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sigs" ContentType="application/vnd.openxmlformats-package.digital-signature-origin"/>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drawings/drawing6.xml" ContentType="application/vnd.openxmlformats-officedocument.drawing+xml"/>
  <Override PartName="/xl/drawings/drawing12.xml" ContentType="application/vnd.openxmlformats-officedocument.drawing+xml"/>
  <Override PartName="/xl/drawings/drawing24.xml" ContentType="application/vnd.openxmlformats-officedocument.drawing+xml"/>
  <Override PartName="/xl/drawings/drawing26.xml" ContentType="application/vnd.openxmlformats-officedocument.drawing+xml"/>
  <Override PartName="/xl/drawings/drawing7.xml" ContentType="application/vnd.openxmlformats-officedocument.drawing+xml"/>
  <Override PartName="/xl/drawings/drawing25.xml" ContentType="application/vnd.openxmlformats-officedocument.drawing+xml"/>
  <Override PartName="/xl/drawings/drawing13.xml" ContentType="application/vnd.openxmlformats-officedocument.drawing+xml"/>
  <Override PartName="/xl/drawings/drawing8.xml" ContentType="application/vnd.openxmlformats-officedocument.drawing+xml"/>
  <Override PartName="/xl/drawings/drawing19.xml" ContentType="application/vnd.openxmlformats-officedocument.drawing+xml"/>
  <Override PartName="/xl/drawings/drawing21.xml" ContentType="application/vnd.openxmlformats-officedocument.drawing+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23.xml" ContentType="application/vnd.openxmlformats-officedocument.drawing+xml"/>
  <Override PartName="/xl/drawings/drawing1.xml" ContentType="application/vnd.openxmlformats-officedocument.drawing+xml"/>
  <Override PartName="/xl/drawings/drawing9.xml" ContentType="application/vnd.openxmlformats-officedocument.drawing+xml"/>
  <Override PartName="/xl/drawings/drawing14.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15.xml" ContentType="application/vnd.openxmlformats-officedocument.drawing+xml"/>
  <Override PartName="/xl/drawings/drawing10.xml" ContentType="application/vnd.openxmlformats-officedocument.drawing+xml"/>
  <Override PartName="/xl/drawings/drawing22.xml" ContentType="application/vnd.openxmlformats-officedocument.drawing+xml"/>
  <Override PartName="/xl/drawings/drawing4.xml" ContentType="application/vnd.openxmlformats-officedocument.drawing+xml"/>
  <Override PartName="/xl/drawings/drawing20.xml" ContentType="application/vnd.openxmlformats-officedocument.drawing+xml"/>
  <Override PartName="/xl/drawings/drawing11.xml" ContentType="application/vnd.openxmlformats-officedocument.drawing+xml"/>
  <Override PartName="/xl/drawings/drawing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xl/externalLinks/externalLink22.xml" ContentType="application/vnd.openxmlformats-officedocument.spreadsheetml.externalLink+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_xmlsignatures/sig1.xml" ContentType="application/vnd.openxmlformats-package.digital-signature-xmlsignature+xml"/>
  <Override PartName="/_xmlsignatures/sig2.xml" ContentType="application/vnd.openxmlformats-package.digital-signature-xmlsignature+xml"/>
  <Override PartName="/_xmlsignatures/sig3.xml" ContentType="application/vnd.openxmlformats-package.digital-signature-xmlsignature+xml"/>
  <Override PartName="/_xmlsignatures/sig4.xml" ContentType="application/vnd.openxmlformats-package.digital-signature-xmlsignature+xml"/>
  <Override PartName="/_xmlsignatures/sig5.xml" ContentType="application/vnd.openxmlformats-package.digital-signature-xmlsignature+xml"/>
  <Override PartName="/_xmlsignatures/sig6.xml" ContentType="application/vnd.openxmlformats-package.digital-signature-xmlsignature+xml"/>
  <Override PartName="/_xmlsignatures/sig7.xml" ContentType="application/vnd.openxmlformats-package.digital-signature-xmlsignature+xml"/>
  <Override PartName="/_xmlsignatures/sig8.xml" ContentType="application/vnd.openxmlformats-package.digital-signature-xmlsignature+xml"/>
  <Override PartName="/_xmlsignatures/sig9.xml" ContentType="application/vnd.openxmlformats-package.digital-signature-xmlsignature+xml"/>
  <Override PartName="/_xmlsignatures/sig10.xml" ContentType="application/vnd.openxmlformats-package.digital-signature-xmlsignature+xml"/>
  <Override PartName="/_xmlsignatures/sig11.xml" ContentType="application/vnd.openxmlformats-package.digital-signature-xmlsignature+xml"/>
  <Override PartName="/_xmlsignatures/sig12.xml" ContentType="application/vnd.openxmlformats-package.digital-signature-xmlsignature+xml"/>
  <Override PartName="/_xmlsignatures/sig13.xml" ContentType="application/vnd.openxmlformats-package.digital-signature-xmlsignature+xml"/>
  <Override PartName="/_xmlsignatures/sig14.xml" ContentType="application/vnd.openxmlformats-package.digital-signature-xmlsignature+xml"/>
  <Override PartName="/_xmlsignatures/sig15.xml" ContentType="application/vnd.openxmlformats-package.digital-signature-xmlsignature+xml"/>
  <Override PartName="/_xmlsignatures/sig16.xml" ContentType="application/vnd.openxmlformats-package.digital-signature-xmlsignature+xml"/>
  <Override PartName="/_xmlsignatures/sig17.xml" ContentType="application/vnd.openxmlformats-package.digital-signature-xmlsignature+xml"/>
  <Override PartName="/_xmlsignatures/sig18.xml" ContentType="application/vnd.openxmlformats-package.digital-signature-xmlsignature+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e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11"/>
  <workbookPr codeName="ThisWorkbook" defaultThemeVersion="166925"/>
  <mc:AlternateContent xmlns:mc="http://schemas.openxmlformats.org/markup-compatibility/2006">
    <mc:Choice Requires="x15">
      <x15ac:absPath xmlns:x15ac="http://schemas.microsoft.com/office/spreadsheetml/2010/11/ac" url="C:\Users\Usuario\Desktop\PCG\_Clientes 2023\RADICE SAECA\_BALANCE - PCG\6.Mar 2025\PARA LA SIV V02\"/>
    </mc:Choice>
  </mc:AlternateContent>
  <xr:revisionPtr revIDLastSave="0" documentId="13_ncr:201_{F06579B1-0AF1-410D-BAF2-47AFB07B6A93}" xr6:coauthVersionLast="47" xr6:coauthVersionMax="47" xr10:uidLastSave="{00000000-0000-0000-0000-000000000000}"/>
  <bookViews>
    <workbookView xWindow="-108" yWindow="-108" windowWidth="23256" windowHeight="12456" tabRatio="906" firstSheet="3" activeTab="3" xr2:uid="{00000000-000D-0000-FFFF-FFFF00000000}"/>
  </bookViews>
  <sheets>
    <sheet name="Carátula" sheetId="1" r:id="rId1"/>
    <sheet name="Indice" sheetId="2" r:id="rId2"/>
    <sheet name="IG" sheetId="53" r:id="rId3"/>
    <sheet name="BG" sheetId="6" r:id="rId4"/>
    <sheet name="ER" sheetId="7" r:id="rId5"/>
    <sheet name="EFE" sheetId="9" r:id="rId6"/>
    <sheet name="EVPN" sheetId="8" r:id="rId7"/>
    <sheet name="Nota1" sheetId="12" r:id="rId8"/>
    <sheet name="Nota 2" sheetId="13" r:id="rId9"/>
    <sheet name="Nota 3" sheetId="14" r:id="rId10"/>
    <sheet name="Nota 4" sheetId="15" r:id="rId11"/>
    <sheet name="Nota 5" sheetId="16" r:id="rId12"/>
    <sheet name="Nota 6" sheetId="17" r:id="rId13"/>
    <sheet name="Nota 7" sheetId="18" r:id="rId14"/>
    <sheet name="Nota 8" sheetId="19" r:id="rId15"/>
    <sheet name="Nota 9" sheetId="20" r:id="rId16"/>
    <sheet name="Nota 10" sheetId="21" r:id="rId17"/>
    <sheet name="Nota 11" sheetId="22" r:id="rId18"/>
    <sheet name="Nota 12" sheetId="23" r:id="rId19"/>
    <sheet name="Nota 13" sheetId="24" r:id="rId20"/>
    <sheet name="Nota 14" sheetId="25" r:id="rId21"/>
    <sheet name="Nota 15" sheetId="26" r:id="rId22"/>
    <sheet name="Nota 16" sheetId="27" r:id="rId23"/>
    <sheet name="Nota 17" sheetId="28" r:id="rId24"/>
    <sheet name="Nota 18" sheetId="29" r:id="rId25"/>
    <sheet name="Nota 19" sheetId="30" r:id="rId26"/>
    <sheet name="Nota 20" sheetId="31" r:id="rId27"/>
    <sheet name=" Nota 21" sheetId="32" r:id="rId28"/>
    <sheet name="Nota 22" sheetId="33" r:id="rId29"/>
    <sheet name="Nota 23" sheetId="34" r:id="rId30"/>
    <sheet name="Nota 24" sheetId="35" r:id="rId31"/>
    <sheet name="Nota 25" sheetId="36" r:id="rId32"/>
    <sheet name="Nota 26" sheetId="37" r:id="rId33"/>
    <sheet name="Nota 27" sheetId="38" r:id="rId34"/>
    <sheet name="Nota 28" sheetId="39" r:id="rId35"/>
    <sheet name="Nota 29" sheetId="40" r:id="rId36"/>
    <sheet name="Nota 30" sheetId="41" r:id="rId37"/>
    <sheet name="Nota 31" sheetId="42" r:id="rId38"/>
    <sheet name="Nota 32" sheetId="43" r:id="rId39"/>
    <sheet name="Nota 33" sheetId="44" r:id="rId40"/>
    <sheet name="Nota 34" sheetId="45" r:id="rId41"/>
    <sheet name="Nota 35" sheetId="46" r:id="rId42"/>
    <sheet name="Nota 36" sheetId="47" r:id="rId43"/>
    <sheet name="Nota 37" sheetId="48" r:id="rId44"/>
    <sheet name="Nota 38" sheetId="49" r:id="rId45"/>
    <sheet name="Nota 39" sheetId="50" r:id="rId46"/>
    <sheet name="Nota 40" sheetId="51" r:id="rId47"/>
    <sheet name="Base de Monedas" sheetId="52" state="hidden" r:id="rId48"/>
  </sheets>
  <externalReferences>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s>
  <definedNames>
    <definedName name="\a" localSheetId="2">#REF!</definedName>
    <definedName name="\a">#REF!</definedName>
    <definedName name="\Z" localSheetId="2">#REF!</definedName>
    <definedName name="\Z">#REF!</definedName>
    <definedName name="_____DAT23" localSheetId="2">#REF!</definedName>
    <definedName name="_____DAT23">#REF!</definedName>
    <definedName name="_____DAT24">#REF!</definedName>
    <definedName name="_____MAR1">#REF!</definedName>
    <definedName name="_____MAR2">#REF!</definedName>
    <definedName name="____DAT10" localSheetId="2">#REF!</definedName>
    <definedName name="____DAT10">'[1]Act Fijo Nov 2002'!#REF!</definedName>
    <definedName name="____DAT11" localSheetId="2">#REF!</definedName>
    <definedName name="____DAT11">'[1]Act Fijo Nov 2002'!#REF!</definedName>
    <definedName name="____DAT21" localSheetId="2">#REF!</definedName>
    <definedName name="____DAT21">'[2]Activo Fijo'!#REF!</definedName>
    <definedName name="____DAT23" localSheetId="2">#REF!</definedName>
    <definedName name="____DAT23">#REF!</definedName>
    <definedName name="____DAT24" localSheetId="2">#REF!</definedName>
    <definedName name="____DAT24">#REF!</definedName>
    <definedName name="____DAT9" localSheetId="2">#REF!</definedName>
    <definedName name="____DAT9">'[1]Act Fijo Nov 2002'!#REF!</definedName>
    <definedName name="____MAR1" localSheetId="2">#REF!</definedName>
    <definedName name="____MAR1">#REF!</definedName>
    <definedName name="____MAR2" localSheetId="2">#REF!</definedName>
    <definedName name="____MAR2">#REF!</definedName>
    <definedName name="___DAT1" localSheetId="2">#REF!</definedName>
    <definedName name="___DAT1">#REF!</definedName>
    <definedName name="___DAT10" localSheetId="2">#REF!</definedName>
    <definedName name="___DAT10">'[1]Act Fijo Nov 2002'!#REF!</definedName>
    <definedName name="___DAT11" localSheetId="2">#REF!</definedName>
    <definedName name="___DAT11">'[1]Act Fijo Nov 2002'!#REF!</definedName>
    <definedName name="___DAT12" localSheetId="2">#REF!</definedName>
    <definedName name="___DAT12">#REF!</definedName>
    <definedName name="___DAT13" localSheetId="2">#REF!</definedName>
    <definedName name="___DAT13">#REF!</definedName>
    <definedName name="___DAT14" localSheetId="2">#REF!</definedName>
    <definedName name="___DAT14">#REF!</definedName>
    <definedName name="___DAT15">#REF!</definedName>
    <definedName name="___DAT16">#REF!</definedName>
    <definedName name="___DAT17">#REF!</definedName>
    <definedName name="___DAT18">#REF!</definedName>
    <definedName name="___DAT19">#REF!</definedName>
    <definedName name="___DAT2">#REF!</definedName>
    <definedName name="___DAT20">#REF!</definedName>
    <definedName name="___DAT21" localSheetId="2">#REF!</definedName>
    <definedName name="___DAT21">'[2]Activo Fijo'!#REF!</definedName>
    <definedName name="___DAT22" localSheetId="2">#REF!</definedName>
    <definedName name="___DAT22">#REF!</definedName>
    <definedName name="___DAT23" localSheetId="2">#REF!</definedName>
    <definedName name="___DAT23">#REF!</definedName>
    <definedName name="___DAT24" localSheetId="2">#REF!</definedName>
    <definedName name="___DAT24">#REF!</definedName>
    <definedName name="___DAT3">#REF!</definedName>
    <definedName name="___DAT4">#REF!</definedName>
    <definedName name="___DAT5">#REF!</definedName>
    <definedName name="___DAT6">#REF!</definedName>
    <definedName name="___DAT7">#REF!</definedName>
    <definedName name="___DAT8">#REF!</definedName>
    <definedName name="___DAT9" localSheetId="2">#REF!</definedName>
    <definedName name="___DAT9">'[1]Act Fijo Nov 2002'!#REF!</definedName>
    <definedName name="___MAR1" localSheetId="2">#REF!</definedName>
    <definedName name="___MAR1">#REF!</definedName>
    <definedName name="___MAR2" localSheetId="2">#REF!</definedName>
    <definedName name="___MAR2">#REF!</definedName>
    <definedName name="__DAT1" localSheetId="2">#REF!</definedName>
    <definedName name="__DAT1">#REF!</definedName>
    <definedName name="__DAT12">#REF!</definedName>
    <definedName name="__DAT13">#REF!</definedName>
    <definedName name="__DAT14">#REF!</definedName>
    <definedName name="__DAT15">#REF!</definedName>
    <definedName name="__DAT16">#REF!</definedName>
    <definedName name="__DAT17">#REF!</definedName>
    <definedName name="__DAT18">#REF!</definedName>
    <definedName name="__DAT19">#REF!</definedName>
    <definedName name="__DAT2">#REF!</definedName>
    <definedName name="__DAT20">#REF!</definedName>
    <definedName name="__DAT22">#REF!</definedName>
    <definedName name="__DAT23">#REF!</definedName>
    <definedName name="__DAT24">#REF!</definedName>
    <definedName name="__DAT3">#REF!</definedName>
    <definedName name="__DAT4">#REF!</definedName>
    <definedName name="__DAT5">#REF!</definedName>
    <definedName name="__DAT6">#REF!</definedName>
    <definedName name="__DAT7">#REF!</definedName>
    <definedName name="__DAT8">#REF!</definedName>
    <definedName name="__MAR1">#REF!</definedName>
    <definedName name="__MAR2">#REF!</definedName>
    <definedName name="__RSE1">#REF!</definedName>
    <definedName name="__RSE2">#REF!</definedName>
    <definedName name="__TPy530231">#REF!</definedName>
    <definedName name="_DAT1">#REF!</definedName>
    <definedName name="_DAT10" localSheetId="2">#REF!</definedName>
    <definedName name="_DAT10">'[1]Act Fijo Nov 2002'!#REF!</definedName>
    <definedName name="_DAT11" localSheetId="2">#REF!</definedName>
    <definedName name="_DAT11">'[1]Act Fijo Nov 2002'!#REF!</definedName>
    <definedName name="_DAT12" localSheetId="2">#REF!</definedName>
    <definedName name="_DAT12">#REF!</definedName>
    <definedName name="_DAT13" localSheetId="2">#REF!</definedName>
    <definedName name="_DAT13">#REF!</definedName>
    <definedName name="_DAT14" localSheetId="2">#REF!</definedName>
    <definedName name="_DAT14">#REF!</definedName>
    <definedName name="_DAT15">#REF!</definedName>
    <definedName name="_DAT16">#REF!</definedName>
    <definedName name="_DAT17">#REF!</definedName>
    <definedName name="_DAT18">#REF!</definedName>
    <definedName name="_DAT19">#REF!</definedName>
    <definedName name="_DAT2">#REF!</definedName>
    <definedName name="_DAT20">#REF!</definedName>
    <definedName name="_DAT21" localSheetId="2">#REF!</definedName>
    <definedName name="_DAT21">'[2]Activo Fijo'!#REF!</definedName>
    <definedName name="_DAT22" localSheetId="2">#REF!</definedName>
    <definedName name="_DAT22">#REF!</definedName>
    <definedName name="_DAT23" localSheetId="2">#REF!</definedName>
    <definedName name="_DAT23">#REF!</definedName>
    <definedName name="_DAT24" localSheetId="2">#REF!</definedName>
    <definedName name="_DAT24">#REF!</definedName>
    <definedName name="_DAT3">#REF!</definedName>
    <definedName name="_DAT4">#REF!</definedName>
    <definedName name="_DAT5">#REF!</definedName>
    <definedName name="_DAT6">#REF!</definedName>
    <definedName name="_DAT7">#REF!</definedName>
    <definedName name="_DAT8">#REF!</definedName>
    <definedName name="_DAT9" localSheetId="2">#REF!</definedName>
    <definedName name="_DAT9">'[1]Act Fijo Nov 2002'!#REF!</definedName>
    <definedName name="_F" localSheetId="2">#REF!</definedName>
    <definedName name="_F">#REF!</definedName>
    <definedName name="_F69" localSheetId="2">#REF!</definedName>
    <definedName name="_F69">#REF!</definedName>
    <definedName name="_xlnm._FilterDatabase" localSheetId="33" hidden="1">'Nota 27'!$A$12:$AH$109</definedName>
    <definedName name="_Hlk15378568" localSheetId="8">'Nota 2'!$B$10</definedName>
    <definedName name="_IMP2" localSheetId="2">#REF!</definedName>
    <definedName name="_IMP2">#REF!</definedName>
    <definedName name="_Key1" localSheetId="2" hidden="1">#REF!</definedName>
    <definedName name="_Key1" hidden="1">#REF!</definedName>
    <definedName name="_Key2" localSheetId="2" hidden="1">#REF!</definedName>
    <definedName name="_Key2" hidden="1">#REF!</definedName>
    <definedName name="_MAR1">#REF!</definedName>
    <definedName name="_MAR2">#REF!</definedName>
    <definedName name="_N1">#REF!</definedName>
    <definedName name="_Order1" hidden="1">255</definedName>
    <definedName name="_Order2" hidden="1">255</definedName>
    <definedName name="_Parse_In" localSheetId="2" hidden="1">#REF!</definedName>
    <definedName name="_Parse_In" hidden="1">#REF!</definedName>
    <definedName name="_Parse_Out" localSheetId="2" hidden="1">#REF!</definedName>
    <definedName name="_Parse_Out" hidden="1">#REF!</definedName>
    <definedName name="_RSE1" localSheetId="2">#REF!</definedName>
    <definedName name="_RSE1">#REF!</definedName>
    <definedName name="_RSE2">#REF!</definedName>
    <definedName name="_TPy530231">#REF!</definedName>
    <definedName name="_xlcn.WorksheetConnection_122Cuadro2016A2DC6081" localSheetId="2" hidden="1">#REF!</definedName>
    <definedName name="_xlcn.WorksheetConnection_122Cuadro2016A2DC6081" hidden="1">'[3]122-Cuadro 2017'!$A$2:$DI$610</definedName>
    <definedName name="_xlcn.WorksheetConnection_122Cuadro2017A2DD6351" localSheetId="2" hidden="1">#REF!</definedName>
    <definedName name="_xlcn.WorksheetConnection_122Cuadro2017A2DD6351" hidden="1">'[3]122-Cuadro 2017'!$A$2:$DD$637</definedName>
    <definedName name="a" localSheetId="2" hidden="1">{#N/A,#N/A,FALSE,"Aging Summary";#N/A,#N/A,FALSE,"Ratio Analysis";#N/A,#N/A,FALSE,"Test 120 Day Accts";#N/A,#N/A,FALSE,"Tickmarks"}</definedName>
    <definedName name="a" hidden="1">{#N/A,#N/A,FALSE,"Aging Summary";#N/A,#N/A,FALSE,"Ratio Analysis";#N/A,#N/A,FALSE,"Test 120 Day Accts";#N/A,#N/A,FALSE,"Tickmarks"}</definedName>
    <definedName name="A_impresión_IM" localSheetId="2">#REF!</definedName>
    <definedName name="A_impresión_IM">#REF!</definedName>
    <definedName name="aa" localSheetId="2">#REF!</definedName>
    <definedName name="aa">'[4]3210001'!$A$6:$A$85</definedName>
    <definedName name="aaa" localSheetId="2">#REF!</definedName>
    <definedName name="aaa">'[5]06-98'!#REF!</definedName>
    <definedName name="aaaa" localSheetId="2">#REF!</definedName>
    <definedName name="aaaa">#REF!</definedName>
    <definedName name="AABB" localSheetId="2">#REF!</definedName>
    <definedName name="AABB">'[6]NC+FAC'!$I$2:$I$9324</definedName>
    <definedName name="aadsadas" localSheetId="2">#REF!</definedName>
    <definedName name="aadsadas">#REF!</definedName>
    <definedName name="aakdkadk" localSheetId="2" hidden="1">#REF!</definedName>
    <definedName name="aakdkadk" hidden="1">#REF!</definedName>
    <definedName name="AB" localSheetId="2">#REF!</definedName>
    <definedName name="AB">'[7]NC+FAC'!$I$2:$I$7939</definedName>
    <definedName name="ABRR" localSheetId="2">#REF!</definedName>
    <definedName name="ABRR">'[8]NC+FAC'!$I$2:$I$9728</definedName>
    <definedName name="Acceso_Ganado" localSheetId="2">#REF!</definedName>
    <definedName name="Acceso_Ganado">#REF!</definedName>
    <definedName name="Account_Balance" localSheetId="2">#REF!</definedName>
    <definedName name="Account_Balance">'[9]Calculo del Exceso'!#REF!</definedName>
    <definedName name="acctascomb" localSheetId="2">#REF!</definedName>
    <definedName name="acctascomb">#REF!</definedName>
    <definedName name="acctashold1" localSheetId="2">#REF!</definedName>
    <definedName name="acctashold1">#REF!</definedName>
    <definedName name="acctashold2" localSheetId="2">#REF!</definedName>
    <definedName name="acctashold2">#REF!</definedName>
    <definedName name="acctasnorte">#REF!</definedName>
    <definedName name="acctassur">#REF!</definedName>
    <definedName name="ACT_CORR_07" localSheetId="2">#REF!</definedName>
    <definedName name="ACT_CORR_07">[10]Ratios!$C$2</definedName>
    <definedName name="activo_total" localSheetId="2">#REF!</definedName>
    <definedName name="activo_total">'[11]Enfoque DTT'!$D$20</definedName>
    <definedName name="ACTIVO_TOTAL_1" localSheetId="2">#REF!</definedName>
    <definedName name="ACTIVO_TOTAL_1">'[12]Comparativo BG'!$F$5</definedName>
    <definedName name="ACTIVO_TOTAL_2" localSheetId="2">#REF!</definedName>
    <definedName name="ACTIVO_TOTAL_2">'[12]Comparativo BG'!$H$5</definedName>
    <definedName name="Activo_Total_Dic_07" localSheetId="2">#REF!</definedName>
    <definedName name="Activo_Total_Dic_07">'[10]Comparativo BG'!$H$6</definedName>
    <definedName name="ACTUALIZADO" localSheetId="2">#REF!</definedName>
    <definedName name="ACTUALIZADO">#REF!</definedName>
    <definedName name="AcumuladoporMes" localSheetId="2">#REF!</definedName>
    <definedName name="AcumuladoporMes">#REF!</definedName>
    <definedName name="AcumuladoporRubro" localSheetId="2">#REF!</definedName>
    <definedName name="AcumuladoporRubro">#REF!</definedName>
    <definedName name="ADV_PROM">#REF!</definedName>
    <definedName name="Aging_clientes_Imperial_Dic_201">#REF!</definedName>
    <definedName name="AJUST_AL_PATRIM">#REF!</definedName>
    <definedName name="ajustebajas">#REF!</definedName>
    <definedName name="Alarma" localSheetId="2">#REF!</definedName>
    <definedName name="Alarma">[13]Alarma!$A$7:$W$133</definedName>
    <definedName name="AMORT_CARGOS_DIFERIDOS" localSheetId="2">#REF!</definedName>
    <definedName name="AMORT_CARGOS_DIFERIDOS">#REF!</definedName>
    <definedName name="AMORT_CGOS_INV_Y_DES" localSheetId="2">#REF!</definedName>
    <definedName name="AMORT_CGOS_INV_Y_DES">#REF!</definedName>
    <definedName name="AMORT_EESS_PROPIAS" localSheetId="2">#REF!</definedName>
    <definedName name="AMORT_EESS_PROPIAS">#REF!</definedName>
    <definedName name="AMORT_LLAVES_NEGOCIO">#REF!</definedName>
    <definedName name="APORT_NO_CAPITAL">#REF!</definedName>
    <definedName name="APORTES_1" localSheetId="2">#REF!</definedName>
    <definedName name="APORTES_1">'[12]Comparativo BG'!$F$142</definedName>
    <definedName name="APORTES_CAPITAL_1" localSheetId="2">#REF!</definedName>
    <definedName name="APORTES_CAPITAL_1">'[10]Comparativo BG'!#REF!</definedName>
    <definedName name="APORTES_CAPITAL_2" localSheetId="2">#REF!</definedName>
    <definedName name="APORTES_CAPITAL_2">'[10]Comparativo BG'!$J$170</definedName>
    <definedName name="APSUMMARY" localSheetId="2">#REF!</definedName>
    <definedName name="APSUMMARY">#REF!</definedName>
    <definedName name="aqaq" localSheetId="2">#REF!</definedName>
    <definedName name="aqaq">#REF!</definedName>
    <definedName name="AR_Balance" localSheetId="2">#REF!</definedName>
    <definedName name="AR_Balance">#REF!</definedName>
    <definedName name="ARA_Threshold">#REF!</definedName>
    <definedName name="_xlnm.Print_Area" localSheetId="3">BG!$A$1:$G$81</definedName>
    <definedName name="_xlnm.Print_Area" localSheetId="4">ER!$B$1:$E$48</definedName>
    <definedName name="_xlnm.Print_Area" localSheetId="6">EVPN!$A$1:$V$37</definedName>
    <definedName name="Area_de_impresión2" localSheetId="2">#REF!</definedName>
    <definedName name="Area_de_impresión2">#REF!</definedName>
    <definedName name="Area_de_impresión3" localSheetId="2">#REF!</definedName>
    <definedName name="Area_de_impresión3">#REF!</definedName>
    <definedName name="AREA_GANAN" localSheetId="2">#REF!</definedName>
    <definedName name="AREA_GANAN">#REF!</definedName>
    <definedName name="AREA_PERDID">#REF!</definedName>
    <definedName name="ARGENTINA">#REF!</definedName>
    <definedName name="ARP_Threshold">#REF!</definedName>
    <definedName name="Array">#REF!</definedName>
    <definedName name="AS2DocOpenMode" hidden="1">"AS2DocumentEdit"</definedName>
    <definedName name="AS2HasNoAutoHeaderFooter" hidden="1">" "</definedName>
    <definedName name="AS2ReportLS" hidden="1">1</definedName>
    <definedName name="AS2StaticLS" localSheetId="2" hidden="1">#REF!</definedName>
    <definedName name="AS2StaticLS" hidden="1">#REF!</definedName>
    <definedName name="AS2SyncStepLS" hidden="1">0</definedName>
    <definedName name="AS2TickmarkLS" localSheetId="2" hidden="1">#REF!</definedName>
    <definedName name="AS2TickmarkLS" hidden="1">#REF!</definedName>
    <definedName name="AS2VersionLS" hidden="1">300</definedName>
    <definedName name="asdww" localSheetId="2">#REF!</definedName>
    <definedName name="asdww">#REF!</definedName>
    <definedName name="ASIENTO_COSTOS" localSheetId="2">#REF!</definedName>
    <definedName name="ASIENTO_COSTOS">#REF!</definedName>
    <definedName name="assssssssssssssssssssssssssssssssssssssssss" localSheetId="2" hidden="1">#REF!</definedName>
    <definedName name="assssssssssssssssssssssssssssssssssssssssss" hidden="1">#REF!</definedName>
    <definedName name="AUDITORIA_EXTERNA">#REF!</definedName>
    <definedName name="AUDITORIA_INTERNA">#REF!</definedName>
    <definedName name="Auxiliar">#REF!</definedName>
    <definedName name="B">#REF!</definedName>
    <definedName name="BAJAS698">#REF!</definedName>
    <definedName name="BAL">#REF!</definedName>
    <definedName name="BALL" localSheetId="2">#REF!</definedName>
    <definedName name="BALL">'[14]Balance (2)'!$A$1:$C$88</definedName>
    <definedName name="Base" localSheetId="2">#REF!</definedName>
    <definedName name="Base">[15]Base!$A$3:$AN$2134</definedName>
    <definedName name="_xlnm.Database" localSheetId="2">#REF!</definedName>
    <definedName name="_xlnm.Database">#REF!</definedName>
    <definedName name="basemeta" localSheetId="2">#REF!</definedName>
    <definedName name="basemeta">#REF!</definedName>
    <definedName name="basenueva" localSheetId="2">#REF!</definedName>
    <definedName name="basenueva">#REF!</definedName>
    <definedName name="BB">#REF!</definedName>
    <definedName name="BCDE" localSheetId="2" hidden="1">{#N/A,#N/A,FALSE,"Aging Summary";#N/A,#N/A,FALSE,"Ratio Analysis";#N/A,#N/A,FALSE,"Test 120 Day Accts";#N/A,#N/A,FALSE,"Tickmarks"}</definedName>
    <definedName name="BCDE" hidden="1">{#N/A,#N/A,FALSE,"Aging Summary";#N/A,#N/A,FALSE,"Ratio Analysis";#N/A,#N/A,FALSE,"Test 120 Day Accts";#N/A,#N/A,FALSE,"Tickmarks"}</definedName>
    <definedName name="BCP">#REF!</definedName>
    <definedName name="BEE" localSheetId="2">#REF!</definedName>
    <definedName name="BEE">[16]Balance!$A$2:$B$142</definedName>
    <definedName name="BEN" localSheetId="2">#REF!</definedName>
    <definedName name="BEN">[17]Balance!$A$2:$B$136</definedName>
    <definedName name="BERNOV" localSheetId="2">#REF!</definedName>
    <definedName name="BERNOV">#REF!</definedName>
    <definedName name="bernovi" localSheetId="2">#REF!</definedName>
    <definedName name="bernovi">#REF!</definedName>
    <definedName name="BERNOVIE" localSheetId="2">#REF!</definedName>
    <definedName name="BERNOVIE">#REF!</definedName>
    <definedName name="berset">#REF!</definedName>
    <definedName name="BG_Del" hidden="1">15</definedName>
    <definedName name="BG_Ins" hidden="1">4</definedName>
    <definedName name="BG_Mod" hidden="1">6</definedName>
    <definedName name="BI" localSheetId="2">#REF!</definedName>
    <definedName name="BI">[18]Hoja1!$A$1:$B$137</definedName>
    <definedName name="BIHSIEJFIUDHFSKFVHJSF" localSheetId="2" hidden="1">#REF!</definedName>
    <definedName name="BIHSIEJFIUDHFSKFVHJSF" hidden="1">#REF!</definedName>
    <definedName name="bjhgugydrfshdxhcfi" localSheetId="2" hidden="1">#REF!</definedName>
    <definedName name="bjhgugydrfshdxhcfi" hidden="1">#REF!</definedName>
    <definedName name="BNOVI" localSheetId="2">#REF!</definedName>
    <definedName name="BNOVI">[19]Balance!$A$2:$B$151</definedName>
    <definedName name="BRASIL" localSheetId="2">#REF!</definedName>
    <definedName name="BRASIL">#REF!</definedName>
    <definedName name="BsTotAmort" localSheetId="2">#REF!</definedName>
    <definedName name="BsTotAmort">#REF!</definedName>
    <definedName name="BSTOTAMORT698" localSheetId="2">#REF!</definedName>
    <definedName name="BSTOTAMORT698">#REF!</definedName>
    <definedName name="bsusocomb1">#REF!</definedName>
    <definedName name="bsusonorte1">#REF!</definedName>
    <definedName name="bsusosur1">#REF!</definedName>
    <definedName name="BU_NETO">#REF!</definedName>
    <definedName name="BuiltIn_Print_Area">#REF!</definedName>
    <definedName name="BuiltIn_Print_Area___0___0___0___0___0">#REF!</definedName>
    <definedName name="BuiltIn_Print_Area___0___0___0___0___0___0" localSheetId="2">#REF!</definedName>
    <definedName name="BuiltIn_Print_Area___0___0___0___0___0___0">'[20]PPC Provis.Varias'!$C$8:$D$35</definedName>
    <definedName name="BuiltIn_Print_Area___0___0___0___0___0___0___0___0" localSheetId="2">#REF!</definedName>
    <definedName name="BuiltIn_Print_Area___0___0___0___0___0___0___0___0">#REF!</definedName>
    <definedName name="C_C_Balance" localSheetId="2">#REF!</definedName>
    <definedName name="C_C_Balance">#REF!</definedName>
    <definedName name="C_C_BalanceA" localSheetId="2">#REF!</definedName>
    <definedName name="C_C_BalanceA">'[11]Input &amp; Summary'!#REF!</definedName>
    <definedName name="C_C_BalanceF" localSheetId="2">#REF!</definedName>
    <definedName name="C_C_BalanceF">'[11]Input &amp; Summary'!#REF!</definedName>
    <definedName name="C_C_BalanceH" localSheetId="2">#REF!</definedName>
    <definedName name="C_C_BalanceH">'[11]Input &amp; Summary'!#REF!</definedName>
    <definedName name="C_C_BalanceJ" localSheetId="2">#REF!</definedName>
    <definedName name="C_C_BalanceJ">'[11]Input &amp; Summary'!#REF!</definedName>
    <definedName name="CAAB" localSheetId="2">#REF!</definedName>
    <definedName name="CAAB">#REF!</definedName>
    <definedName name="CAB" localSheetId="2">#REF!</definedName>
    <definedName name="CAB">#REF!</definedName>
    <definedName name="CAG" localSheetId="2">#REF!</definedName>
    <definedName name="CAG">#REF!</definedName>
    <definedName name="CAJA">#REF!</definedName>
    <definedName name="cambio">#REF!</definedName>
    <definedName name="cambiop">#REF!</definedName>
    <definedName name="cambiox">#REF!</definedName>
    <definedName name="cambioy">#REF!</definedName>
    <definedName name="canal">#REF!</definedName>
    <definedName name="CAP_INTEGR">#REF!</definedName>
    <definedName name="CAPITAL_MINIMO_BCP" localSheetId="2">#REF!</definedName>
    <definedName name="CAPITAL_MINIMO_BCP">[21]Ratios!#REF!</definedName>
    <definedName name="CAPITAL_MINIMO_BCP_2" localSheetId="2">#REF!</definedName>
    <definedName name="CAPITAL_MINIMO_BCP_2">[22]Ratios!$B$17</definedName>
    <definedName name="CAPITAL_SOCIAL_1" localSheetId="2">#REF!</definedName>
    <definedName name="CAPITAL_SOCIAL_1">'[12]Comparativo BG'!$F$141</definedName>
    <definedName name="CAPITAL_SOCIAL_2" localSheetId="2">#REF!</definedName>
    <definedName name="CAPITAL_SOCIAL_2">'[10]Comparativo BG'!$J$169</definedName>
    <definedName name="Capitali" localSheetId="2">#REF!</definedName>
    <definedName name="Capitali">#REF!</definedName>
    <definedName name="CAR" localSheetId="2">#REF!</definedName>
    <definedName name="CAR">#REF!</definedName>
    <definedName name="CARG_DIFER" localSheetId="2">#REF!</definedName>
    <definedName name="CARG_DIFER">#REF!</definedName>
    <definedName name="CashFlow">#REF!</definedName>
    <definedName name="CAY">#REF!</definedName>
    <definedName name="CC">#REF!</definedName>
    <definedName name="CCOM" localSheetId="2">#REF!</definedName>
    <definedName name="CCOM">[23]Sheet1!$A$2:$D$292</definedName>
    <definedName name="CDIC" localSheetId="2">#REF!</definedName>
    <definedName name="CDIC">#REF!</definedName>
    <definedName name="cdrogtos" localSheetId="2">#REF!</definedName>
    <definedName name="cdrogtos">#REF!</definedName>
    <definedName name="cdrogtoscomb" localSheetId="2">#REF!</definedName>
    <definedName name="cdrogtoscomb">#REF!</definedName>
    <definedName name="cdrogtoshold">#REF!</definedName>
    <definedName name="CdroGtosHYP">#REF!</definedName>
    <definedName name="cdrogtosnorte">#REF!</definedName>
    <definedName name="CdroGtosSAP">#REF!</definedName>
    <definedName name="cdrogtossur">#REF!</definedName>
    <definedName name="CE">#REF!</definedName>
    <definedName name="celso" localSheetId="2">#REF!</definedName>
    <definedName name="celso">'[24]3210001'!$A$3:$H$3</definedName>
    <definedName name="CEN" localSheetId="2">#REF!</definedName>
    <definedName name="CEN">#REF!</definedName>
    <definedName name="chart1" localSheetId="2">#REF!</definedName>
    <definedName name="chart1">#REF!</definedName>
    <definedName name="cliente" localSheetId="2">#REF!</definedName>
    <definedName name="cliente">#REF!</definedName>
    <definedName name="cliente2">#REF!</definedName>
    <definedName name="Clientes">#REF!</definedName>
    <definedName name="ClientName" localSheetId="2">#REF!</definedName>
    <definedName name="ClientName">[25]Entrada_General!$D$9</definedName>
    <definedName name="Clients_Population_Total" localSheetId="2">#REF!</definedName>
    <definedName name="Clients_Population_Total">#REF!</definedName>
    <definedName name="CNC" localSheetId="2">#REF!</definedName>
    <definedName name="CNC">#REF!</definedName>
    <definedName name="cndsuuuuuuuuuuuuuuuuuuuuuuuuuuuuuuuuuuuuuuuuuuuuuuuuuuuuu" localSheetId="2" hidden="1">#REF!</definedName>
    <definedName name="cndsuuuuuuuuuuuuuuuuuuuuuuuuuuuuuuuuuuuuuuuuuuuuuuuuuuuuu" hidden="1">#REF!</definedName>
    <definedName name="CNO">#REF!</definedName>
    <definedName name="CNTJ">#REF!</definedName>
    <definedName name="co">#REF!</definedName>
    <definedName name="COAR">#REF!</definedName>
    <definedName name="COC" localSheetId="2">#REF!</definedName>
    <definedName name="COC">'[23]Sheet1 (5)'!$A$2:$D$241</definedName>
    <definedName name="COCT" localSheetId="2">#REF!</definedName>
    <definedName name="COCT">#REF!</definedName>
    <definedName name="COF" localSheetId="2">#REF!</definedName>
    <definedName name="COF">#REF!</definedName>
    <definedName name="COJUL" localSheetId="2">#REF!</definedName>
    <definedName name="COJUL">#REF!</definedName>
    <definedName name="COM">#REF!</definedName>
    <definedName name="COMB">#REF!</definedName>
    <definedName name="COMBU">#REF!</definedName>
    <definedName name="COMBUS">#REF!</definedName>
    <definedName name="COMBUSJ">#REF!</definedName>
    <definedName name="comd">#REF!</definedName>
    <definedName name="comf">#REF!</definedName>
    <definedName name="COMM">#REF!</definedName>
    <definedName name="Company" localSheetId="2">#REF!</definedName>
    <definedName name="Company">'[26]Financial Statement Input'!$D$1</definedName>
    <definedName name="COMPAÑIAS" localSheetId="2">#REF!</definedName>
    <definedName name="COMPAÑIAS">#REF!</definedName>
    <definedName name="Compilacion" localSheetId="2">#REF!</definedName>
    <definedName name="Compilacion">#REF!</definedName>
    <definedName name="compl" localSheetId="2">#REF!</definedName>
    <definedName name="compl">#REF!</definedName>
    <definedName name="complacu">#REF!</definedName>
    <definedName name="complemes">#REF!</definedName>
    <definedName name="Computed_Sample_Population_Total">#REF!</definedName>
    <definedName name="COMV" localSheetId="2">#REF!</definedName>
    <definedName name="COMV">'[23]Sheet1 (4)'!$A$2:$D$248</definedName>
    <definedName name="comy" localSheetId="2">#REF!</definedName>
    <definedName name="comy">#REF!</definedName>
    <definedName name="CONC" localSheetId="2">#REF!</definedName>
    <definedName name="CONC">#REF!</definedName>
    <definedName name="cons_previsiones_1" localSheetId="2">#REF!</definedName>
    <definedName name="cons_previsiones_1">'[12]Comparativo ER'!$F$64</definedName>
    <definedName name="cons_previsiones_2" localSheetId="2">#REF!</definedName>
    <definedName name="cons_previsiones_2">'[12]Comparativo ER'!$H$64</definedName>
    <definedName name="coo" localSheetId="2">#REF!</definedName>
    <definedName name="coo">#REF!</definedName>
    <definedName name="COON" localSheetId="2">#REF!</definedName>
    <definedName name="COON">#REF!</definedName>
    <definedName name="COR" localSheetId="2">#REF!</definedName>
    <definedName name="COR">#REF!</definedName>
    <definedName name="COS">#REF!</definedName>
    <definedName name="COST_MP">#REF!</definedName>
    <definedName name="CRED_DIVERSOS">#REF!</definedName>
    <definedName name="crin0010">#REF!</definedName>
    <definedName name="Critical_Component">#REF!</definedName>
    <definedName name="Critical_ComponentA" localSheetId="2">#REF!</definedName>
    <definedName name="Critical_ComponentA">'[11]Input &amp; Summary'!#REF!</definedName>
    <definedName name="Critical_ComponentF" localSheetId="2">#REF!</definedName>
    <definedName name="Critical_ComponentF">'[11]Input &amp; Summary'!#REF!</definedName>
    <definedName name="Critical_ComponentH" localSheetId="2">#REF!</definedName>
    <definedName name="Critical_ComponentH">'[11]Input &amp; Summary'!#REF!</definedName>
    <definedName name="Critical_ComponentJ" localSheetId="2">#REF!</definedName>
    <definedName name="Critical_ComponentJ">'[11]Input &amp; Summary'!#REF!</definedName>
    <definedName name="CS" localSheetId="2">#REF!</definedName>
    <definedName name="CS">#REF!</definedName>
    <definedName name="CSF_DEUD_PROD_FINAN" localSheetId="2">#REF!</definedName>
    <definedName name="CSF_DEUD_PROD_FINAN">#REF!</definedName>
    <definedName name="CSF_OTRAS_INST_FIN" localSheetId="2">#REF!</definedName>
    <definedName name="CSF_OTRAS_INST_FIN">#REF!</definedName>
    <definedName name="CSNF_DEU_PROD_FIN">#REF!</definedName>
    <definedName name="CSNF_INT_REPO">#REF!</definedName>
    <definedName name="CSNF_PREST_">#REF!</definedName>
    <definedName name="CSNF_PREV">#REF!</definedName>
    <definedName name="CSNF_REPO">#REF!</definedName>
    <definedName name="Customer">#REF!</definedName>
    <definedName name="customerld">#REF!</definedName>
    <definedName name="CustomerPCS">#REF!</definedName>
    <definedName name="CV_DEUD_PROD_FINAN">#REF!</definedName>
    <definedName name="CV_MOROSOS">#REF!</definedName>
    <definedName name="CV_PREST_SF">#REF!</definedName>
    <definedName name="CV_PREV">#REF!</definedName>
    <definedName name="CY_Accounts_Receivable" localSheetId="2">#REF!</definedName>
    <definedName name="CY_Accounts_Receivable">'[27]Balance General'!$C$10</definedName>
    <definedName name="CY_Administration" localSheetId="2">#REF!</definedName>
    <definedName name="CY_Administration">#REF!</definedName>
    <definedName name="CY_Cash" localSheetId="2">#REF!</definedName>
    <definedName name="CY_Cash">'[27]Balance General'!$C$7</definedName>
    <definedName name="CY_Cash_Div_Dec" localSheetId="2">#REF!</definedName>
    <definedName name="CY_Cash_Div_Dec">[28]Estado_Resultados!#REF!</definedName>
    <definedName name="CY_CASH_DIVIDENDS_DECLARED__per_common_share" localSheetId="2">#REF!</definedName>
    <definedName name="CY_CASH_DIVIDENDS_DECLARED__per_common_share">[28]Estado_Resultados!#REF!</definedName>
    <definedName name="CY_Common_Equity" localSheetId="2">#REF!</definedName>
    <definedName name="CY_Common_Equity">'[27]Balance General'!$C$37</definedName>
    <definedName name="CY_Cost_of_Sales" localSheetId="2">#REF!</definedName>
    <definedName name="CY_Cost_of_Sales">'[29]Estado de Resultados'!#REF!</definedName>
    <definedName name="CY_Current_Liabilities" localSheetId="2">#REF!</definedName>
    <definedName name="CY_Current_Liabilities">'[27]Balance General'!$C$29</definedName>
    <definedName name="CY_Deposits" localSheetId="2">#REF!</definedName>
    <definedName name="CY_Deposits">'[30]Financial Condition'!#REF!</definedName>
    <definedName name="CY_Depreciation" localSheetId="2">#REF!</definedName>
    <definedName name="CY_Depreciation">'[27]Estado de Resultados'!$C$16</definedName>
    <definedName name="CY_Disc._Ops." localSheetId="2">#REF!</definedName>
    <definedName name="CY_Disc._Ops.">'[27]Estado de Resultados'!$C$28</definedName>
    <definedName name="CY_Disc_mnth" localSheetId="2">#REF!</definedName>
    <definedName name="CY_Disc_mnth">#REF!</definedName>
    <definedName name="CY_Disc_pd" localSheetId="2">#REF!</definedName>
    <definedName name="CY_Disc_pd">#REF!</definedName>
    <definedName name="CY_Discounts" localSheetId="2">#REF!</definedName>
    <definedName name="CY_Discounts">#REF!</definedName>
    <definedName name="CY_Earnings_per_share" localSheetId="2">#REF!</definedName>
    <definedName name="CY_Earnings_per_share">[28]Razones!#REF!</definedName>
    <definedName name="CY_Extraord." localSheetId="2">#REF!</definedName>
    <definedName name="CY_Extraord.">'[27]Estado de Resultados'!$C$32</definedName>
    <definedName name="CY_Gross_Profit" localSheetId="2">#REF!</definedName>
    <definedName name="CY_Gross_Profit">'[27]Estado de Resultados'!$C$11</definedName>
    <definedName name="CY_INC_AFT_TAX" localSheetId="2">#REF!</definedName>
    <definedName name="CY_INC_AFT_TAX">'[27]Estado de Resultados'!$C$26</definedName>
    <definedName name="CY_INC_BEF_EXTRAORD" localSheetId="2">#REF!</definedName>
    <definedName name="CY_INC_BEF_EXTRAORD">'[27]Estado de Resultados'!$C$30</definedName>
    <definedName name="CY_Inc_Bef_Tax" localSheetId="2">#REF!</definedName>
    <definedName name="CY_Inc_Bef_Tax">'[27]Estado de Resultados'!$C$22</definedName>
    <definedName name="CY_Intangible_Assets" localSheetId="2">#REF!</definedName>
    <definedName name="CY_Intangible_Assets">#REF!</definedName>
    <definedName name="CY_Interest_Expense" localSheetId="2">#REF!</definedName>
    <definedName name="CY_Interest_Expense">'[29]Estado de Resultados'!#REF!</definedName>
    <definedName name="CY_Inventory" localSheetId="2">#REF!</definedName>
    <definedName name="CY_Inventory">'[27]Balance General'!$C$14</definedName>
    <definedName name="CY_LIABIL_EQUITY" localSheetId="2">#REF!</definedName>
    <definedName name="CY_LIABIL_EQUITY">#REF!</definedName>
    <definedName name="CY_Long_term_Debt__excl_Dfd_Taxes" localSheetId="2">#REF!</definedName>
    <definedName name="CY_Long_term_Debt__excl_Dfd_Taxes">'[27]Balance General'!$C$30</definedName>
    <definedName name="CY_LT_Debt" localSheetId="2">#REF!</definedName>
    <definedName name="CY_LT_Debt">[28]Balance_General!#REF!</definedName>
    <definedName name="CY_Market_Value_of_Equity" localSheetId="2">#REF!</definedName>
    <definedName name="CY_Market_Value_of_Equity">[28]Estado_Resultados!#REF!</definedName>
    <definedName name="CY_Marketable_Sec" localSheetId="2">#REF!</definedName>
    <definedName name="CY_Marketable_Sec">#REF!</definedName>
    <definedName name="CY_NET_INCOME" localSheetId="2">#REF!</definedName>
    <definedName name="CY_NET_INCOME">'[27]Estado de Resultados'!$C$34</definedName>
    <definedName name="CY_NET_PROFIT" localSheetId="2">#REF!</definedName>
    <definedName name="CY_NET_PROFIT">#REF!</definedName>
    <definedName name="CY_Net_Revenue" localSheetId="2">#REF!</definedName>
    <definedName name="CY_Net_Revenue">'[27]Estado de Resultados'!$C$8</definedName>
    <definedName name="CY_Operating_Income" localSheetId="2">#REF!</definedName>
    <definedName name="CY_Operating_Income">#REF!</definedName>
    <definedName name="CY_Other" localSheetId="2">#REF!</definedName>
    <definedName name="CY_Other">#REF!</definedName>
    <definedName name="CY_Other_Curr_Assets" localSheetId="2">#REF!</definedName>
    <definedName name="CY_Other_Curr_Assets">#REF!</definedName>
    <definedName name="CY_Other_LT_Assets">#REF!</definedName>
    <definedName name="CY_Other_LT_Liabilities">#REF!</definedName>
    <definedName name="CY_Preferred_Stock">#REF!</definedName>
    <definedName name="CY_QUICK_ASSETS" localSheetId="2">#REF!</definedName>
    <definedName name="CY_QUICK_ASSETS">'[27]Balance General'!$C$12</definedName>
    <definedName name="CY_Ret_mnth" localSheetId="2">#REF!</definedName>
    <definedName name="CY_Ret_mnth">#REF!</definedName>
    <definedName name="CY_Ret_pd" localSheetId="2">#REF!</definedName>
    <definedName name="CY_Ret_pd">#REF!</definedName>
    <definedName name="CY_Retained_Earnings" localSheetId="2">#REF!</definedName>
    <definedName name="CY_Retained_Earnings">#REF!</definedName>
    <definedName name="CY_Returns">#REF!</definedName>
    <definedName name="CY_Selling">#REF!</definedName>
    <definedName name="CY_Tangible_Assets">#REF!</definedName>
    <definedName name="CY_Tangible_Net_Worth" localSheetId="2">#REF!</definedName>
    <definedName name="CY_Tangible_Net_Worth">[28]Estado_Resultados!#REF!</definedName>
    <definedName name="CY_Taxes" localSheetId="2">#REF!</definedName>
    <definedName name="CY_Taxes">'[27]Estado de Resultados'!$C$24</definedName>
    <definedName name="CY_TOTAL_ASSETS" localSheetId="2">#REF!</definedName>
    <definedName name="CY_TOTAL_ASSETS">'[31]Balance Sheet'!$D$25</definedName>
    <definedName name="CY_TOTAL_CURR_ASSETS" localSheetId="2">#REF!</definedName>
    <definedName name="CY_TOTAL_CURR_ASSETS">'[27]Balance General'!$C$18</definedName>
    <definedName name="CY_TOTAL_DEBT" localSheetId="2">#REF!</definedName>
    <definedName name="CY_TOTAL_DEBT">'[27]Balance General'!$C$34</definedName>
    <definedName name="CY_TOTAL_EQUITY" localSheetId="2">#REF!</definedName>
    <definedName name="CY_TOTAL_EQUITY">'[27]Balance General'!$C$40</definedName>
    <definedName name="CY_Trade_Payables" localSheetId="2">#REF!</definedName>
    <definedName name="CY_Trade_Payables">'[27]Balance General'!$C$28</definedName>
    <definedName name="CY_Weighted_Average" localSheetId="2">#REF!</definedName>
    <definedName name="CY_Weighted_Average">[28]Estado_Resultados!#REF!</definedName>
    <definedName name="CY_Working_Capital" localSheetId="2">#REF!</definedName>
    <definedName name="CY_Working_Capital">[28]Estado_Resultados!#REF!</definedName>
    <definedName name="CY_Year_Income_Statement" localSheetId="2">#REF!</definedName>
    <definedName name="CY_Year_Income_Statement">'[27]Estado de Resultados'!$C$3</definedName>
    <definedName name="d" localSheetId="2">#REF!</definedName>
    <definedName name="d">'[5]06-98'!#REF!</definedName>
    <definedName name="da" localSheetId="2" hidden="1">{#N/A,#N/A,FALSE,"Aging Summary";#N/A,#N/A,FALSE,"Ratio Analysis";#N/A,#N/A,FALSE,"Test 120 Day Accts";#N/A,#N/A,FALSE,"Tickmarks"}</definedName>
    <definedName name="da" hidden="1">{#N/A,#N/A,FALSE,"Aging Summary";#N/A,#N/A,FALSE,"Ratio Analysis";#N/A,#N/A,FALSE,"Test 120 Day Accts";#N/A,#N/A,FALSE,"Tickmarks"}</definedName>
    <definedName name="DAFDFAD" localSheetId="2" hidden="1">{#N/A,#N/A,FALSE,"VOL"}</definedName>
    <definedName name="DAFDFAD" hidden="1">{#N/A,#N/A,FALSE,"VOL"}</definedName>
    <definedName name="DASA" localSheetId="2">#REF!</definedName>
    <definedName name="DASA">#REF!</definedName>
    <definedName name="dasda" localSheetId="2">#REF!</definedName>
    <definedName name="dasda">#REF!</definedName>
    <definedName name="dasdasd" localSheetId="2">#REF!</definedName>
    <definedName name="dasdasd">#REF!</definedName>
    <definedName name="data">#REF!</definedName>
    <definedName name="DATA1">#REF!</definedName>
    <definedName name="DATA10">#REF!</definedName>
    <definedName name="DATA11">#REF!</definedName>
    <definedName name="DATA12">#REF!</definedName>
    <definedName name="DATA13">#REF!</definedName>
    <definedName name="DATA14">#REF!</definedName>
    <definedName name="DATA2">#REF!</definedName>
    <definedName name="DATA3">#REF!</definedName>
    <definedName name="DATA4">#REF!</definedName>
    <definedName name="DATA5">#REF!</definedName>
    <definedName name="DATA6">#REF!</definedName>
    <definedName name="DATA7">#REF!</definedName>
    <definedName name="DATA8">#REF!</definedName>
    <definedName name="DATA9">#REF!</definedName>
    <definedName name="datos">#REF!</definedName>
    <definedName name="ddd">#REF!</definedName>
    <definedName name="dddd" localSheetId="2">#REF!</definedName>
    <definedName name="dddd">'[24]3210001'!$A$6:$H$70</definedName>
    <definedName name="Definición" localSheetId="2">#REF!</definedName>
    <definedName name="Definición">#REF!</definedName>
    <definedName name="DEPOSITOS_SF_1" localSheetId="2">#REF!</definedName>
    <definedName name="DEPOSITOS_SF_1">'[12]Comparativo BG'!$F$91</definedName>
    <definedName name="DEPOSITOS_SF_2" localSheetId="2">#REF!</definedName>
    <definedName name="DEPOSITOS_SF_2">'[12]Comparativo BG'!$F$91</definedName>
    <definedName name="DEPOSITOS_SNF_1" localSheetId="2">#REF!</definedName>
    <definedName name="DEPOSITOS_SNF_1">'[12]Comparativo BG'!$F$102</definedName>
    <definedName name="DEPOSITOS_SNF_2" localSheetId="2">#REF!</definedName>
    <definedName name="DEPOSITOS_SNF_2">'[12]Comparativo BG'!$H$91</definedName>
    <definedName name="desc" localSheetId="2">#REF!</definedName>
    <definedName name="desc">#REF!</definedName>
    <definedName name="detaacu" localSheetId="2">#REF!</definedName>
    <definedName name="detaacu">#REF!</definedName>
    <definedName name="detames" localSheetId="2">#REF!</definedName>
    <definedName name="detames">#REF!</definedName>
    <definedName name="DEUD_PROD_FIN">#REF!</definedName>
    <definedName name="DEVENG_APORTES_TICKETS">#REF!</definedName>
    <definedName name="DEVENG_REMUN_VAR">#REF!</definedName>
    <definedName name="DEVENG_VARIOS">#REF!</definedName>
    <definedName name="dgh">#REF!</definedName>
    <definedName name="Dia" localSheetId="2">#REF!</definedName>
    <definedName name="Dia">[32]Gas_excedente!#REF!</definedName>
    <definedName name="DIC" localSheetId="2">#REF!</definedName>
    <definedName name="DIC">#REF!</definedName>
    <definedName name="DICC" localSheetId="2">#REF!</definedName>
    <definedName name="DICC">'[33]DICIEMBRE 2015 (2)'!$A$2:$D$340</definedName>
    <definedName name="dif" localSheetId="2">#REF!</definedName>
    <definedName name="dif">#REF!</definedName>
    <definedName name="DifAmort" localSheetId="2">#REF!</definedName>
    <definedName name="DifAmort">#REF!</definedName>
    <definedName name="DIFamort698" localSheetId="2">#REF!</definedName>
    <definedName name="DIFamort698">#REF!</definedName>
    <definedName name="diferenciaAmort">#REF!</definedName>
    <definedName name="Diferencias_de_redondeo">#REF!</definedName>
    <definedName name="Difference" localSheetId="2">#REF!</definedName>
    <definedName name="Difference">'[9]Calculo del Exceso'!#REF!</definedName>
    <definedName name="dis" localSheetId="2">#REF!</definedName>
    <definedName name="dis">#REF!</definedName>
    <definedName name="Disagg_AR_Balance" localSheetId="2">#REF!</definedName>
    <definedName name="Disagg_AR_Balance">#REF!</definedName>
    <definedName name="Disaggregations" localSheetId="2">#REF!</definedName>
    <definedName name="Disaggregations">'[9]Calculo del Exceso'!$B$4</definedName>
    <definedName name="Disaggregations_SRD" localSheetId="2">#REF!</definedName>
    <definedName name="Disaggregations_SRD">#REF!</definedName>
    <definedName name="Disc_Allowance" localSheetId="2">#REF!</definedName>
    <definedName name="Disc_Allowance">#REF!</definedName>
    <definedName name="DISP_DEUD_PROD_FIN" localSheetId="2">#REF!</definedName>
    <definedName name="DISP_DEUD_PROD_FIN">#REF!</definedName>
    <definedName name="DISPONIBLE_1" localSheetId="2">#REF!</definedName>
    <definedName name="DISPONIBLE_1">'[12]Comparativo BG'!$F$6</definedName>
    <definedName name="DISPONIBLE_2" localSheetId="2">#REF!</definedName>
    <definedName name="DISPONIBLE_2">'[12]Comparativo BG'!$H$6</definedName>
    <definedName name="Dist" localSheetId="2">#REF!</definedName>
    <definedName name="Dist">#REF!</definedName>
    <definedName name="distribuidores" localSheetId="2">#REF!</definedName>
    <definedName name="distribuidores">#REF!</definedName>
    <definedName name="Dollar_Threshold" localSheetId="2">#REF!</definedName>
    <definedName name="Dollar_Threshold">#REF!</definedName>
    <definedName name="Dollars_Threshold">#REF!</definedName>
    <definedName name="dtt" hidden="1">#REF!</definedName>
    <definedName name="e.e">#REF!</definedName>
    <definedName name="Edesa">#REF!</definedName>
    <definedName name="efecto_neto_prev_1" localSheetId="2">#REF!</definedName>
    <definedName name="efecto_neto_prev_1">'[12]Comparativo ER'!$F$66</definedName>
    <definedName name="efecto_neto_prev_2" localSheetId="2">#REF!</definedName>
    <definedName name="efecto_neto_prev_2">'[12]Comparativo ER'!$H$66</definedName>
    <definedName name="Effective_Tax_Rate" localSheetId="2">#REF!</definedName>
    <definedName name="Effective_Tax_Rate">#REF!</definedName>
    <definedName name="EfTrim" localSheetId="2">#REF!</definedName>
    <definedName name="EfTrim">#REF!</definedName>
    <definedName name="EFTRIM698" localSheetId="2">#REF!</definedName>
    <definedName name="EFTRIM698">#REF!</definedName>
    <definedName name="ENE">#REF!</definedName>
    <definedName name="Enriputo">#REF!</definedName>
    <definedName name="eoafh">#REF!</definedName>
    <definedName name="eoafn">#REF!</definedName>
    <definedName name="eoafs">#REF!</definedName>
    <definedName name="EOyAF">#REF!</definedName>
    <definedName name="EresIndir">#REF!</definedName>
    <definedName name="EresRefi">#REF!</definedName>
    <definedName name="EresTopp">#REF!</definedName>
    <definedName name="EresTurb">#REF!</definedName>
    <definedName name="est">#REF!</definedName>
    <definedName name="EST00" localSheetId="2">#REF!</definedName>
    <definedName name="EST00">'[34]EST 00'!$A$3:$R$211</definedName>
    <definedName name="ESTBF" localSheetId="2">#REF!</definedName>
    <definedName name="ESTBF">#REF!</definedName>
    <definedName name="ESTIMADO" localSheetId="2">#REF!</definedName>
    <definedName name="ESTIMADO">#REF!</definedName>
    <definedName name="ESTIMADOSCONTI" localSheetId="2">#REF!</definedName>
    <definedName name="ESTIMADOSCONTI">[35]ESTIMADOS!$A$4:$BI$32</definedName>
    <definedName name="EstPat" localSheetId="2">#REF!</definedName>
    <definedName name="EstPat">#REF!</definedName>
    <definedName name="EstPatRes" localSheetId="2">#REF!</definedName>
    <definedName name="EstPatRes">#REF!</definedName>
    <definedName name="EV__LASTREFTIME__" hidden="1">38972.3597337963</definedName>
    <definedName name="Evolución_Patrimonial_de_Rubros_Financieros" localSheetId="2">#REF!</definedName>
    <definedName name="Evolución_Patrimonial_de_Rubros_Financieros">[36]EERR!#REF!</definedName>
    <definedName name="EX" localSheetId="2">#REF!</definedName>
    <definedName name="EX">#REF!</definedName>
    <definedName name="Excel_BuiltIn__FilterDatabase_1_1" localSheetId="2">#REF!</definedName>
    <definedName name="Excel_BuiltIn__FilterDatabase_1_1">#REF!</definedName>
    <definedName name="Excel_BuiltIn_Database" localSheetId="2">#REF!</definedName>
    <definedName name="Excel_BuiltIn_Database">#REF!</definedName>
    <definedName name="Excel_BuiltIn_Print_Area_2">#REF!</definedName>
    <definedName name="Excel_BuiltIn_Print_Area_3">#REF!</definedName>
    <definedName name="Excel_BuiltIn_Print_Area_4">#REF!</definedName>
    <definedName name="Excel_BuiltIn_Print_Area_6_1_1_1">"$'OMNI 2007'.$#REF!$#REF!:$#REF!$#REF!"</definedName>
    <definedName name="Expected_balance" localSheetId="2">#REF!</definedName>
    <definedName name="Expected_balance">'[9]Calculo del Exceso'!#REF!</definedName>
    <definedName name="Expected_Error_Rate" localSheetId="2">#REF!</definedName>
    <definedName name="Expected_Error_Rate">#REF!</definedName>
    <definedName name="FAB" localSheetId="2">#REF!</definedName>
    <definedName name="FAB">#REF!</definedName>
    <definedName name="Factor" localSheetId="2">#REF!</definedName>
    <definedName name="Factor">#REF!</definedName>
    <definedName name="FactorA" localSheetId="2">#REF!</definedName>
    <definedName name="FactorA">'[11]Input &amp; Summary'!#REF!</definedName>
    <definedName name="FactorF" localSheetId="2">#REF!</definedName>
    <definedName name="FactorF">'[11]Input &amp; Summary'!#REF!</definedName>
    <definedName name="FactorH" localSheetId="2">#REF!</definedName>
    <definedName name="FactorH">'[11]Input &amp; Summary'!#REF!</definedName>
    <definedName name="FactorJ" localSheetId="2">#REF!</definedName>
    <definedName name="FactorJ">'[11]Input &amp; Summary'!#REF!</definedName>
    <definedName name="FAG" localSheetId="2">#REF!</definedName>
    <definedName name="FAG">#REF!</definedName>
    <definedName name="FAGH" localSheetId="2">#REF!</definedName>
    <definedName name="FAGH">[23]FISICO!$A$2:$E$161</definedName>
    <definedName name="FAR" localSheetId="2">#REF!</definedName>
    <definedName name="FAR">#REF!</definedName>
    <definedName name="FBB" localSheetId="2">#REF!</definedName>
    <definedName name="FBB">[23]FISICO!#REF!</definedName>
    <definedName name="fdg" localSheetId="2">#REF!</definedName>
    <definedName name="fdg">#REF!</definedName>
    <definedName name="fdic" localSheetId="2">#REF!</definedName>
    <definedName name="fdic">#REF!</definedName>
    <definedName name="fds" localSheetId="2">#REF!</definedName>
    <definedName name="fds">#REF!</definedName>
    <definedName name="FE" localSheetId="2">#REF!</definedName>
    <definedName name="FE">[23]FISICO!#REF!</definedName>
    <definedName name="FEBRE" localSheetId="2">#REF!</definedName>
    <definedName name="FEBRE">#REF!</definedName>
    <definedName name="FEBSAP" localSheetId="2">#REF!</definedName>
    <definedName name="FEBSAP">#REF!</definedName>
    <definedName name="febsap1" localSheetId="2">#REF!</definedName>
    <definedName name="febsap1">#REF!</definedName>
    <definedName name="fee" localSheetId="2">#REF!</definedName>
    <definedName name="fee">'[37]NC+FAC'!$I$2:$I$9484</definedName>
    <definedName name="FEN" localSheetId="2">#REF!</definedName>
    <definedName name="FEN">[23]FISICO!#REF!</definedName>
    <definedName name="FFEB" localSheetId="2">#REF!</definedName>
    <definedName name="FFEB">#REF!</definedName>
    <definedName name="ffffff" hidden="1">"AS2DocumentBrowse"</definedName>
    <definedName name="FFI">#REF!</definedName>
    <definedName name="FFR">#REF!</definedName>
    <definedName name="fgg" localSheetId="2">#REF!</definedName>
    <definedName name="fgg">#REF!</definedName>
    <definedName name="fh" localSheetId="2">#REF!</definedName>
    <definedName name="fh">[23]FISICO!$A$124:$E$212</definedName>
    <definedName name="FID" localSheetId="2">#REF!</definedName>
    <definedName name="FID">#REF!</definedName>
    <definedName name="FII" localSheetId="2">#REF!</definedName>
    <definedName name="FII">[23]FISICO!$A$2:$D$197</definedName>
    <definedName name="FIJUL" localSheetId="2">#REF!</definedName>
    <definedName name="FIJUL">#REF!</definedName>
    <definedName name="FIS" localSheetId="2">#REF!</definedName>
    <definedName name="FIS">#REF!</definedName>
    <definedName name="FISI" localSheetId="2">#REF!</definedName>
    <definedName name="FISI">#REF!</definedName>
    <definedName name="fisico">#REF!</definedName>
    <definedName name="FISICODIC">#REF!</definedName>
    <definedName name="FISS">#REF!</definedName>
    <definedName name="FJJU">#REF!</definedName>
    <definedName name="FJL">#REF!</definedName>
    <definedName name="FJU">#REF!</definedName>
    <definedName name="fjul">#REF!</definedName>
    <definedName name="FJUN">#REF!</definedName>
    <definedName name="FMAR">#REF!</definedName>
    <definedName name="fmy">#REF!</definedName>
    <definedName name="fnjrjkkkkkkkkkkkkkkkk" hidden="1">#REF!</definedName>
    <definedName name="FNO">#REF!</definedName>
    <definedName name="FOC">#REF!</definedName>
    <definedName name="FQ">#REF!</definedName>
    <definedName name="FSP">#REF!</definedName>
    <definedName name="fwe">#REF!</definedName>
    <definedName name="fyCoverDate">#REF!</definedName>
    <definedName name="GA">#REF!</definedName>
    <definedName name="gald">#REF!</definedName>
    <definedName name="GAPCS">#REF!</definedName>
    <definedName name="gasol" localSheetId="2">#REF!</definedName>
    <definedName name="gasol">'[5]06-98'!#REF!</definedName>
    <definedName name="GASTOS" localSheetId="2">#REF!</definedName>
    <definedName name="GASTOS">#REF!</definedName>
    <definedName name="GF_CRED_VEN" localSheetId="2">#REF!</definedName>
    <definedName name="GF_CRED_VEN">#REF!</definedName>
    <definedName name="GF_CRED_VIG_SF" localSheetId="2">#REF!</definedName>
    <definedName name="GF_CRED_VIG_SF">#REF!</definedName>
    <definedName name="GF_CRED_VIG_SNF">#REF!</definedName>
    <definedName name="GF_RENT_VAL_PUB">#REF!</definedName>
    <definedName name="GF_VAL_ACT_PAS">#REF!</definedName>
    <definedName name="gh" localSheetId="2">#REF!</definedName>
    <definedName name="gh">'[5]06-98'!#REF!</definedName>
    <definedName name="_xlnm.Recorder" localSheetId="2">#REF!</definedName>
    <definedName name="_xlnm.Recorder">#REF!</definedName>
    <definedName name="Grafico" localSheetId="2">#REF!</definedName>
    <definedName name="Grafico">#REF!</definedName>
    <definedName name="Graficos" localSheetId="2">#REF!</definedName>
    <definedName name="Graficos">#REF!</definedName>
    <definedName name="grandes3">#REF!</definedName>
    <definedName name="GTOS_FABRIC">#REF!</definedName>
    <definedName name="Hechos_r_1" localSheetId="2">#REF!</definedName>
    <definedName name="Hechos_r_1">'[38]N-11'!#REF!</definedName>
    <definedName name="hhhh" localSheetId="2">#REF!</definedName>
    <definedName name="hhhh">'[24]3210001'!$G$6:$G$70</definedName>
    <definedName name="histor" localSheetId="2">#REF!</definedName>
    <definedName name="histor">#REF!</definedName>
    <definedName name="hjkhjficjnkdhfoikds" localSheetId="2" hidden="1">#REF!</definedName>
    <definedName name="hjkhjficjnkdhfoikds" hidden="1">#REF!</definedName>
    <definedName name="HKHGFVBUD86YNBDXIUFRKJNÑPH" localSheetId="2">#REF!</definedName>
    <definedName name="HKHGFVBUD86YNBDXIUFRKJNÑPH">[39]BG!$H$1:$H$191</definedName>
    <definedName name="Hola" localSheetId="2">#REF!</definedName>
    <definedName name="Hola">#REF!</definedName>
    <definedName name="i" localSheetId="2">#REF!</definedName>
    <definedName name="i">'[5]06-98'!#REF!</definedName>
    <definedName name="imp" localSheetId="2">#REF!</definedName>
    <definedName name="imp">'[40]Sheet1 (2)'!$A$2:$D$78</definedName>
    <definedName name="Imp_a_la_Renta_1208" localSheetId="2">#REF!</definedName>
    <definedName name="Imp_a_la_Renta_1208">'[41]PPC BG1208'!$N$3275</definedName>
    <definedName name="IMP_RENTA" localSheetId="2">#REF!</definedName>
    <definedName name="IMP_RENTA">#REF!</definedName>
    <definedName name="Imperial_Aging_cuentas_a_cobrar" localSheetId="2">#REF!</definedName>
    <definedName name="Imperial_Aging_cuentas_a_cobrar">#REF!</definedName>
    <definedName name="Impto_a_la_renta" localSheetId="2">#REF!</definedName>
    <definedName name="Impto_a_la_renta">'[41]BG al 31.12.07'!$N$2990</definedName>
    <definedName name="Impto_a_la_renta_06_07" localSheetId="2">#REF!</definedName>
    <definedName name="Impto_a_la_renta_06_07">#REF!</definedName>
    <definedName name="Impto_a_la_renta_08" localSheetId="2">#REF!</definedName>
    <definedName name="Impto_a_la_renta_08">'[10]BG al 30.09.08'!#REF!</definedName>
    <definedName name="in" localSheetId="2" hidden="1">#REF!</definedName>
    <definedName name="in" hidden="1">#REF!</definedName>
    <definedName name="INABR" localSheetId="2">#REF!</definedName>
    <definedName name="INABR">'[42]Inv. 27-04-18'!$A$10:$C$124</definedName>
    <definedName name="INDEXAC_CAPITAL" localSheetId="2">#REF!</definedName>
    <definedName name="INDEXAC_CAPITAL">#REF!</definedName>
    <definedName name="INF" localSheetId="2">#REF!</definedName>
    <definedName name="INF">#REF!</definedName>
    <definedName name="Ing_Neto" localSheetId="2">#REF!</definedName>
    <definedName name="Ing_Neto">'[43]Enfoque DTT'!$H$129</definedName>
    <definedName name="Ingreso_Neto" localSheetId="2">#REF!</definedName>
    <definedName name="Ingreso_Neto">'[11]Enfoque BCP'!$E$59</definedName>
    <definedName name="INGRESOS_FINANCIEROS_NETOS_1" localSheetId="2">#REF!</definedName>
    <definedName name="INGRESOS_FINANCIEROS_NETOS_1">'[12]Comparativo ER'!$F$20</definedName>
    <definedName name="INGRESOS_FINANCIEROS_NETOS_2" localSheetId="2">#REF!</definedName>
    <definedName name="INGRESOS_FINANCIEROS_NETOS_2">'[10]Comparativo ER'!#REF!</definedName>
    <definedName name="INT" localSheetId="2">#REF!</definedName>
    <definedName name="INT">#REF!</definedName>
    <definedName name="intangcomb" localSheetId="2">#REF!</definedName>
    <definedName name="intangcomb">#REF!</definedName>
    <definedName name="intanghold" localSheetId="2">#REF!</definedName>
    <definedName name="intanghold">#REF!</definedName>
    <definedName name="intangnorte">#REF!</definedName>
    <definedName name="intangsur">#REF!</definedName>
    <definedName name="INTERESES_PAGAR">#REF!</definedName>
    <definedName name="Interval">#REF!</definedName>
    <definedName name="INV" localSheetId="2">#REF!</definedName>
    <definedName name="INV">'[44]Sheet1 (2)'!$A$2:$D$88</definedName>
    <definedName name="INV_BIEN_ADJUD" localSheetId="2">#REF!</definedName>
    <definedName name="INV_BIEN_ADJUD">#REF!</definedName>
    <definedName name="INV_OTRAS_INV" localSheetId="2">#REF!</definedName>
    <definedName name="INV_OTRAS_INV">#REF!</definedName>
    <definedName name="INV_PREV" localSheetId="2">#REF!</definedName>
    <definedName name="INV_PREV">#REF!</definedName>
    <definedName name="Inven">#REF!</definedName>
    <definedName name="INVN" localSheetId="2">#REF!</definedName>
    <definedName name="INVN">'[45]Sheet1 (2)'!$A$1:$D$175</definedName>
    <definedName name="j" localSheetId="2">#REF!</definedName>
    <definedName name="j">'[5]06-98'!#REF!</definedName>
    <definedName name="JCO" localSheetId="2">#REF!</definedName>
    <definedName name="JCO">#REF!</definedName>
    <definedName name="jhhj" localSheetId="2" hidden="1">#REF!</definedName>
    <definedName name="jhhj" hidden="1">#REF!</definedName>
    <definedName name="jjee" localSheetId="2">#REF!</definedName>
    <definedName name="jjee">#REF!</definedName>
    <definedName name="JJN" localSheetId="2">#REF!</definedName>
    <definedName name="JJN">'[46]NC+FAC'!$I$2:$I$10053</definedName>
    <definedName name="jkkj" localSheetId="2" hidden="1">#REF!</definedName>
    <definedName name="jkkj" hidden="1">#REF!</definedName>
    <definedName name="junio" localSheetId="2">#REF!</definedName>
    <definedName name="junio">#REF!</definedName>
    <definedName name="JUUU" localSheetId="2">#REF!</definedName>
    <definedName name="JUUU">'[8]NC+FAC'!$I$2:$I$8047</definedName>
    <definedName name="JYGJHSDSJDFD" localSheetId="2" hidden="1">#REF!</definedName>
    <definedName name="JYGJHSDSJDFD" hidden="1">#REF!</definedName>
    <definedName name="k" localSheetId="2">#REF!</definedName>
    <definedName name="k">'[5]06-98'!#REF!</definedName>
    <definedName name="K2_WBEVMODE" hidden="1">-1</definedName>
    <definedName name="kdkdk">#REF!</definedName>
    <definedName name="kfdg">#REF!</definedName>
    <definedName name="kfg">#REF!</definedName>
    <definedName name="L_Adjust" localSheetId="2">#REF!</definedName>
    <definedName name="L_Adjust">[47]Links!$H:$H</definedName>
    <definedName name="L_AJE_Tot" localSheetId="2">#REF!</definedName>
    <definedName name="L_AJE_Tot">[47]Links!$G:$G</definedName>
    <definedName name="L_CY_Beg" localSheetId="2">#REF!</definedName>
    <definedName name="L_CY_Beg">[47]Links!$F:$F</definedName>
    <definedName name="L_CY_End" localSheetId="2">#REF!</definedName>
    <definedName name="L_CY_End">[47]Links!$J:$J</definedName>
    <definedName name="L_PY_End" localSheetId="2">#REF!</definedName>
    <definedName name="L_PY_End">[47]Links!$K:$K</definedName>
    <definedName name="L_RJE_Tot" localSheetId="2">#REF!</definedName>
    <definedName name="L_RJE_Tot">[47]Links!$I:$I</definedName>
    <definedName name="Leadsheet" localSheetId="2">#REF!</definedName>
    <definedName name="Leadsheet">#REF!</definedName>
    <definedName name="LETRAC" localSheetId="2">#REF!</definedName>
    <definedName name="LETRAC">#REF!</definedName>
    <definedName name="LIGUEVO" localSheetId="2">#REF!</definedName>
    <definedName name="LIGUEVO">#REF!</definedName>
    <definedName name="liq" localSheetId="2" hidden="1">{#N/A,#N/A,FALSE,"VOL"}</definedName>
    <definedName name="liq" hidden="1">{#N/A,#N/A,FALSE,"VOL"}</definedName>
    <definedName name="listasuper" localSheetId="2">#REF!</definedName>
    <definedName name="listasuper">#REF!</definedName>
    <definedName name="logo" localSheetId="2">#REF!</definedName>
    <definedName name="logo">#REF!</definedName>
    <definedName name="LUIB" localSheetId="2">#REF!</definedName>
    <definedName name="LUIB">#REF!</definedName>
    <definedName name="m" localSheetId="2" hidden="1">{#N/A,#N/A,FALSE,"Aging Summary";#N/A,#N/A,FALSE,"Ratio Analysis";#N/A,#N/A,FALSE,"Test 120 Day Accts";#N/A,#N/A,FALSE,"Tickmarks"}</definedName>
    <definedName name="m" hidden="1">{#N/A,#N/A,FALSE,"Aging Summary";#N/A,#N/A,FALSE,"Ratio Analysis";#N/A,#N/A,FALSE,"Test 120 Day Accts";#N/A,#N/A,FALSE,"Tickmarks"}</definedName>
    <definedName name="ma" localSheetId="2">#REF!</definedName>
    <definedName name="ma">'[48]NC+FAC'!$I$2:$I$8929</definedName>
    <definedName name="MAAR" localSheetId="2">#REF!</definedName>
    <definedName name="MAAR">#REF!</definedName>
    <definedName name="Maintenance" localSheetId="2">#REF!</definedName>
    <definedName name="Maintenance">#REF!</definedName>
    <definedName name="maintenanceld" localSheetId="2">#REF!</definedName>
    <definedName name="maintenanceld">#REF!</definedName>
    <definedName name="MaintenancePCS">#REF!</definedName>
    <definedName name="MAR">#REF!</definedName>
    <definedName name="marca">#REF!</definedName>
    <definedName name="Marcas">#REF!</definedName>
    <definedName name="MARI">#REF!</definedName>
    <definedName name="MATERIALES_Y_REPUESTOS">#REF!</definedName>
    <definedName name="may">#REF!</definedName>
    <definedName name="mayo" localSheetId="2">#REF!</definedName>
    <definedName name="mayo">'[5]06-98'!#REF!</definedName>
    <definedName name="Mes" localSheetId="2">#REF!</definedName>
    <definedName name="Mes">#REF!</definedName>
    <definedName name="MESP" localSheetId="2">#REF!</definedName>
    <definedName name="MESP">#REF!</definedName>
    <definedName name="MILI" localSheetId="2">#REF!</definedName>
    <definedName name="MILI">#REF!</definedName>
    <definedName name="Minimis">#REF!</definedName>
    <definedName name="MKT">#REF!</definedName>
    <definedName name="mktld">#REF!</definedName>
    <definedName name="MKTPCS">#REF!</definedName>
    <definedName name="Monetary_Precision" localSheetId="2">#REF!</definedName>
    <definedName name="Monetary_Precision">'[9]Calculo del Exceso'!$B$3</definedName>
    <definedName name="Monetary_precisionA" localSheetId="2">#REF!</definedName>
    <definedName name="Monetary_precisionA">'[11]Input &amp; Summary'!#REF!</definedName>
    <definedName name="Monetary_precisionF" localSheetId="2">#REF!</definedName>
    <definedName name="Monetary_precisionF">'[11]Input &amp; Summary'!#REF!</definedName>
    <definedName name="Monetary_precisionH" localSheetId="2">#REF!</definedName>
    <definedName name="Monetary_precisionH">'[11]Input &amp; Summary'!#REF!</definedName>
    <definedName name="Monetary_precisionJ" localSheetId="2">#REF!</definedName>
    <definedName name="Monetary_precisionJ">'[11]Input &amp; Summary'!#REF!</definedName>
    <definedName name="MostRecentPeriod" localSheetId="2">#REF!</definedName>
    <definedName name="MostRecentPeriod">'[26]Financial Statement Input'!$D$2</definedName>
    <definedName name="MP" localSheetId="2">#REF!</definedName>
    <definedName name="MP">#REF!</definedName>
    <definedName name="MP_AR_Balance" localSheetId="2">#REF!</definedName>
    <definedName name="MP_AR_Balance">#REF!</definedName>
    <definedName name="MP_SRD" localSheetId="2">#REF!</definedName>
    <definedName name="MP_SRD">#REF!</definedName>
    <definedName name="Muestrini" hidden="1">3</definedName>
    <definedName name="N" localSheetId="2">#REF!</definedName>
    <definedName name="N">'[38]Balance Melon'!$P$4:$P$4</definedName>
    <definedName name="NAVE" localSheetId="2">#REF!</definedName>
    <definedName name="NAVE">'[49]Inv. 29-06-18'!$A$10:$E$124</definedName>
    <definedName name="ncjdbjfkw" localSheetId="2" hidden="1">#REF!</definedName>
    <definedName name="ncjdbjfkw" hidden="1">#REF!</definedName>
    <definedName name="NDJFDOVFD" localSheetId="2" hidden="1">#REF!</definedName>
    <definedName name="NDJFDOVFD" hidden="1">#REF!</definedName>
    <definedName name="NETO_DIST" localSheetId="2">#REF!</definedName>
    <definedName name="NETO_DIST">#REF!</definedName>
    <definedName name="Networ">#REF!</definedName>
    <definedName name="Network">#REF!</definedName>
    <definedName name="networkld">#REF!</definedName>
    <definedName name="NetworkPCS">#REF!</definedName>
    <definedName name="new" localSheetId="2" hidden="1">{#N/A,#N/A,FALSE,"Aging Summary";#N/A,#N/A,FALSE,"Ratio Analysis";#N/A,#N/A,FALSE,"Test 120 Day Accts";#N/A,#N/A,FALSE,"Tickmarks"}</definedName>
    <definedName name="new" hidden="1">{#N/A,#N/A,FALSE,"Aging Summary";#N/A,#N/A,FALSE,"Ratio Analysis";#N/A,#N/A,FALSE,"Test 120 Day Accts";#N/A,#N/A,FALSE,"Tickmarks"}</definedName>
    <definedName name="ngughuiyhuhhhhhhhhhhhhhhhhhh" hidden="1">#REF!</definedName>
    <definedName name="njkhoikh" localSheetId="2" hidden="1">#REF!</definedName>
    <definedName name="njkhoikh" hidden="1">#REF!</definedName>
    <definedName name="NJUL" localSheetId="2">#REF!</definedName>
    <definedName name="NJUL">'[50]Control inv'!$C$10:$J$133</definedName>
    <definedName name="nmm" localSheetId="2" hidden="1">{#N/A,#N/A,FALSE,"VOL"}</definedName>
    <definedName name="nmm" hidden="1">{#N/A,#N/A,FALSE,"VOL"}</definedName>
    <definedName name="NO" localSheetId="2" hidden="1">{#N/A,#N/A,FALSE,"VOL"}</definedName>
    <definedName name="NO" hidden="1">{#N/A,#N/A,FALSE,"VOL"}</definedName>
    <definedName name="NOB">#REF!</definedName>
    <definedName name="NonTop_Stratum_Value" localSheetId="2">#REF!</definedName>
    <definedName name="NonTop_Stratum_Value">#REF!</definedName>
    <definedName name="NOS" localSheetId="2">#REF!</definedName>
    <definedName name="NOS">#REF!</definedName>
    <definedName name="NOTA16">#REF!</definedName>
    <definedName name="NOTAS">#REF!</definedName>
    <definedName name="NOV">#REF!</definedName>
    <definedName name="novplast">#REF!</definedName>
    <definedName name="novquim">#REF!</definedName>
    <definedName name="Number_of_Selections">#REF!</definedName>
    <definedName name="Numof_Selections2">#REF!</definedName>
    <definedName name="ñfdsl">#REF!</definedName>
    <definedName name="ññ">#REF!</definedName>
    <definedName name="ob" localSheetId="2">#REF!</definedName>
    <definedName name="ob">[23]FISICO!$A$163:$N$209</definedName>
    <definedName name="OBLIG_DIV_ACREED_SOC" localSheetId="2">#REF!</definedName>
    <definedName name="OBLIG_DIV_ACREED_SOC">#REF!</definedName>
    <definedName name="OBLIG_DIV_OTRAS" localSheetId="2">#REF!</definedName>
    <definedName name="OBLIG_DIV_OTRAS">#REF!</definedName>
    <definedName name="OBLIG_DIVER" localSheetId="2">#REF!</definedName>
    <definedName name="OBLIG_DIVER">#REF!</definedName>
    <definedName name="OC1T">#REF!</definedName>
    <definedName name="occc" localSheetId="2">#REF!</definedName>
    <definedName name="occc">'[46]NC+FAC'!$I$2:$I$10945</definedName>
    <definedName name="OCT" localSheetId="2">#REF!</definedName>
    <definedName name="OCT">#REF!</definedName>
    <definedName name="OCTUBER" localSheetId="2">#REF!</definedName>
    <definedName name="OCTUBER">#REF!</definedName>
    <definedName name="OCTULUB" localSheetId="2">#REF!</definedName>
    <definedName name="OCTULUB">#REF!</definedName>
    <definedName name="OD_ACREED_FISC">#REF!</definedName>
    <definedName name="OGO_GAN_CRED_DIV">#REF!</definedName>
    <definedName name="OGO_REN_BIENES">#REF!</definedName>
    <definedName name="OGO_RES_OP_CAMB">#REF!</definedName>
    <definedName name="OPO_AMORT_CARG_DIF">#REF!</definedName>
    <definedName name="OPO_DEPREC">#REF!</definedName>
    <definedName name="OPO_GTOS_GEN">#REF!</definedName>
    <definedName name="OPO_OTRAS">#REF!</definedName>
    <definedName name="OPO_RET_PERS_CARG_SOC">#REF!</definedName>
    <definedName name="OPO_VAL_OTROS_ACT_PAS">#REF!</definedName>
    <definedName name="OPPROD">#REF!</definedName>
    <definedName name="opt">#REF!</definedName>
    <definedName name="optr">#REF!</definedName>
    <definedName name="OSF_ACREED_CARG_FIN">#REF!</definedName>
    <definedName name="OSF_CRED_DOC_DIF">#REF!</definedName>
    <definedName name="OSF_OTRAS_INST_FINAN">#REF!</definedName>
    <definedName name="OSF_PREST_ENT_FINAN">#REF!</definedName>
    <definedName name="OSNF_ACREED_CARG_FINAN">#REF!</definedName>
    <definedName name="OSNF_DEP_SEC_PRIV">#REF!</definedName>
    <definedName name="OSNF_DEP_SEC_PUB">#REF!</definedName>
    <definedName name="OSNF_REPO">#REF!</definedName>
    <definedName name="Others">#REF!</definedName>
    <definedName name="othersld">#REF!</definedName>
    <definedName name="OthersPCS">#REF!</definedName>
    <definedName name="OTRAS_INST_FINAN">#REF!</definedName>
    <definedName name="Pa_10_a_10">#REF!</definedName>
    <definedName name="Pag_11_a_11">#REF!</definedName>
    <definedName name="Pag_12_a_12">#REF!</definedName>
    <definedName name="Pag_13_a_13">#REF!</definedName>
    <definedName name="Pag_14_a_14">#REF!</definedName>
    <definedName name="Pag_15_a_15">#REF!</definedName>
    <definedName name="Pag_16_a_16">#REF!</definedName>
    <definedName name="Pag_17_a_17">#REF!</definedName>
    <definedName name="Pag_18_a_18">#REF!</definedName>
    <definedName name="Pag_19_a_21" localSheetId="2">#REF!</definedName>
    <definedName name="Pag_19_a_21">'[38]N-11'!#REF!</definedName>
    <definedName name="Pág_4_a_4" localSheetId="2">#REF!</definedName>
    <definedName name="Pág_4_a_4">#REF!</definedName>
    <definedName name="Pag_5_a_5" localSheetId="2">#REF!</definedName>
    <definedName name="Pag_5_a_5">#REF!</definedName>
    <definedName name="Pag_6_a_6" localSheetId="2">#REF!</definedName>
    <definedName name="Pag_6_a_6">#REF!</definedName>
    <definedName name="Pag_7_a_8" localSheetId="2">#REF!</definedName>
    <definedName name="Pag_7_a_8">'[38]N-11'!#REF!</definedName>
    <definedName name="Pag_9_a_9" localSheetId="2">#REF!</definedName>
    <definedName name="Pag_9_a_9">#REF!</definedName>
    <definedName name="papa" localSheetId="2">#REF!</definedName>
    <definedName name="papa">'[5]06-98'!#REF!</definedName>
    <definedName name="PARAGUAY" localSheetId="2">#REF!</definedName>
    <definedName name="PARAGUAY">#REF!</definedName>
    <definedName name="PAROS_PROGRAMADOS" localSheetId="2">#REF!</definedName>
    <definedName name="PAROS_PROGRAMADOS">#REF!</definedName>
    <definedName name="participa" localSheetId="2">#REF!</definedName>
    <definedName name="participa">#REF!</definedName>
    <definedName name="Partidas_seleccionadas_test_de_">#REF!</definedName>
    <definedName name="Partidas_Selecionadas">#REF!</definedName>
    <definedName name="PAS_CORR_07" localSheetId="2">#REF!</definedName>
    <definedName name="PAS_CORR_07">[10]Ratios!$C$7</definedName>
    <definedName name="pasivo_dic_07" localSheetId="2">#REF!</definedName>
    <definedName name="pasivo_dic_07">'[22]Comparativo BG'!#REF!</definedName>
    <definedName name="pasivo_y_pat_neto" localSheetId="2">#REF!</definedName>
    <definedName name="pasivo_y_pat_neto">'[22]Comparativo BG'!#REF!</definedName>
    <definedName name="Patrimonio_Neto" localSheetId="2">#REF!</definedName>
    <definedName name="Patrimonio_Neto">'[11]Enfoque DTT'!$E$107</definedName>
    <definedName name="PATRIMONIO_NETO_1" localSheetId="2">#REF!</definedName>
    <definedName name="PATRIMONIO_NETO_1">'[12]Comparativo BG'!$F$140</definedName>
    <definedName name="PATRIMONIO_NETO_2" localSheetId="2">#REF!</definedName>
    <definedName name="PATRIMONIO_NETO_2">'[12]Comparativo BG'!$H$140</definedName>
    <definedName name="Percent_Threshold" localSheetId="2">#REF!</definedName>
    <definedName name="Percent_Threshold">#REF!</definedName>
    <definedName name="Percentage_Threshold" localSheetId="2">#REF!</definedName>
    <definedName name="Percentage_Threshold">#REF!</definedName>
    <definedName name="personal" localSheetId="2">#REF!</definedName>
    <definedName name="personal">#REF!</definedName>
    <definedName name="PESOSPRESAC" localSheetId="2">#REF!</definedName>
    <definedName name="PESOSPRESAC">[36]EERR!#REF!</definedName>
    <definedName name="PESOSREALAC" localSheetId="2">#REF!</definedName>
    <definedName name="PESOSREALAC">[36]EERR!#REF!</definedName>
    <definedName name="PF_OBLIG_SEC_FINAN" localSheetId="2">#REF!</definedName>
    <definedName name="PF_OBLIG_SEC_FINAN">#REF!</definedName>
    <definedName name="PF_OBLIG_SEC_NF" localSheetId="2">#REF!</definedName>
    <definedName name="PF_OBLIG_SEC_NF">#REF!</definedName>
    <definedName name="pjul" localSheetId="2">#REF!</definedName>
    <definedName name="pjul">#REF!</definedName>
    <definedName name="PL_Dollar_Threshold">#REF!</definedName>
    <definedName name="PL_Percent_Threshold">#REF!</definedName>
    <definedName name="PLA">#REF!</definedName>
    <definedName name="PLAB">#REF!</definedName>
    <definedName name="Planning_Materiality">#REF!</definedName>
    <definedName name="Planning_MaterialityA" localSheetId="2">#REF!</definedName>
    <definedName name="Planning_MaterialityA">'[11]Input &amp; Summary'!#REF!</definedName>
    <definedName name="Planning_MaterialityF" localSheetId="2">#REF!</definedName>
    <definedName name="Planning_MaterialityF">'[11]Input &amp; Summary'!#REF!</definedName>
    <definedName name="Planning_MaterialityH" localSheetId="2">#REF!</definedName>
    <definedName name="Planning_MaterialityH">'[11]Input &amp; Summary'!#REF!</definedName>
    <definedName name="Planning_MaterialityJ" localSheetId="2">#REF!</definedName>
    <definedName name="Planning_MaterialityJ">'[11]Input &amp; Summary'!#REF!</definedName>
    <definedName name="plas" localSheetId="2">#REF!</definedName>
    <definedName name="plas">#REF!</definedName>
    <definedName name="PLASJUN" localSheetId="2">#REF!</definedName>
    <definedName name="PLASJUN">#REF!</definedName>
    <definedName name="plasset" localSheetId="2">#REF!</definedName>
    <definedName name="plasset">#REF!</definedName>
    <definedName name="PLAST">#REF!</definedName>
    <definedName name="PLASTI">#REF!</definedName>
    <definedName name="PLASTOCTO">#REF!</definedName>
    <definedName name="plm">#REF!</definedName>
    <definedName name="PMAR">#REF!</definedName>
    <definedName name="pmay">#REF!</definedName>
    <definedName name="pmoslpcomb1">#REF!</definedName>
    <definedName name="pmoslpcomb2">#REF!</definedName>
    <definedName name="pmoslpnorte1">#REF!</definedName>
    <definedName name="pmoslpnorte2">#REF!</definedName>
    <definedName name="pmoslpsur1">#REF!</definedName>
    <definedName name="pmoslpsur2">#REF!</definedName>
    <definedName name="POLYAR">#REF!</definedName>
    <definedName name="Post_tax_monetary_precision">#REF!</definedName>
    <definedName name="potir">#REF!</definedName>
    <definedName name="ppc">#REF!</definedName>
    <definedName name="pr">#REF!</definedName>
    <definedName name="Pre_tax_Materiality">#REF!</definedName>
    <definedName name="PRESTAMOS_SF_1" localSheetId="2">#REF!</definedName>
    <definedName name="PRESTAMOS_SF_1">'[12]Comparativo BG'!$F$27</definedName>
    <definedName name="PRESTAMOS_SF_2" localSheetId="2">#REF!</definedName>
    <definedName name="PRESTAMOS_SF_2">'[12]Comparativo BG'!$H$27</definedName>
    <definedName name="PRESTAMOS_SNF_1" localSheetId="2">#REF!</definedName>
    <definedName name="PRESTAMOS_SNF_1">'[12]Comparativo BG'!$F$39</definedName>
    <definedName name="PRESTAMOS_SNF_2" localSheetId="2">#REF!</definedName>
    <definedName name="PRESTAMOS_SNF_2">'[12]Comparativo BG'!$H$39</definedName>
    <definedName name="PRESTAMOS_VENCIDOS_1" localSheetId="2">#REF!</definedName>
    <definedName name="PRESTAMOS_VENCIDOS_1">'[12]Comparativo BG'!$F$67</definedName>
    <definedName name="PRESTAMOS_VENCIDOS_2" localSheetId="2">#REF!</definedName>
    <definedName name="PRESTAMOS_VENCIDOS_2">'[12]Comparativo BG'!$H$67</definedName>
    <definedName name="PREV_CONST" localSheetId="2">#REF!</definedName>
    <definedName name="PREV_CONST">#REF!</definedName>
    <definedName name="PREV_DESAF" localSheetId="2">#REF!</definedName>
    <definedName name="PREV_DESAF">#REF!</definedName>
    <definedName name="PREV_DISP" localSheetId="2">#REF!</definedName>
    <definedName name="PREV_DISP">#REF!</definedName>
    <definedName name="previs">#REF!</definedName>
    <definedName name="Print_Area_MI">#REF!</definedName>
    <definedName name="ProjectName" localSheetId="2">#REF!</definedName>
    <definedName name="ProjectName">[25]Entrada_General!$D$8</definedName>
    <definedName name="PROV" localSheetId="2">#REF!</definedName>
    <definedName name="PROV">#REF!</definedName>
    <definedName name="provisorio" localSheetId="2">#REF!</definedName>
    <definedName name="provisorio">[32]Gas_excedente!#REF!</definedName>
    <definedName name="PS_Test_de_Gastos" localSheetId="2">#REF!</definedName>
    <definedName name="PS_Test_de_Gastos">#REF!</definedName>
    <definedName name="PUBLICIDAD" localSheetId="2">#REF!</definedName>
    <definedName name="PUBLICIDAD">#REF!</definedName>
    <definedName name="PY_Accounts_Receivable" localSheetId="2">#REF!</definedName>
    <definedName name="PY_Accounts_Receivable">'[27]Balance General'!$D$10</definedName>
    <definedName name="PY_Administration" localSheetId="2">#REF!</definedName>
    <definedName name="PY_Administration">#REF!</definedName>
    <definedName name="PY_Cash" localSheetId="2">#REF!</definedName>
    <definedName name="PY_Cash">'[27]Balance General'!$D$7</definedName>
    <definedName name="PY_Cash_Div_Dec" localSheetId="2">#REF!</definedName>
    <definedName name="PY_Cash_Div_Dec">[28]Estado_Resultados!#REF!</definedName>
    <definedName name="PY_CASH_DIVIDENDS_DECLARED__per_common_share" localSheetId="2">#REF!</definedName>
    <definedName name="PY_CASH_DIVIDENDS_DECLARED__per_common_share">[28]Estado_Resultados!#REF!</definedName>
    <definedName name="PY_Common_Equity" localSheetId="2">#REF!</definedName>
    <definedName name="PY_Common_Equity">[29]Balance!#REF!</definedName>
    <definedName name="PY_Cost_of_Sales" localSheetId="2">#REF!</definedName>
    <definedName name="PY_Cost_of_Sales">'[27]Estado de Resultados'!$E$9</definedName>
    <definedName name="PY_Current_Liabilities" localSheetId="2">#REF!</definedName>
    <definedName name="PY_Current_Liabilities">'[27]Balance General'!$D$29</definedName>
    <definedName name="PY_Deposits" localSheetId="2">#REF!</definedName>
    <definedName name="PY_Deposits">'[30]Financial Condition'!#REF!</definedName>
    <definedName name="PY_Depreciation" localSheetId="2">#REF!</definedName>
    <definedName name="PY_Depreciation">'[29]Estado de Resultados'!#REF!</definedName>
    <definedName name="PY_Disc._Ops." localSheetId="2">#REF!</definedName>
    <definedName name="PY_Disc._Ops.">'[27]Estado de Resultados'!$E$28</definedName>
    <definedName name="PY_Disc_allow" localSheetId="2">#REF!</definedName>
    <definedName name="PY_Disc_allow">#REF!</definedName>
    <definedName name="PY_Disc_mnth" localSheetId="2">#REF!</definedName>
    <definedName name="PY_Disc_mnth">#REF!</definedName>
    <definedName name="PY_Disc_pd" localSheetId="2">#REF!</definedName>
    <definedName name="PY_Disc_pd">#REF!</definedName>
    <definedName name="PY_Discounts">#REF!</definedName>
    <definedName name="PY_Earnings_per_share" localSheetId="2">#REF!</definedName>
    <definedName name="PY_Earnings_per_share">[28]Razones!#REF!</definedName>
    <definedName name="PY_Extraord." localSheetId="2">#REF!</definedName>
    <definedName name="PY_Extraord.">'[27]Estado de Resultados'!$E$32</definedName>
    <definedName name="PY_Gross_Profit" localSheetId="2">#REF!</definedName>
    <definedName name="PY_Gross_Profit">'[27]Estado de Resultados'!$E$11</definedName>
    <definedName name="PY_INC_AFT_TAX" localSheetId="2">#REF!</definedName>
    <definedName name="PY_INC_AFT_TAX">'[27]Estado de Resultados'!$E$26</definedName>
    <definedName name="PY_INC_BEF_EXTRAORD" localSheetId="2">#REF!</definedName>
    <definedName name="PY_INC_BEF_EXTRAORD">'[27]Estado de Resultados'!$E$30</definedName>
    <definedName name="PY_Inc_Bef_Tax" localSheetId="2">#REF!</definedName>
    <definedName name="PY_Inc_Bef_Tax">'[27]Estado de Resultados'!$E$22</definedName>
    <definedName name="PY_Intangible_Assets" localSheetId="2">#REF!</definedName>
    <definedName name="PY_Intangible_Assets">#REF!</definedName>
    <definedName name="PY_Interest_Expense" localSheetId="2">#REF!</definedName>
    <definedName name="PY_Interest_Expense">'[27]Estado de Resultados'!$E$20</definedName>
    <definedName name="PY_Inventory" localSheetId="2">#REF!</definedName>
    <definedName name="PY_Inventory">'[27]Balance General'!$D$14</definedName>
    <definedName name="PY_LIABIL_EQUITY" localSheetId="2">#REF!</definedName>
    <definedName name="PY_LIABIL_EQUITY">#REF!</definedName>
    <definedName name="PY_Long_term_Debt__excl_Dfd_Taxes" localSheetId="2">#REF!</definedName>
    <definedName name="PY_Long_term_Debt__excl_Dfd_Taxes">'[27]Balance General'!$D$30</definedName>
    <definedName name="PY_LT_Debt" localSheetId="2">#REF!</definedName>
    <definedName name="PY_LT_Debt">[28]Balance_General!#REF!</definedName>
    <definedName name="PY_Market_Value_of_Equity" localSheetId="2">#REF!</definedName>
    <definedName name="PY_Market_Value_of_Equity">[28]Estado_Resultados!#REF!</definedName>
    <definedName name="PY_Marketable_Sec" localSheetId="2">#REF!</definedName>
    <definedName name="PY_Marketable_Sec">#REF!</definedName>
    <definedName name="PY_NET_INCOME" localSheetId="2">#REF!</definedName>
    <definedName name="PY_NET_INCOME">'[27]Estado de Resultados'!$E$34</definedName>
    <definedName name="PY_NET_PROFIT" localSheetId="2">#REF!</definedName>
    <definedName name="PY_NET_PROFIT">#REF!</definedName>
    <definedName name="PY_Net_Revenue" localSheetId="2">#REF!</definedName>
    <definedName name="PY_Net_Revenue">'[27]Estado de Resultados'!$E$8</definedName>
    <definedName name="PY_Operating_Inc" localSheetId="2">#REF!</definedName>
    <definedName name="PY_Operating_Inc">#REF!</definedName>
    <definedName name="PY_Operating_Income" localSheetId="2">#REF!</definedName>
    <definedName name="PY_Operating_Income">#REF!</definedName>
    <definedName name="PY_Other_Curr_Assets" localSheetId="2">#REF!</definedName>
    <definedName name="PY_Other_Curr_Assets">#REF!</definedName>
    <definedName name="PY_Other_Exp">#REF!</definedName>
    <definedName name="PY_Other_LT_Assets">#REF!</definedName>
    <definedName name="PY_Other_LT_Liabilities">#REF!</definedName>
    <definedName name="PY_Preferred_Stock">#REF!</definedName>
    <definedName name="PY_QUICK_ASSETS" localSheetId="2">#REF!</definedName>
    <definedName name="PY_QUICK_ASSETS">'[27]Balance General'!$D$12</definedName>
    <definedName name="PY_Ret_allow" localSheetId="2">#REF!</definedName>
    <definedName name="PY_Ret_allow">#REF!</definedName>
    <definedName name="PY_Ret_mnth" localSheetId="2">#REF!</definedName>
    <definedName name="PY_Ret_mnth">#REF!</definedName>
    <definedName name="PY_Ret_pd" localSheetId="2">#REF!</definedName>
    <definedName name="PY_Ret_pd">#REF!</definedName>
    <definedName name="PY_Retained_Earnings">#REF!</definedName>
    <definedName name="PY_Returns">#REF!</definedName>
    <definedName name="PY_Selling">#REF!</definedName>
    <definedName name="PY_Tangible_Assets">#REF!</definedName>
    <definedName name="PY_Tangible_Net_Worth" localSheetId="2">#REF!</definedName>
    <definedName name="PY_Tangible_Net_Worth">[28]Estado_Resultados!#REF!</definedName>
    <definedName name="PY_Taxes" localSheetId="2">#REF!</definedName>
    <definedName name="PY_Taxes">'[27]Estado de Resultados'!$E$24</definedName>
    <definedName name="PY_TOTAL_ASSETS" localSheetId="2">#REF!</definedName>
    <definedName name="PY_TOTAL_ASSETS">'[27]Balance General'!$D$26</definedName>
    <definedName name="PY_TOTAL_CURR_ASSETS" localSheetId="2">#REF!</definedName>
    <definedName name="PY_TOTAL_CURR_ASSETS">'[27]Balance General'!$D$18</definedName>
    <definedName name="PY_TOTAL_DEBT" localSheetId="2">#REF!</definedName>
    <definedName name="PY_TOTAL_DEBT">'[27]Balance General'!$D$34</definedName>
    <definedName name="PY_TOTAL_EQUITY" localSheetId="2">#REF!</definedName>
    <definedName name="PY_TOTAL_EQUITY">'[27]Balance General'!$D$40</definedName>
    <definedName name="PY_Trade_Payables" localSheetId="2">#REF!</definedName>
    <definedName name="PY_Trade_Payables">'[27]Balance General'!$D$28</definedName>
    <definedName name="PY_Weighted_Average" localSheetId="2">#REF!</definedName>
    <definedName name="PY_Weighted_Average">[28]Estado_Resultados!#REF!</definedName>
    <definedName name="PY_Working_Capital" localSheetId="2">#REF!</definedName>
    <definedName name="PY_Working_Capital">[28]Estado_Resultados!#REF!</definedName>
    <definedName name="PY_Year_Income_Statement" localSheetId="2">#REF!</definedName>
    <definedName name="PY_Year_Income_Statement">'[27]Estado de Resultados'!$E$3</definedName>
    <definedName name="PY2_Accounts_Receivable" localSheetId="2">#REF!</definedName>
    <definedName name="PY2_Accounts_Receivable">[29]Balance!#REF!</definedName>
    <definedName name="PY2_Administration" localSheetId="2">#REF!</definedName>
    <definedName name="PY2_Administration">'[27]Estado de Resultados'!$L$13</definedName>
    <definedName name="PY2_Cash" localSheetId="2">#REF!</definedName>
    <definedName name="PY2_Cash">[29]Balance!#REF!</definedName>
    <definedName name="PY2_Cash_Div_Dec" localSheetId="2">#REF!</definedName>
    <definedName name="PY2_Cash_Div_Dec">[28]Estado_Resultados!#REF!</definedName>
    <definedName name="PY2_CASH_DIVIDENDS_DECLARED__per_common_share" localSheetId="2">#REF!</definedName>
    <definedName name="PY2_CASH_DIVIDENDS_DECLARED__per_common_share">[28]Estado_Resultados!#REF!</definedName>
    <definedName name="PY2_Common_Equity" localSheetId="2">#REF!</definedName>
    <definedName name="PY2_Common_Equity">[29]Balance!#REF!</definedName>
    <definedName name="PY2_Cost_of_Sales" localSheetId="2">#REF!</definedName>
    <definedName name="PY2_Cost_of_Sales">'[27]Estado de Resultados'!$L$9</definedName>
    <definedName name="PY2_Current_Liabilities" localSheetId="2">#REF!</definedName>
    <definedName name="PY2_Current_Liabilities">[29]Balance!#REF!</definedName>
    <definedName name="PY2_Depreciation" localSheetId="2">#REF!</definedName>
    <definedName name="PY2_Depreciation">'[27]Estado de Resultados'!$L$16</definedName>
    <definedName name="PY2_Disc._Ops." localSheetId="2">#REF!</definedName>
    <definedName name="PY2_Disc._Ops.">'[27]Estado de Resultados'!$L$28</definedName>
    <definedName name="PY2_Earnings_per_share" localSheetId="2">#REF!</definedName>
    <definedName name="PY2_Earnings_per_share">[28]Razones!#REF!</definedName>
    <definedName name="PY2_Extraord." localSheetId="2">#REF!</definedName>
    <definedName name="PY2_Extraord.">'[27]Estado de Resultados'!$L$32</definedName>
    <definedName name="PY2_Gross_Profit" localSheetId="2">#REF!</definedName>
    <definedName name="PY2_Gross_Profit">'[27]Estado de Resultados'!$L$11</definedName>
    <definedName name="PY2_INC_AFT_TAX" localSheetId="2">#REF!</definedName>
    <definedName name="PY2_INC_AFT_TAX">'[27]Estado de Resultados'!$L$26</definedName>
    <definedName name="PY2_INC_BEF_EXTRAORD" localSheetId="2">#REF!</definedName>
    <definedName name="PY2_INC_BEF_EXTRAORD">'[27]Estado de Resultados'!$L$30</definedName>
    <definedName name="PY2_Inc_Bef_Tax" localSheetId="2">#REF!</definedName>
    <definedName name="PY2_Inc_Bef_Tax">'[27]Estado de Resultados'!$L$22</definedName>
    <definedName name="PY2_Intangible_Assets" localSheetId="2">#REF!</definedName>
    <definedName name="PY2_Intangible_Assets">[29]Balance!#REF!</definedName>
    <definedName name="PY2_Interest_Expense" localSheetId="2">#REF!</definedName>
    <definedName name="PY2_Interest_Expense">'[27]Estado de Resultados'!$L$20</definedName>
    <definedName name="PY2_Inventory" localSheetId="2">#REF!</definedName>
    <definedName name="PY2_Inventory">[29]Balance!#REF!</definedName>
    <definedName name="PY2_LIABIL_EQUITY" localSheetId="2">#REF!</definedName>
    <definedName name="PY2_LIABIL_EQUITY">[29]Balance!#REF!</definedName>
    <definedName name="PY2_Long_term_Debt__excl_Dfd_Taxes" localSheetId="2">#REF!</definedName>
    <definedName name="PY2_Long_term_Debt__excl_Dfd_Taxes">'[27]Balance General'!$J$30</definedName>
    <definedName name="PY2_LT_Debt" localSheetId="2">#REF!</definedName>
    <definedName name="PY2_LT_Debt">[28]Balance_General!#REF!</definedName>
    <definedName name="PY2_Market_Value_of_Equity" localSheetId="2">#REF!</definedName>
    <definedName name="PY2_Market_Value_of_Equity">[28]Estado_Resultados!#REF!</definedName>
    <definedName name="PY2_Marketable_Sec" localSheetId="2">#REF!</definedName>
    <definedName name="PY2_Marketable_Sec">[29]Balance!#REF!</definedName>
    <definedName name="PY2_NET_INCOME" localSheetId="2">#REF!</definedName>
    <definedName name="PY2_NET_INCOME">'[27]Estado de Resultados'!$L$34</definedName>
    <definedName name="PY2_Net_Revenue" localSheetId="2">#REF!</definedName>
    <definedName name="PY2_Net_Revenue">'[27]Estado de Resultados'!$L$8</definedName>
    <definedName name="PY2_Operating_Inc" localSheetId="2">#REF!</definedName>
    <definedName name="PY2_Operating_Inc">'[27]Estado de Resultados'!$L$18</definedName>
    <definedName name="PY2_Other_Curr_Assets" localSheetId="2">#REF!</definedName>
    <definedName name="PY2_Other_Curr_Assets">[29]Balance!#REF!</definedName>
    <definedName name="PY2_Other_Exp." localSheetId="2">#REF!</definedName>
    <definedName name="PY2_Other_Exp.">'[27]Estado de Resultados'!$L$15</definedName>
    <definedName name="PY2_Other_LT_Assets" localSheetId="2">#REF!</definedName>
    <definedName name="PY2_Other_LT_Assets">[29]Balance!#REF!</definedName>
    <definedName name="PY2_Other_LT_Liabilities" localSheetId="2">#REF!</definedName>
    <definedName name="PY2_Other_LT_Liabilities">[29]Balance!#REF!</definedName>
    <definedName name="PY2_Preferred_Stock" localSheetId="2">#REF!</definedName>
    <definedName name="PY2_Preferred_Stock">[29]Balance!#REF!</definedName>
    <definedName name="PY2_QUICK_ASSETS" localSheetId="2">#REF!</definedName>
    <definedName name="PY2_QUICK_ASSETS">[29]Balance!#REF!</definedName>
    <definedName name="PY2_Retained_Earnings" localSheetId="2">#REF!</definedName>
    <definedName name="PY2_Retained_Earnings">[29]Balance!#REF!</definedName>
    <definedName name="PY2_Selling" localSheetId="2">#REF!</definedName>
    <definedName name="PY2_Selling">'[27]Estado de Resultados'!$L$14</definedName>
    <definedName name="PY2_Tangible_Assets" localSheetId="2">#REF!</definedName>
    <definedName name="PY2_Tangible_Assets">[29]Balance!#REF!</definedName>
    <definedName name="PY2_Tangible_Net_Worth" localSheetId="2">#REF!</definedName>
    <definedName name="PY2_Tangible_Net_Worth">[28]Estado_Resultados!#REF!</definedName>
    <definedName name="PY2_Taxes" localSheetId="2">#REF!</definedName>
    <definedName name="PY2_Taxes">'[27]Estado de Resultados'!$L$24</definedName>
    <definedName name="PY2_TOTAL_ASSETS" localSheetId="2">#REF!</definedName>
    <definedName name="PY2_TOTAL_ASSETS">[29]Balance!#REF!</definedName>
    <definedName name="PY2_TOTAL_CURR_ASSETS" localSheetId="2">#REF!</definedName>
    <definedName name="PY2_TOTAL_CURR_ASSETS">[29]Balance!#REF!</definedName>
    <definedName name="PY2_TOTAL_DEBT" localSheetId="2">#REF!</definedName>
    <definedName name="PY2_TOTAL_DEBT">[29]Balance!#REF!</definedName>
    <definedName name="PY2_TOTAL_EQUITY" localSheetId="2">#REF!</definedName>
    <definedName name="PY2_TOTAL_EQUITY">[29]Balance!#REF!</definedName>
    <definedName name="PY2_Trade_Payables" localSheetId="2">#REF!</definedName>
    <definedName name="PY2_Trade_Payables">'[27]Balance General'!$J$28</definedName>
    <definedName name="PY2_Weighted_Average" localSheetId="2">#REF!</definedName>
    <definedName name="PY2_Weighted_Average">[28]Estado_Resultados!#REF!</definedName>
    <definedName name="PY2_Working_Capital" localSheetId="2">#REF!</definedName>
    <definedName name="PY2_Working_Capital">[28]Estado_Resultados!#REF!</definedName>
    <definedName name="PY2_Year_Income_Statement" localSheetId="2">#REF!</definedName>
    <definedName name="PY2_Year_Income_Statement">'[27]Estado de Resultados'!$L$3</definedName>
    <definedName name="PY3_Accounts_Receivable" localSheetId="2">#REF!</definedName>
    <definedName name="PY3_Accounts_Receivable">'[27]Balance General'!$K$10</definedName>
    <definedName name="PY3_Administration" localSheetId="2">#REF!</definedName>
    <definedName name="PY3_Administration">'[27]Estado de Resultados'!$N$13</definedName>
    <definedName name="PY3_Cash" localSheetId="2">#REF!</definedName>
    <definedName name="PY3_Cash">'[27]Balance General'!$K$7</definedName>
    <definedName name="PY3_Common_Equity" localSheetId="2">#REF!</definedName>
    <definedName name="PY3_Common_Equity">'[27]Balance General'!$K$37</definedName>
    <definedName name="PY3_Cost_of_Sales" localSheetId="2">#REF!</definedName>
    <definedName name="PY3_Cost_of_Sales">'[27]Estado de Resultados'!$N$9</definedName>
    <definedName name="PY3_Current_Liabilities" localSheetId="2">#REF!</definedName>
    <definedName name="PY3_Current_Liabilities">'[27]Balance General'!$K$29</definedName>
    <definedName name="PY3_Depreciation" localSheetId="2">#REF!</definedName>
    <definedName name="PY3_Depreciation">'[27]Estado de Resultados'!$N$16</definedName>
    <definedName name="PY3_Disc._Ops." localSheetId="2">#REF!</definedName>
    <definedName name="PY3_Disc._Ops.">'[27]Estado de Resultados'!$N$28</definedName>
    <definedName name="PY3_Extraord." localSheetId="2">#REF!</definedName>
    <definedName name="PY3_Extraord.">'[27]Estado de Resultados'!$N$32</definedName>
    <definedName name="PY3_Gross_Profit" localSheetId="2">#REF!</definedName>
    <definedName name="PY3_Gross_Profit">'[27]Estado de Resultados'!$N$11</definedName>
    <definedName name="PY3_INC_AFT_TAX" localSheetId="2">#REF!</definedName>
    <definedName name="PY3_INC_AFT_TAX">'[27]Estado de Resultados'!$N$26</definedName>
    <definedName name="PY3_INC_BEF_EXTRAORD" localSheetId="2">#REF!</definedName>
    <definedName name="PY3_INC_BEF_EXTRAORD">'[27]Estado de Resultados'!$N$30</definedName>
    <definedName name="PY3_Inc_Bef_Tax" localSheetId="2">#REF!</definedName>
    <definedName name="PY3_Inc_Bef_Tax">'[27]Estado de Resultados'!$N$22</definedName>
    <definedName name="PY3_Intangible_Assets" localSheetId="2">#REF!</definedName>
    <definedName name="PY3_Intangible_Assets">#REF!</definedName>
    <definedName name="PY3_Interest_Expense" localSheetId="2">#REF!</definedName>
    <definedName name="PY3_Interest_Expense">'[27]Estado de Resultados'!$N$20</definedName>
    <definedName name="PY3_Inventory" localSheetId="2">#REF!</definedName>
    <definedName name="PY3_Inventory">'[27]Balance General'!$K$14</definedName>
    <definedName name="PY3_LIABIL_EQUITY" localSheetId="2">#REF!</definedName>
    <definedName name="PY3_LIABIL_EQUITY">'[31]Balance Sheet'!#REF!</definedName>
    <definedName name="PY3_Long_term_Debt__excl_Dfd_Taxes" localSheetId="2">#REF!</definedName>
    <definedName name="PY3_Long_term_Debt__excl_Dfd_Taxes">'[27]Balance General'!$K$30</definedName>
    <definedName name="PY3_Marketable_Sec" localSheetId="2">#REF!</definedName>
    <definedName name="PY3_Marketable_Sec">#REF!</definedName>
    <definedName name="PY3_NET_INCOME" localSheetId="2">#REF!</definedName>
    <definedName name="PY3_NET_INCOME">'[27]Estado de Resultados'!$N$34</definedName>
    <definedName name="PY3_Net_Revenue" localSheetId="2">#REF!</definedName>
    <definedName name="PY3_Net_Revenue">'[27]Estado de Resultados'!$N$8</definedName>
    <definedName name="PY3_Operating_Inc" localSheetId="2">#REF!</definedName>
    <definedName name="PY3_Operating_Inc">'[27]Estado de Resultados'!$N$18</definedName>
    <definedName name="PY3_Other_Curr_Assets" localSheetId="2">#REF!</definedName>
    <definedName name="PY3_Other_Curr_Assets">#REF!</definedName>
    <definedName name="PY3_Other_Exp." localSheetId="2">#REF!</definedName>
    <definedName name="PY3_Other_Exp.">'[27]Estado de Resultados'!$N$15</definedName>
    <definedName name="PY3_Other_LT_Assets" localSheetId="2">#REF!</definedName>
    <definedName name="PY3_Other_LT_Assets">#REF!</definedName>
    <definedName name="PY3_Other_LT_Liabilities" localSheetId="2">#REF!</definedName>
    <definedName name="PY3_Other_LT_Liabilities">#REF!</definedName>
    <definedName name="PY3_Preferred_Stock" localSheetId="2">#REF!</definedName>
    <definedName name="PY3_Preferred_Stock">#REF!</definedName>
    <definedName name="PY3_QUICK_ASSETS" localSheetId="2">#REF!</definedName>
    <definedName name="PY3_QUICK_ASSETS">'[27]Balance General'!$K$12</definedName>
    <definedName name="PY3_Retained_Earnings" localSheetId="2">#REF!</definedName>
    <definedName name="PY3_Retained_Earnings">#REF!</definedName>
    <definedName name="PY3_Selling" localSheetId="2">#REF!</definedName>
    <definedName name="PY3_Selling">'[27]Estado de Resultados'!$N$14</definedName>
    <definedName name="PY3_Tangible_Assets" localSheetId="2">#REF!</definedName>
    <definedName name="PY3_Tangible_Assets">#REF!</definedName>
    <definedName name="PY3_Taxes" localSheetId="2">#REF!</definedName>
    <definedName name="PY3_Taxes">'[27]Estado de Resultados'!$N$24</definedName>
    <definedName name="PY3_TOTAL_ASSETS" localSheetId="2">#REF!</definedName>
    <definedName name="PY3_TOTAL_ASSETS">'[27]Balance General'!$K$26</definedName>
    <definedName name="PY3_TOTAL_CURR_ASSETS" localSheetId="2">#REF!</definedName>
    <definedName name="PY3_TOTAL_CURR_ASSETS">'[27]Balance General'!$K$18</definedName>
    <definedName name="PY3_TOTAL_DEBT" localSheetId="2">#REF!</definedName>
    <definedName name="PY3_TOTAL_DEBT">'[27]Balance General'!$K$34</definedName>
    <definedName name="PY3_TOTAL_EQUITY" localSheetId="2">#REF!</definedName>
    <definedName name="PY3_TOTAL_EQUITY">'[27]Balance General'!$K$40</definedName>
    <definedName name="PY3_Trade_Payables" localSheetId="2">#REF!</definedName>
    <definedName name="PY3_Trade_Payables">'[27]Balance General'!$K$28</definedName>
    <definedName name="PY3_Year_Income_Statement" localSheetId="2">#REF!</definedName>
    <definedName name="PY3_Year_Income_Statement">'[27]Estado de Resultados'!$N$3</definedName>
    <definedName name="PY4_Accounts_Receivable" localSheetId="2">#REF!</definedName>
    <definedName name="PY4_Accounts_Receivable">'[27]Balance General'!$L$10</definedName>
    <definedName name="PY4_Administration" localSheetId="2">#REF!</definedName>
    <definedName name="PY4_Administration">'[27]Estado de Resultados'!$P$13</definedName>
    <definedName name="PY4_Cash" localSheetId="2">#REF!</definedName>
    <definedName name="PY4_Cash">'[27]Balance General'!$L$7</definedName>
    <definedName name="PY4_Common_Equity" localSheetId="2">#REF!</definedName>
    <definedName name="PY4_Common_Equity">'[27]Balance General'!$L$37</definedName>
    <definedName name="PY4_Cost_of_Sales" localSheetId="2">#REF!</definedName>
    <definedName name="PY4_Cost_of_Sales">'[27]Estado de Resultados'!$P$9</definedName>
    <definedName name="PY4_Current_Liabilities" localSheetId="2">#REF!</definedName>
    <definedName name="PY4_Current_Liabilities">'[27]Balance General'!$L$29</definedName>
    <definedName name="PY4_Depreciation" localSheetId="2">#REF!</definedName>
    <definedName name="PY4_Depreciation">'[27]Estado de Resultados'!$P$16</definedName>
    <definedName name="PY4_Disc._Ops." localSheetId="2">#REF!</definedName>
    <definedName name="PY4_Disc._Ops.">'[27]Estado de Resultados'!$P$28</definedName>
    <definedName name="PY4_Extraord." localSheetId="2">#REF!</definedName>
    <definedName name="PY4_Extraord.">'[27]Estado de Resultados'!$P$32</definedName>
    <definedName name="PY4_Gross_Profit" localSheetId="2">#REF!</definedName>
    <definedName name="PY4_Gross_Profit">'[27]Estado de Resultados'!$P$11</definedName>
    <definedName name="PY4_INC_AFT_TAX" localSheetId="2">#REF!</definedName>
    <definedName name="PY4_INC_AFT_TAX">'[27]Estado de Resultados'!$P$26</definedName>
    <definedName name="PY4_INC_BEF_EXTRAORD" localSheetId="2">#REF!</definedName>
    <definedName name="PY4_INC_BEF_EXTRAORD">'[27]Estado de Resultados'!$P$30</definedName>
    <definedName name="PY4_Inc_Bef_Tax" localSheetId="2">#REF!</definedName>
    <definedName name="PY4_Inc_Bef_Tax">'[27]Estado de Resultados'!$P$22</definedName>
    <definedName name="PY4_Intangible_Assets" localSheetId="2">#REF!</definedName>
    <definedName name="PY4_Intangible_Assets">#REF!</definedName>
    <definedName name="PY4_Interest_Expense" localSheetId="2">#REF!</definedName>
    <definedName name="PY4_Interest_Expense">'[27]Estado de Resultados'!$P$20</definedName>
    <definedName name="PY4_Inventory" localSheetId="2">#REF!</definedName>
    <definedName name="PY4_Inventory">'[27]Balance General'!$L$14</definedName>
    <definedName name="PY4_LIABIL_EQUITY" localSheetId="2">#REF!</definedName>
    <definedName name="PY4_LIABIL_EQUITY">'[31]Balance Sheet'!#REF!</definedName>
    <definedName name="PY4_Long_term_Debt__excl_Dfd_Taxes" localSheetId="2">#REF!</definedName>
    <definedName name="PY4_Long_term_Debt__excl_Dfd_Taxes">'[27]Balance General'!$L$30</definedName>
    <definedName name="PY4_Marketable_Sec" localSheetId="2">#REF!</definedName>
    <definedName name="PY4_Marketable_Sec">#REF!</definedName>
    <definedName name="PY4_NET_INCOME" localSheetId="2">#REF!</definedName>
    <definedName name="PY4_NET_INCOME">'[27]Estado de Resultados'!$P$34</definedName>
    <definedName name="PY4_Net_Revenue" localSheetId="2">#REF!</definedName>
    <definedName name="PY4_Net_Revenue">'[27]Estado de Resultados'!$P$8</definedName>
    <definedName name="PY4_Operating_Inc" localSheetId="2">#REF!</definedName>
    <definedName name="PY4_Operating_Inc">'[27]Estado de Resultados'!$P$18</definedName>
    <definedName name="PY4_Other_Cur_Assets" localSheetId="2">#REF!</definedName>
    <definedName name="PY4_Other_Cur_Assets">#REF!</definedName>
    <definedName name="PY4_Other_Exp." localSheetId="2">#REF!</definedName>
    <definedName name="PY4_Other_Exp.">'[27]Estado de Resultados'!$P$15</definedName>
    <definedName name="PY4_Other_LT_Assets" localSheetId="2">#REF!</definedName>
    <definedName name="PY4_Other_LT_Assets">#REF!</definedName>
    <definedName name="PY4_Other_LT_Liabilities" localSheetId="2">#REF!</definedName>
    <definedName name="PY4_Other_LT_Liabilities">#REF!</definedName>
    <definedName name="PY4_Preferred_Stock" localSheetId="2">#REF!</definedName>
    <definedName name="PY4_Preferred_Stock">#REF!</definedName>
    <definedName name="PY4_QUICK_ASSETS" localSheetId="2">#REF!</definedName>
    <definedName name="PY4_QUICK_ASSETS">'[27]Balance General'!$L$12</definedName>
    <definedName name="PY4_Retained_Earnings" localSheetId="2">#REF!</definedName>
    <definedName name="PY4_Retained_Earnings">#REF!</definedName>
    <definedName name="PY4_Selling" localSheetId="2">#REF!</definedName>
    <definedName name="PY4_Selling">'[27]Estado de Resultados'!$P$14</definedName>
    <definedName name="PY4_Tangible_Assets" localSheetId="2">#REF!</definedName>
    <definedName name="PY4_Tangible_Assets">#REF!</definedName>
    <definedName name="PY4_Taxes" localSheetId="2">#REF!</definedName>
    <definedName name="PY4_Taxes">'[27]Estado de Resultados'!$P$24</definedName>
    <definedName name="PY4_TOTAL_ASSETS" localSheetId="2">#REF!</definedName>
    <definedName name="PY4_TOTAL_ASSETS">'[27]Balance General'!$L$26</definedName>
    <definedName name="PY4_TOTAL_CURR_ASSETS" localSheetId="2">#REF!</definedName>
    <definedName name="PY4_TOTAL_CURR_ASSETS">'[27]Balance General'!$L$18</definedName>
    <definedName name="PY4_TOTAL_DEBT" localSheetId="2">#REF!</definedName>
    <definedName name="PY4_TOTAL_DEBT">'[27]Balance General'!$L$34</definedName>
    <definedName name="PY4_TOTAL_EQUITY" localSheetId="2">#REF!</definedName>
    <definedName name="PY4_TOTAL_EQUITY">'[27]Balance General'!$L$40</definedName>
    <definedName name="PY4_Trade_Payables" localSheetId="2">#REF!</definedName>
    <definedName name="PY4_Trade_Payables">'[27]Balance General'!$L$28</definedName>
    <definedName name="PY4_Year_Income_Statement" localSheetId="2">#REF!</definedName>
    <definedName name="PY4_Year_Income_Statement">'[27]Estado de Resultados'!$P$3</definedName>
    <definedName name="PY5_Accounts_Receivable" localSheetId="2">#REF!</definedName>
    <definedName name="PY5_Accounts_Receivable">#REF!</definedName>
    <definedName name="PY5_Administration" localSheetId="2">#REF!</definedName>
    <definedName name="PY5_Administration">'[27]Estado de Resultados'!$R$13</definedName>
    <definedName name="PY5_Cash" localSheetId="2">#REF!</definedName>
    <definedName name="PY5_Cash">'[27]Balance General'!$M$7</definedName>
    <definedName name="PY5_Common_Equity" localSheetId="2">#REF!</definedName>
    <definedName name="PY5_Common_Equity">'[27]Balance General'!$M$37</definedName>
    <definedName name="PY5_Cost_of_Sales" localSheetId="2">#REF!</definedName>
    <definedName name="PY5_Cost_of_Sales">'[27]Estado de Resultados'!$R$9</definedName>
    <definedName name="PY5_Current_Liabilities" localSheetId="2">#REF!</definedName>
    <definedName name="PY5_Current_Liabilities">'[27]Balance General'!$M$29</definedName>
    <definedName name="PY5_Depreciation" localSheetId="2">#REF!</definedName>
    <definedName name="PY5_Depreciation">'[27]Estado de Resultados'!$R$16</definedName>
    <definedName name="PY5_Disc._Ops." localSheetId="2">#REF!</definedName>
    <definedName name="PY5_Disc._Ops.">'[27]Estado de Resultados'!$R$28</definedName>
    <definedName name="PY5_Extraord." localSheetId="2">#REF!</definedName>
    <definedName name="PY5_Extraord.">'[27]Estado de Resultados'!$R$32</definedName>
    <definedName name="PY5_Gross_Profit" localSheetId="2">#REF!</definedName>
    <definedName name="PY5_Gross_Profit">'[27]Estado de Resultados'!$R$11</definedName>
    <definedName name="PY5_INC_AFT_TAX" localSheetId="2">#REF!</definedName>
    <definedName name="PY5_INC_AFT_TAX">'[27]Estado de Resultados'!$R$26</definedName>
    <definedName name="PY5_INC_BEF_EXTRAORD" localSheetId="2">#REF!</definedName>
    <definedName name="PY5_INC_BEF_EXTRAORD">'[27]Estado de Resultados'!$R$30</definedName>
    <definedName name="PY5_Inc_Bef_Tax" localSheetId="2">#REF!</definedName>
    <definedName name="PY5_Inc_Bef_Tax">'[27]Estado de Resultados'!$R$22</definedName>
    <definedName name="PY5_Intangible_Assets" localSheetId="2">#REF!</definedName>
    <definedName name="PY5_Intangible_Assets">#REF!</definedName>
    <definedName name="PY5_Interest_Expense" localSheetId="2">#REF!</definedName>
    <definedName name="PY5_Interest_Expense">'[27]Estado de Resultados'!$R$20</definedName>
    <definedName name="PY5_Inventory" localSheetId="2">#REF!</definedName>
    <definedName name="PY5_Inventory">#REF!</definedName>
    <definedName name="PY5_LIABIL_EQUITY" localSheetId="2">#REF!</definedName>
    <definedName name="PY5_LIABIL_EQUITY">'[31]Balance Sheet'!#REF!</definedName>
    <definedName name="PY5_Long_term_Debt__excl_Dfd_Taxes" localSheetId="2">#REF!</definedName>
    <definedName name="PY5_Long_term_Debt__excl_Dfd_Taxes">'[27]Balance General'!$M$30</definedName>
    <definedName name="PY5_Marketable_Sec" localSheetId="2">#REF!</definedName>
    <definedName name="PY5_Marketable_Sec">#REF!</definedName>
    <definedName name="PY5_NET_INCOME" localSheetId="2">#REF!</definedName>
    <definedName name="PY5_NET_INCOME">'[27]Estado de Resultados'!$R$34</definedName>
    <definedName name="PY5_Net_Revenue" localSheetId="2">#REF!</definedName>
    <definedName name="PY5_Net_Revenue">'[27]Estado de Resultados'!$R$8</definedName>
    <definedName name="PY5_Operating_Inc" localSheetId="2">#REF!</definedName>
    <definedName name="PY5_Operating_Inc">'[27]Estado de Resultados'!$R$18</definedName>
    <definedName name="PY5_Other_Curr_Assets" localSheetId="2">#REF!</definedName>
    <definedName name="PY5_Other_Curr_Assets">#REF!</definedName>
    <definedName name="PY5_Other_Exp." localSheetId="2">#REF!</definedName>
    <definedName name="PY5_Other_Exp.">'[27]Estado de Resultados'!$R$15</definedName>
    <definedName name="PY5_Other_LT_Assets" localSheetId="2">#REF!</definedName>
    <definedName name="PY5_Other_LT_Assets">#REF!</definedName>
    <definedName name="PY5_Other_LT_Liabilities" localSheetId="2">#REF!</definedName>
    <definedName name="PY5_Other_LT_Liabilities">#REF!</definedName>
    <definedName name="PY5_Preferred_Stock" localSheetId="2">#REF!</definedName>
    <definedName name="PY5_Preferred_Stock">#REF!</definedName>
    <definedName name="PY5_QUICK_ASSETS" localSheetId="2">#REF!</definedName>
    <definedName name="PY5_QUICK_ASSETS">'[27]Balance General'!$M$12</definedName>
    <definedName name="PY5_Retained_Earnings" localSheetId="2">#REF!</definedName>
    <definedName name="PY5_Retained_Earnings">#REF!</definedName>
    <definedName name="PY5_Selling" localSheetId="2">#REF!</definedName>
    <definedName name="PY5_Selling">'[27]Estado de Resultados'!$R$14</definedName>
    <definedName name="PY5_Tangible_Assets" localSheetId="2">#REF!</definedName>
    <definedName name="PY5_Tangible_Assets">#REF!</definedName>
    <definedName name="PY5_Taxes" localSheetId="2">#REF!</definedName>
    <definedName name="PY5_Taxes">'[27]Estado de Resultados'!$R$24</definedName>
    <definedName name="PY5_TOTAL_ASSETS" localSheetId="2">#REF!</definedName>
    <definedName name="PY5_TOTAL_ASSETS">'[27]Balance General'!$M$26</definedName>
    <definedName name="PY5_TOTAL_CURR_ASSETS" localSheetId="2">#REF!</definedName>
    <definedName name="PY5_TOTAL_CURR_ASSETS">'[27]Balance General'!$M$18</definedName>
    <definedName name="PY5_TOTAL_DEBT" localSheetId="2">#REF!</definedName>
    <definedName name="PY5_TOTAL_DEBT">'[27]Balance General'!$M$34</definedName>
    <definedName name="PY5_TOTAL_EQUITY" localSheetId="2">#REF!</definedName>
    <definedName name="PY5_TOTAL_EQUITY">'[27]Balance General'!$M$40</definedName>
    <definedName name="PY5_Trade_Payables" localSheetId="2">#REF!</definedName>
    <definedName name="PY5_Trade_Payables">'[27]Balance General'!$M$28</definedName>
    <definedName name="PY5_Year_Income_Statement" localSheetId="2">#REF!</definedName>
    <definedName name="PY5_Year_Income_Statement">'[27]Estado de Resultados'!$R$3</definedName>
    <definedName name="qa" localSheetId="2">#REF!</definedName>
    <definedName name="qa">[23]FISICO!#REF!</definedName>
    <definedName name="QAB" localSheetId="2">#REF!</definedName>
    <definedName name="QAB">#REF!</definedName>
    <definedName name="qac" localSheetId="2">#REF!</definedName>
    <definedName name="qac">#REF!</definedName>
    <definedName name="QGPL_CLTESLB" localSheetId="2">#REF!</definedName>
    <definedName name="QGPL_CLTESLB">#REF!</definedName>
    <definedName name="QI">#REF!</definedName>
    <definedName name="QJUL">#REF!</definedName>
    <definedName name="QJUN">#REF!</definedName>
    <definedName name="QMAR">#REF!</definedName>
    <definedName name="QMY">#REF!</definedName>
    <definedName name="qqqqq">#REF!</definedName>
    <definedName name="quarter">#REF!</definedName>
    <definedName name="QUI">#REF!</definedName>
    <definedName name="quim">#REF!</definedName>
    <definedName name="QUIMI">#REF!</definedName>
    <definedName name="QUIMICOS">#REF!</definedName>
    <definedName name="quimset">#REF!</definedName>
    <definedName name="R_Factor">#REF!</definedName>
    <definedName name="R_Factor_AR_Balance">#REF!</definedName>
    <definedName name="R_Factor_SRD">#REF!</definedName>
    <definedName name="Ramos.Segunda">#REF!</definedName>
    <definedName name="RAZONES" localSheetId="2">#REF!</definedName>
    <definedName name="RAZONES">'[38]Balance Melon'!#REF!</definedName>
    <definedName name="RE_GAN_EXTRAOR" localSheetId="2">#REF!</definedName>
    <definedName name="RE_GAN_EXTRAOR">#REF!</definedName>
    <definedName name="RE_PERD_EXTRAORD" localSheetId="2">#REF!</definedName>
    <definedName name="RE_PERD_EXTRAORD">#REF!</definedName>
    <definedName name="RECL_SUELDOS" localSheetId="2">#REF!</definedName>
    <definedName name="RECL_SUELDOS">#REF!</definedName>
    <definedName name="Res_a_Impto" localSheetId="2">#REF!</definedName>
    <definedName name="Res_a_Impto">'[11]Enfoque BCP'!$D$59</definedName>
    <definedName name="RES_ANTES_DE_IMPUESTOS_2" localSheetId="2">#REF!</definedName>
    <definedName name="RES_ANTES_DE_IMPUESTOS_2">'[12]Comparativo ER'!$H$56</definedName>
    <definedName name="RES_ANTES_IMPUESTOS_1" localSheetId="2">#REF!</definedName>
    <definedName name="RES_ANTES_IMPUESTOS_1">'[12]Comparativo ER'!$F$56</definedName>
    <definedName name="RESERV_LEG" localSheetId="2">#REF!</definedName>
    <definedName name="RESERV_LEG">#REF!</definedName>
    <definedName name="RESERV_LEGAL" localSheetId="2">#REF!</definedName>
    <definedName name="RESERV_LEGAL">#REF!</definedName>
    <definedName name="Residual_difference" localSheetId="2">#REF!</definedName>
    <definedName name="Residual_difference">'[9]Calculo del Exceso'!#REF!</definedName>
    <definedName name="ResPorcentual" localSheetId="2">#REF!</definedName>
    <definedName name="ResPorcentual">#REF!</definedName>
    <definedName name="RESUL_EJERC" localSheetId="2">#REF!</definedName>
    <definedName name="RESUL_EJERC">#REF!</definedName>
    <definedName name="RESULT_ACUMUL" localSheetId="2">#REF!</definedName>
    <definedName name="RESULT_ACUMUL">#REF!</definedName>
    <definedName name="RESULTADO_DEL_EJERCICIO_1" localSheetId="2">#REF!</definedName>
    <definedName name="RESULTADO_DEL_EJERCICIO_1">'[12]Comparativo ER'!$F$60</definedName>
    <definedName name="RESULTADO_DEL_EJERCICIO_2" localSheetId="2">#REF!</definedName>
    <definedName name="RESULTADO_DEL_EJERCICIO_2">'[10]Comparativo ER'!#REF!</definedName>
    <definedName name="RESULTADO_OPERATIVO_1" localSheetId="2">#REF!</definedName>
    <definedName name="RESULTADO_OPERATIVO_1">'[12]Comparativo ER'!$F$38</definedName>
    <definedName name="Ret_Allowance" localSheetId="2">#REF!</definedName>
    <definedName name="Ret_Allowance">#REF!</definedName>
    <definedName name="roie" localSheetId="2">#REF!</definedName>
    <definedName name="roie">#REF!</definedName>
    <definedName name="RS_GANANC" localSheetId="2">#REF!</definedName>
    <definedName name="RS_GANANC">#REF!</definedName>
    <definedName name="RS_PERDID">#REF!</definedName>
    <definedName name="rt">#REF!</definedName>
    <definedName name="rte">#REF!</definedName>
    <definedName name="s" localSheetId="2">#REF!</definedName>
    <definedName name="s">'[5]06-98'!#REF!</definedName>
    <definedName name="S_AcctDes" localSheetId="2">#REF!</definedName>
    <definedName name="S_AcctDes">#REF!</definedName>
    <definedName name="S_Adjust" localSheetId="2">#REF!</definedName>
    <definedName name="S_Adjust">#REF!</definedName>
    <definedName name="S_Adjust_Data" localSheetId="2">#REF!</definedName>
    <definedName name="S_Adjust_Data">[47]Lead!$I$1:$I$377</definedName>
    <definedName name="S_Adjust_GT" localSheetId="2">#REF!</definedName>
    <definedName name="S_Adjust_GT">#REF!</definedName>
    <definedName name="S_AJE_Tot" localSheetId="2">#REF!</definedName>
    <definedName name="S_AJE_Tot">#REF!</definedName>
    <definedName name="S_AJE_Tot_Data" localSheetId="2">#REF!</definedName>
    <definedName name="S_AJE_Tot_Data">[47]Lead!$H$1:$H$377</definedName>
    <definedName name="S_AJE_Tot_GT" localSheetId="2">#REF!</definedName>
    <definedName name="S_AJE_Tot_GT">#REF!</definedName>
    <definedName name="S_CompNum" localSheetId="2">#REF!</definedName>
    <definedName name="S_CompNum">#REF!</definedName>
    <definedName name="S_CY_Beg" localSheetId="2">#REF!</definedName>
    <definedName name="S_CY_Beg">#REF!</definedName>
    <definedName name="S_CY_Beg_Data" localSheetId="2">#REF!</definedName>
    <definedName name="S_CY_Beg_Data">[47]Lead!$F$1:$F$377</definedName>
    <definedName name="S_CY_Beg_GT" localSheetId="2">#REF!</definedName>
    <definedName name="S_CY_Beg_GT">#REF!</definedName>
    <definedName name="S_CY_End" localSheetId="2">#REF!</definedName>
    <definedName name="S_CY_End">#REF!</definedName>
    <definedName name="S_CY_End_Data" localSheetId="2">#REF!</definedName>
    <definedName name="S_CY_End_Data">[47]Lead!$K$1:$K$377</definedName>
    <definedName name="S_CY_End_GT" localSheetId="2">#REF!</definedName>
    <definedName name="S_CY_End_GT">#REF!</definedName>
    <definedName name="S_Diff_Amt" localSheetId="2">#REF!</definedName>
    <definedName name="S_Diff_Amt">#REF!</definedName>
    <definedName name="S_Diff_Pct" localSheetId="2">#REF!</definedName>
    <definedName name="S_Diff_Pct">#REF!</definedName>
    <definedName name="S_GrpNum">#REF!</definedName>
    <definedName name="S_Headings">#REF!</definedName>
    <definedName name="S_KeyValue">#REF!</definedName>
    <definedName name="S_PY_End">#REF!</definedName>
    <definedName name="S_PY_End_Data" localSheetId="2">#REF!</definedName>
    <definedName name="S_PY_End_Data">[47]Lead!$M$1:$M$377</definedName>
    <definedName name="S_PY_End_GT" localSheetId="2">#REF!</definedName>
    <definedName name="S_PY_End_GT">#REF!</definedName>
    <definedName name="S_RJE_Tot" localSheetId="2">#REF!</definedName>
    <definedName name="S_RJE_Tot">#REF!</definedName>
    <definedName name="S_RJE_Tot_Data" localSheetId="2">#REF!</definedName>
    <definedName name="S_RJE_Tot_Data">[47]Lead!$J$1:$J$377</definedName>
    <definedName name="S_RJE_Tot_GT" localSheetId="2">#REF!</definedName>
    <definedName name="S_RJE_Tot_GT">#REF!</definedName>
    <definedName name="S_RowNum" localSheetId="2">#REF!</definedName>
    <definedName name="S_RowNum">#REF!</definedName>
    <definedName name="S1P" localSheetId="2">#REF!</definedName>
    <definedName name="S1P">#REF!</definedName>
    <definedName name="SAB">#REF!</definedName>
    <definedName name="SAG">#REF!</definedName>
    <definedName name="SAJL">#REF!</definedName>
    <definedName name="SAJU">#REF!</definedName>
    <definedName name="SALDO">#REF!</definedName>
    <definedName name="Sales">#REF!</definedName>
    <definedName name="salesld">#REF!</definedName>
    <definedName name="SalesPCS">#REF!</definedName>
    <definedName name="sap">#REF!</definedName>
    <definedName name="SAPAB">#REF!</definedName>
    <definedName name="SAPBEXrevision" hidden="1">3</definedName>
    <definedName name="SAPBEXsysID" hidden="1">"PLW"</definedName>
    <definedName name="SAPBEXwbID" hidden="1">"14RHU0IXG8KL7C7PJMON454VM"</definedName>
    <definedName name="SAPDIC">#REF!</definedName>
    <definedName name="SAPJUN">#REF!</definedName>
    <definedName name="SAPS">#REF!</definedName>
    <definedName name="sapset">#REF!</definedName>
    <definedName name="SAS">#REF!</definedName>
    <definedName name="sASS">#REF!</definedName>
    <definedName name="SAY">#REF!</definedName>
    <definedName name="sdfnlsd" hidden="1">#REF!</definedName>
    <definedName name="sectores">#REF!</definedName>
    <definedName name="sedal">#REF!</definedName>
    <definedName name="SEGUROS_AUTOMOTORES">#REF!</definedName>
    <definedName name="SEGUROS_EESS">#REF!</definedName>
    <definedName name="SEGUROS_RESPCIVIL">#REF!</definedName>
    <definedName name="SEGUROS_RESPCIVIL_E_INCEND">#REF!</definedName>
    <definedName name="Selection_Remainder">#REF!</definedName>
    <definedName name="SEN">#REF!</definedName>
    <definedName name="SERVIDUMBRES">#REF!</definedName>
    <definedName name="SETIN">#REF!</definedName>
    <definedName name="SETIN2" localSheetId="2">#REF!</definedName>
    <definedName name="SETIN2">[51]LUIB!$A$2:$D$220</definedName>
    <definedName name="SETIN3" localSheetId="2">#REF!</definedName>
    <definedName name="SETIN3">'[51]SALDO SAP'!$A$2:$D$221</definedName>
    <definedName name="setriembre" localSheetId="2">#REF!</definedName>
    <definedName name="setriembre">#REF!</definedName>
    <definedName name="setsal" localSheetId="2">#REF!</definedName>
    <definedName name="setsal">#REF!</definedName>
    <definedName name="SJU" localSheetId="2">#REF!</definedName>
    <definedName name="SJU">#REF!</definedName>
    <definedName name="sjul">#REF!</definedName>
    <definedName name="SJUN">#REF!</definedName>
    <definedName name="sku">#REF!</definedName>
    <definedName name="skus">#REF!</definedName>
    <definedName name="SMAY">#REF!</definedName>
    <definedName name="SOC">#REF!</definedName>
    <definedName name="SPWS_WBID">"97505C34-21F5-4584-B339-B5E9E2ABFF13"</definedName>
    <definedName name="Starting_Point" localSheetId="2">#REF!</definedName>
    <definedName name="Starting_Point">#REF!</definedName>
    <definedName name="STKDIARIO" localSheetId="2">#REF!</definedName>
    <definedName name="STKDIARIO">#REF!</definedName>
    <definedName name="STKDIARIOPX01" localSheetId="2">#REF!</definedName>
    <definedName name="STKDIARIOPX01">#REF!</definedName>
    <definedName name="STKDIARIOPX04">#REF!</definedName>
    <definedName name="Suma_de_ABR_U_3">#REF!</definedName>
    <definedName name="SUMMARY">#REF!</definedName>
    <definedName name="super">#REF!</definedName>
    <definedName name="t">#REF!</definedName>
    <definedName name="TABLA" localSheetId="2">#REF!</definedName>
    <definedName name="TABLA">'[52]PPC CUADROS'!#REF!</definedName>
    <definedName name="tablasun" localSheetId="2">#REF!</definedName>
    <definedName name="tablasun">#REF!</definedName>
    <definedName name="Tasa_Municip_CCSS_Propios" localSheetId="2">#REF!</definedName>
    <definedName name="Tasa_Municip_CCSS_Propios">#REF!</definedName>
    <definedName name="TbPy530057" localSheetId="2">#REF!</definedName>
    <definedName name="TbPy530057">#REF!</definedName>
    <definedName name="TbPy530159">#REF!</definedName>
    <definedName name="Tech">#REF!</definedName>
    <definedName name="techld">#REF!</definedName>
    <definedName name="TechPCS">#REF!</definedName>
    <definedName name="Test_de_Gastos_Mayores">#REF!</definedName>
    <definedName name="TEST0">#REF!</definedName>
    <definedName name="TEST1">#REF!</definedName>
    <definedName name="TEST10">#REF!</definedName>
    <definedName name="TEST11">#REF!</definedName>
    <definedName name="TEST12">#REF!</definedName>
    <definedName name="TEST13">#REF!</definedName>
    <definedName name="TEST14">#REF!</definedName>
    <definedName name="TEST15">#REF!</definedName>
    <definedName name="TEST16">#REF!</definedName>
    <definedName name="TEST17">#REF!</definedName>
    <definedName name="TEST18">#REF!</definedName>
    <definedName name="TEST19">#REF!</definedName>
    <definedName name="TEST2" localSheetId="2">#REF!</definedName>
    <definedName name="TEST2">'[53]21250000'!#REF!</definedName>
    <definedName name="TEST20" localSheetId="2">#REF!</definedName>
    <definedName name="TEST20">#REF!</definedName>
    <definedName name="TEST21" localSheetId="2">#REF!</definedName>
    <definedName name="TEST21">#REF!</definedName>
    <definedName name="TEST22" localSheetId="2">#REF!</definedName>
    <definedName name="TEST22">#REF!</definedName>
    <definedName name="TEST23">#REF!</definedName>
    <definedName name="TEST24">#REF!</definedName>
    <definedName name="TEST25">#REF!</definedName>
    <definedName name="TEST26">#REF!</definedName>
    <definedName name="TEST27">#REF!</definedName>
    <definedName name="TEST28">#REF!</definedName>
    <definedName name="TEST29">#REF!</definedName>
    <definedName name="TEST30">#REF!</definedName>
    <definedName name="TEST31">#REF!</definedName>
    <definedName name="TEST32">#REF!</definedName>
    <definedName name="TEST33">#REF!</definedName>
    <definedName name="TEST34">#REF!</definedName>
    <definedName name="TEST35">#REF!</definedName>
    <definedName name="TEST36">#REF!</definedName>
    <definedName name="TEST6">#REF!</definedName>
    <definedName name="TEST7">#REF!</definedName>
    <definedName name="TEST8">#REF!</definedName>
    <definedName name="TEST9">#REF!</definedName>
    <definedName name="TESTHKEY" localSheetId="2">#REF!</definedName>
    <definedName name="TESTHKEY">'[54]3210001'!#REF!</definedName>
    <definedName name="TESTKEYS" localSheetId="2">#REF!</definedName>
    <definedName name="TESTKEYS">#REF!</definedName>
    <definedName name="TESTVKEY" localSheetId="2">#REF!</definedName>
    <definedName name="TESTVKEY">'[54]3210001'!#REF!</definedName>
    <definedName name="TextRefCopy1" localSheetId="2">#REF!</definedName>
    <definedName name="TextRefCopy1">#REF!</definedName>
    <definedName name="TextRefCopy10" localSheetId="2">#REF!</definedName>
    <definedName name="TextRefCopy10">#REF!</definedName>
    <definedName name="TextRefCopy100" localSheetId="2">#REF!</definedName>
    <definedName name="TextRefCopy100">#REF!</definedName>
    <definedName name="TextRefCopy102">#REF!</definedName>
    <definedName name="TextRefCopy103">#REF!</definedName>
    <definedName name="TextRefCopy104">#REF!</definedName>
    <definedName name="TextRefCopy105">#REF!</definedName>
    <definedName name="TextRefCopy107">#REF!</definedName>
    <definedName name="TextRefCopy108">#REF!</definedName>
    <definedName name="TextRefCopy109">#REF!</definedName>
    <definedName name="TextRefCopy11">#REF!</definedName>
    <definedName name="TextRefCopy111">#REF!</definedName>
    <definedName name="TextRefCopy112">#REF!</definedName>
    <definedName name="TextRefCopy113">#REF!</definedName>
    <definedName name="TextRefCopy114">#REF!</definedName>
    <definedName name="TextRefCopy116">#REF!</definedName>
    <definedName name="TextRefCopy118">#REF!</definedName>
    <definedName name="TextRefCopy119">#REF!</definedName>
    <definedName name="TextRefCopy12" localSheetId="2">#REF!</definedName>
    <definedName name="TextRefCopy12">[55]CMA!#REF!</definedName>
    <definedName name="TextRefCopy120" localSheetId="2">#REF!</definedName>
    <definedName name="TextRefCopy120">#REF!</definedName>
    <definedName name="TextRefCopy121" localSheetId="2">#REF!</definedName>
    <definedName name="TextRefCopy121">#REF!</definedName>
    <definedName name="TextRefCopy122" localSheetId="2">#REF!</definedName>
    <definedName name="TextRefCopy122">#REF!</definedName>
    <definedName name="TextRefCopy123">#REF!</definedName>
    <definedName name="TextRefCopy127">#REF!</definedName>
    <definedName name="TextRefCopy13">#REF!</definedName>
    <definedName name="TextRefCopy14">#REF!</definedName>
    <definedName name="TextRefCopy15" localSheetId="2">#REF!</definedName>
    <definedName name="TextRefCopy15">'[56]BG Detallado'!#REF!</definedName>
    <definedName name="TextRefCopy16" localSheetId="2">#REF!</definedName>
    <definedName name="TextRefCopy16">'[56]BG Detallado'!#REF!</definedName>
    <definedName name="TextRefCopy169" localSheetId="2">#REF!</definedName>
    <definedName name="TextRefCopy169">#REF!</definedName>
    <definedName name="TextRefCopy17" localSheetId="2">#REF!</definedName>
    <definedName name="TextRefCopy17">'[57]deudas bancarias'!#REF!</definedName>
    <definedName name="TextRefCopy171" localSheetId="2">#REF!</definedName>
    <definedName name="TextRefCopy171">#REF!</definedName>
    <definedName name="TextRefCopy172" localSheetId="2">#REF!</definedName>
    <definedName name="TextRefCopy172">#REF!</definedName>
    <definedName name="TextRefCopy173" localSheetId="2">#REF!</definedName>
    <definedName name="TextRefCopy173">#REF!</definedName>
    <definedName name="TextRefCopy175">#REF!</definedName>
    <definedName name="TextRefCopy177">#REF!</definedName>
    <definedName name="TextRefCopy178">#REF!</definedName>
    <definedName name="TextRefCopy19">#REF!</definedName>
    <definedName name="TextRefCopy2" localSheetId="2">#REF!</definedName>
    <definedName name="TextRefCopy2">[58]BG2007!#REF!</definedName>
    <definedName name="TextRefCopy20" localSheetId="2">#REF!</definedName>
    <definedName name="TextRefCopy20">[55]CMA!#REF!</definedName>
    <definedName name="TextRefCopy21" localSheetId="2">#REF!</definedName>
    <definedName name="TextRefCopy21">#REF!</definedName>
    <definedName name="TextRefCopy23" localSheetId="2">#REF!</definedName>
    <definedName name="TextRefCopy23">#REF!</definedName>
    <definedName name="TextRefCopy24" localSheetId="2">#REF!</definedName>
    <definedName name="TextRefCopy24">'[59]Sub-CMA  1500'!#REF!</definedName>
    <definedName name="TextRefCopy25" localSheetId="2">#REF!</definedName>
    <definedName name="TextRefCopy25">#REF!</definedName>
    <definedName name="TextRefCopy26" localSheetId="2">#REF!</definedName>
    <definedName name="TextRefCopy26">#REF!</definedName>
    <definedName name="TextRefCopy27" localSheetId="2">#REF!</definedName>
    <definedName name="TextRefCopy27">#REF!</definedName>
    <definedName name="TextRefCopy28">#REF!</definedName>
    <definedName name="TextRefCopy29">#REF!</definedName>
    <definedName name="TextRefCopy3">#REF!</definedName>
    <definedName name="TextRefCopy30">#REF!</definedName>
    <definedName name="TextRefCopy31">#REF!</definedName>
    <definedName name="TextRefCopy32">#REF!</definedName>
    <definedName name="TextRefCopy33">#REF!</definedName>
    <definedName name="TextRefCopy34">#REF!</definedName>
    <definedName name="TextRefCopy35">#REF!</definedName>
    <definedName name="TextRefCopy36">#REF!</definedName>
    <definedName name="TextRefCopy37">#REF!</definedName>
    <definedName name="TextRefCopy38">#REF!</definedName>
    <definedName name="TextRefCopy39">#REF!</definedName>
    <definedName name="TextRefCopy4">#REF!</definedName>
    <definedName name="TextRefCopy40">#REF!</definedName>
    <definedName name="TextRefCopy41">#REF!</definedName>
    <definedName name="TextRefCopy42">#REF!</definedName>
    <definedName name="TextRefCopy43">#REF!</definedName>
    <definedName name="TextRefCopy44">#REF!</definedName>
    <definedName name="TextRefCopy45">#REF!</definedName>
    <definedName name="TextRefCopy46">#REF!</definedName>
    <definedName name="TextRefCopy47">#REF!</definedName>
    <definedName name="TextRefCopy48">#REF!</definedName>
    <definedName name="TextRefCopy49">#REF!</definedName>
    <definedName name="TextRefCopy5" localSheetId="2">#REF!</definedName>
    <definedName name="TextRefCopy5">[58]BG2007!#REF!</definedName>
    <definedName name="TextRefCopy50" localSheetId="2">#REF!</definedName>
    <definedName name="TextRefCopy50">#REF!</definedName>
    <definedName name="TextRefCopy51" localSheetId="2">#REF!</definedName>
    <definedName name="TextRefCopy51">#REF!</definedName>
    <definedName name="TextRefCopy52" localSheetId="2">#REF!</definedName>
    <definedName name="TextRefCopy52">#REF!</definedName>
    <definedName name="TextRefCopy53">#REF!</definedName>
    <definedName name="TextRefCopy54">#REF!</definedName>
    <definedName name="TextRefCopy55">#REF!</definedName>
    <definedName name="TextRefCopy56">#REF!</definedName>
    <definedName name="TextRefCopy57">#REF!</definedName>
    <definedName name="TextRefCopy58">#REF!</definedName>
    <definedName name="TextRefCopy59">#REF!</definedName>
    <definedName name="TextRefCopy6">#REF!</definedName>
    <definedName name="TextRefCopy60">#REF!</definedName>
    <definedName name="TextRefCopy61">#REF!</definedName>
    <definedName name="TextRefCopy62">#REF!</definedName>
    <definedName name="TextRefCopy63">#REF!</definedName>
    <definedName name="TextRefCopy64">#REF!</definedName>
    <definedName name="TextRefCopy65">#REF!</definedName>
    <definedName name="TextRefCopy66">#REF!</definedName>
    <definedName name="TextRefCopy67">#REF!</definedName>
    <definedName name="TextRefCopy68">#REF!</definedName>
    <definedName name="TextRefCopy7">#REF!</definedName>
    <definedName name="TextRefCopy70">#REF!</definedName>
    <definedName name="TextRefCopy71">#REF!</definedName>
    <definedName name="TextRefCopy73">#REF!</definedName>
    <definedName name="TextRefCopy75">#REF!</definedName>
    <definedName name="TextRefCopy77">#REF!</definedName>
    <definedName name="TextRefCopy79">#REF!</definedName>
    <definedName name="TextRefCopy8">#REF!</definedName>
    <definedName name="TextRefCopy80">#REF!</definedName>
    <definedName name="TextRefCopy82">#REF!</definedName>
    <definedName name="TextRefCopy9" localSheetId="2">#REF!</definedName>
    <definedName name="TextRefCopy9">[58]BG2007!#REF!</definedName>
    <definedName name="TextRefCopy97" localSheetId="2">#REF!</definedName>
    <definedName name="TextRefCopy97">#REF!</definedName>
    <definedName name="TextRefCopy98" localSheetId="2">#REF!</definedName>
    <definedName name="TextRefCopy98">#REF!</definedName>
    <definedName name="TextRefCopyRangeCount" hidden="1">1</definedName>
    <definedName name="Threshold" localSheetId="2">#REF!</definedName>
    <definedName name="Threshold">'[9]Calculo del Exceso'!#REF!</definedName>
    <definedName name="_xlnm.Print_Titles" localSheetId="8">'Nota 2'!$1:$5</definedName>
    <definedName name="Top_Stratum_Number" localSheetId="2">#REF!</definedName>
    <definedName name="Top_Stratum_Number">#REF!</definedName>
    <definedName name="Top_Stratum_Value" localSheetId="2">#REF!</definedName>
    <definedName name="Top_Stratum_Value">#REF!</definedName>
    <definedName name="TOT_CTAS_CONT" localSheetId="2">#REF!</definedName>
    <definedName name="TOT_CTAS_CONT">#REF!</definedName>
    <definedName name="Total_Amount">#REF!</definedName>
    <definedName name="Total_anticipated_uncorrected_misstatements" localSheetId="2">#REF!</definedName>
    <definedName name="Total_anticipated_uncorrected_misstatements">'[11]Input &amp; Summary'!#REF!</definedName>
    <definedName name="Total_anticipated_uncorrected_misstatementsA" localSheetId="2">#REF!</definedName>
    <definedName name="Total_anticipated_uncorrected_misstatementsA">'[11]Input &amp; Summary'!#REF!</definedName>
    <definedName name="Total_anticipated_uncorrected_misstatementsF" localSheetId="2">#REF!</definedName>
    <definedName name="Total_anticipated_uncorrected_misstatementsF">'[11]Input &amp; Summary'!#REF!</definedName>
    <definedName name="Total_anticipated_uncorrected_misstatementsH" localSheetId="2">#REF!</definedName>
    <definedName name="Total_anticipated_uncorrected_misstatementsH">'[11]Input &amp; Summary'!#REF!</definedName>
    <definedName name="Total_anticipated_uncorrected_misstatementsJ" localSheetId="2">#REF!</definedName>
    <definedName name="Total_anticipated_uncorrected_misstatementsJ">'[11]Input &amp; Summary'!#REF!</definedName>
    <definedName name="TOTAL_CTAS_ORDEN" localSheetId="2">#REF!</definedName>
    <definedName name="TOTAL_CTAS_ORDEN">#REF!</definedName>
    <definedName name="Total_Number_Selections" localSheetId="2">#REF!</definedName>
    <definedName name="Total_Number_Selections">#REF!</definedName>
    <definedName name="tp" localSheetId="2">#REF!</definedName>
    <definedName name="tp">#REF!</definedName>
    <definedName name="Unidades">#REF!</definedName>
    <definedName name="URUGUAY">#REF!</definedName>
    <definedName name="VALOR_PUB">#REF!</definedName>
    <definedName name="VARPRES" localSheetId="2">#REF!</definedName>
    <definedName name="VARPRES">[36]EERR!#REF!</definedName>
    <definedName name="VARPRESAC" localSheetId="2">#REF!</definedName>
    <definedName name="VARPRESAC">[36]EERR!#REF!</definedName>
    <definedName name="VARREAL" localSheetId="2">#REF!</definedName>
    <definedName name="VARREAL">[36]EERR!#REF!</definedName>
    <definedName name="VARREALAC" localSheetId="2">#REF!</definedName>
    <definedName name="VARREALAC">[36]EERR!#REF!</definedName>
    <definedName name="vencidos" localSheetId="2">#REF!</definedName>
    <definedName name="vencidos">#REF!</definedName>
    <definedName name="VENTASM3PRESAC" localSheetId="2">#REF!</definedName>
    <definedName name="VENTASM3PRESAC">[36]EERR!#REF!</definedName>
    <definedName name="VENTASM3REALAC" localSheetId="2">#REF!</definedName>
    <definedName name="VENTASM3REALAC">[36]EERR!#REF!</definedName>
    <definedName name="VENTASPSPRESAC" localSheetId="2">#REF!</definedName>
    <definedName name="VENTASPSPRESAC">[36]EERR!#REF!</definedName>
    <definedName name="VENTASPSREALAC" localSheetId="2">#REF!</definedName>
    <definedName name="VENTASPSREALAC">[36]EERR!#REF!</definedName>
    <definedName name="vigencia" localSheetId="2">#REF!</definedName>
    <definedName name="vigencia">#REF!</definedName>
    <definedName name="VPKT" localSheetId="2">#REF!</definedName>
    <definedName name="VPKT">'[38]Balance Melon'!#REF!</definedName>
    <definedName name="vpphold" localSheetId="2">#REF!</definedName>
    <definedName name="vpphold">#REF!</definedName>
    <definedName name="VTADIAR" localSheetId="2">#REF!</definedName>
    <definedName name="VTADIAR">#REF!</definedName>
    <definedName name="VTM_1" localSheetId="2">#REF!</definedName>
    <definedName name="VTM_1">#REF!</definedName>
    <definedName name="VTM_10" localSheetId="2">#REF!</definedName>
    <definedName name="VTM_10">'[60]A4-Prestamos  corto-largo plazo'!#REF!</definedName>
    <definedName name="VTM_12" localSheetId="2">#REF!</definedName>
    <definedName name="VTM_12">'[60]A3-cruce con contabilidad'!#REF!</definedName>
    <definedName name="VTM_13" localSheetId="2">(#REF!,#REF!)</definedName>
    <definedName name="VTM_13">('[60]A4-Prestamos  corto-largo plazo'!$F$19,'[60]A4-Prestamos  corto-largo plazo'!$F$55)</definedName>
    <definedName name="VTM_2" localSheetId="2">#REF!</definedName>
    <definedName name="VTM_2">#REF!</definedName>
    <definedName name="VTM_3" localSheetId="2">#REF!</definedName>
    <definedName name="VTM_3">'[61]1. Conciliación'!#REF!</definedName>
    <definedName name="VTM_4" localSheetId="2">#REF!</definedName>
    <definedName name="VTM_4">'[61]1. Conciliación'!#REF!</definedName>
    <definedName name="VTM_7" localSheetId="2">#REF!</definedName>
    <definedName name="VTM_7">#REF!</definedName>
    <definedName name="VTM_8" localSheetId="2">#REF!</definedName>
    <definedName name="VTM_8">'[60]A4-Prestamos  corto-largo plazo'!#REF!</definedName>
    <definedName name="VTO" localSheetId="2">#REF!</definedName>
    <definedName name="VTO">#REF!</definedName>
    <definedName name="vtoañoc" localSheetId="2">#REF!</definedName>
    <definedName name="vtoañoc">#REF!</definedName>
    <definedName name="vtoañon" localSheetId="2">#REF!</definedName>
    <definedName name="vtoañon">#REF!</definedName>
    <definedName name="vtoaños">#REF!</definedName>
    <definedName name="VTOSN">#REF!</definedName>
    <definedName name="WDSD" hidden="1">#REF!</definedName>
    <definedName name="wqdq">#REF!</definedName>
    <definedName name="wrn.Aging._.and._.Trend._.Analysis." localSheetId="2" hidden="1">{#N/A,#N/A,FALSE,"Aging Summary";#N/A,#N/A,FALSE,"Ratio Analysis";#N/A,#N/A,FALSE,"Test 120 Day Accts";#N/A,#N/A,FALSE,"Tickmarks"}</definedName>
    <definedName name="wrn.Aging._.and._.Trend._.Analysis." hidden="1">{#N/A,#N/A,FALSE,"Aging Summary";#N/A,#N/A,FALSE,"Ratio Analysis";#N/A,#N/A,FALSE,"Test 120 Day Accts";#N/A,#N/A,FALSE,"Tickmarks"}</definedName>
    <definedName name="wrn.Volumen." localSheetId="2" hidden="1">{#N/A,#N/A,FALSE,"VOL"}</definedName>
    <definedName name="wrn.Volumen." hidden="1">{#N/A,#N/A,FALSE,"VOL"}</definedName>
    <definedName name="x">#REF!</definedName>
    <definedName name="xdc" localSheetId="2">#REF!</definedName>
    <definedName name="xdc">#REF!</definedName>
    <definedName name="XREF_COLUMN_1" localSheetId="2" hidden="1">#REF!</definedName>
    <definedName name="XREF_COLUMN_1" hidden="1">#REF!</definedName>
    <definedName name="XREF_COLUMN_10" hidden="1">#REF!</definedName>
    <definedName name="XREF_COLUMN_11" localSheetId="2" hidden="1">#REF!</definedName>
    <definedName name="XREF_COLUMN_11" hidden="1">'[62]Nov 05 PPC'!#REF!</definedName>
    <definedName name="XREF_COLUMN_12" localSheetId="2" hidden="1">#REF!</definedName>
    <definedName name="XREF_COLUMN_12" hidden="1">#REF!</definedName>
    <definedName name="XREF_COLUMN_13" localSheetId="2" hidden="1">#REF!</definedName>
    <definedName name="XREF_COLUMN_13" hidden="1">#REF!</definedName>
    <definedName name="XREF_COLUMN_14" localSheetId="2" hidden="1">#REF!</definedName>
    <definedName name="XREF_COLUMN_14" hidden="1">#REF!</definedName>
    <definedName name="XREF_COLUMN_15" hidden="1">#REF!</definedName>
    <definedName name="XREF_COLUMN_16" hidden="1">#REF!</definedName>
    <definedName name="XREF_COLUMN_17" hidden="1">#REF!</definedName>
    <definedName name="XREF_COLUMN_18" hidden="1">#REF!</definedName>
    <definedName name="XREF_COLUMN_2" hidden="1">#REF!</definedName>
    <definedName name="XREF_COLUMN_22" localSheetId="2" hidden="1">#REF!</definedName>
    <definedName name="XREF_COLUMN_22" hidden="1">'[63]Recal. Cargas Sociales'!#REF!</definedName>
    <definedName name="XREF_COLUMN_24" localSheetId="2" hidden="1">#REF!</definedName>
    <definedName name="XREF_COLUMN_24" hidden="1">#REF!</definedName>
    <definedName name="XREF_COLUMN_3" localSheetId="2" hidden="1">#REF!</definedName>
    <definedName name="XREF_COLUMN_3" hidden="1">'[62]Mar 05 PPC'!#REF!</definedName>
    <definedName name="XREF_COLUMN_4" localSheetId="2" hidden="1">#REF!</definedName>
    <definedName name="XREF_COLUMN_4" hidden="1">'[62]Abr 05 PPC'!#REF!</definedName>
    <definedName name="XREF_COLUMN_5" localSheetId="2" hidden="1">#REF!</definedName>
    <definedName name="XREF_COLUMN_5" hidden="1">'[62]May 05 PPC'!#REF!</definedName>
    <definedName name="XREF_COLUMN_6" localSheetId="2" hidden="1">#REF!</definedName>
    <definedName name="XREF_COLUMN_6" hidden="1">'[62]Jun 05 PPC'!#REF!</definedName>
    <definedName name="XREF_COLUMN_7" localSheetId="2" hidden="1">#REF!</definedName>
    <definedName name="XREF_COLUMN_7" hidden="1">#REF!</definedName>
    <definedName name="XREF_COLUMN_8" localSheetId="2" hidden="1">#REF!</definedName>
    <definedName name="XREF_COLUMN_8" hidden="1">'[62]Ago 05 PPC'!#REF!</definedName>
    <definedName name="XREF_COLUMN_9" localSheetId="2" hidden="1">#REF!</definedName>
    <definedName name="XREF_COLUMN_9" hidden="1">#REF!</definedName>
    <definedName name="XRefActiveRow" localSheetId="2" hidden="1">#REF!</definedName>
    <definedName name="XRefActiveRow" hidden="1">#REF!</definedName>
    <definedName name="XRefColumnsCount" hidden="1">2</definedName>
    <definedName name="XRefCopy1" localSheetId="2" hidden="1">#REF!</definedName>
    <definedName name="XRefCopy1" hidden="1">#REF!</definedName>
    <definedName name="XRefCopy10" localSheetId="2" hidden="1">#REF!</definedName>
    <definedName name="XRefCopy10" hidden="1">#REF!</definedName>
    <definedName name="XRefCopy100" localSheetId="2" hidden="1">#REF!</definedName>
    <definedName name="XRefCopy100" hidden="1">#REF!</definedName>
    <definedName name="XRefCopy100Row" hidden="1">#REF!</definedName>
    <definedName name="XRefCopy101" hidden="1">#REF!</definedName>
    <definedName name="XRefCopy101Row" hidden="1">#REF!</definedName>
    <definedName name="XRefCopy102" hidden="1">#REF!</definedName>
    <definedName name="XRefCopy102Row" hidden="1">#REF!</definedName>
    <definedName name="XRefCopy103" hidden="1">#REF!</definedName>
    <definedName name="XRefCopy103Row" hidden="1">#REF!</definedName>
    <definedName name="XRefCopy104" hidden="1">#REF!</definedName>
    <definedName name="XRefCopy104Row" hidden="1">#REF!</definedName>
    <definedName name="XRefCopy105" hidden="1">#REF!</definedName>
    <definedName name="XRefCopy105Row" hidden="1">#REF!</definedName>
    <definedName name="XRefCopy106" hidden="1">#REF!</definedName>
    <definedName name="XRefCopy106Row" hidden="1">#REF!</definedName>
    <definedName name="XRefCopy107" hidden="1">#REF!</definedName>
    <definedName name="XRefCopy107Row" hidden="1">#REF!</definedName>
    <definedName name="XRefCopy108" hidden="1">#REF!</definedName>
    <definedName name="XRefCopy108Row" hidden="1">#REF!</definedName>
    <definedName name="XRefCopy109" hidden="1">#REF!</definedName>
    <definedName name="XRefCopy109Row" hidden="1">#REF!</definedName>
    <definedName name="XRefCopy10Row" hidden="1">#REF!</definedName>
    <definedName name="XRefCopy11" hidden="1">#REF!</definedName>
    <definedName name="XRefCopy110Row" hidden="1">#REF!</definedName>
    <definedName name="XRefCopy111Row" hidden="1">#REF!</definedName>
    <definedName name="XRefCopy112" hidden="1">#REF!</definedName>
    <definedName name="XRefCopy112Row" hidden="1">#REF!</definedName>
    <definedName name="XRefCopy113" hidden="1">#REF!</definedName>
    <definedName name="XRefCopy113Row" hidden="1">#REF!</definedName>
    <definedName name="XRefCopy114" hidden="1">#REF!</definedName>
    <definedName name="XRefCopy114Row" hidden="1">#REF!</definedName>
    <definedName name="XRefCopy115" hidden="1">#REF!</definedName>
    <definedName name="XRefCopy115Row" hidden="1">#REF!</definedName>
    <definedName name="XRefCopy116" hidden="1">#REF!</definedName>
    <definedName name="XRefCopy116Row" hidden="1">#REF!</definedName>
    <definedName name="XRefCopy117" hidden="1">#REF!</definedName>
    <definedName name="XRefCopy117Row" hidden="1">#REF!</definedName>
    <definedName name="XRefCopy118" hidden="1">#REF!</definedName>
    <definedName name="XRefCopy118Row" hidden="1">#REF!</definedName>
    <definedName name="XRefCopy119" hidden="1">#REF!</definedName>
    <definedName name="XRefCopy119Row" hidden="1">#REF!</definedName>
    <definedName name="XRefCopy11Row" hidden="1">#REF!</definedName>
    <definedName name="XRefCopy12" hidden="1">#REF!</definedName>
    <definedName name="XRefCopy120" hidden="1">#REF!</definedName>
    <definedName name="XRefCopy120Row" hidden="1">#REF!</definedName>
    <definedName name="XRefCopy121" hidden="1">#REF!</definedName>
    <definedName name="XRefCopy121Row" hidden="1">#REF!</definedName>
    <definedName name="XRefCopy122" hidden="1">#REF!</definedName>
    <definedName name="XRefCopy122Row" hidden="1">#REF!</definedName>
    <definedName name="XRefCopy123" hidden="1">#REF!</definedName>
    <definedName name="XRefCopy123Row" hidden="1">#REF!</definedName>
    <definedName name="XRefCopy124" hidden="1">#REF!</definedName>
    <definedName name="XRefCopy124Row" hidden="1">#REF!</definedName>
    <definedName name="XRefCopy125" hidden="1">#REF!</definedName>
    <definedName name="XRefCopy125Row" hidden="1">#REF!</definedName>
    <definedName name="XRefCopy126" hidden="1">#REF!</definedName>
    <definedName name="XRefCopy126Row" hidden="1">#REF!</definedName>
    <definedName name="XRefCopy127" hidden="1">#REF!</definedName>
    <definedName name="XRefCopy127Row" hidden="1">#REF!</definedName>
    <definedName name="XRefCopy128" hidden="1">#REF!</definedName>
    <definedName name="XRefCopy128Row" localSheetId="2" hidden="1">#REF!</definedName>
    <definedName name="XRefCopy128Row" hidden="1">[62]XREF!#REF!</definedName>
    <definedName name="XRefCopy129" localSheetId="2" hidden="1">#REF!</definedName>
    <definedName name="XRefCopy129" hidden="1">#REF!</definedName>
    <definedName name="XRefCopy129Row" localSheetId="2" hidden="1">#REF!</definedName>
    <definedName name="XRefCopy129Row" hidden="1">#REF!</definedName>
    <definedName name="XRefCopy12Row" localSheetId="2" hidden="1">#REF!</definedName>
    <definedName name="XRefCopy12Row" hidden="1">#REF!</definedName>
    <definedName name="XRefCopy13" hidden="1">#REF!</definedName>
    <definedName name="XRefCopy130" hidden="1">#REF!</definedName>
    <definedName name="XRefCopy130Row" hidden="1">#REF!</definedName>
    <definedName name="XRefCopy131" hidden="1">#REF!</definedName>
    <definedName name="XRefCopy131Row" hidden="1">#REF!</definedName>
    <definedName name="XRefCopy132" hidden="1">#REF!</definedName>
    <definedName name="XRefCopy132Row" hidden="1">#REF!</definedName>
    <definedName name="XRefCopy133" hidden="1">#REF!</definedName>
    <definedName name="XRefCopy133Row" hidden="1">#REF!</definedName>
    <definedName name="XRefCopy134" hidden="1">#REF!</definedName>
    <definedName name="XRefCopy134Row" hidden="1">#REF!</definedName>
    <definedName name="XRefCopy135" hidden="1">#REF!</definedName>
    <definedName name="XRefCopy135Row" hidden="1">#REF!</definedName>
    <definedName name="XRefCopy136" hidden="1">#REF!</definedName>
    <definedName name="XRefCopy136Row" hidden="1">#REF!</definedName>
    <definedName name="XRefCopy137" hidden="1">#REF!</definedName>
    <definedName name="XRefCopy137Row" hidden="1">#REF!</definedName>
    <definedName name="XRefCopy138" hidden="1">#REF!</definedName>
    <definedName name="XRefCopy138Row" hidden="1">#REF!</definedName>
    <definedName name="XRefCopy139" hidden="1">#REF!</definedName>
    <definedName name="XRefCopy139Row" hidden="1">#REF!</definedName>
    <definedName name="XRefCopy13Row" hidden="1">#REF!</definedName>
    <definedName name="XRefCopy14" hidden="1">#REF!</definedName>
    <definedName name="XRefCopy140" hidden="1">#REF!</definedName>
    <definedName name="XRefCopy140Row" hidden="1">#REF!</definedName>
    <definedName name="XRefCopy141Row" hidden="1">#REF!</definedName>
    <definedName name="XRefCopy142Row" hidden="1">#REF!</definedName>
    <definedName name="XRefCopy143Row" hidden="1">#REF!</definedName>
    <definedName name="XRefCopy144Row" hidden="1">#REF!</definedName>
    <definedName name="XRefCopy145Row" hidden="1">#REF!</definedName>
    <definedName name="XRefCopy146Row" hidden="1">#REF!</definedName>
    <definedName name="XRefCopy147Row" hidden="1">#REF!</definedName>
    <definedName name="XRefCopy148Row" hidden="1">#REF!</definedName>
    <definedName name="XRefCopy149" hidden="1">#REF!</definedName>
    <definedName name="XRefCopy149Row" hidden="1">#REF!</definedName>
    <definedName name="XRefCopy14Row" hidden="1">#REF!</definedName>
    <definedName name="XRefCopy15" localSheetId="2" hidden="1">#REF!</definedName>
    <definedName name="XRefCopy15" hidden="1">'[9]Aguin. Sueldos '!#REF!</definedName>
    <definedName name="XRefCopy150" localSheetId="2" hidden="1">#REF!</definedName>
    <definedName name="XRefCopy150" hidden="1">#REF!</definedName>
    <definedName name="XRefCopy150Row" localSheetId="2" hidden="1">#REF!</definedName>
    <definedName name="XRefCopy150Row" hidden="1">#REF!</definedName>
    <definedName name="XRefCopy151" localSheetId="2" hidden="1">#REF!</definedName>
    <definedName name="XRefCopy151" hidden="1">#REF!</definedName>
    <definedName name="XRefCopy151Row" hidden="1">#REF!</definedName>
    <definedName name="XRefCopy152" hidden="1">#REF!</definedName>
    <definedName name="XRefCopy152Row" hidden="1">#REF!</definedName>
    <definedName name="XRefCopy153" hidden="1">#REF!</definedName>
    <definedName name="XRefCopy153Row" hidden="1">#REF!</definedName>
    <definedName name="XRefCopy154" hidden="1">#REF!</definedName>
    <definedName name="XRefCopy154Row" hidden="1">#REF!</definedName>
    <definedName name="XRefCopy155" hidden="1">#REF!</definedName>
    <definedName name="XRefCopy155Row" hidden="1">#REF!</definedName>
    <definedName name="XRefCopy156" hidden="1">#REF!</definedName>
    <definedName name="XRefCopy156Row" hidden="1">#REF!</definedName>
    <definedName name="XRefCopy157" hidden="1">#REF!</definedName>
    <definedName name="XRefCopy157Row" hidden="1">#REF!</definedName>
    <definedName name="XRefCopy158" hidden="1">#REF!</definedName>
    <definedName name="XRefCopy158Row" hidden="1">#REF!</definedName>
    <definedName name="XRefCopy159" hidden="1">#REF!</definedName>
    <definedName name="XRefCopy159Row" hidden="1">#REF!</definedName>
    <definedName name="XRefCopy15Row" hidden="1">#REF!</definedName>
    <definedName name="XRefCopy16" localSheetId="2" hidden="1">#REF!</definedName>
    <definedName name="XRefCopy16" hidden="1">'[64]Prov. Circularizados'!#REF!</definedName>
    <definedName name="XRefCopy160" localSheetId="2" hidden="1">#REF!</definedName>
    <definedName name="XRefCopy160" hidden="1">#REF!</definedName>
    <definedName name="XRefCopy160Row" localSheetId="2" hidden="1">#REF!</definedName>
    <definedName name="XRefCopy160Row" hidden="1">#REF!</definedName>
    <definedName name="XRefCopy161" localSheetId="2" hidden="1">#REF!</definedName>
    <definedName name="XRefCopy161" hidden="1">#REF!</definedName>
    <definedName name="XRefCopy161Row" hidden="1">#REF!</definedName>
    <definedName name="XRefCopy162" hidden="1">#REF!</definedName>
    <definedName name="XRefCopy162Row" hidden="1">#REF!</definedName>
    <definedName name="XRefCopy163" hidden="1">#REF!</definedName>
    <definedName name="XRefCopy163Row" hidden="1">#REF!</definedName>
    <definedName name="XRefCopy164" hidden="1">#REF!</definedName>
    <definedName name="XRefCopy164Row" hidden="1">#REF!</definedName>
    <definedName name="XRefCopy165" hidden="1">#REF!</definedName>
    <definedName name="XRefCopy165Row" hidden="1">#REF!</definedName>
    <definedName name="XRefCopy166" hidden="1">#REF!</definedName>
    <definedName name="XRefCopy166Row" hidden="1">#REF!</definedName>
    <definedName name="XRefCopy167" hidden="1">#REF!</definedName>
    <definedName name="XRefCopy167Row" hidden="1">#REF!</definedName>
    <definedName name="XRefCopy168" hidden="1">#REF!</definedName>
    <definedName name="XRefCopy168Row" hidden="1">#REF!</definedName>
    <definedName name="XRefCopy169" hidden="1">#REF!</definedName>
    <definedName name="XRefCopy169Row" hidden="1">#REF!</definedName>
    <definedName name="XRefCopy16Row" hidden="1">#REF!</definedName>
    <definedName name="XRefCopy17" hidden="1">#REF!</definedName>
    <definedName name="XRefCopy170" hidden="1">#REF!</definedName>
    <definedName name="XRefCopy170Row" hidden="1">#REF!</definedName>
    <definedName name="XRefCopy171" hidden="1">#REF!</definedName>
    <definedName name="XRefCopy171Row" hidden="1">#REF!</definedName>
    <definedName name="XRefCopy172" hidden="1">#REF!</definedName>
    <definedName name="XRefCopy172Row" hidden="1">#REF!</definedName>
    <definedName name="XRefCopy173" hidden="1">#REF!</definedName>
    <definedName name="XRefCopy173Row" hidden="1">#REF!</definedName>
    <definedName name="XRefCopy174" hidden="1">#REF!</definedName>
    <definedName name="XRefCopy174Row" hidden="1">#REF!</definedName>
    <definedName name="XRefCopy175" hidden="1">#REF!</definedName>
    <definedName name="XRefCopy175Row" hidden="1">#REF!</definedName>
    <definedName name="XRefCopy176" hidden="1">#REF!</definedName>
    <definedName name="XRefCopy176Row" hidden="1">#REF!</definedName>
    <definedName name="XRefCopy177" hidden="1">#REF!</definedName>
    <definedName name="XRefCopy177Row" hidden="1">#REF!</definedName>
    <definedName name="XRefCopy178" hidden="1">#REF!</definedName>
    <definedName name="XRefCopy178Row" hidden="1">#REF!</definedName>
    <definedName name="XRefCopy179" hidden="1">#REF!</definedName>
    <definedName name="XRefCopy179Row" hidden="1">#REF!</definedName>
    <definedName name="XRefCopy17Row" hidden="1">#REF!</definedName>
    <definedName name="XRefCopy18" hidden="1">#REF!</definedName>
    <definedName name="XRefCopy180" hidden="1">#REF!</definedName>
    <definedName name="XRefCopy180Row" hidden="1">#REF!</definedName>
    <definedName name="XRefCopy181" hidden="1">#REF!</definedName>
    <definedName name="XRefCopy181Row" hidden="1">#REF!</definedName>
    <definedName name="XRefCopy182" hidden="1">#REF!</definedName>
    <definedName name="XRefCopy182Row" hidden="1">#REF!</definedName>
    <definedName name="XRefCopy183" hidden="1">#REF!</definedName>
    <definedName name="XRefCopy183Row" hidden="1">#REF!</definedName>
    <definedName name="XRefCopy184" hidden="1">#REF!</definedName>
    <definedName name="XRefCopy184Row" hidden="1">#REF!</definedName>
    <definedName name="XRefCopy185" hidden="1">#REF!</definedName>
    <definedName name="XRefCopy185Row" hidden="1">#REF!</definedName>
    <definedName name="XRefCopy186" hidden="1">#REF!</definedName>
    <definedName name="XRefCopy186Row" hidden="1">#REF!</definedName>
    <definedName name="XRefCopy187" hidden="1">#REF!</definedName>
    <definedName name="XRefCopy187Row" hidden="1">#REF!</definedName>
    <definedName name="XRefCopy188" hidden="1">#REF!</definedName>
    <definedName name="XRefCopy188Row" hidden="1">#REF!</definedName>
    <definedName name="XRefCopy189" hidden="1">#REF!</definedName>
    <definedName name="XRefCopy189Row" hidden="1">#REF!</definedName>
    <definedName name="XRefCopy18Row" hidden="1">#REF!</definedName>
    <definedName name="XRefCopy19" hidden="1">#REF!</definedName>
    <definedName name="XRefCopy190" hidden="1">#REF!</definedName>
    <definedName name="XRefCopy190Row" hidden="1">#REF!</definedName>
    <definedName name="XRefCopy191" hidden="1">#REF!</definedName>
    <definedName name="XRefCopy191Row" hidden="1">#REF!</definedName>
    <definedName name="XRefCopy192" hidden="1">#REF!</definedName>
    <definedName name="XRefCopy192Row" hidden="1">#REF!</definedName>
    <definedName name="XRefCopy193" hidden="1">#REF!</definedName>
    <definedName name="XRefCopy193Row" hidden="1">#REF!</definedName>
    <definedName name="XRefCopy194" hidden="1">#REF!</definedName>
    <definedName name="XRefCopy194Row" hidden="1">#REF!</definedName>
    <definedName name="XRefCopy195" hidden="1">#REF!</definedName>
    <definedName name="XRefCopy195Row" hidden="1">#REF!</definedName>
    <definedName name="XRefCopy196" hidden="1">#REF!</definedName>
    <definedName name="XRefCopy196Row" hidden="1">#REF!</definedName>
    <definedName name="XRefCopy197" hidden="1">#REF!</definedName>
    <definedName name="XRefCopy197Row" hidden="1">#REF!</definedName>
    <definedName name="XRefCopy198" hidden="1">#REF!</definedName>
    <definedName name="XRefCopy198Row" hidden="1">#REF!</definedName>
    <definedName name="XRefCopy199" hidden="1">#REF!</definedName>
    <definedName name="XRefCopy199Row" hidden="1">#REF!</definedName>
    <definedName name="XRefCopy19Row" hidden="1">#REF!</definedName>
    <definedName name="XRefCopy1Row" hidden="1">#REF!</definedName>
    <definedName name="XRefCopy2" hidden="1">#REF!</definedName>
    <definedName name="XRefCopy20" hidden="1">#REF!</definedName>
    <definedName name="XRefCopy200" hidden="1">#REF!</definedName>
    <definedName name="XRefCopy200Row" hidden="1">#REF!</definedName>
    <definedName name="XRefCopy201" hidden="1">#REF!</definedName>
    <definedName name="XRefCopy201Row" hidden="1">#REF!</definedName>
    <definedName name="XRefCopy202" hidden="1">#REF!</definedName>
    <definedName name="XRefCopy202Row" hidden="1">#REF!</definedName>
    <definedName name="XRefCopy203" hidden="1">#REF!</definedName>
    <definedName name="XRefCopy203Row" hidden="1">#REF!</definedName>
    <definedName name="XRefCopy204" hidden="1">#REF!</definedName>
    <definedName name="XRefCopy204Row" hidden="1">#REF!</definedName>
    <definedName name="XRefCopy205" hidden="1">#REF!</definedName>
    <definedName name="XRefCopy205Row" hidden="1">#REF!</definedName>
    <definedName name="XRefCopy206" hidden="1">#REF!</definedName>
    <definedName name="XRefCopy206Row" hidden="1">#REF!</definedName>
    <definedName name="XRefCopy207" hidden="1">#REF!</definedName>
    <definedName name="XRefCopy207Row" hidden="1">#REF!</definedName>
    <definedName name="XRefCopy208" hidden="1">#REF!</definedName>
    <definedName name="XRefCopy208Row" hidden="1">#REF!</definedName>
    <definedName name="XRefCopy209" hidden="1">#REF!</definedName>
    <definedName name="XRefCopy209Row" hidden="1">#REF!</definedName>
    <definedName name="XRefCopy20Row" hidden="1">#REF!</definedName>
    <definedName name="XRefCopy21" hidden="1">#REF!</definedName>
    <definedName name="XRefCopy210" hidden="1">#REF!</definedName>
    <definedName name="XRefCopy210Row" hidden="1">#REF!</definedName>
    <definedName name="XRefCopy211" hidden="1">#REF!</definedName>
    <definedName name="XRefCopy211Row" hidden="1">#REF!</definedName>
    <definedName name="XRefCopy212" hidden="1">#REF!</definedName>
    <definedName name="XRefCopy212Row" hidden="1">#REF!</definedName>
    <definedName name="XRefCopy213" hidden="1">#REF!</definedName>
    <definedName name="XRefCopy213Row" hidden="1">#REF!</definedName>
    <definedName name="XRefCopy214" hidden="1">#REF!</definedName>
    <definedName name="XRefCopy214Row" hidden="1">#REF!</definedName>
    <definedName name="XRefCopy215" hidden="1">#REF!</definedName>
    <definedName name="XRefCopy215Row" hidden="1">#REF!</definedName>
    <definedName name="XRefCopy216" hidden="1">#REF!</definedName>
    <definedName name="XRefCopy216Row" hidden="1">#REF!</definedName>
    <definedName name="XRefCopy217" hidden="1">#REF!</definedName>
    <definedName name="XRefCopy217Row" hidden="1">#REF!</definedName>
    <definedName name="XRefCopy218" hidden="1">#REF!</definedName>
    <definedName name="XRefCopy218Row" hidden="1">#REF!</definedName>
    <definedName name="XRefCopy219" hidden="1">#REF!</definedName>
    <definedName name="XRefCopy219Row" hidden="1">#REF!</definedName>
    <definedName name="XRefCopy21Row" hidden="1">#REF!</definedName>
    <definedName name="XRefCopy22" hidden="1">#REF!</definedName>
    <definedName name="XRefCopy220" hidden="1">#REF!</definedName>
    <definedName name="XRefCopy220Row" hidden="1">#REF!</definedName>
    <definedName name="XRefCopy221" hidden="1">#REF!</definedName>
    <definedName name="XRefCopy221Row" hidden="1">#REF!</definedName>
    <definedName name="XRefCopy222" hidden="1">#REF!</definedName>
    <definedName name="XRefCopy222Row" hidden="1">#REF!</definedName>
    <definedName name="XRefCopy223" hidden="1">#REF!</definedName>
    <definedName name="XRefCopy224" hidden="1">#REF!</definedName>
    <definedName name="XRefCopy224Row" hidden="1">#REF!</definedName>
    <definedName name="XRefCopy225" hidden="1">#REF!</definedName>
    <definedName name="XRefCopy225Row" hidden="1">#REF!</definedName>
    <definedName name="XRefCopy226" hidden="1">#REF!</definedName>
    <definedName name="XRefCopy226Row" hidden="1">#REF!</definedName>
    <definedName name="XRefCopy227" hidden="1">#REF!</definedName>
    <definedName name="XRefCopy227Row" hidden="1">#REF!</definedName>
    <definedName name="XRefCopy228" hidden="1">#REF!</definedName>
    <definedName name="XRefCopy228Row" hidden="1">#REF!</definedName>
    <definedName name="XRefCopy229" hidden="1">#REF!</definedName>
    <definedName name="XRefCopy229Row" hidden="1">#REF!</definedName>
    <definedName name="XRefCopy22Row" hidden="1">#REF!</definedName>
    <definedName name="XRefCopy23" hidden="1">#REF!</definedName>
    <definedName name="XRefCopy230" hidden="1">#REF!</definedName>
    <definedName name="XRefCopy230Row" hidden="1">#REF!</definedName>
    <definedName name="XRefCopy231" hidden="1">#REF!</definedName>
    <definedName name="XRefCopy231Row" hidden="1">#REF!</definedName>
    <definedName name="XRefCopy232" hidden="1">#REF!</definedName>
    <definedName name="XRefCopy232Row" hidden="1">#REF!</definedName>
    <definedName name="XRefCopy233" hidden="1">#REF!</definedName>
    <definedName name="XRefCopy233Row" hidden="1">#REF!</definedName>
    <definedName name="XRefCopy234" hidden="1">#REF!</definedName>
    <definedName name="XRefCopy234Row" hidden="1">#REF!</definedName>
    <definedName name="XRefCopy235" hidden="1">#REF!</definedName>
    <definedName name="XRefCopy235Row" hidden="1">#REF!</definedName>
    <definedName name="XRefCopy236" hidden="1">#REF!</definedName>
    <definedName name="XRefCopy236Row" hidden="1">#REF!</definedName>
    <definedName name="XRefCopy237" hidden="1">#REF!</definedName>
    <definedName name="XRefCopy237Row" hidden="1">#REF!</definedName>
    <definedName name="XRefCopy238" hidden="1">#REF!</definedName>
    <definedName name="XRefCopy238Row" hidden="1">#REF!</definedName>
    <definedName name="XRefCopy239" hidden="1">#REF!</definedName>
    <definedName name="XRefCopy239Row" hidden="1">#REF!</definedName>
    <definedName name="XRefCopy23Row" hidden="1">#REF!</definedName>
    <definedName name="XRefCopy24" hidden="1">#REF!</definedName>
    <definedName name="XRefCopy240" hidden="1">#REF!</definedName>
    <definedName name="XRefCopy240Row" hidden="1">#REF!</definedName>
    <definedName name="XRefCopy241" hidden="1">#REF!</definedName>
    <definedName name="XRefCopy241Row" hidden="1">#REF!</definedName>
    <definedName name="XRefCopy242" hidden="1">#REF!</definedName>
    <definedName name="XRefCopy242Row" hidden="1">#REF!</definedName>
    <definedName name="XRefCopy243" hidden="1">#REF!</definedName>
    <definedName name="XRefCopy243Row" hidden="1">#REF!</definedName>
    <definedName name="XRefCopy244" hidden="1">#REF!</definedName>
    <definedName name="XRefCopy244Row" hidden="1">#REF!</definedName>
    <definedName name="XRefCopy245" hidden="1">#REF!</definedName>
    <definedName name="XRefCopy245Row" hidden="1">#REF!</definedName>
    <definedName name="XRefCopy246" hidden="1">#REF!</definedName>
    <definedName name="XRefCopy246Row" hidden="1">#REF!</definedName>
    <definedName name="XRefCopy247" hidden="1">#REF!</definedName>
    <definedName name="XRefCopy247Row" hidden="1">#REF!</definedName>
    <definedName name="XRefCopy248" hidden="1">#REF!</definedName>
    <definedName name="XRefCopy248Row" hidden="1">#REF!</definedName>
    <definedName name="XRefCopy249" hidden="1">#REF!</definedName>
    <definedName name="XRefCopy249Row" hidden="1">#REF!</definedName>
    <definedName name="XRefCopy24Row" hidden="1">#REF!</definedName>
    <definedName name="XRefCopy25" hidden="1">#REF!</definedName>
    <definedName name="XRefCopy250" hidden="1">#REF!</definedName>
    <definedName name="XRefCopy250Row" hidden="1">#REF!</definedName>
    <definedName name="XRefCopy251" hidden="1">#REF!</definedName>
    <definedName name="XRefCopy251Row" hidden="1">#REF!</definedName>
    <definedName name="XRefCopy252" hidden="1">#REF!</definedName>
    <definedName name="XRefCopy252Row" hidden="1">#REF!</definedName>
    <definedName name="XRefCopy253" hidden="1">#REF!</definedName>
    <definedName name="XRefCopy253Row" hidden="1">#REF!</definedName>
    <definedName name="XRefCopy254" hidden="1">#REF!</definedName>
    <definedName name="XRefCopy254Row" hidden="1">#REF!</definedName>
    <definedName name="XRefCopy255" hidden="1">#REF!</definedName>
    <definedName name="XRefCopy255Row" hidden="1">#REF!</definedName>
    <definedName name="XRefCopy256" hidden="1">#REF!</definedName>
    <definedName name="XRefCopy256Row" hidden="1">#REF!</definedName>
    <definedName name="XRefCopy257" hidden="1">#REF!</definedName>
    <definedName name="XRefCopy257Row" hidden="1">#REF!</definedName>
    <definedName name="XRefCopy258" hidden="1">#REF!</definedName>
    <definedName name="XRefCopy258Row" hidden="1">#REF!</definedName>
    <definedName name="XRefCopy259" hidden="1">#REF!</definedName>
    <definedName name="XRefCopy259Row" hidden="1">#REF!</definedName>
    <definedName name="XRefCopy25Row" hidden="1">#REF!</definedName>
    <definedName name="XRefCopy26" hidden="1">#REF!</definedName>
    <definedName name="XRefCopy260" hidden="1">#REF!</definedName>
    <definedName name="XRefCopy260Row" hidden="1">#REF!</definedName>
    <definedName name="XRefCopy261" hidden="1">#REF!</definedName>
    <definedName name="XRefCopy261Row" hidden="1">#REF!</definedName>
    <definedName name="XRefCopy262" hidden="1">#REF!</definedName>
    <definedName name="XRefCopy262Row" hidden="1">#REF!</definedName>
    <definedName name="XRefCopy263" hidden="1">#REF!</definedName>
    <definedName name="XRefCopy263Row" hidden="1">#REF!</definedName>
    <definedName name="XRefCopy264" hidden="1">#REF!</definedName>
    <definedName name="XRefCopy264Row" hidden="1">#REF!</definedName>
    <definedName name="XRefCopy265" hidden="1">#REF!</definedName>
    <definedName name="XRefCopy265Row" hidden="1">#REF!</definedName>
    <definedName name="XRefCopy266" hidden="1">#REF!</definedName>
    <definedName name="XRefCopy266Row" hidden="1">#REF!</definedName>
    <definedName name="XRefCopy267" hidden="1">#REF!</definedName>
    <definedName name="XRefCopy267Row" hidden="1">#REF!</definedName>
    <definedName name="XRefCopy268" hidden="1">#REF!</definedName>
    <definedName name="XRefCopy268Row" hidden="1">#REF!</definedName>
    <definedName name="XRefCopy269" hidden="1">#REF!</definedName>
    <definedName name="XRefCopy269Row" hidden="1">#REF!</definedName>
    <definedName name="XRefCopy26Row" hidden="1">#REF!</definedName>
    <definedName name="XRefCopy27" hidden="1">#REF!</definedName>
    <definedName name="XRefCopy270" hidden="1">#REF!</definedName>
    <definedName name="XRefCopy270Row" hidden="1">#REF!</definedName>
    <definedName name="XRefCopy271" hidden="1">#REF!</definedName>
    <definedName name="XRefCopy271Row" hidden="1">#REF!</definedName>
    <definedName name="XRefCopy272" hidden="1">#REF!</definedName>
    <definedName name="XRefCopy272Row" hidden="1">#REF!</definedName>
    <definedName name="XRefCopy273" hidden="1">#REF!</definedName>
    <definedName name="XRefCopy273Row" hidden="1">#REF!</definedName>
    <definedName name="XRefCopy274" hidden="1">#REF!</definedName>
    <definedName name="XRefCopy274Row" hidden="1">#REF!</definedName>
    <definedName name="XRefCopy275" hidden="1">#REF!</definedName>
    <definedName name="XRefCopy275Row" hidden="1">#REF!</definedName>
    <definedName name="XRefCopy276" hidden="1">#REF!</definedName>
    <definedName name="XRefCopy276Row" hidden="1">#REF!</definedName>
    <definedName name="XRefCopy277" hidden="1">#REF!</definedName>
    <definedName name="XRefCopy277Row" hidden="1">#REF!</definedName>
    <definedName name="XRefCopy278" hidden="1">#REF!</definedName>
    <definedName name="XRefCopy278Row" hidden="1">#REF!</definedName>
    <definedName name="XRefCopy279" hidden="1">#REF!</definedName>
    <definedName name="XRefCopy279Row" hidden="1">#REF!</definedName>
    <definedName name="XRefCopy27Row" hidden="1">#REF!</definedName>
    <definedName name="XRefCopy28" hidden="1">#REF!</definedName>
    <definedName name="XRefCopy280" hidden="1">#REF!</definedName>
    <definedName name="XRefCopy280Row" hidden="1">#REF!</definedName>
    <definedName name="XRefCopy281" hidden="1">#REF!</definedName>
    <definedName name="XRefCopy281Row" hidden="1">#REF!</definedName>
    <definedName name="XRefCopy282" hidden="1">#REF!</definedName>
    <definedName name="XRefCopy282Row" hidden="1">#REF!</definedName>
    <definedName name="XRefCopy283" hidden="1">#REF!</definedName>
    <definedName name="XRefCopy283Row" hidden="1">#REF!</definedName>
    <definedName name="XRefCopy284" hidden="1">#REF!</definedName>
    <definedName name="XRefCopy284Row" hidden="1">#REF!</definedName>
    <definedName name="XRefCopy285" hidden="1">#REF!</definedName>
    <definedName name="XRefCopy285Row" hidden="1">#REF!</definedName>
    <definedName name="XRefCopy286" hidden="1">#REF!</definedName>
    <definedName name="XRefCopy286Row" hidden="1">#REF!</definedName>
    <definedName name="XRefCopy287" hidden="1">#REF!</definedName>
    <definedName name="XRefCopy287Row" hidden="1">#REF!</definedName>
    <definedName name="XRefCopy288" hidden="1">#REF!</definedName>
    <definedName name="XRefCopy288Row" hidden="1">#REF!</definedName>
    <definedName name="XRefCopy289" hidden="1">#REF!</definedName>
    <definedName name="XRefCopy289Row" hidden="1">#REF!</definedName>
    <definedName name="XRefCopy28Row" hidden="1">#REF!</definedName>
    <definedName name="XRefCopy29" hidden="1">#REF!</definedName>
    <definedName name="XRefCopy290" hidden="1">#REF!</definedName>
    <definedName name="XRefCopy290Row" hidden="1">#REF!</definedName>
    <definedName name="XRefCopy291" hidden="1">#REF!</definedName>
    <definedName name="XRefCopy291Row" hidden="1">#REF!</definedName>
    <definedName name="XRefCopy292" hidden="1">#REF!</definedName>
    <definedName name="XRefCopy292Row" hidden="1">#REF!</definedName>
    <definedName name="XRefCopy29Row" hidden="1">#REF!</definedName>
    <definedName name="XRefCopy2Row" hidden="1">#REF!</definedName>
    <definedName name="XRefCopy3" hidden="1">#REF!</definedName>
    <definedName name="XRefCopy30" hidden="1">#REF!</definedName>
    <definedName name="XRefCopy30Row" hidden="1">#REF!</definedName>
    <definedName name="XRefCopy31" hidden="1">#REF!</definedName>
    <definedName name="XRefCopy31Row" hidden="1">#REF!</definedName>
    <definedName name="XRefCopy32" hidden="1">#REF!</definedName>
    <definedName name="XRefCopy32Row" hidden="1">#REF!</definedName>
    <definedName name="XRefCopy33" hidden="1">#REF!</definedName>
    <definedName name="XRefCopy33Row" hidden="1">#REF!</definedName>
    <definedName name="XRefCopy34" hidden="1">#REF!</definedName>
    <definedName name="XRefCopy34Row" hidden="1">#REF!</definedName>
    <definedName name="XRefCopy35" hidden="1">#REF!</definedName>
    <definedName name="XRefCopy35Row" hidden="1">#REF!</definedName>
    <definedName name="XRefCopy36" hidden="1">#REF!</definedName>
    <definedName name="XRefCopy36Row" hidden="1">#REF!</definedName>
    <definedName name="XRefCopy37" hidden="1">#REF!</definedName>
    <definedName name="XRefCopy37Row" hidden="1">#REF!</definedName>
    <definedName name="XRefCopy38" hidden="1">#REF!</definedName>
    <definedName name="XRefCopy38Row" hidden="1">#REF!</definedName>
    <definedName name="XRefCopy39" hidden="1">#REF!</definedName>
    <definedName name="XRefCopy39Row" hidden="1">#REF!</definedName>
    <definedName name="XRefCopy3Row" hidden="1">#REF!</definedName>
    <definedName name="XRefCopy4" hidden="1">#REF!</definedName>
    <definedName name="XRefCopy40" hidden="1">#REF!</definedName>
    <definedName name="XRefCopy40Row" hidden="1">#REF!</definedName>
    <definedName name="XRefCopy41" hidden="1">#REF!</definedName>
    <definedName name="XRefCopy41Row" hidden="1">#REF!</definedName>
    <definedName name="XRefCopy42" localSheetId="2" hidden="1">#REF!</definedName>
    <definedName name="XRefCopy42" hidden="1">'[65]Selección de Cuentas'!#REF!</definedName>
    <definedName name="XRefCopy42Row" localSheetId="2" hidden="1">#REF!</definedName>
    <definedName name="XRefCopy42Row" hidden="1">#REF!</definedName>
    <definedName name="XRefCopy43" localSheetId="2" hidden="1">#REF!</definedName>
    <definedName name="XRefCopy43" hidden="1">'[65]Selección de Cuentas'!#REF!</definedName>
    <definedName name="XRefCopy43Row" localSheetId="2" hidden="1">#REF!</definedName>
    <definedName name="XRefCopy43Row" hidden="1">#REF!</definedName>
    <definedName name="XRefCopy44" localSheetId="2" hidden="1">#REF!</definedName>
    <definedName name="XRefCopy44" hidden="1">'[65]Selección de Cuentas'!#REF!</definedName>
    <definedName name="XRefCopy44Row" localSheetId="2" hidden="1">#REF!</definedName>
    <definedName name="XRefCopy44Row" hidden="1">#REF!</definedName>
    <definedName name="XRefCopy45" localSheetId="2" hidden="1">#REF!</definedName>
    <definedName name="XRefCopy45" hidden="1">'[65]Selección de Cuentas'!#REF!</definedName>
    <definedName name="XRefCopy45Row" localSheetId="2" hidden="1">#REF!</definedName>
    <definedName name="XRefCopy45Row" hidden="1">#REF!</definedName>
    <definedName name="XRefCopy46" localSheetId="2" hidden="1">#REF!</definedName>
    <definedName name="XRefCopy46" hidden="1">'[65]Selección de Cuentas'!#REF!</definedName>
    <definedName name="XRefCopy46Row" localSheetId="2" hidden="1">#REF!</definedName>
    <definedName name="XRefCopy46Row" hidden="1">#REF!</definedName>
    <definedName name="XRefCopy47" localSheetId="2" hidden="1">#REF!</definedName>
    <definedName name="XRefCopy47" hidden="1">'[65]Selección de Cuentas'!#REF!</definedName>
    <definedName name="XRefCopy47Row" localSheetId="2" hidden="1">#REF!</definedName>
    <definedName name="XRefCopy47Row" hidden="1">#REF!</definedName>
    <definedName name="XRefCopy48" localSheetId="2" hidden="1">#REF!</definedName>
    <definedName name="XRefCopy48" hidden="1">'[65]Selección de Cuentas'!#REF!</definedName>
    <definedName name="XRefCopy48Row" localSheetId="2" hidden="1">#REF!</definedName>
    <definedName name="XRefCopy48Row" hidden="1">#REF!</definedName>
    <definedName name="XRefCopy49" localSheetId="2" hidden="1">#REF!</definedName>
    <definedName name="XRefCopy49" hidden="1">'[65]Selección de Cuentas'!#REF!</definedName>
    <definedName name="XRefCopy49Row" localSheetId="2" hidden="1">#REF!</definedName>
    <definedName name="XRefCopy49Row" hidden="1">#REF!</definedName>
    <definedName name="XRefCopy4Row" localSheetId="2" hidden="1">#REF!</definedName>
    <definedName name="XRefCopy4Row" hidden="1">#REF!</definedName>
    <definedName name="XRefCopy5" localSheetId="2" hidden="1">#REF!</definedName>
    <definedName name="XRefCopy5" hidden="1">[66]Sheet1!#REF!</definedName>
    <definedName name="XRefCopy50" localSheetId="2" hidden="1">#REF!</definedName>
    <definedName name="XRefCopy50" hidden="1">'[65]Selección de Cuentas'!#REF!</definedName>
    <definedName name="XRefCopy50Row" localSheetId="2" hidden="1">#REF!</definedName>
    <definedName name="XRefCopy50Row" hidden="1">#REF!</definedName>
    <definedName name="XRefCopy51" localSheetId="2" hidden="1">#REF!</definedName>
    <definedName name="XRefCopy51" hidden="1">'[65]Selección de Cuentas'!#REF!</definedName>
    <definedName name="XRefCopy51Row" localSheetId="2" hidden="1">#REF!</definedName>
    <definedName name="XRefCopy51Row" hidden="1">#REF!</definedName>
    <definedName name="XRefCopy52" localSheetId="2" hidden="1">#REF!</definedName>
    <definedName name="XRefCopy52" hidden="1">'[65]Selección de Cuentas'!#REF!</definedName>
    <definedName name="XRefCopy52Row" localSheetId="2" hidden="1">#REF!</definedName>
    <definedName name="XRefCopy52Row" hidden="1">#REF!</definedName>
    <definedName name="XRefCopy53" localSheetId="2" hidden="1">#REF!</definedName>
    <definedName name="XRefCopy53" hidden="1">#REF!</definedName>
    <definedName name="XRefCopy53Row" localSheetId="2" hidden="1">#REF!</definedName>
    <definedName name="XRefCopy53Row" hidden="1">#REF!</definedName>
    <definedName name="XRefCopy54" hidden="1">#REF!</definedName>
    <definedName name="XRefCopy54Row" hidden="1">#REF!</definedName>
    <definedName name="XRefCopy55" hidden="1">#REF!</definedName>
    <definedName name="XRefCopy55Row" hidden="1">#REF!</definedName>
    <definedName name="XRefCopy56" hidden="1">#REF!</definedName>
    <definedName name="XRefCopy56Row" hidden="1">#REF!</definedName>
    <definedName name="XRefCopy57" hidden="1">#REF!</definedName>
    <definedName name="XRefCopy57Row" hidden="1">#REF!</definedName>
    <definedName name="XRefCopy58" hidden="1">#REF!</definedName>
    <definedName name="XRefCopy58Row" hidden="1">#REF!</definedName>
    <definedName name="XRefCopy59" hidden="1">#REF!</definedName>
    <definedName name="XRefCopy59Row" hidden="1">#REF!</definedName>
    <definedName name="XRefCopy5Row" hidden="1">#REF!</definedName>
    <definedName name="XRefCopy6" hidden="1">#REF!</definedName>
    <definedName name="XRefCopy60" hidden="1">#REF!</definedName>
    <definedName name="XRefCopy60Row" hidden="1">#REF!</definedName>
    <definedName name="XRefCopy61" hidden="1">#REF!</definedName>
    <definedName name="XRefCopy61Row" hidden="1">#REF!</definedName>
    <definedName name="XRefCopy62" hidden="1">#REF!</definedName>
    <definedName name="XRefCopy62Row" hidden="1">#REF!</definedName>
    <definedName name="XRefCopy63" hidden="1">#REF!</definedName>
    <definedName name="XRefCopy63Row" hidden="1">#REF!</definedName>
    <definedName name="XRefCopy64" hidden="1">#REF!</definedName>
    <definedName name="XRefCopy64Row" hidden="1">#REF!</definedName>
    <definedName name="XRefCopy65" hidden="1">#REF!</definedName>
    <definedName name="XRefCopy65Row" hidden="1">#REF!</definedName>
    <definedName name="XRefCopy66" hidden="1">#REF!</definedName>
    <definedName name="XRefCopy66Row" hidden="1">#REF!</definedName>
    <definedName name="XRefCopy67" hidden="1">#REF!</definedName>
    <definedName name="XRefCopy67Row" hidden="1">#REF!</definedName>
    <definedName name="XRefCopy68" hidden="1">#REF!</definedName>
    <definedName name="XRefCopy68Row" hidden="1">#REF!</definedName>
    <definedName name="XRefCopy69" hidden="1">#REF!</definedName>
    <definedName name="XRefCopy69Row" hidden="1">#REF!</definedName>
    <definedName name="XRefCopy6Row" hidden="1">#REF!</definedName>
    <definedName name="XRefCopy7" hidden="1">#REF!</definedName>
    <definedName name="XRefCopy70" hidden="1">#REF!</definedName>
    <definedName name="XRefCopy70Row" hidden="1">#REF!</definedName>
    <definedName name="XRefCopy71" hidden="1">#REF!</definedName>
    <definedName name="XRefCopy71Row" hidden="1">#REF!</definedName>
    <definedName name="XRefCopy72" hidden="1">#REF!</definedName>
    <definedName name="XRefCopy72Row" hidden="1">#REF!</definedName>
    <definedName name="XRefCopy73" hidden="1">#REF!</definedName>
    <definedName name="XRefCopy73Row" hidden="1">#REF!</definedName>
    <definedName name="XRefCopy74" hidden="1">#REF!</definedName>
    <definedName name="XRefCopy74Row" hidden="1">#REF!</definedName>
    <definedName name="XRefCopy75" hidden="1">#REF!</definedName>
    <definedName name="XRefCopy75Row" hidden="1">#REF!</definedName>
    <definedName name="XRefCopy76" hidden="1">#REF!</definedName>
    <definedName name="XRefCopy76Row" hidden="1">#REF!</definedName>
    <definedName name="XRefCopy77" hidden="1">#REF!</definedName>
    <definedName name="XRefCopy77Row" hidden="1">#REF!</definedName>
    <definedName name="XRefCopy78" hidden="1">#REF!</definedName>
    <definedName name="XRefCopy78Row" hidden="1">#REF!</definedName>
    <definedName name="XRefCopy79" hidden="1">#REF!</definedName>
    <definedName name="XRefCopy79Row" hidden="1">#REF!</definedName>
    <definedName name="XRefCopy7Row" hidden="1">#REF!</definedName>
    <definedName name="XRefCopy8" hidden="1">#REF!</definedName>
    <definedName name="XRefCopy80" localSheetId="2" hidden="1">#REF!</definedName>
    <definedName name="XRefCopy80" hidden="1">'[63]Recal. Sueldos y Aguinaldos'!#REF!</definedName>
    <definedName name="XRefCopy80Row" localSheetId="2" hidden="1">#REF!</definedName>
    <definedName name="XRefCopy80Row" hidden="1">#REF!</definedName>
    <definedName name="XRefCopy81Row" localSheetId="2" hidden="1">#REF!</definedName>
    <definedName name="XRefCopy81Row" hidden="1">#REF!</definedName>
    <definedName name="XRefCopy82Row" localSheetId="2" hidden="1">#REF!</definedName>
    <definedName name="XRefCopy82Row" hidden="1">#REF!</definedName>
    <definedName name="XRefCopy83Row" hidden="1">#REF!</definedName>
    <definedName name="XRefCopy84" localSheetId="2" hidden="1">#REF!</definedName>
    <definedName name="XRefCopy84" hidden="1">'[63]Recal. Cargas Sociales'!#REF!</definedName>
    <definedName name="XRefCopy84Row" localSheetId="2" hidden="1">#REF!</definedName>
    <definedName name="XRefCopy84Row" hidden="1">#REF!</definedName>
    <definedName name="XRefCopy85" localSheetId="2" hidden="1">#REF!</definedName>
    <definedName name="XRefCopy85" hidden="1">#REF!</definedName>
    <definedName name="XRefCopy85Row" localSheetId="2" hidden="1">#REF!</definedName>
    <definedName name="XRefCopy85Row" hidden="1">#REF!</definedName>
    <definedName name="XRefCopy86" hidden="1">#REF!</definedName>
    <definedName name="XRefCopy86Row" hidden="1">#REF!</definedName>
    <definedName name="XRefCopy87" hidden="1">#REF!</definedName>
    <definedName name="XRefCopy87Row" hidden="1">#REF!</definedName>
    <definedName name="XRefCopy88" hidden="1">#REF!</definedName>
    <definedName name="XRefCopy88Row" hidden="1">#REF!</definedName>
    <definedName name="XRefCopy89" hidden="1">#REF!</definedName>
    <definedName name="XRefCopy89Row" hidden="1">#REF!</definedName>
    <definedName name="XRefCopy8Row" hidden="1">#REF!</definedName>
    <definedName name="XRefCopy9" hidden="1">#REF!</definedName>
    <definedName name="XRefCopy90" hidden="1">#REF!</definedName>
    <definedName name="XRefCopy90Row" hidden="1">#REF!</definedName>
    <definedName name="XRefCopy91" hidden="1">#REF!</definedName>
    <definedName name="XRefCopy91Row" hidden="1">#REF!</definedName>
    <definedName name="XRefCopy92" hidden="1">#REF!</definedName>
    <definedName name="XRefCopy92Row" hidden="1">#REF!</definedName>
    <definedName name="XRefCopy93" hidden="1">#REF!</definedName>
    <definedName name="XRefCopy93Row" hidden="1">#REF!</definedName>
    <definedName name="XRefCopy94" hidden="1">#REF!</definedName>
    <definedName name="XRefCopy94Row" hidden="1">#REF!</definedName>
    <definedName name="XRefCopy95" hidden="1">#REF!</definedName>
    <definedName name="XRefCopy95Row" hidden="1">#REF!</definedName>
    <definedName name="XRefCopy96" hidden="1">#REF!</definedName>
    <definedName name="XRefCopy96Row" hidden="1">#REF!</definedName>
    <definedName name="XRefCopy97" hidden="1">#REF!</definedName>
    <definedName name="XRefCopy97Row" hidden="1">#REF!</definedName>
    <definedName name="XRefCopy98" hidden="1">#REF!</definedName>
    <definedName name="XRefCopy98Row" hidden="1">#REF!</definedName>
    <definedName name="XRefCopy99" hidden="1">#REF!</definedName>
    <definedName name="XRefCopy99Row" hidden="1">#REF!</definedName>
    <definedName name="XRefCopy9Row" hidden="1">#REF!</definedName>
    <definedName name="XRefCopyRangeCount" hidden="1">4</definedName>
    <definedName name="XRefPaste1" localSheetId="2" hidden="1">#REF!</definedName>
    <definedName name="XRefPaste1" hidden="1">#REF!</definedName>
    <definedName name="XRefPaste10" localSheetId="2" hidden="1">#REF!</definedName>
    <definedName name="XRefPaste10" hidden="1">#REF!</definedName>
    <definedName name="XRefPaste100" localSheetId="2" hidden="1">#REF!</definedName>
    <definedName name="XRefPaste100" hidden="1">#REF!</definedName>
    <definedName name="XRefPaste100Row" hidden="1">#REF!</definedName>
    <definedName name="XRefPaste101" hidden="1">#REF!</definedName>
    <definedName name="XRefPaste101Row" hidden="1">#REF!</definedName>
    <definedName name="XRefPaste102" hidden="1">#REF!</definedName>
    <definedName name="XRefPaste102Row" hidden="1">#REF!</definedName>
    <definedName name="XRefPaste103" hidden="1">#REF!</definedName>
    <definedName name="XRefPaste103Row" hidden="1">#REF!</definedName>
    <definedName name="XRefPaste104" hidden="1">#REF!</definedName>
    <definedName name="XRefPaste104Row" hidden="1">#REF!</definedName>
    <definedName name="XRefPaste105" hidden="1">#REF!</definedName>
    <definedName name="XRefPaste105Row" hidden="1">#REF!</definedName>
    <definedName name="XRefPaste106" hidden="1">#REF!</definedName>
    <definedName name="XRefPaste106Row" hidden="1">#REF!</definedName>
    <definedName name="XRefPaste107" hidden="1">#REF!</definedName>
    <definedName name="XRefPaste107Row" hidden="1">#REF!</definedName>
    <definedName name="XRefPaste108" hidden="1">#REF!</definedName>
    <definedName name="XRefPaste108Row" hidden="1">#REF!</definedName>
    <definedName name="XRefPaste109" hidden="1">#REF!</definedName>
    <definedName name="XRefPaste109Row" hidden="1">#REF!</definedName>
    <definedName name="XRefPaste10Row" hidden="1">#REF!</definedName>
    <definedName name="XRefPaste11" hidden="1">#REF!</definedName>
    <definedName name="XRefPaste110" hidden="1">#REF!</definedName>
    <definedName name="XRefPaste110Row" hidden="1">#REF!</definedName>
    <definedName name="XRefPaste111" hidden="1">#REF!</definedName>
    <definedName name="XRefPaste111Row" hidden="1">#REF!</definedName>
    <definedName name="XRefPaste112" hidden="1">#REF!</definedName>
    <definedName name="XRefPaste112Row" hidden="1">#REF!</definedName>
    <definedName name="XRefPaste113" hidden="1">#REF!</definedName>
    <definedName name="XRefPaste113Row" hidden="1">#REF!</definedName>
    <definedName name="XRefPaste114" hidden="1">#REF!</definedName>
    <definedName name="XRefPaste114Row" hidden="1">#REF!</definedName>
    <definedName name="XRefPaste115" hidden="1">#REF!</definedName>
    <definedName name="XRefPaste115Row" hidden="1">#REF!</definedName>
    <definedName name="XRefPaste116" hidden="1">#REF!</definedName>
    <definedName name="XRefPaste116Row" hidden="1">#REF!</definedName>
    <definedName name="XRefPaste117" hidden="1">#REF!</definedName>
    <definedName name="XRefPaste117Row" hidden="1">#REF!</definedName>
    <definedName name="XRefPaste118" hidden="1">#REF!</definedName>
    <definedName name="XRefPaste118Row" hidden="1">#REF!</definedName>
    <definedName name="XRefPaste119" hidden="1">#REF!</definedName>
    <definedName name="XRefPaste119Row" hidden="1">#REF!</definedName>
    <definedName name="XRefPaste11Row" hidden="1">#REF!</definedName>
    <definedName name="XRefPaste12" hidden="1">#REF!</definedName>
    <definedName name="XRefPaste120" hidden="1">#REF!</definedName>
    <definedName name="XRefPaste120Row" hidden="1">#REF!</definedName>
    <definedName name="XRefPaste121" hidden="1">#REF!</definedName>
    <definedName name="XRefPaste121Row" hidden="1">#REF!</definedName>
    <definedName name="XRefPaste122" hidden="1">#REF!</definedName>
    <definedName name="XRefPaste122Row" hidden="1">#REF!</definedName>
    <definedName name="XRefPaste123" hidden="1">#REF!</definedName>
    <definedName name="XRefPaste123Row" hidden="1">#REF!</definedName>
    <definedName name="XRefPaste124" hidden="1">#REF!</definedName>
    <definedName name="XRefPaste124Row" hidden="1">#REF!</definedName>
    <definedName name="XRefPaste125" hidden="1">#REF!</definedName>
    <definedName name="XRefPaste125Row" hidden="1">#REF!</definedName>
    <definedName name="XRefPaste126" hidden="1">#REF!</definedName>
    <definedName name="XRefPaste126Row" hidden="1">#REF!</definedName>
    <definedName name="XRefPaste127" hidden="1">#REF!</definedName>
    <definedName name="XRefPaste127Row" hidden="1">#REF!</definedName>
    <definedName name="XRefPaste128" hidden="1">#REF!</definedName>
    <definedName name="XRefPaste128Row" hidden="1">#REF!</definedName>
    <definedName name="XRefPaste129" hidden="1">#REF!</definedName>
    <definedName name="XRefPaste129Row" hidden="1">#REF!</definedName>
    <definedName name="XRefPaste12Row" hidden="1">#REF!</definedName>
    <definedName name="XRefPaste13" hidden="1">#REF!</definedName>
    <definedName name="XRefPaste130" hidden="1">#REF!</definedName>
    <definedName name="XRefPaste130Row" hidden="1">#REF!</definedName>
    <definedName name="XRefPaste131" hidden="1">#REF!</definedName>
    <definedName name="XRefPaste131Row" hidden="1">#REF!</definedName>
    <definedName name="XRefPaste132" hidden="1">#REF!</definedName>
    <definedName name="XRefPaste132Row" hidden="1">#REF!</definedName>
    <definedName name="XRefPaste133" hidden="1">#REF!</definedName>
    <definedName name="XRefPaste133Row" hidden="1">#REF!</definedName>
    <definedName name="XRefPaste134" hidden="1">#REF!</definedName>
    <definedName name="XRefPaste134Row" hidden="1">#REF!</definedName>
    <definedName name="XRefPaste135" hidden="1">#REF!</definedName>
    <definedName name="XRefPaste135Row" hidden="1">#REF!</definedName>
    <definedName name="XRefPaste136" hidden="1">#REF!</definedName>
    <definedName name="XRefPaste136Row" hidden="1">#REF!</definedName>
    <definedName name="XRefPaste137" hidden="1">#REF!</definedName>
    <definedName name="XRefPaste137Row" hidden="1">#REF!</definedName>
    <definedName name="XRefPaste138" hidden="1">#REF!</definedName>
    <definedName name="XRefPaste138Row" hidden="1">#REF!</definedName>
    <definedName name="XRefPaste139" hidden="1">#REF!</definedName>
    <definedName name="XRefPaste139Row" hidden="1">#REF!</definedName>
    <definedName name="XRefPaste13Row" hidden="1">#REF!</definedName>
    <definedName name="XRefPaste14" hidden="1">#REF!</definedName>
    <definedName name="XRefPaste140" hidden="1">#REF!</definedName>
    <definedName name="XRefPaste140Row" hidden="1">#REF!</definedName>
    <definedName name="XRefPaste141" hidden="1">#REF!</definedName>
    <definedName name="XRefPaste141Row" hidden="1">#REF!</definedName>
    <definedName name="XRefPaste142" hidden="1">#REF!</definedName>
    <definedName name="XRefPaste142Row" hidden="1">#REF!</definedName>
    <definedName name="XRefPaste143" hidden="1">#REF!</definedName>
    <definedName name="XRefPaste143Row" hidden="1">#REF!</definedName>
    <definedName name="XRefPaste144" hidden="1">#REF!</definedName>
    <definedName name="XRefPaste144Row" hidden="1">#REF!</definedName>
    <definedName name="XRefPaste145" hidden="1">#REF!</definedName>
    <definedName name="XRefPaste145Row" hidden="1">#REF!</definedName>
    <definedName name="XRefPaste146" hidden="1">#REF!</definedName>
    <definedName name="XRefPaste146Row" hidden="1">#REF!</definedName>
    <definedName name="XRefPaste147" hidden="1">#REF!</definedName>
    <definedName name="XRefPaste147Row" hidden="1">#REF!</definedName>
    <definedName name="XRefPaste148" hidden="1">#REF!</definedName>
    <definedName name="XRefPaste148Row" hidden="1">#REF!</definedName>
    <definedName name="XRefPaste14Row" hidden="1">#REF!</definedName>
    <definedName name="XRefPaste15" hidden="1">#REF!</definedName>
    <definedName name="XRefPaste15Row" hidden="1">#REF!</definedName>
    <definedName name="XRefPaste16" hidden="1">#REF!</definedName>
    <definedName name="XRefPaste16Row" hidden="1">#REF!</definedName>
    <definedName name="XRefPaste17" hidden="1">#REF!</definedName>
    <definedName name="XRefPaste17Row" hidden="1">#REF!</definedName>
    <definedName name="XRefPaste18" hidden="1">#REF!</definedName>
    <definedName name="XRefPaste18Row" hidden="1">#REF!</definedName>
    <definedName name="XRefPaste19" hidden="1">#REF!</definedName>
    <definedName name="XRefPaste19Row" hidden="1">#REF!</definedName>
    <definedName name="XRefPaste1Row" hidden="1">#REF!</definedName>
    <definedName name="XRefPaste2" hidden="1">#REF!</definedName>
    <definedName name="XRefPaste20" hidden="1">#REF!</definedName>
    <definedName name="XRefPaste20Row" hidden="1">#REF!</definedName>
    <definedName name="XRefPaste21" hidden="1">#REF!</definedName>
    <definedName name="XRefPaste21Row" hidden="1">#REF!</definedName>
    <definedName name="XRefPaste22" hidden="1">#REF!</definedName>
    <definedName name="XRefPaste22Row" hidden="1">#REF!</definedName>
    <definedName name="XRefPaste23" hidden="1">#REF!</definedName>
    <definedName name="XRefPaste23Row" hidden="1">#REF!</definedName>
    <definedName name="XRefPaste24" hidden="1">#REF!</definedName>
    <definedName name="XRefPaste24Row" hidden="1">#REF!</definedName>
    <definedName name="XRefPaste25" hidden="1">#REF!</definedName>
    <definedName name="XRefPaste25Row" hidden="1">#REF!</definedName>
    <definedName name="XRefPaste26" hidden="1">#REF!</definedName>
    <definedName name="XRefPaste26Row" hidden="1">#REF!</definedName>
    <definedName name="XRefPaste27" hidden="1">#REF!</definedName>
    <definedName name="XRefPaste27Row" hidden="1">#REF!</definedName>
    <definedName name="XRefPaste28" hidden="1">#REF!</definedName>
    <definedName name="XRefPaste28Row" hidden="1">#REF!</definedName>
    <definedName name="XRefPaste29" hidden="1">#REF!</definedName>
    <definedName name="XRefPaste29Row" hidden="1">#REF!</definedName>
    <definedName name="XRefPaste2Row" hidden="1">#REF!</definedName>
    <definedName name="XRefPaste3" hidden="1">#REF!</definedName>
    <definedName name="XRefPaste30" hidden="1">#REF!</definedName>
    <definedName name="XRefPaste30Row" hidden="1">#REF!</definedName>
    <definedName name="XRefPaste31" hidden="1">#REF!</definedName>
    <definedName name="XRefPaste31Row" hidden="1">#REF!</definedName>
    <definedName name="XRefPaste32" hidden="1">#REF!</definedName>
    <definedName name="XRefPaste32Row" hidden="1">#REF!</definedName>
    <definedName name="XRefPaste33" hidden="1">#REF!</definedName>
    <definedName name="XRefPaste33Row" hidden="1">#REF!</definedName>
    <definedName name="XRefPaste34" hidden="1">#REF!</definedName>
    <definedName name="XRefPaste34Row" hidden="1">#REF!</definedName>
    <definedName name="XRefPaste35" hidden="1">#REF!</definedName>
    <definedName name="XRefPaste35Row" hidden="1">#REF!</definedName>
    <definedName name="XRefPaste36" hidden="1">#REF!</definedName>
    <definedName name="XRefPaste36Row" hidden="1">#REF!</definedName>
    <definedName name="XRefPaste37" hidden="1">#REF!</definedName>
    <definedName name="XRefPaste37Row" hidden="1">#REF!</definedName>
    <definedName name="XRefPaste38" hidden="1">#REF!</definedName>
    <definedName name="XRefPaste38Row" hidden="1">#REF!</definedName>
    <definedName name="XRefPaste39" hidden="1">#REF!</definedName>
    <definedName name="XRefPaste39Row" hidden="1">#REF!</definedName>
    <definedName name="XRefPaste3Row" hidden="1">#REF!</definedName>
    <definedName name="XRefPaste4" localSheetId="2" hidden="1">#REF!</definedName>
    <definedName name="XRefPaste4" hidden="1">[67]Sheet1!#REF!</definedName>
    <definedName name="XRefPaste40" localSheetId="2" hidden="1">#REF!</definedName>
    <definedName name="XRefPaste40" hidden="1">#REF!</definedName>
    <definedName name="XRefPaste40Row" localSheetId="2" hidden="1">#REF!</definedName>
    <definedName name="XRefPaste40Row" hidden="1">#REF!</definedName>
    <definedName name="XRefPaste41" localSheetId="2" hidden="1">#REF!</definedName>
    <definedName name="XRefPaste41" hidden="1">#REF!</definedName>
    <definedName name="XRefPaste41Row" hidden="1">#REF!</definedName>
    <definedName name="XRefPaste42" hidden="1">#REF!</definedName>
    <definedName name="XRefPaste42Row" hidden="1">#REF!</definedName>
    <definedName name="XRefPaste43" hidden="1">#REF!</definedName>
    <definedName name="XRefPaste43Row" hidden="1">#REF!</definedName>
    <definedName name="XRefPaste44" hidden="1">#REF!</definedName>
    <definedName name="XRefPaste44Row" hidden="1">#REF!</definedName>
    <definedName name="XRefPaste45" hidden="1">#REF!</definedName>
    <definedName name="XRefPaste45Row" hidden="1">#REF!</definedName>
    <definedName name="XRefPaste46" hidden="1">#REF!</definedName>
    <definedName name="XRefPaste46Row" hidden="1">#REF!</definedName>
    <definedName name="XRefPaste47" hidden="1">#REF!</definedName>
    <definedName name="XRefPaste47Row" hidden="1">#REF!</definedName>
    <definedName name="XRefPaste48" hidden="1">#REF!</definedName>
    <definedName name="XRefPaste48Row" hidden="1">#REF!</definedName>
    <definedName name="XRefPaste49" hidden="1">#REF!</definedName>
    <definedName name="XRefPaste49Row" hidden="1">#REF!</definedName>
    <definedName name="XRefPaste4Row" hidden="1">#REF!</definedName>
    <definedName name="XRefPaste5" hidden="1">#REF!</definedName>
    <definedName name="XRefPaste50" hidden="1">#REF!</definedName>
    <definedName name="XRefPaste50Row" hidden="1">#REF!</definedName>
    <definedName name="XRefPaste51" hidden="1">#REF!</definedName>
    <definedName name="XRefPaste51Row" hidden="1">#REF!</definedName>
    <definedName name="XRefPaste52" hidden="1">#REF!</definedName>
    <definedName name="XRefPaste52Row" hidden="1">#REF!</definedName>
    <definedName name="XRefPaste53" hidden="1">#REF!</definedName>
    <definedName name="XRefPaste53Row" hidden="1">#REF!</definedName>
    <definedName name="XRefPaste54" hidden="1">#REF!</definedName>
    <definedName name="XRefPaste54Row" hidden="1">#REF!</definedName>
    <definedName name="XRefPaste55" hidden="1">#REF!</definedName>
    <definedName name="XRefPaste55Row" hidden="1">#REF!</definedName>
    <definedName name="XRefPaste56" hidden="1">#REF!</definedName>
    <definedName name="XRefPaste56Row" hidden="1">#REF!</definedName>
    <definedName name="XRefPaste57" hidden="1">#REF!</definedName>
    <definedName name="XRefPaste57Row" hidden="1">#REF!</definedName>
    <definedName name="XRefPaste58" hidden="1">#REF!</definedName>
    <definedName name="XRefPaste58Row" hidden="1">#REF!</definedName>
    <definedName name="XRefPaste59" hidden="1">#REF!</definedName>
    <definedName name="XRefPaste59Row" hidden="1">#REF!</definedName>
    <definedName name="XRefPaste5Row" hidden="1">#REF!</definedName>
    <definedName name="XRefPaste6" hidden="1">#REF!</definedName>
    <definedName name="XRefPaste60" hidden="1">#REF!</definedName>
    <definedName name="XRefPaste60Row" hidden="1">#REF!</definedName>
    <definedName name="XRefPaste61" hidden="1">#REF!</definedName>
    <definedName name="XRefPaste61Row" hidden="1">#REF!</definedName>
    <definedName name="XRefPaste62" hidden="1">#REF!</definedName>
    <definedName name="XRefPaste62Row" hidden="1">#REF!</definedName>
    <definedName name="XRefPaste63" hidden="1">#REF!</definedName>
    <definedName name="XRefPaste63Row" hidden="1">#REF!</definedName>
    <definedName name="XRefPaste64" hidden="1">#REF!</definedName>
    <definedName name="XRefPaste64Row" hidden="1">#REF!</definedName>
    <definedName name="XRefPaste65" hidden="1">#REF!</definedName>
    <definedName name="XRefPaste65Row" hidden="1">#REF!</definedName>
    <definedName name="XRefPaste66" hidden="1">#REF!</definedName>
    <definedName name="XRefPaste66Row" hidden="1">#REF!</definedName>
    <definedName name="XRefPaste67" hidden="1">#REF!</definedName>
    <definedName name="XRefPaste67Row" hidden="1">#REF!</definedName>
    <definedName name="XRefPaste68" hidden="1">#REF!</definedName>
    <definedName name="XRefPaste68Row" hidden="1">#REF!</definedName>
    <definedName name="XRefPaste69" hidden="1">#REF!</definedName>
    <definedName name="XRefPaste69Row" hidden="1">#REF!</definedName>
    <definedName name="XRefPaste6Row" hidden="1">#REF!</definedName>
    <definedName name="XRefPaste7" hidden="1">#REF!</definedName>
    <definedName name="XRefPaste70" hidden="1">#REF!</definedName>
    <definedName name="XRefPaste70Row" hidden="1">#REF!</definedName>
    <definedName name="XRefPaste71" hidden="1">#REF!</definedName>
    <definedName name="XRefPaste71Row" hidden="1">#REF!</definedName>
    <definedName name="XRefPaste72" hidden="1">#REF!</definedName>
    <definedName name="XRefPaste72Row" hidden="1">#REF!</definedName>
    <definedName name="XRefPaste73" hidden="1">#REF!</definedName>
    <definedName name="XRefPaste73Row" hidden="1">#REF!</definedName>
    <definedName name="XRefPaste74" hidden="1">#REF!</definedName>
    <definedName name="XRefPaste74Row" hidden="1">#REF!</definedName>
    <definedName name="XRefPaste75" hidden="1">#REF!</definedName>
    <definedName name="XRefPaste75Row" hidden="1">#REF!</definedName>
    <definedName name="XRefPaste76" hidden="1">#REF!</definedName>
    <definedName name="XRefPaste76Row" hidden="1">#REF!</definedName>
    <definedName name="XRefPaste77" hidden="1">#REF!</definedName>
    <definedName name="XRefPaste77Row" hidden="1">#REF!</definedName>
    <definedName name="XRefPaste78" hidden="1">#REF!</definedName>
    <definedName name="XRefPaste78Row" hidden="1">#REF!</definedName>
    <definedName name="XRefPaste79" hidden="1">#REF!</definedName>
    <definedName name="XRefPaste79Row" hidden="1">#REF!</definedName>
    <definedName name="XRefPaste7Row" hidden="1">#REF!</definedName>
    <definedName name="XRefPaste8" hidden="1">#REF!</definedName>
    <definedName name="XRefPaste80" hidden="1">#REF!</definedName>
    <definedName name="XRefPaste80Row" hidden="1">#REF!</definedName>
    <definedName name="XRefPaste81" hidden="1">#REF!</definedName>
    <definedName name="XRefPaste81Row" hidden="1">#REF!</definedName>
    <definedName name="XRefPaste82" hidden="1">#REF!</definedName>
    <definedName name="XRefPaste82Row" hidden="1">#REF!</definedName>
    <definedName name="XRefPaste83" hidden="1">#REF!</definedName>
    <definedName name="XRefPaste83Row" hidden="1">#REF!</definedName>
    <definedName name="XRefPaste84" hidden="1">#REF!</definedName>
    <definedName name="XRefPaste84Row" hidden="1">#REF!</definedName>
    <definedName name="XRefPaste85" hidden="1">#REF!</definedName>
    <definedName name="XRefPaste85Row" hidden="1">#REF!</definedName>
    <definedName name="XRefPaste86" hidden="1">#REF!</definedName>
    <definedName name="XRefPaste86Row" hidden="1">#REF!</definedName>
    <definedName name="XRefPaste87" hidden="1">#REF!</definedName>
    <definedName name="XRefPaste87Row" hidden="1">#REF!</definedName>
    <definedName name="XRefPaste88" hidden="1">#REF!</definedName>
    <definedName name="XRefPaste88Row" hidden="1">#REF!</definedName>
    <definedName name="XRefPaste89" hidden="1">#REF!</definedName>
    <definedName name="XRefPaste89Row" hidden="1">#REF!</definedName>
    <definedName name="XRefPaste8Row" hidden="1">#REF!</definedName>
    <definedName name="XRefPaste9" hidden="1">#REF!</definedName>
    <definedName name="XRefPaste90" hidden="1">#REF!</definedName>
    <definedName name="XRefPaste90Row" hidden="1">#REF!</definedName>
    <definedName name="XRefPaste91" hidden="1">#REF!</definedName>
    <definedName name="XRefPaste91Row" hidden="1">#REF!</definedName>
    <definedName name="XRefPaste92" hidden="1">#REF!</definedName>
    <definedName name="XRefPaste92Row" hidden="1">#REF!</definedName>
    <definedName name="XRefPaste93" hidden="1">#REF!</definedName>
    <definedName name="XRefPaste93Row" hidden="1">#REF!</definedName>
    <definedName name="XRefPaste94" hidden="1">#REF!</definedName>
    <definedName name="XRefPaste94Row" hidden="1">#REF!</definedName>
    <definedName name="XRefPaste95" hidden="1">#REF!</definedName>
    <definedName name="XRefPaste95Row" hidden="1">#REF!</definedName>
    <definedName name="XRefPaste96" hidden="1">#REF!</definedName>
    <definedName name="XRefPaste96Row" hidden="1">#REF!</definedName>
    <definedName name="XRefPaste97" hidden="1">#REF!</definedName>
    <definedName name="XRefPaste97Row" hidden="1">#REF!</definedName>
    <definedName name="XRefPaste98" hidden="1">#REF!</definedName>
    <definedName name="XRefPaste98Row" hidden="1">#REF!</definedName>
    <definedName name="XRefPaste99" hidden="1">#REF!</definedName>
    <definedName name="XRefPaste99Row" hidden="1">#REF!</definedName>
    <definedName name="XRefPaste9Row" hidden="1">#REF!</definedName>
    <definedName name="XRefPasteRangeCount" hidden="1">1</definedName>
    <definedName name="xx" localSheetId="2">#REF!</definedName>
    <definedName name="xx">#REF!</definedName>
    <definedName name="Z_1CF653B9_1D21_4A9C_AA17_F11F69E63EF0_.wvu.Cols" localSheetId="6" hidden="1">EVPN!$E:$E</definedName>
    <definedName name="Z_1CF653B9_1D21_4A9C_AA17_F11F69E63EF0_.wvu.FilterData" localSheetId="33" hidden="1">'Nota 27'!$A$12:$AH$109</definedName>
    <definedName name="Z_1CF653B9_1D21_4A9C_AA17_F11F69E63EF0_.wvu.PrintArea" localSheetId="4" hidden="1">ER!$B$1:$E$48</definedName>
    <definedName name="Z_1CF653B9_1D21_4A9C_AA17_F11F69E63EF0_.wvu.Rows" localSheetId="1" hidden="1">Indice!$8:$8</definedName>
    <definedName name="Z_F8E9AB04_54F6_429E_BABF_AEAD6E7A56F0_.wvu.Cols" localSheetId="6" hidden="1">EVPN!$E:$E</definedName>
    <definedName name="Z_F8E9AB04_54F6_429E_BABF_AEAD6E7A56F0_.wvu.FilterData" localSheetId="33" hidden="1">'Nota 27'!$A$12:$AH$109</definedName>
    <definedName name="Z_F8E9AB04_54F6_429E_BABF_AEAD6E7A56F0_.wvu.PrintArea" localSheetId="4" hidden="1">ER!$B$1:$E$48</definedName>
    <definedName name="Z_F8E9AB04_54F6_429E_BABF_AEAD6E7A56F0_.wvu.Rows" localSheetId="1" hidden="1">Indice!$8:$8</definedName>
    <definedName name="zdfd" localSheetId="2" hidden="1">#REF!</definedName>
    <definedName name="zdfd" hidden="1">#REF!</definedName>
  </definedNames>
  <calcPr calcId="191029"/>
  <customWorkbookViews>
    <customWorkbookView name="Shirley Vichini - Vista personalizada" guid="{1CF653B9-1D21-4A9C-AA17-F11F69E63EF0}" mergeInterval="0" personalView="1" maximized="1" xWindow="-9" yWindow="-9" windowWidth="1938" windowHeight="1048" tabRatio="897" activeSheetId="5"/>
    <customWorkbookView name="Jimmy Maubet - Vista personalizada" guid="{F8E9AB04-54F6-429E-BABF-AEAD6E7A56F0}" mergeInterval="0" personalView="1" maximized="1" xWindow="-8" yWindow="-8" windowWidth="1382" windowHeight="744" tabRatio="897" activeSheetId="5"/>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63" i="6" l="1"/>
  <c r="F62" i="6"/>
  <c r="F61" i="6"/>
  <c r="F58" i="6"/>
  <c r="F56" i="6"/>
  <c r="F55" i="6"/>
  <c r="F54" i="6"/>
  <c r="F47" i="6"/>
  <c r="F46" i="6"/>
  <c r="F44" i="6"/>
  <c r="F36" i="6"/>
  <c r="F35" i="6"/>
  <c r="G24" i="6"/>
  <c r="F24" i="6"/>
  <c r="F22" i="6"/>
  <c r="F25" i="6"/>
  <c r="D38" i="17"/>
  <c r="C38" i="17"/>
  <c r="E94" i="38"/>
  <c r="C9" i="34"/>
  <c r="D59" i="17"/>
  <c r="C59" i="17"/>
  <c r="D45" i="51"/>
  <c r="D25" i="51"/>
  <c r="C25" i="51"/>
  <c r="D15" i="51"/>
  <c r="D14" i="51"/>
  <c r="D16" i="40"/>
  <c r="C16" i="40"/>
  <c r="F107" i="38"/>
  <c r="G107" i="38"/>
  <c r="H93" i="38"/>
  <c r="H92" i="38"/>
  <c r="E93" i="38"/>
  <c r="C107" i="38"/>
  <c r="H16" i="38"/>
  <c r="E16" i="38"/>
  <c r="D20" i="37"/>
  <c r="L45" i="25"/>
  <c r="G44" i="6" s="1"/>
  <c r="F27" i="24"/>
  <c r="G45" i="6" s="1"/>
  <c r="E31" i="14"/>
  <c r="D31" i="14"/>
  <c r="C183" i="13"/>
  <c r="D183" i="13"/>
  <c r="D173" i="13"/>
  <c r="C173" i="13"/>
  <c r="C129" i="13"/>
  <c r="D129" i="13"/>
  <c r="D40" i="9"/>
  <c r="D34" i="9"/>
  <c r="D28" i="9"/>
  <c r="D19" i="9"/>
  <c r="C14" i="51"/>
  <c r="C15" i="51"/>
  <c r="C24" i="51"/>
  <c r="C45" i="51"/>
  <c r="H60" i="17" l="1"/>
  <c r="G60" i="17"/>
  <c r="G17" i="6"/>
  <c r="F17" i="6"/>
  <c r="E92" i="38"/>
  <c r="L19" i="20"/>
  <c r="L18" i="20"/>
  <c r="L17" i="20"/>
  <c r="L16" i="20"/>
  <c r="L15" i="20"/>
  <c r="L14" i="20"/>
  <c r="L13" i="20"/>
  <c r="L12" i="20"/>
  <c r="L11" i="20"/>
  <c r="D107" i="38" l="1"/>
  <c r="E27" i="24" l="1"/>
  <c r="F45" i="6" s="1"/>
  <c r="H106" i="38"/>
  <c r="H105" i="38"/>
  <c r="H104" i="38"/>
  <c r="H103" i="38"/>
  <c r="H102" i="38"/>
  <c r="H101" i="38"/>
  <c r="H100" i="38"/>
  <c r="E106" i="38"/>
  <c r="E105" i="38"/>
  <c r="E104" i="38"/>
  <c r="E91" i="38"/>
  <c r="E90" i="38"/>
  <c r="E89" i="38"/>
  <c r="H91" i="38"/>
  <c r="H90" i="38"/>
  <c r="H89" i="38"/>
  <c r="F45" i="25" l="1"/>
  <c r="D214" i="13"/>
  <c r="C214" i="13"/>
  <c r="D141" i="13"/>
  <c r="C141" i="13"/>
  <c r="F10" i="24" l="1"/>
  <c r="E10" i="24"/>
  <c r="F29" i="6" l="1"/>
  <c r="D25" i="19" l="1"/>
  <c r="C14" i="31" l="1"/>
  <c r="F26" i="19" l="1"/>
  <c r="E100" i="38" l="1"/>
  <c r="E101" i="38"/>
  <c r="E102" i="38"/>
  <c r="E103" i="38"/>
  <c r="D18" i="22" l="1"/>
  <c r="C18" i="22"/>
  <c r="E81" i="53" l="1"/>
  <c r="C42" i="51" l="1"/>
  <c r="D24" i="51"/>
  <c r="C11" i="46" l="1"/>
  <c r="E18" i="38"/>
  <c r="H18" i="38"/>
  <c r="C16" i="37" l="1"/>
  <c r="C20" i="37" s="1"/>
  <c r="D190" i="13"/>
  <c r="C190" i="13"/>
  <c r="E21" i="38" l="1"/>
  <c r="H21" i="38"/>
  <c r="E26" i="38"/>
  <c r="H26" i="38"/>
  <c r="E27" i="38"/>
  <c r="H27" i="38"/>
  <c r="E28" i="38"/>
  <c r="H28" i="38"/>
  <c r="E57" i="38"/>
  <c r="H57" i="38"/>
  <c r="E61" i="38"/>
  <c r="H61" i="38"/>
  <c r="E72" i="38"/>
  <c r="H72" i="38"/>
  <c r="H99" i="38"/>
  <c r="H98" i="38"/>
  <c r="H97" i="38"/>
  <c r="H96" i="38"/>
  <c r="H95" i="38"/>
  <c r="H88" i="38"/>
  <c r="H87" i="38"/>
  <c r="H86" i="38"/>
  <c r="H85" i="38"/>
  <c r="H84" i="38"/>
  <c r="H83" i="38"/>
  <c r="H82" i="38"/>
  <c r="H81" i="38"/>
  <c r="H80" i="38"/>
  <c r="H79" i="38"/>
  <c r="H78" i="38"/>
  <c r="H77" i="38"/>
  <c r="H76" i="38"/>
  <c r="H75" i="38"/>
  <c r="H74" i="38"/>
  <c r="H73" i="38"/>
  <c r="H71" i="38"/>
  <c r="H70" i="38"/>
  <c r="H69" i="38"/>
  <c r="H68" i="38"/>
  <c r="H67" i="38"/>
  <c r="H66" i="38"/>
  <c r="H65" i="38"/>
  <c r="H64" i="38"/>
  <c r="H63" i="38"/>
  <c r="H62" i="38"/>
  <c r="H60" i="38"/>
  <c r="H59" i="38"/>
  <c r="H58" i="38"/>
  <c r="H56" i="38"/>
  <c r="H55" i="38"/>
  <c r="H54" i="38"/>
  <c r="H53" i="38"/>
  <c r="H52" i="38"/>
  <c r="H51" i="38"/>
  <c r="H50" i="38"/>
  <c r="H49" i="38"/>
  <c r="H48" i="38"/>
  <c r="H47" i="38"/>
  <c r="H46" i="38"/>
  <c r="H45" i="38"/>
  <c r="H44" i="38"/>
  <c r="H43" i="38"/>
  <c r="H42" i="38"/>
  <c r="H41" i="38"/>
  <c r="H40" i="38"/>
  <c r="H39" i="38"/>
  <c r="H38" i="38"/>
  <c r="H37" i="38"/>
  <c r="H36" i="38"/>
  <c r="H35" i="38"/>
  <c r="H34" i="38"/>
  <c r="H33" i="38"/>
  <c r="H32" i="38"/>
  <c r="H31" i="38"/>
  <c r="H30" i="38"/>
  <c r="H29" i="38"/>
  <c r="H25" i="38"/>
  <c r="H24" i="38"/>
  <c r="H23" i="38"/>
  <c r="H22" i="38"/>
  <c r="H20" i="38"/>
  <c r="H19" i="38"/>
  <c r="H17" i="38"/>
  <c r="H15" i="38"/>
  <c r="H14" i="38"/>
  <c r="H13" i="38"/>
  <c r="H12" i="38"/>
  <c r="H107" i="38" s="1"/>
  <c r="E11" i="7"/>
  <c r="D10" i="15" l="1"/>
  <c r="C10" i="15"/>
  <c r="E11" i="16"/>
  <c r="E35" i="16" s="1"/>
  <c r="D11" i="16"/>
  <c r="D35" i="16" s="1"/>
  <c r="C15" i="36" l="1"/>
  <c r="D15" i="36"/>
  <c r="D23" i="32"/>
  <c r="C23" i="32"/>
  <c r="D28" i="19"/>
  <c r="D11" i="7"/>
  <c r="F25" i="19" l="1"/>
  <c r="F28" i="19" l="1"/>
  <c r="G57" i="6"/>
  <c r="G58" i="6"/>
  <c r="G37" i="6"/>
  <c r="G25" i="6"/>
  <c r="D13" i="51" s="1"/>
  <c r="D16" i="51" s="1"/>
  <c r="G23" i="6"/>
  <c r="D29" i="51"/>
  <c r="C29" i="51"/>
  <c r="C37" i="51"/>
  <c r="C35" i="51"/>
  <c r="C39" i="51" l="1"/>
  <c r="E34" i="38"/>
  <c r="E35" i="38"/>
  <c r="E36" i="38"/>
  <c r="E37" i="38"/>
  <c r="E38" i="38"/>
  <c r="E39" i="38"/>
  <c r="E40" i="38"/>
  <c r="E41" i="38"/>
  <c r="E42" i="38"/>
  <c r="E43" i="38"/>
  <c r="E44" i="38"/>
  <c r="E45" i="38"/>
  <c r="E46" i="38"/>
  <c r="E47" i="38"/>
  <c r="E48" i="38"/>
  <c r="E49" i="38"/>
  <c r="E50" i="38"/>
  <c r="E51" i="38"/>
  <c r="E52" i="38"/>
  <c r="E53" i="38"/>
  <c r="E54" i="38"/>
  <c r="E55" i="38"/>
  <c r="E56" i="38"/>
  <c r="E58" i="38"/>
  <c r="E59" i="38"/>
  <c r="E60" i="38"/>
  <c r="E62" i="38"/>
  <c r="E63" i="38"/>
  <c r="E64" i="38"/>
  <c r="E65" i="38"/>
  <c r="E66" i="38"/>
  <c r="E67" i="38"/>
  <c r="E68" i="38"/>
  <c r="E69" i="38"/>
  <c r="E70" i="38"/>
  <c r="E71" i="38"/>
  <c r="E73" i="38"/>
  <c r="E74" i="38"/>
  <c r="E75" i="38"/>
  <c r="E76" i="38"/>
  <c r="E77" i="38"/>
  <c r="E78" i="38"/>
  <c r="E79" i="38"/>
  <c r="E80" i="38"/>
  <c r="E81" i="38"/>
  <c r="E82" i="38"/>
  <c r="E83" i="38"/>
  <c r="E84" i="38"/>
  <c r="E85" i="38"/>
  <c r="E86" i="38"/>
  <c r="E87" i="38"/>
  <c r="E88" i="38"/>
  <c r="E95" i="38"/>
  <c r="E96" i="38"/>
  <c r="E97" i="38"/>
  <c r="E98" i="38"/>
  <c r="E99" i="38"/>
  <c r="E33" i="38"/>
  <c r="E32" i="38"/>
  <c r="E31" i="38"/>
  <c r="E30" i="38"/>
  <c r="E29" i="38"/>
  <c r="E25" i="38"/>
  <c r="E24" i="38"/>
  <c r="E23" i="38"/>
  <c r="E22" i="38"/>
  <c r="D47" i="51" l="1"/>
  <c r="C47" i="51"/>
  <c r="E14" i="38"/>
  <c r="E13" i="38"/>
  <c r="E12" i="38"/>
  <c r="G10" i="20" l="1"/>
  <c r="D12" i="17"/>
  <c r="C12" i="17"/>
  <c r="H11" i="16"/>
  <c r="C11" i="18" l="1"/>
  <c r="C10" i="19" s="1"/>
  <c r="C10" i="21" s="1"/>
  <c r="C9" i="22" s="1"/>
  <c r="H12" i="17"/>
  <c r="D11" i="18"/>
  <c r="D10" i="19" s="1"/>
  <c r="D10" i="21" s="1"/>
  <c r="D9" i="22" s="1"/>
  <c r="G12" i="17"/>
  <c r="E27" i="7"/>
  <c r="D27" i="7"/>
  <c r="E26" i="7"/>
  <c r="D26" i="7"/>
  <c r="E22" i="7"/>
  <c r="D22" i="7"/>
  <c r="E20" i="7"/>
  <c r="D20" i="7"/>
  <c r="D11" i="34"/>
  <c r="G61" i="6" s="1"/>
  <c r="C11" i="34"/>
  <c r="F57" i="6"/>
  <c r="F48" i="6"/>
  <c r="F37" i="6"/>
  <c r="F23" i="6"/>
  <c r="C13" i="51" l="1"/>
  <c r="C16" i="51" s="1"/>
  <c r="E23" i="24"/>
  <c r="E10" i="25"/>
  <c r="E26" i="25" s="1"/>
  <c r="F23" i="24"/>
  <c r="K10" i="25"/>
  <c r="G50" i="6"/>
  <c r="C10" i="26" l="1"/>
  <c r="C9" i="27"/>
  <c r="C9" i="28" s="1"/>
  <c r="C9" i="29" s="1"/>
  <c r="D10" i="26"/>
  <c r="K26" i="25"/>
  <c r="D9" i="27"/>
  <c r="D9" i="28" s="1"/>
  <c r="D9" i="29" s="1"/>
  <c r="D9" i="30" l="1"/>
  <c r="D8" i="31" s="1"/>
  <c r="D9" i="32" s="1"/>
  <c r="C9" i="30"/>
  <c r="C8" i="31" s="1"/>
  <c r="C9" i="32" s="1"/>
  <c r="C9" i="33" s="1"/>
  <c r="C43" i="51"/>
  <c r="G9" i="30" l="1"/>
  <c r="H9" i="30"/>
  <c r="C8" i="34"/>
  <c r="C8" i="35" s="1"/>
  <c r="C8" i="36" s="1"/>
  <c r="C9" i="37" s="1"/>
  <c r="C9" i="39" s="1"/>
  <c r="G9" i="39" s="1"/>
  <c r="C9" i="40" s="1"/>
  <c r="G9" i="40" s="1"/>
  <c r="C10" i="41" s="1"/>
  <c r="C10" i="42" s="1"/>
  <c r="C9" i="43" s="1"/>
  <c r="C9" i="44" s="1"/>
  <c r="C9" i="45" s="1"/>
  <c r="C9" i="46" s="1"/>
  <c r="C10" i="49" s="1"/>
  <c r="D9" i="33"/>
  <c r="D8" i="34"/>
  <c r="D8" i="35" s="1"/>
  <c r="D8" i="36" s="1"/>
  <c r="D9" i="37" s="1"/>
  <c r="D9" i="39" s="1"/>
  <c r="H9" i="39" s="1"/>
  <c r="D9" i="40" s="1"/>
  <c r="H9" i="40" s="1"/>
  <c r="D10" i="41" s="1"/>
  <c r="D10" i="42" s="1"/>
  <c r="D9" i="43" s="1"/>
  <c r="D9" i="44" s="1"/>
  <c r="D9" i="45" s="1"/>
  <c r="D9" i="46" s="1"/>
  <c r="C12" i="46"/>
  <c r="D29" i="7" s="1"/>
  <c r="D12" i="46"/>
  <c r="E29" i="7" s="1"/>
  <c r="C13" i="43"/>
  <c r="D24" i="7" s="1"/>
  <c r="H23" i="40"/>
  <c r="E18" i="7" s="1"/>
  <c r="G23" i="40"/>
  <c r="D18" i="7" s="1"/>
  <c r="H11" i="39"/>
  <c r="G11" i="39"/>
  <c r="C11" i="39"/>
  <c r="D15" i="7" s="1"/>
  <c r="D14" i="7"/>
  <c r="D13" i="7"/>
  <c r="E13" i="7"/>
  <c r="E14" i="7"/>
  <c r="E20" i="38"/>
  <c r="E19" i="38"/>
  <c r="E17" i="38"/>
  <c r="E15" i="38"/>
  <c r="E10" i="7"/>
  <c r="E12" i="7" s="1"/>
  <c r="D10" i="7"/>
  <c r="D12" i="7" s="1"/>
  <c r="D10" i="32"/>
  <c r="G56" i="6" s="1"/>
  <c r="C10" i="32"/>
  <c r="D15" i="31"/>
  <c r="G54" i="6" s="1"/>
  <c r="C15" i="31"/>
  <c r="H12" i="30"/>
  <c r="G12" i="30"/>
  <c r="D12" i="30"/>
  <c r="G41" i="6" s="1"/>
  <c r="C12" i="30"/>
  <c r="D12" i="29"/>
  <c r="G40" i="6" s="1"/>
  <c r="C12" i="29"/>
  <c r="F40" i="6" s="1"/>
  <c r="D14" i="28"/>
  <c r="G39" i="6" s="1"/>
  <c r="C14" i="28"/>
  <c r="F39" i="6" s="1"/>
  <c r="D17" i="27"/>
  <c r="G38" i="6" s="1"/>
  <c r="C17" i="27"/>
  <c r="F38" i="6" s="1"/>
  <c r="L23" i="25"/>
  <c r="G35" i="6" s="1"/>
  <c r="F23" i="25"/>
  <c r="E107" i="38" l="1"/>
  <c r="C9" i="51"/>
  <c r="C33" i="51" s="1"/>
  <c r="F41" i="6"/>
  <c r="F49" i="6"/>
  <c r="G63" i="6"/>
  <c r="G65" i="6" s="1"/>
  <c r="D10" i="49"/>
  <c r="D9" i="51"/>
  <c r="D33" i="51" s="1"/>
  <c r="F65" i="6"/>
  <c r="E17" i="7"/>
  <c r="D17" i="7"/>
  <c r="D16" i="7"/>
  <c r="D19" i="7" l="1"/>
  <c r="D21" i="7" s="1"/>
  <c r="D23" i="7" s="1"/>
  <c r="D25" i="7" s="1"/>
  <c r="D28" i="7" s="1"/>
  <c r="F50" i="6"/>
  <c r="F19" i="24" l="1"/>
  <c r="G34" i="6" s="1"/>
  <c r="G42" i="6" s="1"/>
  <c r="G52" i="6" s="1"/>
  <c r="G66" i="6" s="1"/>
  <c r="E19" i="24"/>
  <c r="G28" i="6"/>
  <c r="F28" i="6"/>
  <c r="F34" i="6" l="1"/>
  <c r="F42" i="6" s="1"/>
  <c r="F52" i="6" s="1"/>
  <c r="F66" i="6" s="1"/>
  <c r="G19" i="20"/>
  <c r="M19" i="20" s="1"/>
  <c r="G18" i="20"/>
  <c r="M18" i="20" s="1"/>
  <c r="G17" i="20"/>
  <c r="M17" i="20" s="1"/>
  <c r="G16" i="20"/>
  <c r="M16" i="20" s="1"/>
  <c r="G15" i="20"/>
  <c r="M15" i="20" s="1"/>
  <c r="G14" i="20"/>
  <c r="M14" i="20" s="1"/>
  <c r="G13" i="20"/>
  <c r="M13" i="20" s="1"/>
  <c r="G12" i="20"/>
  <c r="M12" i="20" s="1"/>
  <c r="G11" i="20"/>
  <c r="M11" i="20" s="1"/>
  <c r="N20" i="20"/>
  <c r="G26" i="6" s="1"/>
  <c r="L20" i="20"/>
  <c r="K20" i="20"/>
  <c r="J20" i="20"/>
  <c r="I20" i="20"/>
  <c r="H20" i="20"/>
  <c r="F20" i="20"/>
  <c r="E20" i="20"/>
  <c r="D20" i="20"/>
  <c r="C20" i="20"/>
  <c r="D15" i="18"/>
  <c r="G18" i="6" s="1"/>
  <c r="C15" i="18"/>
  <c r="F18" i="6" s="1"/>
  <c r="H39" i="17"/>
  <c r="G22" i="6" s="1"/>
  <c r="G39" i="17"/>
  <c r="G16" i="6"/>
  <c r="F16" i="6"/>
  <c r="D30" i="16"/>
  <c r="F15" i="6" s="1"/>
  <c r="E30" i="16"/>
  <c r="G15" i="6" s="1"/>
  <c r="F14" i="6"/>
  <c r="G14" i="6"/>
  <c r="G30" i="6" l="1"/>
  <c r="G20" i="6"/>
  <c r="G20" i="20"/>
  <c r="M20" i="20"/>
  <c r="F26" i="6" s="1"/>
  <c r="F30" i="6" s="1"/>
  <c r="H13" i="16"/>
  <c r="H20" i="16" s="1"/>
  <c r="H24" i="16" s="1"/>
  <c r="F20" i="6"/>
  <c r="B6" i="12"/>
  <c r="C28" i="9"/>
  <c r="B6" i="7"/>
  <c r="B5" i="8" s="1"/>
  <c r="B6" i="9"/>
  <c r="T35" i="8"/>
  <c r="R35" i="8"/>
  <c r="Q35" i="8"/>
  <c r="P35" i="8"/>
  <c r="N35" i="8"/>
  <c r="L35" i="8"/>
  <c r="J35" i="8"/>
  <c r="I35" i="8"/>
  <c r="H35" i="8"/>
  <c r="G35" i="8"/>
  <c r="D35" i="8"/>
  <c r="T23" i="8"/>
  <c r="S23" i="8"/>
  <c r="S25" i="8" s="1"/>
  <c r="R23" i="8"/>
  <c r="Q23" i="8"/>
  <c r="P23" i="8"/>
  <c r="O23" i="8"/>
  <c r="O25" i="8" s="1"/>
  <c r="N23" i="8"/>
  <c r="M23" i="8"/>
  <c r="M25" i="8" s="1"/>
  <c r="M35" i="8" s="1"/>
  <c r="L23" i="8"/>
  <c r="K23" i="8"/>
  <c r="K25" i="8" s="1"/>
  <c r="K35" i="8" s="1"/>
  <c r="J23" i="8"/>
  <c r="I23" i="8"/>
  <c r="H23" i="8"/>
  <c r="G23" i="8"/>
  <c r="F23" i="8"/>
  <c r="E23" i="8"/>
  <c r="D23" i="8"/>
  <c r="E9" i="7"/>
  <c r="D10" i="9" s="1"/>
  <c r="D9" i="7"/>
  <c r="C10" i="9" s="1"/>
  <c r="C19" i="9"/>
  <c r="D13" i="43"/>
  <c r="E24" i="7" s="1"/>
  <c r="D11" i="39"/>
  <c r="E15" i="7" s="1"/>
  <c r="E16" i="7" s="1"/>
  <c r="E19" i="7" s="1"/>
  <c r="E21" i="7" s="1"/>
  <c r="E23" i="7" s="1"/>
  <c r="F31" i="6" l="1"/>
  <c r="G31" i="6"/>
  <c r="U25" i="8"/>
  <c r="S35" i="8"/>
  <c r="E25" i="7"/>
  <c r="E28" i="7" s="1"/>
  <c r="U23" i="8"/>
  <c r="C34" i="9"/>
  <c r="C36" i="9" s="1"/>
  <c r="U35" i="8" l="1"/>
  <c r="O35" i="8"/>
  <c r="C38" i="9"/>
  <c r="C40" i="9" s="1"/>
  <c r="D21" i="21"/>
  <c r="D17" i="21"/>
  <c r="D13" i="21"/>
  <c r="C21" i="21"/>
  <c r="C17" i="21"/>
  <c r="C13" i="21"/>
  <c r="C23" i="21" l="1"/>
  <c r="D23" i="21"/>
</calcChain>
</file>

<file path=xl/sharedStrings.xml><?xml version="1.0" encoding="utf-8"?>
<sst xmlns="http://schemas.openxmlformats.org/spreadsheetml/2006/main" count="1786" uniqueCount="1262">
  <si>
    <t>INFORME DE LOS ESTADOS FINANCIEROS</t>
  </si>
  <si>
    <t>Sociedad:</t>
  </si>
  <si>
    <t>RADICE S.A.E.C.A.</t>
  </si>
  <si>
    <t>Fecha Presentación:</t>
  </si>
  <si>
    <t>INDICE</t>
  </si>
  <si>
    <t>REF.</t>
  </si>
  <si>
    <t>Informacion General</t>
  </si>
  <si>
    <t>Descripción de la naturaleza y del negocio de la Sociedad</t>
  </si>
  <si>
    <t>Nota 1</t>
  </si>
  <si>
    <t>Resumen de las principales políticas contables</t>
  </si>
  <si>
    <t>Nota 2</t>
  </si>
  <si>
    <t>Balance General</t>
  </si>
  <si>
    <t>BG</t>
  </si>
  <si>
    <t>Efectivo y equivalente de efectivo</t>
  </si>
  <si>
    <t>Nota 3</t>
  </si>
  <si>
    <t>Inversiones temporales</t>
  </si>
  <si>
    <t>Nota 4</t>
  </si>
  <si>
    <t>Cuentas por cobrar comerciales</t>
  </si>
  <si>
    <t>Nota 5</t>
  </si>
  <si>
    <t>Otros créditos</t>
  </si>
  <si>
    <t>Nota 6</t>
  </si>
  <si>
    <t>Inventarios</t>
  </si>
  <si>
    <t>Nota 7</t>
  </si>
  <si>
    <t>Inversión en asociadas</t>
  </si>
  <si>
    <t>Nota 8</t>
  </si>
  <si>
    <t>Propiedades, planta y equipo</t>
  </si>
  <si>
    <t>Nota 9</t>
  </si>
  <si>
    <t>Activos disponibles para la venta</t>
  </si>
  <si>
    <t>Nota 10</t>
  </si>
  <si>
    <t>Activos intangibles</t>
  </si>
  <si>
    <t>Nota 11</t>
  </si>
  <si>
    <t>Nota 12</t>
  </si>
  <si>
    <t>Cuentas por pagar comerciales</t>
  </si>
  <si>
    <t>Nota 13</t>
  </si>
  <si>
    <t>Préstamos a corto plazo</t>
  </si>
  <si>
    <t>Nota 14</t>
  </si>
  <si>
    <t>Porción corriente de la deuda a largo plazo</t>
  </si>
  <si>
    <t>Nota 15</t>
  </si>
  <si>
    <t>Remuneraciones y cargas sociales a pagar</t>
  </si>
  <si>
    <t>Nota 16</t>
  </si>
  <si>
    <t>Impuestos a pagar</t>
  </si>
  <si>
    <t>Nota 17</t>
  </si>
  <si>
    <t>Provisiones</t>
  </si>
  <si>
    <t>Nota 18</t>
  </si>
  <si>
    <t>Otros pasivos corrientes</t>
  </si>
  <si>
    <t>Nota 19</t>
  </si>
  <si>
    <t>Prestamos a largo plazo</t>
  </si>
  <si>
    <t>Otros pasivos no corrientes</t>
  </si>
  <si>
    <t>Capital integrado</t>
  </si>
  <si>
    <t>Nota 20</t>
  </si>
  <si>
    <t>Reserva de revalúo</t>
  </si>
  <si>
    <t>Nota 21</t>
  </si>
  <si>
    <t>Reserva legal</t>
  </si>
  <si>
    <t>Reservas estatutarias</t>
  </si>
  <si>
    <t>Reservas facultativas</t>
  </si>
  <si>
    <t>Diferencia transitoria por conversión</t>
  </si>
  <si>
    <t>Nota 22</t>
  </si>
  <si>
    <t>Resultados acumulados</t>
  </si>
  <si>
    <t>Nota 23</t>
  </si>
  <si>
    <t>Interés minoritario</t>
  </si>
  <si>
    <t>Nota 24</t>
  </si>
  <si>
    <t xml:space="preserve">Estado de Resultados </t>
  </si>
  <si>
    <t>ER</t>
  </si>
  <si>
    <t>Ventas</t>
  </si>
  <si>
    <t>Nota 25</t>
  </si>
  <si>
    <t>Costo de ventas</t>
  </si>
  <si>
    <t>Nota 26</t>
  </si>
  <si>
    <t>Gastos de ventas</t>
  </si>
  <si>
    <t>Nota 27</t>
  </si>
  <si>
    <t>Gastos administrativos</t>
  </si>
  <si>
    <t>Otros ingresos y gastos operativos</t>
  </si>
  <si>
    <t>Nota 28</t>
  </si>
  <si>
    <t>Ingresos financieros - neto</t>
  </si>
  <si>
    <t>Nota 29</t>
  </si>
  <si>
    <t>Gastos financieros - neto</t>
  </si>
  <si>
    <t>Resultado de inversiones en asociadas</t>
  </si>
  <si>
    <t>Nota 30</t>
  </si>
  <si>
    <t>Resultado participación minoritaria</t>
  </si>
  <si>
    <t>Nota 31</t>
  </si>
  <si>
    <t>Impuesto a la renta</t>
  </si>
  <si>
    <t>Nota 32</t>
  </si>
  <si>
    <t>Resultado extraordinario neto de impuesto a la renta</t>
  </si>
  <si>
    <t>Nota 33</t>
  </si>
  <si>
    <t>Resultado sobre actividades discontinuadas neto de impuesto a la renta</t>
  </si>
  <si>
    <t>Nota 34</t>
  </si>
  <si>
    <t>Utilidad/(Pérdida) neta del año</t>
  </si>
  <si>
    <t>Nota 35</t>
  </si>
  <si>
    <t>Utilidad neta por acción ordinaria</t>
  </si>
  <si>
    <t>Estado de Evolución del Patrimonio Neto</t>
  </si>
  <si>
    <t>EVPN</t>
  </si>
  <si>
    <t>Estado de Flujos de Efectivo</t>
  </si>
  <si>
    <t>EFE</t>
  </si>
  <si>
    <t>Otras Notas de los Estados Financieros</t>
  </si>
  <si>
    <t>Activos gravados</t>
  </si>
  <si>
    <t>Nota 36</t>
  </si>
  <si>
    <t>Contingencias y compromisos</t>
  </si>
  <si>
    <t>Nota 37</t>
  </si>
  <si>
    <t>Impuesto diferido</t>
  </si>
  <si>
    <t>Nota 38</t>
  </si>
  <si>
    <t>Hechos posteriores</t>
  </si>
  <si>
    <t>Nota 39</t>
  </si>
  <si>
    <t>Saldos y transacciones con partes relacionadas</t>
  </si>
  <si>
    <t>Nota 40</t>
  </si>
  <si>
    <t>Descripción</t>
  </si>
  <si>
    <t>ACTIVO</t>
  </si>
  <si>
    <t>Otras inversiones - Moneda Extranjera Dólares</t>
  </si>
  <si>
    <t>Deudores - Entidad relacionada</t>
  </si>
  <si>
    <t>Deudores por ventas locales</t>
  </si>
  <si>
    <t>Mercaderías</t>
  </si>
  <si>
    <t>Valuación Tipo de Cambio - Activo</t>
  </si>
  <si>
    <t>Importaciones en Curso</t>
  </si>
  <si>
    <t>Inmuebles</t>
  </si>
  <si>
    <t>Equipos de Informática</t>
  </si>
  <si>
    <t>Muebles y Útiles</t>
  </si>
  <si>
    <t>Instalaciones</t>
  </si>
  <si>
    <t>Utensilios y Enseres</t>
  </si>
  <si>
    <t>Equipos de Seguridad</t>
  </si>
  <si>
    <t/>
  </si>
  <si>
    <t>PASIVO</t>
  </si>
  <si>
    <t>Proveedores locales - Guaraníes</t>
  </si>
  <si>
    <t>Proveedores locales - Dólares</t>
  </si>
  <si>
    <t>Bienes de uso</t>
  </si>
  <si>
    <t>Valuación Tipo de Cambio - Pasivo</t>
  </si>
  <si>
    <t>Monto Capital Integrado</t>
  </si>
  <si>
    <t>Reserva Legal</t>
  </si>
  <si>
    <t>Resultado de ejercicios anteriores</t>
  </si>
  <si>
    <t>Resultado del ejercicio actual</t>
  </si>
  <si>
    <t>Venta de Mercaderías</t>
  </si>
  <si>
    <t>Venta de Servicios</t>
  </si>
  <si>
    <t>Otros Ingresos</t>
  </si>
  <si>
    <t>Intereses Cobrados</t>
  </si>
  <si>
    <t>Ingresos relacionados al Fideicomiso</t>
  </si>
  <si>
    <t>Ganancia por Diferencia de Cambio</t>
  </si>
  <si>
    <t>Gastos Administrativos</t>
  </si>
  <si>
    <t>Sueldos y Jornales</t>
  </si>
  <si>
    <t>Aguinaldos</t>
  </si>
  <si>
    <t>Gastos relacionados al Fideicomiso</t>
  </si>
  <si>
    <t>Gastos de Representación</t>
  </si>
  <si>
    <t>Gastos No Deducibles</t>
  </si>
  <si>
    <t>Gastos de Ventas</t>
  </si>
  <si>
    <t>Impuesto a la Renta a Pagar</t>
  </si>
  <si>
    <t>Impuestos Diferidos</t>
  </si>
  <si>
    <t>Otros Ingresos Operativos</t>
  </si>
  <si>
    <t>Otros Egresos Operativos</t>
  </si>
  <si>
    <t>Totales</t>
  </si>
  <si>
    <t>Activos</t>
  </si>
  <si>
    <t>Proveedores Exterior - Dólares</t>
  </si>
  <si>
    <t>Pasivos</t>
  </si>
  <si>
    <t>Acreedores Locales - Dólares</t>
  </si>
  <si>
    <t xml:space="preserve">Aporte para Futura Capitalización </t>
  </si>
  <si>
    <t>Descuentos Obtenidos</t>
  </si>
  <si>
    <t>Ingresos Extraordinarios</t>
  </si>
  <si>
    <t>Intereses y dividendos de cartera propia</t>
  </si>
  <si>
    <t xml:space="preserve">Costos de Importación </t>
  </si>
  <si>
    <t>Vacaciones</t>
  </si>
  <si>
    <t>Otras Remuneraciones</t>
  </si>
  <si>
    <t>Indemnización por despido</t>
  </si>
  <si>
    <t>Pre Aviso</t>
  </si>
  <si>
    <t>Gratificación Extraordinaria</t>
  </si>
  <si>
    <t>Gastos a Favor del Personal</t>
  </si>
  <si>
    <t>Gastos Bancarios</t>
  </si>
  <si>
    <t>Indice</t>
  </si>
  <si>
    <t>BALANCE GENERAL</t>
  </si>
  <si>
    <t>(En Guaraníes)</t>
  </si>
  <si>
    <t>Nota</t>
  </si>
  <si>
    <t>ACTIVOS</t>
  </si>
  <si>
    <t>Activos Corrientes</t>
  </si>
  <si>
    <t>Total activos corrientes</t>
  </si>
  <si>
    <t>Activos no Corrientes</t>
  </si>
  <si>
    <t>Propiedades, planta y equipo/Bienes de uso, neto</t>
  </si>
  <si>
    <t>Total activos no corrientes</t>
  </si>
  <si>
    <t>Total Activos</t>
  </si>
  <si>
    <t>PASIVOS Y PATRIMONIO NETO</t>
  </si>
  <si>
    <t>Pasivos corrientes</t>
  </si>
  <si>
    <t>Total Pasivos Corrientes</t>
  </si>
  <si>
    <t>Pasivos no corrientes</t>
  </si>
  <si>
    <t>Otros pasivos  no corrientes</t>
  </si>
  <si>
    <t>Total pasivos no corrientes</t>
  </si>
  <si>
    <t>Total Pasivos</t>
  </si>
  <si>
    <t>Patrimonio Neto</t>
  </si>
  <si>
    <t>Reservas Especiales</t>
  </si>
  <si>
    <t>Reservas Facultatitvas</t>
  </si>
  <si>
    <t>Subtotal</t>
  </si>
  <si>
    <t>Interés Minoritario</t>
  </si>
  <si>
    <t>Total Patrimonio Neto</t>
  </si>
  <si>
    <t>Total Pasivos y Patrimonio Neto</t>
  </si>
  <si>
    <t>Las notas que se acompañan forman parte integrante de estos estados.</t>
  </si>
  <si>
    <t xml:space="preserve"> </t>
  </si>
  <si>
    <t>ESTADO DE RESULTADOS</t>
  </si>
  <si>
    <t xml:space="preserve"> (En Guaraníes)</t>
  </si>
  <si>
    <t>Utilidad bruta</t>
  </si>
  <si>
    <t xml:space="preserve">Gastos administrativos </t>
  </si>
  <si>
    <t>Otros ingresos  y gastos operativos</t>
  </si>
  <si>
    <t>Resultado operativo</t>
  </si>
  <si>
    <t>Gastos financieros -  neto</t>
  </si>
  <si>
    <t>Resultados ordinarios antes de impuesto a la renta y participación minoritaria</t>
  </si>
  <si>
    <t>Resultado ordinario antes del impuesto a la renta</t>
  </si>
  <si>
    <t>Impuesto a la renta y Reserva Legal</t>
  </si>
  <si>
    <t>Resultado neto de actividades ordinarias</t>
  </si>
  <si>
    <t xml:space="preserve">Utilidad/(Pérdida) neta del año </t>
  </si>
  <si>
    <t>ESTADO DE EVOLUCIÓN DEL PATRIMONIO NETO</t>
  </si>
  <si>
    <t>Aporte de los propietarios</t>
  </si>
  <si>
    <t>Ganancias reservadas</t>
  </si>
  <si>
    <t>Capital suscripto e integrado</t>
  </si>
  <si>
    <t>Aporte para</t>
  </si>
  <si>
    <t>Primas de emisión</t>
  </si>
  <si>
    <t>Reserva de revalúo técnico</t>
  </si>
  <si>
    <t>Reserva facultativa</t>
  </si>
  <si>
    <t>Resultado del Ejercicio</t>
  </si>
  <si>
    <t>Total</t>
  </si>
  <si>
    <t>aumento de capital</t>
  </si>
  <si>
    <t>Capitalización s/Acta de Asamblea General Ordinaria</t>
  </si>
  <si>
    <t>Transferencia a resultado acumulado</t>
  </si>
  <si>
    <t>Integración de capital social</t>
  </si>
  <si>
    <t xml:space="preserve">Reserva de Revaluo </t>
  </si>
  <si>
    <t>Resultado del año</t>
  </si>
  <si>
    <t>Resultado del Periodo</t>
  </si>
  <si>
    <t>ESTADO DE FLUJOS DE EFECTIVO</t>
  </si>
  <si>
    <t>FLUJO DE EFECTIVO DE ACTIVIDADES OPERATIVAS</t>
  </si>
  <si>
    <t>Cobranzas efectuadas a clientes</t>
  </si>
  <si>
    <t>Pagos efectuados a proveedores y empleados</t>
  </si>
  <si>
    <t>Efectivo generado por las operaciones</t>
  </si>
  <si>
    <t>Intereses pagados</t>
  </si>
  <si>
    <t>Otros ingresos y (egresos) - neto</t>
  </si>
  <si>
    <t>Pagos de impuesto a la renta</t>
  </si>
  <si>
    <t>Flujo neto de efectivo de actividades operativas</t>
  </si>
  <si>
    <t xml:space="preserve">FLUJO DE EFECTIVO DE ACTIVIDADES DE INVERSIÓN </t>
  </si>
  <si>
    <t>Adquisición de Bienes de uso</t>
  </si>
  <si>
    <t>Adquisición de Bienes Fideicomitidos</t>
  </si>
  <si>
    <t>Ventas de activos fijos</t>
  </si>
  <si>
    <t>Ventas de bienes de uso</t>
  </si>
  <si>
    <t>Intereses cobrados sobre inversiones</t>
  </si>
  <si>
    <t>Adquisición de inversiones</t>
  </si>
  <si>
    <t>Flujo neto de efectivo de actividades de inversión</t>
  </si>
  <si>
    <t>FLUJO DE EFECTIVO DE ACTIVIDADES DE FINANCIACIÓN</t>
  </si>
  <si>
    <t>(Disminución) Incremento de préstamos</t>
  </si>
  <si>
    <t>Aportes de capital recibidos</t>
  </si>
  <si>
    <t>Dividendos pagados</t>
  </si>
  <si>
    <t>Flujo neto de efectivo de actividades de financiamiento</t>
  </si>
  <si>
    <t>(Disminución) Incremento neto de efectivo</t>
  </si>
  <si>
    <t>Efecto estimado de la diferencia de cambio sobre el saldo de efectivo</t>
  </si>
  <si>
    <t>Efectivo al principio del año</t>
  </si>
  <si>
    <t>Efectivo al final del periodo</t>
  </si>
  <si>
    <t>NOTA 1 – DESCRIPCIÓN DE LA NATURALEZA Y DEL NEGOCIO DE LA COMPAÑÍA</t>
  </si>
  <si>
    <t xml:space="preserve">Primera Modificación por Escritura Pública Nº 42 02/03/2020 ante la Notaria  Pública Maria de Lourdes Escobar Chiesa  titular del registro Nº 1148 por el cual se amplia el capital social e integrado a GS. 1.320.000.000.- y se trasforma en  Radice Sociedad Anonima Emisora  de Capital Abierto (RADICE S.A.E.C.A), inscripto en la Dirección General de los Registros Públicos, Sección Personas Jurídicas y Asociaciones Matricula Juridica Nº 15.516.- Serie Comercial bajo el Nº 2 folio 14 y en la Dirección General de los Registros Públicos Sección Comercio Matricula Comercial Nª 15.710.- Serie Comercial inscripto bajo el Nº 02 folio 14/31 del 01/06/2020 </t>
  </si>
  <si>
    <t>Segunda ampliación de Capital según Acta de Asamblea Ordinaria Nº 5 se amplia el capital suscripto e integrado  de novecientos ochenta millones de  guaraníes ( 980.000.000), para llegar a la suma de dos mil trescientos millones de guaraníes (2.300.000.000). Por Acta de Asamblea Nº 6 del 11/02/2021, se decidió que el saldo restante de G 2.756.000.000 sea destinado a Reservas Especiales para Aporte de Futuras Integraciones.</t>
  </si>
  <si>
    <t>NOTA 2 - RESUMEN DE LAS PRINCIPALES POLÍTICAS CONTABLES</t>
  </si>
  <si>
    <t>A continuación, se resumen las políticas de contabilidad más significativas aplicadas por la Sociedad:</t>
  </si>
  <si>
    <t>a.   Bases de contabilización (Según NIF Bases de preparación de los Estados Financieros)</t>
  </si>
  <si>
    <t>b.   Uso de estimaciones contables</t>
  </si>
  <si>
    <t>La preparación de los presentes estados financieros requiere que la Gerencia de la sociedad realice estimaciones y evaluaciones que afectan el monto de los activos y pasivos registrados y contingentes, como así también los ingresos y egresos registrados en el ejercicio.  Los resultados reales futuros pueden diferir de las estimaciones y evaluaciones realizadas a la fecha de preparación de los presentes estados financieros.</t>
  </si>
  <si>
    <t>c.   Moneda extranjera</t>
  </si>
  <si>
    <t>Indicar moneda</t>
  </si>
  <si>
    <t>Simbología según ISO 4217</t>
  </si>
  <si>
    <t>Guaraníes</t>
  </si>
  <si>
    <t>Dólares Americanos</t>
  </si>
  <si>
    <t>USD</t>
  </si>
  <si>
    <t>d.	Efectivo y equivalentes de efectivo</t>
  </si>
  <si>
    <t>Se considerarán dentro del concepto de efectivo los saldos en efectivo, disponibilidades en cuentas bancarias y toda inversión de muy alta liquidez, con vencimiento originalmente pactado no superior a tres meses a la fecha de cierre del Balance General.
Para la preparación del estado de flujo de efectivo fue utilizado el método directo, con la clasificación de flujo de efectivo por actividades operativas, de inversión y de financiamiento</t>
  </si>
  <si>
    <t>e.	Inversiones</t>
  </si>
  <si>
    <t>f.	Previsión para cuentas de dudoso cobro/incobrables</t>
  </si>
  <si>
    <t xml:space="preserve">Las previsiones para cuentas de dudoso cobro se determinan al cierre de cada ejercicio sobre la base del estudio de la cartera de créditos realizado con el objeto de determinar la porción no recuperable de las cuentas a cobrar. Las previsiones sobre cuentas de dudoso cobro, son estimadas al cierre de cada ejercicio de acuerdo con el siguiente esquema de cálculo: </t>
  </si>
  <si>
    <t>Observaciones</t>
  </si>
  <si>
    <t>Criterios de Clasificación utilizados</t>
  </si>
  <si>
    <t>De</t>
  </si>
  <si>
    <t>A</t>
  </si>
  <si>
    <t xml:space="preserve">% de Previsión </t>
  </si>
  <si>
    <t>Normal</t>
  </si>
  <si>
    <t>En Gestión de Cobro</t>
  </si>
  <si>
    <t>En Gestión de Cobro Judicial</t>
  </si>
  <si>
    <t>+ de 180</t>
  </si>
  <si>
    <t>g.	Inventarios</t>
  </si>
  <si>
    <t>h.	Activos disponibles para la venta</t>
  </si>
  <si>
    <t>i.	Previsiones para desvalorización y deterioro de inventarios</t>
  </si>
  <si>
    <t>A la fecha de emisión de los presentes Estados Financieros, la Sociedad no ha constituido previsiones para desvalorización y deterioro de inventarios.</t>
  </si>
  <si>
    <t>j.	 Propiedades, planta y equipo</t>
  </si>
  <si>
    <r>
      <rPr>
        <b/>
        <sz val="11"/>
        <color theme="1"/>
        <rFont val="Arial Narrow"/>
        <family val="2"/>
      </rPr>
      <t>j.1.</t>
    </r>
    <r>
      <rPr>
        <sz val="11"/>
        <color theme="1"/>
        <rFont val="Arial Narrow"/>
        <family val="2"/>
      </rPr>
      <t xml:space="preserve">	Las propiedades, planta y equipo se exponen a su costo histórico ajustado por el coeficiente de revalúo emitido por la Autoridad Tributaria, hasta el año 2019, menos la correspondiente depreciación acumulada. Desde el año 2020, el Art. 11° de la Ley 6380/19 “De Modernización y Simplificación del Sistema Tributario Nacional”, dispone que los Bienes del Activo Fijo, sólo se revaluarán cuando la variación del Índice de Precios al Consumo determinado por el Banco Central del Paraguay alcance al menos 20%, acumulado desde el ejercicio en el cual se haya dispuesto el último ajuste por revalúo. El incremento neto por la re-expresión se acredita a la respectiva reserva patrimonial, cuyo saldo puede ser utilizado únicamente para aumentar el capital.</t>
    </r>
  </si>
  <si>
    <t>Las depreciaciones son computadas a partir del año siguiente al de incorporación al patrimonio de la Sociedad, mediante cargos a resultados sobre la base del sistema lineal, en los años estimados de vida útil.</t>
  </si>
  <si>
    <t>Los efectos de los ajustes sobre Propiedades, Planta y Equipo de operaciones discontinuadas se expondrán, si las hubiese, formando parte de la línea “Resultados sobre actividades discontinuadas neto de Impuesto a la Renta” en el Estado de Resultados.</t>
  </si>
  <si>
    <t>j.2.	Criterio de valuación fiscal</t>
  </si>
  <si>
    <t>Está constituido por el costo de adquisición o construcción más todos los gastos inherentes a dicha operación, menos la correspondiente depreciación acumulada, conforme a las normas fiscales vigentes. El incremento neto en el valor de los bienes tiene como contrapartida una reserva especial, denominada “Reserva de Revalúo” que forma parte del Patrimonio Neto. Los bienes son depreciados utilizando el método de línea recta a partir del año siguiente al de su incorporación, tomando los años de vida útil menos el porcentaje del valor residual establecido por las normas fiscales.</t>
  </si>
  <si>
    <t>El costo de las mejoras y/o reparación que cuyo monto sea superior al veinte por ciento (20%) del valor fiscal neto del bien al principio del ejercicio en que se realice la misma, que extienden la vida útil de los bienes o aumentan su capacidad productiva, es imputado a las cuentas respectivas del activo. Los gastos de mantenimiento y/o reparaciones, son imputados como gastos en el período en que se originan. El valor contable de los Bienes de Uso, considerados en su conjunto, no excede su valor recuperable al cierre del ejercicio.</t>
  </si>
  <si>
    <t>Cualquier ganancia o pérdida procedente de la disposición de un elemento de propiedad, planta y equipo se reconoce en el resultado.</t>
  </si>
  <si>
    <t>CONCEPTO</t>
  </si>
  <si>
    <t>VIDA ÚTIL ASIGNADA</t>
  </si>
  <si>
    <t>VALOR RESIDUAL</t>
  </si>
  <si>
    <t>10 años</t>
  </si>
  <si>
    <t>Útiles y Enseres</t>
  </si>
  <si>
    <t xml:space="preserve">Maquinarias </t>
  </si>
  <si>
    <t>Herramientas y Equipos</t>
  </si>
  <si>
    <t>5 años</t>
  </si>
  <si>
    <t>Rodados</t>
  </si>
  <si>
    <t xml:space="preserve">Construcciones y Mejoras Rurales </t>
  </si>
  <si>
    <t>30 años</t>
  </si>
  <si>
    <t xml:space="preserve">Instalaciones </t>
  </si>
  <si>
    <t>j.3. Revaluación Técnica</t>
  </si>
  <si>
    <t>k.	Intangibles</t>
  </si>
  <si>
    <t>Los bienes intangibles, se exponen a su costo incurrido menos las correspondientes amortizaciones acumuladas al cierre del año. Las amortizaciones son calculadas por el método de línea recta considerando una vida útil de 48 meses. Este rubro incluye costos incurridos por la Sociedad relacionadas con ingresos futuros.</t>
  </si>
  <si>
    <t>Los ingresos y egresos son reconocidos en función de su devengamiento.</t>
  </si>
  <si>
    <t>Para la preparación del estado de flujo de efectivo fue utilizado el método directo, con la clasificación de flujo de efectivo por actividades operativas, de inversión y de financiamiento. 
Se consideraron dentro del concepto de efectivo y equivalentes a los saldos en efectivo, disponibilidades en cuentas bancarias y, en caso de existir, las inversiones temporales asimilables a efectivo (de alta liquidez y con vencimiento originalmente pactado por un plazo menor a tres meses).</t>
  </si>
  <si>
    <t>n.	Impuesto a la renta</t>
  </si>
  <si>
    <t>o.	Restricciones a la distribución de utilidades</t>
  </si>
  <si>
    <t>De acuerdo a la Ley 6380/19 la distribución de dividendos y utilidades está sujeta a una retención del 8% en concepto del Impuesto a los Dividendos y a las Utilidades (IDU) a personas físicas o jurídicas domiciliadas en el país, mientras que la tasa será del 15% cuando se tratase de no domiciliados. Excepcionalmente durante el presente año las ganancias acumuladas generadas en ejercicios anteriores y que no fueron capitalizadas ni distribuidas, podrán ser distribuidas y abonar sobre el monto determinado una tasa única y extraordinaria del 5% cuando sus socios y accionistas residan en el país y del 10% en caso de residentes en el exterior.</t>
  </si>
  <si>
    <t>p.	Derechos en Fideicomiso</t>
  </si>
  <si>
    <t>q.	Otros principios, prácticas y métodos</t>
  </si>
  <si>
    <t>NOTA 3 - EFECTIVO Y EQUIVALENTE DE EFECTIVO</t>
  </si>
  <si>
    <t>La composición de la cuenta es la siguiente:</t>
  </si>
  <si>
    <t>En Guaraníes</t>
  </si>
  <si>
    <t>Concepto</t>
  </si>
  <si>
    <t>NOTA 4 - INVERSIONES TEMPORALES</t>
  </si>
  <si>
    <t>No Aplica</t>
  </si>
  <si>
    <t>Inversiones en Titulos del Sistema Financiero Local - Moneda Local Guaraníes</t>
  </si>
  <si>
    <t>Inversiones en Titulos del Sistema Financiero Local - Moneda Extranjera Dólares</t>
  </si>
  <si>
    <t>Inversiones en Titulos del Sistema Financiero Local - Moneda Extranjera otros</t>
  </si>
  <si>
    <t>Inversiones en Mercado Bursatil Local - Moneda Local Guaraníes</t>
  </si>
  <si>
    <t>Inversiones en Mercado Bursatil Local - Moneda Extranjera Dólares</t>
  </si>
  <si>
    <t>Inversiones en Mercado Bursatil Extranjera - Moneda Extranjera Dólares</t>
  </si>
  <si>
    <t>Inversiones en Mercado Bursatil Extranjera - Moneda Extranjera otros</t>
  </si>
  <si>
    <t>Otras inversiones - Moneda Local Guaraníes</t>
  </si>
  <si>
    <t>NOTA  5 – CUENTAS POR COBRAR COMERCIALES</t>
  </si>
  <si>
    <t>A la fecha de cierre de los presentes Estados Financieros, la Sociedad cuenta con saldos de cuentas por cobrar comerciales:</t>
  </si>
  <si>
    <t>En Guaranies</t>
  </si>
  <si>
    <t>Composición de la cartera de créditos por ventas</t>
  </si>
  <si>
    <t>Moneda Local Guaraníes</t>
  </si>
  <si>
    <t>Situación</t>
  </si>
  <si>
    <t>Monto</t>
  </si>
  <si>
    <t xml:space="preserve">% Prev. s/ Cartera </t>
  </si>
  <si>
    <t>Moneda Extranjera Dólares</t>
  </si>
  <si>
    <t>A  Total Cartera no Vencida</t>
  </si>
  <si>
    <t>Moneda Extranjera otros</t>
  </si>
  <si>
    <t>B. Total Cartera Vencida</t>
  </si>
  <si>
    <t>Deudores por ventas en el exterior</t>
  </si>
  <si>
    <t>Composición Cartera Vencida</t>
  </si>
  <si>
    <r>
      <t xml:space="preserve">Deudores - Entidad relacionada </t>
    </r>
    <r>
      <rPr>
        <sz val="10"/>
        <color theme="0"/>
        <rFont val="Arial"/>
        <family val="2"/>
      </rPr>
      <t>GS</t>
    </r>
  </si>
  <si>
    <t>Total de la cartera de créditos (A+B)</t>
  </si>
  <si>
    <t>Cheques adelantados recibidos de clientes</t>
  </si>
  <si>
    <t>(-) Total Previsiones</t>
  </si>
  <si>
    <t>Cheques rechazados</t>
  </si>
  <si>
    <t>TOTAL  NETO DE LA CARTERA DE CRÉDITOS</t>
  </si>
  <si>
    <t>Otros</t>
  </si>
  <si>
    <t>Menos Previsiones</t>
  </si>
  <si>
    <r>
      <rPr>
        <sz val="10"/>
        <color theme="0"/>
        <rFont val="Arial"/>
        <family val="2"/>
      </rPr>
      <t>´</t>
    </r>
    <r>
      <rPr>
        <sz val="10"/>
        <color theme="1"/>
        <rFont val="Arial"/>
        <family val="2"/>
      </rPr>
      <t>+ de 180</t>
    </r>
  </si>
  <si>
    <t>Las cuentas a cobrar comerciales a largo plazo se integran como sigue:</t>
  </si>
  <si>
    <t>Deudores en gestión judicial</t>
  </si>
  <si>
    <t>NOTA 6 - OTROS CRÉDITOS</t>
  </si>
  <si>
    <t>El rubro de otros créditos se compone como sigue:</t>
  </si>
  <si>
    <t>Corrientes</t>
  </si>
  <si>
    <t>No corrientes</t>
  </si>
  <si>
    <t>NOTA 7 – INVENTARIOS</t>
  </si>
  <si>
    <t>A la fecha de cierre de los presentes Estados Financieros, la Sociedad cuenta con  saldos en bienes de cambio:</t>
  </si>
  <si>
    <t>(-) Previsión para desvalorización y deterioro de inventario</t>
  </si>
  <si>
    <t xml:space="preserve">Total </t>
  </si>
  <si>
    <t>Nota 8 - DERECHOS EN FIDEICOMISO</t>
  </si>
  <si>
    <t>Los saldos de esta cuenta se muestran a continuación:</t>
  </si>
  <si>
    <t>Periodo</t>
  </si>
  <si>
    <t>Total Derechos en Fideicomiso</t>
  </si>
  <si>
    <t>Importe en USD</t>
  </si>
  <si>
    <t>Tipo de Cambio</t>
  </si>
  <si>
    <t>Importe en guaraníes</t>
  </si>
  <si>
    <t>Por Escritura Pública N° 147 del 26/11/2020 se transfirió al patrimonio autónomo el inmueble identificado como Lote 4 de la Manzana G, Cta. Cte. Ctral. 23-0193-26 del Distrito de Encarnación.</t>
  </si>
  <si>
    <t>TOTALES</t>
  </si>
  <si>
    <t>NOTA 9 - PROPIEDADES, PLANTA Y EQUIPO - NETO</t>
  </si>
  <si>
    <t>Costo histórico revaluado al inicio del año</t>
  </si>
  <si>
    <t>Adquisiciones</t>
  </si>
  <si>
    <t>Bajas</t>
  </si>
  <si>
    <t>Revalúo del año</t>
  </si>
  <si>
    <t>Valor de origen revaluado al final del año</t>
  </si>
  <si>
    <t>Depreciación acumulada revaluada al inicio del año</t>
  </si>
  <si>
    <t>Depreciación del año</t>
  </si>
  <si>
    <t>Bajas de depreciaciones acumuladas</t>
  </si>
  <si>
    <t>Revalúo depreciación acumulada del año</t>
  </si>
  <si>
    <t>Depreciación acumulada revaluada al final del año</t>
  </si>
  <si>
    <t>Valor neto 
contable</t>
  </si>
  <si>
    <t>Cortinados Oficina</t>
  </si>
  <si>
    <t>Extension de linea e Instalaciones</t>
  </si>
  <si>
    <t>NOTA 10 – ACTIVOS DISPONIBLES PARA LA VENTA</t>
  </si>
  <si>
    <t>Propiedad, planta y equipo</t>
  </si>
  <si>
    <t>N/A</t>
  </si>
  <si>
    <t>Inversiones</t>
  </si>
  <si>
    <t>Total general</t>
  </si>
  <si>
    <t>NOTA 11 – ACTIVOS INTANGIBLES</t>
  </si>
  <si>
    <t>NOTA 13 – CUENTAS POR PAGAR COMERCIALES</t>
  </si>
  <si>
    <t>Las cuentas por pagar comerciales se componen como sigue:</t>
  </si>
  <si>
    <t>Indicación de Moneda</t>
  </si>
  <si>
    <t>PYG</t>
  </si>
  <si>
    <t>Total cuentas a pagar por comerciales</t>
  </si>
  <si>
    <t>No Corrientes</t>
  </si>
  <si>
    <t>Proveedores - Entidades Relacionadas</t>
  </si>
  <si>
    <t>Otros proveedores del exterior</t>
  </si>
  <si>
    <t>Proveedores locales</t>
  </si>
  <si>
    <t>NOTA 14 –  PRESTAMOS A CORTO Y LARGO PLAZO</t>
  </si>
  <si>
    <t>Préstamos de Personas o Entidades Locales</t>
  </si>
  <si>
    <t>Vencimiento</t>
  </si>
  <si>
    <t>Símbolo de Moneda</t>
  </si>
  <si>
    <t>Moneda</t>
  </si>
  <si>
    <t>Importe (Gs)</t>
  </si>
  <si>
    <t>Tipo de Garantía</t>
  </si>
  <si>
    <t>Dolares Estadounidenses</t>
  </si>
  <si>
    <t>Intereses préstamos a pagar</t>
  </si>
  <si>
    <t>Tipo de garantía</t>
  </si>
  <si>
    <t xml:space="preserve">Deudas Búrsatiles </t>
  </si>
  <si>
    <t>BVPASA</t>
  </si>
  <si>
    <t>Préstamos de Entidades en el Exterior</t>
  </si>
  <si>
    <t>Intereses préstamos entidades financieras a pagar</t>
  </si>
  <si>
    <t>NOTA 15 – PORCION CORRIENTE DE LA DEUDA A LARGO PLAZO</t>
  </si>
  <si>
    <t>Prestamos con Terceros</t>
  </si>
  <si>
    <t>Bonos bursátiles</t>
  </si>
  <si>
    <t>Intereses bancarios a pagar</t>
  </si>
  <si>
    <t>Intereses bursatiles a pagar</t>
  </si>
  <si>
    <t>NOTA 16 – REMUNERACIONES Y CARGAS SOCIALES A PAGAR</t>
  </si>
  <si>
    <t>NOTA 17 –  IMPUESTOS A PAGAR</t>
  </si>
  <si>
    <t>NOTA 18 -  PROVISIONES</t>
  </si>
  <si>
    <t>NOTA 19 – OTROS PASIVOS CORRIENTES y NO CORRIENTES</t>
  </si>
  <si>
    <t xml:space="preserve">NOTA 20 – CAPITAL </t>
  </si>
  <si>
    <t>Fecha</t>
  </si>
  <si>
    <t>Monto Capital Social</t>
  </si>
  <si>
    <t>Cantidad de Acciones</t>
  </si>
  <si>
    <t>Valor Nominal de Acciones</t>
  </si>
  <si>
    <t>NOTA 21 – RESERVAS</t>
  </si>
  <si>
    <t>a  Reserva de revalúo</t>
  </si>
  <si>
    <r>
      <rPr>
        <b/>
        <sz val="10"/>
        <color theme="1"/>
        <rFont val="Arial"/>
        <family val="2"/>
      </rPr>
      <t>a.1</t>
    </r>
    <r>
      <rPr>
        <sz val="10"/>
        <color theme="1"/>
        <rFont val="Arial"/>
        <family val="2"/>
      </rPr>
      <t xml:space="preserve">  Reserva de revalúo Fiscal</t>
    </r>
  </si>
  <si>
    <r>
      <rPr>
        <b/>
        <sz val="10"/>
        <color theme="1"/>
        <rFont val="Arial"/>
        <family val="2"/>
      </rPr>
      <t xml:space="preserve">a.2 </t>
    </r>
    <r>
      <rPr>
        <sz val="10"/>
        <color theme="1"/>
        <rFont val="Arial"/>
        <family val="2"/>
      </rPr>
      <t xml:space="preserve"> Reserva de revalúo Técnico</t>
    </r>
  </si>
  <si>
    <t>b Reserva legal</t>
  </si>
  <si>
    <t>c Reservas Especiales</t>
  </si>
  <si>
    <t>d Reservas facultativas</t>
  </si>
  <si>
    <t>NOTA 22 –  DIFERENCIA TRANSITORIA POR CONVERSION</t>
  </si>
  <si>
    <t>NOTA 23 –  RESULTADOS ACUMULADOS</t>
  </si>
  <si>
    <t>NOTA 24 –  INTERES MINORITARIO</t>
  </si>
  <si>
    <t>Interes Minoritario</t>
  </si>
  <si>
    <t>NOTA 25 –  VENTAS</t>
  </si>
  <si>
    <t>Local</t>
  </si>
  <si>
    <t>Menos: Devoluciones y descuentos concedidos</t>
  </si>
  <si>
    <t>NOTA 26 - COSTO DE VENTAS</t>
  </si>
  <si>
    <t>Linea de negocio 1</t>
  </si>
  <si>
    <t>Existencia inicial del inventario</t>
  </si>
  <si>
    <t>+ Compra de bienes y servicios</t>
  </si>
  <si>
    <t>+ Costo de producción</t>
  </si>
  <si>
    <t>- Existencia final de inventario</t>
  </si>
  <si>
    <t>Linea de negocio 2</t>
  </si>
  <si>
    <t>Total costo de ventas</t>
  </si>
  <si>
    <t>NOTA 27 - GASTOS</t>
  </si>
  <si>
    <t xml:space="preserve">El rubro está compuesto de la siguiente forma: </t>
  </si>
  <si>
    <t xml:space="preserve">(Esta nota deberá ser incluida cuando en el estado de resultados se haga mención a una cuenta de carácter general o cuyo nombre no permita una adecuada identificación de la naturaleza del gasto y su importe sea significativo) </t>
  </si>
  <si>
    <t>NOTA 28 - OTROS INGRESOS Y GASTOS OPERATIVOS</t>
  </si>
  <si>
    <t>Otros ingresos</t>
  </si>
  <si>
    <t>Otros gastos</t>
  </si>
  <si>
    <t>NOTA 29 - INGRESOS Y GASTOS FINANCIEROS NETOS</t>
  </si>
  <si>
    <t>Ingresos Financieros netos</t>
  </si>
  <si>
    <t>Gastos Financieros netos</t>
  </si>
  <si>
    <t>Total ingresos financieros</t>
  </si>
  <si>
    <t>Total gastos financieros</t>
  </si>
  <si>
    <t>Nota 30 - Resultado de inversiones en asociadas</t>
  </si>
  <si>
    <t>Nota 31 - Resultado participación minoritaria</t>
  </si>
  <si>
    <t>Nota 32 - IMPUESTO A LA RENTA Y RESERVA LEGAL</t>
  </si>
  <si>
    <t>Nota 33 - Resultado extraordinario neto de impuesto a la renta</t>
  </si>
  <si>
    <t>Conceptos</t>
  </si>
  <si>
    <t>Nota 34 - Resultado sobre actividades discontinuadas neto de impuesto a la renta</t>
  </si>
  <si>
    <t>- Impuesto a la renta</t>
  </si>
  <si>
    <t>NOTA 35- UTILIDAD (PÉRDIDA) NETA DEL AÑO Y POR ACCION ORDINARIA</t>
  </si>
  <si>
    <t>Cantidad de Acciones Ordinarias en Circulación</t>
  </si>
  <si>
    <t>Utilidad Neta</t>
  </si>
  <si>
    <t>Utilidad Neta por Acción Ordinaria</t>
  </si>
  <si>
    <t>NOTA 36 - ACTIVOS GRAVADOS</t>
  </si>
  <si>
    <t>Los siguientes bienes de propiedad de la Sociedad han sido hipotecados y prendados en garantía de obligaciones financieras.</t>
  </si>
  <si>
    <t>Tipo de Activo</t>
  </si>
  <si>
    <t>Datos  del activo gravado</t>
  </si>
  <si>
    <t>Importe (indicar   moneda)</t>
  </si>
  <si>
    <t>A favor de</t>
  </si>
  <si>
    <t xml:space="preserve">NOTA 37 - CONTINGENCIAS Y COMPROMISOS </t>
  </si>
  <si>
    <t>a) Fideicomiso Shopping Costanera y Executive Center Encarnación</t>
  </si>
  <si>
    <t>NOTA 38 - IMPUESTO DIFERIDO</t>
  </si>
  <si>
    <t>El siguiente cuadro detalla las diferencias temporales a la tasa del impuesto a los efectos de determinación del impuesto diferido:</t>
  </si>
  <si>
    <t xml:space="preserve">Activos y pasivos impositivos diferidos: </t>
  </si>
  <si>
    <t>Caja y Bancos</t>
  </si>
  <si>
    <t>Previsión para deudores incobrables</t>
  </si>
  <si>
    <t>Previsión del pasivo</t>
  </si>
  <si>
    <t>Deudas comerciales y bancarias</t>
  </si>
  <si>
    <t>Bienes de cambio</t>
  </si>
  <si>
    <t xml:space="preserve">Sub - total  </t>
  </si>
  <si>
    <t xml:space="preserve">Previsión para impuestos diferidos netos </t>
  </si>
  <si>
    <t>Total activo/pasivo impositivo diferido neto antes de quebrantos</t>
  </si>
  <si>
    <t>Quebranto impositivo</t>
  </si>
  <si>
    <t>NOTA 39 - HECHOS POSTERIORES</t>
  </si>
  <si>
    <t>NOTA 40 - SALDOS Y TRANSACCIONES CON PARTES RELACIONADAS</t>
  </si>
  <si>
    <t>Integracion a Capitalizar</t>
  </si>
  <si>
    <t>Inversiones Asociadas - Fideicomiso</t>
  </si>
  <si>
    <t xml:space="preserve">Derechos s/ Servicios Realizados </t>
  </si>
  <si>
    <t>Cuentas a Cobrar Personas relacionadas</t>
  </si>
  <si>
    <t>Total Activo</t>
  </si>
  <si>
    <t>Cuentas a pagar personas relacionadas</t>
  </si>
  <si>
    <t>Fondo a Desembolsar Vinc</t>
  </si>
  <si>
    <t>Préstamos a largo plazo</t>
  </si>
  <si>
    <t>Total Pasivo</t>
  </si>
  <si>
    <t>Ingresos por Ventas</t>
  </si>
  <si>
    <t>Servicios Desarrollador - Dólares</t>
  </si>
  <si>
    <t>Total Otros Ingresos Operativos</t>
  </si>
  <si>
    <t>Remuneración Directores y Sindicos</t>
  </si>
  <si>
    <t>Alquileres Pagados</t>
  </si>
  <si>
    <t>Total Gastos Administrativos</t>
  </si>
  <si>
    <t xml:space="preserve">Otros Gastos relacionados </t>
  </si>
  <si>
    <t>Total Egresos Operativos</t>
  </si>
  <si>
    <t>Guaraní</t>
  </si>
  <si>
    <t>Índice</t>
  </si>
  <si>
    <t>Dólar estadounidense</t>
  </si>
  <si>
    <t>EUR</t>
  </si>
  <si>
    <t>Euro</t>
  </si>
  <si>
    <t>AED</t>
  </si>
  <si>
    <t>Dírham de los Emiratos Árabes Unidos</t>
  </si>
  <si>
    <t>AFN</t>
  </si>
  <si>
    <t>Afgani</t>
  </si>
  <si>
    <t>ALL</t>
  </si>
  <si>
    <t>Lek</t>
  </si>
  <si>
    <t>AMD</t>
  </si>
  <si>
    <t>Dram armenio</t>
  </si>
  <si>
    <t>ANG</t>
  </si>
  <si>
    <t>Florín antillano neerlandés</t>
  </si>
  <si>
    <t>AOA</t>
  </si>
  <si>
    <t>Kwanza</t>
  </si>
  <si>
    <t>ARS</t>
  </si>
  <si>
    <t>Peso argentino</t>
  </si>
  <si>
    <t>AUD</t>
  </si>
  <si>
    <t>Dólar australiano</t>
  </si>
  <si>
    <t>AWG</t>
  </si>
  <si>
    <t>Florín arubeño</t>
  </si>
  <si>
    <t>AZN</t>
  </si>
  <si>
    <t>Manat azerbaiyano</t>
  </si>
  <si>
    <t>BAM</t>
  </si>
  <si>
    <t>Marco convertible</t>
  </si>
  <si>
    <t>BBD</t>
  </si>
  <si>
    <t>Dólar de Barbados</t>
  </si>
  <si>
    <t>BDT</t>
  </si>
  <si>
    <t>Taka</t>
  </si>
  <si>
    <t>BGN</t>
  </si>
  <si>
    <t>Lev búlgaro</t>
  </si>
  <si>
    <t>BHD</t>
  </si>
  <si>
    <t>Dinar bareiní</t>
  </si>
  <si>
    <t>BIF</t>
  </si>
  <si>
    <t>Franco de Burundi</t>
  </si>
  <si>
    <t>BMD</t>
  </si>
  <si>
    <t>Dólar bermudeño</t>
  </si>
  <si>
    <t>BND</t>
  </si>
  <si>
    <t>Dólar de Brunéi</t>
  </si>
  <si>
    <t>BOB</t>
  </si>
  <si>
    <t>Boliviano</t>
  </si>
  <si>
    <t>BOV</t>
  </si>
  <si>
    <t>MVDOL</t>
  </si>
  <si>
    <t>BRL</t>
  </si>
  <si>
    <t>Real brasileño</t>
  </si>
  <si>
    <t>BSD</t>
  </si>
  <si>
    <t>Dólar bahameño</t>
  </si>
  <si>
    <t>BTN</t>
  </si>
  <si>
    <t>Ngultrum</t>
  </si>
  <si>
    <t>BWP</t>
  </si>
  <si>
    <t>Pula</t>
  </si>
  <si>
    <t>BYN</t>
  </si>
  <si>
    <t>Rublo bielorruso</t>
  </si>
  <si>
    <t>BZD</t>
  </si>
  <si>
    <t>Dólar beliceño</t>
  </si>
  <si>
    <t>CAD</t>
  </si>
  <si>
    <t>Dólar canadiense</t>
  </si>
  <si>
    <t>CDF</t>
  </si>
  <si>
    <t>Franco congoleño</t>
  </si>
  <si>
    <t>CHE</t>
  </si>
  <si>
    <t>Euro WIR</t>
  </si>
  <si>
    <t>CHF</t>
  </si>
  <si>
    <t>Franco suizo</t>
  </si>
  <si>
    <t>CHW</t>
  </si>
  <si>
    <t>Franco WIR</t>
  </si>
  <si>
    <t>CLF</t>
  </si>
  <si>
    <t>Unidad de fomento</t>
  </si>
  <si>
    <t>CLP</t>
  </si>
  <si>
    <t>Peso chileno</t>
  </si>
  <si>
    <t>CNY</t>
  </si>
  <si>
    <t>Yuan chino</t>
  </si>
  <si>
    <t>COP</t>
  </si>
  <si>
    <t>Peso colombiano</t>
  </si>
  <si>
    <t>COU</t>
  </si>
  <si>
    <t>Unidad de valor real</t>
  </si>
  <si>
    <t>CRC</t>
  </si>
  <si>
    <t>Colón costarricense</t>
  </si>
  <si>
    <t>CUC</t>
  </si>
  <si>
    <t>Peso convertible</t>
  </si>
  <si>
    <t>CUP</t>
  </si>
  <si>
    <t>Peso cubano</t>
  </si>
  <si>
    <t>CVE</t>
  </si>
  <si>
    <t>Escudo caboverdiano</t>
  </si>
  <si>
    <t>CZK</t>
  </si>
  <si>
    <t>Corona checa</t>
  </si>
  <si>
    <t>DJF</t>
  </si>
  <si>
    <t>Franco yibutiano</t>
  </si>
  <si>
    <t>DKK</t>
  </si>
  <si>
    <t>Corona danesa</t>
  </si>
  <si>
    <t>DOP</t>
  </si>
  <si>
    <t>Peso dominicano</t>
  </si>
  <si>
    <t>DZD</t>
  </si>
  <si>
    <t>Dinar argelino</t>
  </si>
  <si>
    <t>EGP</t>
  </si>
  <si>
    <t>Libra egipcia</t>
  </si>
  <si>
    <t>ERN</t>
  </si>
  <si>
    <t>Nakfa</t>
  </si>
  <si>
    <t>ETB</t>
  </si>
  <si>
    <t>Birr etíope</t>
  </si>
  <si>
    <t>FJD</t>
  </si>
  <si>
    <t>Dólar fiyiano</t>
  </si>
  <si>
    <t>FKP</t>
  </si>
  <si>
    <t>Libra malvinense</t>
  </si>
  <si>
    <t>GBP</t>
  </si>
  <si>
    <t>Libra esterlina</t>
  </si>
  <si>
    <t>GEL</t>
  </si>
  <si>
    <t>Lari</t>
  </si>
  <si>
    <t>GHS</t>
  </si>
  <si>
    <t>Cedi ghanés</t>
  </si>
  <si>
    <t>GIP</t>
  </si>
  <si>
    <t>Libra de Gibraltar</t>
  </si>
  <si>
    <t>GMD</t>
  </si>
  <si>
    <t>Dalasi</t>
  </si>
  <si>
    <t>GNF</t>
  </si>
  <si>
    <t>Franco guineano</t>
  </si>
  <si>
    <t>GTQ</t>
  </si>
  <si>
    <t>Quetzal</t>
  </si>
  <si>
    <t>GYD</t>
  </si>
  <si>
    <t>Dólar guyanés</t>
  </si>
  <si>
    <t>HKD</t>
  </si>
  <si>
    <t>Dólar de Hong Kong</t>
  </si>
  <si>
    <t>HNL</t>
  </si>
  <si>
    <t>Lempira</t>
  </si>
  <si>
    <t>HRK</t>
  </si>
  <si>
    <t>Kuna</t>
  </si>
  <si>
    <t>HTG</t>
  </si>
  <si>
    <t>Gourde</t>
  </si>
  <si>
    <t>HUF</t>
  </si>
  <si>
    <t>Forinto</t>
  </si>
  <si>
    <t>IDR</t>
  </si>
  <si>
    <t>Rupia indonesia</t>
  </si>
  <si>
    <t>ILS</t>
  </si>
  <si>
    <t>Nuevo shéquel israelí</t>
  </si>
  <si>
    <t>INR</t>
  </si>
  <si>
    <t>Rupia india</t>
  </si>
  <si>
    <t>IQD</t>
  </si>
  <si>
    <t>Dinar iraquí</t>
  </si>
  <si>
    <t>IRR</t>
  </si>
  <si>
    <t>Rial iraní</t>
  </si>
  <si>
    <t>ISK</t>
  </si>
  <si>
    <t>Corona islandesa</t>
  </si>
  <si>
    <t>JMD</t>
  </si>
  <si>
    <t>Dólar jamaiquino</t>
  </si>
  <si>
    <t>JOD</t>
  </si>
  <si>
    <t>Dinar jordano</t>
  </si>
  <si>
    <t>JPY</t>
  </si>
  <si>
    <t>Yen</t>
  </si>
  <si>
    <t>KES</t>
  </si>
  <si>
    <t>Chelín keniano</t>
  </si>
  <si>
    <t>KGS</t>
  </si>
  <si>
    <t>Som</t>
  </si>
  <si>
    <t>KHR</t>
  </si>
  <si>
    <t>Riel</t>
  </si>
  <si>
    <t>KMF</t>
  </si>
  <si>
    <t>Franco comorense</t>
  </si>
  <si>
    <t>KPW</t>
  </si>
  <si>
    <t>Won norcoreano</t>
  </si>
  <si>
    <t>KRW</t>
  </si>
  <si>
    <t>Won</t>
  </si>
  <si>
    <t>KWD</t>
  </si>
  <si>
    <t>Dinar kuwaití</t>
  </si>
  <si>
    <t>KYD</t>
  </si>
  <si>
    <t>Dólar de las Islas Caimán</t>
  </si>
  <si>
    <t>KZT</t>
  </si>
  <si>
    <t>Tenge</t>
  </si>
  <si>
    <t>LAK</t>
  </si>
  <si>
    <t>Kip</t>
  </si>
  <si>
    <t>LBP</t>
  </si>
  <si>
    <t>Libra libanesa</t>
  </si>
  <si>
    <t>LKR</t>
  </si>
  <si>
    <t>Rupia de Sri Lanka</t>
  </si>
  <si>
    <t>LRD</t>
  </si>
  <si>
    <t>Dólar liberiano</t>
  </si>
  <si>
    <t>LSL</t>
  </si>
  <si>
    <t>Loti</t>
  </si>
  <si>
    <t>LYD</t>
  </si>
  <si>
    <t>Dinar libio</t>
  </si>
  <si>
    <t>MAD</t>
  </si>
  <si>
    <t>Dírham marroquí</t>
  </si>
  <si>
    <t>MDL</t>
  </si>
  <si>
    <t>Leu moldavo</t>
  </si>
  <si>
    <t>MGA</t>
  </si>
  <si>
    <t>Ariary malgache</t>
  </si>
  <si>
    <t>MKD</t>
  </si>
  <si>
    <t>Denar</t>
  </si>
  <si>
    <t>MMK</t>
  </si>
  <si>
    <t>Kyat</t>
  </si>
  <si>
    <t>MNT</t>
  </si>
  <si>
    <t>Tugrik</t>
  </si>
  <si>
    <t>MOP</t>
  </si>
  <si>
    <t>Pataca</t>
  </si>
  <si>
    <t>MRU</t>
  </si>
  <si>
    <t>Uguiya</t>
  </si>
  <si>
    <t>MUR</t>
  </si>
  <si>
    <t>Rupia de Mauricio</t>
  </si>
  <si>
    <t>MVR</t>
  </si>
  <si>
    <t>Rufiyaa</t>
  </si>
  <si>
    <t>MWK</t>
  </si>
  <si>
    <t>Kwacha</t>
  </si>
  <si>
    <t>MXN</t>
  </si>
  <si>
    <t>Peso mexicano</t>
  </si>
  <si>
    <t>MXV</t>
  </si>
  <si>
    <t>Unidad de Inversión (UDI) mexicana</t>
  </si>
  <si>
    <t>MYR</t>
  </si>
  <si>
    <t>Ringgit malayo</t>
  </si>
  <si>
    <t>MZN</t>
  </si>
  <si>
    <t>Metical mozambiqueño</t>
  </si>
  <si>
    <t>NAD</t>
  </si>
  <si>
    <t>Dólar namibio</t>
  </si>
  <si>
    <t>NGN</t>
  </si>
  <si>
    <t>Naira</t>
  </si>
  <si>
    <t>NIO</t>
  </si>
  <si>
    <t>Córdoba</t>
  </si>
  <si>
    <t>NOK</t>
  </si>
  <si>
    <t>Corona noruega</t>
  </si>
  <si>
    <t>NPR</t>
  </si>
  <si>
    <t>Rupia nepalí</t>
  </si>
  <si>
    <t>NZD</t>
  </si>
  <si>
    <t>Dólar neozelandés</t>
  </si>
  <si>
    <t>OMR</t>
  </si>
  <si>
    <t>Rial omaní</t>
  </si>
  <si>
    <t>PAB</t>
  </si>
  <si>
    <t>Balboa</t>
  </si>
  <si>
    <t>PEN</t>
  </si>
  <si>
    <t>Sol</t>
  </si>
  <si>
    <t>PGK</t>
  </si>
  <si>
    <t>Kina</t>
  </si>
  <si>
    <t>PHP</t>
  </si>
  <si>
    <t>Peso filipino</t>
  </si>
  <si>
    <t>PKR</t>
  </si>
  <si>
    <t>Rupia pakistaní</t>
  </si>
  <si>
    <t>PLN</t>
  </si>
  <si>
    <t>Złoty</t>
  </si>
  <si>
    <t>QAR</t>
  </si>
  <si>
    <t>Riyal qatarí</t>
  </si>
  <si>
    <t>RON</t>
  </si>
  <si>
    <t>Leu rumano</t>
  </si>
  <si>
    <t>RSD</t>
  </si>
  <si>
    <t>Dinar serbio</t>
  </si>
  <si>
    <t>RUB</t>
  </si>
  <si>
    <t>Rublo ruso</t>
  </si>
  <si>
    <t>RWF</t>
  </si>
  <si>
    <t>Franco ruandés</t>
  </si>
  <si>
    <t>SAR</t>
  </si>
  <si>
    <t>Riyal saudí</t>
  </si>
  <si>
    <t>SBD</t>
  </si>
  <si>
    <t>Dólar de las Islas Salomón</t>
  </si>
  <si>
    <t>SCR</t>
  </si>
  <si>
    <t>Rupia seychelense</t>
  </si>
  <si>
    <t>SDG</t>
  </si>
  <si>
    <t>Dinar sudanés</t>
  </si>
  <si>
    <t>SEK</t>
  </si>
  <si>
    <t>Corona sueca</t>
  </si>
  <si>
    <t>SGD</t>
  </si>
  <si>
    <t>Dólar de Singapur</t>
  </si>
  <si>
    <t>SHP</t>
  </si>
  <si>
    <t>Libra de Santa Elena</t>
  </si>
  <si>
    <t>SLL</t>
  </si>
  <si>
    <t>Leone</t>
  </si>
  <si>
    <t>SOS</t>
  </si>
  <si>
    <t>Chelín somalí</t>
  </si>
  <si>
    <t>SRD</t>
  </si>
  <si>
    <t>Dólar surinamés</t>
  </si>
  <si>
    <t>SSP</t>
  </si>
  <si>
    <t>Libra sursudanesa</t>
  </si>
  <si>
    <t>STN</t>
  </si>
  <si>
    <t>Dobra</t>
  </si>
  <si>
    <t>SVC</t>
  </si>
  <si>
    <t>Colon Salvadoreño</t>
  </si>
  <si>
    <t>SYP</t>
  </si>
  <si>
    <t>Libra siria</t>
  </si>
  <si>
    <t>SZL</t>
  </si>
  <si>
    <t>Lilangeni</t>
  </si>
  <si>
    <t>THB</t>
  </si>
  <si>
    <t>Baht</t>
  </si>
  <si>
    <t>TJS</t>
  </si>
  <si>
    <t>Somoni tayiko</t>
  </si>
  <si>
    <t>TMT</t>
  </si>
  <si>
    <t>Manat turcomano</t>
  </si>
  <si>
    <t>TND</t>
  </si>
  <si>
    <t>Dinar tunecino</t>
  </si>
  <si>
    <t>TOP</t>
  </si>
  <si>
    <t>Paʻanga</t>
  </si>
  <si>
    <t>TRY</t>
  </si>
  <si>
    <t>Lira turca</t>
  </si>
  <si>
    <t>TTD</t>
  </si>
  <si>
    <t>Dólar de Trinidad y Tobago</t>
  </si>
  <si>
    <t>TWD</t>
  </si>
  <si>
    <t>Nuevo dólar taiwanés</t>
  </si>
  <si>
    <t>TZS</t>
  </si>
  <si>
    <t>Chelín tanzano</t>
  </si>
  <si>
    <t>UAH</t>
  </si>
  <si>
    <t>Grivna</t>
  </si>
  <si>
    <t>UGX</t>
  </si>
  <si>
    <t>Chelín ugandés</t>
  </si>
  <si>
    <t>USN</t>
  </si>
  <si>
    <t>Dólar estadounidense (Siguiente día)</t>
  </si>
  <si>
    <t>UYI</t>
  </si>
  <si>
    <t>Peso en Unidades Indexadas (Uruguay)</t>
  </si>
  <si>
    <t>UYU</t>
  </si>
  <si>
    <t>Peso uruguayo</t>
  </si>
  <si>
    <t>UYW</t>
  </si>
  <si>
    <t>Unidad Previsional</t>
  </si>
  <si>
    <t>UZS</t>
  </si>
  <si>
    <t>Som uzbeko</t>
  </si>
  <si>
    <t>VES7​</t>
  </si>
  <si>
    <t>Bolívar soberano</t>
  </si>
  <si>
    <t>VND</t>
  </si>
  <si>
    <t>Dong vietnamita</t>
  </si>
  <si>
    <t>VUV</t>
  </si>
  <si>
    <t>Vatu</t>
  </si>
  <si>
    <t>WST</t>
  </si>
  <si>
    <t>Tala</t>
  </si>
  <si>
    <t>XAF</t>
  </si>
  <si>
    <t>Franco CFA de África Central</t>
  </si>
  <si>
    <t>XAG</t>
  </si>
  <si>
    <t>Plata (una onza troy)</t>
  </si>
  <si>
    <t>XAU</t>
  </si>
  <si>
    <t>Oro (una onza troy)</t>
  </si>
  <si>
    <t>XBA</t>
  </si>
  <si>
    <t>Unidad compuesta europea (EURCO) (Unidad del mercados de bonos)</t>
  </si>
  <si>
    <t>XBB</t>
  </si>
  <si>
    <t>Unidad Monetaria europea (E.M.U.-6) (Unidad del mercado de bonos)</t>
  </si>
  <si>
    <t>XBC</t>
  </si>
  <si>
    <t>Unidad europea de cuenta 9 (E.U.A.-9) (Unidad del mercado de bonos)</t>
  </si>
  <si>
    <t>XBD</t>
  </si>
  <si>
    <t>Unidad europea de cuenta 17 (E.U.A.-17) (Unidad del mercado de bonos)</t>
  </si>
  <si>
    <t>XCD</t>
  </si>
  <si>
    <t>Dólar del Caribe Oriental</t>
  </si>
  <si>
    <t>XDR</t>
  </si>
  <si>
    <t>Derechos especiales de giro</t>
  </si>
  <si>
    <t>XOF</t>
  </si>
  <si>
    <t>Franco CFA de África Occidental</t>
  </si>
  <si>
    <t>XPD</t>
  </si>
  <si>
    <t>Paladio (una onza troy)</t>
  </si>
  <si>
    <t>XPF</t>
  </si>
  <si>
    <t>Franco CFP</t>
  </si>
  <si>
    <t>XPT</t>
  </si>
  <si>
    <t>Platino (una onza troy)</t>
  </si>
  <si>
    <t>XSU</t>
  </si>
  <si>
    <t>SUCRE</t>
  </si>
  <si>
    <t>XTS</t>
  </si>
  <si>
    <t>Reservado para pruebas</t>
  </si>
  <si>
    <t>XUA</t>
  </si>
  <si>
    <t>Unidad de cuenta BAD</t>
  </si>
  <si>
    <t>XXX</t>
  </si>
  <si>
    <t>Sin divisa</t>
  </si>
  <si>
    <t>YER</t>
  </si>
  <si>
    <t>Rial yemení</t>
  </si>
  <si>
    <t>ZAR</t>
  </si>
  <si>
    <t>Rand</t>
  </si>
  <si>
    <t>ZMW</t>
  </si>
  <si>
    <t>Kwacha zambiano</t>
  </si>
  <si>
    <t>ZWL</t>
  </si>
  <si>
    <t>Dólar zimbabuense</t>
  </si>
  <si>
    <t>Prestamos de Socios</t>
  </si>
  <si>
    <t>Codeudoria</t>
  </si>
  <si>
    <t>Sola Firma</t>
  </si>
  <si>
    <t>Otros Prestamos a Pagar CP</t>
  </si>
  <si>
    <t>Intereses a pagar CP</t>
  </si>
  <si>
    <t>(-) Intereses a Devengar CP</t>
  </si>
  <si>
    <t>Intereses a pagar LP</t>
  </si>
  <si>
    <t>(-) Intereses a Devengar LP</t>
  </si>
  <si>
    <t>Cuentas a Pagar - Invesión en Parking</t>
  </si>
  <si>
    <t>Cuentas a Pagar - Invesión en Oficina</t>
  </si>
  <si>
    <t>Los activos y pasivos en moneda extranjera se valúan a los tipos de cambio vigentes a la fecha de cierre del día anterior del ejercicio.</t>
  </si>
  <si>
    <t>Las diferencias de cambio resultantes son reconocidas íntegramente en los resultados del ejercicio. Se adopta el criterio del Decreto Nro.1030/13 Art. 15 por tanto se valúan los saldos deudores y acreedores a la cotización del tipo de cambio comprador o vendedor en el mercado libre a nivel bancario al cierre del día anterior en que se realizó la operación.</t>
  </si>
  <si>
    <t xml:space="preserve">El impuesto a la renta que se carga a los resultados del año se basa en la utilidad contable antes de este concepto, ajustada por las partidas que la ley incluye o excluye para la determinación de la utilidad gravable a la que se aplica la tasa legal vigente del 10% del impuesto y por el reconocimiento del cargo o el ingreso originado por la aplicación del impuesto diferido, si los hubiere. </t>
  </si>
  <si>
    <t>Comisiones s/ Servicios realizados</t>
  </si>
  <si>
    <t>Seguros Pagados por Adelantado</t>
  </si>
  <si>
    <t>Prestamos Financieros</t>
  </si>
  <si>
    <t>Sobregiros en Cuenta</t>
  </si>
  <si>
    <t>Emisión Titulos - Bonos Corporativos</t>
  </si>
  <si>
    <t xml:space="preserve">Intereses a Pagar - U$S </t>
  </si>
  <si>
    <t xml:space="preserve">Intereses a Vencer - U$S </t>
  </si>
  <si>
    <t>Embargos Judiciales</t>
  </si>
  <si>
    <t>Comisiones por Intermediación</t>
  </si>
  <si>
    <t>Aporte Obrero Patronal IPS</t>
  </si>
  <si>
    <t>IVA no deducible</t>
  </si>
  <si>
    <t>INFORMACIÓN GENERAL DE LA ENTIDAD</t>
  </si>
  <si>
    <t>Información al:</t>
  </si>
  <si>
    <t>1. IDENTIFICACIÓN</t>
  </si>
  <si>
    <t xml:space="preserve">1.1. Nombre o Razón social: </t>
  </si>
  <si>
    <t xml:space="preserve">1.2. Antecedente de Constitución Social y Reformas EStatutarias: </t>
  </si>
  <si>
    <r>
      <t>Representación</t>
    </r>
    <r>
      <rPr>
        <sz val="11"/>
        <color rgb="FF000000"/>
        <rFont val="Arial Narrow"/>
        <family val="2"/>
      </rPr>
      <t xml:space="preserve">: </t>
    </r>
    <r>
      <rPr>
        <sz val="11"/>
        <color theme="1"/>
        <rFont val="Arial Narrow"/>
        <family val="2"/>
      </rPr>
      <t>De conformidad a sus Estatutos Sociales, el Directorio estará compuesto de Tres directores Titulares como mínimo y un máximo de cinco, que durarán tres años en el ejercicio de sus funciones y podrán ser reelectos. Fiscalización: será ejercida por uno o más Síndicos Titulares e igual número de Síndicos suplentes que reemplazaran a los Titulares en caso de ausencia. El Directorio queda integrado de la siguiente manera: Presidente: Horacio Jose Biga y Vice Presidente Ing. Carlos Emilio Soler. Directorio: Sergio Miguel Studenko Urusof, Cecilia Del Carmen Escobar de Martínez.</t>
    </r>
  </si>
  <si>
    <t>Primera Modificación por Escritura Pública Nº 42 02/03/2020 ante la Notaria Pública Maria de Lourdes Escobar Chiesa titular del registro Nº 1148 por el cual se amplía el capital social e integrado a GS. 1.320.000.000.- y se trasforma en Radice Sociedad Anónima Emisora de Capital Abierto (RADICE S.A.E.C.A), inscripto en la Dirección General de los Registros Públicos, Sección Personas Jurídicas y Asociaciones Matricula Jurídica Nº 15.516.- Serie Comercial bajo el Nº 2 folio 14 y en la Dirección General de los Registros Públicos Sección Comercio Matricula Comercial N° 15.710.- Serie Comercial inscripto bajo el Nº 02 folio 14/31 del 01/06/2020.</t>
  </si>
  <si>
    <t>Segunda ampliación de Capital según Acta de Asamblea Ordinaria Nº 5 se amplía el capital suscripto e integrado de novecientos ochenta millones de guaraníes (980.000.000), para llegar a la suma de dos mil trescientos millones de guaraníes (2.300.000.000). Por Acta de Asamblea Nº 6 del 11/02/2021, se decidió que el saldo restante de G 2.756.000.000 sea destinado a Reservas Especiales para Aporte de Futuras Integraciones.</t>
  </si>
  <si>
    <t>RADICE S.A. obtuvo su inscripción como Sociedad Anónima Emisora y la autorización para operar en el Mercado de Valores conforme a lo dispuesto en la Ley 5.810/17, por medio del Certificado de Registro N° 034_08042021 del 08/04/2021 emitido por la Comisión Nacional de Valores.</t>
  </si>
  <si>
    <t>Por su parte, la Bolsa de Valores y Productos de Asunción - BVPSA autorizó la inscripción de la sociedad en sus registros Resolución N° 2.261/21 del 26/04/2021 como SOCIEDAD EMISORA de Títulos Valores de oferta pública que no sean acciones, de acuerdo con la Ley 5.810/17 de Mercado de Valores; la habilitó al usufructo del recinto de la BVPSA para la cotización de Títulos Valores de oferta pública y le asignó el nuevo código bursátil “RAD”.</t>
  </si>
  <si>
    <t>1.3. RUC:</t>
  </si>
  <si>
    <t>80104014-0</t>
  </si>
  <si>
    <t>1.4. Actividad Principal según Inscripcion en el RUC.:</t>
  </si>
  <si>
    <t>Desarrollador de Proyectos de Inversión Inmobiliaria - Construcción de edificios</t>
  </si>
  <si>
    <t>1.5. Actividad Secundaria según Inscripcion en el RUC:</t>
  </si>
  <si>
    <t>Inversores de emprendimientos inmobiliarios/Comercio al por menor de otros productos en comercios no especializados</t>
  </si>
  <si>
    <t>1.6. Domicilio Legal:</t>
  </si>
  <si>
    <t>1.7. Teléfono:</t>
  </si>
  <si>
    <t>(0985) 703 655 - (0974) 504 124</t>
  </si>
  <si>
    <t>1.8. Fax:</t>
  </si>
  <si>
    <t>1.9. E-Mail:</t>
  </si>
  <si>
    <t>administracion@radice.com.py</t>
  </si>
  <si>
    <t>1.10. Sitio página Web:</t>
  </si>
  <si>
    <t>http://radice.com.py/</t>
  </si>
  <si>
    <t>2. ADMINISTRACION</t>
  </si>
  <si>
    <t>CARGO</t>
  </si>
  <si>
    <t>NOMBRE Y APELLIDO</t>
  </si>
  <si>
    <t>Horacio José Biga</t>
  </si>
  <si>
    <t>Carlos Emilio Soler</t>
  </si>
  <si>
    <t>DIRECTORIO</t>
  </si>
  <si>
    <t>Presidente</t>
  </si>
  <si>
    <t>Horacio Jose Biga</t>
  </si>
  <si>
    <t>Vicepresidente</t>
  </si>
  <si>
    <t>Director titular</t>
  </si>
  <si>
    <t>Síndico titular</t>
  </si>
  <si>
    <t>PLANA EJECUTIVA</t>
  </si>
  <si>
    <t>Gerencia General</t>
  </si>
  <si>
    <t>3. CAPITAL Y PROPIEDAD</t>
  </si>
  <si>
    <t>Capital Social</t>
  </si>
  <si>
    <t>Capital emitido</t>
  </si>
  <si>
    <t>Capital suscripto</t>
  </si>
  <si>
    <t>Valor nominal de las acciones</t>
  </si>
  <si>
    <t>Aporte para Futura Capitalización</t>
  </si>
  <si>
    <t>COMPOSICIÓN ACCIONARIA: Accionistas que detentan el diez (10) por ciento o más de participación en el capital.</t>
  </si>
  <si>
    <t>N°</t>
  </si>
  <si>
    <t xml:space="preserve">Accionista </t>
  </si>
  <si>
    <t>Cantidad de acciones</t>
  </si>
  <si>
    <t>Voto</t>
  </si>
  <si>
    <t>%  de participación del capital integrado</t>
  </si>
  <si>
    <t>4. AUDITOR EXTERNO INDEPENDIENTE</t>
  </si>
  <si>
    <t>RADICE S.A. obtuvo su inscripción como Sociedad Anónima Emisora y la autorización para operar en el Mercado de Valores conforme a lo dispuesto en la Ley 5.810/17, por medio del Certificado de Registro N° 034_08042021 del 08/04/2021 emitido por la Comisión Nacional de Valores. Por su parte, la Bolsa de Valores y Productos de Asunción - BVPSA autorizó la inscripción de la sociedad en sus registros Resolución N° 2.261/21 del 26/04/2021 como SOCIEDAD EMISORA de Títulos Valores de oferta pública que no sean acciones, de acuerdo con la Ley 5.810/17 de Mercado de Valores; la habilitó al usufructo del recinto de la BVPSA para la cotización de Títulos Valores de oferta pública y le asignó el nuevo código bursátil “RAD”.</t>
  </si>
  <si>
    <t>4.1 AUDITOR EXTERNO INDEPENDIENTE DESIGNADO: BAKERTILLY PARAGUAY</t>
  </si>
  <si>
    <t>4.2 NUMERO DE INSCRIPCIÓN EN EL REGISTRO DE LA CNV: 82 E / 18</t>
  </si>
  <si>
    <t>Anticipos a Proveedores Gs.</t>
  </si>
  <si>
    <t>Anticipos a Proveedores del Exterior</t>
  </si>
  <si>
    <t>Anticipos a Proveedores U$S</t>
  </si>
  <si>
    <t>Operaciones a Liquidar M/E</t>
  </si>
  <si>
    <t>Operaciones a Liquidar USD - Parking</t>
  </si>
  <si>
    <t>Anticipos de Gastos a Rendir Gs.</t>
  </si>
  <si>
    <t>Anticipos de Gastos a RendirU$S</t>
  </si>
  <si>
    <t>Intereses a Cobrar</t>
  </si>
  <si>
    <t>(-) Intereses a Devengar</t>
  </si>
  <si>
    <t>Int. a Cobrar - Prest. Bancarios CP USD</t>
  </si>
  <si>
    <t>(-) Intereses a Devengar USD</t>
  </si>
  <si>
    <t>Recupero de Gastos Gs.</t>
  </si>
  <si>
    <t>Recupero de Gastos U$S</t>
  </si>
  <si>
    <t>IVA Credito Fiscal 10%</t>
  </si>
  <si>
    <t>Retencion IVA</t>
  </si>
  <si>
    <t>Anticipo de Impuesto a la Renta</t>
  </si>
  <si>
    <t>Retenciones de Impuesto a la Renta</t>
  </si>
  <si>
    <t>Int. Pagados por Adel. USD</t>
  </si>
  <si>
    <t>Anticipo para compra Inmuebles</t>
  </si>
  <si>
    <t>Intereses a Cobrar Bonos</t>
  </si>
  <si>
    <t>(-) Intereses a Devengar Bonos</t>
  </si>
  <si>
    <t>Activo en Fideicomiso - Obras en curso</t>
  </si>
  <si>
    <t>Acreedores Locales - Guaraníes</t>
  </si>
  <si>
    <t>Otras Cuentas Por Pagar - Guaraníes</t>
  </si>
  <si>
    <t>Otras Cuentas Por Pagar - Dolares</t>
  </si>
  <si>
    <t>Retención IVA a Pagar</t>
  </si>
  <si>
    <t>Retención Renta a Pagar</t>
  </si>
  <si>
    <t>Anticipos de Clientes U$S</t>
  </si>
  <si>
    <t>Auditoria Externa a pagar</t>
  </si>
  <si>
    <t>Intereses a Devengar U$S</t>
  </si>
  <si>
    <t>Int. Cobrado por Adelantado</t>
  </si>
  <si>
    <t>Publicidad y Propaganda</t>
  </si>
  <si>
    <t>Uniformes</t>
  </si>
  <si>
    <t>Multas y Recargos</t>
  </si>
  <si>
    <t>Alquileres de Oficina</t>
  </si>
  <si>
    <t>Servicios prestados de Terceros</t>
  </si>
  <si>
    <t>Servicios de Contabilidad</t>
  </si>
  <si>
    <t>Auditoría Externa</t>
  </si>
  <si>
    <t>Honorarios Legales y Escribania</t>
  </si>
  <si>
    <t>Honorarios Profesionales Varios</t>
  </si>
  <si>
    <t>Servicios prestados</t>
  </si>
  <si>
    <t>Remuneracion Gerencia</t>
  </si>
  <si>
    <t>Otros Honorarios Profesionales</t>
  </si>
  <si>
    <t>Articulos de Limpieza Oficina</t>
  </si>
  <si>
    <t>Mantenimiento Oficina</t>
  </si>
  <si>
    <t>Servicio de Limpieza de Oficina</t>
  </si>
  <si>
    <t>Seguridad, Monitoreo Local</t>
  </si>
  <si>
    <t>Electricidad</t>
  </si>
  <si>
    <t>Agua</t>
  </si>
  <si>
    <t>Internet</t>
  </si>
  <si>
    <t>Gastos de comunicación</t>
  </si>
  <si>
    <t>Cafeterias</t>
  </si>
  <si>
    <t>Agua y Gaseosas</t>
  </si>
  <si>
    <t>Viaticos y Consumición</t>
  </si>
  <si>
    <t>Insumos para Oficina</t>
  </si>
  <si>
    <t>Utiles de Oficina</t>
  </si>
  <si>
    <t>Papeleria e Impresos</t>
  </si>
  <si>
    <t>Mantenimiento Sistema Informatico</t>
  </si>
  <si>
    <t>Insumos Sistema Informatico</t>
  </si>
  <si>
    <t>Servicio de Correos Corporativos</t>
  </si>
  <si>
    <t>Encomiendas</t>
  </si>
  <si>
    <t>Servicios de Fletes</t>
  </si>
  <si>
    <t>Combustibles y Lubricantes</t>
  </si>
  <si>
    <t>Peajes</t>
  </si>
  <si>
    <t>Pasajes</t>
  </si>
  <si>
    <t>Hospedaje</t>
  </si>
  <si>
    <t>Reparacion y Mantenimiento Oficina</t>
  </si>
  <si>
    <t>Gastos varios de oficina</t>
  </si>
  <si>
    <t>Seguros Local</t>
  </si>
  <si>
    <t>Gastos de Ferreteria</t>
  </si>
  <si>
    <t>Aranceles Pagados</t>
  </si>
  <si>
    <t>Gastos por Servicio Digitales Exterior</t>
  </si>
  <si>
    <t>Ajuste Redondeo</t>
  </si>
  <si>
    <t>Retencion Renta GND</t>
  </si>
  <si>
    <t>Depreciación Equipos e Instalaciones</t>
  </si>
  <si>
    <t>Depreciacion Herramientas y Equipos</t>
  </si>
  <si>
    <t>Depreciación Equipos Informáticos</t>
  </si>
  <si>
    <t>Depreciación Muebles de Oficina</t>
  </si>
  <si>
    <t>Depreciación Instalaciones</t>
  </si>
  <si>
    <t>Depreciación Utensilios y Enseres</t>
  </si>
  <si>
    <t>Depreciación Cortinados de Oficina</t>
  </si>
  <si>
    <t>Depreciación Extension Linea e Insatalacion</t>
  </si>
  <si>
    <t>Amortizacion Gastos de Organizacion</t>
  </si>
  <si>
    <t>Amort. Sofware ADM. Contable</t>
  </si>
  <si>
    <t>Amort. Desarrollo Pag Web Invr. Impacto</t>
  </si>
  <si>
    <t>Amort. Gastos de Const. Radice S.A.</t>
  </si>
  <si>
    <t>Impuestos, patentes y tasas</t>
  </si>
  <si>
    <t>Tasas Seprelad</t>
  </si>
  <si>
    <t>Multas y Recargos SET</t>
  </si>
  <si>
    <t>Otros Impuestos Municipales</t>
  </si>
  <si>
    <t>Honorarios Dieta de Directores</t>
  </si>
  <si>
    <t>Honorarios Sindico</t>
  </si>
  <si>
    <t>Servicio Cobertura Médica</t>
  </si>
  <si>
    <t>Servicio de TV</t>
  </si>
  <si>
    <t>Gastos de cortesia</t>
  </si>
  <si>
    <t>Comisiones pagadas Bancard</t>
  </si>
  <si>
    <t>Comisiones Pagadas - Red de Pagos</t>
  </si>
  <si>
    <t>Intereses Moratorios y Punitorios</t>
  </si>
  <si>
    <t>Fondos de Garantia - U$S</t>
  </si>
  <si>
    <t>Bonos Corporativos - U$S</t>
  </si>
  <si>
    <t>Diferencia de Cambio Perdida</t>
  </si>
  <si>
    <t>Impuesto a la Renta</t>
  </si>
  <si>
    <t>Reserva Legal Ley Nº 1034/84</t>
  </si>
  <si>
    <t>Al 31 de Diciembre de 2023</t>
  </si>
  <si>
    <t>Cuentas a Pagar U$S - Fideicomiso</t>
  </si>
  <si>
    <t>Equipos e Instalaciones</t>
  </si>
  <si>
    <t>Equipos Informaticos</t>
  </si>
  <si>
    <t>Muebles de Oficina</t>
  </si>
  <si>
    <t>Aportes IPS a Pagar</t>
  </si>
  <si>
    <t>Sueldos y Jornales a Pagar</t>
  </si>
  <si>
    <t>Aguinaldos a Pagar</t>
  </si>
  <si>
    <t>Honorarios Directores a pagar</t>
  </si>
  <si>
    <t>Honorarios de Síndicos a Pagar</t>
  </si>
  <si>
    <t>Vacaciones a Pagar</t>
  </si>
  <si>
    <t>Gastos de Publicidad Varios</t>
  </si>
  <si>
    <t>Descuento en alquileres</t>
  </si>
  <si>
    <t>Descuentos en expensas</t>
  </si>
  <si>
    <t>Gastos de Servicios</t>
  </si>
  <si>
    <t>Intereses Pagados por Prestamos - (DEUDA BANCARIA)</t>
  </si>
  <si>
    <t>Intereses Pagados (PRÉSTAMOS DE SOCIOS)</t>
  </si>
  <si>
    <t>Aporte p/Emisión de Capital</t>
  </si>
  <si>
    <t>2 años</t>
  </si>
  <si>
    <r>
      <rPr>
        <b/>
        <sz val="10"/>
        <color theme="1"/>
        <rFont val="Arial"/>
        <family val="2"/>
      </rPr>
      <t>c.1</t>
    </r>
    <r>
      <rPr>
        <sz val="10"/>
        <color theme="1"/>
        <rFont val="Arial"/>
        <family val="2"/>
      </rPr>
      <t xml:space="preserve">  Reservas Especiales</t>
    </r>
  </si>
  <si>
    <t>Sergio Miguel Studenko</t>
  </si>
  <si>
    <t>Sindico Suplente</t>
  </si>
  <si>
    <t>A la fecha de los estados contables no reportamos contingencias adicionales a lo incluido en los estados financieros</t>
  </si>
  <si>
    <t>CONTINGENCIAS Y EVENTOS POSTERIORES</t>
  </si>
  <si>
    <r>
      <t>El objeto social principal de la Sociedad es Construcción de edificios.</t>
    </r>
    <r>
      <rPr>
        <u/>
        <sz val="11"/>
        <color theme="1"/>
        <rFont val="Arial Narrow"/>
        <family val="2"/>
      </rPr>
      <t xml:space="preserve">
Actividad Comercial Actual: </t>
    </r>
    <r>
      <rPr>
        <sz val="11"/>
        <color theme="1"/>
        <rFont val="Arial Narrow"/>
        <family val="2"/>
      </rPr>
      <t>Desarrollador de Proyectos de Inversión Inmobiliaria</t>
    </r>
  </si>
  <si>
    <t>Domicilio social: La Sociedad constituye domicilio social en la ciudad de Encarnación, en la dirección  Avenida, avenida Costanera y Angel samudio - Encarnacion – Paraguay.
Número de identificación fiscal: RUC 80104014-0</t>
  </si>
  <si>
    <r>
      <rPr>
        <b/>
        <sz val="10"/>
        <rFont val="Arial Narrow"/>
        <family val="2"/>
      </rPr>
      <t xml:space="preserve"> - Otras políticas contables:</t>
    </r>
    <r>
      <rPr>
        <sz val="10"/>
        <rFont val="Arial Narrow"/>
        <family val="2"/>
      </rPr>
      <t xml:space="preserve">
La sociedad ha suscrito un contrato de fideicomiso con Financiera FINEXPAR SAECA en carácter de fiduciario, para la conformación de un patrimonio autónomo de administración y garantía de  préstamos y emisión de títulos de deudas, para la financiación de la construcción del Edificio denominado Shopping Costanera. En consecuencia, ha transferido inmuebles de su propiedad al fideicomiso. El propósito de este contrato es la obtención de financiamiento de la obra cuyos pagos se contemplan cubrir con la venta de las unidades de departamentos, el alquiler de los salones comerciales y el estacionamiento. La transacción se ha contabilizado de acuerdo con la Norma Internacional de Información Financiera 3 "Combinación de Negocios" (NIIF 3). Por tanto los inmuebles transferidos al fideicomiso se mantienen como activos en el balance de la sociedad de acuerdo al valor de los contratos suscritos entre las partes. RADICE, de forma supletorio, ha tenido que recurrir a la emisión de los títulos de deudas en el mercado de valores, sustituyendo la obligación del Fideicomiso de objener mayores recursos, por lo que el contrato contempla la garantía absoluta de la deuda bursátil y el costo financiero del mismo, según la cláusula segunda inciso c) del contrato de fideicomiso de fecha 8 de enero de 2029. En consecuencia, de la transferencia de los activos fideicomitidos, fue reconocido en el patrimonio neto en la cuenta denominada “Reserva de Revalúo Técnico del Patrimonio Autónomo”.</t>
    </r>
  </si>
  <si>
    <t>Políticas contables:</t>
  </si>
  <si>
    <t>DISPONIBILIDADES</t>
  </si>
  <si>
    <t>Caja</t>
  </si>
  <si>
    <t>Caja chica</t>
  </si>
  <si>
    <t>Caja Parking USD</t>
  </si>
  <si>
    <t>Banco GNB CTA CTE GS. N° 12900422/005</t>
  </si>
  <si>
    <t>Banco GNB CTA CTE USD. N° 12900422/004</t>
  </si>
  <si>
    <t>Banco Itau Cta. Cte Gs. N°60004688/2</t>
  </si>
  <si>
    <t>Banco Familiar Cta. Cte. Gs. N° 14-3723794</t>
  </si>
  <si>
    <t>Banco Familiar Cta. Cte. USD. N° 14-3724968</t>
  </si>
  <si>
    <t>TOTAL DISPONIBILIDADES</t>
  </si>
  <si>
    <r>
      <rPr>
        <b/>
        <sz val="10"/>
        <color theme="1"/>
        <rFont val="Arial Narrow"/>
        <family val="2"/>
      </rPr>
      <t>CUENTAS POR COBRAR COMERCIALES:</t>
    </r>
    <r>
      <rPr>
        <sz val="10"/>
        <color theme="1"/>
        <rFont val="Arial Narrow"/>
        <family val="2"/>
      </rPr>
      <t xml:space="preserve"> Estos créditos corresponden a ventas a crédito de mercaderías, los cuales están dentro del periodo vigente, por lo cual no se han constituido previsiones. Dentro del contrato de Fideicomiso, RADICE SAECA, en su carácter de beneficiario final, ha realizado pagos a cuenta de la construcción del edificio y otros costos, los que una vez liquidado el contrato del fideicomiso en función a su objeto social, serán objeto de conciliación y compensación entre las partes.</t>
    </r>
  </si>
  <si>
    <t>CUENTAS COMERCIALES POR COBRAR</t>
  </si>
  <si>
    <t>Clientes Monedas Locales</t>
  </si>
  <si>
    <t>Clientes Monedas Extranjera</t>
  </si>
  <si>
    <t>Clientes del Parking U$S</t>
  </si>
  <si>
    <t>Cuentas a Cobrar - Fideicomiso GS</t>
  </si>
  <si>
    <t>Cuentas a Cobrar - Fideicomiso U$S</t>
  </si>
  <si>
    <t>TOTAL CUENTAS COMERCIALES POR COBRAR</t>
  </si>
  <si>
    <r>
      <rPr>
        <b/>
        <sz val="10"/>
        <color theme="1"/>
        <rFont val="Arial Narrow"/>
        <family val="2"/>
      </rPr>
      <t>OTROS CRÉDITOS: Gs.</t>
    </r>
    <r>
      <rPr>
        <sz val="10"/>
        <color theme="1"/>
        <rFont val="Arial Narrow"/>
        <family val="2"/>
      </rPr>
      <t xml:space="preserve"> Constituyen pagos a cuenta de deudas del Fideicomiso los que deberán ser compensadas contra la terminación del objeto de su constitución.</t>
    </r>
  </si>
  <si>
    <t>CORTO PLAZO</t>
  </si>
  <si>
    <t>Operaciones a Liquidar USD – Parking</t>
  </si>
  <si>
    <t>LARGO PLAZO</t>
  </si>
  <si>
    <t>FONDOS CON DESTINO ESPECIAL</t>
  </si>
  <si>
    <t>Derechos Fiduciarios Fideicomiso de Garantia</t>
  </si>
  <si>
    <t>TOTAL FONDOS CON DESTINO ESPECIAL</t>
  </si>
  <si>
    <t>PROPIEDAD, PLANTA Y EQUIPO</t>
  </si>
  <si>
    <t>(-) Depreciacion Acumulada Equipos e Instalaciones</t>
  </si>
  <si>
    <t>(-) Depreciacion Acumulada Herramientas</t>
  </si>
  <si>
    <t>Equipos Informáticos</t>
  </si>
  <si>
    <t>(-) Depreciacion Acumulada de Equipos informáticos</t>
  </si>
  <si>
    <t>(-) Depreciacion Acumulada de Muebles de Útiles</t>
  </si>
  <si>
    <t>(-) Depreciacion Acumulada de Instalaciones</t>
  </si>
  <si>
    <t>(-) Depreciacion Acumulada de Utensilios</t>
  </si>
  <si>
    <t>(-) Depreciacion Acumulada Equipos de Seguridad</t>
  </si>
  <si>
    <t>(-) Depreciacion Acumulada Cortinados Oficina</t>
  </si>
  <si>
    <t>(-) Depreciacion Acumulada Extension Linea e Instalaciones</t>
  </si>
  <si>
    <t>TOTAL PROPIEDAD, PLANTA Y EQUIPO</t>
  </si>
  <si>
    <r>
      <rPr>
        <b/>
        <sz val="10"/>
        <color theme="1"/>
        <rFont val="Arial Narrow"/>
        <family val="2"/>
      </rPr>
      <t>DISPONIBILIDADES.</t>
    </r>
    <r>
      <rPr>
        <sz val="10"/>
        <color theme="1"/>
        <rFont val="Arial Narrow"/>
        <family val="2"/>
      </rPr>
      <t xml:space="preserve"> Constituyen los fondos disponibles en entidades financieras, las que están libres de disposición y no reconocen gravámenes. Las cuentas en sobregiro, fueron expuestos como pasivos financieros corrientes. Los fondos en dólares están valuados de acuerdo con lo expuesto en la Nota 2.</t>
    </r>
  </si>
  <si>
    <t>Activos en Fideicomiso</t>
  </si>
  <si>
    <t>A la fecha de emisión de los presentes Estados Financieros, la Sociedad no ha constituido previsiones para cuentas de dudoso cobro, ya que no se poseen deudas vencidas.</t>
  </si>
  <si>
    <t>El costo de las mejoras que extienden la vida útil de los bienes o aumentan su capacidad productiva es imputado a las cuentas respectivas del activo. Sin enbargo no se realizaron revaluaciones extraordinarias por dicho concepto. Los gastos de mantenimiento son cargados a resultados.</t>
  </si>
  <si>
    <t>No aplicable.</t>
  </si>
  <si>
    <t>El referido contrato de Fideicomiso fue modificado por Escritura Pública N° 147 del 26/11/2020, por medio de éste se incluye como parte del Patrimonio Autónomo el inmueble identificado en la Escritura Pública N° 103 del 11/02/2019 que había sido comprometido por RADICE S.A. en calidad de Garantía y se incluye como beneficiario al Banco GNB Paraguay S.A. por una emisión bursátil de hasta USD 15 millones.</t>
  </si>
  <si>
    <r>
      <rPr>
        <b/>
        <sz val="10"/>
        <color theme="1"/>
        <rFont val="Arial Narrow"/>
        <family val="2"/>
      </rPr>
      <t>PROPIEDAD PLANTA Y EQUIPOS:</t>
    </r>
    <r>
      <rPr>
        <sz val="12"/>
        <color rgb="FF1F1F1F"/>
        <rFont val="Arial Narrow"/>
        <family val="2"/>
      </rPr>
      <t xml:space="preserve"> Constituyen los activos fijos propios de la Sociedad afectada a su administración. Tales activos están valuados de conformidad con lo establecido en el punto j) de la Nota 2.</t>
    </r>
  </si>
  <si>
    <t>A la fecha de emisión de los presentes Estados Financieros, la Sociedad no cuenta con Activos Fijos disponibles para la venta.</t>
  </si>
  <si>
    <r>
      <rPr>
        <b/>
        <sz val="10"/>
        <color theme="1"/>
        <rFont val="Arial"/>
        <family val="2"/>
      </rPr>
      <t xml:space="preserve">c.2 </t>
    </r>
    <r>
      <rPr>
        <sz val="10"/>
        <color theme="1"/>
        <rFont val="Arial"/>
        <family val="2"/>
      </rPr>
      <t xml:space="preserve"> Reserva Tecnica Patrimonio Autonomo</t>
    </r>
  </si>
  <si>
    <t>Reserva de Técnica del patrimonino autónomo</t>
  </si>
  <si>
    <t>A la fecha de emisión de los presentes Estados Financieros, la Sociedad cuenta con un inventario de mercaderías para la venta.</t>
  </si>
  <si>
    <t>Avenida Costanera esq. Angel Samudio, Encarnación, Paraguay</t>
  </si>
  <si>
    <t>RADICE SAECA es una entidad jurídica con personería propia, constituida por escritura pública Nro. 119 de fecha 28 de agosto del 2018, pasado por notario público con Mat. Prof. N° 68. Sus estatutos fueron inscritos en el Registro Público Sección Personas Jurídicas bajo en Nro. 01, Folio 01, en fecha 05/10/2018 y en la Dirección General de Comercio, bajo el Nro. 001 de fecha 05/10/2018.
RADICE SAECA, constituida inicialmente como RADICE S.A., domiciliada en Avenida Costanera esq. Angel Samudio, de la ciudad de Encarnación, en la República del Paraguay, tiene por objeto principal la realización de negocios inmobiliarios, compra, venta, intermediación, permuta, locación, administración y explotación de toda clase de inmuebles urbanos y/o rurales, centros comerciales, inclusive zonas francas en el país o en el extranjero, así como la realización de loteamientos, urbanizaciones, fraccionamientos y asentamientos de colonizaciones privadas. La Sociedad con Cédula Tributaria N° 80104014-0, fue constituida el 28 de agosto del 2018 según Escritura Pública N° 119 en la Ciudad de Asunción ante la Notaría Pública Maria Emilia Báez Delvalle Registro N° 68, e inscripta en Dirección General los Registros Públicos, Sección Personas Jurídicas y Asociaciones con Matricula Jurídica Nº 15.516.- Serie Comercial bajo el Nº 01 folio 01 y en la Dirección General de los Registros Públicos Sección Comercio Matricula Comercial 15.710.- serie comercial bajo el Nº 001 folio 013 del 05/10/2019, con Capital Social de Cuatro mil millones de guaraníes (4.000.000.000) e Integrado de Mil millones de guaraníes  (1.000.000.000). Oficina sita en Avenida Costanera esq. Angel Samudio de la Ciudad de Encarnación - Paraguay, con una duración de 99 años, con el objeto de dedicarse a los siguientes rubros: Inmobiliarias, Créditos Personales, Construcción, Comerciales, Transporte, Representaciones, Servicios entre Otros.</t>
  </si>
  <si>
    <t>El 8 de Enero de 2019, Radice S.A. en su calidad de Fideicomitente Desarrollador ha constituido  un Fideicomiso de Administración denominado FIDEICOMISO SHOPPING COSTANERA para la ejecución del Proyecto inmobiliario SHOPPING COSTANERA &amp; EXECUTIVE CENTER ENCARNACION con FINANCIERA FINEXPAR S.A.E.C.A. en calidad de Fiduciaria, la que se desarrolla en los inmuebles ubicados en la Avenida Costanera esq. Angel Samudio de la Ciudad de Encarnación, Departamento de Itapúa, Republica del Paraguay.
La Sociedad desarrolla actividades de administración en combinación de negocios con el Fideicomiso denominado “FIDEICOMISO SHOPPING GOSTANERA”. Los negocios combinados son la construcción de la obra denominada “EDIFICIO SHOPPING COSTANERA”, con el principal objeto de la comercialización y venta de las unidades de la torre corporativa y el alquiler de los locales comerciales y espacios de estacionamiento. Así también la realización de actividades de marketing y mercadeo para la promoción de los comercios y productos del Shopping Costanera, los que producirán ingresos para la Sociedad.</t>
  </si>
  <si>
    <t>A la fecha de cierre del presente informe, la Sociedad cuenta con un contrato de Fideicomiso de Administración de Recursos Dinerarios para el Desarrollo y la Construcción del Proyecto Inmobiliario denominado "Shopping Costanera y Executive Center Encarnación", celebrado entre RADICE S.A. en calidad de Fideicomitente Desarrollador, Horacio Biga y Carlos Soler en calidad de Fideicomitentes/Beneiciarios y Financiera Finexpar S.A.E.C.A. en calidad de Fiduciaria.</t>
  </si>
  <si>
    <t>Constituido como patrimonio autonomo el 08 de enero de 2019 con la transferencia del inmueble valuado en U$S 1.172.000, ubicado en el Barrio Santa Rosa (Encarnación) donde se desarrolla el Proyecto por valor de U$S 5.500.000 por parte de los Fideicomitentes Carlos Soler y Horacio Biga, además de aportes de terceros para la ejecución y desarrollo del contrato, el cual tendrá una duración de 3 (tres) años contados desde el inicio de la misma.</t>
  </si>
  <si>
    <t>RADICE SAECA, constituida inicialmente como RADICE S.A., domiciliada en Avenida Costanera esq. Angel Samudio, de la ciudad de Encarnación, en la República del Paraguay, tiene por objeto principal la realización de negocios inmobiliarios, compra, venta, intermediación, permuta, locación, administración y explotación de toda clase de inmuebles urbanos y/o rurales, centros comerciales, inclusive zonas francas en el país o en el extranjero, así como la realización de loteamientos, urbanizaciones, fraccionamientos y asentamientos de colonizaciones privadas. La Sociedad con Cédula Tributaria N° 80104014-0, fue constituida el 28 de agosto del 2018 según Escritura Pública N° 119 en la Ciudad de Asunción ante la Notaría Pública Maria Emilia Báez Delvalle Registro N° 68, e inscripta en Dirección General los Registros Públicos, Sección Personas Jurídicas y Asociaciones con Matricula Jurídica Nº 15.516.- Serie Comercial bajo el Nº 01 folio 01 y en la Dirección General de los Registros Públicos Sección Comercio Matricula Comercial 15.710.- serie comercial bajo el Nº 001 folio 013 del 05/10/2019, con Capital Social de Cuatro mil millones de guaraníes (4.000.000.000) e Integrado de Mil millones de guaraníes  (1.000.000.000). Oficina sita en Avenida Costanera esq. Angel Samudio de la Ciudad de Encarnación - Paraguay, con una duración de 99 años, con el objeto de dedicarse a los siguientes rubros: Inmobiliarias, Créditos Personales, Construcción, Comerciales, Transporte, Representaciones, Servicios entre Otros.</t>
  </si>
  <si>
    <t xml:space="preserve">Los inmuebles transferidos al Fideicomiso para la formación del patrimonio autónomo, además de los costos de obra, son registrados. como activos en el balance de la sociedad de acuerdo al valor de los contratos suscritos entre las partes de acuerdo con la Norma Internacional de Información Financiera 3 "Combinación de Negocios" (NIIF 3). Por tanto los inmuebles transferidos al fideicomiso se mantienen en el rubro Activos Fideicomitidos. </t>
  </si>
  <si>
    <r>
      <rPr>
        <b/>
        <sz val="10"/>
        <color theme="1"/>
        <rFont val="Arial Narrow"/>
        <family val="2"/>
      </rPr>
      <t>FONDOS CON DESTINO ESPECIAL:</t>
    </r>
    <r>
      <rPr>
        <sz val="10"/>
        <color theme="1"/>
        <rFont val="Arial Narrow"/>
        <family val="2"/>
      </rPr>
      <t xml:space="preserve"> En virtud del contrato de fideicomiso, RADICE SAECA ha transferido inmuebles de su propiedad identificado como finca Nro. HO l/44. 191/44. 192/144 193/44. 194 del distrito de Encarnación con Cuenta Corriente Catastral N° 23-0193-04, 23-0193-05, 23-0193-06, y 23-0193-07, (manzana G Lotes L1, L2, L3 y L16, este importe tiene su origen en el un contrato de Fideicomiso de Administración de Recursos Dinerarios para el Desarrollo y la Construcción del Proyecto Inmobiliario denominado "Shopping Costanera y Executive Center Encarnación", celebrado en el año 2019 entre RADICE S.A. en calidad de Fideicomitente Desarrollador, Horacio Biga y Carlos Soler en calidad de Fideicomitentes y Financiera Finexpar S.A.E.C.A. en calidad de Fiduciaria, por un plazo de 3 años a partir de su firma.
La constitución del Patrimonio Autónomo fue formalizada en Escrituras Públicas N° 103 y 147 del 11/02/2019 y del 26/11/2020 respectivamente, con un aporte inicial de USD 5.000,00 y la transferencia de un inmueble valuado en USD 1.172.000,00, identificado ubicado en el Barrio Santa Rosa (Encarnación) donde se desarrolla el referido Proyecto Inmobiliario, por lo cual está valuado en dólares y expresados en Guaraníes al TC de cierre, de conformidad con lo mencionado en la Nota 2.</t>
    </r>
  </si>
  <si>
    <t>Banco GNB CTA CTE USD. N° 12900422/003</t>
  </si>
  <si>
    <t>Banco Itau Cta. Cte U$S. N°65000105/3</t>
  </si>
  <si>
    <t>Banco Ueno Cta. Cte. USD. N° 611480884</t>
  </si>
  <si>
    <t>Software Administrtivo Contable</t>
  </si>
  <si>
    <t>(-) Amortizacion Acumulada Software Informatico</t>
  </si>
  <si>
    <t>Desarrollo Pag Web Invr. Impacto</t>
  </si>
  <si>
    <t>(-) Amortizacion Ac. Desarrollo Pag. Web</t>
  </si>
  <si>
    <t>Gastos de Constitucion Radice S.A.</t>
  </si>
  <si>
    <t>(-) Amortizacion de Gastos de Constitucion</t>
  </si>
  <si>
    <t>Gastos de Reorganizacion de la Socidad</t>
  </si>
  <si>
    <t>(-) Amortizacion Gastos de Reorganizacion</t>
  </si>
  <si>
    <t>Banco GNB CTA CTE GS. N° 12900422/001</t>
  </si>
  <si>
    <t>Laura Vargas de Vazquez</t>
  </si>
  <si>
    <t>Tiziana Bussini Vázquez</t>
  </si>
  <si>
    <t>Ruth Ramirez Lezcano</t>
  </si>
  <si>
    <t>Miguel Almada</t>
  </si>
  <si>
    <t>Cesar Astigarraga</t>
  </si>
  <si>
    <t>.0001/0100</t>
  </si>
  <si>
    <t>.0101/0200</t>
  </si>
  <si>
    <t>.0201/0300</t>
  </si>
  <si>
    <t>.0301/0400</t>
  </si>
  <si>
    <t>.1001/1100</t>
  </si>
  <si>
    <t>.1101/1128</t>
  </si>
  <si>
    <t>.1321/1620</t>
  </si>
  <si>
    <t>.1621/1712</t>
  </si>
  <si>
    <t>.0401/0500</t>
  </si>
  <si>
    <t>.0501/0600</t>
  </si>
  <si>
    <t>.1129/1192</t>
  </si>
  <si>
    <t>.1713/1812</t>
  </si>
  <si>
    <t>.1813/1908</t>
  </si>
  <si>
    <t>.0601/0700</t>
  </si>
  <si>
    <t>.0701/0800</t>
  </si>
  <si>
    <t>.1193/1256</t>
  </si>
  <si>
    <t>.1909/2000</t>
  </si>
  <si>
    <t>.2001/2104</t>
  </si>
  <si>
    <t>.0801/0900</t>
  </si>
  <si>
    <t>Rumani S.R.L.</t>
  </si>
  <si>
    <t>.0901/1000</t>
  </si>
  <si>
    <t>.1257/1288</t>
  </si>
  <si>
    <t>.1289/1320</t>
  </si>
  <si>
    <t>.2105/2202</t>
  </si>
  <si>
    <t>.2203/2300</t>
  </si>
  <si>
    <t xml:space="preserve">Representación: De conformidad a sus Estatutos Sociales, el Directorio estará compuesto de Tres directores Titulares como mínimo y un máximo de cinco, que durarán tres años en el ejercicio de sus funciones y podrán ser reelectos. Fiscalizacion: será ejercida por uno o más Sindicos Titulares e igual número de Sindicos suplentes  que reemplazaran a los Titulares en caso de ausencia. El Directorio queda integrado de la siguiente manera: Presidente: Horacio Jose Biga y Vice Presidente Ing. Carlos Emilio Soler. Directorio: Sergio Miguel Studenko Urusof, Cecilia Del Carmen Escobar de Martínez. </t>
  </si>
  <si>
    <t>CONTRATO DE FECHA8/1/2029 ENTRE RADICE Y FINEXPAR</t>
  </si>
  <si>
    <t>Otros creditos entidad relacionadas</t>
  </si>
  <si>
    <t>Banco Ueno Cta. Cte. GS. N° 619480877</t>
  </si>
  <si>
    <t>Banco Ueno Cta. Ah. GS. N° 6191715169</t>
  </si>
  <si>
    <t>Costos indirectos a recuperar - Fideicomiso</t>
  </si>
  <si>
    <t>Cafeterias - Serendipia</t>
  </si>
  <si>
    <t>Mantenimiento Oficina - Serendipia</t>
  </si>
  <si>
    <t>Impuestos, patentes y tasas - Serendipia</t>
  </si>
  <si>
    <t>Encomiendas - Serendipia</t>
  </si>
  <si>
    <t>GASTOS DE ESCRITURA A CARGO DEL FIDEICOMISO</t>
  </si>
  <si>
    <t>Saldo al 01 de Enero de 2024</t>
  </si>
  <si>
    <t>Otros Activos No Corrientes</t>
  </si>
  <si>
    <t>l.	Reconocimiento de ingresos y egresos</t>
  </si>
  <si>
    <t>m. Base para la preparación del Estado de flujo de efectivo</t>
  </si>
  <si>
    <t>NOTA 12 – GOODWILL</t>
  </si>
  <si>
    <t>Goodwill</t>
  </si>
  <si>
    <t>Gerente Administrativo Financiero</t>
  </si>
  <si>
    <t>Sonia Martina Cocian González</t>
  </si>
  <si>
    <t>Gerente de Operaciones</t>
  </si>
  <si>
    <t>Rodolfo Rubén González Cáceres</t>
  </si>
  <si>
    <t>Otros Créditos</t>
  </si>
  <si>
    <r>
      <rPr>
        <u/>
        <sz val="11"/>
        <rFont val="Arial Narrow"/>
        <family val="2"/>
      </rPr>
      <t>Consideración de los estados financieros:</t>
    </r>
    <r>
      <rPr>
        <sz val="11"/>
        <rFont val="Arial Narrow"/>
        <family val="2"/>
      </rPr>
      <t xml:space="preserve"> Los estados contables (Balance General, Estado de Resultados, Estado de Flujo de Efectivo y Estado de Variación del Patrimonio Neto) correspondientes al 31 de diciembre de 2024 fueron sometidos a revisión por la gerencia general dando conformidad con el  resultado del ejercicio presentado.</t>
    </r>
  </si>
  <si>
    <t>Caja Serendipia</t>
  </si>
  <si>
    <t>Caja Parking</t>
  </si>
  <si>
    <t>Cuentas Refacturadas a Cobrar - FSC Gs</t>
  </si>
  <si>
    <t>Cuentas Refacturadas a Cobrar - FSC USD</t>
  </si>
  <si>
    <t>Costos indirectos Fideicomitidos</t>
  </si>
  <si>
    <t>Cuentas a Cobrar Fideicomiso Gs LP</t>
  </si>
  <si>
    <t>Cuentas a Cobrar Fideicomiso USD LP</t>
  </si>
  <si>
    <t>Otros Prestamos a Pagar LP</t>
  </si>
  <si>
    <t>Seguros Pagados contra Incendio</t>
  </si>
  <si>
    <t>Seguros Pagados contra Cristales, Vidrios y Espejos</t>
  </si>
  <si>
    <t>Gastos por accesorios defectuosos - Serendipia</t>
  </si>
  <si>
    <t>Artículos varios oficina - Serendipia</t>
  </si>
  <si>
    <t>Mantenimiento accesorios informáticos - Serendipia</t>
  </si>
  <si>
    <t>Otros créditos entidades relacionadas</t>
  </si>
  <si>
    <t>Saldo al 31 de Diciembre de 2024</t>
  </si>
  <si>
    <t>Deudores Parking USD</t>
  </si>
  <si>
    <t>Depreciación Equipos de Seguridad</t>
  </si>
  <si>
    <t>Intereses pagados por Inversiones</t>
  </si>
  <si>
    <t>Otros créditos LP</t>
  </si>
  <si>
    <t>NOTA 6 - CRÉDITOS FISCALES</t>
  </si>
  <si>
    <t>Créditos fiscales</t>
  </si>
  <si>
    <t>POR EL EJERCICIO ECONÓMICO FINALIZADO EL 31 DE DICIEMBRE DE 2024</t>
  </si>
  <si>
    <t>Al 31 de Diciembre de 2024</t>
  </si>
  <si>
    <t>Fernando Urbieta Acosta</t>
  </si>
  <si>
    <t>Al 31 de Marzo de 2025, el capital social asciende a Gs. 6.539.000.000 (Guaraníes Seis Mil Quinientos Treinta y Nueve Millones)</t>
  </si>
  <si>
    <t>AL 31 DE MARZO DE 2025 PRESENTADO EN FORMA COMPARATIVA CON EL EJERCICIO CERRADO EL 31 DE DICIEMBRE DE 2024</t>
  </si>
  <si>
    <t>Saldo al 01 de Enero de 2025</t>
  </si>
  <si>
    <t>Saldo al 31 de Diciembre de 2025</t>
  </si>
  <si>
    <t>NOTAS A LOS ESTADOS FINANCIEROS CORRESPONDIENTES AL PERIODO FINALIZADO AL 31 DE MARZO DE 2025</t>
  </si>
  <si>
    <t xml:space="preserve">Los estados financieros se han preparado siguiendo los criterios de las Normas de Información Financiera (NIF) emitidas por el Consejo de Contadores Públicos del Paraguay sobre la base de costos históricos, excepto para el caso de activos y pasivos en moneda extranjera  y las propiedades, planta y equipo según se explica en los puntos c ) y k), y no reconocen en forma integral los efectos de la inflación sobre la situación patrimonial y financiera de la sociedad, en los resultados de sus operaciones y en los flujos de efectivo, por los ejercicios cerrados el 31 de marzo de 2025 y 31 de diciembre de 2024. 
</t>
  </si>
  <si>
    <t>Según el índice de precios al consumidor (IPC) publicado por el Banco Central del Paraguay, la inflación al 31 de marzo 2025 y 31 de diciembre de 2024 fueron de 4,4% y 3,8% respectivamente.</t>
  </si>
  <si>
    <t>A la fecha de emisión de estos estados financieros, el tipo de cambio del dólar no varió sustancialmente con respecto al vigente al 31 de marzo de 2025</t>
  </si>
  <si>
    <t>A la fecha de emisión de los presentes Estados Financieros, la Sociedad  cuenta con saldos en Inventarios valorizados por Gs. 142.645.283--</t>
  </si>
  <si>
    <r>
      <rPr>
        <b/>
        <sz val="11"/>
        <color theme="1"/>
        <rFont val="Arial Narrow"/>
        <family val="2"/>
      </rPr>
      <t>Información sobre la base de preparación de los estados financieros:</t>
    </r>
    <r>
      <rPr>
        <sz val="11"/>
        <color theme="1"/>
        <rFont val="Arial Narrow"/>
        <family val="2"/>
      </rPr>
      <t xml:space="preserve">
o	Marco contable utilizado
Los estados contables fueron confeccionados siguiendo los lineamientos establecidos en la Resol 35/2023 de la Comisión Nacional de Valores en general y, en particular, las Normas Contables emitidas por el Consejo de Contadores Públicos del Paraguay.
o	Principios contables significativos
•	Entidad en marcha: La empresa se presume en marcha y se espera que continúe operando en el futuro previsible.
•	Base de devengo: Los ingresos y gastos se reconocen en el período en que se devengan, independientemente de cuándo se reciban o paguen los flujos de efectivo.
•	Costo histórico: Los activos se registran a su costo de adquisición, menos la depreciación y amortización acumulada en el caso de los bienes de uso y los cargos diferidos. Las mercaderías en stock son valuados a su precio de adquisición y el costo de ventas al Precio Promedio Ponderado. No se han realizado ajustes por inflación, ya que dicha práctica no es utilizada en Paraguay.
•	Monedas extranjeras: Tanto las deudas como los activos en moneda extranjera fueron valuados al tipo de cambio libre y fluctuante de cierre del ejercicio, siendo como sigue: Activos en Moneda Extranjera TC. 7.973,54; Pasivos en Moneda Extranjera TC 7.983,79
•	Prudencia: Se reconoce una provisión para contingencias cuando existe una obligación probable o posible como resultado de un evento pasado y es probable que se produzca una salida de recursos económicos para liquidarla.
•	Materialidad: La información se considera material si su omisión o inexactitud puede influir en las decisiones económicas de los usuarios de los estados financieros.
 - </t>
    </r>
    <r>
      <rPr>
        <b/>
        <sz val="11"/>
        <color theme="1"/>
        <rFont val="Arial Narrow"/>
        <family val="2"/>
      </rPr>
      <t>Políticas contables relevantes:</t>
    </r>
    <r>
      <rPr>
        <sz val="11"/>
        <color theme="1"/>
        <rFont val="Arial Narrow"/>
        <family val="2"/>
      </rPr>
      <t xml:space="preserve">
•	Métodos de valuación de activos:
o	Inventarios: Se valoran al costo de adquisición o al valor neto realizable, el que sea menor.
o	Propiedades, planta y equipo: Se valoran al costo de adquisición, menos la depreciación acumulada.
o	Activos intangibles: Se valoran al costo de adquisición, menos la amortización acumulada.
•	Depreciación y amortización:
o	La depreciación se calcula utilizando el método lineal sobre la vida útil estimada de los activos.
o	La amortización se calcula utilizando el método lineal sobre la vida útil estimada de los activos.
•	Reconocimiento de ingresos:
o	Los ingresos por ventas se reconocen cuando se ha transferido la propiedad de los bienes al cliente y se ha recibido o es razonablemente esperable recibir el pago.
•	Reconocimiento de gastos:
o	Los gastos se reconocen en el período en que se devengan, independientemente de cuándo se paguen los flujos de efectivo.
</t>
    </r>
  </si>
  <si>
    <t>Caja Operaciones</t>
  </si>
  <si>
    <t>Banco Ueno Cta. Ah. USD. N° 6111715170</t>
  </si>
  <si>
    <t>Banco Ueno Cta. Cte. Gs. N° 614145046</t>
  </si>
  <si>
    <t>Seguros a Devengar Gs</t>
  </si>
  <si>
    <t>Seguros a Devengar USD</t>
  </si>
  <si>
    <t>Otros Activos - Software MULTISOFF (a la venta)</t>
  </si>
  <si>
    <t xml:space="preserve"> (*) Al 31/03/2025, no se registran embargos de saldos o restricciones de dominio en cuentas bancarias. </t>
  </si>
  <si>
    <t>Caja Operaciones GS</t>
  </si>
  <si>
    <t xml:space="preserve"> (*) Al 31/03/2025, no se registran embargos, prendas, hipotecas o restricciones de dominio sobre la lbre disponibilidad y uso de los bienes declarados en los Activos Fijos de la Sociedad.</t>
  </si>
  <si>
    <t>El principal contrato suscripto por la Sociedad, vigente al 31 de Marzo 2025 es:</t>
  </si>
  <si>
    <t>Al 31 de Marzo de 2025 no existen situaciones contingentes, ni reclamos que pudieran resultar en la generación de obligaciones para la Sociedad adicionales a las que se presentan en estos estados financieros.</t>
  </si>
  <si>
    <t>Entre el 31 de marzo de 2025 y hasta la fecha de emisión de estos estados contables, no ha acontecido ningún hecho relevante que pueda influir en la presentación de los estados contables ni que sea necesaria informar en notas a los estados contables.</t>
  </si>
  <si>
    <t>Gastos Operativos</t>
  </si>
  <si>
    <t>Seguros Pagados contra Responsabilidad Social</t>
  </si>
  <si>
    <t>Devolución por Siniestro</t>
  </si>
  <si>
    <t>Comisiones pagadas UPAY</t>
  </si>
  <si>
    <t>Intereses Pagados por Prestamos - (DEUDAS FINANCIERAS)</t>
  </si>
  <si>
    <t>Cuentas a Pagar GS - Fideicomiso</t>
  </si>
  <si>
    <t>Otras Cuentas por Pagar</t>
  </si>
  <si>
    <t>Otros Gastos Administrativos</t>
  </si>
  <si>
    <t>Gerente de Nuevos Negocios</t>
  </si>
  <si>
    <t>-</t>
  </si>
  <si>
    <t>Otros Activos Corrientes</t>
  </si>
  <si>
    <t>Disponibilidades</t>
  </si>
  <si>
    <t>Cuentas por Cobrar CP</t>
  </si>
  <si>
    <t>Anticipos</t>
  </si>
  <si>
    <t>Edificaciones en Fideicomiso</t>
  </si>
  <si>
    <t>Cuentas por Cobrar LP</t>
  </si>
  <si>
    <t>Otros activos no corrientes</t>
  </si>
  <si>
    <t>Cuentas por pagar comerciales Cp</t>
  </si>
  <si>
    <t>Obligaciones fiscales</t>
  </si>
  <si>
    <t>Intereses a pagar CP Prestamos Financieros</t>
  </si>
  <si>
    <t>(-) Intereses a Devengar CP Prestamos Financieros</t>
  </si>
  <si>
    <t xml:space="preserve">Préstamos a pagar CP </t>
  </si>
  <si>
    <t>Préstamos de Accionistas</t>
  </si>
  <si>
    <t>Cuentas por pagar comerciales LP</t>
  </si>
  <si>
    <t>Préstamos de Accionistas LP</t>
  </si>
  <si>
    <t>Préstamos a Pagar LP</t>
  </si>
  <si>
    <t>Bonos Emitidos</t>
  </si>
  <si>
    <t>Aportes no capitalizados</t>
  </si>
  <si>
    <t>Resultado del ejercicio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</si>
</sst>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1" formatCode="_-* #,##0_-;\-* #,##0_-;_-* &quot;-&quot;_-;_-@_-"/>
    <numFmt numFmtId="43" formatCode="_-* #,##0.00_-;\-* #,##0.00_-;_-* &quot;-&quot;??_-;_-@_-"/>
    <numFmt numFmtId="164" formatCode="_ * #,##0_ ;_ * \-#,##0_ ;_ * &quot;-&quot;_ ;_ @_ "/>
    <numFmt numFmtId="165" formatCode="_ * #,##0.00_ ;_ * \-#,##0.00_ ;_ * &quot;-&quot;??_ ;_ @_ "/>
    <numFmt numFmtId="166" formatCode="_(* #,##0.00_);_(* \(#,##0.00\);_(* &quot;-&quot;??_);_(@_)"/>
    <numFmt numFmtId="167" formatCode="_ * #,##0_ ;_ * \-#,##0_ ;_ * &quot;-&quot;??_ ;_ @_ "/>
    <numFmt numFmtId="168" formatCode="_-* #,##0_-;\-* #,##0_-;_-* &quot;-&quot;??_-;_-@_-"/>
    <numFmt numFmtId="169" formatCode="_(* #,##0_);_(* \(#,##0\);_(* &quot;-&quot;??_);_(@_)"/>
    <numFmt numFmtId="170" formatCode="dd/mm/yyyy;@"/>
    <numFmt numFmtId="171" formatCode="_ * #,##0.00_ ;_ * \-#,##0.00_ ;_ * &quot;-&quot;_ ;_ @_ "/>
    <numFmt numFmtId="172" formatCode="_(* #,##0.00_);_(* \(#,##0.00\);_(* \-??_);_(@_)"/>
    <numFmt numFmtId="173" formatCode="_-* #,##0.00\ &quot;Pts&quot;_-;\-* #,##0.00\ &quot;Pts&quot;_-;_-* &quot;-&quot;??\ &quot;Pts&quot;_-;_-@_-"/>
    <numFmt numFmtId="174" formatCode="#,##0.00_ ;\-#,##0.00\ "/>
    <numFmt numFmtId="175" formatCode="0_ ;\-0\ "/>
  </numFmts>
  <fonts count="109">
    <font>
      <sz val="11"/>
      <color theme="1"/>
      <name val="Calibri"/>
      <family val="2"/>
      <scheme val="minor"/>
    </font>
    <font>
      <sz val="11"/>
      <color theme="1"/>
      <name val="Calibri"/>
      <family val="2"/>
      <scheme val="minor"/>
    </font>
    <font>
      <b/>
      <sz val="10"/>
      <color theme="1"/>
      <name val="Arial"/>
      <family val="2"/>
    </font>
    <font>
      <sz val="10"/>
      <color theme="1"/>
      <name val="Arial"/>
      <family val="2"/>
    </font>
    <font>
      <sz val="10"/>
      <name val="Arial"/>
      <family val="2"/>
    </font>
    <font>
      <sz val="11"/>
      <color indexed="8"/>
      <name val="Calibri"/>
      <family val="2"/>
    </font>
    <font>
      <sz val="10"/>
      <color rgb="FF000000"/>
      <name val="Arial"/>
      <family val="2"/>
    </font>
    <font>
      <b/>
      <sz val="9"/>
      <name val="Arial"/>
      <family val="2"/>
    </font>
    <font>
      <sz val="9"/>
      <color theme="1"/>
      <name val="Arial"/>
      <family val="2"/>
    </font>
    <font>
      <b/>
      <sz val="10"/>
      <name val="Arial"/>
      <family val="2"/>
    </font>
    <font>
      <u/>
      <sz val="10"/>
      <color theme="1"/>
      <name val="Arial"/>
      <family val="2"/>
    </font>
    <font>
      <sz val="8"/>
      <color theme="1"/>
      <name val="Arial"/>
      <family val="2"/>
    </font>
    <font>
      <b/>
      <u/>
      <sz val="10"/>
      <name val="Arial"/>
      <family val="2"/>
    </font>
    <font>
      <sz val="11"/>
      <color theme="1"/>
      <name val="Arial"/>
      <family val="2"/>
    </font>
    <font>
      <u/>
      <sz val="11"/>
      <color theme="10"/>
      <name val="Calibri"/>
      <family val="2"/>
      <scheme val="minor"/>
    </font>
    <font>
      <u/>
      <sz val="10"/>
      <color theme="10"/>
      <name val="Arial"/>
      <family val="2"/>
    </font>
    <font>
      <b/>
      <sz val="8"/>
      <name val="Arial"/>
      <family val="2"/>
    </font>
    <font>
      <sz val="10"/>
      <color theme="0"/>
      <name val="Arial"/>
      <family val="2"/>
    </font>
    <font>
      <sz val="10"/>
      <color rgb="FFFF0000"/>
      <name val="Arial"/>
      <family val="2"/>
    </font>
    <font>
      <b/>
      <sz val="10"/>
      <color rgb="FFFF0000"/>
      <name val="Arial"/>
      <family val="2"/>
    </font>
    <font>
      <sz val="9"/>
      <color rgb="FFFF0000"/>
      <name val="Arial"/>
      <family val="2"/>
    </font>
    <font>
      <sz val="12"/>
      <color theme="1"/>
      <name val="Arial"/>
      <family val="2"/>
    </font>
    <font>
      <b/>
      <sz val="10"/>
      <color theme="0"/>
      <name val="Arial"/>
      <family val="2"/>
    </font>
    <font>
      <sz val="12"/>
      <color theme="0"/>
      <name val="Arial"/>
      <family val="2"/>
    </font>
    <font>
      <b/>
      <sz val="11"/>
      <color theme="1"/>
      <name val="Calibri"/>
      <family val="2"/>
      <scheme val="minor"/>
    </font>
    <font>
      <sz val="9"/>
      <name val="Arial"/>
      <family val="2"/>
    </font>
    <font>
      <b/>
      <sz val="10"/>
      <color rgb="FF000000"/>
      <name val="Arial"/>
      <family val="2"/>
    </font>
    <font>
      <b/>
      <sz val="9"/>
      <color rgb="FFFFFFFF"/>
      <name val="Arial"/>
      <family val="2"/>
    </font>
    <font>
      <sz val="11"/>
      <color rgb="FF000000"/>
      <name val="Calibri"/>
      <family val="2"/>
      <scheme val="minor"/>
    </font>
    <font>
      <sz val="8"/>
      <color rgb="FFFF0000"/>
      <name val="Arial"/>
      <family val="2"/>
    </font>
    <font>
      <b/>
      <sz val="11"/>
      <color theme="0"/>
      <name val="Calibri"/>
      <family val="2"/>
      <scheme val="minor"/>
    </font>
    <font>
      <sz val="11"/>
      <color rgb="FFFF0000"/>
      <name val="Calibri"/>
      <family val="2"/>
      <scheme val="minor"/>
    </font>
    <font>
      <i/>
      <sz val="10"/>
      <color theme="1"/>
      <name val="Arial"/>
      <family val="2"/>
    </font>
    <font>
      <b/>
      <sz val="9"/>
      <color theme="0"/>
      <name val="Arial"/>
      <family val="2"/>
    </font>
    <font>
      <b/>
      <sz val="10"/>
      <color rgb="FFFFFFFF"/>
      <name val="Arial"/>
      <family val="2"/>
    </font>
    <font>
      <b/>
      <u/>
      <sz val="10"/>
      <color theme="1"/>
      <name val="Arial"/>
      <family val="2"/>
    </font>
    <font>
      <b/>
      <sz val="12"/>
      <color theme="0"/>
      <name val="Arial"/>
      <family val="2"/>
    </font>
    <font>
      <u/>
      <sz val="11"/>
      <color theme="10"/>
      <name val="Arial"/>
      <family val="2"/>
    </font>
    <font>
      <b/>
      <u val="singleAccounting"/>
      <sz val="10"/>
      <color theme="0"/>
      <name val="Arial"/>
      <family val="2"/>
    </font>
    <font>
      <u/>
      <sz val="10"/>
      <name val="Arial"/>
      <family val="2"/>
    </font>
    <font>
      <sz val="11"/>
      <color indexed="8"/>
      <name val="Calibri"/>
      <family val="2"/>
      <charset val="1"/>
    </font>
    <font>
      <i/>
      <sz val="10"/>
      <name val="Arial"/>
      <family val="2"/>
    </font>
    <font>
      <u/>
      <sz val="10"/>
      <color rgb="FF000000"/>
      <name val="Arial"/>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i/>
      <sz val="11"/>
      <color rgb="FF7F7F7F"/>
      <name val="Calibri"/>
      <family val="2"/>
      <scheme val="minor"/>
    </font>
    <font>
      <sz val="11"/>
      <color theme="0"/>
      <name val="Calibri"/>
      <family val="2"/>
      <scheme val="minor"/>
    </font>
    <font>
      <i/>
      <sz val="10"/>
      <color rgb="FF000000"/>
      <name val="Arial"/>
      <family val="2"/>
    </font>
    <font>
      <sz val="11"/>
      <color rgb="FF9C6500"/>
      <name val="Calibri"/>
      <family val="2"/>
      <scheme val="minor"/>
    </font>
    <font>
      <b/>
      <sz val="18"/>
      <color theme="3"/>
      <name val="Calibri Light"/>
      <family val="2"/>
      <scheme val="major"/>
    </font>
    <font>
      <sz val="10"/>
      <name val="Nimbus Sans L"/>
    </font>
    <font>
      <sz val="10"/>
      <color indexed="8"/>
      <name val="Arial"/>
      <family val="2"/>
    </font>
    <font>
      <i/>
      <u/>
      <sz val="10"/>
      <color theme="1"/>
      <name val="Arial"/>
      <family val="2"/>
    </font>
    <font>
      <sz val="12"/>
      <name val="Times New Roman"/>
      <family val="1"/>
    </font>
    <font>
      <sz val="10"/>
      <name val="Times New Roman"/>
      <family val="1"/>
    </font>
    <font>
      <sz val="11"/>
      <color theme="1"/>
      <name val="Calibri"/>
      <family val="2"/>
      <charset val="238"/>
      <scheme val="minor"/>
    </font>
    <font>
      <b/>
      <sz val="12"/>
      <color theme="0"/>
      <name val="Times New Roman"/>
      <family val="1"/>
    </font>
    <font>
      <b/>
      <sz val="14"/>
      <color theme="0"/>
      <name val="Times New Roman"/>
      <family val="1"/>
    </font>
    <font>
      <b/>
      <sz val="10"/>
      <color rgb="FFFFFFFF"/>
      <name val="Arial Narrow"/>
      <family val="2"/>
    </font>
    <font>
      <sz val="10"/>
      <color theme="1"/>
      <name val="Arial Narrow"/>
      <family val="2"/>
    </font>
    <font>
      <b/>
      <sz val="11"/>
      <color theme="1"/>
      <name val="Arial Narrow"/>
      <family val="2"/>
    </font>
    <font>
      <sz val="11"/>
      <color theme="1"/>
      <name val="Arial Narrow"/>
      <family val="2"/>
    </font>
    <font>
      <sz val="12"/>
      <color rgb="FFFF0000"/>
      <name val="Arial"/>
      <family val="2"/>
    </font>
    <font>
      <b/>
      <sz val="9"/>
      <name val="Arial Narrow"/>
      <family val="2"/>
    </font>
    <font>
      <b/>
      <sz val="10"/>
      <name val="Arial Narrow"/>
      <family val="2"/>
    </font>
    <font>
      <b/>
      <sz val="11"/>
      <name val="Arial Narrow"/>
      <family val="2"/>
    </font>
    <font>
      <sz val="10"/>
      <name val="Arial Narrow"/>
      <family val="2"/>
    </font>
    <font>
      <sz val="11"/>
      <color theme="0"/>
      <name val="Arial Narrow"/>
      <family val="2"/>
    </font>
    <font>
      <b/>
      <sz val="11"/>
      <color theme="0"/>
      <name val="Arial Narrow"/>
      <family val="2"/>
    </font>
    <font>
      <sz val="11"/>
      <name val="Arial Narrow"/>
      <family val="2"/>
    </font>
    <font>
      <sz val="11"/>
      <color rgb="FFFF0000"/>
      <name val="Arial Narrow"/>
      <family val="2"/>
    </font>
    <font>
      <sz val="12"/>
      <color theme="1"/>
      <name val="Arial Narrow"/>
      <family val="2"/>
    </font>
    <font>
      <u/>
      <sz val="10"/>
      <name val="Arial Narrow"/>
      <family val="2"/>
    </font>
    <font>
      <b/>
      <sz val="10"/>
      <color theme="1"/>
      <name val="Arial Narrow"/>
      <family val="2"/>
    </font>
    <font>
      <sz val="9"/>
      <color theme="1"/>
      <name val="Arial Narrow"/>
      <family val="2"/>
    </font>
    <font>
      <b/>
      <sz val="12"/>
      <color theme="1"/>
      <name val="Arial Narrow"/>
      <family val="2"/>
    </font>
    <font>
      <sz val="12"/>
      <color rgb="FF000000"/>
      <name val="Arial Narrow"/>
      <family val="2"/>
    </font>
    <font>
      <sz val="9"/>
      <color rgb="FF000000"/>
      <name val="Arial Narrow"/>
      <family val="2"/>
    </font>
    <font>
      <sz val="11"/>
      <color rgb="FF000000"/>
      <name val="Arial Narrow"/>
      <family val="2"/>
    </font>
    <font>
      <u/>
      <sz val="11"/>
      <color theme="10"/>
      <name val="Arial Narrow"/>
      <family val="2"/>
    </font>
    <font>
      <b/>
      <sz val="11"/>
      <color rgb="FFFF0000"/>
      <name val="Arial Narrow"/>
      <family val="2"/>
    </font>
    <font>
      <b/>
      <sz val="9"/>
      <color theme="1"/>
      <name val="Arial Narrow"/>
      <family val="2"/>
    </font>
    <font>
      <u/>
      <sz val="11"/>
      <name val="Arial Narrow"/>
      <family val="2"/>
    </font>
    <font>
      <u/>
      <sz val="11"/>
      <color theme="1"/>
      <name val="Arial Narrow"/>
      <family val="2"/>
    </font>
    <font>
      <sz val="11"/>
      <name val="Calibri"/>
      <family val="2"/>
      <scheme val="minor"/>
    </font>
    <font>
      <sz val="10"/>
      <name val="Arial"/>
      <family val="2"/>
    </font>
    <font>
      <b/>
      <i/>
      <sz val="10"/>
      <color theme="1"/>
      <name val="Arial"/>
      <family val="2"/>
    </font>
    <font>
      <b/>
      <sz val="10"/>
      <color theme="0"/>
      <name val="Arial Narrow"/>
      <family val="2"/>
    </font>
    <font>
      <b/>
      <u/>
      <sz val="11"/>
      <color theme="1"/>
      <name val="Arial Narrow"/>
      <family val="2"/>
    </font>
    <font>
      <sz val="11"/>
      <color theme="1"/>
      <name val="Times New Roman"/>
      <family val="1"/>
    </font>
    <font>
      <b/>
      <sz val="8"/>
      <color theme="1"/>
      <name val="Arial Narrow"/>
      <family val="2"/>
    </font>
    <font>
      <sz val="8"/>
      <color theme="1"/>
      <name val="Arial Narrow"/>
      <family val="2"/>
    </font>
    <font>
      <b/>
      <sz val="8"/>
      <color theme="0"/>
      <name val="Arial Narrow"/>
      <family val="2"/>
    </font>
    <font>
      <sz val="10"/>
      <color rgb="FF000000"/>
      <name val="Arial Narrow"/>
      <family val="2"/>
    </font>
    <font>
      <sz val="10"/>
      <color rgb="FF1F1F1F"/>
      <name val="Arial"/>
      <family val="2"/>
    </font>
    <font>
      <b/>
      <sz val="10"/>
      <color rgb="FF000000"/>
      <name val="Calibri"/>
      <family val="2"/>
      <scheme val="minor"/>
    </font>
    <font>
      <b/>
      <sz val="10"/>
      <color theme="1"/>
      <name val="Calibri"/>
      <family val="2"/>
      <scheme val="minor"/>
    </font>
    <font>
      <sz val="10"/>
      <color rgb="FF000000"/>
      <name val="Calibri"/>
      <family val="2"/>
      <scheme val="minor"/>
    </font>
    <font>
      <b/>
      <sz val="12"/>
      <color rgb="FF1F1F1F"/>
      <name val="Arial Narrow"/>
      <family val="2"/>
    </font>
    <font>
      <b/>
      <sz val="10"/>
      <color rgb="FF000000"/>
      <name val="Arial Narrow"/>
      <family val="2"/>
    </font>
    <font>
      <sz val="12"/>
      <color rgb="FF1F1F1F"/>
      <name val="Arial Narrow"/>
      <family val="2"/>
    </font>
    <font>
      <sz val="8"/>
      <name val="Arial Narrow"/>
      <family val="2"/>
    </font>
  </fonts>
  <fills count="44">
    <fill>
      <patternFill patternType="none"/>
    </fill>
    <fill>
      <patternFill patternType="gray125"/>
    </fill>
    <fill>
      <patternFill patternType="solid">
        <fgColor theme="0"/>
        <bgColor indexed="64"/>
      </patternFill>
    </fill>
    <fill>
      <patternFill patternType="solid">
        <fgColor rgb="FFFFC000"/>
        <bgColor indexed="64"/>
      </patternFill>
    </fill>
    <fill>
      <patternFill patternType="solid">
        <fgColor theme="4" tint="-0.249977111117893"/>
        <bgColor indexed="64"/>
      </patternFill>
    </fill>
    <fill>
      <patternFill patternType="solid">
        <fgColor indexed="65"/>
        <bgColor indexed="64"/>
      </patternFill>
    </fill>
    <fill>
      <patternFill patternType="solid">
        <fgColor theme="0"/>
        <bgColor rgb="FF000000"/>
      </patternFill>
    </fill>
    <fill>
      <patternFill patternType="solid">
        <fgColor rgb="FFFFFFFF"/>
        <bgColor rgb="FF000000"/>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tint="-0.249977111117893"/>
        <bgColor rgb="FF000000"/>
      </patternFill>
    </fill>
    <fill>
      <patternFill patternType="solid">
        <fgColor rgb="FF2F5496"/>
        <bgColor indexed="64"/>
      </patternFill>
    </fill>
    <fill>
      <patternFill patternType="solid">
        <fgColor rgb="FFD0CECE"/>
        <bgColor indexed="64"/>
      </patternFill>
    </fill>
    <fill>
      <patternFill patternType="solid">
        <fgColor theme="0" tint="-0.14999847407452621"/>
        <bgColor indexed="64"/>
      </patternFill>
    </fill>
    <fill>
      <patternFill patternType="solid">
        <fgColor rgb="FFFFFFFF"/>
        <bgColor indexed="64"/>
      </patternFill>
    </fill>
  </fills>
  <borders count="87">
    <border>
      <left/>
      <right/>
      <top/>
      <bottom/>
      <diagonal/>
    </border>
    <border>
      <left/>
      <right/>
      <top/>
      <bottom style="thin">
        <color auto="1"/>
      </bottom>
      <diagonal/>
    </border>
    <border>
      <left/>
      <right/>
      <top style="thin">
        <color indexed="64"/>
      </top>
      <bottom/>
      <diagonal/>
    </border>
    <border>
      <left/>
      <right/>
      <top style="thin">
        <color indexed="64"/>
      </top>
      <bottom style="double">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style="thin">
        <color auto="1"/>
      </left>
      <right style="thin">
        <color auto="1"/>
      </right>
      <top/>
      <bottom style="thin">
        <color auto="1"/>
      </bottom>
      <diagonal/>
    </border>
    <border>
      <left style="thin">
        <color indexed="64"/>
      </left>
      <right style="thin">
        <color indexed="64"/>
      </right>
      <top style="thin">
        <color indexed="64"/>
      </top>
      <bottom/>
      <diagonal/>
    </border>
    <border>
      <left style="thin">
        <color indexed="64"/>
      </left>
      <right/>
      <top/>
      <bottom/>
      <diagonal/>
    </border>
    <border>
      <left/>
      <right style="thin">
        <color auto="1"/>
      </right>
      <top/>
      <bottom/>
      <diagonal/>
    </border>
    <border>
      <left style="thin">
        <color indexed="64"/>
      </left>
      <right style="thin">
        <color indexed="64"/>
      </right>
      <top/>
      <bottom/>
      <diagonal/>
    </border>
    <border>
      <left/>
      <right style="thin">
        <color rgb="FFFFFFFF"/>
      </right>
      <top style="thin">
        <color rgb="FFFFFFFF"/>
      </top>
      <bottom style="thin">
        <color rgb="FFFFFFFF"/>
      </bottom>
      <diagonal/>
    </border>
    <border>
      <left style="thin">
        <color rgb="FFFFFFFF"/>
      </left>
      <right/>
      <top style="thin">
        <color rgb="FFFFFFFF"/>
      </top>
      <bottom style="thin">
        <color rgb="FFFFFFFF"/>
      </bottom>
      <diagonal/>
    </border>
    <border>
      <left/>
      <right style="medium">
        <color indexed="64"/>
      </right>
      <top style="medium">
        <color indexed="64"/>
      </top>
      <bottom style="medium">
        <color indexed="64"/>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style="thin">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right/>
      <top style="thin">
        <color rgb="FFFFFFFF"/>
      </top>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rgb="FFFFFFFF"/>
      </left>
      <right style="thin">
        <color rgb="FFFFFFFF"/>
      </right>
      <top style="thin">
        <color rgb="FFFFFFFF"/>
      </top>
      <bottom/>
      <diagonal/>
    </border>
    <border>
      <left style="thin">
        <color rgb="FFFFFFFF"/>
      </left>
      <right style="thin">
        <color rgb="FFFFFFFF"/>
      </right>
      <top/>
      <bottom/>
      <diagonal/>
    </border>
    <border>
      <left style="medium">
        <color indexed="64"/>
      </left>
      <right style="medium">
        <color indexed="64"/>
      </right>
      <top style="thin">
        <color indexed="64"/>
      </top>
      <bottom/>
      <diagonal/>
    </border>
    <border>
      <left/>
      <right style="thin">
        <color rgb="FFFFFFFF"/>
      </right>
      <top style="thin">
        <color rgb="FFFFFFFF"/>
      </top>
      <bottom/>
      <diagonal/>
    </border>
    <border>
      <left style="thin">
        <color theme="0"/>
      </left>
      <right style="thin">
        <color theme="0"/>
      </right>
      <top style="thin">
        <color rgb="FFFFFFFF"/>
      </top>
      <bottom style="thin">
        <color theme="0"/>
      </bottom>
      <diagonal/>
    </border>
    <border>
      <left style="medium">
        <color indexed="64"/>
      </left>
      <right/>
      <top/>
      <bottom style="medium">
        <color indexed="64"/>
      </bottom>
      <diagonal/>
    </border>
    <border>
      <left style="medium">
        <color indexed="64"/>
      </left>
      <right/>
      <top style="medium">
        <color indexed="64"/>
      </top>
      <bottom/>
      <diagonal/>
    </border>
    <border>
      <left/>
      <right style="medium">
        <color indexed="64"/>
      </right>
      <top/>
      <bottom style="thin">
        <color indexed="64"/>
      </bottom>
      <diagonal/>
    </border>
    <border>
      <left/>
      <right/>
      <top style="thin">
        <color indexed="64"/>
      </top>
      <bottom style="medium">
        <color indexed="64"/>
      </bottom>
      <diagonal/>
    </border>
    <border>
      <left/>
      <right style="thin">
        <color indexed="64"/>
      </right>
      <top/>
      <bottom style="thin">
        <color indexed="64"/>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rgb="FFFFFFFF"/>
      </left>
      <right style="thin">
        <color theme="0"/>
      </right>
      <top style="thin">
        <color rgb="FFFFFFFF"/>
      </top>
      <bottom style="thin">
        <color rgb="FFFFFFF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ck">
        <color theme="0"/>
      </bottom>
      <diagonal/>
    </border>
    <border>
      <left/>
      <right style="medium">
        <color indexed="64"/>
      </right>
      <top style="thin">
        <color indexed="64"/>
      </top>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thin">
        <color indexed="64"/>
      </left>
      <right/>
      <top/>
      <bottom style="medium">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style="medium">
        <color indexed="64"/>
      </left>
      <right style="medium">
        <color indexed="64"/>
      </right>
      <top/>
      <bottom/>
      <diagonal/>
    </border>
    <border>
      <left style="medium">
        <color indexed="64"/>
      </left>
      <right/>
      <top/>
      <bottom/>
      <diagonal/>
    </border>
    <border>
      <left/>
      <right style="medium">
        <color indexed="64"/>
      </right>
      <top/>
      <bottom/>
      <diagonal/>
    </border>
    <border>
      <left style="medium">
        <color indexed="64"/>
      </left>
      <right style="medium">
        <color indexed="64"/>
      </right>
      <top/>
      <bottom style="thin">
        <color indexed="64"/>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top style="medium">
        <color indexed="64"/>
      </top>
      <bottom style="thin">
        <color indexed="64"/>
      </bottom>
      <diagonal/>
    </border>
    <border>
      <left style="medium">
        <color indexed="64"/>
      </left>
      <right style="medium">
        <color indexed="64"/>
      </right>
      <top/>
      <bottom style="dotted">
        <color indexed="64"/>
      </bottom>
      <diagonal/>
    </border>
    <border>
      <left style="medium">
        <color indexed="64"/>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auto="1"/>
      </right>
      <top style="medium">
        <color indexed="64"/>
      </top>
      <bottom style="thin">
        <color auto="1"/>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auto="1"/>
      </left>
      <right style="medium">
        <color theme="0"/>
      </right>
      <top/>
      <bottom style="medium">
        <color auto="1"/>
      </bottom>
      <diagonal/>
    </border>
    <border>
      <left style="medium">
        <color theme="0"/>
      </left>
      <right style="medium">
        <color theme="0"/>
      </right>
      <top/>
      <bottom style="medium">
        <color auto="1"/>
      </bottom>
      <diagonal/>
    </border>
    <border>
      <left style="medium">
        <color theme="0"/>
      </left>
      <right style="medium">
        <color auto="1"/>
      </right>
      <top/>
      <bottom style="medium">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theme="0"/>
      </right>
      <top style="medium">
        <color indexed="64"/>
      </top>
      <bottom style="medium">
        <color indexed="64"/>
      </bottom>
      <diagonal/>
    </border>
    <border>
      <left/>
      <right/>
      <top style="medium">
        <color indexed="64"/>
      </top>
      <bottom style="double">
        <color indexed="64"/>
      </bottom>
      <diagonal/>
    </border>
    <border>
      <left style="thin">
        <color auto="1"/>
      </left>
      <right style="medium">
        <color indexed="64"/>
      </right>
      <top style="medium">
        <color indexed="64"/>
      </top>
      <bottom style="thin">
        <color auto="1"/>
      </bottom>
      <diagonal/>
    </border>
    <border>
      <left style="thin">
        <color auto="1"/>
      </left>
      <right style="medium">
        <color indexed="64"/>
      </right>
      <top style="thin">
        <color auto="1"/>
      </top>
      <bottom style="thin">
        <color auto="1"/>
      </bottom>
      <diagonal/>
    </border>
    <border>
      <left style="thin">
        <color auto="1"/>
      </left>
      <right style="medium">
        <color indexed="64"/>
      </right>
      <top style="thin">
        <color auto="1"/>
      </top>
      <bottom style="medium">
        <color indexed="64"/>
      </bottom>
      <diagonal/>
    </border>
  </borders>
  <cellStyleXfs count="301">
    <xf numFmtId="0" fontId="0" fillId="0" borderId="0"/>
    <xf numFmtId="165" fontId="1" fillId="0" borderId="0" applyFont="0" applyFill="0" applyBorder="0" applyAlignment="0" applyProtection="0"/>
    <xf numFmtId="0" fontId="4" fillId="0" borderId="0" applyNumberFormat="0" applyFill="0" applyBorder="0" applyAlignment="0" applyProtection="0"/>
    <xf numFmtId="0" fontId="4" fillId="0" borderId="0"/>
    <xf numFmtId="0" fontId="4" fillId="0" borderId="0"/>
    <xf numFmtId="0" fontId="1" fillId="0" borderId="0"/>
    <xf numFmtId="166" fontId="5" fillId="0" borderId="0" applyFont="0" applyFill="0" applyBorder="0" applyAlignment="0" applyProtection="0"/>
    <xf numFmtId="0" fontId="4" fillId="0" borderId="0"/>
    <xf numFmtId="164" fontId="1" fillId="0" borderId="0" applyFont="0" applyFill="0" applyBorder="0" applyAlignment="0" applyProtection="0"/>
    <xf numFmtId="9" fontId="1" fillId="0" borderId="0" applyFont="0" applyFill="0" applyBorder="0" applyAlignment="0" applyProtection="0"/>
    <xf numFmtId="165" fontId="4" fillId="0" borderId="0" applyFont="0" applyFill="0" applyBorder="0" applyAlignment="0" applyProtection="0"/>
    <xf numFmtId="166" fontId="1" fillId="0" borderId="0" applyFont="0" applyFill="0" applyBorder="0" applyAlignment="0" applyProtection="0"/>
    <xf numFmtId="0" fontId="1" fillId="0" borderId="0"/>
    <xf numFmtId="0" fontId="14"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4" fillId="0" borderId="0" applyFont="0" applyFill="0" applyBorder="0" applyAlignment="0" applyProtection="0"/>
    <xf numFmtId="0" fontId="4" fillId="0" borderId="0" applyNumberFormat="0" applyFill="0" applyBorder="0" applyAlignment="0" applyProtection="0"/>
    <xf numFmtId="0" fontId="1" fillId="0" borderId="0"/>
    <xf numFmtId="0" fontId="4" fillId="0" borderId="0"/>
    <xf numFmtId="166" fontId="4" fillId="0" borderId="0" applyFont="0" applyFill="0" applyBorder="0" applyAlignment="0" applyProtection="0"/>
    <xf numFmtId="43" fontId="1" fillId="0" borderId="0" applyFont="0" applyFill="0" applyBorder="0" applyAlignment="0" applyProtection="0"/>
    <xf numFmtId="0" fontId="28" fillId="0" borderId="0"/>
    <xf numFmtId="41" fontId="4" fillId="0" borderId="0" applyFont="0" applyFill="0" applyBorder="0" applyAlignment="0" applyProtection="0"/>
    <xf numFmtId="166" fontId="1" fillId="0" borderId="0" applyFont="0" applyFill="0" applyBorder="0" applyAlignment="0" applyProtection="0"/>
    <xf numFmtId="0" fontId="28" fillId="0" borderId="0"/>
    <xf numFmtId="0" fontId="4" fillId="0" borderId="0"/>
    <xf numFmtId="166" fontId="5" fillId="0" borderId="0" applyFont="0" applyFill="0" applyBorder="0" applyAlignment="0" applyProtection="0"/>
    <xf numFmtId="166" fontId="4" fillId="0" borderId="0" applyFont="0" applyFill="0" applyBorder="0" applyAlignment="0" applyProtection="0"/>
    <xf numFmtId="0" fontId="4" fillId="0" borderId="0"/>
    <xf numFmtId="0" fontId="4" fillId="0" borderId="0"/>
    <xf numFmtId="166" fontId="4" fillId="0" borderId="0" applyFont="0" applyFill="0" applyBorder="0" applyAlignment="0" applyProtection="0"/>
    <xf numFmtId="0" fontId="4" fillId="0" borderId="0"/>
    <xf numFmtId="0" fontId="40" fillId="0" borderId="0"/>
    <xf numFmtId="172" fontId="4" fillId="0" borderId="0" applyFill="0" applyBorder="0" applyAlignment="0" applyProtection="0"/>
    <xf numFmtId="0" fontId="43" fillId="0" borderId="46" applyNumberFormat="0" applyFill="0" applyAlignment="0" applyProtection="0"/>
    <xf numFmtId="0" fontId="44" fillId="0" borderId="47" applyNumberFormat="0" applyFill="0" applyAlignment="0" applyProtection="0"/>
    <xf numFmtId="0" fontId="45" fillId="0" borderId="48" applyNumberFormat="0" applyFill="0" applyAlignment="0" applyProtection="0"/>
    <xf numFmtId="0" fontId="45" fillId="0" borderId="0" applyNumberFormat="0" applyFill="0" applyBorder="0" applyAlignment="0" applyProtection="0"/>
    <xf numFmtId="0" fontId="46" fillId="8" borderId="0" applyNumberFormat="0" applyBorder="0" applyAlignment="0" applyProtection="0"/>
    <xf numFmtId="0" fontId="47" fillId="9" borderId="0" applyNumberFormat="0" applyBorder="0" applyAlignment="0" applyProtection="0"/>
    <xf numFmtId="0" fontId="48" fillId="11" borderId="49" applyNumberFormat="0" applyAlignment="0" applyProtection="0"/>
    <xf numFmtId="0" fontId="49" fillId="12" borderId="50" applyNumberFormat="0" applyAlignment="0" applyProtection="0"/>
    <xf numFmtId="0" fontId="50" fillId="12" borderId="49" applyNumberFormat="0" applyAlignment="0" applyProtection="0"/>
    <xf numFmtId="0" fontId="51" fillId="0" borderId="51" applyNumberFormat="0" applyFill="0" applyAlignment="0" applyProtection="0"/>
    <xf numFmtId="0" fontId="30" fillId="13" borderId="52" applyNumberFormat="0" applyAlignment="0" applyProtection="0"/>
    <xf numFmtId="0" fontId="31" fillId="0" borderId="0" applyNumberFormat="0" applyFill="0" applyBorder="0" applyAlignment="0" applyProtection="0"/>
    <xf numFmtId="0" fontId="1" fillId="14" borderId="53" applyNumberFormat="0" applyFont="0" applyAlignment="0" applyProtection="0"/>
    <xf numFmtId="0" fontId="52" fillId="0" borderId="0" applyNumberFormat="0" applyFill="0" applyBorder="0" applyAlignment="0" applyProtection="0"/>
    <xf numFmtId="0" fontId="24" fillId="0" borderId="54" applyNumberFormat="0" applyFill="0" applyAlignment="0" applyProtection="0"/>
    <xf numFmtId="0" fontId="53"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53"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53"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53"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53"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53"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55" fillId="10" borderId="0" applyNumberFormat="0" applyBorder="0" applyAlignment="0" applyProtection="0"/>
    <xf numFmtId="0" fontId="53" fillId="18" borderId="0" applyNumberFormat="0" applyBorder="0" applyAlignment="0" applyProtection="0"/>
    <xf numFmtId="0" fontId="53" fillId="22" borderId="0" applyNumberFormat="0" applyBorder="0" applyAlignment="0" applyProtection="0"/>
    <xf numFmtId="0" fontId="53" fillId="26" borderId="0" applyNumberFormat="0" applyBorder="0" applyAlignment="0" applyProtection="0"/>
    <xf numFmtId="0" fontId="53" fillId="30" borderId="0" applyNumberFormat="0" applyBorder="0" applyAlignment="0" applyProtection="0"/>
    <xf numFmtId="0" fontId="53" fillId="34" borderId="0" applyNumberFormat="0" applyBorder="0" applyAlignment="0" applyProtection="0"/>
    <xf numFmtId="0" fontId="53" fillId="38" borderId="0" applyNumberFormat="0" applyBorder="0" applyAlignment="0" applyProtection="0"/>
    <xf numFmtId="0" fontId="56" fillId="0" borderId="0" applyNumberFormat="0" applyFill="0" applyBorder="0" applyAlignment="0" applyProtection="0"/>
    <xf numFmtId="0" fontId="28" fillId="0" borderId="0"/>
    <xf numFmtId="164" fontId="1" fillId="0" borderId="0" applyFont="0" applyFill="0" applyBorder="0" applyAlignment="0" applyProtection="0"/>
    <xf numFmtId="0" fontId="4" fillId="0" borderId="0"/>
    <xf numFmtId="0" fontId="4" fillId="0" borderId="0"/>
    <xf numFmtId="0" fontId="57" fillId="0" borderId="0"/>
    <xf numFmtId="165" fontId="1" fillId="0" borderId="0" applyFont="0" applyFill="0" applyBorder="0" applyAlignment="0" applyProtection="0"/>
    <xf numFmtId="164" fontId="1" fillId="0" borderId="0" applyFont="0" applyFill="0" applyBorder="0" applyAlignment="0" applyProtection="0"/>
    <xf numFmtId="173" fontId="4" fillId="0" borderId="0" applyFont="0" applyFill="0" applyBorder="0" applyAlignment="0" applyProtection="0"/>
    <xf numFmtId="168" fontId="1" fillId="0" borderId="0" applyFont="0" applyFill="0" applyBorder="0" applyAlignment="0" applyProtection="0"/>
    <xf numFmtId="0" fontId="4" fillId="0" borderId="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0" fontId="4" fillId="0" borderId="0" applyNumberFormat="0" applyFill="0" applyBorder="0" applyAlignment="0" applyProtection="0"/>
    <xf numFmtId="165" fontId="5" fillId="0" borderId="0" applyFont="0" applyFill="0" applyBorder="0" applyAlignment="0" applyProtection="0"/>
    <xf numFmtId="165" fontId="1"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0" fontId="4" fillId="0" borderId="0"/>
    <xf numFmtId="0" fontId="58" fillId="0" borderId="0">
      <alignment vertical="top"/>
    </xf>
    <xf numFmtId="0" fontId="58" fillId="0" borderId="0">
      <alignment vertical="top"/>
    </xf>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4" fillId="0" borderId="0" applyFont="0" applyFill="0" applyBorder="0" applyAlignment="0" applyProtection="0"/>
    <xf numFmtId="165" fontId="1" fillId="0" borderId="0" applyFont="0" applyFill="0" applyBorder="0" applyAlignment="0" applyProtection="0"/>
    <xf numFmtId="165" fontId="60"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61" fillId="0" borderId="0" applyFont="0" applyFill="0" applyBorder="0" applyAlignment="0" applyProtection="0"/>
    <xf numFmtId="165" fontId="4" fillId="0" borderId="0" applyFont="0" applyFill="0" applyBorder="0" applyAlignment="0" applyProtection="0"/>
    <xf numFmtId="164" fontId="62" fillId="0" borderId="0" applyFont="0" applyFill="0" applyBorder="0" applyAlignment="0" applyProtection="0"/>
    <xf numFmtId="0" fontId="60" fillId="0" borderId="0">
      <alignment vertical="top"/>
    </xf>
    <xf numFmtId="0" fontId="1" fillId="0" borderId="0"/>
    <xf numFmtId="165" fontId="1" fillId="0" borderId="0" applyFont="0" applyFill="0" applyBorder="0" applyAlignment="0" applyProtection="0"/>
    <xf numFmtId="164" fontId="1"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 fillId="0" borderId="0" applyFont="0" applyFill="0" applyBorder="0" applyAlignment="0" applyProtection="0"/>
    <xf numFmtId="165" fontId="4" fillId="0" borderId="0" applyFont="0" applyFill="0" applyBorder="0" applyAlignment="0" applyProtection="0"/>
    <xf numFmtId="0" fontId="92" fillId="0" borderId="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4"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5" fillId="0" borderId="0" applyFont="0" applyFill="0" applyBorder="0" applyAlignment="0" applyProtection="0"/>
    <xf numFmtId="165" fontId="1"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4" fillId="0" borderId="0" applyFont="0" applyFill="0" applyBorder="0" applyAlignment="0" applyProtection="0"/>
    <xf numFmtId="165" fontId="1" fillId="0" borderId="0" applyFont="0" applyFill="0" applyBorder="0" applyAlignment="0" applyProtection="0"/>
    <xf numFmtId="165" fontId="60"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61" fillId="0" borderId="0" applyFont="0" applyFill="0" applyBorder="0" applyAlignment="0" applyProtection="0"/>
    <xf numFmtId="165" fontId="4" fillId="0" borderId="0" applyFont="0" applyFill="0" applyBorder="0" applyAlignment="0" applyProtection="0"/>
    <xf numFmtId="164" fontId="62"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 fillId="0" borderId="0" applyFont="0" applyFill="0" applyBorder="0" applyAlignment="0" applyProtection="0"/>
    <xf numFmtId="165" fontId="4"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4"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5" fillId="0" borderId="0" applyFont="0" applyFill="0" applyBorder="0" applyAlignment="0" applyProtection="0"/>
    <xf numFmtId="165" fontId="1"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4" fillId="0" borderId="0" applyFont="0" applyFill="0" applyBorder="0" applyAlignment="0" applyProtection="0"/>
    <xf numFmtId="165" fontId="1" fillId="0" borderId="0" applyFont="0" applyFill="0" applyBorder="0" applyAlignment="0" applyProtection="0"/>
    <xf numFmtId="165" fontId="60"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61" fillId="0" borderId="0" applyFont="0" applyFill="0" applyBorder="0" applyAlignment="0" applyProtection="0"/>
    <xf numFmtId="165" fontId="4" fillId="0" borderId="0" applyFont="0" applyFill="0" applyBorder="0" applyAlignment="0" applyProtection="0"/>
    <xf numFmtId="164" fontId="62"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 fillId="0" borderId="0" applyFont="0" applyFill="0" applyBorder="0" applyAlignment="0" applyProtection="0"/>
    <xf numFmtId="165" fontId="4" fillId="0" borderId="0" applyFont="0" applyFill="0" applyBorder="0" applyAlignment="0" applyProtection="0"/>
    <xf numFmtId="0" fontId="4" fillId="0" borderId="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4"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5" fillId="0" borderId="0" applyFont="0" applyFill="0" applyBorder="0" applyAlignment="0" applyProtection="0"/>
    <xf numFmtId="165" fontId="1"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4" fillId="0" borderId="0" applyFont="0" applyFill="0" applyBorder="0" applyAlignment="0" applyProtection="0"/>
    <xf numFmtId="165" fontId="1" fillId="0" borderId="0" applyFont="0" applyFill="0" applyBorder="0" applyAlignment="0" applyProtection="0"/>
    <xf numFmtId="165" fontId="60"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61" fillId="0" borderId="0" applyFont="0" applyFill="0" applyBorder="0" applyAlignment="0" applyProtection="0"/>
    <xf numFmtId="165" fontId="4" fillId="0" borderId="0" applyFont="0" applyFill="0" applyBorder="0" applyAlignment="0" applyProtection="0"/>
    <xf numFmtId="164" fontId="62"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 fillId="0" borderId="0" applyFont="0" applyFill="0" applyBorder="0" applyAlignment="0" applyProtection="0"/>
    <xf numFmtId="165" fontId="4"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1" fontId="4"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cellStyleXfs>
  <cellXfs count="899">
    <xf numFmtId="0" fontId="0" fillId="0" borderId="0" xfId="0"/>
    <xf numFmtId="0" fontId="3" fillId="0" borderId="0" xfId="0" applyFont="1"/>
    <xf numFmtId="0" fontId="2" fillId="0" borderId="0" xfId="0" applyFont="1" applyAlignment="1">
      <alignment vertical="center"/>
    </xf>
    <xf numFmtId="0" fontId="6" fillId="0" borderId="0" xfId="0" applyFont="1" applyAlignment="1">
      <alignment vertical="center"/>
    </xf>
    <xf numFmtId="0" fontId="8" fillId="2" borderId="0" xfId="0" applyFont="1" applyFill="1"/>
    <xf numFmtId="0" fontId="3" fillId="2" borderId="0" xfId="0" applyFont="1" applyFill="1"/>
    <xf numFmtId="0" fontId="2" fillId="2" borderId="0" xfId="0" applyFont="1" applyFill="1"/>
    <xf numFmtId="0" fontId="9" fillId="2" borderId="1" xfId="3" applyFont="1" applyFill="1" applyBorder="1" applyAlignment="1">
      <alignment horizontal="left"/>
    </xf>
    <xf numFmtId="0" fontId="9" fillId="2" borderId="0" xfId="3" applyFont="1" applyFill="1" applyAlignment="1">
      <alignment horizontal="center"/>
    </xf>
    <xf numFmtId="167" fontId="9" fillId="2" borderId="0" xfId="10" applyNumberFormat="1" applyFont="1" applyFill="1" applyBorder="1"/>
    <xf numFmtId="167" fontId="3" fillId="2" borderId="0" xfId="0" applyNumberFormat="1" applyFont="1" applyFill="1"/>
    <xf numFmtId="0" fontId="2" fillId="0" borderId="0" xfId="0" applyFont="1"/>
    <xf numFmtId="0" fontId="4" fillId="2" borderId="0" xfId="3" applyFill="1" applyAlignment="1">
      <alignment horizontal="left"/>
    </xf>
    <xf numFmtId="164" fontId="9" fillId="2" borderId="3" xfId="8" applyFont="1" applyFill="1" applyBorder="1"/>
    <xf numFmtId="164" fontId="3" fillId="2" borderId="0" xfId="8" applyFont="1" applyFill="1"/>
    <xf numFmtId="0" fontId="9" fillId="2" borderId="1" xfId="12" applyFont="1" applyFill="1" applyBorder="1" applyAlignment="1">
      <alignment horizontal="left"/>
    </xf>
    <xf numFmtId="0" fontId="4" fillId="2" borderId="0" xfId="0" applyFont="1" applyFill="1"/>
    <xf numFmtId="0" fontId="9" fillId="2" borderId="0" xfId="12" applyFont="1" applyFill="1"/>
    <xf numFmtId="0" fontId="4" fillId="0" borderId="0" xfId="0" applyFont="1"/>
    <xf numFmtId="0" fontId="13" fillId="0" borderId="0" xfId="0" applyFont="1"/>
    <xf numFmtId="0" fontId="3" fillId="3" borderId="0" xfId="0" applyFont="1" applyFill="1"/>
    <xf numFmtId="0" fontId="9" fillId="2" borderId="1" xfId="2" applyFont="1" applyFill="1" applyBorder="1" applyAlignment="1">
      <alignment horizontal="left"/>
    </xf>
    <xf numFmtId="0" fontId="12" fillId="2" borderId="0" xfId="2" applyFont="1" applyFill="1" applyBorder="1" applyAlignment="1">
      <alignment horizontal="center"/>
    </xf>
    <xf numFmtId="0" fontId="12" fillId="2" borderId="0" xfId="2" applyFont="1" applyFill="1" applyAlignment="1">
      <alignment horizontal="center"/>
    </xf>
    <xf numFmtId="0" fontId="4" fillId="2" borderId="0" xfId="4" applyFill="1"/>
    <xf numFmtId="0" fontId="9" fillId="2" borderId="0" xfId="4" applyFont="1" applyFill="1"/>
    <xf numFmtId="0" fontId="3" fillId="0" borderId="0" xfId="0" applyFont="1" applyAlignment="1">
      <alignment vertical="top" wrapText="1"/>
    </xf>
    <xf numFmtId="0" fontId="11" fillId="0" borderId="0" xfId="0" applyFont="1"/>
    <xf numFmtId="0" fontId="16" fillId="0" borderId="0" xfId="0" applyFont="1"/>
    <xf numFmtId="167" fontId="16" fillId="0" borderId="0" xfId="1" applyNumberFormat="1" applyFont="1" applyFill="1"/>
    <xf numFmtId="0" fontId="8" fillId="0" borderId="0" xfId="0" applyFont="1"/>
    <xf numFmtId="0" fontId="17" fillId="0" borderId="0" xfId="0" applyFont="1"/>
    <xf numFmtId="167" fontId="17" fillId="0" borderId="0" xfId="1" applyNumberFormat="1" applyFont="1"/>
    <xf numFmtId="167" fontId="18" fillId="0" borderId="0" xfId="1" applyNumberFormat="1" applyFont="1"/>
    <xf numFmtId="167" fontId="4" fillId="0" borderId="0" xfId="1" applyNumberFormat="1" applyFont="1"/>
    <xf numFmtId="167" fontId="3" fillId="0" borderId="0" xfId="1" applyNumberFormat="1" applyFont="1"/>
    <xf numFmtId="167" fontId="3" fillId="0" borderId="0" xfId="1" applyNumberFormat="1" applyFont="1" applyAlignment="1">
      <alignment horizontal="center"/>
    </xf>
    <xf numFmtId="0" fontId="7" fillId="0" borderId="0" xfId="0" applyFont="1"/>
    <xf numFmtId="0" fontId="9" fillId="0" borderId="0" xfId="0" applyFont="1"/>
    <xf numFmtId="167" fontId="3" fillId="0" borderId="0" xfId="1" applyNumberFormat="1" applyFont="1" applyFill="1"/>
    <xf numFmtId="0" fontId="18" fillId="0" borderId="0" xfId="0" applyFont="1"/>
    <xf numFmtId="0" fontId="11" fillId="2" borderId="0" xfId="0" applyFont="1" applyFill="1"/>
    <xf numFmtId="0" fontId="16" fillId="2" borderId="0" xfId="0" applyFont="1" applyFill="1"/>
    <xf numFmtId="0" fontId="21" fillId="0" borderId="0" xfId="0" applyFont="1"/>
    <xf numFmtId="167" fontId="3" fillId="0" borderId="0" xfId="0" applyNumberFormat="1" applyFont="1"/>
    <xf numFmtId="167" fontId="4" fillId="0" borderId="0" xfId="1" applyNumberFormat="1" applyFont="1" applyFill="1"/>
    <xf numFmtId="167" fontId="19" fillId="0" borderId="0" xfId="0" applyNumberFormat="1" applyFont="1"/>
    <xf numFmtId="167" fontId="3" fillId="0" borderId="0" xfId="1" applyNumberFormat="1" applyFont="1" applyBorder="1"/>
    <xf numFmtId="167" fontId="18" fillId="0" borderId="0" xfId="1" applyNumberFormat="1" applyFont="1" applyBorder="1"/>
    <xf numFmtId="0" fontId="23" fillId="0" borderId="0" xfId="0" applyFont="1"/>
    <xf numFmtId="167" fontId="21" fillId="0" borderId="0" xfId="1" applyNumberFormat="1" applyFont="1" applyFill="1" applyAlignment="1"/>
    <xf numFmtId="14" fontId="7" fillId="2" borderId="0" xfId="4" applyNumberFormat="1" applyFont="1" applyFill="1" applyAlignment="1">
      <alignment horizontal="center"/>
    </xf>
    <xf numFmtId="165" fontId="3" fillId="0" borderId="0" xfId="1" applyFont="1" applyFill="1"/>
    <xf numFmtId="167" fontId="9" fillId="0" borderId="0" xfId="1" applyNumberFormat="1" applyFont="1" applyFill="1"/>
    <xf numFmtId="0" fontId="18" fillId="2" borderId="0" xfId="0" applyFont="1" applyFill="1"/>
    <xf numFmtId="0" fontId="29" fillId="0" borderId="0" xfId="0" applyFont="1"/>
    <xf numFmtId="169" fontId="9" fillId="2" borderId="0" xfId="1" applyNumberFormat="1" applyFont="1" applyFill="1" applyBorder="1"/>
    <xf numFmtId="0" fontId="3" fillId="5" borderId="0" xfId="0" applyFont="1" applyFill="1"/>
    <xf numFmtId="0" fontId="3" fillId="0" borderId="0" xfId="0" applyFont="1" applyAlignment="1">
      <alignment vertical="justify" wrapText="1"/>
    </xf>
    <xf numFmtId="0" fontId="2" fillId="0" borderId="0" xfId="0" applyFont="1" applyAlignment="1">
      <alignment horizontal="left" vertical="top" wrapText="1"/>
    </xf>
    <xf numFmtId="0" fontId="2" fillId="0" borderId="0" xfId="0" applyFont="1" applyAlignment="1">
      <alignment vertical="top" wrapText="1"/>
    </xf>
    <xf numFmtId="0" fontId="3" fillId="5" borderId="0" xfId="0" applyFont="1" applyFill="1" applyAlignment="1">
      <alignment vertical="justify" wrapText="1"/>
    </xf>
    <xf numFmtId="0" fontId="3" fillId="5" borderId="0" xfId="0" applyFont="1" applyFill="1" applyAlignment="1">
      <alignment horizontal="left" vertical="top" wrapText="1"/>
    </xf>
    <xf numFmtId="0" fontId="3" fillId="5" borderId="0" xfId="0" applyFont="1" applyFill="1" applyAlignment="1">
      <alignment vertical="top" wrapText="1"/>
    </xf>
    <xf numFmtId="0" fontId="2" fillId="5" borderId="0" xfId="0" applyFont="1" applyFill="1" applyAlignment="1">
      <alignment vertical="top" wrapText="1"/>
    </xf>
    <xf numFmtId="0" fontId="14" fillId="0" borderId="0" xfId="13"/>
    <xf numFmtId="0" fontId="22" fillId="2" borderId="0" xfId="0" applyFont="1" applyFill="1" applyAlignment="1">
      <alignment horizontal="left" vertical="center"/>
    </xf>
    <xf numFmtId="0" fontId="22" fillId="2" borderId="0" xfId="0" applyFont="1" applyFill="1" applyAlignment="1">
      <alignment vertical="center"/>
    </xf>
    <xf numFmtId="0" fontId="6" fillId="5" borderId="0" xfId="0" applyFont="1" applyFill="1"/>
    <xf numFmtId="169" fontId="6" fillId="5" borderId="0" xfId="86" applyNumberFormat="1" applyFont="1" applyFill="1" applyBorder="1"/>
    <xf numFmtId="9" fontId="6" fillId="5" borderId="0" xfId="9" applyFont="1" applyFill="1" applyBorder="1"/>
    <xf numFmtId="3" fontId="6" fillId="5" borderId="0" xfId="0" applyNumberFormat="1" applyFont="1" applyFill="1"/>
    <xf numFmtId="0" fontId="26" fillId="5" borderId="0" xfId="0" applyFont="1" applyFill="1"/>
    <xf numFmtId="0" fontId="26" fillId="5" borderId="0" xfId="0" applyFont="1" applyFill="1" applyAlignment="1">
      <alignment vertical="center" wrapText="1"/>
    </xf>
    <xf numFmtId="0" fontId="25" fillId="5" borderId="9" xfId="77" applyFont="1" applyFill="1" applyBorder="1"/>
    <xf numFmtId="0" fontId="3" fillId="2" borderId="0" xfId="0" applyFont="1" applyFill="1" applyAlignment="1">
      <alignment horizontal="center" vertical="center"/>
    </xf>
    <xf numFmtId="0" fontId="9" fillId="2" borderId="0" xfId="0" applyFont="1" applyFill="1" applyAlignment="1">
      <alignment horizontal="center" vertical="center"/>
    </xf>
    <xf numFmtId="0" fontId="8" fillId="2" borderId="0" xfId="0" applyFont="1" applyFill="1" applyAlignment="1">
      <alignment horizontal="center" vertical="center"/>
    </xf>
    <xf numFmtId="167" fontId="21" fillId="2" borderId="0" xfId="1" applyNumberFormat="1" applyFont="1" applyFill="1" applyAlignment="1">
      <alignment horizontal="center" vertical="center"/>
    </xf>
    <xf numFmtId="0" fontId="16" fillId="2" borderId="0" xfId="0" applyFont="1" applyFill="1" applyAlignment="1">
      <alignment horizontal="center" vertical="center"/>
    </xf>
    <xf numFmtId="165" fontId="3" fillId="2" borderId="0" xfId="1" applyFont="1" applyFill="1" applyAlignment="1">
      <alignment horizontal="center" vertical="center"/>
    </xf>
    <xf numFmtId="0" fontId="22" fillId="2" borderId="0" xfId="0" applyFont="1" applyFill="1" applyAlignment="1">
      <alignment horizontal="left"/>
    </xf>
    <xf numFmtId="0" fontId="4" fillId="5" borderId="0" xfId="0" applyFont="1" applyFill="1"/>
    <xf numFmtId="0" fontId="3" fillId="2" borderId="8" xfId="0" applyFont="1" applyFill="1" applyBorder="1"/>
    <xf numFmtId="0" fontId="4" fillId="2" borderId="0" xfId="3" quotePrefix="1" applyFill="1"/>
    <xf numFmtId="0" fontId="22" fillId="0" borderId="0" xfId="0" applyFont="1" applyAlignment="1">
      <alignment vertical="center"/>
    </xf>
    <xf numFmtId="0" fontId="22" fillId="5" borderId="0" xfId="0" applyFont="1" applyFill="1" applyAlignment="1">
      <alignment vertical="center"/>
    </xf>
    <xf numFmtId="164" fontId="3" fillId="0" borderId="2" xfId="8" applyFont="1" applyBorder="1" applyAlignment="1">
      <alignment vertical="top" wrapText="1"/>
    </xf>
    <xf numFmtId="0" fontId="6" fillId="5" borderId="0" xfId="0" quotePrefix="1" applyFont="1" applyFill="1"/>
    <xf numFmtId="0" fontId="22" fillId="0" borderId="0" xfId="0" applyFont="1"/>
    <xf numFmtId="0" fontId="2" fillId="5" borderId="0" xfId="0" applyFont="1" applyFill="1" applyAlignment="1">
      <alignment horizontal="center" vertical="center" wrapText="1"/>
    </xf>
    <xf numFmtId="0" fontId="9" fillId="2" borderId="0" xfId="0" applyFont="1" applyFill="1" applyAlignment="1">
      <alignment vertical="center"/>
    </xf>
    <xf numFmtId="169" fontId="4" fillId="2" borderId="0" xfId="1" applyNumberFormat="1" applyFont="1" applyFill="1" applyBorder="1"/>
    <xf numFmtId="0" fontId="32" fillId="2" borderId="0" xfId="0" applyFont="1" applyFill="1"/>
    <xf numFmtId="0" fontId="4" fillId="2" borderId="0" xfId="3" applyFill="1" applyAlignment="1">
      <alignment horizontal="center"/>
    </xf>
    <xf numFmtId="0" fontId="3" fillId="0" borderId="4" xfId="0" applyFont="1" applyBorder="1"/>
    <xf numFmtId="0" fontId="9" fillId="2" borderId="9" xfId="0" applyFont="1" applyFill="1" applyBorder="1" applyAlignment="1">
      <alignment vertical="center"/>
    </xf>
    <xf numFmtId="0" fontId="3" fillId="0" borderId="9" xfId="0" applyFont="1" applyBorder="1"/>
    <xf numFmtId="0" fontId="3" fillId="0" borderId="6" xfId="0" applyFont="1" applyBorder="1"/>
    <xf numFmtId="0" fontId="2" fillId="0" borderId="11" xfId="0" applyFont="1" applyBorder="1" applyAlignment="1">
      <alignment horizontal="center" vertical="center"/>
    </xf>
    <xf numFmtId="0" fontId="32" fillId="5" borderId="0" xfId="0" applyFont="1" applyFill="1" applyAlignment="1">
      <alignment horizontal="left" vertical="top" wrapText="1"/>
    </xf>
    <xf numFmtId="3" fontId="3" fillId="0" borderId="0" xfId="1" applyNumberFormat="1" applyFont="1" applyFill="1" applyAlignment="1">
      <alignment horizontal="center"/>
    </xf>
    <xf numFmtId="0" fontId="2" fillId="2" borderId="4" xfId="0" applyFont="1" applyFill="1" applyBorder="1" applyAlignment="1">
      <alignment vertical="center"/>
    </xf>
    <xf numFmtId="0" fontId="3" fillId="2" borderId="2" xfId="0" applyFont="1" applyFill="1" applyBorder="1"/>
    <xf numFmtId="168" fontId="3" fillId="0" borderId="7" xfId="1" applyNumberFormat="1" applyFont="1" applyFill="1" applyBorder="1"/>
    <xf numFmtId="0" fontId="2" fillId="2" borderId="0" xfId="0" applyFont="1" applyFill="1" applyAlignment="1">
      <alignment vertical="center"/>
    </xf>
    <xf numFmtId="0" fontId="34" fillId="6" borderId="0" xfId="0" applyFont="1" applyFill="1"/>
    <xf numFmtId="0" fontId="2" fillId="0" borderId="0" xfId="0" applyFont="1" applyAlignment="1">
      <alignment horizontal="right"/>
    </xf>
    <xf numFmtId="0" fontId="3" fillId="0" borderId="1" xfId="0" applyFont="1" applyBorder="1"/>
    <xf numFmtId="0" fontId="35" fillId="0" borderId="8" xfId="0" applyFont="1" applyBorder="1" applyAlignment="1">
      <alignment horizontal="center" vertical="center"/>
    </xf>
    <xf numFmtId="0" fontId="2" fillId="0" borderId="0" xfId="0" applyFont="1" applyAlignment="1">
      <alignment horizontal="right" vertical="center"/>
    </xf>
    <xf numFmtId="0" fontId="37" fillId="0" borderId="7" xfId="13" applyFont="1" applyBorder="1" applyAlignment="1">
      <alignment horizontal="center" vertical="center"/>
    </xf>
    <xf numFmtId="0" fontId="13" fillId="0" borderId="0" xfId="0" applyFont="1" applyAlignment="1">
      <alignment wrapText="1"/>
    </xf>
    <xf numFmtId="0" fontId="13" fillId="0" borderId="39" xfId="0" applyFont="1" applyBorder="1"/>
    <xf numFmtId="0" fontId="37" fillId="2" borderId="0" xfId="13" applyFont="1" applyFill="1" applyAlignment="1">
      <alignment horizontal="center" vertical="center"/>
    </xf>
    <xf numFmtId="0" fontId="22" fillId="2" borderId="0" xfId="0" applyFont="1" applyFill="1" applyAlignment="1">
      <alignment horizontal="center" vertical="center"/>
    </xf>
    <xf numFmtId="0" fontId="4" fillId="2" borderId="0" xfId="0" applyFont="1" applyFill="1" applyAlignment="1">
      <alignment horizontal="center" vertical="center"/>
    </xf>
    <xf numFmtId="170" fontId="38" fillId="2" borderId="0" xfId="1" applyNumberFormat="1" applyFont="1" applyFill="1" applyAlignment="1">
      <alignment horizontal="center"/>
    </xf>
    <xf numFmtId="170" fontId="38" fillId="2" borderId="0" xfId="1" applyNumberFormat="1" applyFont="1" applyFill="1" applyBorder="1" applyAlignment="1">
      <alignment horizontal="center"/>
    </xf>
    <xf numFmtId="0" fontId="8" fillId="0" borderId="0" xfId="0" applyFont="1" applyAlignment="1">
      <alignment vertical="center"/>
    </xf>
    <xf numFmtId="0" fontId="11" fillId="0" borderId="0" xfId="0" applyFont="1" applyAlignment="1">
      <alignment vertical="center"/>
    </xf>
    <xf numFmtId="0" fontId="15" fillId="2" borderId="0" xfId="13" applyFont="1" applyFill="1" applyAlignment="1">
      <alignment horizontal="center" vertical="center"/>
    </xf>
    <xf numFmtId="0" fontId="3" fillId="0" borderId="0" xfId="0" applyFont="1" applyAlignment="1">
      <alignment horizontal="left" vertical="top" wrapText="1"/>
    </xf>
    <xf numFmtId="0" fontId="13" fillId="0" borderId="0" xfId="0" applyFont="1" applyAlignment="1">
      <alignment vertical="center"/>
    </xf>
    <xf numFmtId="0" fontId="37" fillId="0" borderId="0" xfId="13" applyFont="1"/>
    <xf numFmtId="164" fontId="4" fillId="2" borderId="0" xfId="8" applyFont="1" applyFill="1"/>
    <xf numFmtId="164" fontId="4" fillId="2" borderId="0" xfId="8" applyFont="1" applyFill="1" applyAlignment="1">
      <alignment horizontal="left"/>
    </xf>
    <xf numFmtId="164" fontId="3" fillId="0" borderId="0" xfId="0" applyNumberFormat="1" applyFont="1"/>
    <xf numFmtId="0" fontId="15" fillId="5" borderId="0" xfId="13" applyFont="1" applyFill="1"/>
    <xf numFmtId="164" fontId="3" fillId="5" borderId="0" xfId="8" applyFont="1" applyFill="1"/>
    <xf numFmtId="0" fontId="15" fillId="2" borderId="0" xfId="13" applyFont="1" applyFill="1"/>
    <xf numFmtId="0" fontId="3" fillId="2" borderId="0" xfId="0" applyFont="1" applyFill="1" applyAlignment="1">
      <alignment horizontal="center"/>
    </xf>
    <xf numFmtId="164" fontId="4" fillId="2" borderId="0" xfId="8" quotePrefix="1" applyFont="1" applyFill="1" applyBorder="1" applyAlignment="1">
      <alignment horizontal="center"/>
    </xf>
    <xf numFmtId="164" fontId="4" fillId="2" borderId="0" xfId="8" applyFont="1" applyFill="1" applyBorder="1"/>
    <xf numFmtId="0" fontId="15" fillId="0" borderId="0" xfId="13" applyFont="1"/>
    <xf numFmtId="0" fontId="4" fillId="5" borderId="0" xfId="0" applyFont="1" applyFill="1" applyAlignment="1">
      <alignment horizontal="center"/>
    </xf>
    <xf numFmtId="0" fontId="12" fillId="2" borderId="1" xfId="2" applyFont="1" applyFill="1" applyBorder="1" applyAlignment="1">
      <alignment horizontal="center"/>
    </xf>
    <xf numFmtId="0" fontId="2" fillId="5" borderId="0" xfId="0" applyFont="1" applyFill="1"/>
    <xf numFmtId="0" fontId="15" fillId="5" borderId="0" xfId="13" applyFont="1" applyFill="1" applyAlignment="1">
      <alignment horizontal="center"/>
    </xf>
    <xf numFmtId="0" fontId="4" fillId="5" borderId="0" xfId="77" applyFill="1"/>
    <xf numFmtId="0" fontId="34" fillId="6" borderId="26" xfId="77" applyFont="1" applyFill="1" applyBorder="1" applyAlignment="1">
      <alignment vertical="center"/>
    </xf>
    <xf numFmtId="0" fontId="4" fillId="2" borderId="0" xfId="77" applyFill="1"/>
    <xf numFmtId="0" fontId="3" fillId="4" borderId="0" xfId="0" applyFont="1" applyFill="1"/>
    <xf numFmtId="0" fontId="39" fillId="6" borderId="26" xfId="77" applyFont="1" applyFill="1" applyBorder="1" applyAlignment="1">
      <alignment vertical="center"/>
    </xf>
    <xf numFmtId="164" fontId="25" fillId="5" borderId="11" xfId="8" applyFont="1" applyFill="1" applyBorder="1"/>
    <xf numFmtId="164" fontId="25" fillId="5" borderId="10" xfId="8" applyFont="1" applyFill="1" applyBorder="1"/>
    <xf numFmtId="164" fontId="25" fillId="5" borderId="9" xfId="8" applyFont="1" applyFill="1" applyBorder="1" applyAlignment="1">
      <alignment horizontal="right"/>
    </xf>
    <xf numFmtId="164" fontId="3" fillId="0" borderId="2" xfId="8" applyFont="1" applyBorder="1"/>
    <xf numFmtId="164" fontId="3" fillId="5" borderId="0" xfId="8" applyFont="1" applyFill="1" applyAlignment="1">
      <alignment horizontal="left" vertical="top" wrapText="1"/>
    </xf>
    <xf numFmtId="0" fontId="2" fillId="5" borderId="40" xfId="0" applyFont="1" applyFill="1" applyBorder="1" applyAlignment="1">
      <alignment vertical="justify" wrapText="1"/>
    </xf>
    <xf numFmtId="164" fontId="2" fillId="5" borderId="3" xfId="8" applyFont="1" applyFill="1" applyBorder="1"/>
    <xf numFmtId="0" fontId="15" fillId="0" borderId="0" xfId="13" applyFont="1" applyAlignment="1">
      <alignment horizontal="right"/>
    </xf>
    <xf numFmtId="0" fontId="3" fillId="0" borderId="0" xfId="0" applyFont="1" applyAlignment="1">
      <alignment horizontal="center"/>
    </xf>
    <xf numFmtId="164" fontId="3" fillId="0" borderId="0" xfId="8" applyFont="1"/>
    <xf numFmtId="0" fontId="2" fillId="5" borderId="0" xfId="0" applyFont="1" applyFill="1" applyAlignment="1">
      <alignment horizontal="center" vertical="center"/>
    </xf>
    <xf numFmtId="164" fontId="26" fillId="5" borderId="0" xfId="8" applyFont="1" applyFill="1" applyBorder="1"/>
    <xf numFmtId="164" fontId="6" fillId="5" borderId="0" xfId="8" applyFont="1" applyFill="1" applyBorder="1"/>
    <xf numFmtId="0" fontId="3" fillId="7" borderId="0" xfId="0" applyFont="1" applyFill="1"/>
    <xf numFmtId="0" fontId="15" fillId="0" borderId="0" xfId="13" applyFont="1" applyAlignment="1">
      <alignment horizontal="center" vertical="center"/>
    </xf>
    <xf numFmtId="0" fontId="3" fillId="7" borderId="40" xfId="0" applyFont="1" applyFill="1" applyBorder="1"/>
    <xf numFmtId="0" fontId="9" fillId="7" borderId="40" xfId="0" applyFont="1" applyFill="1" applyBorder="1"/>
    <xf numFmtId="167" fontId="15" fillId="0" borderId="0" xfId="13" applyNumberFormat="1" applyFont="1" applyAlignment="1">
      <alignment horizontal="center" vertical="center"/>
    </xf>
    <xf numFmtId="164" fontId="2" fillId="0" borderId="3" xfId="8" applyFont="1" applyBorder="1"/>
    <xf numFmtId="0" fontId="2" fillId="5" borderId="1" xfId="0" applyFont="1" applyFill="1" applyBorder="1"/>
    <xf numFmtId="164" fontId="2" fillId="5" borderId="1" xfId="8" applyFont="1" applyFill="1" applyBorder="1"/>
    <xf numFmtId="164" fontId="2" fillId="5" borderId="0" xfId="8" applyFont="1" applyFill="1"/>
    <xf numFmtId="164" fontId="3" fillId="5" borderId="1" xfId="8" applyFont="1" applyFill="1" applyBorder="1"/>
    <xf numFmtId="3" fontId="3" fillId="0" borderId="0" xfId="0" applyNumberFormat="1" applyFont="1" applyAlignment="1">
      <alignment horizontal="center"/>
    </xf>
    <xf numFmtId="164" fontId="3" fillId="0" borderId="3" xfId="8" applyFont="1" applyBorder="1"/>
    <xf numFmtId="0" fontId="3" fillId="5" borderId="0" xfId="0" applyFont="1" applyFill="1" applyAlignment="1">
      <alignment horizontal="left" vertical="center"/>
    </xf>
    <xf numFmtId="0" fontId="2" fillId="5" borderId="40" xfId="0" applyFont="1" applyFill="1" applyBorder="1" applyAlignment="1">
      <alignment horizontal="center" vertical="center"/>
    </xf>
    <xf numFmtId="0" fontId="22" fillId="0" borderId="0" xfId="0" applyFont="1" applyAlignment="1">
      <alignment horizontal="center" vertical="center"/>
    </xf>
    <xf numFmtId="0" fontId="32" fillId="0" borderId="0" xfId="0" applyFont="1"/>
    <xf numFmtId="0" fontId="4" fillId="5" borderId="0" xfId="0" applyFont="1" applyFill="1" applyAlignment="1">
      <alignment vertical="center" wrapText="1"/>
    </xf>
    <xf numFmtId="0" fontId="4" fillId="5" borderId="0" xfId="0" applyFont="1" applyFill="1" applyAlignment="1">
      <alignment horizontal="center" vertical="center" wrapText="1"/>
    </xf>
    <xf numFmtId="0" fontId="18" fillId="5" borderId="0" xfId="0" applyFont="1" applyFill="1"/>
    <xf numFmtId="0" fontId="39" fillId="5" borderId="0" xfId="0" applyFont="1" applyFill="1" applyAlignment="1">
      <alignment vertical="center" wrapText="1"/>
    </xf>
    <xf numFmtId="0" fontId="4" fillId="0" borderId="33" xfId="0" applyFont="1" applyBorder="1" applyAlignment="1">
      <alignment vertical="center" wrapText="1"/>
    </xf>
    <xf numFmtId="164" fontId="26" fillId="5" borderId="0" xfId="8" applyFont="1" applyFill="1" applyBorder="1" applyAlignment="1">
      <alignment horizontal="center"/>
    </xf>
    <xf numFmtId="0" fontId="10" fillId="5" borderId="0" xfId="0" applyFont="1" applyFill="1" applyAlignment="1">
      <alignment horizontal="left"/>
    </xf>
    <xf numFmtId="0" fontId="3" fillId="2" borderId="0" xfId="0" quotePrefix="1" applyFont="1" applyFill="1"/>
    <xf numFmtId="164" fontId="2" fillId="2" borderId="0" xfId="8" applyFont="1" applyFill="1"/>
    <xf numFmtId="164" fontId="26" fillId="5" borderId="3" xfId="8" applyFont="1" applyFill="1" applyBorder="1" applyAlignment="1">
      <alignment horizontal="center"/>
    </xf>
    <xf numFmtId="164" fontId="26" fillId="5" borderId="3" xfId="8" applyFont="1" applyFill="1" applyBorder="1"/>
    <xf numFmtId="164" fontId="2" fillId="2" borderId="3" xfId="8" applyFont="1" applyFill="1" applyBorder="1"/>
    <xf numFmtId="9" fontId="54" fillId="5" borderId="0" xfId="9" applyFont="1" applyFill="1" applyBorder="1" applyAlignment="1"/>
    <xf numFmtId="0" fontId="2" fillId="0" borderId="1" xfId="0" applyFont="1" applyBorder="1" applyAlignment="1">
      <alignment horizontal="center"/>
    </xf>
    <xf numFmtId="164" fontId="3" fillId="5" borderId="0" xfId="0" applyNumberFormat="1" applyFont="1" applyFill="1"/>
    <xf numFmtId="164" fontId="2" fillId="0" borderId="0" xfId="8" applyFont="1"/>
    <xf numFmtId="164" fontId="3" fillId="0" borderId="0" xfId="8" applyFont="1" applyFill="1"/>
    <xf numFmtId="0" fontId="3" fillId="0" borderId="1" xfId="0" applyFont="1" applyBorder="1" applyAlignment="1">
      <alignment horizontal="center"/>
    </xf>
    <xf numFmtId="0" fontId="2" fillId="0" borderId="1" xfId="0" applyFont="1" applyBorder="1" applyAlignment="1">
      <alignment horizontal="center" vertical="center"/>
    </xf>
    <xf numFmtId="0" fontId="2" fillId="0" borderId="0" xfId="0" applyFont="1" applyAlignment="1">
      <alignment horizontal="center"/>
    </xf>
    <xf numFmtId="169" fontId="3" fillId="0" borderId="0" xfId="0" applyNumberFormat="1" applyFont="1"/>
    <xf numFmtId="0" fontId="3" fillId="0" borderId="0" xfId="0" applyFont="1" applyAlignment="1">
      <alignment vertical="center"/>
    </xf>
    <xf numFmtId="0" fontId="9" fillId="2" borderId="1" xfId="3" applyFont="1" applyFill="1" applyBorder="1" applyAlignment="1">
      <alignment horizontal="center"/>
    </xf>
    <xf numFmtId="0" fontId="4" fillId="0" borderId="0" xfId="0" applyFont="1" applyAlignment="1">
      <alignment horizontal="center"/>
    </xf>
    <xf numFmtId="164" fontId="2" fillId="0" borderId="0" xfId="0" applyNumberFormat="1" applyFont="1"/>
    <xf numFmtId="0" fontId="42" fillId="5" borderId="0" xfId="0" applyFont="1" applyFill="1"/>
    <xf numFmtId="164" fontId="6" fillId="5" borderId="3" xfId="8" applyFont="1" applyFill="1" applyBorder="1"/>
    <xf numFmtId="0" fontId="4" fillId="5" borderId="0" xfId="0" applyFont="1" applyFill="1" applyAlignment="1">
      <alignment wrapText="1"/>
    </xf>
    <xf numFmtId="164" fontId="4" fillId="5" borderId="0" xfId="8" applyFont="1" applyFill="1" applyAlignment="1">
      <alignment horizontal="center" wrapText="1"/>
    </xf>
    <xf numFmtId="0" fontId="18" fillId="5" borderId="0" xfId="0" applyFont="1" applyFill="1" applyAlignment="1">
      <alignment wrapText="1"/>
    </xf>
    <xf numFmtId="164" fontId="4" fillId="5" borderId="0" xfId="8" applyFont="1" applyFill="1" applyAlignment="1">
      <alignment horizontal="center"/>
    </xf>
    <xf numFmtId="0" fontId="9" fillId="5" borderId="0" xfId="0" applyFont="1" applyFill="1" applyAlignment="1">
      <alignment wrapText="1"/>
    </xf>
    <xf numFmtId="164" fontId="9" fillId="5" borderId="3" xfId="8" applyFont="1" applyFill="1" applyBorder="1" applyAlignment="1">
      <alignment horizontal="center" wrapText="1"/>
    </xf>
    <xf numFmtId="0" fontId="4" fillId="5" borderId="17" xfId="0" applyFont="1" applyFill="1" applyBorder="1" applyAlignment="1">
      <alignment vertical="top" wrapText="1"/>
    </xf>
    <xf numFmtId="0" fontId="4" fillId="5" borderId="18" xfId="0" applyFont="1" applyFill="1" applyBorder="1" applyAlignment="1">
      <alignment vertical="top" wrapText="1"/>
    </xf>
    <xf numFmtId="0" fontId="4" fillId="0" borderId="18" xfId="0" applyFont="1" applyBorder="1" applyAlignment="1">
      <alignment vertical="center" wrapText="1"/>
    </xf>
    <xf numFmtId="0" fontId="4" fillId="0" borderId="19" xfId="0" applyFont="1" applyBorder="1" applyAlignment="1">
      <alignment vertical="center" wrapText="1"/>
    </xf>
    <xf numFmtId="0" fontId="4" fillId="0" borderId="20" xfId="0" applyFont="1" applyBorder="1" applyAlignment="1">
      <alignment horizontal="center" vertical="center" wrapText="1"/>
    </xf>
    <xf numFmtId="0" fontId="4" fillId="0" borderId="21" xfId="0" applyFont="1" applyBorder="1" applyAlignment="1">
      <alignment horizontal="center" vertical="center" wrapText="1"/>
    </xf>
    <xf numFmtId="0" fontId="4" fillId="0" borderId="21" xfId="0" applyFont="1" applyBorder="1" applyAlignment="1">
      <alignment vertical="center" wrapText="1"/>
    </xf>
    <xf numFmtId="0" fontId="4" fillId="0" borderId="22" xfId="0" applyFont="1" applyBorder="1" applyAlignment="1">
      <alignment vertical="center" wrapText="1"/>
    </xf>
    <xf numFmtId="0" fontId="4" fillId="0" borderId="23" xfId="0" applyFont="1" applyBorder="1" applyAlignment="1">
      <alignment horizontal="center" vertical="center" wrapText="1"/>
    </xf>
    <xf numFmtId="0" fontId="4" fillId="0" borderId="24" xfId="0" applyFont="1" applyBorder="1" applyAlignment="1">
      <alignment horizontal="center" vertical="center" wrapText="1"/>
    </xf>
    <xf numFmtId="0" fontId="4" fillId="0" borderId="24" xfId="0" applyFont="1" applyBorder="1" applyAlignment="1">
      <alignment vertical="center" wrapText="1"/>
    </xf>
    <xf numFmtId="0" fontId="4" fillId="0" borderId="25" xfId="0" applyFont="1" applyBorder="1" applyAlignment="1">
      <alignment vertical="center" wrapText="1"/>
    </xf>
    <xf numFmtId="0" fontId="4" fillId="5" borderId="15" xfId="0" applyFont="1" applyFill="1" applyBorder="1"/>
    <xf numFmtId="0" fontId="3" fillId="5" borderId="0" xfId="0" applyFont="1" applyFill="1" applyAlignment="1">
      <alignment vertical="center"/>
    </xf>
    <xf numFmtId="0" fontId="3" fillId="0" borderId="55" xfId="0" applyFont="1" applyBorder="1"/>
    <xf numFmtId="0" fontId="3" fillId="0" borderId="2" xfId="0" applyFont="1" applyBorder="1"/>
    <xf numFmtId="164" fontId="4" fillId="0" borderId="0" xfId="8" applyFont="1"/>
    <xf numFmtId="164" fontId="9" fillId="5" borderId="3" xfId="8" applyFont="1" applyFill="1" applyBorder="1"/>
    <xf numFmtId="164" fontId="4" fillId="0" borderId="0" xfId="8" applyFont="1" applyFill="1" applyAlignment="1">
      <alignment vertical="center" wrapText="1"/>
    </xf>
    <xf numFmtId="164" fontId="2" fillId="0" borderId="0" xfId="8" applyFont="1" applyAlignment="1">
      <alignment horizontal="center"/>
    </xf>
    <xf numFmtId="0" fontId="3" fillId="0" borderId="0" xfId="0" applyFont="1" applyAlignment="1">
      <alignment horizontal="left" vertical="center"/>
    </xf>
    <xf numFmtId="164" fontId="4" fillId="5" borderId="0" xfId="0" applyNumberFormat="1" applyFont="1" applyFill="1"/>
    <xf numFmtId="3" fontId="4" fillId="5" borderId="0" xfId="0" applyNumberFormat="1" applyFont="1" applyFill="1"/>
    <xf numFmtId="164" fontId="3" fillId="5" borderId="0" xfId="0" applyNumberFormat="1" applyFont="1" applyFill="1" applyAlignment="1">
      <alignment horizontal="left" vertical="top" wrapText="1"/>
    </xf>
    <xf numFmtId="164" fontId="3" fillId="0" borderId="0" xfId="8" applyFont="1" applyBorder="1"/>
    <xf numFmtId="164" fontId="22" fillId="0" borderId="0" xfId="8" applyFont="1" applyFill="1" applyBorder="1"/>
    <xf numFmtId="0" fontId="26" fillId="5" borderId="0" xfId="0" applyFont="1" applyFill="1" applyAlignment="1">
      <alignment vertical="center"/>
    </xf>
    <xf numFmtId="164" fontId="9" fillId="7" borderId="41" xfId="8" applyFont="1" applyFill="1" applyBorder="1"/>
    <xf numFmtId="0" fontId="4" fillId="7" borderId="41" xfId="0" applyFont="1" applyFill="1" applyBorder="1"/>
    <xf numFmtId="164" fontId="4" fillId="7" borderId="41" xfId="8" applyFont="1" applyFill="1" applyBorder="1"/>
    <xf numFmtId="0" fontId="9" fillId="7" borderId="41" xfId="0" applyFont="1" applyFill="1" applyBorder="1"/>
    <xf numFmtId="9" fontId="26" fillId="5" borderId="0" xfId="9" applyFont="1" applyFill="1" applyBorder="1" applyAlignment="1"/>
    <xf numFmtId="0" fontId="2" fillId="0" borderId="0" xfId="0" applyFont="1" applyAlignment="1">
      <alignment horizontal="left"/>
    </xf>
    <xf numFmtId="0" fontId="34" fillId="0" borderId="0" xfId="77" applyFont="1" applyAlignment="1">
      <alignment horizontal="left" vertical="center"/>
    </xf>
    <xf numFmtId="164" fontId="3" fillId="2" borderId="3" xfId="8" applyFont="1" applyFill="1" applyBorder="1"/>
    <xf numFmtId="0" fontId="4" fillId="5" borderId="0" xfId="0" applyFont="1" applyFill="1" applyAlignment="1">
      <alignment vertical="center"/>
    </xf>
    <xf numFmtId="0" fontId="14" fillId="0" borderId="0" xfId="13" applyFill="1"/>
    <xf numFmtId="164" fontId="9" fillId="0" borderId="0" xfId="8" applyFont="1" applyFill="1" applyAlignment="1"/>
    <xf numFmtId="164" fontId="8" fillId="0" borderId="0" xfId="8" applyFont="1"/>
    <xf numFmtId="164" fontId="3" fillId="7" borderId="41" xfId="8" applyFont="1" applyFill="1" applyBorder="1"/>
    <xf numFmtId="0" fontId="6" fillId="7" borderId="41" xfId="0" applyFont="1" applyFill="1" applyBorder="1"/>
    <xf numFmtId="164" fontId="3" fillId="5" borderId="0" xfId="8" applyFont="1" applyFill="1" applyBorder="1"/>
    <xf numFmtId="0" fontId="4" fillId="0" borderId="27" xfId="0" applyFont="1" applyBorder="1" applyAlignment="1">
      <alignment vertical="center" wrapText="1"/>
    </xf>
    <xf numFmtId="164" fontId="4" fillId="0" borderId="38" xfId="8" applyFont="1" applyFill="1" applyBorder="1" applyAlignment="1">
      <alignment horizontal="left" vertical="center" wrapText="1" indent="1"/>
    </xf>
    <xf numFmtId="164" fontId="6" fillId="0" borderId="0" xfId="8" applyFont="1" applyFill="1" applyBorder="1"/>
    <xf numFmtId="0" fontId="8" fillId="4" borderId="42" xfId="0" applyFont="1" applyFill="1" applyBorder="1" applyAlignment="1">
      <alignment vertical="center"/>
    </xf>
    <xf numFmtId="0" fontId="8" fillId="4" borderId="43" xfId="0" applyFont="1" applyFill="1" applyBorder="1" applyAlignment="1">
      <alignment vertical="center"/>
    </xf>
    <xf numFmtId="0" fontId="22" fillId="4" borderId="43" xfId="1" applyNumberFormat="1" applyFont="1" applyFill="1" applyBorder="1" applyAlignment="1">
      <alignment horizontal="center" vertical="center"/>
    </xf>
    <xf numFmtId="1" fontId="22" fillId="4" borderId="43" xfId="1" applyNumberFormat="1" applyFont="1" applyFill="1" applyBorder="1" applyAlignment="1">
      <alignment horizontal="center" vertical="center"/>
    </xf>
    <xf numFmtId="167" fontId="22" fillId="4" borderId="0" xfId="1" applyNumberFormat="1" applyFont="1" applyFill="1" applyBorder="1"/>
    <xf numFmtId="167" fontId="17" fillId="4" borderId="42" xfId="0" applyNumberFormat="1" applyFont="1" applyFill="1" applyBorder="1" applyAlignment="1">
      <alignment horizontal="center" vertical="center"/>
    </xf>
    <xf numFmtId="170" fontId="22" fillId="4" borderId="43" xfId="1" applyNumberFormat="1" applyFont="1" applyFill="1" applyBorder="1" applyAlignment="1">
      <alignment horizontal="center" vertical="center"/>
    </xf>
    <xf numFmtId="0" fontId="22" fillId="4" borderId="0" xfId="0" applyFont="1" applyFill="1"/>
    <xf numFmtId="0" fontId="17" fillId="4" borderId="42" xfId="0" applyFont="1" applyFill="1" applyBorder="1" applyAlignment="1">
      <alignment horizontal="center" vertical="center"/>
    </xf>
    <xf numFmtId="164" fontId="22" fillId="4" borderId="0" xfId="8" applyFont="1" applyFill="1" applyBorder="1"/>
    <xf numFmtId="0" fontId="27" fillId="39" borderId="34" xfId="77" applyFont="1" applyFill="1" applyBorder="1" applyAlignment="1">
      <alignment horizontal="center" vertical="center"/>
    </xf>
    <xf numFmtId="0" fontId="27" fillId="39" borderId="31" xfId="77" applyFont="1" applyFill="1" applyBorder="1" applyAlignment="1">
      <alignment horizontal="center" vertical="center" wrapText="1"/>
    </xf>
    <xf numFmtId="0" fontId="27" fillId="39" borderId="32" xfId="77" applyFont="1" applyFill="1" applyBorder="1" applyAlignment="1">
      <alignment horizontal="center" vertical="center"/>
    </xf>
    <xf numFmtId="0" fontId="27" fillId="39" borderId="32" xfId="77" applyFont="1" applyFill="1" applyBorder="1" applyAlignment="1">
      <alignment horizontal="center" vertical="center" wrapText="1"/>
    </xf>
    <xf numFmtId="1" fontId="33" fillId="4" borderId="45" xfId="3" quotePrefix="1" applyNumberFormat="1" applyFont="1" applyFill="1" applyBorder="1" applyAlignment="1">
      <alignment horizontal="center" vertical="center"/>
    </xf>
    <xf numFmtId="1" fontId="33" fillId="4" borderId="35" xfId="3" quotePrefix="1" applyNumberFormat="1" applyFont="1" applyFill="1" applyBorder="1" applyAlignment="1">
      <alignment horizontal="center" vertical="center"/>
    </xf>
    <xf numFmtId="164" fontId="4" fillId="2" borderId="1" xfId="8" applyFont="1" applyFill="1" applyBorder="1"/>
    <xf numFmtId="0" fontId="63" fillId="4" borderId="4" xfId="0" applyFont="1" applyFill="1" applyBorder="1" applyAlignment="1">
      <alignment vertical="center" wrapText="1"/>
    </xf>
    <xf numFmtId="0" fontId="63" fillId="4" borderId="2" xfId="0" applyFont="1" applyFill="1" applyBorder="1" applyAlignment="1">
      <alignment vertical="center"/>
    </xf>
    <xf numFmtId="0" fontId="63" fillId="4" borderId="5" xfId="0" applyFont="1" applyFill="1" applyBorder="1" applyAlignment="1">
      <alignment vertical="center"/>
    </xf>
    <xf numFmtId="0" fontId="63" fillId="4" borderId="9" xfId="0" applyFont="1" applyFill="1" applyBorder="1" applyAlignment="1">
      <alignment vertical="center" wrapText="1"/>
    </xf>
    <xf numFmtId="0" fontId="63" fillId="4" borderId="0" xfId="0" applyFont="1" applyFill="1" applyAlignment="1">
      <alignment vertical="center"/>
    </xf>
    <xf numFmtId="0" fontId="63" fillId="4" borderId="10" xfId="0" applyFont="1" applyFill="1" applyBorder="1" applyAlignment="1">
      <alignment vertical="center"/>
    </xf>
    <xf numFmtId="0" fontId="63" fillId="4" borderId="9" xfId="0" applyFont="1" applyFill="1" applyBorder="1" applyAlignment="1">
      <alignment vertical="center"/>
    </xf>
    <xf numFmtId="0" fontId="63" fillId="4" borderId="6" xfId="0" applyFont="1" applyFill="1" applyBorder="1" applyAlignment="1">
      <alignment vertical="center"/>
    </xf>
    <xf numFmtId="0" fontId="63" fillId="4" borderId="1" xfId="0" applyFont="1" applyFill="1" applyBorder="1" applyAlignment="1">
      <alignment vertical="center"/>
    </xf>
    <xf numFmtId="0" fontId="36" fillId="4" borderId="0" xfId="0" applyFont="1" applyFill="1" applyAlignment="1">
      <alignment horizontal="center" vertical="center"/>
    </xf>
    <xf numFmtId="170" fontId="22" fillId="4" borderId="0" xfId="0" applyNumberFormat="1" applyFont="1" applyFill="1" applyAlignment="1">
      <alignment horizontal="center"/>
    </xf>
    <xf numFmtId="0" fontId="22" fillId="4" borderId="42" xfId="0" applyFont="1" applyFill="1" applyBorder="1" applyAlignment="1">
      <alignment vertical="center"/>
    </xf>
    <xf numFmtId="0" fontId="22" fillId="4" borderId="43" xfId="0" applyFont="1" applyFill="1" applyBorder="1" applyAlignment="1">
      <alignment vertical="center"/>
    </xf>
    <xf numFmtId="0" fontId="22" fillId="4" borderId="44" xfId="0" applyFont="1" applyFill="1" applyBorder="1" applyAlignment="1">
      <alignment vertical="center"/>
    </xf>
    <xf numFmtId="0" fontId="22" fillId="4" borderId="43" xfId="0" applyFont="1" applyFill="1" applyBorder="1" applyAlignment="1">
      <alignment vertical="center" wrapText="1"/>
    </xf>
    <xf numFmtId="0" fontId="22" fillId="4" borderId="1" xfId="3" applyFont="1" applyFill="1" applyBorder="1" applyAlignment="1">
      <alignment horizontal="center"/>
    </xf>
    <xf numFmtId="0" fontId="22" fillId="4" borderId="42" xfId="3" applyFont="1" applyFill="1" applyBorder="1" applyAlignment="1">
      <alignment horizontal="center"/>
    </xf>
    <xf numFmtId="0" fontId="22" fillId="4" borderId="43" xfId="3" applyFont="1" applyFill="1" applyBorder="1" applyAlignment="1">
      <alignment horizontal="center"/>
    </xf>
    <xf numFmtId="0" fontId="22" fillId="4" borderId="42" xfId="0" applyFont="1" applyFill="1" applyBorder="1"/>
    <xf numFmtId="0" fontId="22" fillId="4" borderId="43" xfId="0" applyFont="1" applyFill="1" applyBorder="1"/>
    <xf numFmtId="0" fontId="22" fillId="4" borderId="44" xfId="0" applyFont="1" applyFill="1" applyBorder="1"/>
    <xf numFmtId="170" fontId="22" fillId="4" borderId="42" xfId="0" applyNumberFormat="1" applyFont="1" applyFill="1" applyBorder="1"/>
    <xf numFmtId="0" fontId="22" fillId="4" borderId="42" xfId="0" applyFont="1" applyFill="1" applyBorder="1" applyAlignment="1">
      <alignment horizontal="left" vertical="center"/>
    </xf>
    <xf numFmtId="0" fontId="22" fillId="4" borderId="43" xfId="0" applyFont="1" applyFill="1" applyBorder="1" applyAlignment="1">
      <alignment horizontal="left" vertical="center"/>
    </xf>
    <xf numFmtId="0" fontId="22" fillId="4" borderId="44" xfId="0" applyFont="1" applyFill="1" applyBorder="1" applyAlignment="1">
      <alignment horizontal="left" vertical="center"/>
    </xf>
    <xf numFmtId="0" fontId="22" fillId="4" borderId="29" xfId="0" applyFont="1" applyFill="1" applyBorder="1" applyAlignment="1">
      <alignment vertical="center" wrapText="1"/>
    </xf>
    <xf numFmtId="164" fontId="22" fillId="4" borderId="30" xfId="8" applyFont="1" applyFill="1" applyBorder="1" applyAlignment="1">
      <alignment horizontal="left" vertical="center" wrapText="1" indent="1"/>
    </xf>
    <xf numFmtId="0" fontId="34" fillId="39" borderId="42" xfId="0" applyFont="1" applyFill="1" applyBorder="1"/>
    <xf numFmtId="0" fontId="34" fillId="39" borderId="43" xfId="0" applyFont="1" applyFill="1" applyBorder="1"/>
    <xf numFmtId="4" fontId="68" fillId="0" borderId="41" xfId="0" applyNumberFormat="1" applyFont="1" applyBorder="1" applyAlignment="1">
      <alignment horizontal="right" vertical="center" wrapText="1"/>
    </xf>
    <xf numFmtId="3" fontId="68" fillId="0" borderId="41" xfId="0" applyNumberFormat="1" applyFont="1" applyBorder="1" applyAlignment="1">
      <alignment horizontal="right" vertical="center" wrapText="1"/>
    </xf>
    <xf numFmtId="4" fontId="67" fillId="41" borderId="41" xfId="0" applyNumberFormat="1" applyFont="1" applyFill="1" applyBorder="1" applyAlignment="1">
      <alignment horizontal="right" vertical="center" wrapText="1"/>
    </xf>
    <xf numFmtId="0" fontId="67" fillId="41" borderId="41" xfId="0" applyFont="1" applyFill="1" applyBorder="1" applyAlignment="1">
      <alignment horizontal="right" vertical="center" wrapText="1"/>
    </xf>
    <xf numFmtId="3" fontId="67" fillId="41" borderId="41" xfId="0" applyNumberFormat="1" applyFont="1" applyFill="1" applyBorder="1" applyAlignment="1">
      <alignment horizontal="right" vertical="center" wrapText="1"/>
    </xf>
    <xf numFmtId="0" fontId="22" fillId="0" borderId="0" xfId="0" applyFont="1" applyAlignment="1">
      <alignment vertical="center" wrapText="1"/>
    </xf>
    <xf numFmtId="0" fontId="22" fillId="4" borderId="44" xfId="0" applyFont="1" applyFill="1" applyBorder="1" applyAlignment="1">
      <alignment vertical="center" wrapText="1"/>
    </xf>
    <xf numFmtId="0" fontId="3" fillId="0" borderId="0" xfId="0" applyFont="1" applyAlignment="1">
      <alignment horizontal="left"/>
    </xf>
    <xf numFmtId="14" fontId="22" fillId="4" borderId="43" xfId="1" applyNumberFormat="1" applyFont="1" applyFill="1" applyBorder="1" applyAlignment="1">
      <alignment horizontal="center" vertical="center"/>
    </xf>
    <xf numFmtId="0" fontId="35" fillId="2" borderId="0" xfId="0" applyFont="1" applyFill="1"/>
    <xf numFmtId="0" fontId="39" fillId="0" borderId="0" xfId="13" applyFont="1" applyAlignment="1">
      <alignment horizontal="center"/>
    </xf>
    <xf numFmtId="167" fontId="4" fillId="2" borderId="0" xfId="0" applyNumberFormat="1" applyFont="1" applyFill="1" applyAlignment="1">
      <alignment horizontal="center" vertical="center"/>
    </xf>
    <xf numFmtId="0" fontId="39" fillId="2" borderId="0" xfId="13" applyFont="1" applyFill="1" applyAlignment="1">
      <alignment horizontal="center" vertical="center"/>
    </xf>
    <xf numFmtId="167" fontId="29" fillId="0" borderId="0" xfId="0" applyNumberFormat="1" applyFont="1"/>
    <xf numFmtId="164" fontId="20" fillId="0" borderId="0" xfId="8" applyFont="1" applyFill="1"/>
    <xf numFmtId="167" fontId="4" fillId="0" borderId="21" xfId="1" applyNumberFormat="1" applyFont="1" applyBorder="1" applyAlignment="1">
      <alignment vertical="center" wrapText="1"/>
    </xf>
    <xf numFmtId="0" fontId="4" fillId="0" borderId="22" xfId="0" applyFont="1" applyBorder="1" applyAlignment="1">
      <alignment horizontal="center" vertical="center" wrapText="1"/>
    </xf>
    <xf numFmtId="0" fontId="14" fillId="5" borderId="0" xfId="13" applyFill="1"/>
    <xf numFmtId="0" fontId="26" fillId="0" borderId="0" xfId="0" applyFont="1" applyAlignment="1">
      <alignment vertical="center"/>
    </xf>
    <xf numFmtId="0" fontId="9" fillId="42" borderId="16" xfId="0" applyFont="1" applyFill="1" applyBorder="1" applyAlignment="1">
      <alignment horizontal="center" vertical="center" wrapText="1"/>
    </xf>
    <xf numFmtId="0" fontId="9" fillId="42" borderId="14" xfId="0" applyFont="1" applyFill="1" applyBorder="1" applyAlignment="1">
      <alignment horizontal="center" vertical="center" wrapText="1"/>
    </xf>
    <xf numFmtId="3" fontId="18" fillId="0" borderId="0" xfId="0" applyNumberFormat="1" applyFont="1" applyAlignment="1">
      <alignment horizontal="center"/>
    </xf>
    <xf numFmtId="164" fontId="18" fillId="0" borderId="0" xfId="8" applyFont="1" applyFill="1" applyAlignment="1">
      <alignment horizontal="center"/>
    </xf>
    <xf numFmtId="0" fontId="18" fillId="2" borderId="0" xfId="0" applyFont="1" applyFill="1" applyAlignment="1">
      <alignment horizontal="center" vertical="center"/>
    </xf>
    <xf numFmtId="167" fontId="18" fillId="2" borderId="0" xfId="1" applyNumberFormat="1" applyFont="1" applyFill="1" applyAlignment="1">
      <alignment horizontal="center" vertical="center"/>
    </xf>
    <xf numFmtId="167" fontId="19" fillId="2" borderId="0" xfId="1" applyNumberFormat="1" applyFont="1" applyFill="1" applyAlignment="1">
      <alignment horizontal="center" vertical="center"/>
    </xf>
    <xf numFmtId="164" fontId="3" fillId="2" borderId="0" xfId="0" applyNumberFormat="1" applyFont="1" applyFill="1"/>
    <xf numFmtId="164" fontId="25" fillId="0" borderId="11" xfId="8" applyFont="1" applyFill="1" applyBorder="1"/>
    <xf numFmtId="164" fontId="25" fillId="0" borderId="9" xfId="8" applyFont="1" applyFill="1" applyBorder="1"/>
    <xf numFmtId="164" fontId="25" fillId="0" borderId="10" xfId="8" applyFont="1" applyFill="1" applyBorder="1"/>
    <xf numFmtId="0" fontId="3" fillId="0" borderId="0" xfId="0" applyFont="1" applyAlignment="1">
      <alignment wrapText="1"/>
    </xf>
    <xf numFmtId="0" fontId="3" fillId="0" borderId="0" xfId="0" applyFont="1" applyAlignment="1">
      <alignment horizontal="center" vertical="center"/>
    </xf>
    <xf numFmtId="0" fontId="3" fillId="3" borderId="0" xfId="0" applyFont="1" applyFill="1" applyAlignment="1">
      <alignment horizontal="center" vertical="center"/>
    </xf>
    <xf numFmtId="0" fontId="15" fillId="0" borderId="11" xfId="13" applyFont="1" applyBorder="1" applyAlignment="1">
      <alignment horizontal="center" vertical="center"/>
    </xf>
    <xf numFmtId="0" fontId="15" fillId="0" borderId="11" xfId="13" quotePrefix="1" applyFont="1" applyBorder="1" applyAlignment="1">
      <alignment horizontal="center" vertical="center"/>
    </xf>
    <xf numFmtId="0" fontId="37" fillId="0" borderId="11" xfId="13" quotePrefix="1" applyFont="1" applyBorder="1" applyAlignment="1">
      <alignment horizontal="center" vertical="center"/>
    </xf>
    <xf numFmtId="0" fontId="37" fillId="0" borderId="11" xfId="13" applyFont="1" applyBorder="1" applyAlignment="1">
      <alignment horizontal="center" vertical="center"/>
    </xf>
    <xf numFmtId="0" fontId="15" fillId="0" borderId="0" xfId="13" quotePrefix="1" applyFont="1" applyBorder="1" applyAlignment="1">
      <alignment horizontal="center" vertical="center"/>
    </xf>
    <xf numFmtId="0" fontId="66" fillId="0" borderId="0" xfId="0" applyFont="1"/>
    <xf numFmtId="0" fontId="73" fillId="0" borderId="0" xfId="0" applyFont="1"/>
    <xf numFmtId="0" fontId="68" fillId="0" borderId="0" xfId="0" applyFont="1" applyAlignment="1">
      <alignment horizontal="center"/>
    </xf>
    <xf numFmtId="167" fontId="74" fillId="0" borderId="0" xfId="1" applyNumberFormat="1" applyFont="1"/>
    <xf numFmtId="0" fontId="74" fillId="0" borderId="0" xfId="0" applyFont="1"/>
    <xf numFmtId="0" fontId="68" fillId="0" borderId="0" xfId="0" applyFont="1"/>
    <xf numFmtId="167" fontId="74" fillId="0" borderId="0" xfId="1" applyNumberFormat="1" applyFont="1" applyBorder="1"/>
    <xf numFmtId="0" fontId="68" fillId="0" borderId="55" xfId="0" applyFont="1" applyBorder="1" applyAlignment="1">
      <alignment horizontal="left"/>
    </xf>
    <xf numFmtId="167" fontId="74" fillId="0" borderId="55" xfId="1" applyNumberFormat="1" applyFont="1" applyBorder="1"/>
    <xf numFmtId="0" fontId="74" fillId="0" borderId="55" xfId="0" applyFont="1" applyBorder="1"/>
    <xf numFmtId="0" fontId="68" fillId="0" borderId="55" xfId="0" applyFont="1" applyBorder="1"/>
    <xf numFmtId="167" fontId="68" fillId="0" borderId="0" xfId="1" applyNumberFormat="1" applyFont="1" applyBorder="1" applyAlignment="1">
      <alignment horizontal="center"/>
    </xf>
    <xf numFmtId="167" fontId="68" fillId="0" borderId="0" xfId="1" applyNumberFormat="1" applyFont="1" applyAlignment="1">
      <alignment horizontal="center"/>
    </xf>
    <xf numFmtId="0" fontId="68" fillId="0" borderId="2" xfId="0" applyFont="1" applyBorder="1"/>
    <xf numFmtId="167" fontId="68" fillId="0" borderId="2" xfId="1" applyNumberFormat="1" applyFont="1" applyBorder="1"/>
    <xf numFmtId="167" fontId="74" fillId="0" borderId="2" xfId="1" applyNumberFormat="1" applyFont="1" applyBorder="1"/>
    <xf numFmtId="0" fontId="74" fillId="0" borderId="2" xfId="0" applyFont="1" applyBorder="1"/>
    <xf numFmtId="0" fontId="75" fillId="4" borderId="0" xfId="0" applyFont="1" applyFill="1" applyAlignment="1">
      <alignment vertical="center"/>
    </xf>
    <xf numFmtId="0" fontId="75" fillId="4" borderId="0" xfId="0" applyFont="1" applyFill="1"/>
    <xf numFmtId="0" fontId="68" fillId="0" borderId="0" xfId="0" applyFont="1" applyAlignment="1">
      <alignment wrapText="1"/>
    </xf>
    <xf numFmtId="167" fontId="68" fillId="0" borderId="0" xfId="1" applyNumberFormat="1" applyFont="1"/>
    <xf numFmtId="167" fontId="76" fillId="0" borderId="0" xfId="1" applyNumberFormat="1" applyFont="1"/>
    <xf numFmtId="164" fontId="76" fillId="0" borderId="0" xfId="8" applyFont="1"/>
    <xf numFmtId="169" fontId="76" fillId="0" borderId="0" xfId="1" applyNumberFormat="1" applyFont="1"/>
    <xf numFmtId="0" fontId="76" fillId="0" borderId="0" xfId="0" applyFont="1" applyAlignment="1">
      <alignment vertical="center"/>
    </xf>
    <xf numFmtId="0" fontId="76" fillId="0" borderId="0" xfId="0" applyFont="1"/>
    <xf numFmtId="0" fontId="76" fillId="0" borderId="0" xfId="75" applyFont="1"/>
    <xf numFmtId="0" fontId="75" fillId="0" borderId="0" xfId="0" applyFont="1" applyAlignment="1">
      <alignment vertical="center"/>
    </xf>
    <xf numFmtId="0" fontId="75" fillId="0" borderId="0" xfId="0" applyFont="1"/>
    <xf numFmtId="167" fontId="75" fillId="0" borderId="0" xfId="1" applyNumberFormat="1" applyFont="1"/>
    <xf numFmtId="164" fontId="74" fillId="0" borderId="0" xfId="8" applyFont="1"/>
    <xf numFmtId="167" fontId="75" fillId="4" borderId="0" xfId="1" applyNumberFormat="1" applyFont="1" applyFill="1"/>
    <xf numFmtId="167" fontId="72" fillId="0" borderId="0" xfId="1" applyNumberFormat="1" applyFont="1"/>
    <xf numFmtId="0" fontId="72" fillId="4" borderId="0" xfId="0" applyFont="1" applyFill="1"/>
    <xf numFmtId="167" fontId="75" fillId="4" borderId="0" xfId="1" applyNumberFormat="1" applyFont="1" applyFill="1" applyBorder="1" applyAlignment="1">
      <alignment vertical="center"/>
    </xf>
    <xf numFmtId="167" fontId="72" fillId="4" borderId="3" xfId="1" applyNumberFormat="1" applyFont="1" applyFill="1" applyBorder="1"/>
    <xf numFmtId="167" fontId="76" fillId="4" borderId="0" xfId="1" applyNumberFormat="1" applyFont="1" applyFill="1" applyBorder="1"/>
    <xf numFmtId="0" fontId="72" fillId="0" borderId="0" xfId="0" applyFont="1"/>
    <xf numFmtId="167" fontId="76" fillId="0" borderId="0" xfId="1" applyNumberFormat="1" applyFont="1" applyBorder="1"/>
    <xf numFmtId="167" fontId="72" fillId="0" borderId="0" xfId="0" applyNumberFormat="1" applyFont="1"/>
    <xf numFmtId="167" fontId="68" fillId="0" borderId="0" xfId="0" applyNumberFormat="1" applyFont="1"/>
    <xf numFmtId="167" fontId="77" fillId="0" borderId="0" xfId="1" applyNumberFormat="1" applyFont="1"/>
    <xf numFmtId="167" fontId="77" fillId="0" borderId="0" xfId="1" applyNumberFormat="1" applyFont="1" applyBorder="1"/>
    <xf numFmtId="164" fontId="68" fillId="0" borderId="0" xfId="0" applyNumberFormat="1" applyFont="1"/>
    <xf numFmtId="0" fontId="79" fillId="0" borderId="0" xfId="13" applyFont="1" applyAlignment="1">
      <alignment horizontal="center"/>
    </xf>
    <xf numFmtId="164" fontId="66" fillId="0" borderId="0" xfId="8" applyFont="1" applyFill="1" applyAlignment="1">
      <alignment horizontal="center"/>
    </xf>
    <xf numFmtId="0" fontId="71" fillId="0" borderId="0" xfId="0" applyFont="1"/>
    <xf numFmtId="0" fontId="71" fillId="2" borderId="0" xfId="0" applyFont="1" applyFill="1" applyAlignment="1">
      <alignment horizontal="center" vertical="center"/>
    </xf>
    <xf numFmtId="0" fontId="80" fillId="0" borderId="0" xfId="0" applyFont="1"/>
    <xf numFmtId="0" fontId="73" fillId="2" borderId="0" xfId="0" applyFont="1" applyFill="1" applyAlignment="1">
      <alignment horizontal="center" vertical="center"/>
    </xf>
    <xf numFmtId="0" fontId="71" fillId="0" borderId="0" xfId="0" applyFont="1" applyAlignment="1">
      <alignment wrapText="1"/>
    </xf>
    <xf numFmtId="164" fontId="80" fillId="0" borderId="0" xfId="8" applyFont="1" applyFill="1" applyAlignment="1">
      <alignment horizontal="center"/>
    </xf>
    <xf numFmtId="0" fontId="79" fillId="2" borderId="0" xfId="13" applyFont="1" applyFill="1" applyAlignment="1">
      <alignment horizontal="center" vertical="center"/>
    </xf>
    <xf numFmtId="164" fontId="80" fillId="0" borderId="0" xfId="8" applyFont="1" applyFill="1" applyBorder="1" applyAlignment="1">
      <alignment horizontal="center"/>
    </xf>
    <xf numFmtId="3" fontId="66" fillId="0" borderId="0" xfId="0" applyNumberFormat="1" applyFont="1" applyAlignment="1">
      <alignment horizontal="center"/>
    </xf>
    <xf numFmtId="0" fontId="65" fillId="40" borderId="8" xfId="0" applyFont="1" applyFill="1" applyBorder="1" applyAlignment="1">
      <alignment horizontal="center" vertical="center" wrapText="1"/>
    </xf>
    <xf numFmtId="0" fontId="66" fillId="0" borderId="41" xfId="0" applyFont="1" applyBorder="1" applyAlignment="1">
      <alignment horizontal="right" vertical="center" wrapText="1" indent="2"/>
    </xf>
    <xf numFmtId="0" fontId="78" fillId="0" borderId="0" xfId="0" applyFont="1"/>
    <xf numFmtId="0" fontId="82" fillId="0" borderId="9" xfId="0" applyFont="1" applyBorder="1"/>
    <xf numFmtId="0" fontId="78" fillId="0" borderId="0" xfId="0" applyFont="1" applyAlignment="1">
      <alignment horizontal="justify" vertical="justify" wrapText="1"/>
    </xf>
    <xf numFmtId="0" fontId="78" fillId="0" borderId="10" xfId="0" applyFont="1" applyBorder="1" applyAlignment="1">
      <alignment horizontal="justify" vertical="justify" wrapText="1"/>
    </xf>
    <xf numFmtId="0" fontId="86" fillId="0" borderId="0" xfId="13" applyFont="1" applyAlignment="1">
      <alignment horizontal="right"/>
    </xf>
    <xf numFmtId="0" fontId="66" fillId="0" borderId="9" xfId="0" applyFont="1" applyBorder="1"/>
    <xf numFmtId="4" fontId="66" fillId="0" borderId="0" xfId="0" applyNumberFormat="1" applyFont="1"/>
    <xf numFmtId="0" fontId="84" fillId="0" borderId="9" xfId="0" applyFont="1" applyBorder="1" applyAlignment="1">
      <alignment horizontal="left" vertical="top" wrapText="1"/>
    </xf>
    <xf numFmtId="0" fontId="84" fillId="0" borderId="0" xfId="0" applyFont="1" applyAlignment="1">
      <alignment horizontal="left" vertical="top" wrapText="1"/>
    </xf>
    <xf numFmtId="0" fontId="84" fillId="0" borderId="10" xfId="0" applyFont="1" applyBorder="1" applyAlignment="1">
      <alignment horizontal="left" vertical="top" wrapText="1"/>
    </xf>
    <xf numFmtId="0" fontId="68" fillId="5" borderId="9" xfId="0" applyFont="1" applyFill="1" applyBorder="1"/>
    <xf numFmtId="0" fontId="68" fillId="5" borderId="0" xfId="0" applyFont="1" applyFill="1"/>
    <xf numFmtId="0" fontId="68" fillId="5" borderId="10" xfId="0" applyFont="1" applyFill="1" applyBorder="1"/>
    <xf numFmtId="0" fontId="81" fillId="5" borderId="0" xfId="0" applyFont="1" applyFill="1" applyAlignment="1">
      <alignment horizontal="center"/>
    </xf>
    <xf numFmtId="0" fontId="81" fillId="5" borderId="0" xfId="0" applyFont="1" applyFill="1"/>
    <xf numFmtId="164" fontId="81" fillId="5" borderId="0" xfId="8" applyFont="1" applyFill="1" applyBorder="1"/>
    <xf numFmtId="174" fontId="66" fillId="0" borderId="0" xfId="0" applyNumberFormat="1" applyFont="1"/>
    <xf numFmtId="0" fontId="81" fillId="0" borderId="9" xfId="0" applyFont="1" applyBorder="1" applyAlignment="1">
      <alignment horizontal="justify" vertical="justify" wrapText="1"/>
    </xf>
    <xf numFmtId="0" fontId="81" fillId="0" borderId="0" xfId="0" applyFont="1" applyAlignment="1">
      <alignment horizontal="justify" vertical="justify" wrapText="1"/>
    </xf>
    <xf numFmtId="0" fontId="81" fillId="0" borderId="10" xfId="0" applyFont="1" applyBorder="1" applyAlignment="1">
      <alignment horizontal="justify" vertical="justify" wrapText="1"/>
    </xf>
    <xf numFmtId="0" fontId="66" fillId="0" borderId="0" xfId="0" applyFont="1" applyAlignment="1">
      <alignment horizontal="left" vertical="justify" wrapText="1"/>
    </xf>
    <xf numFmtId="0" fontId="66" fillId="0" borderId="9" xfId="0" applyFont="1" applyBorder="1" applyAlignment="1">
      <alignment horizontal="justify" vertical="justify" wrapText="1"/>
    </xf>
    <xf numFmtId="0" fontId="66" fillId="0" borderId="0" xfId="0" applyFont="1" applyAlignment="1">
      <alignment horizontal="justify" vertical="justify" wrapText="1"/>
    </xf>
    <xf numFmtId="0" fontId="66" fillId="0" borderId="10" xfId="0" applyFont="1" applyBorder="1" applyAlignment="1">
      <alignment horizontal="justify" vertical="justify" wrapText="1"/>
    </xf>
    <xf numFmtId="0" fontId="76" fillId="0" borderId="0" xfId="84" applyFont="1"/>
    <xf numFmtId="0" fontId="67" fillId="0" borderId="0" xfId="0" applyFont="1" applyAlignment="1">
      <alignment vertical="center"/>
    </xf>
    <xf numFmtId="0" fontId="68" fillId="0" borderId="9" xfId="0" applyFont="1" applyBorder="1"/>
    <xf numFmtId="0" fontId="68" fillId="0" borderId="10" xfId="0" applyFont="1" applyBorder="1"/>
    <xf numFmtId="4" fontId="67" fillId="0" borderId="0" xfId="0" applyNumberFormat="1" applyFont="1" applyAlignment="1">
      <alignment vertical="center"/>
    </xf>
    <xf numFmtId="4" fontId="68" fillId="0" borderId="0" xfId="0" applyNumberFormat="1" applyFont="1"/>
    <xf numFmtId="165" fontId="68" fillId="0" borderId="0" xfId="1" applyFont="1" applyFill="1"/>
    <xf numFmtId="0" fontId="68" fillId="0" borderId="9" xfId="0" applyFont="1" applyBorder="1" applyAlignment="1">
      <alignment horizontal="left" vertical="justify" wrapText="1"/>
    </xf>
    <xf numFmtId="0" fontId="68" fillId="0" borderId="0" xfId="0" applyFont="1" applyAlignment="1">
      <alignment horizontal="left" vertical="justify" wrapText="1"/>
    </xf>
    <xf numFmtId="0" fontId="68" fillId="0" borderId="10" xfId="0" applyFont="1" applyBorder="1" applyAlignment="1">
      <alignment horizontal="left" vertical="justify" wrapText="1"/>
    </xf>
    <xf numFmtId="0" fontId="67" fillId="0" borderId="9" xfId="0" applyFont="1" applyBorder="1"/>
    <xf numFmtId="0" fontId="77" fillId="0" borderId="0" xfId="0" applyFont="1"/>
    <xf numFmtId="0" fontId="87" fillId="0" borderId="9" xfId="0" applyFont="1" applyBorder="1" applyAlignment="1">
      <alignment horizontal="left" vertical="justify" wrapText="1"/>
    </xf>
    <xf numFmtId="0" fontId="87" fillId="0" borderId="0" xfId="0" applyFont="1" applyAlignment="1">
      <alignment horizontal="left" vertical="justify" wrapText="1"/>
    </xf>
    <xf numFmtId="0" fontId="87" fillId="0" borderId="10" xfId="0" applyFont="1" applyBorder="1" applyAlignment="1">
      <alignment horizontal="left" vertical="justify" wrapText="1"/>
    </xf>
    <xf numFmtId="0" fontId="87" fillId="0" borderId="0" xfId="0" applyFont="1" applyAlignment="1">
      <alignment vertical="center"/>
    </xf>
    <xf numFmtId="0" fontId="68" fillId="0" borderId="9" xfId="0" applyFont="1" applyBorder="1" applyAlignment="1">
      <alignment horizontal="justify" vertical="justify" wrapText="1"/>
    </xf>
    <xf numFmtId="0" fontId="68" fillId="0" borderId="0" xfId="0" applyFont="1" applyAlignment="1">
      <alignment horizontal="justify" vertical="justify" wrapText="1"/>
    </xf>
    <xf numFmtId="0" fontId="68" fillId="0" borderId="10" xfId="0" applyFont="1" applyBorder="1" applyAlignment="1">
      <alignment horizontal="justify" vertical="justify" wrapText="1"/>
    </xf>
    <xf numFmtId="0" fontId="72" fillId="0" borderId="1" xfId="0" applyFont="1" applyBorder="1" applyAlignment="1">
      <alignment horizontal="center" vertical="top" wrapText="1"/>
    </xf>
    <xf numFmtId="0" fontId="68" fillId="0" borderId="0" xfId="0" applyFont="1" applyAlignment="1">
      <alignment vertical="top" wrapText="1"/>
    </xf>
    <xf numFmtId="0" fontId="68" fillId="5" borderId="9" xfId="0" applyFont="1" applyFill="1" applyBorder="1" applyAlignment="1">
      <alignment wrapText="1"/>
    </xf>
    <xf numFmtId="0" fontId="68" fillId="0" borderId="10" xfId="0" applyFont="1" applyBorder="1" applyAlignment="1">
      <alignment wrapText="1"/>
    </xf>
    <xf numFmtId="0" fontId="72" fillId="0" borderId="0" xfId="0" applyFont="1" applyAlignment="1">
      <alignment horizontal="center" wrapText="1"/>
    </xf>
    <xf numFmtId="0" fontId="68" fillId="5" borderId="0" xfId="0" applyFont="1" applyFill="1" applyAlignment="1">
      <alignment horizontal="center"/>
    </xf>
    <xf numFmtId="164" fontId="68" fillId="5" borderId="10" xfId="0" applyNumberFormat="1" applyFont="1" applyFill="1" applyBorder="1"/>
    <xf numFmtId="0" fontId="68" fillId="5" borderId="1" xfId="0" applyFont="1" applyFill="1" applyBorder="1"/>
    <xf numFmtId="0" fontId="77" fillId="5" borderId="1" xfId="0" applyFont="1" applyFill="1" applyBorder="1"/>
    <xf numFmtId="0" fontId="68" fillId="0" borderId="9" xfId="0" applyFont="1" applyBorder="1" applyAlignment="1">
      <alignment horizontal="left" vertical="center" wrapText="1"/>
    </xf>
    <xf numFmtId="0" fontId="68" fillId="0" borderId="0" xfId="0" applyFont="1" applyAlignment="1">
      <alignment horizontal="left" vertical="center" wrapText="1"/>
    </xf>
    <xf numFmtId="0" fontId="68" fillId="0" borderId="10" xfId="0" applyFont="1" applyBorder="1" applyAlignment="1">
      <alignment horizontal="left" vertical="center" wrapText="1"/>
    </xf>
    <xf numFmtId="0" fontId="76" fillId="0" borderId="0" xfId="0" applyFont="1" applyAlignment="1">
      <alignment horizontal="left" vertical="justify" wrapText="1"/>
    </xf>
    <xf numFmtId="0" fontId="67" fillId="0" borderId="0" xfId="0" applyFont="1"/>
    <xf numFmtId="0" fontId="67" fillId="0" borderId="9" xfId="0" applyFont="1" applyBorder="1" applyAlignment="1">
      <alignment horizontal="left" vertical="justify" wrapText="1"/>
    </xf>
    <xf numFmtId="0" fontId="67" fillId="0" borderId="0" xfId="0" applyFont="1" applyAlignment="1">
      <alignment horizontal="left" vertical="justify" wrapText="1"/>
    </xf>
    <xf numFmtId="0" fontId="67" fillId="0" borderId="10" xfId="0" applyFont="1" applyBorder="1" applyAlignment="1">
      <alignment horizontal="left" vertical="justify" wrapText="1"/>
    </xf>
    <xf numFmtId="0" fontId="68" fillId="0" borderId="0" xfId="0" applyFont="1" applyAlignment="1">
      <alignment horizontal="left" vertical="center" indent="1"/>
    </xf>
    <xf numFmtId="0" fontId="75" fillId="4" borderId="4" xfId="0" applyFont="1" applyFill="1" applyBorder="1" applyAlignment="1">
      <alignment horizontal="left" vertical="center" indent="1"/>
    </xf>
    <xf numFmtId="0" fontId="75" fillId="4" borderId="2" xfId="0" applyFont="1" applyFill="1" applyBorder="1" applyAlignment="1">
      <alignment vertical="center"/>
    </xf>
    <xf numFmtId="0" fontId="75" fillId="4" borderId="5" xfId="0" applyFont="1" applyFill="1" applyBorder="1" applyAlignment="1">
      <alignment vertical="center"/>
    </xf>
    <xf numFmtId="0" fontId="67" fillId="0" borderId="0" xfId="0" applyFont="1" applyAlignment="1">
      <alignment horizontal="left" vertical="center"/>
    </xf>
    <xf numFmtId="0" fontId="26" fillId="7" borderId="41" xfId="0" applyFont="1" applyFill="1" applyBorder="1"/>
    <xf numFmtId="0" fontId="3" fillId="7" borderId="41" xfId="0" applyFont="1" applyFill="1" applyBorder="1"/>
    <xf numFmtId="167" fontId="3" fillId="7" borderId="0" xfId="1" applyNumberFormat="1" applyFont="1" applyFill="1" applyBorder="1"/>
    <xf numFmtId="164" fontId="3" fillId="7" borderId="0" xfId="0" applyNumberFormat="1" applyFont="1" applyFill="1"/>
    <xf numFmtId="0" fontId="41" fillId="7" borderId="0" xfId="0" applyFont="1" applyFill="1" applyAlignment="1">
      <alignment wrapText="1"/>
    </xf>
    <xf numFmtId="0" fontId="4" fillId="7" borderId="0" xfId="0" applyFont="1" applyFill="1"/>
    <xf numFmtId="164" fontId="4" fillId="7" borderId="0" xfId="0" applyNumberFormat="1" applyFont="1" applyFill="1"/>
    <xf numFmtId="0" fontId="3" fillId="0" borderId="41" xfId="0" applyFont="1" applyBorder="1"/>
    <xf numFmtId="164" fontId="3" fillId="0" borderId="41" xfId="8" applyFont="1" applyFill="1" applyBorder="1"/>
    <xf numFmtId="164" fontId="4" fillId="0" borderId="0" xfId="8" applyFont="1" applyFill="1"/>
    <xf numFmtId="0" fontId="2" fillId="0" borderId="0" xfId="0" applyFont="1" applyAlignment="1">
      <alignment horizontal="center" vertical="center"/>
    </xf>
    <xf numFmtId="0" fontId="9" fillId="0" borderId="0" xfId="3" applyFont="1" applyAlignment="1">
      <alignment horizontal="center"/>
    </xf>
    <xf numFmtId="0" fontId="79" fillId="0" borderId="0" xfId="13" applyFont="1" applyFill="1" applyAlignment="1">
      <alignment horizontal="center"/>
    </xf>
    <xf numFmtId="164" fontId="2" fillId="0" borderId="0" xfId="8" applyFont="1" applyFill="1"/>
    <xf numFmtId="0" fontId="26" fillId="0" borderId="0" xfId="0" applyFont="1"/>
    <xf numFmtId="164" fontId="26" fillId="0" borderId="3" xfId="8" applyFont="1" applyFill="1" applyBorder="1" applyAlignment="1">
      <alignment horizontal="center"/>
    </xf>
    <xf numFmtId="164" fontId="6" fillId="0" borderId="0" xfId="8" applyFont="1" applyFill="1" applyBorder="1" applyAlignment="1">
      <alignment horizontal="center"/>
    </xf>
    <xf numFmtId="169" fontId="6" fillId="0" borderId="0" xfId="86" applyNumberFormat="1" applyFont="1" applyFill="1" applyBorder="1"/>
    <xf numFmtId="0" fontId="85" fillId="0" borderId="0" xfId="0" applyFont="1" applyAlignment="1">
      <alignment horizontal="left" vertical="top" wrapText="1"/>
    </xf>
    <xf numFmtId="0" fontId="85" fillId="0" borderId="10" xfId="0" applyFont="1" applyBorder="1" applyAlignment="1">
      <alignment horizontal="left" vertical="top" wrapText="1"/>
    </xf>
    <xf numFmtId="14" fontId="3" fillId="0" borderId="0" xfId="0" applyNumberFormat="1" applyFont="1"/>
    <xf numFmtId="0" fontId="85" fillId="0" borderId="59" xfId="0" applyFont="1" applyBorder="1" applyAlignment="1">
      <alignment horizontal="left" vertical="top" wrapText="1"/>
    </xf>
    <xf numFmtId="0" fontId="68" fillId="0" borderId="9" xfId="0" applyFont="1" applyBorder="1" applyAlignment="1">
      <alignment horizontal="left" wrapText="1"/>
    </xf>
    <xf numFmtId="0" fontId="68" fillId="0" borderId="0" xfId="0" applyFont="1" applyAlignment="1">
      <alignment horizontal="left" wrapText="1"/>
    </xf>
    <xf numFmtId="0" fontId="68" fillId="0" borderId="10" xfId="0" applyFont="1" applyBorder="1" applyAlignment="1">
      <alignment horizontal="left" wrapText="1"/>
    </xf>
    <xf numFmtId="0" fontId="4" fillId="0" borderId="41" xfId="0" applyFont="1" applyBorder="1"/>
    <xf numFmtId="164" fontId="4" fillId="0" borderId="41" xfId="8" applyFont="1" applyFill="1" applyBorder="1"/>
    <xf numFmtId="167" fontId="25" fillId="0" borderId="0" xfId="1" applyNumberFormat="1" applyFont="1" applyFill="1"/>
    <xf numFmtId="164" fontId="2" fillId="0" borderId="41" xfId="8" applyFont="1" applyFill="1" applyBorder="1"/>
    <xf numFmtId="164" fontId="3" fillId="0" borderId="41" xfId="8" applyFont="1" applyFill="1" applyBorder="1" applyAlignment="1">
      <alignment horizontal="center"/>
    </xf>
    <xf numFmtId="0" fontId="9" fillId="43" borderId="16" xfId="0" applyFont="1" applyFill="1" applyBorder="1" applyAlignment="1">
      <alignment vertical="center"/>
    </xf>
    <xf numFmtId="0" fontId="76" fillId="0" borderId="0" xfId="0" applyFont="1" applyAlignment="1">
      <alignment horizontal="left" vertical="top" wrapText="1"/>
    </xf>
    <xf numFmtId="0" fontId="9" fillId="43" borderId="57" xfId="0" applyFont="1" applyFill="1" applyBorder="1" applyAlignment="1">
      <alignment vertical="center"/>
    </xf>
    <xf numFmtId="0" fontId="9" fillId="0" borderId="14" xfId="0" applyFont="1" applyBorder="1" applyAlignment="1">
      <alignment horizontal="center" vertical="center"/>
    </xf>
    <xf numFmtId="0" fontId="9" fillId="43" borderId="14" xfId="0" applyFont="1" applyFill="1" applyBorder="1" applyAlignment="1">
      <alignment horizontal="center" vertical="center"/>
    </xf>
    <xf numFmtId="0" fontId="4" fillId="43" borderId="36" xfId="0" applyFont="1" applyFill="1" applyBorder="1" applyAlignment="1">
      <alignment vertical="center"/>
    </xf>
    <xf numFmtId="0" fontId="4" fillId="43" borderId="57" xfId="0" applyFont="1" applyFill="1" applyBorder="1" applyAlignment="1">
      <alignment horizontal="center" vertical="center"/>
    </xf>
    <xf numFmtId="0" fontId="4" fillId="43" borderId="58" xfId="0" applyFont="1" applyFill="1" applyBorder="1" applyAlignment="1">
      <alignment horizontal="center" vertical="center"/>
    </xf>
    <xf numFmtId="9" fontId="4" fillId="0" borderId="58" xfId="0" applyNumberFormat="1" applyFont="1" applyBorder="1" applyAlignment="1">
      <alignment horizontal="center" vertical="center"/>
    </xf>
    <xf numFmtId="0" fontId="91" fillId="43" borderId="58" xfId="0" applyFont="1" applyFill="1" applyBorder="1" applyAlignment="1">
      <alignment vertical="center"/>
    </xf>
    <xf numFmtId="0" fontId="63" fillId="4" borderId="40" xfId="0" applyFont="1" applyFill="1" applyBorder="1" applyAlignment="1">
      <alignment vertical="center"/>
    </xf>
    <xf numFmtId="167" fontId="9" fillId="0" borderId="43" xfId="1" applyNumberFormat="1" applyFont="1" applyFill="1" applyBorder="1"/>
    <xf numFmtId="0" fontId="3" fillId="2" borderId="41" xfId="0" applyFont="1" applyFill="1" applyBorder="1"/>
    <xf numFmtId="164" fontId="3" fillId="2" borderId="41" xfId="8" applyFont="1" applyFill="1" applyBorder="1"/>
    <xf numFmtId="0" fontId="2" fillId="2" borderId="41" xfId="0" applyFont="1" applyFill="1" applyBorder="1" applyAlignment="1">
      <alignment horizontal="center" vertical="center" wrapText="1"/>
    </xf>
    <xf numFmtId="0" fontId="3" fillId="2" borderId="42" xfId="0" applyFont="1" applyFill="1" applyBorder="1"/>
    <xf numFmtId="9" fontId="3" fillId="0" borderId="40" xfId="9" applyFont="1" applyFill="1" applyBorder="1" applyAlignment="1">
      <alignment horizontal="center"/>
    </xf>
    <xf numFmtId="168" fontId="3" fillId="0" borderId="41" xfId="1" applyNumberFormat="1" applyFont="1" applyFill="1" applyBorder="1"/>
    <xf numFmtId="9" fontId="3" fillId="0" borderId="44" xfId="9" applyFont="1" applyFill="1" applyBorder="1" applyAlignment="1">
      <alignment horizontal="center"/>
    </xf>
    <xf numFmtId="0" fontId="32" fillId="2" borderId="42" xfId="0" applyFont="1" applyFill="1" applyBorder="1"/>
    <xf numFmtId="168" fontId="3" fillId="2" borderId="43" xfId="1" applyNumberFormat="1" applyFont="1" applyFill="1" applyBorder="1"/>
    <xf numFmtId="168" fontId="3" fillId="2" borderId="44" xfId="1" applyNumberFormat="1" applyFont="1" applyFill="1" applyBorder="1"/>
    <xf numFmtId="0" fontId="3" fillId="2" borderId="41" xfId="0" applyFont="1" applyFill="1" applyBorder="1" applyAlignment="1">
      <alignment wrapText="1"/>
    </xf>
    <xf numFmtId="168" fontId="3" fillId="2" borderId="41" xfId="1" applyNumberFormat="1" applyFont="1" applyFill="1" applyBorder="1"/>
    <xf numFmtId="168" fontId="3" fillId="2" borderId="40" xfId="1" applyNumberFormat="1" applyFont="1" applyFill="1" applyBorder="1"/>
    <xf numFmtId="0" fontId="4" fillId="2" borderId="41" xfId="0" applyFont="1" applyFill="1" applyBorder="1"/>
    <xf numFmtId="169" fontId="4" fillId="2" borderId="41" xfId="1" applyNumberFormat="1" applyFont="1" applyFill="1" applyBorder="1"/>
    <xf numFmtId="9" fontId="3" fillId="2" borderId="40" xfId="9" applyFont="1" applyFill="1" applyBorder="1"/>
    <xf numFmtId="0" fontId="3" fillId="2" borderId="43" xfId="0" applyFont="1" applyFill="1" applyBorder="1"/>
    <xf numFmtId="0" fontId="3" fillId="2" borderId="44" xfId="0" applyFont="1" applyFill="1" applyBorder="1"/>
    <xf numFmtId="0" fontId="4" fillId="2" borderId="41" xfId="0" applyFont="1" applyFill="1" applyBorder="1" applyAlignment="1">
      <alignment wrapText="1"/>
    </xf>
    <xf numFmtId="168" fontId="3" fillId="2" borderId="42" xfId="1" applyNumberFormat="1" applyFont="1" applyFill="1" applyBorder="1" applyAlignment="1">
      <alignment vertical="center"/>
    </xf>
    <xf numFmtId="0" fontId="2" fillId="2" borderId="41" xfId="0" applyFont="1" applyFill="1" applyBorder="1"/>
    <xf numFmtId="0" fontId="10" fillId="2" borderId="41" xfId="0" applyFont="1" applyFill="1" applyBorder="1"/>
    <xf numFmtId="0" fontId="2" fillId="0" borderId="41" xfId="0" applyFont="1" applyBorder="1" applyAlignment="1">
      <alignment horizontal="center"/>
    </xf>
    <xf numFmtId="0" fontId="3" fillId="2" borderId="41" xfId="0" applyFont="1" applyFill="1" applyBorder="1" applyAlignment="1">
      <alignment horizontal="center"/>
    </xf>
    <xf numFmtId="164" fontId="2" fillId="2" borderId="41" xfId="8" applyFont="1" applyFill="1" applyBorder="1"/>
    <xf numFmtId="164" fontId="4" fillId="0" borderId="41" xfId="8" applyFont="1" applyBorder="1" applyAlignment="1">
      <alignment horizontal="center"/>
    </xf>
    <xf numFmtId="0" fontId="33" fillId="39" borderId="41" xfId="77" applyFont="1" applyFill="1" applyBorder="1"/>
    <xf numFmtId="164" fontId="33" fillId="39" borderId="41" xfId="8" applyFont="1" applyFill="1" applyBorder="1"/>
    <xf numFmtId="0" fontId="3" fillId="0" borderId="41" xfId="0" applyFont="1" applyBorder="1" applyAlignment="1">
      <alignment horizontal="justify" vertical="center" wrapText="1"/>
    </xf>
    <xf numFmtId="164" fontId="3" fillId="0" borderId="41" xfId="8" applyFont="1" applyBorder="1" applyAlignment="1">
      <alignment horizontal="left" vertical="center" wrapText="1" indent="1"/>
    </xf>
    <xf numFmtId="164" fontId="3" fillId="0" borderId="41" xfId="8" applyFont="1" applyFill="1" applyBorder="1" applyAlignment="1">
      <alignment horizontal="left" vertical="center" wrapText="1" indent="1"/>
    </xf>
    <xf numFmtId="0" fontId="22" fillId="4" borderId="41" xfId="0" applyFont="1" applyFill="1" applyBorder="1" applyAlignment="1">
      <alignment horizontal="justify" vertical="center" wrapText="1"/>
    </xf>
    <xf numFmtId="164" fontId="22" fillId="4" borderId="41" xfId="0" applyNumberFormat="1" applyFont="1" applyFill="1" applyBorder="1" applyAlignment="1">
      <alignment horizontal="left" vertical="center" wrapText="1" indent="1"/>
    </xf>
    <xf numFmtId="3" fontId="3" fillId="0" borderId="0" xfId="0" applyNumberFormat="1" applyFont="1"/>
    <xf numFmtId="3" fontId="2" fillId="0" borderId="0" xfId="0" applyNumberFormat="1" applyFont="1"/>
    <xf numFmtId="167" fontId="3" fillId="2" borderId="0" xfId="1" applyNumberFormat="1" applyFont="1" applyFill="1"/>
    <xf numFmtId="164" fontId="2" fillId="2" borderId="0" xfId="0" applyNumberFormat="1" applyFont="1" applyFill="1"/>
    <xf numFmtId="167" fontId="3" fillId="5" borderId="0" xfId="1" applyNumberFormat="1" applyFont="1" applyFill="1"/>
    <xf numFmtId="167" fontId="3" fillId="5" borderId="0" xfId="0" applyNumberFormat="1" applyFont="1" applyFill="1"/>
    <xf numFmtId="0" fontId="93" fillId="0" borderId="0" xfId="0" applyFont="1" applyAlignment="1">
      <alignment horizontal="center"/>
    </xf>
    <xf numFmtId="0" fontId="6" fillId="0" borderId="0" xfId="0" applyFont="1"/>
    <xf numFmtId="164" fontId="68" fillId="0" borderId="0" xfId="8" applyFont="1" applyFill="1" applyBorder="1"/>
    <xf numFmtId="0" fontId="77" fillId="0" borderId="1" xfId="0" applyFont="1" applyBorder="1"/>
    <xf numFmtId="167" fontId="3" fillId="0" borderId="1" xfId="1" applyNumberFormat="1" applyFont="1" applyFill="1" applyBorder="1"/>
    <xf numFmtId="167" fontId="2" fillId="0" borderId="0" xfId="1" applyNumberFormat="1" applyFont="1"/>
    <xf numFmtId="0" fontId="67" fillId="0" borderId="0" xfId="0" applyFont="1" applyAlignment="1">
      <alignment horizontal="left" wrapText="1"/>
    </xf>
    <xf numFmtId="171" fontId="68" fillId="5" borderId="0" xfId="8" applyNumberFormat="1" applyFont="1" applyFill="1" applyBorder="1"/>
    <xf numFmtId="164" fontId="4" fillId="5" borderId="0" xfId="8" applyFont="1" applyFill="1"/>
    <xf numFmtId="164" fontId="4" fillId="5" borderId="0" xfId="77" applyNumberFormat="1" applyFill="1"/>
    <xf numFmtId="0" fontId="80" fillId="0" borderId="0" xfId="0" applyFont="1" applyAlignment="1">
      <alignment horizontal="right"/>
    </xf>
    <xf numFmtId="0" fontId="94" fillId="4" borderId="0" xfId="0" applyFont="1" applyFill="1"/>
    <xf numFmtId="0" fontId="86" fillId="2" borderId="0" xfId="13" applyFont="1" applyFill="1" applyAlignment="1" applyProtection="1">
      <alignment horizontal="center" vertical="center"/>
      <protection locked="0"/>
    </xf>
    <xf numFmtId="14" fontId="94" fillId="4" borderId="0" xfId="0" applyNumberFormat="1" applyFont="1" applyFill="1" applyAlignment="1">
      <alignment horizontal="left"/>
    </xf>
    <xf numFmtId="0" fontId="75" fillId="4" borderId="27" xfId="0" applyFont="1" applyFill="1" applyBorder="1"/>
    <xf numFmtId="0" fontId="75" fillId="4" borderId="27" xfId="0" applyFont="1" applyFill="1" applyBorder="1" applyAlignment="1">
      <alignment wrapText="1"/>
    </xf>
    <xf numFmtId="0" fontId="75" fillId="4" borderId="29" xfId="0" applyFont="1" applyFill="1" applyBorder="1"/>
    <xf numFmtId="0" fontId="75" fillId="4" borderId="16" xfId="0" applyFont="1" applyFill="1" applyBorder="1" applyAlignment="1">
      <alignment horizontal="center" vertical="center"/>
    </xf>
    <xf numFmtId="0" fontId="75" fillId="4" borderId="16" xfId="0" applyFont="1" applyFill="1" applyBorder="1" applyAlignment="1">
      <alignment vertical="center"/>
    </xf>
    <xf numFmtId="0" fontId="85" fillId="0" borderId="70" xfId="0" applyFont="1" applyBorder="1" applyAlignment="1">
      <alignment vertical="center"/>
    </xf>
    <xf numFmtId="0" fontId="85" fillId="0" borderId="57" xfId="0" applyFont="1" applyBorder="1" applyAlignment="1">
      <alignment vertical="center"/>
    </xf>
    <xf numFmtId="0" fontId="65" fillId="40" borderId="41" xfId="0" applyFont="1" applyFill="1" applyBorder="1" applyAlignment="1">
      <alignment horizontal="center" vertical="center"/>
    </xf>
    <xf numFmtId="0" fontId="65" fillId="40" borderId="41" xfId="0" applyFont="1" applyFill="1" applyBorder="1" applyAlignment="1">
      <alignment horizontal="center" vertical="center" wrapText="1"/>
    </xf>
    <xf numFmtId="0" fontId="66" fillId="0" borderId="41" xfId="0" applyFont="1" applyBorder="1" applyAlignment="1">
      <alignment vertical="center"/>
    </xf>
    <xf numFmtId="3" fontId="66" fillId="0" borderId="41" xfId="0" applyNumberFormat="1" applyFont="1" applyBorder="1" applyAlignment="1">
      <alignment horizontal="right" vertical="center" wrapText="1"/>
    </xf>
    <xf numFmtId="0" fontId="80" fillId="0" borderId="41" xfId="0" applyFont="1" applyBorder="1" applyAlignment="1">
      <alignment vertical="center"/>
    </xf>
    <xf numFmtId="3" fontId="80" fillId="0" borderId="41" xfId="0" applyNumberFormat="1" applyFont="1" applyBorder="1" applyAlignment="1">
      <alignment horizontal="right" vertical="center" wrapText="1"/>
    </xf>
    <xf numFmtId="0" fontId="97" fillId="0" borderId="0" xfId="0" applyFont="1"/>
    <xf numFmtId="0" fontId="98" fillId="0" borderId="0" xfId="0" applyFont="1"/>
    <xf numFmtId="0" fontId="99" fillId="4" borderId="8" xfId="0" applyFont="1" applyFill="1" applyBorder="1" applyAlignment="1">
      <alignment horizontal="center"/>
    </xf>
    <xf numFmtId="0" fontId="97" fillId="0" borderId="0" xfId="0" applyFont="1" applyAlignment="1">
      <alignment horizontal="left"/>
    </xf>
    <xf numFmtId="0" fontId="97" fillId="0" borderId="0" xfId="0" applyFont="1" applyAlignment="1">
      <alignment horizontal="center"/>
    </xf>
    <xf numFmtId="167" fontId="97" fillId="0" borderId="0" xfId="1" applyNumberFormat="1" applyFont="1" applyFill="1" applyBorder="1"/>
    <xf numFmtId="10" fontId="97" fillId="0" borderId="0" xfId="9" applyNumberFormat="1" applyFont="1" applyFill="1" applyBorder="1" applyAlignment="1">
      <alignment horizontal="center"/>
    </xf>
    <xf numFmtId="0" fontId="95" fillId="0" borderId="0" xfId="0" applyFont="1"/>
    <xf numFmtId="0" fontId="67" fillId="0" borderId="0" xfId="0" applyFont="1" applyAlignment="1">
      <alignment horizontal="center"/>
    </xf>
    <xf numFmtId="0" fontId="72" fillId="0" borderId="0" xfId="0" applyFont="1" applyAlignment="1">
      <alignment vertical="center"/>
    </xf>
    <xf numFmtId="167" fontId="72" fillId="0" borderId="0" xfId="1" applyNumberFormat="1" applyFont="1" applyFill="1"/>
    <xf numFmtId="167" fontId="4" fillId="0" borderId="0" xfId="0" applyNumberFormat="1" applyFont="1"/>
    <xf numFmtId="174" fontId="68" fillId="0" borderId="43" xfId="8" applyNumberFormat="1" applyFont="1" applyFill="1" applyBorder="1" applyAlignment="1">
      <alignment horizontal="center" vertical="top"/>
    </xf>
    <xf numFmtId="41" fontId="4" fillId="2" borderId="0" xfId="8" quotePrefix="1" applyNumberFormat="1" applyFont="1" applyFill="1" applyBorder="1" applyAlignment="1">
      <alignment horizontal="center"/>
    </xf>
    <xf numFmtId="0" fontId="4" fillId="0" borderId="66" xfId="0" applyFont="1" applyBorder="1" applyAlignment="1">
      <alignment vertical="center" wrapText="1"/>
    </xf>
    <xf numFmtId="0" fontId="22" fillId="4" borderId="77" xfId="0" applyFont="1" applyFill="1" applyBorder="1" applyAlignment="1">
      <alignment horizontal="center" vertical="center" wrapText="1"/>
    </xf>
    <xf numFmtId="0" fontId="22" fillId="4" borderId="78" xfId="0" applyFont="1" applyFill="1" applyBorder="1" applyAlignment="1">
      <alignment horizontal="center" vertical="center" wrapText="1"/>
    </xf>
    <xf numFmtId="0" fontId="22" fillId="4" borderId="79" xfId="0" applyFont="1" applyFill="1" applyBorder="1" applyAlignment="1">
      <alignment horizontal="center" vertical="center" wrapText="1"/>
    </xf>
    <xf numFmtId="3" fontId="4" fillId="0" borderId="41" xfId="0" applyNumberFormat="1" applyFont="1" applyBorder="1"/>
    <xf numFmtId="164" fontId="0" fillId="0" borderId="0" xfId="8" applyFont="1" applyFill="1"/>
    <xf numFmtId="0" fontId="2" fillId="0" borderId="1" xfId="0" applyFont="1" applyBorder="1"/>
    <xf numFmtId="164" fontId="2" fillId="0" borderId="1" xfId="8" applyFont="1" applyBorder="1"/>
    <xf numFmtId="0" fontId="67" fillId="0" borderId="0" xfId="0" applyFont="1" applyAlignment="1">
      <alignment horizontal="left"/>
    </xf>
    <xf numFmtId="0" fontId="68" fillId="0" borderId="68" xfId="0" applyFont="1" applyBorder="1" applyAlignment="1">
      <alignment horizontal="left" vertical="center" wrapText="1"/>
    </xf>
    <xf numFmtId="0" fontId="68" fillId="0" borderId="43" xfId="0" applyFont="1" applyBorder="1" applyAlignment="1">
      <alignment horizontal="left" vertical="center" wrapText="1"/>
    </xf>
    <xf numFmtId="0" fontId="68" fillId="0" borderId="28" xfId="0" applyFont="1" applyBorder="1" applyAlignment="1">
      <alignment horizontal="left" vertical="center" wrapText="1"/>
    </xf>
    <xf numFmtId="0" fontId="68" fillId="0" borderId="0" xfId="0" applyFont="1" applyAlignment="1">
      <alignment horizontal="left"/>
    </xf>
    <xf numFmtId="0" fontId="85" fillId="0" borderId="63" xfId="0" applyFont="1" applyBorder="1" applyAlignment="1">
      <alignment vertical="center"/>
    </xf>
    <xf numFmtId="3" fontId="102" fillId="0" borderId="81" xfId="0" applyNumberFormat="1" applyFont="1" applyBorder="1" applyAlignment="1">
      <alignment horizontal="right" vertical="center"/>
    </xf>
    <xf numFmtId="3" fontId="102" fillId="0" borderId="81" xfId="0" applyNumberFormat="1" applyFont="1" applyBorder="1" applyAlignment="1">
      <alignment vertical="center"/>
    </xf>
    <xf numFmtId="3" fontId="106" fillId="43" borderId="83" xfId="0" applyNumberFormat="1" applyFont="1" applyFill="1" applyBorder="1" applyAlignment="1">
      <alignment vertical="center"/>
    </xf>
    <xf numFmtId="3" fontId="106" fillId="0" borderId="81" xfId="0" applyNumberFormat="1" applyFont="1" applyBorder="1" applyAlignment="1">
      <alignment vertical="center"/>
    </xf>
    <xf numFmtId="0" fontId="66" fillId="0" borderId="4" xfId="0" applyFont="1" applyBorder="1"/>
    <xf numFmtId="0" fontId="66" fillId="0" borderId="2" xfId="0" applyFont="1" applyBorder="1"/>
    <xf numFmtId="0" fontId="66" fillId="0" borderId="5" xfId="0" applyFont="1" applyBorder="1"/>
    <xf numFmtId="0" fontId="66" fillId="0" borderId="10" xfId="0" applyFont="1" applyBorder="1"/>
    <xf numFmtId="0" fontId="102" fillId="0" borderId="9" xfId="0" applyFont="1" applyBorder="1" applyAlignment="1">
      <alignment vertical="center"/>
    </xf>
    <xf numFmtId="14" fontId="103" fillId="0" borderId="0" xfId="0" applyNumberFormat="1" applyFont="1" applyAlignment="1">
      <alignment horizontal="center" vertical="center" wrapText="1"/>
    </xf>
    <xf numFmtId="0" fontId="104" fillId="0" borderId="9" xfId="0" applyFont="1" applyBorder="1" applyAlignment="1">
      <alignment vertical="center"/>
    </xf>
    <xf numFmtId="3" fontId="104" fillId="0" borderId="0" xfId="0" applyNumberFormat="1" applyFont="1" applyAlignment="1">
      <alignment vertical="center"/>
    </xf>
    <xf numFmtId="0" fontId="105" fillId="43" borderId="59" xfId="0" applyFont="1" applyFill="1" applyBorder="1" applyAlignment="1">
      <alignment vertical="center"/>
    </xf>
    <xf numFmtId="0" fontId="100" fillId="43" borderId="9" xfId="0" applyFont="1" applyFill="1" applyBorder="1" applyAlignment="1">
      <alignment vertical="center"/>
    </xf>
    <xf numFmtId="0" fontId="106" fillId="43" borderId="9" xfId="0" applyFont="1" applyFill="1" applyBorder="1" applyAlignment="1">
      <alignment vertical="center"/>
    </xf>
    <xf numFmtId="0" fontId="105" fillId="0" borderId="9" xfId="0" applyFont="1" applyBorder="1" applyAlignment="1">
      <alignment vertical="center"/>
    </xf>
    <xf numFmtId="0" fontId="100" fillId="0" borderId="9" xfId="0" applyFont="1" applyBorder="1" applyAlignment="1">
      <alignment vertical="center"/>
    </xf>
    <xf numFmtId="0" fontId="106" fillId="0" borderId="9" xfId="0" applyFont="1" applyBorder="1" applyAlignment="1">
      <alignment vertical="center"/>
    </xf>
    <xf numFmtId="0" fontId="66" fillId="0" borderId="6" xfId="0" applyFont="1" applyBorder="1"/>
    <xf numFmtId="0" fontId="66" fillId="0" borderId="1" xfId="0" applyFont="1" applyBorder="1"/>
    <xf numFmtId="0" fontId="66" fillId="0" borderId="40" xfId="0" applyFont="1" applyBorder="1"/>
    <xf numFmtId="0" fontId="3" fillId="5" borderId="0" xfId="0" applyFont="1" applyFill="1" applyAlignment="1">
      <alignment horizontal="left" vertical="top"/>
    </xf>
    <xf numFmtId="164" fontId="104" fillId="0" borderId="0" xfId="8" applyFont="1" applyAlignment="1">
      <alignment vertical="center"/>
    </xf>
    <xf numFmtId="164" fontId="66" fillId="0" borderId="0" xfId="8" applyFont="1"/>
    <xf numFmtId="164" fontId="104" fillId="0" borderId="0" xfId="8" applyFont="1" applyAlignment="1">
      <alignment horizontal="right" vertical="center"/>
    </xf>
    <xf numFmtId="164" fontId="100" fillId="0" borderId="0" xfId="8" applyFont="1" applyAlignment="1">
      <alignment vertical="center"/>
    </xf>
    <xf numFmtId="164" fontId="97" fillId="0" borderId="0" xfId="0" applyNumberFormat="1" applyFont="1" applyAlignment="1">
      <alignment horizontal="center"/>
    </xf>
    <xf numFmtId="0" fontId="108" fillId="0" borderId="41" xfId="0" applyFont="1" applyBorder="1" applyAlignment="1">
      <alignment horizontal="center"/>
    </xf>
    <xf numFmtId="0" fontId="108" fillId="0" borderId="41" xfId="0" applyFont="1" applyBorder="1"/>
    <xf numFmtId="164" fontId="108" fillId="0" borderId="41" xfId="8" applyFont="1" applyFill="1" applyBorder="1"/>
    <xf numFmtId="164" fontId="108" fillId="0" borderId="41" xfId="8" applyFont="1" applyBorder="1"/>
    <xf numFmtId="0" fontId="99" fillId="4" borderId="8" xfId="0" applyFont="1" applyFill="1" applyBorder="1" applyAlignment="1">
      <alignment horizontal="center" vertical="center" wrapText="1"/>
    </xf>
    <xf numFmtId="0" fontId="108" fillId="0" borderId="73" xfId="0" applyFont="1" applyBorder="1" applyAlignment="1">
      <alignment horizontal="center"/>
    </xf>
    <xf numFmtId="0" fontId="108" fillId="0" borderId="74" xfId="0" applyFont="1" applyBorder="1"/>
    <xf numFmtId="0" fontId="108" fillId="0" borderId="74" xfId="0" applyFont="1" applyBorder="1" applyAlignment="1">
      <alignment horizontal="center"/>
    </xf>
    <xf numFmtId="164" fontId="108" fillId="0" borderId="74" xfId="8" applyFont="1" applyFill="1" applyBorder="1"/>
    <xf numFmtId="0" fontId="108" fillId="0" borderId="75" xfId="0" applyFont="1" applyBorder="1" applyAlignment="1">
      <alignment horizontal="center"/>
    </xf>
    <xf numFmtId="0" fontId="108" fillId="0" borderId="76" xfId="0" applyFont="1" applyBorder="1" applyAlignment="1">
      <alignment horizontal="center"/>
    </xf>
    <xf numFmtId="0" fontId="108" fillId="0" borderId="72" xfId="0" applyFont="1" applyBorder="1"/>
    <xf numFmtId="0" fontId="108" fillId="0" borderId="72" xfId="0" applyFont="1" applyBorder="1" applyAlignment="1">
      <alignment horizontal="center"/>
    </xf>
    <xf numFmtId="164" fontId="108" fillId="0" borderId="72" xfId="8" applyFont="1" applyBorder="1"/>
    <xf numFmtId="164" fontId="3" fillId="0" borderId="0" xfId="8" applyFont="1" applyFill="1" applyAlignment="1">
      <alignment horizontal="left" vertical="top" wrapText="1"/>
    </xf>
    <xf numFmtId="41" fontId="3" fillId="0" borderId="0" xfId="0" applyNumberFormat="1" applyFont="1"/>
    <xf numFmtId="164" fontId="3" fillId="2" borderId="41" xfId="219" applyFont="1" applyFill="1" applyBorder="1"/>
    <xf numFmtId="0" fontId="68" fillId="0" borderId="0" xfId="0" applyFont="1" applyAlignment="1">
      <alignment vertical="center" wrapText="1"/>
    </xf>
    <xf numFmtId="4" fontId="3" fillId="0" borderId="0" xfId="0" applyNumberFormat="1" applyFont="1"/>
    <xf numFmtId="17" fontId="3" fillId="0" borderId="0" xfId="8" applyNumberFormat="1" applyFont="1"/>
    <xf numFmtId="4" fontId="3" fillId="2" borderId="0" xfId="0" applyNumberFormat="1" applyFont="1" applyFill="1"/>
    <xf numFmtId="164" fontId="4" fillId="0" borderId="41" xfId="8" applyFont="1" applyFill="1" applyBorder="1" applyAlignment="1">
      <alignment horizontal="center"/>
    </xf>
    <xf numFmtId="41" fontId="4" fillId="0" borderId="0" xfId="8" quotePrefix="1" applyNumberFormat="1" applyFont="1" applyFill="1" applyBorder="1" applyAlignment="1">
      <alignment horizontal="center"/>
    </xf>
    <xf numFmtId="3" fontId="4" fillId="0" borderId="0" xfId="8" applyNumberFormat="1" applyFont="1" applyFill="1"/>
    <xf numFmtId="164" fontId="102" fillId="0" borderId="81" xfId="8" applyFont="1" applyFill="1" applyBorder="1" applyAlignment="1">
      <alignment horizontal="center" vertical="center"/>
    </xf>
    <xf numFmtId="164" fontId="104" fillId="0" borderId="0" xfId="8" applyFont="1" applyFill="1" applyBorder="1" applyAlignment="1">
      <alignment vertical="center"/>
    </xf>
    <xf numFmtId="164" fontId="104" fillId="0" borderId="0" xfId="8" applyFont="1" applyFill="1" applyBorder="1" applyAlignment="1">
      <alignment horizontal="center" vertical="center"/>
    </xf>
    <xf numFmtId="0" fontId="19" fillId="0" borderId="0" xfId="0" applyFont="1"/>
    <xf numFmtId="0" fontId="70" fillId="0" borderId="0" xfId="0" applyFont="1"/>
    <xf numFmtId="165" fontId="104" fillId="0" borderId="0" xfId="1" applyFont="1" applyAlignment="1">
      <alignment vertical="center"/>
    </xf>
    <xf numFmtId="167" fontId="66" fillId="0" borderId="0" xfId="1" applyNumberFormat="1" applyFont="1" applyAlignment="1">
      <alignment vertical="center"/>
    </xf>
    <xf numFmtId="167" fontId="100" fillId="0" borderId="0" xfId="1" applyNumberFormat="1" applyFont="1" applyAlignment="1">
      <alignment vertical="center"/>
    </xf>
    <xf numFmtId="167" fontId="4" fillId="2" borderId="0" xfId="1" applyNumberFormat="1" applyFont="1" applyFill="1" applyAlignment="1">
      <alignment horizontal="left"/>
    </xf>
    <xf numFmtId="167" fontId="4" fillId="0" borderId="0" xfId="1" applyNumberFormat="1" applyFont="1" applyFill="1" applyAlignment="1">
      <alignment horizontal="left"/>
    </xf>
    <xf numFmtId="168" fontId="1" fillId="0" borderId="0" xfId="292" applyNumberFormat="1" applyFont="1"/>
    <xf numFmtId="164" fontId="4" fillId="2" borderId="0" xfId="8" quotePrefix="1" applyFont="1" applyFill="1" applyAlignment="1">
      <alignment horizontal="center"/>
    </xf>
    <xf numFmtId="167" fontId="66" fillId="0" borderId="0" xfId="1" applyNumberFormat="1" applyFont="1" applyFill="1" applyAlignment="1">
      <alignment vertical="center"/>
    </xf>
    <xf numFmtId="164" fontId="100" fillId="0" borderId="0" xfId="8" applyFont="1" applyFill="1" applyAlignment="1">
      <alignment vertical="center"/>
    </xf>
    <xf numFmtId="0" fontId="68" fillId="0" borderId="2" xfId="0" applyFont="1" applyBorder="1" applyAlignment="1">
      <alignment horizontal="left" vertical="center" wrapText="1"/>
    </xf>
    <xf numFmtId="0" fontId="68" fillId="0" borderId="56" xfId="0" applyFont="1" applyBorder="1" applyAlignment="1">
      <alignment horizontal="left" vertical="center" wrapText="1"/>
    </xf>
    <xf numFmtId="0" fontId="85" fillId="2" borderId="70" xfId="0" applyFont="1" applyFill="1" applyBorder="1" applyAlignment="1">
      <alignment vertical="center"/>
    </xf>
    <xf numFmtId="0" fontId="68" fillId="2" borderId="62" xfId="0" applyFont="1" applyFill="1" applyBorder="1" applyAlignment="1">
      <alignment horizontal="left" vertical="center" wrapText="1"/>
    </xf>
    <xf numFmtId="0" fontId="66" fillId="2" borderId="41" xfId="0" applyFont="1" applyFill="1" applyBorder="1" applyAlignment="1">
      <alignment vertical="center"/>
    </xf>
    <xf numFmtId="3" fontId="66" fillId="2" borderId="41" xfId="0" applyNumberFormat="1" applyFont="1" applyFill="1" applyBorder="1" applyAlignment="1">
      <alignment horizontal="right" vertical="center" wrapText="1"/>
    </xf>
    <xf numFmtId="0" fontId="67" fillId="0" borderId="0" xfId="0" applyFont="1" applyAlignment="1">
      <alignment vertical="center" wrapText="1"/>
    </xf>
    <xf numFmtId="167" fontId="104" fillId="0" borderId="0" xfId="1" applyNumberFormat="1" applyFont="1" applyAlignment="1">
      <alignment vertical="center"/>
    </xf>
    <xf numFmtId="164" fontId="4" fillId="0" borderId="0" xfId="8" applyFont="1" applyFill="1" applyAlignment="1">
      <alignment horizontal="right"/>
    </xf>
    <xf numFmtId="0" fontId="39" fillId="0" borderId="0" xfId="13" applyFont="1" applyFill="1" applyAlignment="1">
      <alignment horizontal="center"/>
    </xf>
    <xf numFmtId="0" fontId="64" fillId="4" borderId="9" xfId="0" applyFont="1" applyFill="1" applyBorder="1" applyAlignment="1">
      <alignment horizontal="center" vertical="center"/>
    </xf>
    <xf numFmtId="0" fontId="64" fillId="4" borderId="0" xfId="0" applyFont="1" applyFill="1" applyAlignment="1">
      <alignment horizontal="center" vertical="center"/>
    </xf>
    <xf numFmtId="0" fontId="64" fillId="4" borderId="10" xfId="0" applyFont="1" applyFill="1" applyBorder="1" applyAlignment="1">
      <alignment horizontal="center" vertical="center"/>
    </xf>
    <xf numFmtId="0" fontId="63" fillId="4" borderId="9" xfId="0" applyFont="1" applyFill="1" applyBorder="1" applyAlignment="1">
      <alignment horizontal="center" vertical="center"/>
    </xf>
    <xf numFmtId="0" fontId="63" fillId="4" borderId="0" xfId="0" applyFont="1" applyFill="1" applyAlignment="1">
      <alignment horizontal="center" vertical="center"/>
    </xf>
    <xf numFmtId="0" fontId="63" fillId="4" borderId="10" xfId="0" applyFont="1" applyFill="1" applyBorder="1" applyAlignment="1">
      <alignment horizontal="center" vertical="center"/>
    </xf>
    <xf numFmtId="0" fontId="12" fillId="2" borderId="2" xfId="0" applyFont="1" applyFill="1" applyBorder="1" applyAlignment="1">
      <alignment horizontal="center" vertical="center"/>
    </xf>
    <xf numFmtId="0" fontId="12" fillId="2" borderId="5" xfId="0" applyFont="1" applyFill="1" applyBorder="1" applyAlignment="1">
      <alignment horizontal="center" vertical="center"/>
    </xf>
    <xf numFmtId="0" fontId="68" fillId="0" borderId="68" xfId="0" applyFont="1" applyBorder="1" applyAlignment="1">
      <alignment horizontal="left" wrapText="1"/>
    </xf>
    <xf numFmtId="0" fontId="68" fillId="0" borderId="43" xfId="0" applyFont="1" applyBorder="1" applyAlignment="1">
      <alignment horizontal="left" wrapText="1"/>
    </xf>
    <xf numFmtId="0" fontId="68" fillId="0" borderId="28" xfId="0" applyFont="1" applyBorder="1" applyAlignment="1">
      <alignment horizontal="left" wrapText="1"/>
    </xf>
    <xf numFmtId="0" fontId="68" fillId="0" borderId="68" xfId="0" applyFont="1" applyBorder="1" applyAlignment="1">
      <alignment horizontal="left" vertical="center" wrapText="1"/>
    </xf>
    <xf numFmtId="0" fontId="68" fillId="0" borderId="43" xfId="0" applyFont="1" applyBorder="1" applyAlignment="1">
      <alignment horizontal="left" vertical="center" wrapText="1"/>
    </xf>
    <xf numFmtId="0" fontId="68" fillId="0" borderId="28" xfId="0" applyFont="1" applyBorder="1" applyAlignment="1">
      <alignment horizontal="left" vertical="center" wrapText="1"/>
    </xf>
    <xf numFmtId="1" fontId="68" fillId="0" borderId="68" xfId="0" applyNumberFormat="1" applyFont="1" applyBorder="1" applyAlignment="1">
      <alignment horizontal="left" wrapText="1"/>
    </xf>
    <xf numFmtId="1" fontId="68" fillId="0" borderId="43" xfId="0" applyNumberFormat="1" applyFont="1" applyBorder="1" applyAlignment="1">
      <alignment horizontal="left" wrapText="1"/>
    </xf>
    <xf numFmtId="1" fontId="68" fillId="0" borderId="28" xfId="0" applyNumberFormat="1" applyFont="1" applyBorder="1" applyAlignment="1">
      <alignment horizontal="left" wrapText="1"/>
    </xf>
    <xf numFmtId="0" fontId="95" fillId="0" borderId="0" xfId="0" applyFont="1" applyAlignment="1">
      <alignment horizontal="left" wrapText="1"/>
    </xf>
    <xf numFmtId="0" fontId="67" fillId="0" borderId="0" xfId="0" applyFont="1" applyAlignment="1">
      <alignment horizontal="left" wrapText="1"/>
    </xf>
    <xf numFmtId="0" fontId="67" fillId="0" borderId="60" xfId="0" applyFont="1" applyBorder="1" applyAlignment="1">
      <alignment horizontal="left" wrapText="1"/>
    </xf>
    <xf numFmtId="0" fontId="67" fillId="0" borderId="61" xfId="0" applyFont="1" applyBorder="1" applyAlignment="1">
      <alignment horizontal="left" wrapText="1"/>
    </xf>
    <xf numFmtId="0" fontId="75" fillId="4" borderId="33" xfId="0" applyFont="1" applyFill="1" applyBorder="1" applyAlignment="1">
      <alignment horizontal="left" vertical="center" wrapText="1"/>
    </xf>
    <xf numFmtId="0" fontId="75" fillId="4" borderId="63" xfId="0" applyFont="1" applyFill="1" applyBorder="1" applyAlignment="1">
      <alignment horizontal="left" vertical="center" wrapText="1"/>
    </xf>
    <xf numFmtId="0" fontId="75" fillId="4" borderId="66" xfId="0" applyFont="1" applyFill="1" applyBorder="1" applyAlignment="1">
      <alignment horizontal="left" vertical="center" wrapText="1"/>
    </xf>
    <xf numFmtId="0" fontId="68" fillId="0" borderId="62" xfId="0" applyFont="1" applyBorder="1" applyAlignment="1">
      <alignment horizontal="justify" vertical="center" wrapText="1"/>
    </xf>
    <xf numFmtId="0" fontId="68" fillId="0" borderId="2" xfId="0" applyFont="1" applyBorder="1" applyAlignment="1">
      <alignment horizontal="justify" vertical="center" wrapText="1"/>
    </xf>
    <xf numFmtId="0" fontId="68" fillId="0" borderId="56" xfId="0" applyFont="1" applyBorder="1" applyAlignment="1">
      <alignment horizontal="justify" vertical="center" wrapText="1"/>
    </xf>
    <xf numFmtId="0" fontId="68" fillId="0" borderId="64" xfId="0" applyFont="1" applyBorder="1" applyAlignment="1">
      <alignment horizontal="justify" vertical="center" wrapText="1"/>
    </xf>
    <xf numFmtId="0" fontId="68" fillId="0" borderId="0" xfId="0" applyFont="1" applyAlignment="1">
      <alignment horizontal="justify" vertical="center" wrapText="1"/>
    </xf>
    <xf numFmtId="0" fontId="68" fillId="0" borderId="65" xfId="0" applyFont="1" applyBorder="1" applyAlignment="1">
      <alignment horizontal="justify" vertical="center" wrapText="1"/>
    </xf>
    <xf numFmtId="0" fontId="76" fillId="0" borderId="64" xfId="0" applyFont="1" applyBorder="1" applyAlignment="1">
      <alignment horizontal="justify" vertical="center" wrapText="1"/>
    </xf>
    <xf numFmtId="0" fontId="76" fillId="0" borderId="0" xfId="0" applyFont="1" applyAlignment="1">
      <alignment horizontal="justify" vertical="center" wrapText="1"/>
    </xf>
    <xf numFmtId="0" fontId="76" fillId="0" borderId="65" xfId="0" applyFont="1" applyBorder="1" applyAlignment="1">
      <alignment horizontal="justify" vertical="center" wrapText="1"/>
    </xf>
    <xf numFmtId="0" fontId="76" fillId="0" borderId="67" xfId="0" applyFont="1" applyBorder="1" applyAlignment="1">
      <alignment horizontal="justify" vertical="center" wrapText="1"/>
    </xf>
    <xf numFmtId="0" fontId="76" fillId="0" borderId="1" xfId="0" applyFont="1" applyBorder="1" applyAlignment="1">
      <alignment horizontal="justify" vertical="center" wrapText="1"/>
    </xf>
    <xf numFmtId="0" fontId="76" fillId="0" borderId="38" xfId="0" applyFont="1" applyBorder="1" applyAlignment="1">
      <alignment horizontal="justify" vertical="center" wrapText="1"/>
    </xf>
    <xf numFmtId="1" fontId="86" fillId="0" borderId="68" xfId="13" applyNumberFormat="1" applyFont="1" applyBorder="1" applyAlignment="1">
      <alignment horizontal="left" wrapText="1"/>
    </xf>
    <xf numFmtId="1" fontId="86" fillId="0" borderId="43" xfId="13" applyNumberFormat="1" applyFont="1" applyBorder="1" applyAlignment="1">
      <alignment horizontal="left" wrapText="1"/>
    </xf>
    <xf numFmtId="1" fontId="86" fillId="0" borderId="28" xfId="13" applyNumberFormat="1" applyFont="1" applyBorder="1" applyAlignment="1">
      <alignment horizontal="left" wrapText="1"/>
    </xf>
    <xf numFmtId="1" fontId="14" fillId="0" borderId="68" xfId="13" applyNumberFormat="1" applyBorder="1" applyAlignment="1">
      <alignment horizontal="left" wrapText="1"/>
    </xf>
    <xf numFmtId="1" fontId="14" fillId="0" borderId="43" xfId="13" applyNumberFormat="1" applyBorder="1" applyAlignment="1">
      <alignment horizontal="left" wrapText="1"/>
    </xf>
    <xf numFmtId="1" fontId="14" fillId="0" borderId="28" xfId="13" applyNumberFormat="1" applyBorder="1" applyAlignment="1">
      <alignment horizontal="left" wrapText="1"/>
    </xf>
    <xf numFmtId="0" fontId="75" fillId="4" borderId="69" xfId="0" applyFont="1" applyFill="1" applyBorder="1" applyAlignment="1">
      <alignment horizontal="center" vertical="center" wrapText="1"/>
    </xf>
    <xf numFmtId="0" fontId="75" fillId="4" borderId="60" xfId="0" applyFont="1" applyFill="1" applyBorder="1" applyAlignment="1">
      <alignment horizontal="center" vertical="center" wrapText="1"/>
    </xf>
    <xf numFmtId="0" fontId="75" fillId="4" borderId="61" xfId="0" applyFont="1" applyFill="1" applyBorder="1" applyAlignment="1">
      <alignment horizontal="center" vertical="center" wrapText="1"/>
    </xf>
    <xf numFmtId="0" fontId="74" fillId="0" borderId="68" xfId="0" applyFont="1" applyBorder="1" applyAlignment="1">
      <alignment horizontal="center" vertical="center" wrapText="1"/>
    </xf>
    <xf numFmtId="0" fontId="74" fillId="0" borderId="43" xfId="0" applyFont="1" applyBorder="1" applyAlignment="1">
      <alignment horizontal="center" vertical="center" wrapText="1"/>
    </xf>
    <xf numFmtId="0" fontId="74" fillId="0" borderId="28" xfId="0" applyFont="1" applyBorder="1" applyAlignment="1">
      <alignment horizontal="center" vertical="center" wrapText="1"/>
    </xf>
    <xf numFmtId="0" fontId="68" fillId="2" borderId="68" xfId="0" applyFont="1" applyFill="1" applyBorder="1" applyAlignment="1">
      <alignment horizontal="left" vertical="center" wrapText="1"/>
    </xf>
    <xf numFmtId="0" fontId="68" fillId="2" borderId="43" xfId="0" applyFont="1" applyFill="1" applyBorder="1" applyAlignment="1">
      <alignment horizontal="left" vertical="center" wrapText="1"/>
    </xf>
    <xf numFmtId="0" fontId="68" fillId="2" borderId="28" xfId="0" applyFont="1" applyFill="1" applyBorder="1" applyAlignment="1">
      <alignment horizontal="left" vertical="center" wrapText="1"/>
    </xf>
    <xf numFmtId="0" fontId="68" fillId="0" borderId="71" xfId="0" applyFont="1" applyBorder="1" applyAlignment="1">
      <alignment horizontal="left" vertical="center" wrapText="1"/>
    </xf>
    <xf numFmtId="0" fontId="68" fillId="0" borderId="39" xfId="0" applyFont="1" applyBorder="1" applyAlignment="1">
      <alignment horizontal="left" vertical="center" wrapText="1"/>
    </xf>
    <xf numFmtId="0" fontId="68" fillId="0" borderId="30" xfId="0" applyFont="1" applyBorder="1" applyAlignment="1">
      <alignment horizontal="left" vertical="center" wrapText="1"/>
    </xf>
    <xf numFmtId="0" fontId="74" fillId="4" borderId="68" xfId="0" applyFont="1" applyFill="1" applyBorder="1" applyAlignment="1">
      <alignment horizontal="center" vertical="center" wrapText="1"/>
    </xf>
    <xf numFmtId="0" fontId="74" fillId="4" borderId="43" xfId="0" applyFont="1" applyFill="1" applyBorder="1" applyAlignment="1">
      <alignment horizontal="center" vertical="center" wrapText="1"/>
    </xf>
    <xf numFmtId="0" fontId="74" fillId="4" borderId="28" xfId="0" applyFont="1" applyFill="1" applyBorder="1" applyAlignment="1">
      <alignment horizontal="center" vertical="center" wrapText="1"/>
    </xf>
    <xf numFmtId="9" fontId="108" fillId="0" borderId="84" xfId="9" applyFont="1" applyFill="1" applyBorder="1" applyAlignment="1">
      <alignment horizontal="center" vertical="center"/>
    </xf>
    <xf numFmtId="9" fontId="108" fillId="0" borderId="85" xfId="9" applyFont="1" applyFill="1" applyBorder="1" applyAlignment="1">
      <alignment horizontal="center" vertical="center"/>
    </xf>
    <xf numFmtId="9" fontId="108" fillId="0" borderId="86" xfId="9" applyFont="1" applyFill="1" applyBorder="1" applyAlignment="1">
      <alignment horizontal="center" vertical="center"/>
    </xf>
    <xf numFmtId="9" fontId="98" fillId="0" borderId="84" xfId="9" applyFont="1" applyFill="1" applyBorder="1" applyAlignment="1">
      <alignment horizontal="center" vertical="center"/>
    </xf>
    <xf numFmtId="9" fontId="98" fillId="0" borderId="85" xfId="9" applyFont="1" applyFill="1" applyBorder="1" applyAlignment="1">
      <alignment horizontal="center" vertical="center"/>
    </xf>
    <xf numFmtId="9" fontId="98" fillId="0" borderId="86" xfId="9" applyFont="1" applyFill="1" applyBorder="1" applyAlignment="1">
      <alignment horizontal="center" vertical="center"/>
    </xf>
    <xf numFmtId="9" fontId="98" fillId="0" borderId="84" xfId="9" applyFont="1" applyBorder="1" applyAlignment="1">
      <alignment horizontal="center" vertical="center"/>
    </xf>
    <xf numFmtId="9" fontId="98" fillId="0" borderId="85" xfId="9" applyFont="1" applyBorder="1" applyAlignment="1">
      <alignment horizontal="center" vertical="center"/>
    </xf>
    <xf numFmtId="9" fontId="98" fillId="0" borderId="86" xfId="9" applyFont="1" applyBorder="1" applyAlignment="1">
      <alignment horizontal="center" vertical="center"/>
    </xf>
    <xf numFmtId="0" fontId="96" fillId="0" borderId="0" xfId="0" applyFont="1" applyAlignment="1">
      <alignment horizontal="left" vertical="center" wrapText="1"/>
    </xf>
    <xf numFmtId="0" fontId="9" fillId="0" borderId="0" xfId="0" applyFont="1" applyAlignment="1">
      <alignment horizontal="center"/>
    </xf>
    <xf numFmtId="0" fontId="25" fillId="0" borderId="0" xfId="0" applyFont="1" applyAlignment="1">
      <alignment horizontal="center"/>
    </xf>
    <xf numFmtId="167" fontId="69" fillId="0" borderId="0" xfId="1" applyNumberFormat="1" applyFont="1" applyFill="1" applyAlignment="1">
      <alignment horizontal="center"/>
    </xf>
    <xf numFmtId="0" fontId="3" fillId="0" borderId="0" xfId="0" applyFont="1"/>
    <xf numFmtId="0" fontId="3" fillId="0" borderId="0" xfId="0" applyFont="1" applyAlignment="1">
      <alignment horizontal="left"/>
    </xf>
    <xf numFmtId="0" fontId="9" fillId="0" borderId="0" xfId="0" applyFont="1" applyAlignment="1">
      <alignment horizontal="left"/>
    </xf>
    <xf numFmtId="0" fontId="22" fillId="4" borderId="0" xfId="0" applyFont="1" applyFill="1" applyAlignment="1">
      <alignment horizontal="left" vertical="center"/>
    </xf>
    <xf numFmtId="0" fontId="22" fillId="4" borderId="0" xfId="0" applyFont="1" applyFill="1" applyAlignment="1">
      <alignment horizontal="left"/>
    </xf>
    <xf numFmtId="3" fontId="3" fillId="0" borderId="0" xfId="0" applyNumberFormat="1" applyFont="1" applyAlignment="1">
      <alignment horizontal="center"/>
    </xf>
    <xf numFmtId="0" fontId="8" fillId="0" borderId="0" xfId="0" applyFont="1" applyAlignment="1">
      <alignment horizontal="center"/>
    </xf>
    <xf numFmtId="0" fontId="70" fillId="0" borderId="0" xfId="0" applyFont="1" applyAlignment="1">
      <alignment horizontal="center"/>
    </xf>
    <xf numFmtId="0" fontId="71" fillId="0" borderId="0" xfId="0" applyFont="1" applyAlignment="1">
      <alignment horizontal="center"/>
    </xf>
    <xf numFmtId="0" fontId="4" fillId="0" borderId="0" xfId="0" applyFont="1" applyAlignment="1">
      <alignment horizontal="center"/>
    </xf>
    <xf numFmtId="0" fontId="72" fillId="0" borderId="0" xfId="0" applyFont="1" applyAlignment="1">
      <alignment horizontal="center"/>
    </xf>
    <xf numFmtId="0" fontId="68" fillId="0" borderId="0" xfId="0" applyFont="1" applyAlignment="1">
      <alignment horizontal="center"/>
    </xf>
    <xf numFmtId="167" fontId="75" fillId="4" borderId="0" xfId="1" applyNumberFormat="1" applyFont="1" applyFill="1" applyAlignment="1">
      <alignment horizontal="center" vertical="center" wrapText="1"/>
    </xf>
    <xf numFmtId="167" fontId="75" fillId="4" borderId="0" xfId="1" applyNumberFormat="1" applyFont="1" applyFill="1" applyBorder="1" applyAlignment="1">
      <alignment horizontal="center" vertical="center" wrapText="1"/>
    </xf>
    <xf numFmtId="0" fontId="75" fillId="0" borderId="0" xfId="0" applyFont="1" applyAlignment="1">
      <alignment horizontal="center" vertical="center" wrapText="1"/>
    </xf>
    <xf numFmtId="0" fontId="75" fillId="4" borderId="55" xfId="0" applyFont="1" applyFill="1" applyBorder="1" applyAlignment="1">
      <alignment horizontal="center" vertical="center" wrapText="1"/>
    </xf>
    <xf numFmtId="0" fontId="76" fillId="0" borderId="6" xfId="0" applyFont="1" applyBorder="1" applyAlignment="1">
      <alignment horizontal="left" vertical="center" wrapText="1" indent="1"/>
    </xf>
    <xf numFmtId="0" fontId="76" fillId="0" borderId="1" xfId="0" applyFont="1" applyBorder="1" applyAlignment="1">
      <alignment horizontal="left" vertical="center" wrapText="1" indent="1"/>
    </xf>
    <xf numFmtId="0" fontId="76" fillId="0" borderId="40" xfId="0" applyFont="1" applyBorder="1" applyAlignment="1">
      <alignment horizontal="left" vertical="center" wrapText="1" indent="1"/>
    </xf>
    <xf numFmtId="0" fontId="8" fillId="0" borderId="0" xfId="0" applyFont="1" applyAlignment="1">
      <alignment horizontal="left" vertical="center" wrapText="1" indent="1"/>
    </xf>
    <xf numFmtId="0" fontId="22" fillId="4" borderId="42" xfId="0" applyFont="1" applyFill="1" applyBorder="1" applyAlignment="1">
      <alignment horizontal="center" vertical="center"/>
    </xf>
    <xf numFmtId="0" fontId="22" fillId="4" borderId="43" xfId="0" applyFont="1" applyFill="1" applyBorder="1" applyAlignment="1">
      <alignment horizontal="center" vertical="center"/>
    </xf>
    <xf numFmtId="0" fontId="22" fillId="4" borderId="44" xfId="0" applyFont="1" applyFill="1" applyBorder="1" applyAlignment="1">
      <alignment horizontal="center" vertical="center"/>
    </xf>
    <xf numFmtId="0" fontId="88" fillId="0" borderId="2" xfId="0" applyFont="1" applyBorder="1" applyAlignment="1">
      <alignment horizontal="center" vertical="center" wrapText="1"/>
    </xf>
    <xf numFmtId="0" fontId="68" fillId="0" borderId="9" xfId="0" applyFont="1" applyBorder="1" applyAlignment="1">
      <alignment horizontal="left" vertical="center" wrapText="1" indent="1"/>
    </xf>
    <xf numFmtId="0" fontId="68" fillId="0" borderId="0" xfId="0" applyFont="1" applyAlignment="1">
      <alignment horizontal="left" vertical="center" wrapText="1" indent="1"/>
    </xf>
    <xf numFmtId="0" fontId="68" fillId="0" borderId="10" xfId="0" applyFont="1" applyBorder="1" applyAlignment="1">
      <alignment horizontal="left" vertical="center" wrapText="1" indent="1"/>
    </xf>
    <xf numFmtId="0" fontId="76" fillId="0" borderId="9" xfId="0" applyFont="1" applyBorder="1" applyAlignment="1">
      <alignment horizontal="left" vertical="center" wrapText="1" indent="1"/>
    </xf>
    <xf numFmtId="0" fontId="76" fillId="0" borderId="0" xfId="0" applyFont="1" applyAlignment="1">
      <alignment horizontal="left" vertical="center" wrapText="1" indent="1"/>
    </xf>
    <xf numFmtId="0" fontId="76" fillId="0" borderId="10" xfId="0" applyFont="1" applyBorder="1" applyAlignment="1">
      <alignment horizontal="left" vertical="center" wrapText="1" indent="1"/>
    </xf>
    <xf numFmtId="0" fontId="76" fillId="0" borderId="2" xfId="0" applyFont="1" applyBorder="1" applyAlignment="1">
      <alignment horizontal="center" vertical="center" wrapText="1"/>
    </xf>
    <xf numFmtId="0" fontId="68" fillId="0" borderId="9" xfId="0" applyFont="1" applyBorder="1" applyAlignment="1">
      <alignment horizontal="left" vertical="center" wrapText="1"/>
    </xf>
    <xf numFmtId="0" fontId="68" fillId="0" borderId="0" xfId="0" applyFont="1" applyAlignment="1">
      <alignment horizontal="left" vertical="center" wrapText="1"/>
    </xf>
    <xf numFmtId="0" fontId="68" fillId="0" borderId="10" xfId="0" applyFont="1" applyBorder="1" applyAlignment="1">
      <alignment horizontal="left" vertical="center" wrapText="1"/>
    </xf>
    <xf numFmtId="0" fontId="67" fillId="0" borderId="9" xfId="0" applyFont="1" applyBorder="1" applyAlignment="1">
      <alignment horizontal="left" vertical="justify" wrapText="1"/>
    </xf>
    <xf numFmtId="0" fontId="67" fillId="0" borderId="0" xfId="0" applyFont="1" applyAlignment="1">
      <alignment horizontal="left" vertical="justify" wrapText="1"/>
    </xf>
    <xf numFmtId="0" fontId="67" fillId="0" borderId="10" xfId="0" applyFont="1" applyBorder="1" applyAlignment="1">
      <alignment horizontal="left" vertical="justify" wrapText="1"/>
    </xf>
    <xf numFmtId="0" fontId="85" fillId="0" borderId="9" xfId="0" applyFont="1" applyBorder="1" applyAlignment="1">
      <alignment horizontal="left" vertical="center" wrapText="1"/>
    </xf>
    <xf numFmtId="0" fontId="85" fillId="0" borderId="0" xfId="0" applyFont="1" applyAlignment="1">
      <alignment horizontal="left" vertical="center" wrapText="1"/>
    </xf>
    <xf numFmtId="0" fontId="85" fillId="0" borderId="10" xfId="0" applyFont="1" applyBorder="1" applyAlignment="1">
      <alignment horizontal="left" vertical="center" wrapText="1"/>
    </xf>
    <xf numFmtId="9" fontId="66" fillId="0" borderId="41" xfId="0" applyNumberFormat="1" applyFont="1" applyBorder="1" applyAlignment="1">
      <alignment horizontal="center" vertical="center" wrapText="1"/>
    </xf>
    <xf numFmtId="0" fontId="66" fillId="0" borderId="41" xfId="0" applyFont="1" applyBorder="1" applyAlignment="1">
      <alignment horizontal="left" vertical="center" wrapText="1" indent="2"/>
    </xf>
    <xf numFmtId="0" fontId="65" fillId="40" borderId="0" xfId="0" applyFont="1" applyFill="1" applyAlignment="1">
      <alignment horizontal="center" vertical="center" wrapText="1"/>
    </xf>
    <xf numFmtId="0" fontId="65" fillId="40" borderId="10" xfId="0" applyFont="1" applyFill="1" applyBorder="1" applyAlignment="1">
      <alignment horizontal="center" vertical="center" wrapText="1"/>
    </xf>
    <xf numFmtId="0" fontId="68" fillId="0" borderId="0" xfId="0" applyFont="1" applyAlignment="1">
      <alignment horizontal="left" vertical="justify" wrapText="1"/>
    </xf>
    <xf numFmtId="0" fontId="65" fillId="40" borderId="8" xfId="0" applyFont="1" applyFill="1" applyBorder="1" applyAlignment="1">
      <alignment horizontal="center" vertical="center" wrapText="1"/>
    </xf>
    <xf numFmtId="0" fontId="68" fillId="0" borderId="9" xfId="0" applyFont="1" applyBorder="1" applyAlignment="1">
      <alignment horizontal="justify" vertical="justify" wrapText="1"/>
    </xf>
    <xf numFmtId="0" fontId="68" fillId="0" borderId="0" xfId="0" applyFont="1" applyAlignment="1">
      <alignment horizontal="justify" vertical="justify" wrapText="1"/>
    </xf>
    <xf numFmtId="0" fontId="68" fillId="0" borderId="10" xfId="0" applyFont="1" applyBorder="1" applyAlignment="1">
      <alignment horizontal="justify" vertical="justify" wrapText="1"/>
    </xf>
    <xf numFmtId="175" fontId="75" fillId="4" borderId="42" xfId="0" applyNumberFormat="1" applyFont="1" applyFill="1" applyBorder="1" applyAlignment="1">
      <alignment horizontal="center" vertical="center"/>
    </xf>
    <xf numFmtId="175" fontId="75" fillId="4" borderId="43" xfId="0" applyNumberFormat="1" applyFont="1" applyFill="1" applyBorder="1" applyAlignment="1">
      <alignment horizontal="center" vertical="center"/>
    </xf>
    <xf numFmtId="175" fontId="75" fillId="4" borderId="44" xfId="0" applyNumberFormat="1" applyFont="1" applyFill="1" applyBorder="1" applyAlignment="1">
      <alignment horizontal="center" vertical="center"/>
    </xf>
    <xf numFmtId="0" fontId="83" fillId="0" borderId="9" xfId="0" applyFont="1" applyBorder="1" applyAlignment="1">
      <alignment horizontal="left" vertical="top" wrapText="1"/>
    </xf>
    <xf numFmtId="0" fontId="83" fillId="0" borderId="0" xfId="0" applyFont="1" applyAlignment="1">
      <alignment horizontal="left" vertical="top" wrapText="1"/>
    </xf>
    <xf numFmtId="0" fontId="83" fillId="0" borderId="10" xfId="0" applyFont="1" applyBorder="1" applyAlignment="1">
      <alignment horizontal="left" vertical="top" wrapText="1"/>
    </xf>
    <xf numFmtId="0" fontId="76" fillId="0" borderId="9" xfId="0" applyFont="1" applyBorder="1" applyAlignment="1">
      <alignment horizontal="left" vertical="center" wrapText="1"/>
    </xf>
    <xf numFmtId="0" fontId="76" fillId="0" borderId="0" xfId="0" applyFont="1" applyAlignment="1">
      <alignment horizontal="left" vertical="center" wrapText="1"/>
    </xf>
    <xf numFmtId="0" fontId="76" fillId="0" borderId="10" xfId="0" applyFont="1" applyBorder="1" applyAlignment="1">
      <alignment horizontal="left" vertical="center" wrapText="1"/>
    </xf>
    <xf numFmtId="0" fontId="85" fillId="0" borderId="9" xfId="0" applyFont="1" applyBorder="1" applyAlignment="1">
      <alignment horizontal="left" vertical="top" wrapText="1"/>
    </xf>
    <xf numFmtId="0" fontId="85" fillId="0" borderId="0" xfId="0" applyFont="1" applyAlignment="1">
      <alignment horizontal="left" vertical="top" wrapText="1"/>
    </xf>
    <xf numFmtId="0" fontId="85" fillId="0" borderId="10" xfId="0" applyFont="1" applyBorder="1" applyAlignment="1">
      <alignment horizontal="left" vertical="top" wrapText="1"/>
    </xf>
    <xf numFmtId="0" fontId="68" fillId="0" borderId="6" xfId="0" applyFont="1" applyBorder="1" applyAlignment="1">
      <alignment horizontal="left" vertical="justify" wrapText="1"/>
    </xf>
    <xf numFmtId="0" fontId="73" fillId="0" borderId="1" xfId="0" applyFont="1" applyBorder="1" applyAlignment="1">
      <alignment horizontal="left" vertical="justify" wrapText="1"/>
    </xf>
    <xf numFmtId="0" fontId="73" fillId="0" borderId="40" xfId="0" applyFont="1" applyBorder="1" applyAlignment="1">
      <alignment horizontal="left" vertical="justify" wrapText="1"/>
    </xf>
    <xf numFmtId="0" fontId="8" fillId="0" borderId="9" xfId="0" applyFont="1" applyBorder="1" applyAlignment="1">
      <alignment horizontal="justify" vertical="justify" wrapText="1"/>
    </xf>
    <xf numFmtId="0" fontId="8" fillId="0" borderId="0" xfId="0" applyFont="1" applyAlignment="1">
      <alignment horizontal="justify" vertical="justify" wrapText="1"/>
    </xf>
    <xf numFmtId="0" fontId="8" fillId="0" borderId="10" xfId="0" applyFont="1" applyBorder="1" applyAlignment="1">
      <alignment horizontal="justify" vertical="justify" wrapText="1"/>
    </xf>
    <xf numFmtId="0" fontId="68" fillId="0" borderId="9" xfId="0" applyFont="1" applyBorder="1" applyAlignment="1">
      <alignment horizontal="left" vertical="justify" wrapText="1"/>
    </xf>
    <xf numFmtId="0" fontId="68" fillId="0" borderId="10" xfId="0" applyFont="1" applyBorder="1" applyAlignment="1">
      <alignment horizontal="left" vertical="justify" wrapText="1"/>
    </xf>
    <xf numFmtId="0" fontId="75" fillId="4" borderId="42" xfId="0" applyFont="1" applyFill="1" applyBorder="1" applyAlignment="1">
      <alignment horizontal="left" vertical="center"/>
    </xf>
    <xf numFmtId="0" fontId="75" fillId="4" borderId="43" xfId="0" applyFont="1" applyFill="1" applyBorder="1" applyAlignment="1">
      <alignment horizontal="left" vertical="center"/>
    </xf>
    <xf numFmtId="0" fontId="75" fillId="4" borderId="44" xfId="0" applyFont="1" applyFill="1" applyBorder="1" applyAlignment="1">
      <alignment horizontal="left" vertical="center"/>
    </xf>
    <xf numFmtId="0" fontId="76" fillId="0" borderId="4" xfId="0" applyFont="1" applyBorder="1" applyAlignment="1">
      <alignment horizontal="justify" wrapText="1"/>
    </xf>
    <xf numFmtId="0" fontId="76" fillId="0" borderId="2" xfId="0" applyFont="1" applyBorder="1" applyAlignment="1">
      <alignment horizontal="justify" wrapText="1"/>
    </xf>
    <xf numFmtId="0" fontId="76" fillId="0" borderId="5" xfId="0" applyFont="1" applyBorder="1" applyAlignment="1">
      <alignment horizontal="justify" wrapText="1"/>
    </xf>
    <xf numFmtId="0" fontId="76" fillId="0" borderId="9" xfId="0" applyFont="1" applyBorder="1" applyAlignment="1">
      <alignment horizontal="left" vertical="top" wrapText="1"/>
    </xf>
    <xf numFmtId="0" fontId="76" fillId="0" borderId="0" xfId="0" applyFont="1" applyAlignment="1">
      <alignment horizontal="left" vertical="top" wrapText="1"/>
    </xf>
    <xf numFmtId="0" fontId="76" fillId="0" borderId="10" xfId="0" applyFont="1" applyBorder="1" applyAlignment="1">
      <alignment horizontal="left" vertical="top" wrapText="1"/>
    </xf>
    <xf numFmtId="0" fontId="66" fillId="0" borderId="9" xfId="0" applyFont="1" applyBorder="1" applyAlignment="1">
      <alignment horizontal="left" vertical="justify" wrapText="1"/>
    </xf>
    <xf numFmtId="0" fontId="66" fillId="0" borderId="0" xfId="0" applyFont="1" applyAlignment="1">
      <alignment horizontal="left" vertical="justify" wrapText="1"/>
    </xf>
    <xf numFmtId="0" fontId="66" fillId="0" borderId="10" xfId="0" applyFont="1" applyBorder="1" applyAlignment="1">
      <alignment horizontal="left" vertical="justify" wrapText="1"/>
    </xf>
    <xf numFmtId="0" fontId="72" fillId="0" borderId="9" xfId="0" applyFont="1" applyBorder="1" applyAlignment="1">
      <alignment horizontal="left" vertical="justify" wrapText="1"/>
    </xf>
    <xf numFmtId="0" fontId="72" fillId="0" borderId="0" xfId="0" applyFont="1" applyAlignment="1">
      <alignment horizontal="left" vertical="justify" wrapText="1"/>
    </xf>
    <xf numFmtId="0" fontId="72" fillId="0" borderId="10" xfId="0" applyFont="1" applyBorder="1" applyAlignment="1">
      <alignment horizontal="left" vertical="justify" wrapText="1"/>
    </xf>
    <xf numFmtId="0" fontId="67" fillId="0" borderId="9" xfId="0" applyFont="1" applyBorder="1" applyAlignment="1">
      <alignment horizontal="left" wrapText="1"/>
    </xf>
    <xf numFmtId="0" fontId="67" fillId="0" borderId="10" xfId="0" applyFont="1" applyBorder="1" applyAlignment="1">
      <alignment horizontal="left" wrapText="1"/>
    </xf>
    <xf numFmtId="0" fontId="68" fillId="0" borderId="9" xfId="0" applyFont="1" applyBorder="1" applyAlignment="1">
      <alignment horizontal="left" wrapText="1"/>
    </xf>
    <xf numFmtId="0" fontId="68" fillId="0" borderId="0" xfId="0" applyFont="1" applyAlignment="1">
      <alignment horizontal="left" wrapText="1"/>
    </xf>
    <xf numFmtId="0" fontId="68" fillId="0" borderId="10" xfId="0" applyFont="1" applyBorder="1" applyAlignment="1">
      <alignment horizontal="left" wrapText="1"/>
    </xf>
    <xf numFmtId="0" fontId="66" fillId="0" borderId="9" xfId="0" applyFont="1" applyBorder="1" applyAlignment="1">
      <alignment horizontal="left" wrapText="1"/>
    </xf>
    <xf numFmtId="0" fontId="66" fillId="0" borderId="0" xfId="0" applyFont="1" applyAlignment="1">
      <alignment horizontal="left" wrapText="1"/>
    </xf>
    <xf numFmtId="0" fontId="80" fillId="0" borderId="9" xfId="0" applyFont="1" applyBorder="1" applyAlignment="1">
      <alignment horizontal="left" wrapText="1"/>
    </xf>
    <xf numFmtId="0" fontId="80" fillId="0" borderId="0" xfId="0" applyFont="1" applyAlignment="1">
      <alignment horizontal="left" wrapText="1"/>
    </xf>
    <xf numFmtId="0" fontId="66" fillId="0" borderId="10" xfId="0" applyFont="1" applyBorder="1" applyAlignment="1">
      <alignment horizontal="left" wrapText="1"/>
    </xf>
    <xf numFmtId="0" fontId="73" fillId="0" borderId="6" xfId="0" applyFont="1" applyBorder="1" applyAlignment="1">
      <alignment horizontal="left" vertical="justify" wrapText="1"/>
    </xf>
    <xf numFmtId="0" fontId="67" fillId="0" borderId="9" xfId="0" applyFont="1" applyBorder="1" applyAlignment="1">
      <alignment horizontal="left"/>
    </xf>
    <xf numFmtId="0" fontId="67" fillId="0" borderId="0" xfId="0" applyFont="1" applyAlignment="1">
      <alignment horizontal="left"/>
    </xf>
    <xf numFmtId="0" fontId="67" fillId="0" borderId="10" xfId="0" applyFont="1" applyBorder="1" applyAlignment="1">
      <alignment horizontal="left"/>
    </xf>
    <xf numFmtId="0" fontId="10" fillId="2" borderId="1" xfId="0" applyFont="1" applyFill="1" applyBorder="1" applyAlignment="1">
      <alignment horizontal="center" wrapText="1"/>
    </xf>
    <xf numFmtId="0" fontId="22" fillId="4" borderId="42" xfId="0" applyFont="1" applyFill="1" applyBorder="1" applyAlignment="1">
      <alignment horizontal="left"/>
    </xf>
    <xf numFmtId="0" fontId="22" fillId="4" borderId="43" xfId="0" applyFont="1" applyFill="1" applyBorder="1" applyAlignment="1">
      <alignment horizontal="left"/>
    </xf>
    <xf numFmtId="0" fontId="22" fillId="4" borderId="44" xfId="0" applyFont="1" applyFill="1" applyBorder="1" applyAlignment="1">
      <alignment horizontal="left"/>
    </xf>
    <xf numFmtId="0" fontId="10" fillId="2" borderId="0" xfId="0" applyFont="1" applyFill="1" applyAlignment="1">
      <alignment horizontal="center"/>
    </xf>
    <xf numFmtId="0" fontId="3" fillId="2" borderId="42" xfId="0" applyFont="1" applyFill="1" applyBorder="1" applyAlignment="1">
      <alignment horizontal="center"/>
    </xf>
    <xf numFmtId="0" fontId="3" fillId="2" borderId="44" xfId="0" applyFont="1" applyFill="1" applyBorder="1" applyAlignment="1">
      <alignment horizontal="center"/>
    </xf>
    <xf numFmtId="0" fontId="22" fillId="4" borderId="42" xfId="0" applyFont="1" applyFill="1" applyBorder="1" applyAlignment="1">
      <alignment horizontal="left" vertical="center" wrapText="1"/>
    </xf>
    <xf numFmtId="0" fontId="22" fillId="4" borderId="43" xfId="0" applyFont="1" applyFill="1" applyBorder="1" applyAlignment="1">
      <alignment horizontal="left" vertical="center" wrapText="1"/>
    </xf>
    <xf numFmtId="0" fontId="22" fillId="4" borderId="44" xfId="0" applyFont="1" applyFill="1" applyBorder="1" applyAlignment="1">
      <alignment horizontal="left" vertical="center" wrapText="1"/>
    </xf>
    <xf numFmtId="0" fontId="3" fillId="2" borderId="0" xfId="0" applyFont="1" applyFill="1" applyAlignment="1">
      <alignment horizontal="center"/>
    </xf>
    <xf numFmtId="0" fontId="3" fillId="0" borderId="0" xfId="0" applyFont="1" applyAlignment="1">
      <alignment horizontal="left" vertical="center"/>
    </xf>
    <xf numFmtId="0" fontId="22" fillId="4" borderId="42" xfId="0" applyFont="1" applyFill="1" applyBorder="1" applyAlignment="1">
      <alignment horizontal="left" vertical="center"/>
    </xf>
    <xf numFmtId="0" fontId="22" fillId="4" borderId="43" xfId="0" applyFont="1" applyFill="1" applyBorder="1" applyAlignment="1">
      <alignment horizontal="left" vertical="center"/>
    </xf>
    <xf numFmtId="0" fontId="22" fillId="4" borderId="44" xfId="0" applyFont="1" applyFill="1" applyBorder="1" applyAlignment="1">
      <alignment horizontal="left" vertical="center"/>
    </xf>
    <xf numFmtId="0" fontId="67" fillId="41" borderId="42" xfId="0" applyFont="1" applyFill="1" applyBorder="1" applyAlignment="1">
      <alignment horizontal="center" vertical="center" wrapText="1"/>
    </xf>
    <xf numFmtId="0" fontId="67" fillId="41" borderId="44" xfId="0" applyFont="1" applyFill="1" applyBorder="1" applyAlignment="1">
      <alignment horizontal="center" vertical="center" wrapText="1"/>
    </xf>
    <xf numFmtId="0" fontId="67" fillId="41" borderId="4" xfId="0" applyFont="1" applyFill="1" applyBorder="1" applyAlignment="1">
      <alignment horizontal="center" vertical="center" wrapText="1"/>
    </xf>
    <xf numFmtId="0" fontId="67" fillId="41" borderId="5" xfId="0" applyFont="1" applyFill="1" applyBorder="1" applyAlignment="1">
      <alignment horizontal="center" vertical="center" wrapText="1"/>
    </xf>
    <xf numFmtId="0" fontId="67" fillId="41" borderId="6" xfId="0" applyFont="1" applyFill="1" applyBorder="1" applyAlignment="1">
      <alignment horizontal="center" vertical="center" wrapText="1"/>
    </xf>
    <xf numFmtId="0" fontId="67" fillId="41" borderId="40" xfId="0" applyFont="1" applyFill="1" applyBorder="1" applyAlignment="1">
      <alignment horizontal="center" vertical="center" wrapText="1"/>
    </xf>
    <xf numFmtId="0" fontId="67" fillId="41" borderId="8" xfId="0" applyFont="1" applyFill="1" applyBorder="1" applyAlignment="1">
      <alignment horizontal="center" vertical="center" wrapText="1"/>
    </xf>
    <xf numFmtId="0" fontId="67" fillId="41" borderId="7" xfId="0" applyFont="1" applyFill="1" applyBorder="1" applyAlignment="1">
      <alignment horizontal="center" vertical="center" wrapText="1"/>
    </xf>
    <xf numFmtId="0" fontId="10" fillId="5" borderId="1" xfId="0" applyFont="1" applyFill="1" applyBorder="1" applyAlignment="1">
      <alignment horizontal="center" wrapText="1"/>
    </xf>
    <xf numFmtId="0" fontId="68" fillId="0" borderId="42" xfId="0" applyFont="1" applyBorder="1" applyAlignment="1">
      <alignment horizontal="left" vertical="center" wrapText="1"/>
    </xf>
    <xf numFmtId="0" fontId="68" fillId="0" borderId="44" xfId="0" applyFont="1" applyBorder="1" applyAlignment="1">
      <alignment horizontal="left" vertical="center" wrapText="1"/>
    </xf>
    <xf numFmtId="0" fontId="81" fillId="0" borderId="42" xfId="0" applyFont="1" applyBorder="1" applyAlignment="1">
      <alignment horizontal="left" vertical="center" wrapText="1"/>
    </xf>
    <xf numFmtId="0" fontId="81" fillId="0" borderId="44" xfId="0" applyFont="1" applyBorder="1" applyAlignment="1">
      <alignment horizontal="left" vertical="center" wrapText="1"/>
    </xf>
    <xf numFmtId="0" fontId="34" fillId="39" borderId="42" xfId="77" applyFont="1" applyFill="1" applyBorder="1" applyAlignment="1">
      <alignment horizontal="left" vertical="center"/>
    </xf>
    <xf numFmtId="0" fontId="34" fillId="39" borderId="43" xfId="77" applyFont="1" applyFill="1" applyBorder="1" applyAlignment="1">
      <alignment horizontal="left" vertical="center"/>
    </xf>
    <xf numFmtId="0" fontId="34" fillId="39" borderId="44" xfId="77" applyFont="1" applyFill="1" applyBorder="1" applyAlignment="1">
      <alignment horizontal="left" vertical="center"/>
    </xf>
    <xf numFmtId="0" fontId="27" fillId="39" borderId="13" xfId="77" applyFont="1" applyFill="1" applyBorder="1" applyAlignment="1">
      <alignment horizontal="center" vertical="center" wrapText="1"/>
    </xf>
    <xf numFmtId="0" fontId="27" fillId="39" borderId="12" xfId="77" applyFont="1" applyFill="1" applyBorder="1" applyAlignment="1">
      <alignment horizontal="center" vertical="center" wrapText="1"/>
    </xf>
    <xf numFmtId="0" fontId="2" fillId="0" borderId="0" xfId="0" applyFont="1" applyAlignment="1">
      <alignment horizontal="left"/>
    </xf>
    <xf numFmtId="0" fontId="3" fillId="0" borderId="0" xfId="0" applyFont="1" applyAlignment="1">
      <alignment horizontal="left" vertical="top" wrapText="1"/>
    </xf>
    <xf numFmtId="0" fontId="3" fillId="2" borderId="0" xfId="0" applyFont="1" applyFill="1" applyAlignment="1">
      <alignment horizontal="left"/>
    </xf>
    <xf numFmtId="0" fontId="10" fillId="0" borderId="0" xfId="0" applyFont="1" applyAlignment="1">
      <alignment horizontal="center" wrapText="1"/>
    </xf>
    <xf numFmtId="0" fontId="3" fillId="5" borderId="0" xfId="0" applyFont="1" applyFill="1" applyAlignment="1">
      <alignment horizontal="center"/>
    </xf>
    <xf numFmtId="0" fontId="41" fillId="5" borderId="0" xfId="0" applyFont="1" applyFill="1" applyAlignment="1">
      <alignment horizontal="left" wrapText="1"/>
    </xf>
    <xf numFmtId="0" fontId="22" fillId="4" borderId="37" xfId="0" applyFont="1" applyFill="1" applyBorder="1" applyAlignment="1">
      <alignment horizontal="center" vertical="center" wrapText="1"/>
    </xf>
    <xf numFmtId="0" fontId="22" fillId="4" borderId="36" xfId="0" applyFont="1" applyFill="1" applyBorder="1" applyAlignment="1">
      <alignment horizontal="center" vertical="center" wrapText="1"/>
    </xf>
    <xf numFmtId="14" fontId="22" fillId="4" borderId="80" xfId="0" applyNumberFormat="1" applyFont="1" applyFill="1" applyBorder="1" applyAlignment="1">
      <alignment horizontal="center" vertical="center" wrapText="1"/>
    </xf>
    <xf numFmtId="14" fontId="22" fillId="4" borderId="81" xfId="0" applyNumberFormat="1" applyFont="1" applyFill="1" applyBorder="1" applyAlignment="1">
      <alignment horizontal="center" vertical="center" wrapText="1"/>
    </xf>
    <xf numFmtId="14" fontId="22" fillId="4" borderId="82" xfId="0" applyNumberFormat="1" applyFont="1" applyFill="1" applyBorder="1" applyAlignment="1">
      <alignment horizontal="center" vertical="center" wrapText="1"/>
    </xf>
    <xf numFmtId="9" fontId="6" fillId="5" borderId="0" xfId="9" applyFont="1" applyFill="1" applyBorder="1" applyAlignment="1">
      <alignment horizontal="center"/>
    </xf>
    <xf numFmtId="9" fontId="42" fillId="5" borderId="1" xfId="9" applyFont="1" applyFill="1" applyBorder="1" applyAlignment="1">
      <alignment horizontal="center" wrapText="1"/>
    </xf>
    <xf numFmtId="9" fontId="54" fillId="5" borderId="0" xfId="9" applyFont="1" applyFill="1" applyBorder="1" applyAlignment="1">
      <alignment horizontal="left"/>
    </xf>
    <xf numFmtId="0" fontId="42" fillId="5" borderId="1" xfId="0" applyFont="1" applyFill="1" applyBorder="1" applyAlignment="1">
      <alignment horizontal="center" wrapText="1"/>
    </xf>
    <xf numFmtId="0" fontId="39" fillId="5" borderId="1" xfId="0" applyFont="1" applyFill="1" applyBorder="1" applyAlignment="1">
      <alignment horizontal="center" wrapText="1"/>
    </xf>
    <xf numFmtId="0" fontId="4" fillId="5" borderId="0" xfId="0" applyFont="1" applyFill="1" applyAlignment="1">
      <alignment horizontal="left"/>
    </xf>
    <xf numFmtId="0" fontId="4" fillId="5" borderId="0" xfId="0" applyFont="1" applyFill="1" applyAlignment="1">
      <alignment horizontal="left" vertical="center" wrapText="1"/>
    </xf>
    <xf numFmtId="0" fontId="3" fillId="5" borderId="0" xfId="0" applyFont="1" applyFill="1" applyAlignment="1">
      <alignment horizontal="left" vertical="center"/>
    </xf>
    <xf numFmtId="0" fontId="22" fillId="4" borderId="42" xfId="0" applyFont="1" applyFill="1" applyBorder="1" applyAlignment="1">
      <alignment horizontal="left" wrapText="1"/>
    </xf>
    <xf numFmtId="0" fontId="22" fillId="4" borderId="43" xfId="0" applyFont="1" applyFill="1" applyBorder="1" applyAlignment="1">
      <alignment horizontal="left" wrapText="1"/>
    </xf>
    <xf numFmtId="0" fontId="59" fillId="5" borderId="1" xfId="0" applyFont="1" applyFill="1" applyBorder="1" applyAlignment="1">
      <alignment horizontal="center" wrapText="1"/>
    </xf>
    <xf numFmtId="0" fontId="4" fillId="5" borderId="0" xfId="0" applyFont="1" applyFill="1" applyAlignment="1">
      <alignment horizontal="left" wrapText="1"/>
    </xf>
    <xf numFmtId="0" fontId="101" fillId="0" borderId="0" xfId="0" applyFont="1" applyAlignment="1">
      <alignment horizontal="left"/>
    </xf>
    <xf numFmtId="0" fontId="10" fillId="7" borderId="1" xfId="0" applyFont="1" applyFill="1" applyBorder="1" applyAlignment="1">
      <alignment horizontal="center" wrapText="1"/>
    </xf>
    <xf numFmtId="0" fontId="3" fillId="0" borderId="0" xfId="0" applyFont="1" applyFill="1"/>
    <xf numFmtId="0" fontId="3" fillId="0" borderId="0" xfId="0" applyFont="1" applyFill="1"/>
    <xf numFmtId="0" fontId="3" fillId="0" borderId="0" xfId="0" applyFont="1" applyFill="1" applyAlignment="1">
      <alignment horizontal="left"/>
    </xf>
    <xf numFmtId="0" fontId="3" fillId="0" borderId="0" xfId="0" applyFont="1" applyFill="1" applyAlignment="1">
      <alignment horizontal="left"/>
    </xf>
    <xf numFmtId="0" fontId="39" fillId="0" borderId="0" xfId="13" applyFont="1" applyFill="1" applyAlignment="1">
      <alignment horizontal="center" vertical="center"/>
    </xf>
  </cellXfs>
  <cellStyles count="301">
    <cellStyle name="20% - Énfasis1" xfId="109" builtinId="30" customBuiltin="1"/>
    <cellStyle name="20% - Énfasis2" xfId="112" builtinId="34" customBuiltin="1"/>
    <cellStyle name="20% - Énfasis3" xfId="115" builtinId="38" customBuiltin="1"/>
    <cellStyle name="20% - Énfasis4" xfId="118" builtinId="42" customBuiltin="1"/>
    <cellStyle name="20% - Énfasis5" xfId="121" builtinId="46" customBuiltin="1"/>
    <cellStyle name="20% - Énfasis6" xfId="124" builtinId="50" customBuiltin="1"/>
    <cellStyle name="40% - Énfasis1" xfId="110" builtinId="31" customBuiltin="1"/>
    <cellStyle name="40% - Énfasis2" xfId="113" builtinId="35" customBuiltin="1"/>
    <cellStyle name="40% - Énfasis3" xfId="116" builtinId="39" customBuiltin="1"/>
    <cellStyle name="40% - Énfasis4" xfId="119" builtinId="43" customBuiltin="1"/>
    <cellStyle name="40% - Énfasis5" xfId="122" builtinId="47" customBuiltin="1"/>
    <cellStyle name="40% - Énfasis6" xfId="125" builtinId="51" customBuiltin="1"/>
    <cellStyle name="60% - Énfasis1 2" xfId="127" xr:uid="{00000000-0005-0000-0000-00000C000000}"/>
    <cellStyle name="60% - Énfasis2 2" xfId="128" xr:uid="{00000000-0005-0000-0000-00000D000000}"/>
    <cellStyle name="60% - Énfasis3 2" xfId="129" xr:uid="{00000000-0005-0000-0000-00000E000000}"/>
    <cellStyle name="60% - Énfasis4 2" xfId="130" xr:uid="{00000000-0005-0000-0000-00000F000000}"/>
    <cellStyle name="60% - Énfasis5 2" xfId="131" xr:uid="{00000000-0005-0000-0000-000010000000}"/>
    <cellStyle name="60% - Énfasis6 2" xfId="132" xr:uid="{00000000-0005-0000-0000-000011000000}"/>
    <cellStyle name="Bueno" xfId="97" builtinId="26" customBuiltin="1"/>
    <cellStyle name="Cálculo" xfId="101" builtinId="22" customBuiltin="1"/>
    <cellStyle name="Celda de comprobación" xfId="103" builtinId="23" customBuiltin="1"/>
    <cellStyle name="Celda vinculada" xfId="102" builtinId="24" customBuiltin="1"/>
    <cellStyle name="Comma 13" xfId="165" xr:uid="{00000000-0005-0000-0000-000016000000}"/>
    <cellStyle name="Comma 13 2" xfId="207" xr:uid="{262B3AE6-7BA1-4C46-8D31-BEEEA1C51FDD}"/>
    <cellStyle name="Comma 13 2 2" xfId="280" xr:uid="{44EC513F-4B6E-4449-A79F-1964292CA754}"/>
    <cellStyle name="Comma 13 3" xfId="241" xr:uid="{04AEA198-96F6-4B32-B58C-C1AAC8E853CD}"/>
    <cellStyle name="Comma 2" xfId="139" xr:uid="{00000000-0005-0000-0000-000017000000}"/>
    <cellStyle name="Comma 2 2" xfId="145" xr:uid="{00000000-0005-0000-0000-000018000000}"/>
    <cellStyle name="Comma 2 2 2" xfId="159" xr:uid="{00000000-0005-0000-0000-000019000000}"/>
    <cellStyle name="Comma 2 2 2 2" xfId="201" xr:uid="{0F8028FD-11C2-4C58-9B23-B4E0D24CCAB3}"/>
    <cellStyle name="Comma 2 2 2 2 2" xfId="274" xr:uid="{67058B5D-1C5C-4D6F-B8AE-29942ECA5F8C}"/>
    <cellStyle name="Comma 2 2 2 3" xfId="235" xr:uid="{B638697A-9F15-4C0B-B969-E783E49FEBCF}"/>
    <cellStyle name="Comma 2 2 3" xfId="191" xr:uid="{F848D389-784A-461E-8D84-311ED8874B2B}"/>
    <cellStyle name="Comma 2 2 3 2" xfId="264" xr:uid="{97032F95-0D76-4D0D-BE02-423A9C5DCAE1}"/>
    <cellStyle name="Comma 2 2 4" xfId="225" xr:uid="{C9B76973-CBF4-442B-ADC8-B148D8C976B5}"/>
    <cellStyle name="Comma 2 3" xfId="168" xr:uid="{00000000-0005-0000-0000-00001A000000}"/>
    <cellStyle name="Comma 2 3 2" xfId="209" xr:uid="{05196468-02DB-48D2-B990-4704344FEA48}"/>
    <cellStyle name="Comma 2 3 2 2" xfId="282" xr:uid="{D1E88EE3-6B73-41DE-B828-B9AF3F702600}"/>
    <cellStyle name="Comma 2 3 3" xfId="243" xr:uid="{5D810B4D-2E34-44E5-AADB-F0CFBE9C1FB2}"/>
    <cellStyle name="Comma 2 4" xfId="169" xr:uid="{00000000-0005-0000-0000-00001B000000}"/>
    <cellStyle name="Comma 2 4 2" xfId="210" xr:uid="{FF7DB12B-E76B-4FFC-99F4-334040B824AD}"/>
    <cellStyle name="Comma 2 4 2 2" xfId="283" xr:uid="{8A407788-99D9-4DB3-9510-1A09207F933A}"/>
    <cellStyle name="Comma 2 4 3" xfId="244" xr:uid="{F513A194-3FC0-4C95-A17D-837BB6736487}"/>
    <cellStyle name="Comma 2 5" xfId="188" xr:uid="{C14EC049-5EF2-4BAD-8587-2BF88F33FB9F}"/>
    <cellStyle name="Comma 2 5 2" xfId="261" xr:uid="{669DF61C-BFCF-4F0A-B6B0-5B8A35DF2689}"/>
    <cellStyle name="Comma 2 6" xfId="222" xr:uid="{22E7AD83-D82B-4505-B941-0A3D2FA768BA}"/>
    <cellStyle name="Comma 4" xfId="164" xr:uid="{00000000-0005-0000-0000-00001C000000}"/>
    <cellStyle name="Comma 4 2" xfId="74" xr:uid="{00000000-0005-0000-0000-00001D000000}"/>
    <cellStyle name="Comma 4 2 2" xfId="176" xr:uid="{00000000-0005-0000-0000-00001E000000}"/>
    <cellStyle name="Comma 4 2 2 2" xfId="215" xr:uid="{D0888692-AD07-4775-A8C6-72423314F82C}"/>
    <cellStyle name="Comma 4 2 2 2 2" xfId="288" xr:uid="{D2DDC3FB-F016-4AC6-AB24-90ACE9B73291}"/>
    <cellStyle name="Comma 4 2 2 3" xfId="249" xr:uid="{5655A50F-FA6E-4130-9AD0-BAD2B434EDC4}"/>
    <cellStyle name="Comma 4 2 3" xfId="293" xr:uid="{6971ACF0-BEC5-44E6-A7F9-03E340476F61}"/>
    <cellStyle name="Comma 4 3" xfId="206" xr:uid="{BC02F414-4830-4565-9340-A5D39A054708}"/>
    <cellStyle name="Comma 4 3 2" xfId="279" xr:uid="{A7278B4A-0372-49D1-89CF-3E018240A935}"/>
    <cellStyle name="Comma 4 4" xfId="240" xr:uid="{0D3EBCBC-7446-4FC4-9ED7-E86C5EC9DD5D}"/>
    <cellStyle name="Comma_Worksheet in (C) 2212.1 Armado de Estados MS 31.12 2" xfId="166" xr:uid="{00000000-0005-0000-0000-00001F000000}"/>
    <cellStyle name="Currency_HOJA DE TRABAJO" xfId="141" xr:uid="{00000000-0005-0000-0000-000020000000}"/>
    <cellStyle name="Encabezado 1" xfId="93" builtinId="16" customBuiltin="1"/>
    <cellStyle name="Encabezado 4" xfId="96" builtinId="19" customBuiltin="1"/>
    <cellStyle name="Énfasis1" xfId="108" builtinId="29" customBuiltin="1"/>
    <cellStyle name="Énfasis2" xfId="111" builtinId="33" customBuiltin="1"/>
    <cellStyle name="Énfasis3" xfId="114" builtinId="37" customBuiltin="1"/>
    <cellStyle name="Énfasis4" xfId="117" builtinId="41" customBuiltin="1"/>
    <cellStyle name="Énfasis5" xfId="120" builtinId="45" customBuiltin="1"/>
    <cellStyle name="Énfasis6" xfId="123" builtinId="49" customBuiltin="1"/>
    <cellStyle name="Entrada" xfId="99" builtinId="20" customBuiltin="1"/>
    <cellStyle name="Excel Built-in Normal" xfId="91" xr:uid="{00000000-0005-0000-0000-00002A000000}"/>
    <cellStyle name="Hipervínculo" xfId="13" builtinId="8"/>
    <cellStyle name="Incorrecto" xfId="98" builtinId="27" customBuiltin="1"/>
    <cellStyle name="Millares" xfId="1" builtinId="3"/>
    <cellStyle name="Millares [0]" xfId="8" builtinId="6"/>
    <cellStyle name="Millares [0] 2" xfId="135" xr:uid="{00000000-0005-0000-0000-00002F000000}"/>
    <cellStyle name="Millares [0] 2 2" xfId="144" xr:uid="{00000000-0005-0000-0000-000030000000}"/>
    <cellStyle name="Millares [0] 2 2 2" xfId="158" xr:uid="{00000000-0005-0000-0000-000031000000}"/>
    <cellStyle name="Millares [0] 2 2 2 2" xfId="200" xr:uid="{F70DF827-4833-41B5-BB65-C2F403426BAC}"/>
    <cellStyle name="Millares [0] 2 2 2 2 2" xfId="273" xr:uid="{0CCD52C9-5194-4963-A8B8-9F952F157910}"/>
    <cellStyle name="Millares [0] 2 2 2 3" xfId="234" xr:uid="{E708301A-B562-412B-A830-97C73488A89A}"/>
    <cellStyle name="Millares [0] 2 2 3" xfId="190" xr:uid="{2083111C-3B5C-4E53-96C7-90133EC4FF6D}"/>
    <cellStyle name="Millares [0] 2 2 3 2" xfId="263" xr:uid="{A2F56F41-42AB-4196-A2CF-B37C5A453217}"/>
    <cellStyle name="Millares [0] 2 2 4" xfId="224" xr:uid="{BFED7995-ACB3-4A0E-AAC1-D025D8B99345}"/>
    <cellStyle name="Millares [0] 2 3" xfId="170" xr:uid="{00000000-0005-0000-0000-000032000000}"/>
    <cellStyle name="Millares [0] 2 3 2" xfId="211" xr:uid="{3557FE7C-A93D-484C-817C-4B1424FEDE78}"/>
    <cellStyle name="Millares [0] 2 3 2 2" xfId="284" xr:uid="{0EF9A48B-C0A6-41B8-A2FE-EE6AF24F1885}"/>
    <cellStyle name="Millares [0] 2 3 3" xfId="245" xr:uid="{982AEFCA-281A-4FC9-8275-6F12220A87C9}"/>
    <cellStyle name="Millares [0] 2 4" xfId="187" xr:uid="{27E7E077-8FC7-4E52-B939-B4700188FBE3}"/>
    <cellStyle name="Millares [0] 2 4 2" xfId="260" xr:uid="{FF966403-1912-4632-93F7-183C9DDAE67C}"/>
    <cellStyle name="Millares [0] 2 5" xfId="221" xr:uid="{8FFB9118-D1B6-4AD6-A365-2A326EE93F9F}"/>
    <cellStyle name="Millares [0] 3" xfId="81" xr:uid="{00000000-0005-0000-0000-000033000000}"/>
    <cellStyle name="Millares [0] 3 2" xfId="146" xr:uid="{00000000-0005-0000-0000-000034000000}"/>
    <cellStyle name="Millares [0] 3 2 2" xfId="192" xr:uid="{C8A1F312-DAB6-40A9-9D09-3A6ECF7A9872}"/>
    <cellStyle name="Millares [0] 3 2 2 2" xfId="265" xr:uid="{1D845A1D-4625-4AF6-9B07-CBD13CC7422C}"/>
    <cellStyle name="Millares [0] 3 2 3" xfId="226" xr:uid="{C6247B54-356B-4D3A-9025-687310EFA3A4}"/>
    <cellStyle name="Millares [0] 3 3" xfId="160" xr:uid="{00000000-0005-0000-0000-000035000000}"/>
    <cellStyle name="Millares [0] 3 3 2" xfId="202" xr:uid="{25464764-FCBC-44E4-BC7C-4611321B5556}"/>
    <cellStyle name="Millares [0] 3 3 2 2" xfId="275" xr:uid="{6D14F6F0-1685-4C77-8747-5ED553549987}"/>
    <cellStyle name="Millares [0] 3 3 3" xfId="236" xr:uid="{BAA0981E-29BD-44EC-BE3A-70897D5FFF40}"/>
    <cellStyle name="Millares [0] 3 4" xfId="296" xr:uid="{75A65C64-6755-4C41-BD7A-E51C9863D0C7}"/>
    <cellStyle name="Millares [0] 4" xfId="140" xr:uid="{00000000-0005-0000-0000-000036000000}"/>
    <cellStyle name="Millares [0] 4 2" xfId="189" xr:uid="{928C6FA5-E00B-4BF9-9C16-55CC28CF30DA}"/>
    <cellStyle name="Millares [0] 4 2 2" xfId="262" xr:uid="{F7D476C6-9696-4E08-BDD3-C3B9F4B9E413}"/>
    <cellStyle name="Millares [0] 4 3" xfId="223" xr:uid="{C2FF77C5-9ECC-4067-8871-1C53F8390D9B}"/>
    <cellStyle name="Millares [0] 5" xfId="157" xr:uid="{00000000-0005-0000-0000-000037000000}"/>
    <cellStyle name="Millares [0] 5 2" xfId="199" xr:uid="{243DCFEB-ADA7-48C7-B657-98F4987DB3FC}"/>
    <cellStyle name="Millares [0] 5 2 2" xfId="272" xr:uid="{D62DD749-C656-4EE7-9717-D67906529B81}"/>
    <cellStyle name="Millares [0] 5 3" xfId="233" xr:uid="{689BDA20-82A9-41C4-A226-BA5B1E743AA1}"/>
    <cellStyle name="Millares [0] 6" xfId="174" xr:uid="{00000000-0005-0000-0000-000038000000}"/>
    <cellStyle name="Millares [0] 6 2" xfId="213" xr:uid="{314AB16E-724E-46D7-90F3-6B994D37B7A9}"/>
    <cellStyle name="Millares [0] 6 2 2" xfId="286" xr:uid="{D5D3C4FC-3328-4731-B648-61B44ED56B23}"/>
    <cellStyle name="Millares [0] 6 3" xfId="247" xr:uid="{B1946DBD-A912-4CD5-AACF-B00654288A67}"/>
    <cellStyle name="Millares [0] 7" xfId="182" xr:uid="{A1113EEE-9126-4665-AC44-F141F326D215}"/>
    <cellStyle name="Millares [0] 7 2" xfId="255" xr:uid="{0E945231-30D5-4C42-B02C-EAC8CBA6583E}"/>
    <cellStyle name="Millares [0] 8" xfId="219" xr:uid="{C5CD86DB-1A8C-4967-A539-932D14893D43}"/>
    <cellStyle name="Millares 10" xfId="181" xr:uid="{79352438-7FA1-400A-AD32-28E8A43B9BD5}"/>
    <cellStyle name="Millares 10 2" xfId="254" xr:uid="{8817E8BD-2530-4B72-A10C-380F016A03AB}"/>
    <cellStyle name="Millares 100 11" xfId="11" xr:uid="{00000000-0005-0000-0000-000039000000}"/>
    <cellStyle name="Millares 100 11 2" xfId="150" xr:uid="{00000000-0005-0000-0000-00003A000000}"/>
    <cellStyle name="Millares 100 11 2 2" xfId="195" xr:uid="{A145C317-8B62-4EDC-ACC0-5F8A3268BF75}"/>
    <cellStyle name="Millares 100 11 2 2 2" xfId="268" xr:uid="{E24EA2C4-EA3C-401E-B4E4-B6F2C231C760}"/>
    <cellStyle name="Millares 100 11 2 3" xfId="229" xr:uid="{AABE4A63-0DA5-4DB5-ADEB-F910CC9B3916}"/>
    <cellStyle name="Millares 100 11 3" xfId="292" xr:uid="{E0BB25BA-FCEA-4395-BDA6-95C8C08A653E}"/>
    <cellStyle name="Millares 11" xfId="218" xr:uid="{37DE032D-269A-4BEF-965C-754175786A21}"/>
    <cellStyle name="Millares 174 2" xfId="86" xr:uid="{00000000-0005-0000-0000-00003B000000}"/>
    <cellStyle name="Millares 174 2 2" xfId="153" xr:uid="{00000000-0005-0000-0000-00003C000000}"/>
    <cellStyle name="Millares 174 2 2 2" xfId="198" xr:uid="{10167063-7CA9-4BF2-A486-48961CE13F4B}"/>
    <cellStyle name="Millares 174 2 2 2 2" xfId="271" xr:uid="{F1DF1654-2209-43B0-A214-A9169C23A9F1}"/>
    <cellStyle name="Millares 174 2 2 3" xfId="232" xr:uid="{D5B76FE3-3464-4A4D-90F9-CF9078FD7680}"/>
    <cellStyle name="Millares 174 2 3" xfId="299" xr:uid="{71A1C7AB-5579-4C30-B8F7-98A3766A71A7}"/>
    <cellStyle name="Millares 2" xfId="6" xr:uid="{00000000-0005-0000-0000-00003D000000}"/>
    <cellStyle name="Millares 2 2" xfId="85" xr:uid="{00000000-0005-0000-0000-00003E000000}"/>
    <cellStyle name="Millares 2 2 2" xfId="149" xr:uid="{00000000-0005-0000-0000-00003F000000}"/>
    <cellStyle name="Millares 2 2 2 2" xfId="194" xr:uid="{1639DFE4-0491-4F81-8CB8-D300300DC552}"/>
    <cellStyle name="Millares 2 2 2 2 2" xfId="267" xr:uid="{E6F07E05-5C69-4EC8-AA67-74D62FB0D374}"/>
    <cellStyle name="Millares 2 2 2 3" xfId="228" xr:uid="{938DE63F-A577-4AC2-B692-8A4A0048E8DD}"/>
    <cellStyle name="Millares 2 2 3" xfId="298" xr:uid="{64EB9C3C-0D69-461F-ABD4-6BB9C194C70B}"/>
    <cellStyle name="Millares 2 3" xfId="142" xr:uid="{00000000-0005-0000-0000-000040000000}"/>
    <cellStyle name="Millares 2 4" xfId="291" xr:uid="{A9288355-27DA-437D-9DE1-4D10FB7DFC0F}"/>
    <cellStyle name="Millares 212" xfId="10" xr:uid="{00000000-0005-0000-0000-000041000000}"/>
    <cellStyle name="Millares 212 2" xfId="151" xr:uid="{00000000-0005-0000-0000-000042000000}"/>
    <cellStyle name="Millares 212 2 2" xfId="196" xr:uid="{927264BE-9F06-4E94-B438-ABAE7F0BD8D9}"/>
    <cellStyle name="Millares 212 2 2 2" xfId="269" xr:uid="{EDDD7115-DF97-4364-84D0-480214B692E5}"/>
    <cellStyle name="Millares 212 2 3" xfId="230" xr:uid="{2C612DCD-B623-4010-BB5A-5E6B9D8D2E14}"/>
    <cellStyle name="Millares 212 3" xfId="162" xr:uid="{00000000-0005-0000-0000-000043000000}"/>
    <cellStyle name="Millares 212 3 2" xfId="204" xr:uid="{378EDA0A-89A7-419A-A5FB-FFD9DB42A7F3}"/>
    <cellStyle name="Millares 212 3 2 2" xfId="277" xr:uid="{AFC10F15-B1EB-4580-A128-E4266FED43A5}"/>
    <cellStyle name="Millares 212 3 3" xfId="238" xr:uid="{D02AD085-960F-43DC-9C3E-2AC722480F62}"/>
    <cellStyle name="Millares 212 4" xfId="175" xr:uid="{00000000-0005-0000-0000-000044000000}"/>
    <cellStyle name="Millares 212 4 2" xfId="214" xr:uid="{D615D85B-A0DB-422A-B502-64DAE3519C4F}"/>
    <cellStyle name="Millares 212 4 2 2" xfId="287" xr:uid="{2817D7B1-300B-4641-AA68-D2CE5CDCF45A}"/>
    <cellStyle name="Millares 212 4 3" xfId="248" xr:uid="{F17200A9-63E8-4C52-8C52-A85C62F72DB9}"/>
    <cellStyle name="Millares 212 5" xfId="183" xr:uid="{6DB68854-7DC3-40F2-A926-DAC5014FF0DB}"/>
    <cellStyle name="Millares 212 5 2" xfId="256" xr:uid="{333CB030-2D4E-4DE6-8113-4169D31E7575}"/>
    <cellStyle name="Millares 212 6" xfId="220" xr:uid="{EB38066B-5C0F-4717-8AA7-D73AF007669F}"/>
    <cellStyle name="Millares 3" xfId="92" xr:uid="{00000000-0005-0000-0000-000045000000}"/>
    <cellStyle name="Millares 3 11" xfId="78" xr:uid="{00000000-0005-0000-0000-000046000000}"/>
    <cellStyle name="Millares 3 11 2" xfId="152" xr:uid="{00000000-0005-0000-0000-000047000000}"/>
    <cellStyle name="Millares 3 11 2 2" xfId="197" xr:uid="{7B657C06-68FB-4801-A182-1F968BA0BA63}"/>
    <cellStyle name="Millares 3 11 2 2 2" xfId="270" xr:uid="{57B1AD58-D256-490D-B7D8-AA3243D1429E}"/>
    <cellStyle name="Millares 3 11 2 3" xfId="231" xr:uid="{059F0061-BD48-44BD-BD00-EF8BF13030FC}"/>
    <cellStyle name="Millares 3 11 3" xfId="294" xr:uid="{960A7021-4A43-4A54-8D59-0B3224DAE923}"/>
    <cellStyle name="Millares 3 2" xfId="147" xr:uid="{00000000-0005-0000-0000-000048000000}"/>
    <cellStyle name="Millares 3 2 2" xfId="167" xr:uid="{00000000-0005-0000-0000-000049000000}"/>
    <cellStyle name="Millares 3 2 2 2" xfId="208" xr:uid="{2E2D236A-C57D-45E1-AF01-92E96D2E437E}"/>
    <cellStyle name="Millares 3 2 2 2 2" xfId="281" xr:uid="{E80E26FC-8C0A-46EB-9583-9D922EC0C057}"/>
    <cellStyle name="Millares 3 2 2 3" xfId="242" xr:uid="{60F246A5-2771-4090-8ADC-6956C35C3A01}"/>
    <cellStyle name="Millares 3 2 3" xfId="193" xr:uid="{640487FB-97D6-4489-829E-DD86D5464877}"/>
    <cellStyle name="Millares 3 2 3 2" xfId="266" xr:uid="{0E33A9CE-DC59-4483-AF4B-256A9A0477FC}"/>
    <cellStyle name="Millares 3 2 4" xfId="227" xr:uid="{E9723FEF-C096-4C9F-BE60-67CC305E5024}"/>
    <cellStyle name="Millares 3 3" xfId="161" xr:uid="{00000000-0005-0000-0000-00004A000000}"/>
    <cellStyle name="Millares 3 3 2" xfId="203" xr:uid="{A1EC0772-7E7B-4EC0-B335-8862A7666B59}"/>
    <cellStyle name="Millares 3 3 2 2" xfId="276" xr:uid="{3886E5AA-5C60-4354-8314-3786B9421835}"/>
    <cellStyle name="Millares 3 3 3" xfId="237" xr:uid="{431D9BEC-2FF4-4A54-AA04-B1B90AC8ABC0}"/>
    <cellStyle name="Millares 4" xfId="163" xr:uid="{00000000-0005-0000-0000-00004B000000}"/>
    <cellStyle name="Millares 4 2" xfId="205" xr:uid="{3C70DA07-EEC9-4939-B2F5-E3FFEBBA650B}"/>
    <cellStyle name="Millares 4 2 2" xfId="278" xr:uid="{E6F24F68-F3B9-4891-B3AE-4B7E674C25B5}"/>
    <cellStyle name="Millares 4 3" xfId="239" xr:uid="{1B8FE71F-711F-46C0-AD4F-426EBCB30F6A}"/>
    <cellStyle name="Millares 5" xfId="173" xr:uid="{00000000-0005-0000-0000-00004C000000}"/>
    <cellStyle name="Millares 5 2" xfId="212" xr:uid="{B5C8724A-9C67-4070-802D-41FDAE3DE26B}"/>
    <cellStyle name="Millares 5 2 2" xfId="285" xr:uid="{48BC6711-8ABF-4A5D-A490-EC6EC4D232AE}"/>
    <cellStyle name="Millares 5 3" xfId="246" xr:uid="{C35B3C93-5B31-4A0B-A6D4-975490B131DE}"/>
    <cellStyle name="Millares 6" xfId="180" xr:uid="{08269BE8-7FAA-4BAA-8C83-22C5C2E38AA0}"/>
    <cellStyle name="Millares 6 2" xfId="253" xr:uid="{6D9538FA-C342-4108-A5F0-0E5417AD3545}"/>
    <cellStyle name="Millares 654 2 2" xfId="79" xr:uid="{00000000-0005-0000-0000-00004D000000}"/>
    <cellStyle name="Millares 654 2 2 2" xfId="295" xr:uid="{D5F97ADE-FFD6-4BD7-8470-4148BD4FA75D}"/>
    <cellStyle name="Millares 656" xfId="89" xr:uid="{00000000-0005-0000-0000-00004E000000}"/>
    <cellStyle name="Millares 656 2" xfId="178" xr:uid="{00000000-0005-0000-0000-00004F000000}"/>
    <cellStyle name="Millares 656 2 2" xfId="217" xr:uid="{B9B0059F-96C6-41DF-83E1-F4C6A07673FE}"/>
    <cellStyle name="Millares 656 2 2 2" xfId="290" xr:uid="{6FCB91CD-3F5E-46C8-A04C-F3D54F67D3E3}"/>
    <cellStyle name="Millares 656 2 3" xfId="251" xr:uid="{21F245B6-F617-42BE-BA7A-6DB94FFA233B}"/>
    <cellStyle name="Millares 656 3" xfId="300" xr:uid="{971FEE76-9B70-49C8-9297-FB68D1A59369}"/>
    <cellStyle name="Millares 657" xfId="82" xr:uid="{00000000-0005-0000-0000-000050000000}"/>
    <cellStyle name="Millares 657 2" xfId="177" xr:uid="{00000000-0005-0000-0000-000051000000}"/>
    <cellStyle name="Millares 657 2 2" xfId="216" xr:uid="{229AF8D7-7604-4D91-95C4-8BB4D46A7023}"/>
    <cellStyle name="Millares 657 2 2 2" xfId="289" xr:uid="{605345F8-1F44-43B1-BB1C-EB8D7E32A9A4}"/>
    <cellStyle name="Millares 657 2 3" xfId="250" xr:uid="{34087AC1-C302-4F29-9487-103B1E2002A8}"/>
    <cellStyle name="Millares 657 3" xfId="297" xr:uid="{BFD178D7-9F7F-4581-94F9-D19E33972A6E}"/>
    <cellStyle name="Millares 7" xfId="186" xr:uid="{568C63AA-E96D-4763-BF45-30DEC37124A9}"/>
    <cellStyle name="Millares 7 2" xfId="259" xr:uid="{5AF0A50B-8056-4443-BBB7-6235C3CEC1C5}"/>
    <cellStyle name="Millares 8" xfId="185" xr:uid="{5BE8026C-2CF5-43B1-BE32-50D38C4D0FA0}"/>
    <cellStyle name="Millares 8 2" xfId="258" xr:uid="{EA259104-A305-43B0-9610-51429F74D828}"/>
    <cellStyle name="Millares 9" xfId="184" xr:uid="{DE998F3B-07CF-4737-9AE5-873C19050CF8}"/>
    <cellStyle name="Millares 9 2" xfId="257" xr:uid="{75CA1808-6919-4910-88A8-C9B7FF053541}"/>
    <cellStyle name="Neutral 2" xfId="126" xr:uid="{00000000-0005-0000-0000-000052000000}"/>
    <cellStyle name="Normal" xfId="0" builtinId="0"/>
    <cellStyle name="Normal 10 10 2 2 2" xfId="77" xr:uid="{00000000-0005-0000-0000-000054000000}"/>
    <cellStyle name="Normal 1016" xfId="15" xr:uid="{00000000-0005-0000-0000-000055000000}"/>
    <cellStyle name="Normal 1018" xfId="45" xr:uid="{00000000-0005-0000-0000-000056000000}"/>
    <cellStyle name="Normal 1022" xfId="69" xr:uid="{00000000-0005-0000-0000-000057000000}"/>
    <cellStyle name="Normal 1024" xfId="22" xr:uid="{00000000-0005-0000-0000-000058000000}"/>
    <cellStyle name="Normal 1025" xfId="72" xr:uid="{00000000-0005-0000-0000-000059000000}"/>
    <cellStyle name="Normal 1026" xfId="71" xr:uid="{00000000-0005-0000-0000-00005A000000}"/>
    <cellStyle name="Normal 1027" xfId="73" xr:uid="{00000000-0005-0000-0000-00005B000000}"/>
    <cellStyle name="Normal 105" xfId="83" xr:uid="{00000000-0005-0000-0000-00005C000000}"/>
    <cellStyle name="Normal 107" xfId="87" xr:uid="{00000000-0005-0000-0000-00005D000000}"/>
    <cellStyle name="Normal 109" xfId="88" xr:uid="{00000000-0005-0000-0000-00005E000000}"/>
    <cellStyle name="Normal 12" xfId="136" xr:uid="{00000000-0005-0000-0000-00005F000000}"/>
    <cellStyle name="Normal 12 10" xfId="7" xr:uid="{00000000-0005-0000-0000-000060000000}"/>
    <cellStyle name="Normal 12 2 10" xfId="3" xr:uid="{00000000-0005-0000-0000-000061000000}"/>
    <cellStyle name="Normal 12 2 2 4" xfId="12" xr:uid="{00000000-0005-0000-0000-000062000000}"/>
    <cellStyle name="Normal 125" xfId="5" xr:uid="{00000000-0005-0000-0000-000063000000}"/>
    <cellStyle name="Normal 126" xfId="75" xr:uid="{00000000-0005-0000-0000-000064000000}"/>
    <cellStyle name="Normal 15" xfId="137" xr:uid="{00000000-0005-0000-0000-000065000000}"/>
    <cellStyle name="Normal 199 2 2" xfId="80" xr:uid="{00000000-0005-0000-0000-000066000000}"/>
    <cellStyle name="Normal 2" xfId="2" xr:uid="{00000000-0005-0000-0000-000067000000}"/>
    <cellStyle name="Normal 2 10 2 2 2" xfId="84" xr:uid="{00000000-0005-0000-0000-000068000000}"/>
    <cellStyle name="Normal 2 2" xfId="148" xr:uid="{00000000-0005-0000-0000-000069000000}"/>
    <cellStyle name="Normal 2 2 2" xfId="172" xr:uid="{00000000-0005-0000-0000-00006A000000}"/>
    <cellStyle name="Normal 2 2 2 3" xfId="4" xr:uid="{00000000-0005-0000-0000-00006B000000}"/>
    <cellStyle name="Normal 2 4" xfId="138" xr:uid="{00000000-0005-0000-0000-00006C000000}"/>
    <cellStyle name="Normal 3" xfId="143" xr:uid="{00000000-0005-0000-0000-00006D000000}"/>
    <cellStyle name="Normal 3 3" xfId="134" xr:uid="{00000000-0005-0000-0000-00006E000000}"/>
    <cellStyle name="Normal 4" xfId="90" xr:uid="{00000000-0005-0000-0000-00006F000000}"/>
    <cellStyle name="Normal 4 2" xfId="154" xr:uid="{00000000-0005-0000-0000-000070000000}"/>
    <cellStyle name="Normal 5" xfId="155" xr:uid="{00000000-0005-0000-0000-000071000000}"/>
    <cellStyle name="Normal 5 2" xfId="171" xr:uid="{00000000-0005-0000-0000-000072000000}"/>
    <cellStyle name="Normal 6" xfId="156" xr:uid="{00000000-0005-0000-0000-000073000000}"/>
    <cellStyle name="Normal 601" xfId="64" xr:uid="{00000000-0005-0000-0000-000074000000}"/>
    <cellStyle name="Normal 605" xfId="20" xr:uid="{00000000-0005-0000-0000-000075000000}"/>
    <cellStyle name="Normal 606" xfId="19" xr:uid="{00000000-0005-0000-0000-000076000000}"/>
    <cellStyle name="Normal 636" xfId="17" xr:uid="{00000000-0005-0000-0000-000077000000}"/>
    <cellStyle name="Normal 640" xfId="18" xr:uid="{00000000-0005-0000-0000-000078000000}"/>
    <cellStyle name="Normal 643" xfId="21" xr:uid="{00000000-0005-0000-0000-000079000000}"/>
    <cellStyle name="Normal 646" xfId="23" xr:uid="{00000000-0005-0000-0000-00007A000000}"/>
    <cellStyle name="Normal 647" xfId="24" xr:uid="{00000000-0005-0000-0000-00007B000000}"/>
    <cellStyle name="Normal 649" xfId="25" xr:uid="{00000000-0005-0000-0000-00007C000000}"/>
    <cellStyle name="Normal 650" xfId="26" xr:uid="{00000000-0005-0000-0000-00007D000000}"/>
    <cellStyle name="Normal 651" xfId="27" xr:uid="{00000000-0005-0000-0000-00007E000000}"/>
    <cellStyle name="Normal 652" xfId="28" xr:uid="{00000000-0005-0000-0000-00007F000000}"/>
    <cellStyle name="Normal 653" xfId="29" xr:uid="{00000000-0005-0000-0000-000080000000}"/>
    <cellStyle name="Normal 654" xfId="30" xr:uid="{00000000-0005-0000-0000-000081000000}"/>
    <cellStyle name="Normal 655" xfId="31" xr:uid="{00000000-0005-0000-0000-000082000000}"/>
    <cellStyle name="Normal 656" xfId="32" xr:uid="{00000000-0005-0000-0000-000083000000}"/>
    <cellStyle name="Normal 657" xfId="33" xr:uid="{00000000-0005-0000-0000-000084000000}"/>
    <cellStyle name="Normal 658" xfId="35" xr:uid="{00000000-0005-0000-0000-000085000000}"/>
    <cellStyle name="Normal 659" xfId="36" xr:uid="{00000000-0005-0000-0000-000086000000}"/>
    <cellStyle name="Normal 660" xfId="38" xr:uid="{00000000-0005-0000-0000-000087000000}"/>
    <cellStyle name="Normal 662" xfId="39" xr:uid="{00000000-0005-0000-0000-000088000000}"/>
    <cellStyle name="Normal 663" xfId="40" xr:uid="{00000000-0005-0000-0000-000089000000}"/>
    <cellStyle name="Normal 664" xfId="41" xr:uid="{00000000-0005-0000-0000-00008A000000}"/>
    <cellStyle name="Normal 665" xfId="42" xr:uid="{00000000-0005-0000-0000-00008B000000}"/>
    <cellStyle name="Normal 667" xfId="43" xr:uid="{00000000-0005-0000-0000-00008C000000}"/>
    <cellStyle name="Normal 673" xfId="46" xr:uid="{00000000-0005-0000-0000-00008D000000}"/>
    <cellStyle name="Normal 674" xfId="47" xr:uid="{00000000-0005-0000-0000-00008E000000}"/>
    <cellStyle name="Normal 675" xfId="48" xr:uid="{00000000-0005-0000-0000-00008F000000}"/>
    <cellStyle name="Normal 676" xfId="49" xr:uid="{00000000-0005-0000-0000-000090000000}"/>
    <cellStyle name="Normal 677" xfId="53" xr:uid="{00000000-0005-0000-0000-000091000000}"/>
    <cellStyle name="Normal 678" xfId="54" xr:uid="{00000000-0005-0000-0000-000092000000}"/>
    <cellStyle name="Normal 679" xfId="55" xr:uid="{00000000-0005-0000-0000-000093000000}"/>
    <cellStyle name="Normal 684" xfId="60" xr:uid="{00000000-0005-0000-0000-000094000000}"/>
    <cellStyle name="Normal 7" xfId="179" xr:uid="{F53C6517-2112-42A5-B467-FFE11AFA6E59}"/>
    <cellStyle name="Normal 7 2" xfId="252" xr:uid="{05790750-81B3-4564-917A-03C80456E0C7}"/>
    <cellStyle name="Normal 713" xfId="50" xr:uid="{00000000-0005-0000-0000-000095000000}"/>
    <cellStyle name="Normal 714" xfId="51" xr:uid="{00000000-0005-0000-0000-000096000000}"/>
    <cellStyle name="Normal 715" xfId="52" xr:uid="{00000000-0005-0000-0000-000097000000}"/>
    <cellStyle name="Normal 744" xfId="70" xr:uid="{00000000-0005-0000-0000-000098000000}"/>
    <cellStyle name="Normal 802" xfId="76" xr:uid="{00000000-0005-0000-0000-000099000000}"/>
    <cellStyle name="Normal 944" xfId="14" xr:uid="{00000000-0005-0000-0000-00009A000000}"/>
    <cellStyle name="Normal 947" xfId="16" xr:uid="{00000000-0005-0000-0000-00009B000000}"/>
    <cellStyle name="Normal 952" xfId="44" xr:uid="{00000000-0005-0000-0000-00009C000000}"/>
    <cellStyle name="Normal 957" xfId="56" xr:uid="{00000000-0005-0000-0000-00009D000000}"/>
    <cellStyle name="Normal 958" xfId="57" xr:uid="{00000000-0005-0000-0000-00009E000000}"/>
    <cellStyle name="Normal 959" xfId="58" xr:uid="{00000000-0005-0000-0000-00009F000000}"/>
    <cellStyle name="Normal 960" xfId="59" xr:uid="{00000000-0005-0000-0000-0000A0000000}"/>
    <cellStyle name="Normal 961" xfId="61" xr:uid="{00000000-0005-0000-0000-0000A1000000}"/>
    <cellStyle name="Normal 962" xfId="62" xr:uid="{00000000-0005-0000-0000-0000A2000000}"/>
    <cellStyle name="Normal 963" xfId="63" xr:uid="{00000000-0005-0000-0000-0000A3000000}"/>
    <cellStyle name="Normal 964" xfId="65" xr:uid="{00000000-0005-0000-0000-0000A4000000}"/>
    <cellStyle name="Normal 965" xfId="66" xr:uid="{00000000-0005-0000-0000-0000A5000000}"/>
    <cellStyle name="Normal 966" xfId="67" xr:uid="{00000000-0005-0000-0000-0000A6000000}"/>
    <cellStyle name="Normal 967" xfId="68" xr:uid="{00000000-0005-0000-0000-0000A7000000}"/>
    <cellStyle name="Normal 971" xfId="37" xr:uid="{00000000-0005-0000-0000-0000A8000000}"/>
    <cellStyle name="Normal 986" xfId="34" xr:uid="{00000000-0005-0000-0000-0000A9000000}"/>
    <cellStyle name="Notas" xfId="105" builtinId="10" customBuiltin="1"/>
    <cellStyle name="Porcentaje" xfId="9" builtinId="5"/>
    <cellStyle name="Salida" xfId="100" builtinId="21" customBuiltin="1"/>
    <cellStyle name="Texto de advertencia" xfId="104" builtinId="11" customBuiltin="1"/>
    <cellStyle name="Texto explicativo" xfId="106" builtinId="53" customBuiltin="1"/>
    <cellStyle name="Título 2" xfId="94" builtinId="17" customBuiltin="1"/>
    <cellStyle name="Título 3" xfId="95" builtinId="18" customBuiltin="1"/>
    <cellStyle name="Título 4" xfId="133" xr:uid="{00000000-0005-0000-0000-0000B1000000}"/>
    <cellStyle name="Total" xfId="107" builtinId="25" customBuiltin="1"/>
  </cellStyles>
  <dxfs count="0"/>
  <tableStyles count="0" defaultTableStyle="TableStyleMedium2" defaultPivotStyle="PivotStyleLight16"/>
  <colors>
    <mruColors>
      <color rgb="FF000099"/>
      <color rgb="FFCCFF99"/>
      <color rgb="FFFFCCFF"/>
      <color rgb="FFFF0000"/>
      <color rgb="FF0000CC"/>
      <color rgb="FFFF99FF"/>
      <color rgb="FFCC3300"/>
      <color rgb="FFDD233E"/>
      <color rgb="FF99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styles" Target="styles.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externalLink" Target="externalLinks/externalLink15.xml"/><Relationship Id="rId68" Type="http://schemas.openxmlformats.org/officeDocument/2006/relationships/externalLink" Target="externalLinks/externalLink20.xml"/><Relationship Id="rId84" Type="http://schemas.openxmlformats.org/officeDocument/2006/relationships/externalLink" Target="externalLinks/externalLink36.xml"/><Relationship Id="rId89" Type="http://schemas.openxmlformats.org/officeDocument/2006/relationships/externalLink" Target="externalLinks/externalLink41.xml"/><Relationship Id="rId112" Type="http://schemas.openxmlformats.org/officeDocument/2006/relationships/externalLink" Target="externalLinks/externalLink64.xml"/><Relationship Id="rId16" Type="http://schemas.openxmlformats.org/officeDocument/2006/relationships/worksheet" Target="worksheets/sheet16.xml"/><Relationship Id="rId107" Type="http://schemas.openxmlformats.org/officeDocument/2006/relationships/externalLink" Target="externalLinks/externalLink59.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externalLink" Target="externalLinks/externalLink5.xml"/><Relationship Id="rId58" Type="http://schemas.openxmlformats.org/officeDocument/2006/relationships/externalLink" Target="externalLinks/externalLink10.xml"/><Relationship Id="rId74" Type="http://schemas.openxmlformats.org/officeDocument/2006/relationships/externalLink" Target="externalLinks/externalLink26.xml"/><Relationship Id="rId79" Type="http://schemas.openxmlformats.org/officeDocument/2006/relationships/externalLink" Target="externalLinks/externalLink31.xml"/><Relationship Id="rId102" Type="http://schemas.openxmlformats.org/officeDocument/2006/relationships/externalLink" Target="externalLinks/externalLink54.xml"/><Relationship Id="rId5" Type="http://schemas.openxmlformats.org/officeDocument/2006/relationships/worksheet" Target="worksheets/sheet5.xml"/><Relationship Id="rId90" Type="http://schemas.openxmlformats.org/officeDocument/2006/relationships/externalLink" Target="externalLinks/externalLink42.xml"/><Relationship Id="rId95" Type="http://schemas.openxmlformats.org/officeDocument/2006/relationships/externalLink" Target="externalLinks/externalLink47.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externalLink" Target="externalLinks/externalLink16.xml"/><Relationship Id="rId69" Type="http://schemas.openxmlformats.org/officeDocument/2006/relationships/externalLink" Target="externalLinks/externalLink21.xml"/><Relationship Id="rId113" Type="http://schemas.openxmlformats.org/officeDocument/2006/relationships/externalLink" Target="externalLinks/externalLink65.xml"/><Relationship Id="rId118" Type="http://schemas.openxmlformats.org/officeDocument/2006/relationships/sharedStrings" Target="sharedStrings.xml"/><Relationship Id="rId80" Type="http://schemas.openxmlformats.org/officeDocument/2006/relationships/externalLink" Target="externalLinks/externalLink32.xml"/><Relationship Id="rId85" Type="http://schemas.openxmlformats.org/officeDocument/2006/relationships/externalLink" Target="externalLinks/externalLink37.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externalLink" Target="externalLinks/externalLink11.xml"/><Relationship Id="rId103" Type="http://schemas.openxmlformats.org/officeDocument/2006/relationships/externalLink" Target="externalLinks/externalLink55.xml"/><Relationship Id="rId108" Type="http://schemas.openxmlformats.org/officeDocument/2006/relationships/externalLink" Target="externalLinks/externalLink60.xml"/><Relationship Id="rId54" Type="http://schemas.openxmlformats.org/officeDocument/2006/relationships/externalLink" Target="externalLinks/externalLink6.xml"/><Relationship Id="rId70" Type="http://schemas.openxmlformats.org/officeDocument/2006/relationships/externalLink" Target="externalLinks/externalLink22.xml"/><Relationship Id="rId75" Type="http://schemas.openxmlformats.org/officeDocument/2006/relationships/externalLink" Target="externalLinks/externalLink27.xml"/><Relationship Id="rId91" Type="http://schemas.openxmlformats.org/officeDocument/2006/relationships/externalLink" Target="externalLinks/externalLink43.xml"/><Relationship Id="rId96" Type="http://schemas.openxmlformats.org/officeDocument/2006/relationships/externalLink" Target="externalLinks/externalLink48.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externalLink" Target="externalLinks/externalLink1.xml"/><Relationship Id="rId114" Type="http://schemas.openxmlformats.org/officeDocument/2006/relationships/externalLink" Target="externalLinks/externalLink66.xml"/><Relationship Id="rId119" Type="http://schemas.openxmlformats.org/officeDocument/2006/relationships/calcChain" Target="calcChain.xml"/><Relationship Id="rId44" Type="http://schemas.openxmlformats.org/officeDocument/2006/relationships/worksheet" Target="worksheets/sheet44.xml"/><Relationship Id="rId60" Type="http://schemas.openxmlformats.org/officeDocument/2006/relationships/externalLink" Target="externalLinks/externalLink12.xml"/><Relationship Id="rId65" Type="http://schemas.openxmlformats.org/officeDocument/2006/relationships/externalLink" Target="externalLinks/externalLink17.xml"/><Relationship Id="rId81" Type="http://schemas.openxmlformats.org/officeDocument/2006/relationships/externalLink" Target="externalLinks/externalLink33.xml"/><Relationship Id="rId86" Type="http://schemas.openxmlformats.org/officeDocument/2006/relationships/externalLink" Target="externalLinks/externalLink38.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61.xml"/><Relationship Id="rId34" Type="http://schemas.openxmlformats.org/officeDocument/2006/relationships/worksheet" Target="worksheets/sheet34.xml"/><Relationship Id="rId50" Type="http://schemas.openxmlformats.org/officeDocument/2006/relationships/externalLink" Target="externalLinks/externalLink2.xml"/><Relationship Id="rId55" Type="http://schemas.openxmlformats.org/officeDocument/2006/relationships/externalLink" Target="externalLinks/externalLink7.xml"/><Relationship Id="rId76" Type="http://schemas.openxmlformats.org/officeDocument/2006/relationships/externalLink" Target="externalLinks/externalLink28.xml"/><Relationship Id="rId97" Type="http://schemas.openxmlformats.org/officeDocument/2006/relationships/externalLink" Target="externalLinks/externalLink49.xml"/><Relationship Id="rId104" Type="http://schemas.openxmlformats.org/officeDocument/2006/relationships/externalLink" Target="externalLinks/externalLink56.xml"/><Relationship Id="rId120" Type="http://schemas.openxmlformats.org/officeDocument/2006/relationships/customXml" Target="../customXml/item1.xml"/><Relationship Id="rId7" Type="http://schemas.openxmlformats.org/officeDocument/2006/relationships/worksheet" Target="worksheets/sheet7.xml"/><Relationship Id="rId71" Type="http://schemas.openxmlformats.org/officeDocument/2006/relationships/externalLink" Target="externalLinks/externalLink23.xml"/><Relationship Id="rId92" Type="http://schemas.openxmlformats.org/officeDocument/2006/relationships/externalLink" Target="externalLinks/externalLink44.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externalLink" Target="externalLinks/externalLink18.xml"/><Relationship Id="rId87" Type="http://schemas.openxmlformats.org/officeDocument/2006/relationships/externalLink" Target="externalLinks/externalLink39.xml"/><Relationship Id="rId110" Type="http://schemas.openxmlformats.org/officeDocument/2006/relationships/externalLink" Target="externalLinks/externalLink62.xml"/><Relationship Id="rId115" Type="http://schemas.openxmlformats.org/officeDocument/2006/relationships/externalLink" Target="externalLinks/externalLink67.xml"/><Relationship Id="rId61" Type="http://schemas.openxmlformats.org/officeDocument/2006/relationships/externalLink" Target="externalLinks/externalLink13.xml"/><Relationship Id="rId82" Type="http://schemas.openxmlformats.org/officeDocument/2006/relationships/externalLink" Target="externalLinks/externalLink34.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externalLink" Target="externalLinks/externalLink8.xml"/><Relationship Id="rId77" Type="http://schemas.openxmlformats.org/officeDocument/2006/relationships/externalLink" Target="externalLinks/externalLink29.xml"/><Relationship Id="rId100" Type="http://schemas.openxmlformats.org/officeDocument/2006/relationships/externalLink" Target="externalLinks/externalLink52.xml"/><Relationship Id="rId105" Type="http://schemas.openxmlformats.org/officeDocument/2006/relationships/externalLink" Target="externalLinks/externalLink57.xml"/><Relationship Id="rId8" Type="http://schemas.openxmlformats.org/officeDocument/2006/relationships/worksheet" Target="worksheets/sheet8.xml"/><Relationship Id="rId51" Type="http://schemas.openxmlformats.org/officeDocument/2006/relationships/externalLink" Target="externalLinks/externalLink3.xml"/><Relationship Id="rId72" Type="http://schemas.openxmlformats.org/officeDocument/2006/relationships/externalLink" Target="externalLinks/externalLink24.xml"/><Relationship Id="rId93" Type="http://schemas.openxmlformats.org/officeDocument/2006/relationships/externalLink" Target="externalLinks/externalLink45.xml"/><Relationship Id="rId98" Type="http://schemas.openxmlformats.org/officeDocument/2006/relationships/externalLink" Target="externalLinks/externalLink50.xml"/><Relationship Id="rId121" Type="http://schemas.openxmlformats.org/officeDocument/2006/relationships/customXml" Target="../customXml/item2.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externalLink" Target="externalLinks/externalLink19.xml"/><Relationship Id="rId116"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externalLink" Target="externalLinks/externalLink14.xml"/><Relationship Id="rId83" Type="http://schemas.openxmlformats.org/officeDocument/2006/relationships/externalLink" Target="externalLinks/externalLink35.xml"/><Relationship Id="rId88" Type="http://schemas.openxmlformats.org/officeDocument/2006/relationships/externalLink" Target="externalLinks/externalLink40.xml"/><Relationship Id="rId111" Type="http://schemas.openxmlformats.org/officeDocument/2006/relationships/externalLink" Target="externalLinks/externalLink63.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externalLink" Target="externalLinks/externalLink9.xml"/><Relationship Id="rId106" Type="http://schemas.openxmlformats.org/officeDocument/2006/relationships/externalLink" Target="externalLinks/externalLink58.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externalLink" Target="externalLinks/externalLink4.xml"/><Relationship Id="rId73" Type="http://schemas.openxmlformats.org/officeDocument/2006/relationships/externalLink" Target="externalLinks/externalLink25.xml"/><Relationship Id="rId78" Type="http://schemas.openxmlformats.org/officeDocument/2006/relationships/externalLink" Target="externalLinks/externalLink30.xml"/><Relationship Id="rId94" Type="http://schemas.openxmlformats.org/officeDocument/2006/relationships/externalLink" Target="externalLinks/externalLink46.xml"/><Relationship Id="rId99" Type="http://schemas.openxmlformats.org/officeDocument/2006/relationships/externalLink" Target="externalLinks/externalLink51.xml"/><Relationship Id="rId101" Type="http://schemas.openxmlformats.org/officeDocument/2006/relationships/externalLink" Target="externalLinks/externalLink53.xml"/><Relationship Id="rId122"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2" Type="http://schemas.microsoft.com/office/2007/relationships/hdphoto" Target="../media/hdphoto1.wdp"/><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3.png"/></Relationships>
</file>

<file path=xl/drawings/_rels/drawing11.xml.rels><?xml version="1.0" encoding="UTF-8" standalone="yes"?>
<Relationships xmlns="http://schemas.openxmlformats.org/package/2006/relationships"><Relationship Id="rId1" Type="http://schemas.openxmlformats.org/officeDocument/2006/relationships/image" Target="../media/image3.png"/></Relationships>
</file>

<file path=xl/drawings/_rels/drawing12.xml.rels><?xml version="1.0" encoding="UTF-8" standalone="yes"?>
<Relationships xmlns="http://schemas.openxmlformats.org/package/2006/relationships"><Relationship Id="rId1" Type="http://schemas.openxmlformats.org/officeDocument/2006/relationships/image" Target="../media/image3.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2.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3.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3.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3.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3.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3.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3.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microsoft.com/office/2007/relationships/hdphoto" Target="../media/hdphoto2.wdp"/><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4.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3.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3.png"/></Relationships>
</file>

<file path=xl/drawings/_rels/drawing23.xml.rels><?xml version="1.0" encoding="UTF-8" standalone="yes"?>
<Relationships xmlns="http://schemas.openxmlformats.org/package/2006/relationships"><Relationship Id="rId1" Type="http://schemas.openxmlformats.org/officeDocument/2006/relationships/image" Target="../media/image13.png"/></Relationships>
</file>

<file path=xl/drawings/_rels/drawing24.xml.rels><?xml version="1.0" encoding="UTF-8" standalone="yes"?>
<Relationships xmlns="http://schemas.openxmlformats.org/package/2006/relationships"><Relationship Id="rId1" Type="http://schemas.openxmlformats.org/officeDocument/2006/relationships/image" Target="../media/image13.png"/></Relationships>
</file>

<file path=xl/drawings/_rels/drawing25.xml.rels><?xml version="1.0" encoding="UTF-8" standalone="yes"?>
<Relationships xmlns="http://schemas.openxmlformats.org/package/2006/relationships"><Relationship Id="rId1" Type="http://schemas.openxmlformats.org/officeDocument/2006/relationships/image" Target="../media/image13.png"/></Relationships>
</file>

<file path=xl/drawings/_rels/drawing26.xml.rels><?xml version="1.0" encoding="UTF-8" standalone="yes"?>
<Relationships xmlns="http://schemas.openxmlformats.org/package/2006/relationships"><Relationship Id="rId1" Type="http://schemas.openxmlformats.org/officeDocument/2006/relationships/image" Target="../media/image13.png"/></Relationships>
</file>

<file path=xl/drawings/_rels/drawing27.xml.rels><?xml version="1.0" encoding="UTF-8" standalone="yes"?>
<Relationships xmlns="http://schemas.openxmlformats.org/package/2006/relationships"><Relationship Id="rId1" Type="http://schemas.openxmlformats.org/officeDocument/2006/relationships/image" Target="../media/image13.png"/></Relationships>
</file>

<file path=xl/drawings/_rels/drawing28.xml.rels><?xml version="1.0" encoding="UTF-8" standalone="yes"?>
<Relationships xmlns="http://schemas.openxmlformats.org/package/2006/relationships"><Relationship Id="rId1" Type="http://schemas.openxmlformats.org/officeDocument/2006/relationships/image" Target="../media/image13.png"/></Relationships>
</file>

<file path=xl/drawings/_rels/drawing29.xml.rels><?xml version="1.0" encoding="UTF-8" standalone="yes"?>
<Relationships xmlns="http://schemas.openxmlformats.org/package/2006/relationships"><Relationship Id="rId1" Type="http://schemas.openxmlformats.org/officeDocument/2006/relationships/image" Target="../media/image13.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30.xml.rels><?xml version="1.0" encoding="UTF-8" standalone="yes"?>
<Relationships xmlns="http://schemas.openxmlformats.org/package/2006/relationships"><Relationship Id="rId1" Type="http://schemas.openxmlformats.org/officeDocument/2006/relationships/image" Target="../media/image13.png"/></Relationships>
</file>

<file path=xl/drawings/_rels/drawing31.xml.rels><?xml version="1.0" encoding="UTF-8" standalone="yes"?>
<Relationships xmlns="http://schemas.openxmlformats.org/package/2006/relationships"><Relationship Id="rId1" Type="http://schemas.openxmlformats.org/officeDocument/2006/relationships/image" Target="../media/image15.png"/></Relationships>
</file>

<file path=xl/drawings/_rels/drawing32.xml.rels><?xml version="1.0" encoding="UTF-8" standalone="yes"?>
<Relationships xmlns="http://schemas.openxmlformats.org/package/2006/relationships"><Relationship Id="rId1" Type="http://schemas.openxmlformats.org/officeDocument/2006/relationships/image" Target="../media/image15.png"/></Relationships>
</file>

<file path=xl/drawings/_rels/drawing33.xml.rels><?xml version="1.0" encoding="UTF-8" standalone="yes"?>
<Relationships xmlns="http://schemas.openxmlformats.org/package/2006/relationships"><Relationship Id="rId1" Type="http://schemas.openxmlformats.org/officeDocument/2006/relationships/image" Target="../media/image15.png"/></Relationships>
</file>

<file path=xl/drawings/_rels/drawing34.xml.rels><?xml version="1.0" encoding="UTF-8" standalone="yes"?>
<Relationships xmlns="http://schemas.openxmlformats.org/package/2006/relationships"><Relationship Id="rId1" Type="http://schemas.openxmlformats.org/officeDocument/2006/relationships/image" Target="../media/image15.png"/></Relationships>
</file>

<file path=xl/drawings/_rels/drawing35.xml.rels><?xml version="1.0" encoding="UTF-8" standalone="yes"?>
<Relationships xmlns="http://schemas.openxmlformats.org/package/2006/relationships"><Relationship Id="rId1" Type="http://schemas.openxmlformats.org/officeDocument/2006/relationships/image" Target="../media/image15.png"/></Relationships>
</file>

<file path=xl/drawings/_rels/drawing36.xml.rels><?xml version="1.0" encoding="UTF-8" standalone="yes"?>
<Relationships xmlns="http://schemas.openxmlformats.org/package/2006/relationships"><Relationship Id="rId1" Type="http://schemas.openxmlformats.org/officeDocument/2006/relationships/image" Target="../media/image15.png"/></Relationships>
</file>

<file path=xl/drawings/_rels/drawing37.xml.rels><?xml version="1.0" encoding="UTF-8" standalone="yes"?>
<Relationships xmlns="http://schemas.openxmlformats.org/package/2006/relationships"><Relationship Id="rId1" Type="http://schemas.openxmlformats.org/officeDocument/2006/relationships/image" Target="../media/image15.png"/></Relationships>
</file>

<file path=xl/drawings/_rels/drawing38.xml.rels><?xml version="1.0" encoding="UTF-8" standalone="yes"?>
<Relationships xmlns="http://schemas.openxmlformats.org/package/2006/relationships"><Relationship Id="rId1" Type="http://schemas.openxmlformats.org/officeDocument/2006/relationships/image" Target="../media/image15.png"/></Relationships>
</file>

<file path=xl/drawings/_rels/drawing39.xml.rels><?xml version="1.0" encoding="UTF-8" standalone="yes"?>
<Relationships xmlns="http://schemas.openxmlformats.org/package/2006/relationships"><Relationship Id="rId1" Type="http://schemas.openxmlformats.org/officeDocument/2006/relationships/image" Target="../media/image15.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40.xml.rels><?xml version="1.0" encoding="UTF-8" standalone="yes"?>
<Relationships xmlns="http://schemas.openxmlformats.org/package/2006/relationships"><Relationship Id="rId1" Type="http://schemas.openxmlformats.org/officeDocument/2006/relationships/image" Target="../media/image15.png"/></Relationships>
</file>

<file path=xl/drawings/_rels/drawing41.xml.rels><?xml version="1.0" encoding="UTF-8" standalone="yes"?>
<Relationships xmlns="http://schemas.openxmlformats.org/package/2006/relationships"><Relationship Id="rId1" Type="http://schemas.openxmlformats.org/officeDocument/2006/relationships/image" Target="../media/image15.png"/></Relationships>
</file>

<file path=xl/drawings/_rels/drawing42.xml.rels><?xml version="1.0" encoding="UTF-8" standalone="yes"?>
<Relationships xmlns="http://schemas.openxmlformats.org/package/2006/relationships"><Relationship Id="rId1" Type="http://schemas.openxmlformats.org/officeDocument/2006/relationships/image" Target="../media/image15.png"/></Relationships>
</file>

<file path=xl/drawings/_rels/drawing43.xml.rels><?xml version="1.0" encoding="UTF-8" standalone="yes"?>
<Relationships xmlns="http://schemas.openxmlformats.org/package/2006/relationships"><Relationship Id="rId1" Type="http://schemas.openxmlformats.org/officeDocument/2006/relationships/image" Target="../media/image15.png"/></Relationships>
</file>

<file path=xl/drawings/_rels/drawing44.xml.rels><?xml version="1.0" encoding="UTF-8" standalone="yes"?>
<Relationships xmlns="http://schemas.openxmlformats.org/package/2006/relationships"><Relationship Id="rId1" Type="http://schemas.openxmlformats.org/officeDocument/2006/relationships/image" Target="../media/image15.png"/></Relationships>
</file>

<file path=xl/drawings/_rels/drawing45.xml.rels><?xml version="1.0" encoding="UTF-8" standalone="yes"?>
<Relationships xmlns="http://schemas.openxmlformats.org/package/2006/relationships"><Relationship Id="rId1" Type="http://schemas.openxmlformats.org/officeDocument/2006/relationships/image" Target="../media/image15.png"/></Relationships>
</file>

<file path=xl/drawings/_rels/drawing46.xml.rels><?xml version="1.0" encoding="UTF-8" standalone="yes"?>
<Relationships xmlns="http://schemas.openxmlformats.org/package/2006/relationships"><Relationship Id="rId1" Type="http://schemas.openxmlformats.org/officeDocument/2006/relationships/image" Target="../media/image15.png"/></Relationships>
</file>

<file path=xl/drawings/_rels/drawing5.xml.rels><?xml version="1.0" encoding="UTF-8" standalone="yes"?>
<Relationships xmlns="http://schemas.openxmlformats.org/package/2006/relationships"><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1" Type="http://schemas.openxmlformats.org/officeDocument/2006/relationships/image" Target="../media/image10.png"/></Relationships>
</file>

<file path=xl/drawings/_rels/drawing9.xml.rels><?xml version="1.0" encoding="UTF-8" standalone="yes"?>
<Relationships xmlns="http://schemas.openxmlformats.org/package/2006/relationships"><Relationship Id="rId1"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3" Type="http://schemas.openxmlformats.org/officeDocument/2006/relationships/image" Target="../media/image6.emf"/><Relationship Id="rId2" Type="http://schemas.openxmlformats.org/officeDocument/2006/relationships/image" Target="../media/image5.emf"/><Relationship Id="rId1" Type="http://schemas.openxmlformats.org/officeDocument/2006/relationships/image" Target="../media/image4.emf"/></Relationships>
</file>

<file path=xl/drawings/_rels/vmlDrawing2.v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8.emf"/><Relationship Id="rId1" Type="http://schemas.openxmlformats.org/officeDocument/2006/relationships/image" Target="../media/image7.emf"/><Relationship Id="rId4" Type="http://schemas.openxmlformats.org/officeDocument/2006/relationships/image" Target="../media/image6.emf"/></Relationships>
</file>

<file path=xl/drawings/_rels/vmlDrawing3.vml.rels><?xml version="1.0" encoding="UTF-8" standalone="yes"?>
<Relationships xmlns="http://schemas.openxmlformats.org/package/2006/relationships"><Relationship Id="rId3" Type="http://schemas.openxmlformats.org/officeDocument/2006/relationships/image" Target="../media/image6.emf"/><Relationship Id="rId2" Type="http://schemas.openxmlformats.org/officeDocument/2006/relationships/image" Target="../media/image5.emf"/><Relationship Id="rId1" Type="http://schemas.openxmlformats.org/officeDocument/2006/relationships/image" Target="../media/image7.emf"/></Relationships>
</file>

<file path=xl/drawings/_rels/vmlDrawing4.vml.rels><?xml version="1.0" encoding="UTF-8" standalone="yes"?>
<Relationships xmlns="http://schemas.openxmlformats.org/package/2006/relationships"><Relationship Id="rId3" Type="http://schemas.openxmlformats.org/officeDocument/2006/relationships/image" Target="../media/image6.emf"/><Relationship Id="rId2" Type="http://schemas.openxmlformats.org/officeDocument/2006/relationships/image" Target="../media/image5.emf"/><Relationship Id="rId1" Type="http://schemas.openxmlformats.org/officeDocument/2006/relationships/image" Target="../media/image7.emf"/></Relationships>
</file>

<file path=xl/drawings/_rels/vmlDrawing5.vml.rels><?xml version="1.0" encoding="UTF-8" standalone="yes"?>
<Relationships xmlns="http://schemas.openxmlformats.org/package/2006/relationships"><Relationship Id="rId3" Type="http://schemas.openxmlformats.org/officeDocument/2006/relationships/image" Target="../media/image6.emf"/><Relationship Id="rId2" Type="http://schemas.openxmlformats.org/officeDocument/2006/relationships/image" Target="../media/image5.emf"/><Relationship Id="rId1" Type="http://schemas.openxmlformats.org/officeDocument/2006/relationships/image" Target="../media/image9.emf"/></Relationships>
</file>

<file path=xl/drawings/_rels/vmlDrawing6.vml.rels><?xml version="1.0" encoding="UTF-8" standalone="yes"?>
<Relationships xmlns="http://schemas.openxmlformats.org/package/2006/relationships"><Relationship Id="rId3" Type="http://schemas.openxmlformats.org/officeDocument/2006/relationships/image" Target="../media/image6.emf"/><Relationship Id="rId2" Type="http://schemas.openxmlformats.org/officeDocument/2006/relationships/image" Target="../media/image5.emf"/><Relationship Id="rId1"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editAs="oneCell">
    <xdr:from>
      <xdr:col>4</xdr:col>
      <xdr:colOff>27709</xdr:colOff>
      <xdr:row>2</xdr:row>
      <xdr:rowOff>159327</xdr:rowOff>
    </xdr:from>
    <xdr:to>
      <xdr:col>6</xdr:col>
      <xdr:colOff>852053</xdr:colOff>
      <xdr:row>11</xdr:row>
      <xdr:rowOff>12123</xdr:rowOff>
    </xdr:to>
    <xdr:pic>
      <xdr:nvPicPr>
        <xdr:cNvPr id="3" name="Imagen 2">
          <a:extLst>
            <a:ext uri="{FF2B5EF4-FFF2-40B4-BE49-F238E27FC236}">
              <a16:creationId xmlns:a16="http://schemas.microsoft.com/office/drawing/2014/main" id="{00000000-0008-0000-0000-000003000000}"/>
            </a:ext>
          </a:extLst>
        </xdr:cNvPr>
        <xdr:cNvPicPr/>
      </xdr:nvPicPr>
      <xdr:blipFill>
        <a:blip xmlns:r="http://schemas.openxmlformats.org/officeDocument/2006/relationships" r:embed="rId1" cstate="print">
          <a:extLst>
            <a:ext uri="{BEBA8EAE-BF5A-486C-A8C5-ECC9F3942E4B}">
              <a14:imgProps xmlns:a14="http://schemas.microsoft.com/office/drawing/2010/main">
                <a14:imgLayer r:embed="rId2">
                  <a14:imgEffect>
                    <a14:saturation sat="108000"/>
                  </a14:imgEffect>
                </a14:imgLayer>
              </a14:imgProps>
            </a:ext>
            <a:ext uri="{28A0092B-C50C-407E-A947-70E740481C1C}">
              <a14:useLocalDpi xmlns:a14="http://schemas.microsoft.com/office/drawing/2010/main" val="0"/>
            </a:ext>
          </a:extLst>
        </a:blip>
        <a:srcRect/>
        <a:stretch>
          <a:fillRect/>
        </a:stretch>
      </xdr:blipFill>
      <xdr:spPr bwMode="auto">
        <a:xfrm>
          <a:off x="2157845" y="523009"/>
          <a:ext cx="2365663" cy="1489364"/>
        </a:xfrm>
        <a:prstGeom prst="rect">
          <a:avLst/>
        </a:prstGeom>
        <a:noFill/>
        <a:ln>
          <a:noFill/>
        </a:ln>
        <a:effectLst>
          <a:glow>
            <a:schemeClr val="accent1">
              <a:alpha val="38000"/>
            </a:schemeClr>
          </a:glow>
          <a:outerShdw blurRad="25400" dir="5400000" sx="200000" sy="200000" algn="ctr" rotWithShape="0">
            <a:schemeClr val="bg1">
              <a:lumMod val="75000"/>
              <a:alpha val="37000"/>
            </a:schemeClr>
          </a:outerShdw>
          <a:reflection endPos="0" dir="5400000" sy="-100000" algn="bl" rotWithShape="0"/>
          <a:softEdge rad="0"/>
        </a:effec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67733</xdr:colOff>
      <xdr:row>0</xdr:row>
      <xdr:rowOff>0</xdr:rowOff>
    </xdr:from>
    <xdr:to>
      <xdr:col>1</xdr:col>
      <xdr:colOff>1278465</xdr:colOff>
      <xdr:row>4</xdr:row>
      <xdr:rowOff>101601</xdr:rowOff>
    </xdr:to>
    <xdr:pic>
      <xdr:nvPicPr>
        <xdr:cNvPr id="4" name="Imagen 3">
          <a:extLst>
            <a:ext uri="{FF2B5EF4-FFF2-40B4-BE49-F238E27FC236}">
              <a16:creationId xmlns:a16="http://schemas.microsoft.com/office/drawing/2014/main" id="{00000000-0008-0000-0D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7733" y="0"/>
          <a:ext cx="1371599" cy="778934"/>
        </a:xfrm>
        <a:prstGeom prst="rect">
          <a:avLst/>
        </a:prstGeom>
        <a:noFill/>
        <a:ln>
          <a:noFill/>
        </a:ln>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127000</xdr:colOff>
      <xdr:row>0</xdr:row>
      <xdr:rowOff>0</xdr:rowOff>
    </xdr:from>
    <xdr:to>
      <xdr:col>1</xdr:col>
      <xdr:colOff>1337732</xdr:colOff>
      <xdr:row>4</xdr:row>
      <xdr:rowOff>101601</xdr:rowOff>
    </xdr:to>
    <xdr:pic>
      <xdr:nvPicPr>
        <xdr:cNvPr id="4" name="Imagen 3">
          <a:extLst>
            <a:ext uri="{FF2B5EF4-FFF2-40B4-BE49-F238E27FC236}">
              <a16:creationId xmlns:a16="http://schemas.microsoft.com/office/drawing/2014/main" id="{00000000-0008-0000-0E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7000" y="0"/>
          <a:ext cx="1371599" cy="778934"/>
        </a:xfrm>
        <a:prstGeom prst="rect">
          <a:avLst/>
        </a:prstGeom>
        <a:noFill/>
        <a:ln>
          <a:noFill/>
        </a:ln>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101600</xdr:colOff>
      <xdr:row>0</xdr:row>
      <xdr:rowOff>16934</xdr:rowOff>
    </xdr:from>
    <xdr:to>
      <xdr:col>1</xdr:col>
      <xdr:colOff>1312332</xdr:colOff>
      <xdr:row>4</xdr:row>
      <xdr:rowOff>110068</xdr:rowOff>
    </xdr:to>
    <xdr:pic>
      <xdr:nvPicPr>
        <xdr:cNvPr id="4" name="Imagen 3">
          <a:extLst>
            <a:ext uri="{FF2B5EF4-FFF2-40B4-BE49-F238E27FC236}">
              <a16:creationId xmlns:a16="http://schemas.microsoft.com/office/drawing/2014/main" id="{00000000-0008-0000-0F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600" y="16934"/>
          <a:ext cx="1371599" cy="778934"/>
        </a:xfrm>
        <a:prstGeom prst="rect">
          <a:avLst/>
        </a:prstGeom>
        <a:noFill/>
        <a:ln>
          <a:noFill/>
        </a:ln>
      </xdr:spPr>
    </xdr:pic>
    <xdr:clientData/>
  </xdr:twoCellAnchor>
  <xdr:twoCellAnchor>
    <xdr:from>
      <xdr:col>6</xdr:col>
      <xdr:colOff>296333</xdr:colOff>
      <xdr:row>20</xdr:row>
      <xdr:rowOff>84667</xdr:rowOff>
    </xdr:from>
    <xdr:to>
      <xdr:col>7</xdr:col>
      <xdr:colOff>996949</xdr:colOff>
      <xdr:row>37</xdr:row>
      <xdr:rowOff>88899</xdr:rowOff>
    </xdr:to>
    <xdr:cxnSp macro="">
      <xdr:nvCxnSpPr>
        <xdr:cNvPr id="2" name="Conector recto 1">
          <a:extLst>
            <a:ext uri="{FF2B5EF4-FFF2-40B4-BE49-F238E27FC236}">
              <a16:creationId xmlns:a16="http://schemas.microsoft.com/office/drawing/2014/main" id="{1D54B4E4-3676-4D74-9AB1-72A1DCB2AB9D}"/>
            </a:ext>
          </a:extLst>
        </xdr:cNvPr>
        <xdr:cNvCxnSpPr/>
      </xdr:nvCxnSpPr>
      <xdr:spPr>
        <a:xfrm>
          <a:off x="8856133" y="3547534"/>
          <a:ext cx="2029883" cy="2671232"/>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220133</xdr:colOff>
      <xdr:row>50</xdr:row>
      <xdr:rowOff>0</xdr:rowOff>
    </xdr:from>
    <xdr:to>
      <xdr:col>7</xdr:col>
      <xdr:colOff>920749</xdr:colOff>
      <xdr:row>55</xdr:row>
      <xdr:rowOff>156632</xdr:rowOff>
    </xdr:to>
    <xdr:cxnSp macro="">
      <xdr:nvCxnSpPr>
        <xdr:cNvPr id="3" name="Conector recto 2">
          <a:extLst>
            <a:ext uri="{FF2B5EF4-FFF2-40B4-BE49-F238E27FC236}">
              <a16:creationId xmlns:a16="http://schemas.microsoft.com/office/drawing/2014/main" id="{A44EBBAE-0887-43B2-913B-C516A5C8471F}"/>
            </a:ext>
          </a:extLst>
        </xdr:cNvPr>
        <xdr:cNvCxnSpPr/>
      </xdr:nvCxnSpPr>
      <xdr:spPr>
        <a:xfrm>
          <a:off x="8777393" y="6858000"/>
          <a:ext cx="2026496" cy="1032932"/>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110066</xdr:colOff>
      <xdr:row>0</xdr:row>
      <xdr:rowOff>50800</xdr:rowOff>
    </xdr:from>
    <xdr:to>
      <xdr:col>1</xdr:col>
      <xdr:colOff>1202266</xdr:colOff>
      <xdr:row>4</xdr:row>
      <xdr:rowOff>4233</xdr:rowOff>
    </xdr:to>
    <xdr:pic>
      <xdr:nvPicPr>
        <xdr:cNvPr id="5" name="Imagen 4">
          <a:extLst>
            <a:ext uri="{FF2B5EF4-FFF2-40B4-BE49-F238E27FC236}">
              <a16:creationId xmlns:a16="http://schemas.microsoft.com/office/drawing/2014/main" id="{00000000-0008-0000-1000-000005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0066" y="50800"/>
          <a:ext cx="1253067" cy="609600"/>
        </a:xfrm>
        <a:prstGeom prst="rect">
          <a:avLst/>
        </a:prstGeom>
        <a:noFill/>
        <a:ln>
          <a:noFill/>
        </a:ln>
      </xdr:spPr>
    </xdr:pic>
    <xdr:clientData/>
  </xdr:twoCellAnchor>
</xdr:wsDr>
</file>

<file path=xl/drawings/drawing14.xml><?xml version="1.0" encoding="utf-8"?>
<xdr:wsDr xmlns:xdr="http://schemas.openxmlformats.org/drawingml/2006/spreadsheetDrawing" xmlns:a="http://schemas.openxmlformats.org/drawingml/2006/main">
  <xdr:oneCellAnchor>
    <xdr:from>
      <xdr:col>1</xdr:col>
      <xdr:colOff>285750</xdr:colOff>
      <xdr:row>14</xdr:row>
      <xdr:rowOff>10583</xdr:rowOff>
    </xdr:from>
    <xdr:ext cx="184731" cy="264560"/>
    <xdr:sp macro="" textlink="">
      <xdr:nvSpPr>
        <xdr:cNvPr id="2" name="CuadroTexto 1">
          <a:extLst>
            <a:ext uri="{FF2B5EF4-FFF2-40B4-BE49-F238E27FC236}">
              <a16:creationId xmlns:a16="http://schemas.microsoft.com/office/drawing/2014/main" id="{00000000-0008-0000-1100-000002000000}"/>
            </a:ext>
          </a:extLst>
        </xdr:cNvPr>
        <xdr:cNvSpPr txBox="1"/>
      </xdr:nvSpPr>
      <xdr:spPr>
        <a:xfrm>
          <a:off x="433917" y="239183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PY" sz="1100"/>
        </a:p>
      </xdr:txBody>
    </xdr:sp>
    <xdr:clientData/>
  </xdr:oneCellAnchor>
  <xdr:twoCellAnchor>
    <xdr:from>
      <xdr:col>0</xdr:col>
      <xdr:colOff>74083</xdr:colOff>
      <xdr:row>12</xdr:row>
      <xdr:rowOff>148168</xdr:rowOff>
    </xdr:from>
    <xdr:to>
      <xdr:col>5</xdr:col>
      <xdr:colOff>1344084</xdr:colOff>
      <xdr:row>21</xdr:row>
      <xdr:rowOff>10583</xdr:rowOff>
    </xdr:to>
    <xdr:sp macro="" textlink="">
      <xdr:nvSpPr>
        <xdr:cNvPr id="3" name="CuadroTexto 2">
          <a:extLst>
            <a:ext uri="{FF2B5EF4-FFF2-40B4-BE49-F238E27FC236}">
              <a16:creationId xmlns:a16="http://schemas.microsoft.com/office/drawing/2014/main" id="{00000000-0008-0000-1100-000003000000}"/>
            </a:ext>
          </a:extLst>
        </xdr:cNvPr>
        <xdr:cNvSpPr txBox="1"/>
      </xdr:nvSpPr>
      <xdr:spPr>
        <a:xfrm>
          <a:off x="74083" y="2211918"/>
          <a:ext cx="8011584" cy="129116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PY" sz="1000">
              <a:solidFill>
                <a:schemeClr val="dk1"/>
              </a:solidFill>
              <a:effectLst/>
              <a:latin typeface="Arial" panose="020B0604020202020204" pitchFamily="34" charset="0"/>
              <a:ea typeface="+mn-ea"/>
              <a:cs typeface="Arial" panose="020B0604020202020204" pitchFamily="34" charset="0"/>
            </a:rPr>
            <a:t>Como se señala en la Nota 2.i) Derechos en Fideicomiso, este importe tiene su origen en el un contrato de Fideicomiso de Administración de Recursos Dinerarios para el Desarrollo y la Construcción del Proyecto Inmobiliario denominado "Shopping Costanera y Executive Center Encarnación", celebrado en el año 2019 entre RADICE S.A. en calidad de Fideicomitente Desarrollador, Horacio Biga y Carlos Soler en calidad de Fideicomitentes y Financiera Finexpar S.A.E.C.A. en calidad de Fiduciaria, por un plazo de 3 años a partir de su firma.</a:t>
          </a:r>
        </a:p>
        <a:p>
          <a:r>
            <a:rPr lang="es-PY" sz="1000">
              <a:solidFill>
                <a:schemeClr val="dk1"/>
              </a:solidFill>
              <a:effectLst/>
              <a:latin typeface="Arial" panose="020B0604020202020204" pitchFamily="34" charset="0"/>
              <a:ea typeface="+mn-ea"/>
              <a:cs typeface="Arial" panose="020B0604020202020204" pitchFamily="34" charset="0"/>
            </a:rPr>
            <a:t> </a:t>
          </a:r>
        </a:p>
        <a:p>
          <a:r>
            <a:rPr lang="es-PY" sz="1000">
              <a:solidFill>
                <a:schemeClr val="dk1"/>
              </a:solidFill>
              <a:effectLst/>
              <a:latin typeface="Arial" panose="020B0604020202020204" pitchFamily="34" charset="0"/>
              <a:ea typeface="+mn-ea"/>
              <a:cs typeface="Arial" panose="020B0604020202020204" pitchFamily="34" charset="0"/>
            </a:rPr>
            <a:t>La constitución del Patrimonio Autónomo fue formalizado en Escrituras Públicas N° 103 y 147 del 11/02/2019 y del 26/11/2020 respectivamente, con un aporte inicial de </a:t>
          </a:r>
          <a:r>
            <a:rPr lang="es-PY" sz="1000" b="1">
              <a:solidFill>
                <a:schemeClr val="dk1"/>
              </a:solidFill>
              <a:effectLst/>
              <a:latin typeface="Arial" panose="020B0604020202020204" pitchFamily="34" charset="0"/>
              <a:ea typeface="+mn-ea"/>
              <a:cs typeface="Arial" panose="020B0604020202020204" pitchFamily="34" charset="0"/>
            </a:rPr>
            <a:t>USD 5.000,00</a:t>
          </a:r>
          <a:r>
            <a:rPr lang="es-PY" sz="1000">
              <a:solidFill>
                <a:schemeClr val="dk1"/>
              </a:solidFill>
              <a:effectLst/>
              <a:latin typeface="Arial" panose="020B0604020202020204" pitchFamily="34" charset="0"/>
              <a:ea typeface="+mn-ea"/>
              <a:cs typeface="Arial" panose="020B0604020202020204" pitchFamily="34" charset="0"/>
            </a:rPr>
            <a:t> y la transferencia de un inmueble valuado en </a:t>
          </a:r>
          <a:r>
            <a:rPr lang="es-PY" sz="1000" b="1">
              <a:solidFill>
                <a:schemeClr val="dk1"/>
              </a:solidFill>
              <a:effectLst/>
              <a:latin typeface="Arial" panose="020B0604020202020204" pitchFamily="34" charset="0"/>
              <a:ea typeface="+mn-ea"/>
              <a:cs typeface="Arial" panose="020B0604020202020204" pitchFamily="34" charset="0"/>
            </a:rPr>
            <a:t>USD 1.172.000,00</a:t>
          </a:r>
          <a:r>
            <a:rPr lang="es-PY" sz="1000">
              <a:solidFill>
                <a:schemeClr val="dk1"/>
              </a:solidFill>
              <a:effectLst/>
              <a:latin typeface="Arial" panose="020B0604020202020204" pitchFamily="34" charset="0"/>
              <a:ea typeface="+mn-ea"/>
              <a:cs typeface="Arial" panose="020B0604020202020204" pitchFamily="34" charset="0"/>
            </a:rPr>
            <a:t>, identificado ubicado en el Barrio Santa Rosa (Encarnación) donde se desarrolla el referido Proyecto Inmobiliario. </a:t>
          </a:r>
        </a:p>
      </xdr:txBody>
    </xdr:sp>
    <xdr:clientData/>
  </xdr:twoCellAnchor>
  <xdr:twoCellAnchor editAs="oneCell">
    <xdr:from>
      <xdr:col>0</xdr:col>
      <xdr:colOff>143933</xdr:colOff>
      <xdr:row>0</xdr:row>
      <xdr:rowOff>42333</xdr:rowOff>
    </xdr:from>
    <xdr:to>
      <xdr:col>1</xdr:col>
      <xdr:colOff>1193799</xdr:colOff>
      <xdr:row>4</xdr:row>
      <xdr:rowOff>33867</xdr:rowOff>
    </xdr:to>
    <xdr:pic>
      <xdr:nvPicPr>
        <xdr:cNvPr id="5" name="Imagen 4">
          <a:extLst>
            <a:ext uri="{FF2B5EF4-FFF2-40B4-BE49-F238E27FC236}">
              <a16:creationId xmlns:a16="http://schemas.microsoft.com/office/drawing/2014/main" id="{00000000-0008-0000-1100-000005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3933" y="42333"/>
          <a:ext cx="1210733" cy="668867"/>
        </a:xfrm>
        <a:prstGeom prst="rect">
          <a:avLst/>
        </a:prstGeom>
        <a:noFill/>
        <a:ln>
          <a:noFill/>
        </a:ln>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8465</xdr:colOff>
      <xdr:row>0</xdr:row>
      <xdr:rowOff>33868</xdr:rowOff>
    </xdr:from>
    <xdr:to>
      <xdr:col>1</xdr:col>
      <xdr:colOff>1219198</xdr:colOff>
      <xdr:row>4</xdr:row>
      <xdr:rowOff>35985</xdr:rowOff>
    </xdr:to>
    <xdr:pic>
      <xdr:nvPicPr>
        <xdr:cNvPr id="3" name="Imagen 2">
          <a:extLst>
            <a:ext uri="{FF2B5EF4-FFF2-40B4-BE49-F238E27FC236}">
              <a16:creationId xmlns:a16="http://schemas.microsoft.com/office/drawing/2014/main" id="{00000000-0008-0000-12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9332" y="33868"/>
          <a:ext cx="1210733" cy="679450"/>
        </a:xfrm>
        <a:prstGeom prst="rect">
          <a:avLst/>
        </a:prstGeom>
        <a:noFill/>
        <a:ln>
          <a:noFill/>
        </a:ln>
      </xdr:spPr>
    </xdr:pic>
    <xdr:clientData/>
  </xdr:twoCellAnchor>
</xdr:wsDr>
</file>

<file path=xl/drawings/drawing16.xml><?xml version="1.0" encoding="utf-8"?>
<xdr:wsDr xmlns:xdr="http://schemas.openxmlformats.org/drawingml/2006/spreadsheetDrawing" xmlns:a="http://schemas.openxmlformats.org/drawingml/2006/main">
  <xdr:twoCellAnchor>
    <xdr:from>
      <xdr:col>2</xdr:col>
      <xdr:colOff>7620</xdr:colOff>
      <xdr:row>10</xdr:row>
      <xdr:rowOff>0</xdr:rowOff>
    </xdr:from>
    <xdr:to>
      <xdr:col>4</xdr:col>
      <xdr:colOff>22860</xdr:colOff>
      <xdr:row>21</xdr:row>
      <xdr:rowOff>182880</xdr:rowOff>
    </xdr:to>
    <xdr:cxnSp macro="">
      <xdr:nvCxnSpPr>
        <xdr:cNvPr id="4" name="Conector recto 3">
          <a:extLst>
            <a:ext uri="{FF2B5EF4-FFF2-40B4-BE49-F238E27FC236}">
              <a16:creationId xmlns:a16="http://schemas.microsoft.com/office/drawing/2014/main" id="{00000000-0008-0000-1300-000004000000}"/>
            </a:ext>
          </a:extLst>
        </xdr:cNvPr>
        <xdr:cNvCxnSpPr/>
      </xdr:nvCxnSpPr>
      <xdr:spPr>
        <a:xfrm>
          <a:off x="2506980" y="1706880"/>
          <a:ext cx="3124200" cy="227838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0</xdr:col>
      <xdr:colOff>135467</xdr:colOff>
      <xdr:row>0</xdr:row>
      <xdr:rowOff>50800</xdr:rowOff>
    </xdr:from>
    <xdr:to>
      <xdr:col>1</xdr:col>
      <xdr:colOff>1185333</xdr:colOff>
      <xdr:row>4</xdr:row>
      <xdr:rowOff>42334</xdr:rowOff>
    </xdr:to>
    <xdr:pic>
      <xdr:nvPicPr>
        <xdr:cNvPr id="5" name="Imagen 4">
          <a:extLst>
            <a:ext uri="{FF2B5EF4-FFF2-40B4-BE49-F238E27FC236}">
              <a16:creationId xmlns:a16="http://schemas.microsoft.com/office/drawing/2014/main" id="{00000000-0008-0000-1300-000005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5467" y="50800"/>
          <a:ext cx="1210733" cy="668867"/>
        </a:xfrm>
        <a:prstGeom prst="rect">
          <a:avLst/>
        </a:prstGeom>
        <a:noFill/>
        <a:ln>
          <a:noFill/>
        </a:ln>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93133</xdr:colOff>
      <xdr:row>0</xdr:row>
      <xdr:rowOff>8467</xdr:rowOff>
    </xdr:from>
    <xdr:to>
      <xdr:col>1</xdr:col>
      <xdr:colOff>1159933</xdr:colOff>
      <xdr:row>4</xdr:row>
      <xdr:rowOff>10584</xdr:rowOff>
    </xdr:to>
    <xdr:pic>
      <xdr:nvPicPr>
        <xdr:cNvPr id="4" name="Imagen 3">
          <a:extLst>
            <a:ext uri="{FF2B5EF4-FFF2-40B4-BE49-F238E27FC236}">
              <a16:creationId xmlns:a16="http://schemas.microsoft.com/office/drawing/2014/main" id="{00000000-0008-0000-14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133" y="8467"/>
          <a:ext cx="1210733" cy="679450"/>
        </a:xfrm>
        <a:prstGeom prst="rect">
          <a:avLst/>
        </a:prstGeom>
        <a:noFill/>
        <a:ln>
          <a:noFill/>
        </a:ln>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118533</xdr:colOff>
      <xdr:row>0</xdr:row>
      <xdr:rowOff>50800</xdr:rowOff>
    </xdr:from>
    <xdr:to>
      <xdr:col>1</xdr:col>
      <xdr:colOff>1185333</xdr:colOff>
      <xdr:row>4</xdr:row>
      <xdr:rowOff>42334</xdr:rowOff>
    </xdr:to>
    <xdr:pic>
      <xdr:nvPicPr>
        <xdr:cNvPr id="4" name="Imagen 3">
          <a:extLst>
            <a:ext uri="{FF2B5EF4-FFF2-40B4-BE49-F238E27FC236}">
              <a16:creationId xmlns:a16="http://schemas.microsoft.com/office/drawing/2014/main" id="{00000000-0008-0000-15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8533" y="50800"/>
          <a:ext cx="1210733" cy="668867"/>
        </a:xfrm>
        <a:prstGeom prst="rect">
          <a:avLst/>
        </a:prstGeom>
        <a:noFill/>
        <a:ln>
          <a:noFill/>
        </a:ln>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0</xdr:colOff>
      <xdr:row>0</xdr:row>
      <xdr:rowOff>38100</xdr:rowOff>
    </xdr:from>
    <xdr:to>
      <xdr:col>1</xdr:col>
      <xdr:colOff>1210733</xdr:colOff>
      <xdr:row>4</xdr:row>
      <xdr:rowOff>42122</xdr:rowOff>
    </xdr:to>
    <xdr:pic>
      <xdr:nvPicPr>
        <xdr:cNvPr id="4" name="Imagen 3">
          <a:extLst>
            <a:ext uri="{FF2B5EF4-FFF2-40B4-BE49-F238E27FC236}">
              <a16:creationId xmlns:a16="http://schemas.microsoft.com/office/drawing/2014/main" id="{00000000-0008-0000-16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4780" y="38100"/>
          <a:ext cx="1210733" cy="674582"/>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17</xdr:row>
      <xdr:rowOff>110067</xdr:rowOff>
    </xdr:from>
    <xdr:to>
      <xdr:col>5</xdr:col>
      <xdr:colOff>482601</xdr:colOff>
      <xdr:row>41</xdr:row>
      <xdr:rowOff>65616</xdr:rowOff>
    </xdr:to>
    <xdr:pic>
      <xdr:nvPicPr>
        <xdr:cNvPr id="4" name="Imagen 3">
          <a:extLst>
            <a:ext uri="{FF2B5EF4-FFF2-40B4-BE49-F238E27FC236}">
              <a16:creationId xmlns:a16="http://schemas.microsoft.com/office/drawing/2014/main" id="{00000000-0008-0000-0100-000004000000}"/>
            </a:ext>
          </a:extLst>
        </xdr:cNvPr>
        <xdr:cNvPicPr/>
      </xdr:nvPicPr>
      <xdr:blipFill>
        <a:blip xmlns:r="http://schemas.openxmlformats.org/officeDocument/2006/relationships" r:embed="rId1">
          <a:alphaModFix amt="10000"/>
          <a:extLst>
            <a:ext uri="{BEBA8EAE-BF5A-486C-A8C5-ECC9F3942E4B}">
              <a14:imgProps xmlns:a14="http://schemas.microsoft.com/office/drawing/2010/main">
                <a14:imgLayer r:embed="rId2">
                  <a14:imgEffect>
                    <a14:saturation sat="200000"/>
                  </a14:imgEffect>
                </a14:imgLayer>
              </a14:imgProps>
            </a:ext>
            <a:ext uri="{28A0092B-C50C-407E-A947-70E740481C1C}">
              <a14:useLocalDpi xmlns:a14="http://schemas.microsoft.com/office/drawing/2010/main" val="0"/>
            </a:ext>
          </a:extLst>
        </a:blip>
        <a:srcRect/>
        <a:stretch>
          <a:fillRect/>
        </a:stretch>
      </xdr:blipFill>
      <xdr:spPr bwMode="auto">
        <a:xfrm>
          <a:off x="1659466" y="3429000"/>
          <a:ext cx="6062134" cy="4004733"/>
        </a:xfrm>
        <a:prstGeom prst="rect">
          <a:avLst/>
        </a:prstGeom>
        <a:noFill/>
        <a:ln>
          <a:noFill/>
        </a:ln>
        <a:effectLst>
          <a:glow>
            <a:schemeClr val="accent1">
              <a:alpha val="40000"/>
            </a:schemeClr>
          </a:glow>
          <a:reflection endPos="0" dist="76200" dir="5400000" sy="-100000" algn="bl" rotWithShape="0"/>
        </a:effectLst>
      </xdr:spPr>
    </xdr:pic>
    <xdr:clientData/>
  </xdr:twoCellAnchor>
  <xdr:twoCellAnchor editAs="oneCell">
    <xdr:from>
      <xdr:col>0</xdr:col>
      <xdr:colOff>31750</xdr:colOff>
      <xdr:row>0</xdr:row>
      <xdr:rowOff>0</xdr:rowOff>
    </xdr:from>
    <xdr:to>
      <xdr:col>4</xdr:col>
      <xdr:colOff>10582</xdr:colOff>
      <xdr:row>4</xdr:row>
      <xdr:rowOff>6351</xdr:rowOff>
    </xdr:to>
    <xdr:pic>
      <xdr:nvPicPr>
        <xdr:cNvPr id="5" name="Imagen 4">
          <a:extLst>
            <a:ext uri="{FF2B5EF4-FFF2-40B4-BE49-F238E27FC236}">
              <a16:creationId xmlns:a16="http://schemas.microsoft.com/office/drawing/2014/main" id="{00000000-0008-0000-0100-000005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1750" y="0"/>
          <a:ext cx="1401232" cy="768351"/>
        </a:xfrm>
        <a:prstGeom prst="rect">
          <a:avLst/>
        </a:prstGeom>
        <a:noFill/>
        <a:ln>
          <a:noFill/>
        </a:ln>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95250</xdr:colOff>
      <xdr:row>0</xdr:row>
      <xdr:rowOff>66676</xdr:rowOff>
    </xdr:from>
    <xdr:to>
      <xdr:col>1</xdr:col>
      <xdr:colOff>1162050</xdr:colOff>
      <xdr:row>3</xdr:row>
      <xdr:rowOff>161926</xdr:rowOff>
    </xdr:to>
    <xdr:pic>
      <xdr:nvPicPr>
        <xdr:cNvPr id="5" name="Imagen 4">
          <a:extLst>
            <a:ext uri="{FF2B5EF4-FFF2-40B4-BE49-F238E27FC236}">
              <a16:creationId xmlns:a16="http://schemas.microsoft.com/office/drawing/2014/main" id="{00000000-0008-0000-1700-000005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0" y="66676"/>
          <a:ext cx="1228725" cy="666750"/>
        </a:xfrm>
        <a:prstGeom prst="rect">
          <a:avLst/>
        </a:prstGeom>
        <a:noFill/>
        <a:ln>
          <a:noFill/>
        </a:ln>
      </xdr:spPr>
    </xdr:pic>
    <xdr:clientData/>
  </xdr:twoCellAnchor>
</xdr:wsDr>
</file>

<file path=xl/drawings/drawing21.xml><?xml version="1.0" encoding="utf-8"?>
<xdr:wsDr xmlns:xdr="http://schemas.openxmlformats.org/drawingml/2006/spreadsheetDrawing" xmlns:a="http://schemas.openxmlformats.org/drawingml/2006/main">
  <xdr:twoCellAnchor>
    <xdr:from>
      <xdr:col>2</xdr:col>
      <xdr:colOff>8467</xdr:colOff>
      <xdr:row>10</xdr:row>
      <xdr:rowOff>0</xdr:rowOff>
    </xdr:from>
    <xdr:to>
      <xdr:col>3</xdr:col>
      <xdr:colOff>1363133</xdr:colOff>
      <xdr:row>15</xdr:row>
      <xdr:rowOff>160867</xdr:rowOff>
    </xdr:to>
    <xdr:cxnSp macro="">
      <xdr:nvCxnSpPr>
        <xdr:cNvPr id="5" name="Conector recto 4">
          <a:extLst>
            <a:ext uri="{FF2B5EF4-FFF2-40B4-BE49-F238E27FC236}">
              <a16:creationId xmlns:a16="http://schemas.microsoft.com/office/drawing/2014/main" id="{00000000-0008-0000-1800-000005000000}"/>
            </a:ext>
          </a:extLst>
        </xdr:cNvPr>
        <xdr:cNvCxnSpPr/>
      </xdr:nvCxnSpPr>
      <xdr:spPr>
        <a:xfrm>
          <a:off x="3225800" y="1862667"/>
          <a:ext cx="2616200" cy="1007533"/>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110067</xdr:colOff>
      <xdr:row>0</xdr:row>
      <xdr:rowOff>42333</xdr:rowOff>
    </xdr:from>
    <xdr:to>
      <xdr:col>1</xdr:col>
      <xdr:colOff>1159933</xdr:colOff>
      <xdr:row>4</xdr:row>
      <xdr:rowOff>33867</xdr:rowOff>
    </xdr:to>
    <xdr:pic>
      <xdr:nvPicPr>
        <xdr:cNvPr id="4" name="Imagen 3">
          <a:extLst>
            <a:ext uri="{FF2B5EF4-FFF2-40B4-BE49-F238E27FC236}">
              <a16:creationId xmlns:a16="http://schemas.microsoft.com/office/drawing/2014/main" id="{00000000-0008-0000-18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0067" y="42333"/>
          <a:ext cx="1210733" cy="668867"/>
        </a:xfrm>
        <a:prstGeom prst="rect">
          <a:avLst/>
        </a:prstGeom>
        <a:noFill/>
        <a:ln>
          <a:noFill/>
        </a:ln>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101599</xdr:colOff>
      <xdr:row>0</xdr:row>
      <xdr:rowOff>42333</xdr:rowOff>
    </xdr:from>
    <xdr:to>
      <xdr:col>1</xdr:col>
      <xdr:colOff>1168399</xdr:colOff>
      <xdr:row>4</xdr:row>
      <xdr:rowOff>33867</xdr:rowOff>
    </xdr:to>
    <xdr:pic>
      <xdr:nvPicPr>
        <xdr:cNvPr id="4" name="Imagen 3">
          <a:extLst>
            <a:ext uri="{FF2B5EF4-FFF2-40B4-BE49-F238E27FC236}">
              <a16:creationId xmlns:a16="http://schemas.microsoft.com/office/drawing/2014/main" id="{00000000-0008-0000-19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599" y="42333"/>
          <a:ext cx="1210733" cy="668867"/>
        </a:xfrm>
        <a:prstGeom prst="rect">
          <a:avLst/>
        </a:prstGeom>
        <a:noFill/>
        <a:ln>
          <a:noFill/>
        </a:ln>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84667</xdr:colOff>
      <xdr:row>0</xdr:row>
      <xdr:rowOff>93133</xdr:rowOff>
    </xdr:from>
    <xdr:to>
      <xdr:col>1</xdr:col>
      <xdr:colOff>1151467</xdr:colOff>
      <xdr:row>4</xdr:row>
      <xdr:rowOff>84667</xdr:rowOff>
    </xdr:to>
    <xdr:pic>
      <xdr:nvPicPr>
        <xdr:cNvPr id="4" name="Imagen 3">
          <a:extLst>
            <a:ext uri="{FF2B5EF4-FFF2-40B4-BE49-F238E27FC236}">
              <a16:creationId xmlns:a16="http://schemas.microsoft.com/office/drawing/2014/main" id="{00000000-0008-0000-1A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4667" y="93133"/>
          <a:ext cx="1210733" cy="668867"/>
        </a:xfrm>
        <a:prstGeom prst="rect">
          <a:avLst/>
        </a:prstGeom>
        <a:noFill/>
        <a:ln>
          <a:noFill/>
        </a:ln>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110067</xdr:colOff>
      <xdr:row>0</xdr:row>
      <xdr:rowOff>59267</xdr:rowOff>
    </xdr:from>
    <xdr:to>
      <xdr:col>1</xdr:col>
      <xdr:colOff>1159933</xdr:colOff>
      <xdr:row>4</xdr:row>
      <xdr:rowOff>50801</xdr:rowOff>
    </xdr:to>
    <xdr:pic>
      <xdr:nvPicPr>
        <xdr:cNvPr id="4" name="Imagen 3">
          <a:extLst>
            <a:ext uri="{FF2B5EF4-FFF2-40B4-BE49-F238E27FC236}">
              <a16:creationId xmlns:a16="http://schemas.microsoft.com/office/drawing/2014/main" id="{00000000-0008-0000-1B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0067" y="59267"/>
          <a:ext cx="1210733" cy="668867"/>
        </a:xfrm>
        <a:prstGeom prst="rect">
          <a:avLst/>
        </a:prstGeom>
        <a:noFill/>
        <a:ln>
          <a:noFill/>
        </a:ln>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76200</xdr:colOff>
      <xdr:row>0</xdr:row>
      <xdr:rowOff>25400</xdr:rowOff>
    </xdr:from>
    <xdr:to>
      <xdr:col>1</xdr:col>
      <xdr:colOff>1143000</xdr:colOff>
      <xdr:row>4</xdr:row>
      <xdr:rowOff>16934</xdr:rowOff>
    </xdr:to>
    <xdr:pic>
      <xdr:nvPicPr>
        <xdr:cNvPr id="4" name="Imagen 3">
          <a:extLst>
            <a:ext uri="{FF2B5EF4-FFF2-40B4-BE49-F238E27FC236}">
              <a16:creationId xmlns:a16="http://schemas.microsoft.com/office/drawing/2014/main" id="{00000000-0008-0000-1C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200" y="25400"/>
          <a:ext cx="1210733" cy="668867"/>
        </a:xfrm>
        <a:prstGeom prst="rect">
          <a:avLst/>
        </a:prstGeom>
        <a:noFill/>
        <a:ln>
          <a:noFill/>
        </a:ln>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67734</xdr:colOff>
      <xdr:row>0</xdr:row>
      <xdr:rowOff>0</xdr:rowOff>
    </xdr:from>
    <xdr:to>
      <xdr:col>1</xdr:col>
      <xdr:colOff>1134534</xdr:colOff>
      <xdr:row>4</xdr:row>
      <xdr:rowOff>2117</xdr:rowOff>
    </xdr:to>
    <xdr:pic>
      <xdr:nvPicPr>
        <xdr:cNvPr id="4" name="Imagen 3">
          <a:extLst>
            <a:ext uri="{FF2B5EF4-FFF2-40B4-BE49-F238E27FC236}">
              <a16:creationId xmlns:a16="http://schemas.microsoft.com/office/drawing/2014/main" id="{00000000-0008-0000-1D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7734" y="0"/>
          <a:ext cx="1210733" cy="668867"/>
        </a:xfrm>
        <a:prstGeom prst="rect">
          <a:avLst/>
        </a:prstGeom>
        <a:noFill/>
        <a:ln>
          <a:noFill/>
        </a:ln>
      </xdr:spPr>
    </xdr:pic>
    <xdr:clientData/>
  </xdr:twoCellAnchor>
</xdr:wsDr>
</file>

<file path=xl/drawings/drawing27.xml><?xml version="1.0" encoding="utf-8"?>
<xdr:wsDr xmlns:xdr="http://schemas.openxmlformats.org/drawingml/2006/spreadsheetDrawing" xmlns:a="http://schemas.openxmlformats.org/drawingml/2006/main">
  <xdr:twoCellAnchor>
    <xdr:from>
      <xdr:col>1</xdr:col>
      <xdr:colOff>47625</xdr:colOff>
      <xdr:row>12</xdr:row>
      <xdr:rowOff>28575</xdr:rowOff>
    </xdr:from>
    <xdr:to>
      <xdr:col>9</xdr:col>
      <xdr:colOff>127000</xdr:colOff>
      <xdr:row>16</xdr:row>
      <xdr:rowOff>42334</xdr:rowOff>
    </xdr:to>
    <xdr:sp macro="" textlink="">
      <xdr:nvSpPr>
        <xdr:cNvPr id="3" name="CuadroTexto 2">
          <a:extLst>
            <a:ext uri="{FF2B5EF4-FFF2-40B4-BE49-F238E27FC236}">
              <a16:creationId xmlns:a16="http://schemas.microsoft.com/office/drawing/2014/main" id="{00000000-0008-0000-1E00-000003000000}"/>
            </a:ext>
          </a:extLst>
        </xdr:cNvPr>
        <xdr:cNvSpPr txBox="1"/>
      </xdr:nvSpPr>
      <xdr:spPr>
        <a:xfrm>
          <a:off x="191558" y="2060575"/>
          <a:ext cx="8012642" cy="69109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s-PY" sz="1000">
              <a:solidFill>
                <a:schemeClr val="dk1"/>
              </a:solidFill>
              <a:effectLst/>
              <a:latin typeface="Arial" panose="020B0604020202020204" pitchFamily="34" charset="0"/>
              <a:ea typeface="+mn-ea"/>
              <a:cs typeface="Arial" panose="020B0604020202020204" pitchFamily="34" charset="0"/>
            </a:rPr>
            <a:t>La </a:t>
          </a:r>
          <a:r>
            <a:rPr lang="es-PY" sz="1000" b="1">
              <a:solidFill>
                <a:schemeClr val="dk1"/>
              </a:solidFill>
              <a:effectLst/>
              <a:latin typeface="Arial" panose="020B0604020202020204" pitchFamily="34" charset="0"/>
              <a:ea typeface="+mn-ea"/>
              <a:cs typeface="Arial" panose="020B0604020202020204" pitchFamily="34" charset="0"/>
            </a:rPr>
            <a:t>Reserva de Revalúo Fiscal </a:t>
          </a:r>
          <a:r>
            <a:rPr lang="es-PY" sz="1000">
              <a:solidFill>
                <a:schemeClr val="dk1"/>
              </a:solidFill>
              <a:effectLst/>
              <a:latin typeface="Arial" panose="020B0604020202020204" pitchFamily="34" charset="0"/>
              <a:ea typeface="+mn-ea"/>
              <a:cs typeface="Arial" panose="020B0604020202020204" pitchFamily="34" charset="0"/>
            </a:rPr>
            <a:t>de los Activos Fijos se realizan de acuerdo a los coeficientes de revalúo emanados de la Sub - Secretaria de Estado de Tributación (SET) en el año 2023 la SET no requirió realizar el revalúo fiscal. </a:t>
          </a:r>
        </a:p>
        <a:p>
          <a:pPr marL="0" marR="0" lvl="0" indent="0" defTabSz="914400" eaLnBrk="1" fontAlgn="auto" latinLnBrk="0" hangingPunct="1">
            <a:lnSpc>
              <a:spcPct val="100000"/>
            </a:lnSpc>
            <a:spcBef>
              <a:spcPts val="0"/>
            </a:spcBef>
            <a:spcAft>
              <a:spcPts val="0"/>
            </a:spcAft>
            <a:buClrTx/>
            <a:buSzTx/>
            <a:buFontTx/>
            <a:buNone/>
            <a:tabLst/>
            <a:defRPr/>
          </a:pPr>
          <a:r>
            <a:rPr lang="es-PY" sz="1000">
              <a:solidFill>
                <a:schemeClr val="dk1"/>
              </a:solidFill>
              <a:effectLst/>
              <a:latin typeface="Arial" panose="020B0604020202020204" pitchFamily="34" charset="0"/>
              <a:ea typeface="+mn-ea"/>
              <a:cs typeface="Arial" panose="020B0604020202020204" pitchFamily="34" charset="0"/>
            </a:rPr>
            <a:t>La </a:t>
          </a:r>
          <a:r>
            <a:rPr lang="es-PY" sz="1000" b="1">
              <a:solidFill>
                <a:schemeClr val="dk1"/>
              </a:solidFill>
              <a:effectLst/>
              <a:latin typeface="Arial" panose="020B0604020202020204" pitchFamily="34" charset="0"/>
              <a:ea typeface="+mn-ea"/>
              <a:cs typeface="Arial" panose="020B0604020202020204" pitchFamily="34" charset="0"/>
            </a:rPr>
            <a:t>Reserva de Revalúo Técnico </a:t>
          </a:r>
          <a:r>
            <a:rPr lang="es-PY" sz="1000">
              <a:solidFill>
                <a:schemeClr val="dk1"/>
              </a:solidFill>
              <a:effectLst/>
              <a:latin typeface="Arial" panose="020B0604020202020204" pitchFamily="34" charset="0"/>
              <a:ea typeface="+mn-ea"/>
              <a:cs typeface="Arial" panose="020B0604020202020204" pitchFamily="34" charset="0"/>
            </a:rPr>
            <a:t>fue realizada en octubre 2020, para actualizar los valores históricos de un inmueble a valores de mercado, sobre la base de una tasación técnica</a:t>
          </a:r>
          <a:endParaRPr lang="es-PY" sz="1100"/>
        </a:p>
      </xdr:txBody>
    </xdr:sp>
    <xdr:clientData/>
  </xdr:twoCellAnchor>
  <xdr:twoCellAnchor>
    <xdr:from>
      <xdr:col>1</xdr:col>
      <xdr:colOff>47625</xdr:colOff>
      <xdr:row>18</xdr:row>
      <xdr:rowOff>38100</xdr:rowOff>
    </xdr:from>
    <xdr:to>
      <xdr:col>9</xdr:col>
      <xdr:colOff>118533</xdr:colOff>
      <xdr:row>21</xdr:row>
      <xdr:rowOff>0</xdr:rowOff>
    </xdr:to>
    <xdr:sp macro="" textlink="">
      <xdr:nvSpPr>
        <xdr:cNvPr id="4" name="CuadroTexto 3">
          <a:extLst>
            <a:ext uri="{FF2B5EF4-FFF2-40B4-BE49-F238E27FC236}">
              <a16:creationId xmlns:a16="http://schemas.microsoft.com/office/drawing/2014/main" id="{00000000-0008-0000-1E00-000004000000}"/>
            </a:ext>
          </a:extLst>
        </xdr:cNvPr>
        <xdr:cNvSpPr txBox="1"/>
      </xdr:nvSpPr>
      <xdr:spPr>
        <a:xfrm>
          <a:off x="191558" y="3086100"/>
          <a:ext cx="8004175" cy="55456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s-PY" sz="1000">
              <a:solidFill>
                <a:schemeClr val="dk1"/>
              </a:solidFill>
              <a:effectLst/>
              <a:latin typeface="Arial" panose="020B0604020202020204" pitchFamily="34" charset="0"/>
              <a:ea typeface="+mn-ea"/>
              <a:cs typeface="Arial" panose="020B0604020202020204" pitchFamily="34" charset="0"/>
            </a:rPr>
            <a:t>Conforme</a:t>
          </a:r>
          <a:r>
            <a:rPr lang="es-PY" sz="1000" baseline="0">
              <a:solidFill>
                <a:schemeClr val="dk1"/>
              </a:solidFill>
              <a:effectLst/>
              <a:latin typeface="Arial" panose="020B0604020202020204" pitchFamily="34" charset="0"/>
              <a:ea typeface="+mn-ea"/>
              <a:cs typeface="Arial" panose="020B0604020202020204" pitchFamily="34" charset="0"/>
            </a:rPr>
            <a:t> a la Ley 1034/83 del Comerciante, las Sociedades Anónimas deberán destinar como mínimo el 5% de las utilidades netas a la Reserva Legal hasta completar el 20% del Capital suscripto. A partir del presente ejercicio la sociedad ha determinado constituir la Reserva Legal en el ejercicio que se liquida.</a:t>
          </a:r>
          <a:endParaRPr lang="es-PY" sz="1000">
            <a:effectLst/>
            <a:latin typeface="Arial" panose="020B0604020202020204" pitchFamily="34" charset="0"/>
            <a:cs typeface="Arial" panose="020B0604020202020204" pitchFamily="34" charset="0"/>
          </a:endParaRPr>
        </a:p>
        <a:p>
          <a:endParaRPr lang="es-PY" sz="1100"/>
        </a:p>
      </xdr:txBody>
    </xdr:sp>
    <xdr:clientData/>
  </xdr:twoCellAnchor>
  <xdr:twoCellAnchor>
    <xdr:from>
      <xdr:col>1</xdr:col>
      <xdr:colOff>59267</xdr:colOff>
      <xdr:row>27</xdr:row>
      <xdr:rowOff>25401</xdr:rowOff>
    </xdr:from>
    <xdr:to>
      <xdr:col>9</xdr:col>
      <xdr:colOff>87842</xdr:colOff>
      <xdr:row>28</xdr:row>
      <xdr:rowOff>140759</xdr:rowOff>
    </xdr:to>
    <xdr:sp macro="" textlink="">
      <xdr:nvSpPr>
        <xdr:cNvPr id="9" name="CuadroTexto 8">
          <a:extLst>
            <a:ext uri="{FF2B5EF4-FFF2-40B4-BE49-F238E27FC236}">
              <a16:creationId xmlns:a16="http://schemas.microsoft.com/office/drawing/2014/main" id="{00000000-0008-0000-1E00-000009000000}"/>
            </a:ext>
          </a:extLst>
        </xdr:cNvPr>
        <xdr:cNvSpPr txBox="1"/>
      </xdr:nvSpPr>
      <xdr:spPr>
        <a:xfrm>
          <a:off x="203200" y="4512734"/>
          <a:ext cx="7961842" cy="28469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s-PY" sz="1000">
              <a:solidFill>
                <a:schemeClr val="dk1"/>
              </a:solidFill>
              <a:effectLst/>
              <a:latin typeface="Arial" panose="020B0604020202020204" pitchFamily="34" charset="0"/>
              <a:ea typeface="+mn-ea"/>
              <a:cs typeface="Arial" panose="020B0604020202020204" pitchFamily="34" charset="0"/>
            </a:rPr>
            <a:t>No</a:t>
          </a:r>
          <a:r>
            <a:rPr lang="es-PY" sz="1000" baseline="0">
              <a:solidFill>
                <a:schemeClr val="dk1"/>
              </a:solidFill>
              <a:effectLst/>
              <a:latin typeface="Arial" panose="020B0604020202020204" pitchFamily="34" charset="0"/>
              <a:ea typeface="+mn-ea"/>
              <a:cs typeface="Arial" panose="020B0604020202020204" pitchFamily="34" charset="0"/>
            </a:rPr>
            <a:t> Aplica</a:t>
          </a:r>
          <a:endParaRPr lang="es-PY" sz="1000">
            <a:effectLst/>
            <a:latin typeface="Arial" panose="020B0604020202020204" pitchFamily="34" charset="0"/>
            <a:cs typeface="Arial" panose="020B0604020202020204" pitchFamily="34" charset="0"/>
          </a:endParaRPr>
        </a:p>
        <a:p>
          <a:endParaRPr lang="es-PY" sz="1100"/>
        </a:p>
      </xdr:txBody>
    </xdr:sp>
    <xdr:clientData/>
  </xdr:twoCellAnchor>
  <xdr:twoCellAnchor editAs="oneCell">
    <xdr:from>
      <xdr:col>0</xdr:col>
      <xdr:colOff>110067</xdr:colOff>
      <xdr:row>0</xdr:row>
      <xdr:rowOff>101602</xdr:rowOff>
    </xdr:from>
    <xdr:to>
      <xdr:col>1</xdr:col>
      <xdr:colOff>1176867</xdr:colOff>
      <xdr:row>4</xdr:row>
      <xdr:rowOff>93136</xdr:rowOff>
    </xdr:to>
    <xdr:pic>
      <xdr:nvPicPr>
        <xdr:cNvPr id="7" name="Imagen 6">
          <a:extLst>
            <a:ext uri="{FF2B5EF4-FFF2-40B4-BE49-F238E27FC236}">
              <a16:creationId xmlns:a16="http://schemas.microsoft.com/office/drawing/2014/main" id="{00000000-0008-0000-1E00-000007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0067" y="101602"/>
          <a:ext cx="1210733" cy="668867"/>
        </a:xfrm>
        <a:prstGeom prst="rect">
          <a:avLst/>
        </a:prstGeom>
        <a:noFill/>
        <a:ln>
          <a:noFill/>
        </a:ln>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76200</xdr:colOff>
      <xdr:row>0</xdr:row>
      <xdr:rowOff>25400</xdr:rowOff>
    </xdr:from>
    <xdr:to>
      <xdr:col>1</xdr:col>
      <xdr:colOff>1143000</xdr:colOff>
      <xdr:row>4</xdr:row>
      <xdr:rowOff>16934</xdr:rowOff>
    </xdr:to>
    <xdr:pic>
      <xdr:nvPicPr>
        <xdr:cNvPr id="4" name="Imagen 3">
          <a:extLst>
            <a:ext uri="{FF2B5EF4-FFF2-40B4-BE49-F238E27FC236}">
              <a16:creationId xmlns:a16="http://schemas.microsoft.com/office/drawing/2014/main" id="{00000000-0008-0000-1F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200" y="25400"/>
          <a:ext cx="1210733" cy="668867"/>
        </a:xfrm>
        <a:prstGeom prst="rect">
          <a:avLst/>
        </a:prstGeom>
        <a:noFill/>
        <a:ln>
          <a:noFill/>
        </a:ln>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50800</xdr:colOff>
      <xdr:row>0</xdr:row>
      <xdr:rowOff>0</xdr:rowOff>
    </xdr:from>
    <xdr:to>
      <xdr:col>1</xdr:col>
      <xdr:colOff>1117600</xdr:colOff>
      <xdr:row>4</xdr:row>
      <xdr:rowOff>2117</xdr:rowOff>
    </xdr:to>
    <xdr:pic>
      <xdr:nvPicPr>
        <xdr:cNvPr id="4" name="Imagen 3">
          <a:extLst>
            <a:ext uri="{FF2B5EF4-FFF2-40B4-BE49-F238E27FC236}">
              <a16:creationId xmlns:a16="http://schemas.microsoft.com/office/drawing/2014/main" id="{00000000-0008-0000-20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0800" y="0"/>
          <a:ext cx="1210733" cy="668867"/>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22860</xdr:colOff>
      <xdr:row>0</xdr:row>
      <xdr:rowOff>22860</xdr:rowOff>
    </xdr:from>
    <xdr:to>
      <xdr:col>0</xdr:col>
      <xdr:colOff>1424092</xdr:colOff>
      <xdr:row>4</xdr:row>
      <xdr:rowOff>92349</xdr:rowOff>
    </xdr:to>
    <xdr:pic>
      <xdr:nvPicPr>
        <xdr:cNvPr id="2" name="Imagen 1">
          <a:extLst>
            <a:ext uri="{FF2B5EF4-FFF2-40B4-BE49-F238E27FC236}">
              <a16:creationId xmlns:a16="http://schemas.microsoft.com/office/drawing/2014/main" id="{CE8FF414-1B8B-4003-AC00-3540A747CCFE}"/>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 y="22860"/>
          <a:ext cx="1401232" cy="789156"/>
        </a:xfrm>
        <a:prstGeom prst="rect">
          <a:avLst/>
        </a:prstGeom>
        <a:noFill/>
        <a:ln>
          <a:noFill/>
        </a:ln>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93134</xdr:colOff>
      <xdr:row>0</xdr:row>
      <xdr:rowOff>0</xdr:rowOff>
    </xdr:from>
    <xdr:to>
      <xdr:col>1</xdr:col>
      <xdr:colOff>1159934</xdr:colOff>
      <xdr:row>4</xdr:row>
      <xdr:rowOff>2117</xdr:rowOff>
    </xdr:to>
    <xdr:pic>
      <xdr:nvPicPr>
        <xdr:cNvPr id="4" name="Imagen 3">
          <a:extLst>
            <a:ext uri="{FF2B5EF4-FFF2-40B4-BE49-F238E27FC236}">
              <a16:creationId xmlns:a16="http://schemas.microsoft.com/office/drawing/2014/main" id="{00000000-0008-0000-21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134" y="0"/>
          <a:ext cx="1210733" cy="668867"/>
        </a:xfrm>
        <a:prstGeom prst="rect">
          <a:avLst/>
        </a:prstGeom>
        <a:noFill/>
        <a:ln>
          <a:noFill/>
        </a:ln>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127001</xdr:colOff>
      <xdr:row>0</xdr:row>
      <xdr:rowOff>1</xdr:rowOff>
    </xdr:from>
    <xdr:to>
      <xdr:col>1</xdr:col>
      <xdr:colOff>1159934</xdr:colOff>
      <xdr:row>3</xdr:row>
      <xdr:rowOff>127001</xdr:rowOff>
    </xdr:to>
    <xdr:pic>
      <xdr:nvPicPr>
        <xdr:cNvPr id="4" name="Imagen 3">
          <a:extLst>
            <a:ext uri="{FF2B5EF4-FFF2-40B4-BE49-F238E27FC236}">
              <a16:creationId xmlns:a16="http://schemas.microsoft.com/office/drawing/2014/main" id="{00000000-0008-0000-22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7001" y="1"/>
          <a:ext cx="1193800" cy="635000"/>
        </a:xfrm>
        <a:prstGeom prst="rect">
          <a:avLst/>
        </a:prstGeom>
        <a:noFill/>
        <a:ln>
          <a:noFill/>
        </a:ln>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93134</xdr:colOff>
      <xdr:row>0</xdr:row>
      <xdr:rowOff>0</xdr:rowOff>
    </xdr:from>
    <xdr:to>
      <xdr:col>1</xdr:col>
      <xdr:colOff>1126067</xdr:colOff>
      <xdr:row>3</xdr:row>
      <xdr:rowOff>127000</xdr:rowOff>
    </xdr:to>
    <xdr:pic>
      <xdr:nvPicPr>
        <xdr:cNvPr id="4" name="Imagen 3">
          <a:extLst>
            <a:ext uri="{FF2B5EF4-FFF2-40B4-BE49-F238E27FC236}">
              <a16:creationId xmlns:a16="http://schemas.microsoft.com/office/drawing/2014/main" id="{00000000-0008-0000-23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134" y="0"/>
          <a:ext cx="1193800" cy="635000"/>
        </a:xfrm>
        <a:prstGeom prst="rect">
          <a:avLst/>
        </a:prstGeom>
        <a:noFill/>
        <a:ln>
          <a:noFill/>
        </a:ln>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101599</xdr:colOff>
      <xdr:row>0</xdr:row>
      <xdr:rowOff>8466</xdr:rowOff>
    </xdr:from>
    <xdr:to>
      <xdr:col>1</xdr:col>
      <xdr:colOff>1134532</xdr:colOff>
      <xdr:row>3</xdr:row>
      <xdr:rowOff>135466</xdr:rowOff>
    </xdr:to>
    <xdr:pic>
      <xdr:nvPicPr>
        <xdr:cNvPr id="4" name="Imagen 3">
          <a:extLst>
            <a:ext uri="{FF2B5EF4-FFF2-40B4-BE49-F238E27FC236}">
              <a16:creationId xmlns:a16="http://schemas.microsoft.com/office/drawing/2014/main" id="{00000000-0008-0000-24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599" y="8466"/>
          <a:ext cx="1193800" cy="635000"/>
        </a:xfrm>
        <a:prstGeom prst="rect">
          <a:avLst/>
        </a:prstGeom>
        <a:noFill/>
        <a:ln>
          <a:noFill/>
        </a:ln>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118534</xdr:colOff>
      <xdr:row>0</xdr:row>
      <xdr:rowOff>0</xdr:rowOff>
    </xdr:from>
    <xdr:to>
      <xdr:col>1</xdr:col>
      <xdr:colOff>1151467</xdr:colOff>
      <xdr:row>3</xdr:row>
      <xdr:rowOff>127000</xdr:rowOff>
    </xdr:to>
    <xdr:pic>
      <xdr:nvPicPr>
        <xdr:cNvPr id="4" name="Imagen 3">
          <a:extLst>
            <a:ext uri="{FF2B5EF4-FFF2-40B4-BE49-F238E27FC236}">
              <a16:creationId xmlns:a16="http://schemas.microsoft.com/office/drawing/2014/main" id="{00000000-0008-0000-25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8534" y="0"/>
          <a:ext cx="1193800" cy="635000"/>
        </a:xfrm>
        <a:prstGeom prst="rect">
          <a:avLst/>
        </a:prstGeom>
        <a:noFill/>
        <a:ln>
          <a:noFill/>
        </a:ln>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135467</xdr:colOff>
      <xdr:row>0</xdr:row>
      <xdr:rowOff>67733</xdr:rowOff>
    </xdr:from>
    <xdr:to>
      <xdr:col>1</xdr:col>
      <xdr:colOff>1168400</xdr:colOff>
      <xdr:row>4</xdr:row>
      <xdr:rowOff>25400</xdr:rowOff>
    </xdr:to>
    <xdr:pic>
      <xdr:nvPicPr>
        <xdr:cNvPr id="4" name="Imagen 3">
          <a:extLst>
            <a:ext uri="{FF2B5EF4-FFF2-40B4-BE49-F238E27FC236}">
              <a16:creationId xmlns:a16="http://schemas.microsoft.com/office/drawing/2014/main" id="{00000000-0008-0000-26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5467" y="67733"/>
          <a:ext cx="1193800" cy="635000"/>
        </a:xfrm>
        <a:prstGeom prst="rect">
          <a:avLst/>
        </a:prstGeom>
        <a:noFill/>
        <a:ln>
          <a:noFill/>
        </a:ln>
      </xdr:spPr>
    </xdr:pic>
    <xdr:clientData/>
  </xdr:twoCellAnchor>
</xdr:wsDr>
</file>

<file path=xl/drawings/drawing36.xml><?xml version="1.0" encoding="utf-8"?>
<xdr:wsDr xmlns:xdr="http://schemas.openxmlformats.org/drawingml/2006/spreadsheetDrawing" xmlns:a="http://schemas.openxmlformats.org/drawingml/2006/main">
  <xdr:twoCellAnchor>
    <xdr:from>
      <xdr:col>2</xdr:col>
      <xdr:colOff>0</xdr:colOff>
      <xdr:row>10</xdr:row>
      <xdr:rowOff>0</xdr:rowOff>
    </xdr:from>
    <xdr:to>
      <xdr:col>3</xdr:col>
      <xdr:colOff>1210733</xdr:colOff>
      <xdr:row>12</xdr:row>
      <xdr:rowOff>135467</xdr:rowOff>
    </xdr:to>
    <xdr:cxnSp macro="">
      <xdr:nvCxnSpPr>
        <xdr:cNvPr id="5" name="Conector recto 4">
          <a:extLst>
            <a:ext uri="{FF2B5EF4-FFF2-40B4-BE49-F238E27FC236}">
              <a16:creationId xmlns:a16="http://schemas.microsoft.com/office/drawing/2014/main" id="{00000000-0008-0000-2700-000005000000}"/>
            </a:ext>
          </a:extLst>
        </xdr:cNvPr>
        <xdr:cNvCxnSpPr/>
      </xdr:nvCxnSpPr>
      <xdr:spPr>
        <a:xfrm>
          <a:off x="2768600" y="1744133"/>
          <a:ext cx="2353733" cy="4741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127001</xdr:colOff>
      <xdr:row>0</xdr:row>
      <xdr:rowOff>67733</xdr:rowOff>
    </xdr:from>
    <xdr:to>
      <xdr:col>1</xdr:col>
      <xdr:colOff>1159934</xdr:colOff>
      <xdr:row>4</xdr:row>
      <xdr:rowOff>25400</xdr:rowOff>
    </xdr:to>
    <xdr:pic>
      <xdr:nvPicPr>
        <xdr:cNvPr id="4" name="Imagen 3">
          <a:extLst>
            <a:ext uri="{FF2B5EF4-FFF2-40B4-BE49-F238E27FC236}">
              <a16:creationId xmlns:a16="http://schemas.microsoft.com/office/drawing/2014/main" id="{00000000-0008-0000-27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7001" y="67733"/>
          <a:ext cx="1193800" cy="635000"/>
        </a:xfrm>
        <a:prstGeom prst="rect">
          <a:avLst/>
        </a:prstGeom>
        <a:noFill/>
        <a:ln>
          <a:noFill/>
        </a:ln>
      </xdr:spPr>
    </xdr:pic>
    <xdr:clientData/>
  </xdr:twoCellAnchor>
</xdr:wsDr>
</file>

<file path=xl/drawings/drawing37.xml><?xml version="1.0" encoding="utf-8"?>
<xdr:wsDr xmlns:xdr="http://schemas.openxmlformats.org/drawingml/2006/spreadsheetDrawing" xmlns:a="http://schemas.openxmlformats.org/drawingml/2006/main">
  <xdr:twoCellAnchor>
    <xdr:from>
      <xdr:col>2</xdr:col>
      <xdr:colOff>0</xdr:colOff>
      <xdr:row>10</xdr:row>
      <xdr:rowOff>0</xdr:rowOff>
    </xdr:from>
    <xdr:to>
      <xdr:col>3</xdr:col>
      <xdr:colOff>1126067</xdr:colOff>
      <xdr:row>12</xdr:row>
      <xdr:rowOff>127000</xdr:rowOff>
    </xdr:to>
    <xdr:cxnSp macro="">
      <xdr:nvCxnSpPr>
        <xdr:cNvPr id="2" name="Conector recto 1">
          <a:extLst>
            <a:ext uri="{FF2B5EF4-FFF2-40B4-BE49-F238E27FC236}">
              <a16:creationId xmlns:a16="http://schemas.microsoft.com/office/drawing/2014/main" id="{00000000-0008-0000-2800-000002000000}"/>
            </a:ext>
          </a:extLst>
        </xdr:cNvPr>
        <xdr:cNvCxnSpPr/>
      </xdr:nvCxnSpPr>
      <xdr:spPr>
        <a:xfrm>
          <a:off x="2768600" y="1693333"/>
          <a:ext cx="2387600" cy="465667"/>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110067</xdr:colOff>
      <xdr:row>0</xdr:row>
      <xdr:rowOff>59267</xdr:rowOff>
    </xdr:from>
    <xdr:to>
      <xdr:col>1</xdr:col>
      <xdr:colOff>1143000</xdr:colOff>
      <xdr:row>4</xdr:row>
      <xdr:rowOff>16934</xdr:rowOff>
    </xdr:to>
    <xdr:pic>
      <xdr:nvPicPr>
        <xdr:cNvPr id="4" name="Imagen 3">
          <a:extLst>
            <a:ext uri="{FF2B5EF4-FFF2-40B4-BE49-F238E27FC236}">
              <a16:creationId xmlns:a16="http://schemas.microsoft.com/office/drawing/2014/main" id="{00000000-0008-0000-28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0067" y="59267"/>
          <a:ext cx="1193800" cy="635000"/>
        </a:xfrm>
        <a:prstGeom prst="rect">
          <a:avLst/>
        </a:prstGeom>
        <a:noFill/>
        <a:ln>
          <a:noFill/>
        </a:ln>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118534</xdr:colOff>
      <xdr:row>0</xdr:row>
      <xdr:rowOff>76200</xdr:rowOff>
    </xdr:from>
    <xdr:to>
      <xdr:col>1</xdr:col>
      <xdr:colOff>1151467</xdr:colOff>
      <xdr:row>4</xdr:row>
      <xdr:rowOff>33867</xdr:rowOff>
    </xdr:to>
    <xdr:pic>
      <xdr:nvPicPr>
        <xdr:cNvPr id="4" name="Imagen 3">
          <a:extLst>
            <a:ext uri="{FF2B5EF4-FFF2-40B4-BE49-F238E27FC236}">
              <a16:creationId xmlns:a16="http://schemas.microsoft.com/office/drawing/2014/main" id="{00000000-0008-0000-29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8534" y="76200"/>
          <a:ext cx="1193800" cy="635000"/>
        </a:xfrm>
        <a:prstGeom prst="rect">
          <a:avLst/>
        </a:prstGeom>
        <a:noFill/>
        <a:ln>
          <a:noFill/>
        </a:ln>
      </xdr:spPr>
    </xdr:pic>
    <xdr:clientData/>
  </xdr:twoCellAnchor>
</xdr:wsDr>
</file>

<file path=xl/drawings/drawing39.xml><?xml version="1.0" encoding="utf-8"?>
<xdr:wsDr xmlns:xdr="http://schemas.openxmlformats.org/drawingml/2006/spreadsheetDrawing" xmlns:a="http://schemas.openxmlformats.org/drawingml/2006/main">
  <xdr:twoCellAnchor>
    <xdr:from>
      <xdr:col>2</xdr:col>
      <xdr:colOff>0</xdr:colOff>
      <xdr:row>9</xdr:row>
      <xdr:rowOff>0</xdr:rowOff>
    </xdr:from>
    <xdr:to>
      <xdr:col>3</xdr:col>
      <xdr:colOff>1185333</xdr:colOff>
      <xdr:row>12</xdr:row>
      <xdr:rowOff>118533</xdr:rowOff>
    </xdr:to>
    <xdr:cxnSp macro="">
      <xdr:nvCxnSpPr>
        <xdr:cNvPr id="4" name="Conector recto 3">
          <a:extLst>
            <a:ext uri="{FF2B5EF4-FFF2-40B4-BE49-F238E27FC236}">
              <a16:creationId xmlns:a16="http://schemas.microsoft.com/office/drawing/2014/main" id="{00000000-0008-0000-2A00-000004000000}"/>
            </a:ext>
          </a:extLst>
        </xdr:cNvPr>
        <xdr:cNvCxnSpPr/>
      </xdr:nvCxnSpPr>
      <xdr:spPr>
        <a:xfrm>
          <a:off x="2091267" y="1524000"/>
          <a:ext cx="2446866" cy="626533"/>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101600</xdr:colOff>
      <xdr:row>0</xdr:row>
      <xdr:rowOff>76199</xdr:rowOff>
    </xdr:from>
    <xdr:to>
      <xdr:col>1</xdr:col>
      <xdr:colOff>1134533</xdr:colOff>
      <xdr:row>4</xdr:row>
      <xdr:rowOff>33866</xdr:rowOff>
    </xdr:to>
    <xdr:pic>
      <xdr:nvPicPr>
        <xdr:cNvPr id="5" name="Imagen 4">
          <a:extLst>
            <a:ext uri="{FF2B5EF4-FFF2-40B4-BE49-F238E27FC236}">
              <a16:creationId xmlns:a16="http://schemas.microsoft.com/office/drawing/2014/main" id="{00000000-0008-0000-2A00-000005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600" y="76199"/>
          <a:ext cx="1193800" cy="635000"/>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110067</xdr:colOff>
      <xdr:row>0</xdr:row>
      <xdr:rowOff>59266</xdr:rowOff>
    </xdr:from>
    <xdr:to>
      <xdr:col>3</xdr:col>
      <xdr:colOff>1041399</xdr:colOff>
      <xdr:row>6</xdr:row>
      <xdr:rowOff>25400</xdr:rowOff>
    </xdr:to>
    <xdr:pic>
      <xdr:nvPicPr>
        <xdr:cNvPr id="3" name="Imagen 2">
          <a:extLst>
            <a:ext uri="{FF2B5EF4-FFF2-40B4-BE49-F238E27FC236}">
              <a16:creationId xmlns:a16="http://schemas.microsoft.com/office/drawing/2014/main" id="{00000000-0008-0000-06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0067" y="59266"/>
          <a:ext cx="1371599" cy="778934"/>
        </a:xfrm>
        <a:prstGeom prst="rect">
          <a:avLst/>
        </a:prstGeom>
        <a:noFill/>
        <a:ln>
          <a:noFill/>
        </a:ln>
      </xdr:spPr>
    </xdr:pic>
    <xdr:clientData/>
  </xdr:twoCellAnchor>
</xdr:wsDr>
</file>

<file path=xl/drawings/drawing40.xml><?xml version="1.0" encoding="utf-8"?>
<xdr:wsDr xmlns:xdr="http://schemas.openxmlformats.org/drawingml/2006/spreadsheetDrawing" xmlns:a="http://schemas.openxmlformats.org/drawingml/2006/main">
  <xdr:twoCellAnchor>
    <xdr:from>
      <xdr:col>2</xdr:col>
      <xdr:colOff>7620</xdr:colOff>
      <xdr:row>9</xdr:row>
      <xdr:rowOff>0</xdr:rowOff>
    </xdr:from>
    <xdr:to>
      <xdr:col>4</xdr:col>
      <xdr:colOff>7620</xdr:colOff>
      <xdr:row>13</xdr:row>
      <xdr:rowOff>7620</xdr:rowOff>
    </xdr:to>
    <xdr:cxnSp macro="">
      <xdr:nvCxnSpPr>
        <xdr:cNvPr id="5" name="Conector recto 4">
          <a:extLst>
            <a:ext uri="{FF2B5EF4-FFF2-40B4-BE49-F238E27FC236}">
              <a16:creationId xmlns:a16="http://schemas.microsoft.com/office/drawing/2014/main" id="{00000000-0008-0000-2B00-000005000000}"/>
            </a:ext>
          </a:extLst>
        </xdr:cNvPr>
        <xdr:cNvCxnSpPr/>
      </xdr:nvCxnSpPr>
      <xdr:spPr>
        <a:xfrm>
          <a:off x="3680460" y="2011680"/>
          <a:ext cx="2453640" cy="67818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xdr:col>
      <xdr:colOff>0</xdr:colOff>
      <xdr:row>0</xdr:row>
      <xdr:rowOff>95250</xdr:rowOff>
    </xdr:from>
    <xdr:to>
      <xdr:col>1</xdr:col>
      <xdr:colOff>1193800</xdr:colOff>
      <xdr:row>4</xdr:row>
      <xdr:rowOff>44450</xdr:rowOff>
    </xdr:to>
    <xdr:pic>
      <xdr:nvPicPr>
        <xdr:cNvPr id="4" name="Imagen 3">
          <a:extLst>
            <a:ext uri="{FF2B5EF4-FFF2-40B4-BE49-F238E27FC236}">
              <a16:creationId xmlns:a16="http://schemas.microsoft.com/office/drawing/2014/main" id="{00000000-0008-0000-2B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1925" y="95250"/>
          <a:ext cx="1193800" cy="635000"/>
        </a:xfrm>
        <a:prstGeom prst="rect">
          <a:avLst/>
        </a:prstGeom>
        <a:noFill/>
        <a:ln>
          <a:noFill/>
        </a:ln>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152400</xdr:colOff>
      <xdr:row>0</xdr:row>
      <xdr:rowOff>85725</xdr:rowOff>
    </xdr:from>
    <xdr:to>
      <xdr:col>1</xdr:col>
      <xdr:colOff>1184275</xdr:colOff>
      <xdr:row>4</xdr:row>
      <xdr:rowOff>34925</xdr:rowOff>
    </xdr:to>
    <xdr:pic>
      <xdr:nvPicPr>
        <xdr:cNvPr id="4" name="Imagen 3">
          <a:extLst>
            <a:ext uri="{FF2B5EF4-FFF2-40B4-BE49-F238E27FC236}">
              <a16:creationId xmlns:a16="http://schemas.microsoft.com/office/drawing/2014/main" id="{00000000-0008-0000-2C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85725"/>
          <a:ext cx="1193800" cy="635000"/>
        </a:xfrm>
        <a:prstGeom prst="rect">
          <a:avLst/>
        </a:prstGeom>
        <a:noFill/>
        <a:ln>
          <a:noFill/>
        </a:ln>
      </xdr:spPr>
    </xdr:pic>
    <xdr:clientData/>
  </xdr:twoCellAnchor>
</xdr:wsDr>
</file>

<file path=xl/drawings/drawing42.xml><?xml version="1.0" encoding="utf-8"?>
<xdr:wsDr xmlns:xdr="http://schemas.openxmlformats.org/drawingml/2006/spreadsheetDrawing" xmlns:a="http://schemas.openxmlformats.org/drawingml/2006/main">
  <xdr:twoCellAnchor>
    <xdr:from>
      <xdr:col>1</xdr:col>
      <xdr:colOff>7620</xdr:colOff>
      <xdr:row>18</xdr:row>
      <xdr:rowOff>7620</xdr:rowOff>
    </xdr:from>
    <xdr:to>
      <xdr:col>5</xdr:col>
      <xdr:colOff>1661160</xdr:colOff>
      <xdr:row>22</xdr:row>
      <xdr:rowOff>7620</xdr:rowOff>
    </xdr:to>
    <xdr:cxnSp macro="">
      <xdr:nvCxnSpPr>
        <xdr:cNvPr id="4" name="Conector recto 3">
          <a:extLst>
            <a:ext uri="{FF2B5EF4-FFF2-40B4-BE49-F238E27FC236}">
              <a16:creationId xmlns:a16="http://schemas.microsoft.com/office/drawing/2014/main" id="{00000000-0008-0000-2D00-000004000000}"/>
            </a:ext>
          </a:extLst>
        </xdr:cNvPr>
        <xdr:cNvCxnSpPr/>
      </xdr:nvCxnSpPr>
      <xdr:spPr>
        <a:xfrm>
          <a:off x="160020" y="3627120"/>
          <a:ext cx="8519160" cy="67818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110067</xdr:colOff>
      <xdr:row>0</xdr:row>
      <xdr:rowOff>50800</xdr:rowOff>
    </xdr:from>
    <xdr:to>
      <xdr:col>1</xdr:col>
      <xdr:colOff>1143000</xdr:colOff>
      <xdr:row>3</xdr:row>
      <xdr:rowOff>135467</xdr:rowOff>
    </xdr:to>
    <xdr:pic>
      <xdr:nvPicPr>
        <xdr:cNvPr id="5" name="Imagen 4">
          <a:extLst>
            <a:ext uri="{FF2B5EF4-FFF2-40B4-BE49-F238E27FC236}">
              <a16:creationId xmlns:a16="http://schemas.microsoft.com/office/drawing/2014/main" id="{00000000-0008-0000-2D00-000005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0067" y="50800"/>
          <a:ext cx="1193800" cy="635000"/>
        </a:xfrm>
        <a:prstGeom prst="rect">
          <a:avLst/>
        </a:prstGeom>
        <a:noFill/>
        <a:ln>
          <a:noFill/>
        </a:ln>
      </xdr:spPr>
    </xdr:pic>
    <xdr:clientData/>
  </xdr:twoCellAnchor>
  <xdr:twoCellAnchor>
    <xdr:from>
      <xdr:col>1</xdr:col>
      <xdr:colOff>10583</xdr:colOff>
      <xdr:row>11</xdr:row>
      <xdr:rowOff>21167</xdr:rowOff>
    </xdr:from>
    <xdr:to>
      <xdr:col>6</xdr:col>
      <xdr:colOff>6773</xdr:colOff>
      <xdr:row>14</xdr:row>
      <xdr:rowOff>158750</xdr:rowOff>
    </xdr:to>
    <xdr:cxnSp macro="">
      <xdr:nvCxnSpPr>
        <xdr:cNvPr id="6" name="Conector recto 5">
          <a:extLst>
            <a:ext uri="{FF2B5EF4-FFF2-40B4-BE49-F238E27FC236}">
              <a16:creationId xmlns:a16="http://schemas.microsoft.com/office/drawing/2014/main" id="{00000000-0008-0000-2D00-000006000000}"/>
            </a:ext>
          </a:extLst>
        </xdr:cNvPr>
        <xdr:cNvCxnSpPr/>
      </xdr:nvCxnSpPr>
      <xdr:spPr>
        <a:xfrm>
          <a:off x="158750" y="1957917"/>
          <a:ext cx="8589856" cy="645583"/>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110067</xdr:colOff>
      <xdr:row>0</xdr:row>
      <xdr:rowOff>50800</xdr:rowOff>
    </xdr:from>
    <xdr:to>
      <xdr:col>1</xdr:col>
      <xdr:colOff>1143000</xdr:colOff>
      <xdr:row>4</xdr:row>
      <xdr:rowOff>8467</xdr:rowOff>
    </xdr:to>
    <xdr:pic>
      <xdr:nvPicPr>
        <xdr:cNvPr id="4" name="Imagen 3">
          <a:extLst>
            <a:ext uri="{FF2B5EF4-FFF2-40B4-BE49-F238E27FC236}">
              <a16:creationId xmlns:a16="http://schemas.microsoft.com/office/drawing/2014/main" id="{00000000-0008-0000-2E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0067" y="50800"/>
          <a:ext cx="1193800" cy="635000"/>
        </a:xfrm>
        <a:prstGeom prst="rect">
          <a:avLst/>
        </a:prstGeom>
        <a:noFill/>
        <a:ln>
          <a:noFill/>
        </a:ln>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118534</xdr:colOff>
      <xdr:row>0</xdr:row>
      <xdr:rowOff>101600</xdr:rowOff>
    </xdr:from>
    <xdr:to>
      <xdr:col>1</xdr:col>
      <xdr:colOff>1151467</xdr:colOff>
      <xdr:row>4</xdr:row>
      <xdr:rowOff>42333</xdr:rowOff>
    </xdr:to>
    <xdr:pic>
      <xdr:nvPicPr>
        <xdr:cNvPr id="4" name="Imagen 3">
          <a:extLst>
            <a:ext uri="{FF2B5EF4-FFF2-40B4-BE49-F238E27FC236}">
              <a16:creationId xmlns:a16="http://schemas.microsoft.com/office/drawing/2014/main" id="{00000000-0008-0000-2F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8534" y="101600"/>
          <a:ext cx="1193800" cy="635000"/>
        </a:xfrm>
        <a:prstGeom prst="rect">
          <a:avLst/>
        </a:prstGeom>
        <a:noFill/>
        <a:ln>
          <a:noFill/>
        </a:ln>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143934</xdr:colOff>
      <xdr:row>0</xdr:row>
      <xdr:rowOff>84667</xdr:rowOff>
    </xdr:from>
    <xdr:to>
      <xdr:col>1</xdr:col>
      <xdr:colOff>1176867</xdr:colOff>
      <xdr:row>4</xdr:row>
      <xdr:rowOff>42334</xdr:rowOff>
    </xdr:to>
    <xdr:pic>
      <xdr:nvPicPr>
        <xdr:cNvPr id="4" name="Imagen 3">
          <a:extLst>
            <a:ext uri="{FF2B5EF4-FFF2-40B4-BE49-F238E27FC236}">
              <a16:creationId xmlns:a16="http://schemas.microsoft.com/office/drawing/2014/main" id="{00000000-0008-0000-30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3934" y="84667"/>
          <a:ext cx="1193800" cy="635000"/>
        </a:xfrm>
        <a:prstGeom prst="rect">
          <a:avLst/>
        </a:prstGeom>
        <a:noFill/>
        <a:ln>
          <a:noFill/>
        </a:ln>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85725</xdr:colOff>
      <xdr:row>0</xdr:row>
      <xdr:rowOff>66675</xdr:rowOff>
    </xdr:from>
    <xdr:to>
      <xdr:col>1</xdr:col>
      <xdr:colOff>1136650</xdr:colOff>
      <xdr:row>4</xdr:row>
      <xdr:rowOff>15875</xdr:rowOff>
    </xdr:to>
    <xdr:pic>
      <xdr:nvPicPr>
        <xdr:cNvPr id="4" name="Imagen 3">
          <a:extLst>
            <a:ext uri="{FF2B5EF4-FFF2-40B4-BE49-F238E27FC236}">
              <a16:creationId xmlns:a16="http://schemas.microsoft.com/office/drawing/2014/main" id="{00000000-0008-0000-31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725" y="66675"/>
          <a:ext cx="1193800" cy="635000"/>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25400</xdr:colOff>
      <xdr:row>0</xdr:row>
      <xdr:rowOff>33867</xdr:rowOff>
    </xdr:from>
    <xdr:to>
      <xdr:col>1</xdr:col>
      <xdr:colOff>1236132</xdr:colOff>
      <xdr:row>4</xdr:row>
      <xdr:rowOff>135468</xdr:rowOff>
    </xdr:to>
    <xdr:pic>
      <xdr:nvPicPr>
        <xdr:cNvPr id="4" name="Imagen 3">
          <a:extLst>
            <a:ext uri="{FF2B5EF4-FFF2-40B4-BE49-F238E27FC236}">
              <a16:creationId xmlns:a16="http://schemas.microsoft.com/office/drawing/2014/main" id="{00000000-0008-0000-07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5400" y="33867"/>
          <a:ext cx="1371599" cy="778934"/>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1210732</xdr:colOff>
      <xdr:row>4</xdr:row>
      <xdr:rowOff>101601</xdr:rowOff>
    </xdr:to>
    <xdr:pic>
      <xdr:nvPicPr>
        <xdr:cNvPr id="4" name="Imagen 3">
          <a:extLst>
            <a:ext uri="{FF2B5EF4-FFF2-40B4-BE49-F238E27FC236}">
              <a16:creationId xmlns:a16="http://schemas.microsoft.com/office/drawing/2014/main" id="{00000000-0008-0000-08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371599" cy="778934"/>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67491</xdr:colOff>
      <xdr:row>0</xdr:row>
      <xdr:rowOff>49307</xdr:rowOff>
    </xdr:from>
    <xdr:to>
      <xdr:col>1</xdr:col>
      <xdr:colOff>1359352</xdr:colOff>
      <xdr:row>4</xdr:row>
      <xdr:rowOff>142441</xdr:rowOff>
    </xdr:to>
    <xdr:pic>
      <xdr:nvPicPr>
        <xdr:cNvPr id="4" name="Imagen 3">
          <a:extLst>
            <a:ext uri="{FF2B5EF4-FFF2-40B4-BE49-F238E27FC236}">
              <a16:creationId xmlns:a16="http://schemas.microsoft.com/office/drawing/2014/main" id="{00000000-0008-0000-09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7491" y="49307"/>
          <a:ext cx="1363579" cy="792381"/>
        </a:xfrm>
        <a:prstGeom prst="rect">
          <a:avLst/>
        </a:prstGeom>
        <a:noFill/>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60960</xdr:colOff>
      <xdr:row>0</xdr:row>
      <xdr:rowOff>0</xdr:rowOff>
    </xdr:from>
    <xdr:to>
      <xdr:col>2</xdr:col>
      <xdr:colOff>423333</xdr:colOff>
      <xdr:row>3</xdr:row>
      <xdr:rowOff>152400</xdr:rowOff>
    </xdr:to>
    <xdr:pic>
      <xdr:nvPicPr>
        <xdr:cNvPr id="3" name="Imagen 2">
          <a:extLst>
            <a:ext uri="{FF2B5EF4-FFF2-40B4-BE49-F238E27FC236}">
              <a16:creationId xmlns:a16="http://schemas.microsoft.com/office/drawing/2014/main" id="{00000000-0008-0000-0A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960" y="0"/>
          <a:ext cx="1302173" cy="702733"/>
        </a:xfrm>
        <a:prstGeom prst="rect">
          <a:avLst/>
        </a:prstGeom>
        <a:noFill/>
        <a:ln>
          <a:noFill/>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83821</xdr:colOff>
      <xdr:row>0</xdr:row>
      <xdr:rowOff>0</xdr:rowOff>
    </xdr:from>
    <xdr:to>
      <xdr:col>1</xdr:col>
      <xdr:colOff>1257301</xdr:colOff>
      <xdr:row>3</xdr:row>
      <xdr:rowOff>152400</xdr:rowOff>
    </xdr:to>
    <xdr:pic>
      <xdr:nvPicPr>
        <xdr:cNvPr id="4" name="Imagen 3">
          <a:extLst>
            <a:ext uri="{FF2B5EF4-FFF2-40B4-BE49-F238E27FC236}">
              <a16:creationId xmlns:a16="http://schemas.microsoft.com/office/drawing/2014/main" id="{00000000-0008-0000-0B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3821" y="0"/>
          <a:ext cx="1333500" cy="723900"/>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KC\Activo%20Fijo%20Nov.%2004.xls" TargetMode="External"/></Relationships>
</file>

<file path=xl/externalLinks/_rels/externalLink10.xml.rels><?xml version="1.0" encoding="UTF-8" standalone="yes"?>
<Relationships xmlns="http://schemas.openxmlformats.org/package/2006/relationships"><Relationship Id="rId1" Type="http://schemas.microsoft.com/office/2006/relationships/xlExternalLinkPath/xlPathMissing" Target="Worksheet%20in%201611%20Revisi&#243;n%20Anal&#237;tica%20Preliminar%20al%2030.09.08" TargetMode="External"/></Relationships>
</file>

<file path=xl/externalLinks/_rels/externalLink11.xml.rels><?xml version="1.0" encoding="UTF-8" standalone="yes"?>
<Relationships xmlns="http://schemas.openxmlformats.org/package/2006/relationships"><Relationship Id="rId1" Type="http://schemas.microsoft.com/office/2006/relationships/xlExternalLinkPath/xlPathMissing" Target="Worksheet%20in%20(C)%201711%20Planning%20Materiality%20Calculations%20(06-08)%20%20S%20"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F:\Informe%20BBVA%20311208\Versi&#243;n%2019%2002%2009\Users\lservin\AppData\Local\Microsoft\Windows\Temporary%20Internet%20Files\Content.Outlook\MBVS84UM\1611%20Revisi&#243;n%20Anal&#237;tica%20al%2031%2012%2007.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E:\Groups\LogFiles\Log_Ventas\2003\KCC\Alarfar%20KCC.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pcgauditores-my.sharepoint.com/ferrerepy02/Contabilidad/Users/sdavalos/AppData/Local/Microsoft/Windows/Temporary%20Internet%20Files/Content.Outlook/L9UKO0GO/INVENTARIO%20VALORIZADO%20DICIEMBRE%202017.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E:\Enrique%202004\Base%20EFF%202004.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s://pcgauditores-my.sharepoint.com/ferrerepy02/Contabilidad/Users/rcespedes1/AppData/Local/Microsoft/Windows/Temporary%20Internet%20Files/Content.Outlook/99E7R2FP/MERCADERIAS%20MONTE%20ALEGRE.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pcgauditores-my.sharepoint.com/ferrerepy02/Contabilidad/Users/gestigarribia/AppData/Local/Microsoft/Windows/Temporary%20Internet%20Files/Content.Outlook/ZS3QM04X/INVENTARIO%20VALORIZADO%20ENERO%202018.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pcgauditores-my.sharepoint.com/ferrerepy02/Contabilidad/Users/gestigarribia/AppData/Local/Microsoft/Windows/Temporary%20Internet%20Files/Content.Outlook/ZS3QM04X/INVENTARIO.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https://pcgauditores-my.sharepoint.com/ferrerepy02/Contabilidad/Users/gestigarribia/AppData/Local/Microsoft/Windows/Temporary%20Internet%20Files/Content.Outlook/ZS3QM04X/INVENTARIO%20VALORIZADO%20NOVIEMBRE%20201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Mis%20documentos\Contabilidad\Cierre\2004\Febrero\Composicion%20Febrero%202004.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pcgauditores-my.sharepoint.com/ferrerepy02/Contabilidad/RADICE%20S.A/CONTABILIDAD/2022/INFORME%20A%20LA%20CNV/VERSI&#211;N%20JIMMY/Worksheet%20in%206130%20Resumen%20de%20las%20Confirmaciones%20de%20Cuentas%20por%20Pagar%20(06-05)%20%20S%20" TargetMode="External"/></Relationships>
</file>

<file path=xl/externalLinks/_rels/externalLink21.xml.rels><?xml version="1.0" encoding="UTF-8" standalone="yes"?>
<Relationships xmlns="http://schemas.openxmlformats.org/package/2006/relationships"><Relationship Id="rId1" Type="http://schemas.microsoft.com/office/2006/relationships/xlExternalLinkPath/xlPathMissing" Target="Worksheet%20in%20(C)%201611%20Preliminary%20Analytical%20Review%20Analysis%20Dic%2008"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https://pcgauditores-my.sharepoint.com/ferrerepy02/Contabilidad/RADICE%20S.A/CONTABILIDAD/2022/INFORME%20A%20LA%20CNV/VERSI&#211;N%20JIMMY/Worksheet%20in%202373%20Revisi&#243;n%20Anal&#237;tica%20de%20Hechos%20posteriores%20BG%2031.12.08%20vs%2024.02.09"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pcgauditores-my.sharepoint.com/ferrerepy02/Contabilidad/Users/hacuna/Desktop/MONTE%20ALEGRE/8.%20Agosto/INVENTARIO%20AGOSTO%202018.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E:\Mis%20documentos\Contabilidad\Cierre\2003\Enero\Composiciones-Enero-2003.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E:\WINDOWS\Temp\Winzip\wzd770\B.%20ENTREGABLES%20DEP_ANDE\4.8%20Matriz%20de%20Distribuidores%20(Drivers)%20de%20Costos\4.8%20Matriz%20de%20Distribuidores%20de%20Costos_v01.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J:\AUD\STAFSECY\Kreutzfeldt\Mark%20transition\DDAR%20Input%20Application\DDAR%20Input%20Template26(main).xls"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Worksheet%20in%20(C)%201611.2%20Revisi&#243;n%20Anal&#237;tica%20Preliminar%20al%2031.12.07"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https://pcgauditores-my.sharepoint.com/ferrerepy02/Contabilidad/Documents%20and%20Settings/nrobalo/Desktop/1611%20Realizar%20Libro%20de%20Trabajo%20de%20Revisi&#243;n%20Anal&#237;tica%20Preliminar%20GS%20al%2031.12.06.xls" TargetMode="External"/></Relationships>
</file>

<file path=xl/externalLinks/_rels/externalLink29.xml.rels><?xml version="1.0" encoding="UTF-8" standalone="yes"?>
<Relationships xmlns="http://schemas.openxmlformats.org/package/2006/relationships"><Relationship Id="rId1" Type="http://schemas.microsoft.com/office/2006/relationships/xlExternalLinkPath/xlPathMissing" Target="Worksheet%20in%201611%20Ejecutar%20Procedimientos%20Anal&#237;ticos%20Preliminares%2031.07.03"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122-Cuadro%202017"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https://pcgauditores-my.sharepoint.com/ferrerepy02/Contabilidad/RADICE%20S.A/CONTABILIDAD/2022/INFORME%20A%20LA%20CNV/VERSI&#211;N%20JIMMY/Worksheet%20in%201611%20Preliminary%20Analytical%20Procedures%20Analysis%20-%20Mortgage%20Banking%20(11-05)%20%20SMB%20"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https://pcgauditores-my.sharepoint.com/ferrerepy02/Contabilidad/Users/nmancuello/Documents/Worksheet%20in%20(C)%201610%20Realizar%20Procedimientos%20Anal&#237;ticos%20Preliminares%20modelo.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pcgauditores-my.sharepoint.com/ferrerepy02/Contabilidad/Users/Veronica.Higa/Documents/CanvasDocHelper/Evidence/4e46cf9ef2dc4c518b61ad78902e489e/GAS/MENSUAL/May99.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https://pcgauditores-my.sharepoint.com/ferrerepy02/Contabilidad/Users/mejara/Desktop/INVENTARIO%202015/12-%20DICIEMBRE/INVENTARIO%20VALORIZADO%20OTROS%202015.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E:\Desktop\Planeamiento\NEW%20RF%20UDEA%20PC.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E:\Groups\LogFiles\Planning\Matrices\RF%20conti%202000.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pcgauditores-my.sharepoint.com/ferrerepy02/Contabilidad/Users/Veronica.Higa/Documents/CanvasDocHelper/Evidence/4e46cf9ef2dc4c518b61ad78902e489e/Presup/2011/Aprobado/SOPORTE%20OUTLOOK.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https://pcgauditores-my.sharepoint.com/ferrerepy02/Contabilidad/Users/gestigarribia/AppData/Local/Microsoft/Windows/Temporary%20Internet%20Files/Content.Outlook/ZS3QM04X/REPORTE%20STOCK%20(ene%2031).xlsx"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pcgauditores-my.sharepoint.com/0C8EC4C9/Balance%20Consolidado%20Dic%202006.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pcgauditores-my.sharepoint.com/ferrerepy02/Contabilidad/RADICE%20S.A/CONTABILIDAD/2021/INFORMES%20A%20LA%20CNV/06.%20Septiembre/Worksheet%20in%20(C)%201610%20Revisi&#243;n%20anal&#237;tica%20preliminar%20Dic.2010%20vs%20Dic.2009%20CYSA"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E:\Mis%20documentos\Contabilidad\Cierre\2003\Abril\Composiciones-Abril-2003.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pcgauditores-my.sharepoint.com/ferrerepy02/Contabilidad/Users/rcespedes1/AppData/Local/Microsoft/Windows/Temporary%20Internet%20Files/Content.Outlook/99E7R2FP/IMPERIAL.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Worksheet%20in%201611.1%20Revisi&#243;n%20Anal&#237;tica%20Preliminar%20al%2031.12.2009"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https://pcgauditores-my.sharepoint.com/ferrerepy02/Contabilidad/Users/rcespedes1/AppData/Local/Microsoft/Windows/Temporary%20Internet%20Files/Content.Outlook/99E7R2FP/Inventario%20Navesur%20(002).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pcgauditores-my.sharepoint.com/ferrerepy02/Contabilidad/Adri%20Cubilla/Clientes/Banco%20Regional/Periodo%202008/Diciembre%202008/Pack%20al%2031.12.08/1700/1711%20Planning%20Materiality%20Calculations%20(06-08)%20%20S%20.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https://pcgauditores-my.sharepoint.com/ferrerepy02/Contabilidad/Users/rcespedes1/AppData/Local/Microsoft/Windows/Temporary%20Internet%20Files/Content.Outlook/99E7R2FP/IMPERIAL%20MAYO.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https://pcgauditores-my.sharepoint.com/ferrerepy02/Contabilidad/Users/rcespedes1/AppData/Local/Microsoft/Windows/Temporary%20Internet%20Files/Content.Outlook/99E7R2FP/IMPERIAL%20SETIEMBRE%202018.xlsx"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https://pcgauditores-my.sharepoint.com/ferrerepy02/Contabilidad/Users/rcespedes1/Documents/ARCHIVOS%202018/3.%20MONTEALEGRE/EJERCICIO%202018/2.%20FEBRERO/INVENTARIO%20VALORIZADO%20FEBRERO%202018.xlsx" TargetMode="External"/></Relationships>
</file>

<file path=xl/externalLinks/_rels/externalLink47.xml.rels><?xml version="1.0" encoding="UTF-8" standalone="yes"?>
<Relationships xmlns="http://schemas.openxmlformats.org/package/2006/relationships"><Relationship Id="rId1" Type="http://schemas.microsoft.com/office/2006/relationships/xlExternalLinkPath/xlPathMissing" Target="Worksheet%20in%205110.1%20DISPONIBILIDADES%20Combined%20Leadsheet"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https://pcgauditores-my.sharepoint.com/ferrerepy02/Contabilidad/Users/gestigarribia/AppData/Local/Microsoft/Windows/Temporary%20Internet%20Files/Content.Outlook/ZS3QM04X/INVENTARIO%20VALORIZADO%20MAYO%202017.xlsx"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https://pcgauditores-my.sharepoint.com/ferrerepy02/Contabilidad/Users/rcespedes1/Documents/5.%20ARCHIVOS%202018/1.%20NAVESUR%20S.A/6.%20JUNIO/Copia%20de%20Inventario%20Navesur%20JUNIO%202018.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pcgauditores-my.sharepoint.com/Refinortuc01/contaduria/Conciliaciones/1999/2111%20Deudas%20Comerciales/11240.2011.002%20Provision%20crudo-lpg-gasolina.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https://pcgauditores-my.sharepoint.com/ferrerepy02/Contabilidad/Users/rcespedes1/AppData/Local/Microsoft/Windows/Temporary%20Internet%20Files/Content.Outlook/99E7R2FP/Inventario%20Navesur%20JULIO%202018.xlsx"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https://pcgauditores-my.sharepoint.com/ferrerepy02/Contabilidad/Users/mejara/Desktop/INVENTARIO%202016/09-%20SETIEMBRE/INVENTARIO%20SETIEMBRE%202016.xlsx" TargetMode="External"/></Relationships>
</file>

<file path=xl/externalLinks/_rels/externalLink52.xml.rels><?xml version="1.0" encoding="UTF-8" standalone="yes"?>
<Relationships xmlns="http://schemas.openxmlformats.org/package/2006/relationships"><Relationship Id="rId1" Type="http://schemas.microsoft.com/office/2006/relationships/xlExternalLinkPath/xlPathMissing" Target="Worksheet%20in%207132.1%20An&#225;lisis%20C&#225;lculo%20del%20Patrimonio%20Efectivo%2031.12.2008"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E:\Mis%20documentos\Contabilidad\Cierre\2004\Diciembre\Composicion%20Diciembre%20Finales%202004.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E:\KC\Lucero\Composiciones%20Noviembre-2003.xls" TargetMode="External"/></Relationships>
</file>

<file path=xl/externalLinks/_rels/externalLink55.xml.rels><?xml version="1.0" encoding="UTF-8" standalone="yes"?>
<Relationships xmlns="http://schemas.openxmlformats.org/package/2006/relationships"><Relationship Id="rId1" Type="http://schemas.microsoft.com/office/2006/relationships/xlExternalLinkPath/xlPathMissing" Target="Worksheet%20in%208236%20Analisis%20de%20gasto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https://pcgauditores-my.sharepoint.com/ferrerepy02/Contabilidad/Armado%20estados.xls" TargetMode="External"/></Relationships>
</file>

<file path=xl/externalLinks/_rels/externalLink57.xml.rels><?xml version="1.0" encoding="UTF-8" standalone="yes"?>
<Relationships xmlns="http://schemas.openxmlformats.org/package/2006/relationships"><Relationship Id="rId1" Type="http://schemas.microsoft.com/office/2006/relationships/xlExternalLinkPath/xlPathMissing" Target="Worksheet%20in%202231-01%20Armado%20de%20EEFF%20al%2031.12.2010%20Gs.%20GL" TargetMode="External"/></Relationships>
</file>

<file path=xl/externalLinks/_rels/externalLink58.xml.rels><?xml version="1.0" encoding="UTF-8" standalone="yes"?>
<Relationships xmlns="http://schemas.openxmlformats.org/package/2006/relationships"><Relationship Id="rId1" Type="http://schemas.microsoft.com/office/2006/relationships/xlExternalLinkPath/xlPathMissing" Target="Worksheet%20in%202211-2%20Estados%20financieros%20al%2031.12.2008" TargetMode="External"/></Relationships>
</file>

<file path=xl/externalLinks/_rels/externalLink59.xml.rels><?xml version="1.0" encoding="UTF-8" standalone="yes"?>
<Relationships xmlns="http://schemas.openxmlformats.org/package/2006/relationships"><Relationship Id="rId1" Type="http://schemas.microsoft.com/office/2006/relationships/xlExternalLinkPath/xlPathMissing" Target="Worksheet%20in%205002%20Muestreo%20de%20Activos%20al%2030.05.08"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pcgauditores-my.sharepoint.com/ferrerepy02/Contabilidad/Users/gestigarribia/AppData/Local/Microsoft/Windows/Temporary%20Internet%20Files/Content.Outlook/ZS3QM04X/INVENTARIO%20VALORIZADO%20ABRIL%202017.xlsx" TargetMode="External"/></Relationships>
</file>

<file path=xl/externalLinks/_rels/externalLink60.xml.rels><?xml version="1.0" encoding="UTF-8" standalone="yes"?>
<Relationships xmlns="http://schemas.openxmlformats.org/package/2006/relationships"><Relationship Id="rId2" Type="http://schemas.microsoft.com/office/2019/04/relationships/externalLinkLongPath" Target="https://pcgauditores-my.sharepoint.com/ferrerepy02/Users/Veronica.Higa/Documents/CanvasDocHelper/Evidence/4e46cf9ef2dc4c518b61ad78902e489e/anroldan/Desktop/Clientes/REFINOR/AUDITORIA%202013/2do%20trimestral/Prestamos/Prestamos%20al%2030.06.2013.xlsx?0B6192FF" TargetMode="External"/><Relationship Id="rId1" Type="http://schemas.openxmlformats.org/officeDocument/2006/relationships/externalLinkPath" Target="file:///\\0B6192FF\Prestamos%20al%2030.06.2013.xlsx"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https://pcgauditores-my.sharepoint.com/75742D63/Copy%20of%20Conciliaci&#243;n%20clientes%20al%2030%2009%202013.xlsx"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https://pcgauditores-my.sharepoint.com/ferrerepy02/Contabilidad/RADICE%20S.A/CONTABILIDAD/2022/INFORME%20A%20LA%20CNV/VERSI&#211;N%20JIMMY/Worksheet%20in%208211%20An&#225;lisis%20de%20costos%20de%20ventas%20productos%20procesados%20al%2031.12.05" TargetMode="External"/></Relationships>
</file>

<file path=xl/externalLinks/_rels/externalLink63.xml.rels><?xml version="1.0" encoding="UTF-8" standalone="yes"?>
<Relationships xmlns="http://schemas.openxmlformats.org/package/2006/relationships"><Relationship Id="rId1" Type="http://schemas.microsoft.com/office/2006/relationships/xlExternalLinkPath/xlPathMissing" Target="Worksheet%20in%208432%20An&#225;lisis%20de%20nomina%20al%2030.09.10" TargetMode="External"/></Relationships>
</file>

<file path=xl/externalLinks/_rels/externalLink64.xml.rels><?xml version="1.0" encoding="UTF-8" standalone="yes"?>
<Relationships xmlns="http://schemas.openxmlformats.org/package/2006/relationships"><Relationship Id="rId1" Type="http://schemas.microsoft.com/office/2006/relationships/xlExternalLinkPath/xlPathMissing" Target="Worksheet%20in%206132%20An&#225;lisis%20Proveedores%20al%2031.12.07" TargetMode="External"/></Relationships>
</file>

<file path=xl/externalLinks/_rels/externalLink65.xml.rels><?xml version="1.0" encoding="UTF-8" standalone="yes"?>
<Relationships xmlns="http://schemas.openxmlformats.org/package/2006/relationships"><Relationship Id="rId1" Type="http://schemas.microsoft.com/office/2006/relationships/xlExternalLinkPath/xlPathMissing" Target="Worksheet%20in%208351%20Test%20de%20Gastos%20al%2031.12.07"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F:\Informe%20BBVA%20311208\Versi&#243;n%2019%2002%2009\7132.2%20Evoluci&#243;n%20del%20Patrimonio%20Neto%202007.xls" TargetMode="External"/></Relationships>
</file>

<file path=xl/externalLinks/_rels/externalLink67.xml.rels><?xml version="1.0" encoding="UTF-8" standalone="yes"?>
<Relationships xmlns="http://schemas.openxmlformats.org/package/2006/relationships"><Relationship Id="rId1" Type="http://schemas.microsoft.com/office/2006/relationships/xlExternalLinkPath/xlPathMissing" Target="Worksheet%20in%202212%20Notas%20a%20los%20estados%20financieros%20al%2031%20DIC%2006%20-%20BORRADOR"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pcgauditores-my.sharepoint.com/ferrerepy02/Contabilidad/Users/gestigarribia/AppData/Local/Microsoft/Windows/Temporary%20Internet%20Files/Content.Outlook/ZS3QM04X/REPORTE%20STOCK%20(MAR%2031).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pcgauditores-my.sharepoint.com/ferrerepy02/Contabilidad/Users/mejara/Desktop/BERNY/INVENTARIO%202018/07-%20JULIO%202018/INVENTARIO%20VALORIZADO%20JULIO%202018.xlsx"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Worksheet%20in%20(C)%208432%20%20Test%20de%20N&#243;mina%20al%2031.12.06"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F Nov 04 Datos 03 (2)"/>
      <sheetName val="Schedule 1 Nov 03"/>
      <sheetName val="AF Nov 04 Datos 03"/>
      <sheetName val="Sheet1"/>
      <sheetName val="Schedule 1 A Nov 2004"/>
      <sheetName val="Activo Fijo Nov 04"/>
      <sheetName val="Activo Fijo Nov 03"/>
      <sheetName val="Act Fijo Nov 2002"/>
      <sheetName val="Schedule 1Nov 03"/>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sheetName val="Definiciones varias"/>
      <sheetName val="Comparativo BG"/>
      <sheetName val="Comparativo ER"/>
      <sheetName val="Ratios"/>
      <sheetName val="Otros procedimientos"/>
      <sheetName val="BG al 30.09.08"/>
      <sheetName val="BG al 31.12.07"/>
      <sheetName val="BG al 30.09.07"/>
      <sheetName val="Tickmarks"/>
    </sheetNames>
    <sheetDataSet>
      <sheetData sheetId="0" refreshError="1"/>
      <sheetData sheetId="1" refreshError="1"/>
      <sheetData sheetId="2">
        <row r="6">
          <cell r="H6">
            <v>1783455814602</v>
          </cell>
        </row>
        <row r="169">
          <cell r="J169">
            <v>-63245700000</v>
          </cell>
        </row>
        <row r="170">
          <cell r="J170">
            <v>-10047000</v>
          </cell>
        </row>
      </sheetData>
      <sheetData sheetId="3"/>
      <sheetData sheetId="4" refreshError="1"/>
      <sheetData sheetId="5" refreshError="1"/>
      <sheetData sheetId="6"/>
      <sheetData sheetId="7" refreshError="1"/>
      <sheetData sheetId="8" refreshError="1"/>
      <sheetData sheetId="9"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sheetName val="Enfoque DTT"/>
      <sheetName val="Enfoque BCP"/>
      <sheetName val="Res 313"/>
      <sheetName val="BG al 30.06.08"/>
      <sheetName val="Input &amp; Summary"/>
      <sheetName val="Tickmarks"/>
      <sheetName val="Instructions"/>
      <sheetName val="Input &amp; Summary (2)"/>
      <sheetName val="Module1"/>
      <sheetName val="BG al 30.09.08 PPC Arreglado"/>
      <sheetName val="BG al 30.09.08 PPC"/>
      <sheetName val="BG al 31.12.08 PPC Arreglado"/>
      <sheetName val="BG al 31.12.08 PPC"/>
      <sheetName val="PPC 31.12.08"/>
      <sheetName val="Sheet1"/>
      <sheetName val="Comparativo BG"/>
      <sheetName val="Comparativo ER"/>
    </sheetNames>
    <sheetDataSet>
      <sheetData sheetId="0"/>
      <sheetData sheetId="1" refreshError="1">
        <row r="20">
          <cell r="D20" t="str">
            <v>C</v>
          </cell>
        </row>
        <row r="107">
          <cell r="E107">
            <v>65010</v>
          </cell>
        </row>
      </sheetData>
      <sheetData sheetId="2" refreshError="1">
        <row r="59">
          <cell r="D59">
            <v>16613280713</v>
          </cell>
          <cell r="E59">
            <v>25917537373</v>
          </cell>
        </row>
      </sheetData>
      <sheetData sheetId="3"/>
      <sheetData sheetId="4"/>
      <sheetData sheetId="5"/>
      <sheetData sheetId="6"/>
      <sheetData sheetId="7"/>
      <sheetData sheetId="8"/>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sheetName val="Comparativo BG"/>
      <sheetName val="Comparativo ER"/>
      <sheetName val="Ratios"/>
      <sheetName val="BG al 31.12.07"/>
      <sheetName val="Armado 31.08.07"/>
      <sheetName val="Tickmarks"/>
    </sheetNames>
    <sheetDataSet>
      <sheetData sheetId="0"/>
      <sheetData sheetId="1">
        <row r="5">
          <cell r="F5">
            <v>767673763384</v>
          </cell>
          <cell r="H5">
            <v>582354767863</v>
          </cell>
        </row>
        <row r="6">
          <cell r="F6">
            <v>239983610081</v>
          </cell>
          <cell r="H6">
            <v>168427786286</v>
          </cell>
        </row>
        <row r="27">
          <cell r="F27">
            <v>60089396850</v>
          </cell>
          <cell r="H27">
            <v>28277202117</v>
          </cell>
        </row>
        <row r="39">
          <cell r="F39">
            <v>328167709643</v>
          </cell>
          <cell r="H39">
            <v>296429179058</v>
          </cell>
        </row>
        <row r="67">
          <cell r="F67">
            <v>1282162784</v>
          </cell>
          <cell r="H67">
            <v>1780145681</v>
          </cell>
        </row>
        <row r="91">
          <cell r="F91">
            <v>-34008538891</v>
          </cell>
          <cell r="H91">
            <v>-9698095214</v>
          </cell>
        </row>
        <row r="102">
          <cell r="F102">
            <v>-658233515448</v>
          </cell>
        </row>
        <row r="140">
          <cell r="F140">
            <v>-71140171481</v>
          </cell>
          <cell r="H140">
            <v>-64684061720</v>
          </cell>
        </row>
        <row r="141">
          <cell r="F141">
            <v>-24456400000</v>
          </cell>
        </row>
        <row r="142">
          <cell r="F142">
            <v>0</v>
          </cell>
        </row>
      </sheetData>
      <sheetData sheetId="2">
        <row r="20">
          <cell r="F20">
            <v>-27989557956</v>
          </cell>
        </row>
        <row r="38">
          <cell r="F38">
            <v>19883988707</v>
          </cell>
        </row>
        <row r="56">
          <cell r="F56">
            <v>-15862905307</v>
          </cell>
          <cell r="H56">
            <v>-14850047972</v>
          </cell>
        </row>
        <row r="60">
          <cell r="F60">
            <v>-15405392310</v>
          </cell>
        </row>
        <row r="64">
          <cell r="F64">
            <v>1504405379</v>
          </cell>
          <cell r="H64">
            <v>19577703841</v>
          </cell>
        </row>
        <row r="66">
          <cell r="F66">
            <v>770070021</v>
          </cell>
          <cell r="H66">
            <v>2882698966</v>
          </cell>
        </row>
      </sheetData>
      <sheetData sheetId="3"/>
      <sheetData sheetId="4"/>
      <sheetData sheetId="5"/>
      <sheetData sheetId="6"/>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edido"/>
      <sheetName val="Prioridades"/>
      <sheetName val="hoja de trabajo"/>
      <sheetName val="Alarma"/>
      <sheetName val="STK VE"/>
      <sheetName val="VTA DIARIA"/>
      <sheetName val="EST"/>
      <sheetName val="DATOS"/>
      <sheetName val="TP"/>
      <sheetName val="kc"/>
      <sheetName val="Tabla"/>
      <sheetName val="transit"/>
      <sheetName val="calculo"/>
      <sheetName val="OC´s"/>
    </sheetNames>
    <sheetDataSet>
      <sheetData sheetId="0"/>
      <sheetData sheetId="1"/>
      <sheetData sheetId="2"/>
      <sheetData sheetId="3">
        <row r="7">
          <cell r="A7">
            <v>30170136</v>
          </cell>
          <cell r="B7">
            <v>53105</v>
          </cell>
          <cell r="C7" t="str">
            <v>Huggies Natural Care normal E1 14x12u RN</v>
          </cell>
          <cell r="D7">
            <v>25</v>
          </cell>
          <cell r="E7">
            <v>2</v>
          </cell>
          <cell r="F7">
            <v>0.6</v>
          </cell>
          <cell r="G7">
            <v>18</v>
          </cell>
          <cell r="H7">
            <v>18</v>
          </cell>
          <cell r="I7">
            <v>5.1428571428571423</v>
          </cell>
          <cell r="J7">
            <v>9.6920094782489681</v>
          </cell>
          <cell r="K7" t="str">
            <v/>
          </cell>
          <cell r="L7">
            <v>30</v>
          </cell>
          <cell r="M7">
            <v>147</v>
          </cell>
          <cell r="N7">
            <v>0</v>
          </cell>
          <cell r="O7">
            <v>3.6842105263157894</v>
          </cell>
          <cell r="P7" t="str">
            <v>Reemplazó a 44945</v>
          </cell>
          <cell r="Q7">
            <v>70</v>
          </cell>
          <cell r="R7">
            <v>27.857999995350838</v>
          </cell>
          <cell r="S7">
            <v>37.143999993801117</v>
          </cell>
          <cell r="T7">
            <v>-0.46937142865998405</v>
          </cell>
        </row>
        <row r="8">
          <cell r="A8">
            <v>30170325</v>
          </cell>
          <cell r="B8">
            <v>53117</v>
          </cell>
          <cell r="C8" t="str">
            <v>HUGGIES NATURAL CARE BG NORMAL 14X14UN</v>
          </cell>
          <cell r="D8">
            <v>25</v>
          </cell>
          <cell r="E8">
            <v>2</v>
          </cell>
          <cell r="F8">
            <v>1.4</v>
          </cell>
          <cell r="G8">
            <v>42</v>
          </cell>
          <cell r="H8">
            <v>42</v>
          </cell>
          <cell r="I8">
            <v>14</v>
          </cell>
          <cell r="J8">
            <v>24.23076923076923</v>
          </cell>
          <cell r="K8" t="str">
            <v/>
          </cell>
          <cell r="L8" t="e">
            <v>#N/A</v>
          </cell>
          <cell r="M8">
            <v>0</v>
          </cell>
          <cell r="N8">
            <v>133</v>
          </cell>
          <cell r="O8">
            <v>2.1052631578947367</v>
          </cell>
          <cell r="Q8">
            <v>60</v>
          </cell>
          <cell r="R8">
            <v>26</v>
          </cell>
          <cell r="S8">
            <v>34.666666666666671</v>
          </cell>
          <cell r="T8">
            <v>-0.42222222222222217</v>
          </cell>
        </row>
        <row r="9">
          <cell r="A9">
            <v>30170741</v>
          </cell>
          <cell r="B9">
            <v>53118</v>
          </cell>
          <cell r="C9" t="str">
            <v>HUGGIES NAT.CARE BG E3 NORMAL 14X12UN</v>
          </cell>
          <cell r="D9">
            <v>25</v>
          </cell>
          <cell r="E9">
            <v>2</v>
          </cell>
          <cell r="F9">
            <v>0.96666666666666667</v>
          </cell>
          <cell r="G9">
            <v>29</v>
          </cell>
          <cell r="H9">
            <v>29</v>
          </cell>
          <cell r="I9">
            <v>8.2857142857142865</v>
          </cell>
          <cell r="J9">
            <v>14.5</v>
          </cell>
          <cell r="K9" t="str">
            <v/>
          </cell>
          <cell r="L9">
            <v>30</v>
          </cell>
          <cell r="M9">
            <v>0</v>
          </cell>
          <cell r="N9">
            <v>75</v>
          </cell>
          <cell r="O9">
            <v>2.1052631578947367</v>
          </cell>
          <cell r="Q9">
            <v>70</v>
          </cell>
          <cell r="R9">
            <v>30</v>
          </cell>
          <cell r="S9">
            <v>40</v>
          </cell>
          <cell r="T9">
            <v>-0.42857142857142855</v>
          </cell>
        </row>
        <row r="10">
          <cell r="A10">
            <v>30170330</v>
          </cell>
          <cell r="B10">
            <v>53119</v>
          </cell>
          <cell r="C10" t="str">
            <v>HUGGIES NAT.CARE BG E4 NORMAL 14X10UN</v>
          </cell>
          <cell r="D10">
            <v>25</v>
          </cell>
          <cell r="E10">
            <v>2</v>
          </cell>
          <cell r="F10">
            <v>1.24</v>
          </cell>
          <cell r="G10">
            <v>31</v>
          </cell>
          <cell r="H10">
            <v>31</v>
          </cell>
          <cell r="I10">
            <v>6.8888888888888893</v>
          </cell>
          <cell r="J10">
            <v>8.1578947368421044</v>
          </cell>
          <cell r="K10" t="str">
            <v/>
          </cell>
          <cell r="L10">
            <v>25</v>
          </cell>
          <cell r="M10">
            <v>44</v>
          </cell>
          <cell r="N10">
            <v>0</v>
          </cell>
          <cell r="O10">
            <v>4.2105263157894735</v>
          </cell>
          <cell r="Q10">
            <v>90</v>
          </cell>
          <cell r="R10">
            <v>57</v>
          </cell>
          <cell r="S10">
            <v>76</v>
          </cell>
          <cell r="T10">
            <v>-0.15555555555555556</v>
          </cell>
        </row>
        <row r="11">
          <cell r="A11">
            <v>30170333</v>
          </cell>
          <cell r="B11">
            <v>53120</v>
          </cell>
          <cell r="C11" t="str">
            <v>Huggies Natural Care BG normal E5 14x8u XG</v>
          </cell>
          <cell r="D11">
            <v>25</v>
          </cell>
          <cell r="E11">
            <v>2</v>
          </cell>
          <cell r="F11">
            <v>0.76</v>
          </cell>
          <cell r="G11">
            <v>19</v>
          </cell>
          <cell r="H11">
            <v>19</v>
          </cell>
          <cell r="I11">
            <v>3.8</v>
          </cell>
          <cell r="J11">
            <v>4.0714285714285712</v>
          </cell>
          <cell r="K11" t="str">
            <v/>
          </cell>
          <cell r="L11">
            <v>11</v>
          </cell>
          <cell r="M11">
            <v>0</v>
          </cell>
          <cell r="N11">
            <v>221</v>
          </cell>
          <cell r="O11">
            <v>4.2105263157894735</v>
          </cell>
          <cell r="Q11">
            <v>100</v>
          </cell>
          <cell r="R11">
            <v>70</v>
          </cell>
          <cell r="S11">
            <v>93.333333333333343</v>
          </cell>
          <cell r="T11" t="str">
            <v xml:space="preserve"> </v>
          </cell>
        </row>
        <row r="12">
          <cell r="A12">
            <v>30170486</v>
          </cell>
          <cell r="B12">
            <v>53127</v>
          </cell>
          <cell r="C12" t="str">
            <v>HUGGIES NATURAL CARE BG E6 NORMAL 14X8UN</v>
          </cell>
          <cell r="D12">
            <v>25</v>
          </cell>
          <cell r="E12">
            <v>2</v>
          </cell>
          <cell r="F12">
            <v>0.08</v>
          </cell>
          <cell r="G12">
            <v>2</v>
          </cell>
          <cell r="H12">
            <v>2</v>
          </cell>
          <cell r="I12">
            <v>0.5714285714285714</v>
          </cell>
          <cell r="J12">
            <v>0.50908720665857921</v>
          </cell>
          <cell r="K12" t="str">
            <v>cuándo llega?</v>
          </cell>
          <cell r="L12" t="e">
            <v>#N/A</v>
          </cell>
          <cell r="M12">
            <v>0</v>
          </cell>
          <cell r="N12">
            <v>156</v>
          </cell>
          <cell r="O12">
            <v>2.6315789473684212</v>
          </cell>
          <cell r="Q12">
            <v>70</v>
          </cell>
          <cell r="R12">
            <v>58.928999997675419</v>
          </cell>
          <cell r="S12">
            <v>78.571999996900558</v>
          </cell>
          <cell r="T12" t="str">
            <v xml:space="preserve"> </v>
          </cell>
        </row>
        <row r="13">
          <cell r="A13">
            <v>30156485</v>
          </cell>
          <cell r="B13">
            <v>44944</v>
          </cell>
          <cell r="C13" t="str">
            <v>Huggies Natural Care MaxiPack (T3)10x26uM</v>
          </cell>
          <cell r="D13">
            <v>25</v>
          </cell>
          <cell r="E13">
            <v>2</v>
          </cell>
          <cell r="F13">
            <v>0.3</v>
          </cell>
          <cell r="G13">
            <v>9</v>
          </cell>
          <cell r="H13">
            <v>9</v>
          </cell>
          <cell r="I13" t="e">
            <v>#VALUE!</v>
          </cell>
          <cell r="J13">
            <v>29.34782612498406</v>
          </cell>
          <cell r="K13" t="str">
            <v/>
          </cell>
          <cell r="L13" t="e">
            <v>#N/A</v>
          </cell>
          <cell r="M13" t="e">
            <v>#N/A</v>
          </cell>
          <cell r="N13" t="e">
            <v>#N/A</v>
          </cell>
          <cell r="P13" t="str">
            <v>Se delista una vez que acabe el stock</v>
          </cell>
          <cell r="Q13" t="str">
            <v>NO HAY</v>
          </cell>
          <cell r="R13">
            <v>4.5999999940395355</v>
          </cell>
          <cell r="S13">
            <v>6.1333333253860474</v>
          </cell>
          <cell r="T13" t="e">
            <v>#VALUE!</v>
          </cell>
        </row>
        <row r="14">
          <cell r="A14">
            <v>30156486</v>
          </cell>
          <cell r="B14">
            <v>44948</v>
          </cell>
          <cell r="C14" t="str">
            <v>Huggies Natural Care MaxiPack (T4)10x22uG</v>
          </cell>
          <cell r="D14">
            <v>25</v>
          </cell>
          <cell r="E14">
            <v>2</v>
          </cell>
          <cell r="F14">
            <v>0</v>
          </cell>
          <cell r="G14">
            <v>0</v>
          </cell>
          <cell r="H14">
            <v>0</v>
          </cell>
          <cell r="I14" t="e">
            <v>#VALUE!</v>
          </cell>
          <cell r="J14" t="str">
            <v xml:space="preserve"> </v>
          </cell>
          <cell r="K14" t="str">
            <v>cuándo llega?</v>
          </cell>
          <cell r="L14" t="e">
            <v>#N/A</v>
          </cell>
          <cell r="M14" t="e">
            <v>#N/A</v>
          </cell>
          <cell r="N14" t="e">
            <v>#N/A</v>
          </cell>
          <cell r="P14" t="str">
            <v>DELIST</v>
          </cell>
          <cell r="Q14" t="str">
            <v>NO HAY</v>
          </cell>
          <cell r="R14">
            <v>-0.40000000596046448</v>
          </cell>
          <cell r="S14">
            <v>-0.53333334128061938</v>
          </cell>
          <cell r="T14" t="e">
            <v>#VALUE!</v>
          </cell>
        </row>
        <row r="15">
          <cell r="A15">
            <v>30156606</v>
          </cell>
          <cell r="B15">
            <v>44946</v>
          </cell>
          <cell r="C15" t="str">
            <v>Huggies Natural Care MegaPack (T3)6x48uM</v>
          </cell>
          <cell r="D15">
            <v>25</v>
          </cell>
          <cell r="E15">
            <v>2</v>
          </cell>
          <cell r="F15">
            <v>0.1</v>
          </cell>
          <cell r="G15">
            <v>2</v>
          </cell>
          <cell r="H15">
            <v>2</v>
          </cell>
          <cell r="I15" t="e">
            <v>#VALUE!</v>
          </cell>
          <cell r="J15">
            <v>8.5714285714285712</v>
          </cell>
          <cell r="K15" t="str">
            <v/>
          </cell>
          <cell r="L15" t="e">
            <v>#N/A</v>
          </cell>
          <cell r="M15" t="e">
            <v>#N/A</v>
          </cell>
          <cell r="N15" t="e">
            <v>#N/A</v>
          </cell>
          <cell r="P15" t="str">
            <v>DELIST</v>
          </cell>
          <cell r="Q15" t="str">
            <v>NO HAY</v>
          </cell>
          <cell r="R15">
            <v>3.5</v>
          </cell>
          <cell r="S15">
            <v>4.666666666666667</v>
          </cell>
          <cell r="T15" t="e">
            <v>#VALUE!</v>
          </cell>
        </row>
        <row r="16">
          <cell r="A16">
            <v>30171223</v>
          </cell>
          <cell r="B16">
            <v>53134</v>
          </cell>
          <cell r="C16" t="str">
            <v>HUGGIES NATURAL CARE BG E3 MEGA 6X48UN</v>
          </cell>
          <cell r="D16">
            <v>25</v>
          </cell>
          <cell r="E16">
            <v>2</v>
          </cell>
          <cell r="F16" t="e">
            <v>#N/A</v>
          </cell>
          <cell r="G16">
            <v>2</v>
          </cell>
          <cell r="H16">
            <v>2</v>
          </cell>
          <cell r="I16">
            <v>1</v>
          </cell>
          <cell r="J16">
            <v>0.85714285714285698</v>
          </cell>
          <cell r="K16" t="str">
            <v>cuándo llega?</v>
          </cell>
          <cell r="L16">
            <v>18</v>
          </cell>
          <cell r="M16">
            <v>18</v>
          </cell>
          <cell r="N16">
            <v>0</v>
          </cell>
          <cell r="O16">
            <v>1.3157894736842106</v>
          </cell>
          <cell r="Q16">
            <v>40</v>
          </cell>
          <cell r="R16">
            <v>35</v>
          </cell>
          <cell r="S16">
            <v>46.666666666666671</v>
          </cell>
          <cell r="T16">
            <v>0.1666666666666668</v>
          </cell>
        </row>
        <row r="17">
          <cell r="A17">
            <v>30170519</v>
          </cell>
          <cell r="B17">
            <v>53139</v>
          </cell>
          <cell r="C17" t="str">
            <v>Huggies Natural Care mega E4 6x40u G</v>
          </cell>
          <cell r="D17">
            <v>25</v>
          </cell>
          <cell r="E17">
            <v>2</v>
          </cell>
          <cell r="F17">
            <v>1.0625</v>
          </cell>
          <cell r="G17">
            <v>17</v>
          </cell>
          <cell r="H17">
            <v>17</v>
          </cell>
          <cell r="I17" t="e">
            <v>#VALUE!</v>
          </cell>
          <cell r="J17">
            <v>66.527524058047177</v>
          </cell>
          <cell r="K17" t="str">
            <v/>
          </cell>
          <cell r="L17" t="e">
            <v>#N/A</v>
          </cell>
          <cell r="M17">
            <v>555</v>
          </cell>
          <cell r="N17">
            <v>0</v>
          </cell>
          <cell r="O17">
            <v>20</v>
          </cell>
          <cell r="P17" t="str">
            <v>reemplaza 44947</v>
          </cell>
          <cell r="Q17" t="str">
            <v>NO HAY</v>
          </cell>
          <cell r="R17">
            <v>3.8330000042915344</v>
          </cell>
          <cell r="S17">
            <v>5.1106666723887129</v>
          </cell>
          <cell r="T17" t="e">
            <v>#VALUE!</v>
          </cell>
        </row>
        <row r="18">
          <cell r="A18">
            <v>30171224</v>
          </cell>
          <cell r="B18">
            <v>53135</v>
          </cell>
          <cell r="C18" t="str">
            <v>HUGGIES NATURAL CARE BG E4 MEGA 6X40UN</v>
          </cell>
          <cell r="D18">
            <v>25</v>
          </cell>
          <cell r="E18">
            <v>2</v>
          </cell>
          <cell r="F18">
            <v>1.75</v>
          </cell>
          <cell r="G18">
            <v>28</v>
          </cell>
          <cell r="H18">
            <v>28</v>
          </cell>
          <cell r="I18">
            <v>9.3333333333333339</v>
          </cell>
          <cell r="J18">
            <v>22.10526315789474</v>
          </cell>
          <cell r="K18" t="str">
            <v/>
          </cell>
          <cell r="L18" t="e">
            <v>#N/A</v>
          </cell>
          <cell r="M18">
            <v>42</v>
          </cell>
          <cell r="N18">
            <v>0</v>
          </cell>
          <cell r="O18">
            <v>0.52631578947368418</v>
          </cell>
          <cell r="Q18">
            <v>60</v>
          </cell>
          <cell r="R18">
            <v>19</v>
          </cell>
          <cell r="S18">
            <v>25.333333333333332</v>
          </cell>
          <cell r="T18">
            <v>-0.57777777777777783</v>
          </cell>
        </row>
        <row r="19">
          <cell r="A19">
            <v>30170531</v>
          </cell>
          <cell r="B19">
            <v>51813</v>
          </cell>
          <cell r="C19" t="str">
            <v>Huggies Natural Care mega E5 6x32u XG</v>
          </cell>
          <cell r="D19">
            <v>25</v>
          </cell>
          <cell r="E19">
            <v>2</v>
          </cell>
          <cell r="F19">
            <v>0.33333333333333331</v>
          </cell>
          <cell r="G19">
            <v>4</v>
          </cell>
          <cell r="H19">
            <v>4</v>
          </cell>
          <cell r="I19" t="e">
            <v>#VALUE!</v>
          </cell>
          <cell r="J19" t="str">
            <v xml:space="preserve"> </v>
          </cell>
          <cell r="K19" t="str">
            <v>cuándo llega?</v>
          </cell>
          <cell r="L19" t="e">
            <v>#N/A</v>
          </cell>
          <cell r="M19" t="e">
            <v>#N/A</v>
          </cell>
          <cell r="N19" t="e">
            <v>#N/A</v>
          </cell>
          <cell r="O19">
            <v>2.1052631578947367</v>
          </cell>
          <cell r="P19" t="str">
            <v>DELIST</v>
          </cell>
          <cell r="Q19" t="str">
            <v>NO HAY</v>
          </cell>
          <cell r="R19">
            <v>-0.16699999570846558</v>
          </cell>
          <cell r="S19">
            <v>-0.22266666094462079</v>
          </cell>
          <cell r="T19" t="e">
            <v>#VALUE!</v>
          </cell>
        </row>
        <row r="20">
          <cell r="A20">
            <v>30171225</v>
          </cell>
          <cell r="B20">
            <v>53136</v>
          </cell>
          <cell r="C20" t="str">
            <v>Huggies Natural Care BG mega E5 6x32u XG</v>
          </cell>
          <cell r="D20">
            <v>25</v>
          </cell>
          <cell r="E20">
            <v>2</v>
          </cell>
          <cell r="F20">
            <v>2.1666666666666665</v>
          </cell>
          <cell r="G20">
            <v>26</v>
          </cell>
          <cell r="H20">
            <v>26</v>
          </cell>
          <cell r="I20">
            <v>6.5</v>
          </cell>
          <cell r="J20">
            <v>11.47058823529412</v>
          </cell>
          <cell r="K20" t="str">
            <v/>
          </cell>
          <cell r="L20">
            <v>20</v>
          </cell>
          <cell r="M20">
            <v>6</v>
          </cell>
          <cell r="N20">
            <v>20</v>
          </cell>
          <cell r="O20">
            <v>2.1052631578947367</v>
          </cell>
          <cell r="Q20">
            <v>80</v>
          </cell>
          <cell r="R20">
            <v>34</v>
          </cell>
          <cell r="S20">
            <v>45.333333333333329</v>
          </cell>
          <cell r="T20">
            <v>-0.4333333333333334</v>
          </cell>
        </row>
        <row r="21">
          <cell r="A21">
            <v>30170533</v>
          </cell>
          <cell r="B21">
            <v>51824</v>
          </cell>
          <cell r="C21" t="str">
            <v>Huggies Natural Care mega E6 6x32u XXG</v>
          </cell>
          <cell r="D21">
            <v>25</v>
          </cell>
          <cell r="E21">
            <v>2</v>
          </cell>
          <cell r="F21">
            <v>1.6666666666666667</v>
          </cell>
          <cell r="G21">
            <v>20</v>
          </cell>
          <cell r="H21">
            <v>20</v>
          </cell>
          <cell r="I21" t="e">
            <v>#VALUE!</v>
          </cell>
          <cell r="J21">
            <v>62.07324637566947</v>
          </cell>
          <cell r="K21" t="str">
            <v/>
          </cell>
          <cell r="L21" t="e">
            <v>#N/A</v>
          </cell>
          <cell r="M21">
            <v>76</v>
          </cell>
          <cell r="N21">
            <v>0</v>
          </cell>
          <cell r="O21">
            <v>4.2105263157894735</v>
          </cell>
          <cell r="Q21" t="str">
            <v>NO HAY</v>
          </cell>
          <cell r="R21">
            <v>4.8330000042915344</v>
          </cell>
          <cell r="S21">
            <v>6.4440000057220459</v>
          </cell>
          <cell r="T21" t="e">
            <v>#VALUE!</v>
          </cell>
        </row>
        <row r="22">
          <cell r="A22">
            <v>30171226</v>
          </cell>
          <cell r="B22">
            <v>53137</v>
          </cell>
          <cell r="C22" t="str">
            <v>Huggies Natural Care BG mega E6 6x32u XXG</v>
          </cell>
          <cell r="D22">
            <v>25</v>
          </cell>
          <cell r="E22">
            <v>2</v>
          </cell>
          <cell r="F22">
            <v>1.1666666666666667</v>
          </cell>
          <cell r="G22">
            <v>14</v>
          </cell>
          <cell r="H22">
            <v>14</v>
          </cell>
          <cell r="I22">
            <v>3.5</v>
          </cell>
          <cell r="J22">
            <v>3.75</v>
          </cell>
          <cell r="K22" t="str">
            <v/>
          </cell>
          <cell r="L22">
            <v>12</v>
          </cell>
          <cell r="M22">
            <v>0</v>
          </cell>
          <cell r="N22">
            <v>167</v>
          </cell>
          <cell r="O22">
            <v>0</v>
          </cell>
          <cell r="Q22">
            <v>80</v>
          </cell>
          <cell r="R22">
            <v>56</v>
          </cell>
          <cell r="S22">
            <v>74.666666666666671</v>
          </cell>
          <cell r="T22" t="str">
            <v xml:space="preserve"> </v>
          </cell>
        </row>
        <row r="23">
          <cell r="B23" t="str">
            <v>TOTAL HUGGIES NATURAL CARE</v>
          </cell>
          <cell r="E23">
            <v>2</v>
          </cell>
          <cell r="F23" t="e">
            <v>#N/A</v>
          </cell>
          <cell r="G23">
            <v>263</v>
          </cell>
          <cell r="H23">
            <v>263</v>
          </cell>
          <cell r="I23">
            <v>7.3055555555555554</v>
          </cell>
          <cell r="J23">
            <v>9.1747173165061948</v>
          </cell>
          <cell r="L23" t="e">
            <v>#N/A</v>
          </cell>
          <cell r="M23" t="e">
            <v>#N/A</v>
          </cell>
          <cell r="N23" t="e">
            <v>#N/A</v>
          </cell>
          <cell r="Q23">
            <v>720</v>
          </cell>
          <cell r="R23">
            <v>429.98599999397993</v>
          </cell>
          <cell r="S23">
            <v>573.31466665863991</v>
          </cell>
          <cell r="T23">
            <v>-0.2037296296407779</v>
          </cell>
        </row>
        <row r="24">
          <cell r="A24">
            <v>30170356</v>
          </cell>
          <cell r="B24">
            <v>53642</v>
          </cell>
          <cell r="C24" t="str">
            <v>HUGGIES ACTIVE SEC NORMAL P.E2 14X14UN</v>
          </cell>
          <cell r="D24">
            <v>30</v>
          </cell>
          <cell r="E24">
            <v>2</v>
          </cell>
          <cell r="F24">
            <v>1.7</v>
          </cell>
          <cell r="G24">
            <v>51</v>
          </cell>
          <cell r="H24">
            <v>51</v>
          </cell>
          <cell r="I24">
            <v>5.0999999999999996</v>
          </cell>
          <cell r="J24">
            <v>8.6931818181818183</v>
          </cell>
          <cell r="K24" t="str">
            <v/>
          </cell>
          <cell r="L24">
            <v>30</v>
          </cell>
          <cell r="M24">
            <v>130</v>
          </cell>
          <cell r="N24">
            <v>340</v>
          </cell>
          <cell r="O24">
            <v>5.7894736842105265</v>
          </cell>
          <cell r="P24" t="str">
            <v>Reemplaza a 44308</v>
          </cell>
          <cell r="Q24">
            <v>200</v>
          </cell>
          <cell r="R24">
            <v>88</v>
          </cell>
          <cell r="S24">
            <v>117.33333333333333</v>
          </cell>
          <cell r="T24">
            <v>-0.41333333333333333</v>
          </cell>
        </row>
        <row r="25">
          <cell r="A25">
            <v>30170357</v>
          </cell>
          <cell r="B25">
            <v>53150</v>
          </cell>
          <cell r="C25" t="str">
            <v>HUGGIES ACTIVE SEC.NORMAL E3 MED.14X12UN</v>
          </cell>
          <cell r="D25">
            <v>30</v>
          </cell>
          <cell r="E25">
            <v>3</v>
          </cell>
          <cell r="F25">
            <v>0.36</v>
          </cell>
          <cell r="G25">
            <v>9</v>
          </cell>
          <cell r="H25">
            <v>9</v>
          </cell>
          <cell r="I25">
            <v>1.2</v>
          </cell>
          <cell r="J25">
            <v>1.5168539325842696</v>
          </cell>
          <cell r="K25" t="str">
            <v>cuándo llega?</v>
          </cell>
          <cell r="L25">
            <v>50</v>
          </cell>
          <cell r="M25">
            <v>190</v>
          </cell>
          <cell r="N25">
            <v>0</v>
          </cell>
          <cell r="O25">
            <v>10.526315789473685</v>
          </cell>
          <cell r="P25" t="str">
            <v>Reemplaza a 44309</v>
          </cell>
          <cell r="Q25">
            <v>150</v>
          </cell>
          <cell r="R25">
            <v>89</v>
          </cell>
          <cell r="S25">
            <v>118.66666666666667</v>
          </cell>
          <cell r="T25">
            <v>-0.20888888888888885</v>
          </cell>
        </row>
        <row r="26">
          <cell r="A26">
            <v>30170358</v>
          </cell>
          <cell r="B26">
            <v>53194</v>
          </cell>
          <cell r="C26" t="str">
            <v xml:space="preserve">Huggies Active Sec normal E4 14x10u G </v>
          </cell>
          <cell r="D26">
            <v>30</v>
          </cell>
          <cell r="E26">
            <v>5</v>
          </cell>
          <cell r="F26">
            <v>2.3199999999999998</v>
          </cell>
          <cell r="G26">
            <v>58</v>
          </cell>
          <cell r="H26">
            <v>58</v>
          </cell>
          <cell r="I26">
            <v>2.9</v>
          </cell>
          <cell r="J26">
            <v>1.937945643976007</v>
          </cell>
          <cell r="K26" t="str">
            <v>cuándo llega?</v>
          </cell>
          <cell r="L26">
            <v>12</v>
          </cell>
          <cell r="M26">
            <v>3</v>
          </cell>
          <cell r="N26">
            <v>10</v>
          </cell>
          <cell r="O26">
            <v>18.421052631578949</v>
          </cell>
          <cell r="P26" t="str">
            <v>Reemplaza a 44310</v>
          </cell>
          <cell r="Q26">
            <v>400</v>
          </cell>
          <cell r="R26">
            <v>448.92899999767542</v>
          </cell>
          <cell r="S26">
            <v>598.57199999690056</v>
          </cell>
          <cell r="T26">
            <v>0.4964299999922514</v>
          </cell>
        </row>
        <row r="27">
          <cell r="A27">
            <v>30170359</v>
          </cell>
          <cell r="B27">
            <v>53193</v>
          </cell>
          <cell r="C27" t="str">
            <v>Huggies Active Sec normal E5 14x8u XG</v>
          </cell>
          <cell r="D27">
            <v>30</v>
          </cell>
          <cell r="E27">
            <v>4</v>
          </cell>
          <cell r="F27">
            <v>1.64</v>
          </cell>
          <cell r="G27">
            <v>41</v>
          </cell>
          <cell r="H27">
            <v>41</v>
          </cell>
          <cell r="I27">
            <v>2.0499999999999998</v>
          </cell>
          <cell r="J27">
            <v>4.5919853057267241</v>
          </cell>
          <cell r="K27" t="str">
            <v/>
          </cell>
          <cell r="L27">
            <v>15</v>
          </cell>
          <cell r="M27">
            <v>15</v>
          </cell>
          <cell r="N27">
            <v>0</v>
          </cell>
          <cell r="O27">
            <v>30</v>
          </cell>
          <cell r="P27" t="str">
            <v>Reempl 44311</v>
          </cell>
          <cell r="Q27">
            <v>400</v>
          </cell>
          <cell r="R27">
            <v>133.92899999767542</v>
          </cell>
          <cell r="S27">
            <v>178.57199999690056</v>
          </cell>
          <cell r="T27">
            <v>-0.55357000000774859</v>
          </cell>
        </row>
        <row r="28">
          <cell r="A28">
            <v>30170411</v>
          </cell>
          <cell r="B28">
            <v>53195</v>
          </cell>
          <cell r="C28" t="str">
            <v>HUGGIES ACTIVE SEC MAXI E3 MED.10X24UN</v>
          </cell>
          <cell r="D28">
            <v>30</v>
          </cell>
          <cell r="E28">
            <v>2</v>
          </cell>
          <cell r="F28">
            <v>2</v>
          </cell>
          <cell r="G28">
            <v>20</v>
          </cell>
          <cell r="H28">
            <v>20</v>
          </cell>
          <cell r="I28">
            <v>4</v>
          </cell>
          <cell r="J28">
            <v>5.2631578947368416</v>
          </cell>
          <cell r="K28" t="str">
            <v/>
          </cell>
          <cell r="L28">
            <v>20</v>
          </cell>
          <cell r="M28">
            <v>0</v>
          </cell>
          <cell r="N28">
            <v>50</v>
          </cell>
          <cell r="O28">
            <v>20</v>
          </cell>
          <cell r="Q28">
            <v>100</v>
          </cell>
          <cell r="R28">
            <v>57</v>
          </cell>
          <cell r="S28">
            <v>76</v>
          </cell>
          <cell r="T28">
            <v>-0.24</v>
          </cell>
        </row>
        <row r="29">
          <cell r="A29">
            <v>30170412</v>
          </cell>
          <cell r="B29">
            <v>53196</v>
          </cell>
          <cell r="C29" t="str">
            <v>HUGGIES ACTIVE SEC MAXI E4 GDE.10X20UN</v>
          </cell>
          <cell r="D29">
            <v>30</v>
          </cell>
          <cell r="E29">
            <v>2</v>
          </cell>
          <cell r="F29">
            <v>2.65</v>
          </cell>
          <cell r="G29">
            <v>53</v>
          </cell>
          <cell r="H29">
            <v>53</v>
          </cell>
          <cell r="I29">
            <v>5.3000000000000007</v>
          </cell>
          <cell r="J29">
            <v>7.3611111111111116</v>
          </cell>
          <cell r="K29" t="str">
            <v/>
          </cell>
          <cell r="L29">
            <v>20</v>
          </cell>
          <cell r="M29">
            <v>336</v>
          </cell>
          <cell r="N29">
            <v>0</v>
          </cell>
          <cell r="O29">
            <v>30</v>
          </cell>
          <cell r="Q29">
            <v>200</v>
          </cell>
          <cell r="R29">
            <v>108</v>
          </cell>
          <cell r="S29">
            <v>144</v>
          </cell>
          <cell r="T29">
            <v>-0.28000000000000003</v>
          </cell>
        </row>
        <row r="30">
          <cell r="A30">
            <v>30170432</v>
          </cell>
          <cell r="B30">
            <v>53197</v>
          </cell>
          <cell r="C30" t="str">
            <v>Huggies Active Sec maxi E5 10x16u XG</v>
          </cell>
          <cell r="D30">
            <v>30</v>
          </cell>
          <cell r="E30">
            <v>2</v>
          </cell>
          <cell r="F30">
            <v>1.8</v>
          </cell>
          <cell r="G30">
            <v>36</v>
          </cell>
          <cell r="H30">
            <v>36</v>
          </cell>
          <cell r="I30">
            <v>3.5999999999999996</v>
          </cell>
          <cell r="J30">
            <v>4.354838709677419</v>
          </cell>
          <cell r="K30" t="str">
            <v/>
          </cell>
          <cell r="L30">
            <v>20</v>
          </cell>
          <cell r="M30">
            <v>38</v>
          </cell>
          <cell r="N30">
            <v>0</v>
          </cell>
          <cell r="O30">
            <v>3.1578947368421053</v>
          </cell>
          <cell r="P30" t="str">
            <v>Reemplaza 53198</v>
          </cell>
          <cell r="Q30">
            <v>200</v>
          </cell>
          <cell r="R30">
            <v>124</v>
          </cell>
          <cell r="S30">
            <v>165.33333333333334</v>
          </cell>
          <cell r="T30">
            <v>-0.17333333333333328</v>
          </cell>
        </row>
        <row r="31">
          <cell r="A31">
            <v>30156597</v>
          </cell>
          <cell r="B31">
            <v>39965</v>
          </cell>
          <cell r="C31" t="str">
            <v>Huggies Active Sec MegaPack1 MED 6x48</v>
          </cell>
          <cell r="D31">
            <v>30</v>
          </cell>
          <cell r="E31">
            <v>3</v>
          </cell>
          <cell r="F31">
            <v>2.5</v>
          </cell>
          <cell r="G31">
            <v>75</v>
          </cell>
          <cell r="H31">
            <v>75</v>
          </cell>
          <cell r="I31" t="e">
            <v>#VALUE!</v>
          </cell>
          <cell r="J31">
            <v>337.53375897691029</v>
          </cell>
          <cell r="K31" t="str">
            <v/>
          </cell>
          <cell r="L31" t="e">
            <v>#N/A</v>
          </cell>
          <cell r="M31">
            <v>0</v>
          </cell>
          <cell r="N31">
            <v>0</v>
          </cell>
          <cell r="Q31" t="str">
            <v>NO HAY</v>
          </cell>
          <cell r="R31">
            <v>3.3329999446868896</v>
          </cell>
          <cell r="S31">
            <v>4.4439999262491865</v>
          </cell>
          <cell r="T31" t="e">
            <v>#VALUE!</v>
          </cell>
        </row>
        <row r="32">
          <cell r="A32">
            <v>30170458</v>
          </cell>
          <cell r="B32">
            <v>53198</v>
          </cell>
          <cell r="C32" t="str">
            <v>HUGGIES ACTIVE SEC MEGA E3 MED.6X48UN</v>
          </cell>
          <cell r="D32">
            <v>30</v>
          </cell>
          <cell r="E32">
            <v>3</v>
          </cell>
          <cell r="F32">
            <v>1.3125</v>
          </cell>
          <cell r="G32">
            <v>21</v>
          </cell>
          <cell r="H32">
            <v>21</v>
          </cell>
          <cell r="I32">
            <v>4.666666666666667</v>
          </cell>
          <cell r="J32">
            <v>10.161290322580644</v>
          </cell>
          <cell r="K32" t="str">
            <v/>
          </cell>
          <cell r="L32">
            <v>16</v>
          </cell>
          <cell r="M32">
            <v>111</v>
          </cell>
          <cell r="N32">
            <v>0</v>
          </cell>
          <cell r="O32">
            <v>5.2631578947368425</v>
          </cell>
          <cell r="Q32">
            <v>90</v>
          </cell>
          <cell r="R32">
            <v>31</v>
          </cell>
          <cell r="S32">
            <v>41.333333333333336</v>
          </cell>
          <cell r="T32">
            <v>-0.54074074074074074</v>
          </cell>
        </row>
        <row r="33">
          <cell r="A33">
            <v>30170459</v>
          </cell>
          <cell r="B33">
            <v>53199</v>
          </cell>
          <cell r="C33" t="str">
            <v>Huggies Active Sec mega E4 6x40u G</v>
          </cell>
          <cell r="D33">
            <v>30</v>
          </cell>
          <cell r="E33">
            <v>5</v>
          </cell>
          <cell r="F33">
            <v>4.8125</v>
          </cell>
          <cell r="G33">
            <v>77</v>
          </cell>
          <cell r="H33">
            <v>77</v>
          </cell>
          <cell r="I33">
            <v>6.416666666666667</v>
          </cell>
          <cell r="J33">
            <v>5.5842152846791135</v>
          </cell>
          <cell r="K33" t="str">
            <v/>
          </cell>
          <cell r="L33">
            <v>16</v>
          </cell>
          <cell r="M33">
            <v>114</v>
          </cell>
          <cell r="N33">
            <v>0</v>
          </cell>
          <cell r="O33">
            <v>13.157894736842104</v>
          </cell>
          <cell r="P33" t="str">
            <v>Reempl 39966</v>
          </cell>
          <cell r="Q33">
            <v>240</v>
          </cell>
          <cell r="R33">
            <v>206.83300000429153</v>
          </cell>
          <cell r="S33">
            <v>275.77733333905536</v>
          </cell>
          <cell r="T33" t="str">
            <v xml:space="preserve"> </v>
          </cell>
        </row>
        <row r="34">
          <cell r="A34">
            <v>30156599</v>
          </cell>
          <cell r="B34">
            <v>34843</v>
          </cell>
          <cell r="C34" t="str">
            <v>Huggies Active Sec MegaPack3 XG 6x36</v>
          </cell>
          <cell r="D34">
            <v>30</v>
          </cell>
          <cell r="E34">
            <v>4</v>
          </cell>
          <cell r="F34">
            <v>1.05</v>
          </cell>
          <cell r="G34">
            <v>21</v>
          </cell>
          <cell r="H34">
            <v>21</v>
          </cell>
          <cell r="I34" t="e">
            <v>#VALUE!</v>
          </cell>
          <cell r="J34">
            <v>25.891829671031452</v>
          </cell>
          <cell r="K34" t="str">
            <v/>
          </cell>
          <cell r="L34" t="e">
            <v>#N/A</v>
          </cell>
          <cell r="M34">
            <v>0</v>
          </cell>
          <cell r="N34">
            <v>0</v>
          </cell>
          <cell r="Q34" t="str">
            <v>NO HAY</v>
          </cell>
          <cell r="R34">
            <v>12.166000008583069</v>
          </cell>
          <cell r="S34">
            <v>16.221333344777424</v>
          </cell>
          <cell r="T34" t="e">
            <v>#VALUE!</v>
          </cell>
        </row>
        <row r="35">
          <cell r="A35">
            <v>30170471</v>
          </cell>
          <cell r="B35">
            <v>53200</v>
          </cell>
          <cell r="C35" t="str">
            <v>HUGGIES ACTIVE SEC MEGA E5 XGDE.6X32UN</v>
          </cell>
          <cell r="D35">
            <v>30</v>
          </cell>
          <cell r="E35">
            <v>4</v>
          </cell>
          <cell r="F35" t="e">
            <v>#N/A</v>
          </cell>
          <cell r="G35">
            <v>13</v>
          </cell>
          <cell r="H35">
            <v>13</v>
          </cell>
          <cell r="I35">
            <v>1.8571428571428572</v>
          </cell>
          <cell r="J35">
            <v>1.5599999999999996</v>
          </cell>
          <cell r="K35" t="str">
            <v>cuándo llega?</v>
          </cell>
          <cell r="L35">
            <v>1</v>
          </cell>
          <cell r="M35">
            <v>1</v>
          </cell>
          <cell r="N35">
            <v>0</v>
          </cell>
          <cell r="O35">
            <v>6.3157894736842106</v>
          </cell>
          <cell r="Q35">
            <v>140</v>
          </cell>
          <cell r="R35">
            <v>125</v>
          </cell>
          <cell r="S35">
            <v>166.66666666666669</v>
          </cell>
          <cell r="T35">
            <v>0.1904761904761906</v>
          </cell>
        </row>
        <row r="36">
          <cell r="B36" t="str">
            <v>TOTAL HUGGIES ACTIVE SEC</v>
          </cell>
          <cell r="C36" t="str">
            <v xml:space="preserve"> SUB TOTAL TRADITIONAL TRADE</v>
          </cell>
          <cell r="E36">
            <v>2</v>
          </cell>
          <cell r="F36" t="e">
            <v>#N/A</v>
          </cell>
          <cell r="G36">
            <v>475</v>
          </cell>
          <cell r="H36">
            <v>475</v>
          </cell>
          <cell r="I36">
            <v>4.4811320754716979</v>
          </cell>
          <cell r="J36">
            <v>4.9923275809353189</v>
          </cell>
          <cell r="L36" t="e">
            <v>#N/A</v>
          </cell>
          <cell r="M36" t="e">
            <v>#N/A</v>
          </cell>
          <cell r="N36" t="e">
            <v>#N/A</v>
          </cell>
          <cell r="Q36">
            <v>2120</v>
          </cell>
          <cell r="R36">
            <v>1427.1899999529123</v>
          </cell>
          <cell r="S36">
            <v>1902.9199999372163</v>
          </cell>
          <cell r="T36" t="str">
            <v xml:space="preserve"> </v>
          </cell>
        </row>
        <row r="37">
          <cell r="A37">
            <v>30156856</v>
          </cell>
          <cell r="B37">
            <v>52312</v>
          </cell>
          <cell r="C37" t="str">
            <v>Huggies Classic amarillo 1 CH 14x14u</v>
          </cell>
          <cell r="D37">
            <v>40</v>
          </cell>
          <cell r="E37">
            <v>2</v>
          </cell>
          <cell r="F37">
            <v>0</v>
          </cell>
          <cell r="G37">
            <v>86</v>
          </cell>
          <cell r="H37">
            <v>86</v>
          </cell>
          <cell r="I37">
            <v>2.8666666666666667</v>
          </cell>
          <cell r="J37">
            <v>2.8735056100333898</v>
          </cell>
          <cell r="K37" t="str">
            <v/>
          </cell>
          <cell r="L37" t="e">
            <v>#N/A</v>
          </cell>
          <cell r="M37">
            <v>0</v>
          </cell>
          <cell r="N37">
            <v>0</v>
          </cell>
          <cell r="O37">
            <v>90</v>
          </cell>
          <cell r="Q37">
            <v>600</v>
          </cell>
          <cell r="R37">
            <v>448.92899999767542</v>
          </cell>
          <cell r="S37">
            <v>598.57199999690056</v>
          </cell>
          <cell r="T37" t="str">
            <v xml:space="preserve"> </v>
          </cell>
        </row>
        <row r="38">
          <cell r="A38">
            <v>30156857</v>
          </cell>
          <cell r="B38">
            <v>52313</v>
          </cell>
          <cell r="C38" t="str">
            <v>Huggies Classic amarillo 2 M 14x12u</v>
          </cell>
          <cell r="D38">
            <v>40</v>
          </cell>
          <cell r="E38">
            <v>2</v>
          </cell>
          <cell r="F38">
            <v>0</v>
          </cell>
          <cell r="G38">
            <v>211</v>
          </cell>
          <cell r="H38">
            <v>211</v>
          </cell>
          <cell r="I38">
            <v>3.836363636363636</v>
          </cell>
          <cell r="J38">
            <v>4.2203995318395755</v>
          </cell>
          <cell r="K38" t="str">
            <v/>
          </cell>
          <cell r="L38" t="e">
            <v>#N/A</v>
          </cell>
          <cell r="M38">
            <v>29</v>
          </cell>
          <cell r="N38">
            <v>1163</v>
          </cell>
          <cell r="O38">
            <v>350</v>
          </cell>
          <cell r="Q38">
            <v>1100</v>
          </cell>
          <cell r="R38">
            <v>749.92899987846613</v>
          </cell>
          <cell r="S38">
            <v>999.90533317128825</v>
          </cell>
          <cell r="T38" t="str">
            <v xml:space="preserve"> </v>
          </cell>
        </row>
        <row r="39">
          <cell r="A39">
            <v>30156858</v>
          </cell>
          <cell r="B39">
            <v>52314</v>
          </cell>
          <cell r="C39" t="str">
            <v>Huggies Classic amarillo 3 G 14x10u</v>
          </cell>
          <cell r="D39">
            <v>40</v>
          </cell>
          <cell r="E39">
            <v>2</v>
          </cell>
          <cell r="F39">
            <v>0</v>
          </cell>
          <cell r="G39">
            <v>404</v>
          </cell>
          <cell r="H39">
            <v>404</v>
          </cell>
          <cell r="I39">
            <v>3.2319999999999998</v>
          </cell>
          <cell r="J39">
            <v>6.9183689545797469</v>
          </cell>
          <cell r="K39" t="str">
            <v/>
          </cell>
          <cell r="L39" t="e">
            <v>#N/A</v>
          </cell>
          <cell r="M39">
            <v>1360</v>
          </cell>
          <cell r="N39">
            <v>1586</v>
          </cell>
          <cell r="O39">
            <v>360</v>
          </cell>
          <cell r="Q39">
            <v>2500</v>
          </cell>
          <cell r="R39">
            <v>875.92899999767542</v>
          </cell>
          <cell r="S39">
            <v>1167.9053333302338</v>
          </cell>
          <cell r="T39">
            <v>-0.53283786666790645</v>
          </cell>
        </row>
        <row r="40">
          <cell r="A40">
            <v>30156859</v>
          </cell>
          <cell r="B40">
            <v>52315</v>
          </cell>
          <cell r="C40" t="str">
            <v>Huggies Classic amarillo 4 XG 14x8u</v>
          </cell>
          <cell r="D40">
            <v>40</v>
          </cell>
          <cell r="E40">
            <v>2</v>
          </cell>
          <cell r="F40">
            <v>0</v>
          </cell>
          <cell r="G40">
            <v>141</v>
          </cell>
          <cell r="H40">
            <v>141</v>
          </cell>
          <cell r="I40">
            <v>4.3384615384615381</v>
          </cell>
          <cell r="J40">
            <v>3.4065760608961111</v>
          </cell>
          <cell r="K40" t="str">
            <v/>
          </cell>
          <cell r="L40">
            <v>120</v>
          </cell>
          <cell r="M40">
            <v>849</v>
          </cell>
          <cell r="N40">
            <v>0</v>
          </cell>
          <cell r="O40">
            <v>60</v>
          </cell>
          <cell r="Q40">
            <v>650</v>
          </cell>
          <cell r="R40">
            <v>620.85799999535084</v>
          </cell>
          <cell r="S40">
            <v>827.81066666046786</v>
          </cell>
          <cell r="T40">
            <v>0.27355487178533516</v>
          </cell>
        </row>
        <row r="41">
          <cell r="A41">
            <v>30170500</v>
          </cell>
          <cell r="B41">
            <v>52316</v>
          </cell>
          <cell r="C41" t="str">
            <v>Huggies Classic amarillo Mega 2 M 6x48u</v>
          </cell>
          <cell r="D41">
            <v>40</v>
          </cell>
          <cell r="E41">
            <v>2</v>
          </cell>
          <cell r="F41">
            <v>0</v>
          </cell>
          <cell r="G41">
            <v>207</v>
          </cell>
          <cell r="H41">
            <v>207</v>
          </cell>
          <cell r="I41">
            <v>6.8999999999999995</v>
          </cell>
          <cell r="J41">
            <v>6.8092105263157894</v>
          </cell>
          <cell r="K41" t="str">
            <v/>
          </cell>
          <cell r="L41" t="e">
            <v>#N/A</v>
          </cell>
          <cell r="M41">
            <v>388</v>
          </cell>
          <cell r="N41">
            <v>1</v>
          </cell>
          <cell r="O41">
            <v>140</v>
          </cell>
          <cell r="Q41">
            <v>600</v>
          </cell>
          <cell r="R41">
            <v>456</v>
          </cell>
          <cell r="S41">
            <v>608</v>
          </cell>
          <cell r="T41" t="str">
            <v xml:space="preserve"> </v>
          </cell>
        </row>
        <row r="42">
          <cell r="A42">
            <v>30170501</v>
          </cell>
          <cell r="B42">
            <v>52317</v>
          </cell>
          <cell r="C42" t="str">
            <v>Huggies Classic amarillo Mega 3 G 6x40u</v>
          </cell>
          <cell r="D42">
            <v>40</v>
          </cell>
          <cell r="E42">
            <v>2</v>
          </cell>
          <cell r="F42">
            <v>0</v>
          </cell>
          <cell r="G42">
            <v>484</v>
          </cell>
          <cell r="H42">
            <v>484</v>
          </cell>
          <cell r="I42">
            <v>5.3777777777777782</v>
          </cell>
          <cell r="J42">
            <v>5.5632183908045976</v>
          </cell>
          <cell r="K42" t="str">
            <v/>
          </cell>
          <cell r="L42">
            <v>100</v>
          </cell>
          <cell r="M42">
            <v>1626</v>
          </cell>
          <cell r="N42">
            <v>2</v>
          </cell>
          <cell r="O42">
            <v>358</v>
          </cell>
          <cell r="Q42">
            <v>1800</v>
          </cell>
          <cell r="R42">
            <v>1305</v>
          </cell>
          <cell r="S42">
            <v>1740</v>
          </cell>
          <cell r="T42" t="str">
            <v xml:space="preserve"> </v>
          </cell>
        </row>
        <row r="43">
          <cell r="A43">
            <v>30170502</v>
          </cell>
          <cell r="B43">
            <v>52325</v>
          </cell>
          <cell r="C43" t="str">
            <v>Huggies Classic amarillo Mega 4 XG 6x32u</v>
          </cell>
          <cell r="D43">
            <v>40</v>
          </cell>
          <cell r="E43">
            <v>2</v>
          </cell>
          <cell r="F43">
            <v>0</v>
          </cell>
          <cell r="G43">
            <v>97</v>
          </cell>
          <cell r="H43">
            <v>97</v>
          </cell>
          <cell r="I43">
            <v>4.8499999999999996</v>
          </cell>
          <cell r="J43">
            <v>6.2760694119174847</v>
          </cell>
          <cell r="K43" t="str">
            <v/>
          </cell>
          <cell r="L43" t="e">
            <v>#N/A</v>
          </cell>
          <cell r="M43">
            <v>453</v>
          </cell>
          <cell r="N43">
            <v>0</v>
          </cell>
          <cell r="O43">
            <v>50</v>
          </cell>
          <cell r="Q43">
            <v>400</v>
          </cell>
          <cell r="R43">
            <v>231.83300000429153</v>
          </cell>
          <cell r="S43">
            <v>309.11066667238867</v>
          </cell>
          <cell r="T43">
            <v>-0.2272233333190283</v>
          </cell>
        </row>
        <row r="44">
          <cell r="B44" t="str">
            <v>TOTAL HUGGIES CLASSIC AMARILLO</v>
          </cell>
          <cell r="C44" t="str">
            <v>CALDOS SUIZA KNORR</v>
          </cell>
          <cell r="E44">
            <v>2</v>
          </cell>
          <cell r="F44">
            <v>0</v>
          </cell>
          <cell r="G44">
            <v>1630</v>
          </cell>
          <cell r="H44">
            <v>1630</v>
          </cell>
          <cell r="I44">
            <v>4.261437908496732</v>
          </cell>
          <cell r="J44">
            <v>5.2149119609092542</v>
          </cell>
          <cell r="L44" t="e">
            <v>#N/A</v>
          </cell>
          <cell r="M44" t="e">
            <v>#N/A</v>
          </cell>
          <cell r="N44" t="e">
            <v>#N/A</v>
          </cell>
          <cell r="Q44">
            <v>7650</v>
          </cell>
          <cell r="R44">
            <v>4688.4779998734593</v>
          </cell>
          <cell r="S44">
            <v>6251.3039998312797</v>
          </cell>
          <cell r="T44">
            <v>-0.18283607845342748</v>
          </cell>
        </row>
        <row r="45">
          <cell r="A45">
            <v>30155738</v>
          </cell>
          <cell r="B45">
            <v>44312</v>
          </cell>
          <cell r="C45" t="str">
            <v>Nappy´s Pupy clásico CH 12x16u</v>
          </cell>
          <cell r="D45">
            <v>40</v>
          </cell>
          <cell r="E45">
            <v>2</v>
          </cell>
          <cell r="F45">
            <v>8.6999999999999993</v>
          </cell>
          <cell r="G45">
            <v>261</v>
          </cell>
          <cell r="H45">
            <v>261</v>
          </cell>
          <cell r="I45">
            <v>8.0307692307692307</v>
          </cell>
          <cell r="J45">
            <v>13.361774744027304</v>
          </cell>
          <cell r="K45" t="str">
            <v/>
          </cell>
          <cell r="L45" t="e">
            <v>#N/A</v>
          </cell>
          <cell r="M45">
            <v>1187</v>
          </cell>
          <cell r="N45">
            <v>0</v>
          </cell>
          <cell r="O45">
            <v>140</v>
          </cell>
          <cell r="Q45">
            <v>650</v>
          </cell>
          <cell r="R45">
            <v>293</v>
          </cell>
          <cell r="S45">
            <v>390.66666666666669</v>
          </cell>
          <cell r="T45">
            <v>-0.39897435897435896</v>
          </cell>
        </row>
        <row r="46">
          <cell r="A46">
            <v>30155739</v>
          </cell>
          <cell r="B46">
            <v>44316</v>
          </cell>
          <cell r="C46" t="str">
            <v>Nappy´s Pupy clásico 3M 12x14u</v>
          </cell>
          <cell r="D46">
            <v>40</v>
          </cell>
          <cell r="E46">
            <v>3</v>
          </cell>
          <cell r="F46">
            <v>20.633333333333333</v>
          </cell>
          <cell r="G46">
            <v>619</v>
          </cell>
          <cell r="H46">
            <v>619</v>
          </cell>
          <cell r="I46">
            <v>7.0742857142857138</v>
          </cell>
          <cell r="J46">
            <v>8.2386867790594493</v>
          </cell>
          <cell r="K46" t="str">
            <v/>
          </cell>
          <cell r="L46" t="e">
            <v>#N/A</v>
          </cell>
          <cell r="M46">
            <v>40</v>
          </cell>
          <cell r="N46">
            <v>1340</v>
          </cell>
          <cell r="O46">
            <v>320</v>
          </cell>
          <cell r="Q46">
            <v>1750</v>
          </cell>
          <cell r="R46">
            <v>1127</v>
          </cell>
          <cell r="S46">
            <v>1502.6666666666667</v>
          </cell>
          <cell r="T46" t="str">
            <v xml:space="preserve"> </v>
          </cell>
        </row>
        <row r="47">
          <cell r="A47">
            <v>30155740</v>
          </cell>
          <cell r="B47">
            <v>44315</v>
          </cell>
          <cell r="C47" t="str">
            <v>Nappy´s Pupy clásico 4G 12x12u</v>
          </cell>
          <cell r="D47">
            <v>40</v>
          </cell>
          <cell r="E47">
            <v>6</v>
          </cell>
          <cell r="F47">
            <v>24.266666666666666</v>
          </cell>
          <cell r="G47">
            <v>728</v>
          </cell>
          <cell r="H47">
            <v>728</v>
          </cell>
          <cell r="I47">
            <v>3.6399999999999997</v>
          </cell>
          <cell r="J47">
            <v>5.8302189001601707</v>
          </cell>
          <cell r="K47" t="str">
            <v>cuándo llega?</v>
          </cell>
          <cell r="L47" t="e">
            <v>#N/A</v>
          </cell>
          <cell r="M47">
            <v>3750</v>
          </cell>
          <cell r="N47">
            <v>0</v>
          </cell>
          <cell r="O47">
            <v>1000</v>
          </cell>
          <cell r="Q47">
            <v>4000</v>
          </cell>
          <cell r="R47">
            <v>1873</v>
          </cell>
          <cell r="S47">
            <v>2497.333333333333</v>
          </cell>
          <cell r="T47">
            <v>-0.37566666666666676</v>
          </cell>
        </row>
        <row r="48">
          <cell r="A48">
            <v>30155741</v>
          </cell>
          <cell r="B48">
            <v>44313</v>
          </cell>
          <cell r="C48" t="str">
            <v>Nappy´s Pupy clásico 5EG 12x10u</v>
          </cell>
          <cell r="D48">
            <v>40</v>
          </cell>
          <cell r="E48">
            <v>4</v>
          </cell>
          <cell r="F48">
            <v>6.2</v>
          </cell>
          <cell r="G48">
            <v>186</v>
          </cell>
          <cell r="H48">
            <v>186</v>
          </cell>
          <cell r="I48">
            <v>5.7230769230769232</v>
          </cell>
          <cell r="J48">
            <v>9.1475409836065573</v>
          </cell>
          <cell r="K48" t="str">
            <v/>
          </cell>
          <cell r="L48" t="e">
            <v>#N/A</v>
          </cell>
          <cell r="M48">
            <v>156</v>
          </cell>
          <cell r="N48">
            <v>1180</v>
          </cell>
          <cell r="O48">
            <v>80</v>
          </cell>
          <cell r="Q48">
            <v>650</v>
          </cell>
          <cell r="R48">
            <v>305</v>
          </cell>
          <cell r="S48">
            <v>406.66666666666663</v>
          </cell>
          <cell r="T48">
            <v>-0.37435897435897442</v>
          </cell>
        </row>
        <row r="49">
          <cell r="A49">
            <v>30156609</v>
          </cell>
          <cell r="B49">
            <v>45008</v>
          </cell>
          <cell r="C49" t="str">
            <v>Pupy clásico MaxiPack 3M 10x26u</v>
          </cell>
          <cell r="D49">
            <v>40</v>
          </cell>
          <cell r="E49">
            <v>3</v>
          </cell>
          <cell r="F49">
            <v>7.3</v>
          </cell>
          <cell r="G49">
            <v>146</v>
          </cell>
          <cell r="H49">
            <v>146</v>
          </cell>
          <cell r="I49">
            <v>4.4923076923076923</v>
          </cell>
          <cell r="J49">
            <v>4.7608695652173907</v>
          </cell>
          <cell r="K49" t="str">
            <v/>
          </cell>
          <cell r="L49" t="e">
            <v>#N/A</v>
          </cell>
          <cell r="M49">
            <v>1830</v>
          </cell>
          <cell r="N49">
            <v>640</v>
          </cell>
          <cell r="O49">
            <v>100</v>
          </cell>
          <cell r="Q49">
            <v>650</v>
          </cell>
          <cell r="R49">
            <v>460</v>
          </cell>
          <cell r="S49">
            <v>613.33333333333337</v>
          </cell>
          <cell r="T49" t="str">
            <v xml:space="preserve"> </v>
          </cell>
        </row>
        <row r="50">
          <cell r="A50">
            <v>30156610</v>
          </cell>
          <cell r="B50">
            <v>45006</v>
          </cell>
          <cell r="C50" t="str">
            <v>Pupy clásico MaxiPack 4G 10x22u</v>
          </cell>
          <cell r="D50">
            <v>40</v>
          </cell>
          <cell r="E50">
            <v>6</v>
          </cell>
          <cell r="F50">
            <v>38.549999999999997</v>
          </cell>
          <cell r="G50">
            <v>771</v>
          </cell>
          <cell r="H50">
            <v>771</v>
          </cell>
          <cell r="I50">
            <v>7.71</v>
          </cell>
          <cell r="J50">
            <v>24.347368421052629</v>
          </cell>
          <cell r="K50" t="str">
            <v/>
          </cell>
          <cell r="L50" t="e">
            <v>#N/A</v>
          </cell>
          <cell r="M50">
            <v>1154</v>
          </cell>
          <cell r="N50">
            <v>50</v>
          </cell>
          <cell r="O50">
            <v>760</v>
          </cell>
          <cell r="Q50">
            <v>2000</v>
          </cell>
          <cell r="R50">
            <v>475</v>
          </cell>
          <cell r="S50">
            <v>633.33333333333337</v>
          </cell>
          <cell r="T50">
            <v>-0.68333333333333324</v>
          </cell>
        </row>
        <row r="51">
          <cell r="A51">
            <v>30156611</v>
          </cell>
          <cell r="B51">
            <v>45007</v>
          </cell>
          <cell r="C51" t="str">
            <v>Pupy clásico MaxiPack 5EG 10x18u</v>
          </cell>
          <cell r="D51">
            <v>40</v>
          </cell>
          <cell r="E51">
            <v>4</v>
          </cell>
          <cell r="F51">
            <v>6.9</v>
          </cell>
          <cell r="G51">
            <v>138</v>
          </cell>
          <cell r="H51">
            <v>138</v>
          </cell>
          <cell r="I51">
            <v>13.799999999999999</v>
          </cell>
          <cell r="J51">
            <v>24.642857142857146</v>
          </cell>
          <cell r="K51" t="str">
            <v/>
          </cell>
          <cell r="L51" t="e">
            <v>#N/A</v>
          </cell>
          <cell r="M51">
            <v>1362</v>
          </cell>
          <cell r="N51">
            <v>0</v>
          </cell>
          <cell r="O51">
            <v>90</v>
          </cell>
          <cell r="Q51">
            <v>200</v>
          </cell>
          <cell r="R51">
            <v>84</v>
          </cell>
          <cell r="S51">
            <v>112</v>
          </cell>
          <cell r="T51">
            <v>-0.44</v>
          </cell>
        </row>
        <row r="52">
          <cell r="A52">
            <v>30170913</v>
          </cell>
          <cell r="B52">
            <v>53228</v>
          </cell>
          <cell r="C52" t="str">
            <v>NAPPY'S pupy 2 P 14x14u</v>
          </cell>
          <cell r="D52">
            <v>40</v>
          </cell>
          <cell r="E52">
            <v>2</v>
          </cell>
          <cell r="F52">
            <v>0</v>
          </cell>
          <cell r="G52">
            <v>0</v>
          </cell>
          <cell r="H52">
            <v>0</v>
          </cell>
          <cell r="I52">
            <v>0</v>
          </cell>
          <cell r="J52">
            <v>0</v>
          </cell>
          <cell r="K52" t="str">
            <v>cuándo llega?</v>
          </cell>
          <cell r="L52" t="e">
            <v>#N/A</v>
          </cell>
          <cell r="M52">
            <v>197</v>
          </cell>
          <cell r="N52">
            <v>0</v>
          </cell>
          <cell r="O52">
            <v>3.4210526315789473</v>
          </cell>
          <cell r="Q52">
            <v>30</v>
          </cell>
          <cell r="R52">
            <v>25</v>
          </cell>
          <cell r="S52">
            <v>33.333333333333336</v>
          </cell>
          <cell r="T52" t="str">
            <v xml:space="preserve"> </v>
          </cell>
        </row>
        <row r="53">
          <cell r="A53">
            <v>30170914</v>
          </cell>
          <cell r="B53">
            <v>53234</v>
          </cell>
          <cell r="C53" t="str">
            <v>NAPPY'S pupy 3 M 14x12u</v>
          </cell>
          <cell r="D53">
            <v>40</v>
          </cell>
          <cell r="E53">
            <v>3</v>
          </cell>
          <cell r="F53">
            <v>0.73333333333333328</v>
          </cell>
          <cell r="G53">
            <v>22</v>
          </cell>
          <cell r="H53">
            <v>22</v>
          </cell>
          <cell r="I53">
            <v>9.7777777777777768</v>
          </cell>
          <cell r="J53">
            <v>6.0000000000000009</v>
          </cell>
          <cell r="K53" t="str">
            <v/>
          </cell>
          <cell r="L53" t="e">
            <v>#N/A</v>
          </cell>
          <cell r="M53">
            <v>77</v>
          </cell>
          <cell r="N53">
            <v>159</v>
          </cell>
          <cell r="O53">
            <v>2.4736842105263159</v>
          </cell>
          <cell r="Q53">
            <v>45</v>
          </cell>
          <cell r="R53">
            <v>55</v>
          </cell>
          <cell r="S53">
            <v>73.333333333333329</v>
          </cell>
          <cell r="T53">
            <v>0.62962962962962954</v>
          </cell>
        </row>
        <row r="54">
          <cell r="A54">
            <v>30170915</v>
          </cell>
          <cell r="B54">
            <v>53242</v>
          </cell>
          <cell r="C54" t="str">
            <v>NAPPY'S pupy 4 G 14x10u</v>
          </cell>
          <cell r="D54">
            <v>40</v>
          </cell>
          <cell r="E54">
            <v>6</v>
          </cell>
          <cell r="F54">
            <v>0.1</v>
          </cell>
          <cell r="G54">
            <v>3</v>
          </cell>
          <cell r="H54">
            <v>3</v>
          </cell>
          <cell r="I54">
            <v>0.92307692307692313</v>
          </cell>
          <cell r="J54">
            <v>1.1250000000000002</v>
          </cell>
          <cell r="K54" t="str">
            <v>cuándo llega?</v>
          </cell>
          <cell r="L54" t="e">
            <v>#N/A</v>
          </cell>
          <cell r="M54">
            <v>223</v>
          </cell>
          <cell r="N54">
            <v>0</v>
          </cell>
          <cell r="O54">
            <v>1.736842105263158</v>
          </cell>
          <cell r="Q54">
            <v>65</v>
          </cell>
          <cell r="R54">
            <v>40</v>
          </cell>
          <cell r="S54">
            <v>53.333333333333329</v>
          </cell>
          <cell r="T54">
            <v>-0.17948717948717957</v>
          </cell>
        </row>
        <row r="55">
          <cell r="A55">
            <v>30170916</v>
          </cell>
          <cell r="B55">
            <v>53243</v>
          </cell>
          <cell r="C55" t="str">
            <v>NAPPY'S pupy 5 EG 14x8u</v>
          </cell>
          <cell r="D55">
            <v>40</v>
          </cell>
          <cell r="E55">
            <v>4</v>
          </cell>
          <cell r="F55">
            <v>1</v>
          </cell>
          <cell r="G55">
            <v>30</v>
          </cell>
          <cell r="H55">
            <v>30</v>
          </cell>
          <cell r="I55">
            <v>20</v>
          </cell>
          <cell r="J55">
            <v>45</v>
          </cell>
          <cell r="K55" t="str">
            <v/>
          </cell>
          <cell r="L55" t="e">
            <v>#N/A</v>
          </cell>
          <cell r="M55">
            <v>5</v>
          </cell>
          <cell r="N55">
            <v>95</v>
          </cell>
          <cell r="O55">
            <v>2.6315789473684212</v>
          </cell>
          <cell r="Q55">
            <v>30</v>
          </cell>
          <cell r="R55">
            <v>10</v>
          </cell>
          <cell r="S55">
            <v>13.333333333333332</v>
          </cell>
          <cell r="T55">
            <v>-0.55555555555555558</v>
          </cell>
        </row>
        <row r="56">
          <cell r="A56">
            <v>30170917</v>
          </cell>
          <cell r="B56">
            <v>53244</v>
          </cell>
          <cell r="C56" t="str">
            <v>NAPPY'S pupy maxi 3 M 10x24u</v>
          </cell>
          <cell r="D56">
            <v>40</v>
          </cell>
          <cell r="E56">
            <v>3</v>
          </cell>
          <cell r="F56">
            <v>1.6</v>
          </cell>
          <cell r="G56">
            <v>32</v>
          </cell>
          <cell r="H56">
            <v>32</v>
          </cell>
          <cell r="I56">
            <v>21.333333333333332</v>
          </cell>
          <cell r="J56" t="str">
            <v xml:space="preserve"> </v>
          </cell>
          <cell r="K56" t="str">
            <v>cuándo llega?</v>
          </cell>
          <cell r="L56" t="e">
            <v>#N/A</v>
          </cell>
          <cell r="M56">
            <v>245</v>
          </cell>
          <cell r="N56">
            <v>0</v>
          </cell>
          <cell r="O56">
            <v>1.736842105263158</v>
          </cell>
          <cell r="Q56">
            <v>30</v>
          </cell>
          <cell r="R56">
            <v>0</v>
          </cell>
          <cell r="S56">
            <v>0</v>
          </cell>
          <cell r="T56">
            <v>-1</v>
          </cell>
        </row>
        <row r="57">
          <cell r="A57">
            <v>30170918</v>
          </cell>
          <cell r="B57">
            <v>53245</v>
          </cell>
          <cell r="C57" t="str">
            <v>NAPPY'S pupy maxi 4 G 10x20u</v>
          </cell>
          <cell r="D57">
            <v>40</v>
          </cell>
          <cell r="E57">
            <v>6</v>
          </cell>
          <cell r="F57">
            <v>13.1</v>
          </cell>
          <cell r="G57">
            <v>262</v>
          </cell>
          <cell r="H57">
            <v>262</v>
          </cell>
          <cell r="I57">
            <v>34.93333333333333</v>
          </cell>
          <cell r="J57" t="str">
            <v xml:space="preserve"> </v>
          </cell>
          <cell r="K57" t="str">
            <v>cuándo llega?</v>
          </cell>
          <cell r="L57" t="e">
            <v>#N/A</v>
          </cell>
          <cell r="M57">
            <v>450</v>
          </cell>
          <cell r="N57">
            <v>0</v>
          </cell>
          <cell r="O57">
            <v>7.8947368421052628</v>
          </cell>
          <cell r="Q57">
            <v>150</v>
          </cell>
          <cell r="R57">
            <v>0</v>
          </cell>
          <cell r="S57">
            <v>0</v>
          </cell>
          <cell r="T57">
            <v>-1</v>
          </cell>
        </row>
        <row r="58">
          <cell r="A58">
            <v>30170919</v>
          </cell>
          <cell r="B58">
            <v>53246</v>
          </cell>
          <cell r="C58" t="str">
            <v>NAPPY'S pupy maxi 5 EG 10x16u</v>
          </cell>
          <cell r="D58">
            <v>40</v>
          </cell>
          <cell r="E58">
            <v>4</v>
          </cell>
          <cell r="F58">
            <v>3.6</v>
          </cell>
          <cell r="G58">
            <v>72</v>
          </cell>
          <cell r="H58">
            <v>72</v>
          </cell>
          <cell r="I58">
            <v>36</v>
          </cell>
          <cell r="J58" t="str">
            <v xml:space="preserve"> </v>
          </cell>
          <cell r="K58" t="str">
            <v>cuándo llega?</v>
          </cell>
          <cell r="L58" t="e">
            <v>#N/A</v>
          </cell>
          <cell r="M58">
            <v>183</v>
          </cell>
          <cell r="N58">
            <v>0</v>
          </cell>
          <cell r="O58">
            <v>2.2105263157894739</v>
          </cell>
          <cell r="Q58">
            <v>40</v>
          </cell>
          <cell r="R58">
            <v>0</v>
          </cell>
          <cell r="S58">
            <v>0</v>
          </cell>
          <cell r="T58">
            <v>-1</v>
          </cell>
        </row>
        <row r="59">
          <cell r="B59" t="str">
            <v>TOTAL PUPY</v>
          </cell>
          <cell r="E59">
            <v>2</v>
          </cell>
          <cell r="F59">
            <v>112.55</v>
          </cell>
          <cell r="G59">
            <v>3270</v>
          </cell>
          <cell r="H59">
            <v>3270</v>
          </cell>
          <cell r="I59">
            <v>6.3556851311953357</v>
          </cell>
          <cell r="J59">
            <v>10.332841794817785</v>
          </cell>
          <cell r="L59" t="e">
            <v>#N/A</v>
          </cell>
          <cell r="M59" t="e">
            <v>#N/A</v>
          </cell>
          <cell r="N59" t="e">
            <v>#N/A</v>
          </cell>
          <cell r="Q59">
            <v>10290</v>
          </cell>
          <cell r="R59">
            <v>4747</v>
          </cell>
          <cell r="S59">
            <v>6329.3333333333312</v>
          </cell>
          <cell r="T59">
            <v>-0.38490443796566265</v>
          </cell>
        </row>
        <row r="60">
          <cell r="A60">
            <v>30155695</v>
          </cell>
          <cell r="B60">
            <v>45381</v>
          </cell>
          <cell r="C60" t="str">
            <v>ProKids CH 12x16u</v>
          </cell>
          <cell r="D60">
            <v>0</v>
          </cell>
          <cell r="E60">
            <v>0</v>
          </cell>
          <cell r="F60">
            <v>1.2</v>
          </cell>
          <cell r="G60">
            <v>60</v>
          </cell>
          <cell r="H60">
            <v>60</v>
          </cell>
          <cell r="I60">
            <v>13.043478260869566</v>
          </cell>
          <cell r="J60">
            <v>33.644859803713125</v>
          </cell>
          <cell r="K60" t="str">
            <v/>
          </cell>
          <cell r="L60" t="e">
            <v>#N/A</v>
          </cell>
          <cell r="M60">
            <v>27</v>
          </cell>
          <cell r="N60">
            <v>0</v>
          </cell>
          <cell r="Q60">
            <v>92</v>
          </cell>
          <cell r="R60">
            <v>26.750000007450581</v>
          </cell>
          <cell r="S60">
            <v>35.666666676600776</v>
          </cell>
          <cell r="T60">
            <v>-0.61231884047173069</v>
          </cell>
        </row>
        <row r="61">
          <cell r="A61">
            <v>30155696</v>
          </cell>
          <cell r="B61">
            <v>45379</v>
          </cell>
          <cell r="C61" t="str">
            <v>ProKids M 12x14u</v>
          </cell>
          <cell r="D61">
            <v>0</v>
          </cell>
          <cell r="E61">
            <v>0</v>
          </cell>
          <cell r="F61">
            <v>0</v>
          </cell>
          <cell r="G61">
            <v>0</v>
          </cell>
          <cell r="H61">
            <v>0</v>
          </cell>
          <cell r="I61" t="e">
            <v>#VALUE!</v>
          </cell>
          <cell r="J61" t="str">
            <v xml:space="preserve"> </v>
          </cell>
          <cell r="K61" t="str">
            <v>cuándo llega?</v>
          </cell>
          <cell r="L61" t="e">
            <v>#N/A</v>
          </cell>
          <cell r="M61">
            <v>0</v>
          </cell>
          <cell r="N61">
            <v>0</v>
          </cell>
          <cell r="Q61" t="str">
            <v>NO HAY</v>
          </cell>
          <cell r="R61">
            <v>0</v>
          </cell>
          <cell r="S61">
            <v>0</v>
          </cell>
          <cell r="T61" t="e">
            <v>#VALUE!</v>
          </cell>
        </row>
        <row r="62">
          <cell r="A62">
            <v>30155697</v>
          </cell>
          <cell r="B62">
            <v>45380</v>
          </cell>
          <cell r="C62" t="str">
            <v>ProKids G 12x12u</v>
          </cell>
          <cell r="D62">
            <v>0</v>
          </cell>
          <cell r="E62">
            <v>0</v>
          </cell>
          <cell r="F62">
            <v>0</v>
          </cell>
          <cell r="G62">
            <v>0</v>
          </cell>
          <cell r="H62">
            <v>0</v>
          </cell>
          <cell r="I62" t="str">
            <v xml:space="preserve"> </v>
          </cell>
          <cell r="J62" t="str">
            <v xml:space="preserve"> </v>
          </cell>
          <cell r="K62" t="str">
            <v>cuándo llega?</v>
          </cell>
          <cell r="L62" t="e">
            <v>#N/A</v>
          </cell>
          <cell r="M62">
            <v>0</v>
          </cell>
          <cell r="N62">
            <v>0</v>
          </cell>
          <cell r="Q62">
            <v>0</v>
          </cell>
          <cell r="R62">
            <v>-0.16699999570846558</v>
          </cell>
          <cell r="S62">
            <v>-0.22266666094462079</v>
          </cell>
          <cell r="T62" t="e">
            <v>#DIV/0!</v>
          </cell>
        </row>
        <row r="63">
          <cell r="A63">
            <v>30155698</v>
          </cell>
          <cell r="B63">
            <v>45382</v>
          </cell>
          <cell r="C63" t="str">
            <v>ProKids EG 12x10u</v>
          </cell>
          <cell r="D63">
            <v>0</v>
          </cell>
          <cell r="E63">
            <v>0</v>
          </cell>
          <cell r="F63">
            <v>3.05</v>
          </cell>
          <cell r="G63">
            <v>61</v>
          </cell>
          <cell r="H63">
            <v>61</v>
          </cell>
          <cell r="I63">
            <v>11.192660550458715</v>
          </cell>
          <cell r="J63" t="str">
            <v xml:space="preserve"> </v>
          </cell>
          <cell r="K63" t="str">
            <v>cuándo llega?</v>
          </cell>
          <cell r="L63" t="e">
            <v>#N/A</v>
          </cell>
          <cell r="M63">
            <v>0</v>
          </cell>
          <cell r="N63">
            <v>0</v>
          </cell>
          <cell r="Q63">
            <v>109</v>
          </cell>
          <cell r="R63">
            <v>0</v>
          </cell>
          <cell r="S63">
            <v>0</v>
          </cell>
          <cell r="T63">
            <v>-1</v>
          </cell>
        </row>
        <row r="64">
          <cell r="A64">
            <v>30170375</v>
          </cell>
          <cell r="B64">
            <v>53201</v>
          </cell>
          <cell r="C64" t="str">
            <v>Prokids 1 CH 14x14u</v>
          </cell>
          <cell r="D64">
            <v>0</v>
          </cell>
          <cell r="E64">
            <v>0</v>
          </cell>
          <cell r="F64">
            <v>0</v>
          </cell>
          <cell r="G64">
            <v>0</v>
          </cell>
          <cell r="H64">
            <v>0</v>
          </cell>
          <cell r="I64">
            <v>0</v>
          </cell>
          <cell r="J64" t="str">
            <v xml:space="preserve"> </v>
          </cell>
          <cell r="K64" t="str">
            <v>cuándo llega?</v>
          </cell>
          <cell r="L64" t="e">
            <v>#N/A</v>
          </cell>
          <cell r="M64" t="e">
            <v>#N/A</v>
          </cell>
          <cell r="N64" t="e">
            <v>#N/A</v>
          </cell>
          <cell r="Q64">
            <v>58</v>
          </cell>
          <cell r="R64">
            <v>0</v>
          </cell>
          <cell r="S64">
            <v>0</v>
          </cell>
          <cell r="T64">
            <v>-1</v>
          </cell>
        </row>
        <row r="65">
          <cell r="A65">
            <v>30170376</v>
          </cell>
          <cell r="B65">
            <v>53202</v>
          </cell>
          <cell r="C65" t="str">
            <v>Prokids 2 M 14x12u</v>
          </cell>
          <cell r="D65">
            <v>0</v>
          </cell>
          <cell r="E65">
            <v>0</v>
          </cell>
          <cell r="F65">
            <v>0</v>
          </cell>
          <cell r="G65">
            <v>0</v>
          </cell>
          <cell r="H65">
            <v>0</v>
          </cell>
          <cell r="I65">
            <v>0</v>
          </cell>
          <cell r="J65" t="str">
            <v xml:space="preserve"> </v>
          </cell>
          <cell r="K65" t="str">
            <v>cuándo llega?</v>
          </cell>
          <cell r="L65" t="e">
            <v>#N/A</v>
          </cell>
          <cell r="M65">
            <v>0</v>
          </cell>
          <cell r="N65">
            <v>0</v>
          </cell>
          <cell r="Q65">
            <v>550</v>
          </cell>
          <cell r="R65">
            <v>0</v>
          </cell>
          <cell r="S65">
            <v>0</v>
          </cell>
          <cell r="T65">
            <v>-1</v>
          </cell>
        </row>
        <row r="66">
          <cell r="A66">
            <v>30170377</v>
          </cell>
          <cell r="B66">
            <v>53203</v>
          </cell>
          <cell r="C66" t="str">
            <v>Prokids 3 G 14x10u</v>
          </cell>
          <cell r="D66">
            <v>0</v>
          </cell>
          <cell r="E66">
            <v>0</v>
          </cell>
          <cell r="F66">
            <v>0</v>
          </cell>
          <cell r="G66">
            <v>0</v>
          </cell>
          <cell r="H66">
            <v>0</v>
          </cell>
          <cell r="I66">
            <v>0</v>
          </cell>
          <cell r="J66" t="str">
            <v xml:space="preserve"> </v>
          </cell>
          <cell r="K66" t="str">
            <v>cuándo llega?</v>
          </cell>
          <cell r="L66" t="e">
            <v>#N/A</v>
          </cell>
          <cell r="M66">
            <v>0</v>
          </cell>
          <cell r="N66">
            <v>0</v>
          </cell>
          <cell r="Q66">
            <v>850</v>
          </cell>
          <cell r="R66">
            <v>-7.1000002324581146E-2</v>
          </cell>
          <cell r="S66">
            <v>-9.46666697661082E-2</v>
          </cell>
          <cell r="T66">
            <v>-1.000111372552666</v>
          </cell>
        </row>
        <row r="67">
          <cell r="A67">
            <v>30170378</v>
          </cell>
          <cell r="B67">
            <v>53641</v>
          </cell>
          <cell r="C67" t="str">
            <v>Prokids 4 XG 14x8u</v>
          </cell>
          <cell r="D67">
            <v>0</v>
          </cell>
          <cell r="E67">
            <v>0</v>
          </cell>
          <cell r="F67">
            <v>0</v>
          </cell>
          <cell r="G67">
            <v>0</v>
          </cell>
          <cell r="H67">
            <v>0</v>
          </cell>
          <cell r="I67">
            <v>0</v>
          </cell>
          <cell r="J67" t="str">
            <v xml:space="preserve"> </v>
          </cell>
          <cell r="K67" t="str">
            <v>cuándo llega?</v>
          </cell>
          <cell r="L67" t="e">
            <v>#N/A</v>
          </cell>
          <cell r="M67" t="e">
            <v>#N/A</v>
          </cell>
          <cell r="N67" t="e">
            <v>#N/A</v>
          </cell>
          <cell r="Q67">
            <v>141</v>
          </cell>
          <cell r="R67">
            <v>0</v>
          </cell>
          <cell r="S67">
            <v>0</v>
          </cell>
          <cell r="T67">
            <v>-1</v>
          </cell>
        </row>
        <row r="68">
          <cell r="C68" t="str">
            <v>TOTAL PROKIDS</v>
          </cell>
          <cell r="E68">
            <v>2</v>
          </cell>
          <cell r="F68">
            <v>4.25</v>
          </cell>
          <cell r="G68">
            <v>121</v>
          </cell>
          <cell r="H68">
            <v>121</v>
          </cell>
          <cell r="I68">
            <v>1.3444444444444446</v>
          </cell>
          <cell r="J68">
            <v>68.45956545546467</v>
          </cell>
          <cell r="L68" t="e">
            <v>#N/A</v>
          </cell>
          <cell r="M68" t="e">
            <v>#N/A</v>
          </cell>
          <cell r="N68" t="e">
            <v>#N/A</v>
          </cell>
          <cell r="Q68">
            <v>1800</v>
          </cell>
          <cell r="R68">
            <v>26.512000009417534</v>
          </cell>
          <cell r="S68">
            <v>35.349333345890052</v>
          </cell>
          <cell r="T68">
            <v>-0.98036148147450553</v>
          </cell>
        </row>
        <row r="69">
          <cell r="B69" t="str">
            <v>TOTAL PAÑALES</v>
          </cell>
          <cell r="E69">
            <v>2</v>
          </cell>
          <cell r="F69" t="e">
            <v>#N/A</v>
          </cell>
          <cell r="G69">
            <v>5759</v>
          </cell>
          <cell r="H69">
            <v>5759</v>
          </cell>
          <cell r="I69">
            <v>5.1009743135518164</v>
          </cell>
          <cell r="J69">
            <v>7.6317460139111981</v>
          </cell>
          <cell r="L69" t="e">
            <v>#N/A</v>
          </cell>
          <cell r="M69" t="e">
            <v>#N/A</v>
          </cell>
          <cell r="N69" t="e">
            <v>#N/A</v>
          </cell>
          <cell r="Q69">
            <v>22580</v>
          </cell>
          <cell r="R69">
            <v>11319.165999829769</v>
          </cell>
          <cell r="S69">
            <v>15092.221333106358</v>
          </cell>
        </row>
        <row r="70">
          <cell r="A70">
            <v>30155101</v>
          </cell>
          <cell r="B70">
            <v>44286</v>
          </cell>
          <cell r="C70" t="str">
            <v>Days Ultra Finas supersec c/alas 60*10u (amarillo)</v>
          </cell>
          <cell r="D70">
            <v>30</v>
          </cell>
          <cell r="E70">
            <v>2</v>
          </cell>
          <cell r="F70">
            <v>2.0408163265306121E-2</v>
          </cell>
          <cell r="G70">
            <v>1</v>
          </cell>
          <cell r="H70">
            <v>1</v>
          </cell>
          <cell r="I70">
            <v>2</v>
          </cell>
          <cell r="J70">
            <v>2.0932179571116087</v>
          </cell>
          <cell r="K70" t="str">
            <v/>
          </cell>
          <cell r="L70" t="e">
            <v>#N/A</v>
          </cell>
          <cell r="M70">
            <v>0</v>
          </cell>
          <cell r="N70">
            <v>0</v>
          </cell>
          <cell r="O70">
            <v>0.52631578947368418</v>
          </cell>
          <cell r="P70" t="str">
            <v>DELIST</v>
          </cell>
          <cell r="Q70">
            <v>10</v>
          </cell>
          <cell r="R70">
            <v>7.1660000570118427</v>
          </cell>
          <cell r="S70">
            <v>9.554666742682457</v>
          </cell>
          <cell r="T70" t="str">
            <v xml:space="preserve"> </v>
          </cell>
        </row>
        <row r="71">
          <cell r="A71">
            <v>30170967</v>
          </cell>
          <cell r="B71">
            <v>58507</v>
          </cell>
          <cell r="C71" t="str">
            <v>DAYS TOALLA FEM U FINA C/ALAS S C 40X8UN</v>
          </cell>
          <cell r="D71">
            <v>30</v>
          </cell>
          <cell r="E71">
            <v>2</v>
          </cell>
          <cell r="F71">
            <v>0.34920634920634919</v>
          </cell>
          <cell r="G71">
            <v>22</v>
          </cell>
          <cell r="H71">
            <v>22</v>
          </cell>
          <cell r="I71">
            <v>8.8000000000000007</v>
          </cell>
          <cell r="J71">
            <v>110</v>
          </cell>
          <cell r="K71" t="str">
            <v/>
          </cell>
          <cell r="L71" t="e">
            <v>#N/A</v>
          </cell>
          <cell r="M71">
            <v>75</v>
          </cell>
          <cell r="N71">
            <v>0</v>
          </cell>
          <cell r="P71" t="str">
            <v>DELIST</v>
          </cell>
          <cell r="Q71">
            <v>50</v>
          </cell>
          <cell r="R71">
            <v>3</v>
          </cell>
          <cell r="S71">
            <v>4</v>
          </cell>
          <cell r="T71">
            <v>-0.92</v>
          </cell>
        </row>
        <row r="72">
          <cell r="A72">
            <v>30155103</v>
          </cell>
          <cell r="B72">
            <v>8976</v>
          </cell>
          <cell r="C72" t="str">
            <v>Days Ultra Finas extrasuave c/alas 60*10u (verde)</v>
          </cell>
          <cell r="D72">
            <v>30</v>
          </cell>
          <cell r="E72">
            <v>2</v>
          </cell>
          <cell r="F72">
            <v>0.12</v>
          </cell>
          <cell r="G72">
            <v>6</v>
          </cell>
          <cell r="H72">
            <v>6</v>
          </cell>
          <cell r="I72" t="str">
            <v xml:space="preserve"> </v>
          </cell>
          <cell r="J72">
            <v>6.3761955289894088</v>
          </cell>
          <cell r="K72" t="str">
            <v/>
          </cell>
          <cell r="L72" t="e">
            <v>#N/A</v>
          </cell>
          <cell r="M72">
            <v>0</v>
          </cell>
          <cell r="N72">
            <v>0</v>
          </cell>
          <cell r="O72">
            <v>0</v>
          </cell>
          <cell r="Q72">
            <v>0</v>
          </cell>
          <cell r="R72">
            <v>14.115000016987324</v>
          </cell>
          <cell r="S72">
            <v>18.820000022649765</v>
          </cell>
          <cell r="T72" t="e">
            <v>#DIV/0!</v>
          </cell>
        </row>
        <row r="73">
          <cell r="A73">
            <v>30170968</v>
          </cell>
          <cell r="B73">
            <v>58508</v>
          </cell>
          <cell r="C73" t="str">
            <v>DAYS TOALLA FEM U FINA C/ALAS E S 40X8UN</v>
          </cell>
          <cell r="D73">
            <v>30</v>
          </cell>
          <cell r="E73">
            <v>2</v>
          </cell>
          <cell r="F73">
            <v>0.23809523809523808</v>
          </cell>
          <cell r="G73">
            <v>15</v>
          </cell>
          <cell r="H73">
            <v>15</v>
          </cell>
          <cell r="I73">
            <v>6</v>
          </cell>
          <cell r="J73">
            <v>22.5</v>
          </cell>
          <cell r="K73" t="str">
            <v/>
          </cell>
          <cell r="L73" t="e">
            <v>#N/A</v>
          </cell>
          <cell r="M73">
            <v>54</v>
          </cell>
          <cell r="N73">
            <v>10</v>
          </cell>
          <cell r="Q73">
            <v>50</v>
          </cell>
          <cell r="R73">
            <v>10</v>
          </cell>
          <cell r="S73">
            <v>13.333333333333332</v>
          </cell>
          <cell r="T73">
            <v>-0.73333333333333339</v>
          </cell>
        </row>
        <row r="74">
          <cell r="A74">
            <v>30155105</v>
          </cell>
          <cell r="B74">
            <v>8600</v>
          </cell>
          <cell r="C74" t="str">
            <v>Days Ultra Finas extrasuave s/alas 60*10u (rosa)</v>
          </cell>
          <cell r="D74">
            <v>30</v>
          </cell>
          <cell r="E74">
            <v>2</v>
          </cell>
          <cell r="F74">
            <v>2.5750000000000002</v>
          </cell>
          <cell r="G74">
            <v>103</v>
          </cell>
          <cell r="H74">
            <v>103</v>
          </cell>
          <cell r="I74">
            <v>206</v>
          </cell>
          <cell r="J74" t="str">
            <v xml:space="preserve"> </v>
          </cell>
          <cell r="K74" t="str">
            <v>cuándo llega?</v>
          </cell>
          <cell r="L74" t="e">
            <v>#N/A</v>
          </cell>
          <cell r="M74">
            <v>22</v>
          </cell>
          <cell r="N74">
            <v>0</v>
          </cell>
          <cell r="O74">
            <v>0.52631578947368418</v>
          </cell>
          <cell r="Q74">
            <v>10</v>
          </cell>
          <cell r="R74">
            <v>-0.16699987649917603</v>
          </cell>
          <cell r="S74">
            <v>-0.22266650199890137</v>
          </cell>
          <cell r="T74">
            <v>-1.02226665019989</v>
          </cell>
        </row>
        <row r="75">
          <cell r="A75">
            <v>30170969</v>
          </cell>
          <cell r="B75">
            <v>58509</v>
          </cell>
          <cell r="C75" t="str">
            <v>DAYS TOALLA FEM U FINA S/ALAS E S 40X8UN</v>
          </cell>
          <cell r="D75">
            <v>30</v>
          </cell>
          <cell r="E75">
            <v>2</v>
          </cell>
          <cell r="F75">
            <v>0</v>
          </cell>
          <cell r="G75">
            <v>0</v>
          </cell>
          <cell r="H75">
            <v>0</v>
          </cell>
          <cell r="I75">
            <v>0</v>
          </cell>
          <cell r="J75" t="str">
            <v xml:space="preserve"> </v>
          </cell>
          <cell r="K75" t="str">
            <v>cuándo llega?</v>
          </cell>
          <cell r="L75" t="e">
            <v>#N/A</v>
          </cell>
          <cell r="M75" t="e">
            <v>#N/A</v>
          </cell>
          <cell r="N75" t="e">
            <v>#N/A</v>
          </cell>
          <cell r="Q75">
            <v>50</v>
          </cell>
          <cell r="R75">
            <v>0</v>
          </cell>
          <cell r="S75">
            <v>0</v>
          </cell>
          <cell r="T75">
            <v>-1</v>
          </cell>
        </row>
        <row r="76">
          <cell r="A76">
            <v>30155107</v>
          </cell>
          <cell r="B76">
            <v>12160</v>
          </cell>
          <cell r="C76" t="str">
            <v>Days nocturna c/ alas 40*8u</v>
          </cell>
          <cell r="L76" t="e">
            <v>#N/A</v>
          </cell>
          <cell r="M76">
            <v>0</v>
          </cell>
          <cell r="N76">
            <v>0</v>
          </cell>
          <cell r="Q76">
            <v>0</v>
          </cell>
          <cell r="R76">
            <v>5.5249999426305294</v>
          </cell>
          <cell r="S76">
            <v>7.3666665901740389</v>
          </cell>
        </row>
        <row r="77">
          <cell r="A77">
            <v>30170990</v>
          </cell>
          <cell r="B77">
            <v>12160</v>
          </cell>
          <cell r="C77" t="str">
            <v>Days nocturna c/ alas 40*8u</v>
          </cell>
          <cell r="D77">
            <v>30</v>
          </cell>
          <cell r="E77">
            <v>2</v>
          </cell>
          <cell r="F77" t="e">
            <v>#N/A</v>
          </cell>
          <cell r="G77">
            <v>70</v>
          </cell>
          <cell r="H77">
            <v>70</v>
          </cell>
          <cell r="I77" t="str">
            <v xml:space="preserve"> </v>
          </cell>
          <cell r="J77">
            <v>190.04525084213495</v>
          </cell>
          <cell r="K77" t="str">
            <v/>
          </cell>
          <cell r="L77" t="e">
            <v>#N/A</v>
          </cell>
          <cell r="M77">
            <v>75</v>
          </cell>
          <cell r="N77">
            <v>0</v>
          </cell>
          <cell r="O77">
            <v>0</v>
          </cell>
          <cell r="P77" t="str">
            <v>cambia a 30170990</v>
          </cell>
          <cell r="Q77">
            <v>0</v>
          </cell>
          <cell r="R77">
            <v>5.5249999426305294</v>
          </cell>
          <cell r="S77">
            <v>7.3666665901740389</v>
          </cell>
          <cell r="T77" t="e">
            <v>#DIV/0!</v>
          </cell>
        </row>
        <row r="78">
          <cell r="A78">
            <v>30155109</v>
          </cell>
          <cell r="B78">
            <v>13031</v>
          </cell>
          <cell r="C78" t="str">
            <v>Days mini c/ alas extrasuave 60*10u</v>
          </cell>
          <cell r="D78">
            <v>30</v>
          </cell>
          <cell r="E78">
            <v>2</v>
          </cell>
          <cell r="F78">
            <v>1.7666666666666666</v>
          </cell>
          <cell r="G78">
            <v>53</v>
          </cell>
          <cell r="H78">
            <v>53</v>
          </cell>
          <cell r="I78">
            <v>106</v>
          </cell>
          <cell r="J78" t="str">
            <v xml:space="preserve"> </v>
          </cell>
          <cell r="K78" t="str">
            <v>cuándo llega?</v>
          </cell>
          <cell r="L78" t="e">
            <v>#N/A</v>
          </cell>
          <cell r="M78">
            <v>147</v>
          </cell>
          <cell r="N78">
            <v>0</v>
          </cell>
          <cell r="O78">
            <v>0.52631578947368418</v>
          </cell>
          <cell r="Q78">
            <v>10</v>
          </cell>
          <cell r="R78">
            <v>-1.2840001210570335</v>
          </cell>
          <cell r="S78">
            <v>-1.7120001614093781</v>
          </cell>
          <cell r="T78">
            <v>-1.1712000161409377</v>
          </cell>
        </row>
        <row r="79">
          <cell r="A79">
            <v>30171778</v>
          </cell>
          <cell r="B79">
            <v>58510</v>
          </cell>
          <cell r="C79" t="str">
            <v>DAYS TOALLA FEM U FINA MINI S/ALA 40X8UN</v>
          </cell>
          <cell r="D79">
            <v>30</v>
          </cell>
          <cell r="E79">
            <v>2</v>
          </cell>
          <cell r="F79">
            <v>0</v>
          </cell>
          <cell r="G79">
            <v>0</v>
          </cell>
          <cell r="H79">
            <v>0</v>
          </cell>
          <cell r="I79" t="e">
            <v>#VALUE!</v>
          </cell>
          <cell r="J79" t="str">
            <v xml:space="preserve"> </v>
          </cell>
          <cell r="K79" t="str">
            <v>cuándo llega?</v>
          </cell>
          <cell r="L79" t="e">
            <v>#N/A</v>
          </cell>
          <cell r="M79" t="e">
            <v>#N/A</v>
          </cell>
          <cell r="N79" t="e">
            <v>#N/A</v>
          </cell>
          <cell r="Q79" t="str">
            <v>NO HAY</v>
          </cell>
          <cell r="R79">
            <v>0</v>
          </cell>
          <cell r="S79">
            <v>0</v>
          </cell>
          <cell r="T79" t="e">
            <v>#VALUE!</v>
          </cell>
        </row>
        <row r="80">
          <cell r="A80">
            <v>30155110</v>
          </cell>
          <cell r="B80">
            <v>9224</v>
          </cell>
          <cell r="C80" t="str">
            <v>Days normal supersec c/alas 60*10u (amarillo)</v>
          </cell>
          <cell r="D80">
            <v>30</v>
          </cell>
          <cell r="E80">
            <v>2</v>
          </cell>
          <cell r="F80">
            <v>3.3333333333333333E-2</v>
          </cell>
          <cell r="G80">
            <v>1</v>
          </cell>
          <cell r="H80">
            <v>1</v>
          </cell>
          <cell r="I80">
            <v>2</v>
          </cell>
          <cell r="J80">
            <v>0.33988172126569566</v>
          </cell>
          <cell r="K80" t="str">
            <v>cuándo llega?</v>
          </cell>
          <cell r="L80" t="e">
            <v>#N/A</v>
          </cell>
          <cell r="M80">
            <v>0</v>
          </cell>
          <cell r="N80">
            <v>0</v>
          </cell>
          <cell r="O80">
            <v>0.52631578947368418</v>
          </cell>
          <cell r="Q80">
            <v>10</v>
          </cell>
          <cell r="R80">
            <v>44.132999986410141</v>
          </cell>
          <cell r="S80">
            <v>58.843999981880188</v>
          </cell>
          <cell r="T80">
            <v>4.8843999981880186</v>
          </cell>
        </row>
        <row r="81">
          <cell r="A81">
            <v>30170991</v>
          </cell>
          <cell r="B81">
            <v>58502</v>
          </cell>
          <cell r="C81" t="str">
            <v>DAYS TOALLA FEM NORMAL C/ALAS 40X8UN</v>
          </cell>
          <cell r="D81">
            <v>30</v>
          </cell>
          <cell r="E81">
            <v>2</v>
          </cell>
          <cell r="F81">
            <v>0</v>
          </cell>
          <cell r="G81">
            <v>0</v>
          </cell>
          <cell r="H81">
            <v>0</v>
          </cell>
          <cell r="I81">
            <v>0</v>
          </cell>
          <cell r="J81">
            <v>0</v>
          </cell>
          <cell r="K81" t="str">
            <v>cuándo llega?</v>
          </cell>
          <cell r="L81">
            <v>30</v>
          </cell>
          <cell r="M81">
            <v>15</v>
          </cell>
          <cell r="N81">
            <v>60</v>
          </cell>
          <cell r="Q81">
            <v>50</v>
          </cell>
          <cell r="R81">
            <v>25</v>
          </cell>
          <cell r="S81">
            <v>33.333333333333336</v>
          </cell>
          <cell r="T81">
            <v>-0.33333333333333326</v>
          </cell>
        </row>
        <row r="82">
          <cell r="A82">
            <v>30155112</v>
          </cell>
          <cell r="B82">
            <v>6602</v>
          </cell>
          <cell r="C82" t="str">
            <v>Days normal extrasuave c/ alas 60*10u (verde) DISCONTINUADO</v>
          </cell>
          <cell r="D82">
            <v>30</v>
          </cell>
          <cell r="E82">
            <v>2</v>
          </cell>
          <cell r="F82">
            <v>0</v>
          </cell>
          <cell r="G82">
            <v>0</v>
          </cell>
          <cell r="H82">
            <v>0</v>
          </cell>
          <cell r="I82" t="str">
            <v xml:space="preserve"> </v>
          </cell>
          <cell r="J82">
            <v>0</v>
          </cell>
          <cell r="K82" t="str">
            <v>cuándo llega?</v>
          </cell>
          <cell r="L82" t="e">
            <v>#N/A</v>
          </cell>
          <cell r="M82" t="e">
            <v>#N/A</v>
          </cell>
          <cell r="N82" t="e">
            <v>#N/A</v>
          </cell>
          <cell r="P82" t="str">
            <v>le reemplzará la 30170992</v>
          </cell>
          <cell r="Q82">
            <v>0</v>
          </cell>
          <cell r="R82">
            <v>19.849999997764826</v>
          </cell>
          <cell r="S82">
            <v>26.466666663686436</v>
          </cell>
          <cell r="T82" t="e">
            <v>#DIV/0!</v>
          </cell>
        </row>
        <row r="83">
          <cell r="A83">
            <v>30170992</v>
          </cell>
          <cell r="B83">
            <v>58505</v>
          </cell>
          <cell r="C83" t="str">
            <v>DAYS TOALLA FEM NORMAL C/ALAS E S 40X8UN</v>
          </cell>
          <cell r="D83">
            <v>30</v>
          </cell>
          <cell r="E83">
            <v>2</v>
          </cell>
          <cell r="F83">
            <v>1.4047619047619047</v>
          </cell>
          <cell r="G83">
            <v>59</v>
          </cell>
          <cell r="H83">
            <v>59</v>
          </cell>
          <cell r="I83">
            <v>3.9333333333333331</v>
          </cell>
          <cell r="J83">
            <v>35.4</v>
          </cell>
          <cell r="K83" t="str">
            <v/>
          </cell>
          <cell r="L83" t="e">
            <v>#N/A</v>
          </cell>
          <cell r="M83">
            <v>147</v>
          </cell>
          <cell r="N83">
            <v>1108</v>
          </cell>
          <cell r="Q83">
            <v>300</v>
          </cell>
          <cell r="R83">
            <v>25</v>
          </cell>
          <cell r="S83">
            <v>33.333333333333336</v>
          </cell>
          <cell r="T83">
            <v>-0.88888888888888895</v>
          </cell>
        </row>
        <row r="84">
          <cell r="A84">
            <v>30155114</v>
          </cell>
          <cell r="B84">
            <v>44289</v>
          </cell>
          <cell r="C84" t="str">
            <v>Days nocturna supersec c/alas 40*8u (lila)</v>
          </cell>
          <cell r="L84" t="e">
            <v>#N/A</v>
          </cell>
          <cell r="M84">
            <v>0</v>
          </cell>
          <cell r="N84">
            <v>0</v>
          </cell>
        </row>
        <row r="85">
          <cell r="A85">
            <v>30170994</v>
          </cell>
          <cell r="B85">
            <v>44289</v>
          </cell>
          <cell r="C85" t="str">
            <v>Days nocturna supersec c/alas 40*8u (lila)</v>
          </cell>
          <cell r="D85">
            <v>30</v>
          </cell>
          <cell r="E85">
            <v>2</v>
          </cell>
          <cell r="F85" t="e">
            <v>#N/A</v>
          </cell>
          <cell r="G85">
            <v>42</v>
          </cell>
          <cell r="H85">
            <v>42</v>
          </cell>
          <cell r="I85" t="str">
            <v xml:space="preserve"> </v>
          </cell>
          <cell r="J85">
            <v>31.072749674039922</v>
          </cell>
          <cell r="K85" t="str">
            <v/>
          </cell>
          <cell r="L85" t="e">
            <v>#N/A</v>
          </cell>
          <cell r="M85">
            <v>67</v>
          </cell>
          <cell r="N85">
            <v>0</v>
          </cell>
          <cell r="O85">
            <v>0</v>
          </cell>
          <cell r="P85" t="str">
            <v>cambia a 30170994</v>
          </cell>
          <cell r="Q85">
            <v>0</v>
          </cell>
          <cell r="R85">
            <v>20.2750000115484</v>
          </cell>
          <cell r="S85">
            <v>27.033333348731201</v>
          </cell>
          <cell r="T85" t="e">
            <v>#DIV/0!</v>
          </cell>
        </row>
        <row r="86">
          <cell r="A86">
            <v>30155116</v>
          </cell>
          <cell r="B86">
            <v>44288</v>
          </cell>
          <cell r="C86" t="str">
            <v>Days normal extrasuave s/alas 60*10u (rosa)</v>
          </cell>
          <cell r="D86">
            <v>30</v>
          </cell>
          <cell r="E86">
            <v>2</v>
          </cell>
          <cell r="F86">
            <v>2.0333333333333332</v>
          </cell>
          <cell r="G86">
            <v>61</v>
          </cell>
          <cell r="H86">
            <v>61</v>
          </cell>
          <cell r="I86">
            <v>16.05263157894737</v>
          </cell>
          <cell r="J86">
            <v>159.13043220518671</v>
          </cell>
          <cell r="K86" t="str">
            <v/>
          </cell>
          <cell r="L86" t="e">
            <v>#N/A</v>
          </cell>
          <cell r="M86">
            <v>76</v>
          </cell>
          <cell r="N86">
            <v>0</v>
          </cell>
          <cell r="O86">
            <v>4</v>
          </cell>
          <cell r="P86" t="str">
            <v>NO COMPRAR MÁS</v>
          </cell>
          <cell r="Q86">
            <v>76</v>
          </cell>
          <cell r="R86">
            <v>5.7500000931322575</v>
          </cell>
          <cell r="S86">
            <v>7.6666667908430099</v>
          </cell>
          <cell r="T86">
            <v>-0.89912280538364464</v>
          </cell>
        </row>
        <row r="87">
          <cell r="A87">
            <v>30170993</v>
          </cell>
          <cell r="B87">
            <v>58506</v>
          </cell>
          <cell r="C87" t="str">
            <v>DAYS TOALLA FEM NORMAL S/ALAS E S 40X8UN</v>
          </cell>
          <cell r="D87">
            <v>30</v>
          </cell>
          <cell r="E87">
            <v>2</v>
          </cell>
          <cell r="F87">
            <v>1</v>
          </cell>
          <cell r="G87">
            <v>42</v>
          </cell>
          <cell r="H87">
            <v>42</v>
          </cell>
          <cell r="I87">
            <v>8.4</v>
          </cell>
          <cell r="J87" t="str">
            <v xml:space="preserve"> </v>
          </cell>
          <cell r="K87" t="str">
            <v>cuándo llega?</v>
          </cell>
          <cell r="L87" t="e">
            <v>#N/A</v>
          </cell>
          <cell r="M87">
            <v>0</v>
          </cell>
          <cell r="N87">
            <v>106</v>
          </cell>
          <cell r="Q87">
            <v>100</v>
          </cell>
          <cell r="R87">
            <v>0</v>
          </cell>
          <cell r="S87">
            <v>0</v>
          </cell>
          <cell r="T87">
            <v>-1</v>
          </cell>
        </row>
        <row r="88">
          <cell r="A88">
            <v>30155147</v>
          </cell>
          <cell r="B88">
            <v>56154</v>
          </cell>
          <cell r="C88" t="str">
            <v>Day´s Lightdays Classics anatomico - 50 paq. x 20 un.</v>
          </cell>
          <cell r="D88">
            <v>30</v>
          </cell>
          <cell r="E88">
            <v>2</v>
          </cell>
          <cell r="F88">
            <v>1.45</v>
          </cell>
          <cell r="G88">
            <v>58</v>
          </cell>
          <cell r="H88">
            <v>58</v>
          </cell>
          <cell r="I88">
            <v>7.7333333333333334</v>
          </cell>
          <cell r="J88">
            <v>24.166666666666664</v>
          </cell>
          <cell r="K88" t="str">
            <v/>
          </cell>
          <cell r="L88" t="e">
            <v>#N/A</v>
          </cell>
          <cell r="M88">
            <v>160</v>
          </cell>
          <cell r="N88">
            <v>0</v>
          </cell>
          <cell r="O88">
            <v>7.8947368421052628</v>
          </cell>
          <cell r="Q88">
            <v>150</v>
          </cell>
          <cell r="R88">
            <v>36</v>
          </cell>
          <cell r="S88">
            <v>48</v>
          </cell>
          <cell r="T88">
            <v>-0.68</v>
          </cell>
        </row>
        <row r="89">
          <cell r="A89">
            <v>30171843</v>
          </cell>
          <cell r="B89">
            <v>56153</v>
          </cell>
          <cell r="C89" t="str">
            <v>Day's esencial c/ alas pack 20x(2x8u.)</v>
          </cell>
          <cell r="D89">
            <v>30</v>
          </cell>
          <cell r="E89">
            <v>2</v>
          </cell>
          <cell r="F89">
            <v>2.5000000000000001E-2</v>
          </cell>
          <cell r="G89">
            <v>1</v>
          </cell>
          <cell r="H89">
            <v>1</v>
          </cell>
          <cell r="I89" t="str">
            <v xml:space="preserve"> </v>
          </cell>
          <cell r="J89" t="str">
            <v xml:space="preserve"> </v>
          </cell>
          <cell r="K89" t="str">
            <v>cuándo llega?</v>
          </cell>
          <cell r="L89" t="e">
            <v>#N/A</v>
          </cell>
          <cell r="M89">
            <v>0</v>
          </cell>
          <cell r="N89">
            <v>0</v>
          </cell>
          <cell r="O89">
            <v>0</v>
          </cell>
          <cell r="P89" t="str">
            <v>DELIST</v>
          </cell>
          <cell r="Q89">
            <v>0</v>
          </cell>
          <cell r="R89">
            <v>-1</v>
          </cell>
          <cell r="S89">
            <v>-1.3333333333333333</v>
          </cell>
          <cell r="T89" t="e">
            <v>#DIV/0!</v>
          </cell>
        </row>
        <row r="90">
          <cell r="A90">
            <v>30156844</v>
          </cell>
          <cell r="B90">
            <v>44998</v>
          </cell>
          <cell r="C90" t="str">
            <v>Day's esencial c/ alas 40x8u</v>
          </cell>
          <cell r="D90">
            <v>30</v>
          </cell>
          <cell r="E90">
            <v>5</v>
          </cell>
          <cell r="F90" t="e">
            <v>#N/A</v>
          </cell>
          <cell r="G90">
            <v>49</v>
          </cell>
          <cell r="H90">
            <v>49</v>
          </cell>
          <cell r="I90">
            <v>2.4500000000000002</v>
          </cell>
          <cell r="J90">
            <v>1.9158086799053211</v>
          </cell>
          <cell r="K90" t="str">
            <v>cuándo llega?</v>
          </cell>
          <cell r="L90">
            <v>100</v>
          </cell>
          <cell r="M90">
            <v>35</v>
          </cell>
          <cell r="N90">
            <v>528</v>
          </cell>
          <cell r="O90">
            <v>90</v>
          </cell>
          <cell r="Q90">
            <v>400</v>
          </cell>
          <cell r="R90">
            <v>383.64999997615814</v>
          </cell>
          <cell r="S90">
            <v>511.53333330154419</v>
          </cell>
          <cell r="T90">
            <v>0.27883333325386045</v>
          </cell>
        </row>
        <row r="91">
          <cell r="A91">
            <v>30170032</v>
          </cell>
          <cell r="B91">
            <v>45000</v>
          </cell>
          <cell r="C91" t="str">
            <v>Day's esencial UF c/ alas 40x10u</v>
          </cell>
          <cell r="D91">
            <v>30</v>
          </cell>
          <cell r="E91">
            <v>5</v>
          </cell>
          <cell r="F91" t="e">
            <v>#N/A</v>
          </cell>
          <cell r="G91">
            <v>55</v>
          </cell>
          <cell r="H91">
            <v>55</v>
          </cell>
          <cell r="I91">
            <v>6.875</v>
          </cell>
          <cell r="J91">
            <v>10.024301336709636</v>
          </cell>
          <cell r="K91" t="str">
            <v/>
          </cell>
          <cell r="L91" t="e">
            <v>#N/A</v>
          </cell>
          <cell r="M91">
            <v>70</v>
          </cell>
          <cell r="N91">
            <v>55</v>
          </cell>
          <cell r="O91">
            <v>78</v>
          </cell>
          <cell r="Q91">
            <v>160</v>
          </cell>
          <cell r="R91">
            <v>82.299999998882413</v>
          </cell>
          <cell r="S91">
            <v>109.73333333184321</v>
          </cell>
          <cell r="T91">
            <v>-0.31416666667597992</v>
          </cell>
        </row>
        <row r="92">
          <cell r="A92">
            <v>30171779</v>
          </cell>
          <cell r="B92">
            <v>58511</v>
          </cell>
          <cell r="C92" t="str">
            <v>DAYS TOALLA FEM ESENC UFINA C/ALA 40X8UN</v>
          </cell>
          <cell r="D92">
            <v>30</v>
          </cell>
          <cell r="E92">
            <v>5</v>
          </cell>
          <cell r="F92">
            <v>0</v>
          </cell>
          <cell r="G92">
            <v>0</v>
          </cell>
          <cell r="H92">
            <v>0</v>
          </cell>
          <cell r="I92" t="str">
            <v xml:space="preserve"> </v>
          </cell>
          <cell r="J92" t="str">
            <v xml:space="preserve"> </v>
          </cell>
          <cell r="K92" t="str">
            <v>cuándo llega?</v>
          </cell>
          <cell r="L92" t="e">
            <v>#N/A</v>
          </cell>
          <cell r="M92" t="e">
            <v>#N/A</v>
          </cell>
          <cell r="N92" t="e">
            <v>#N/A</v>
          </cell>
          <cell r="Q92">
            <v>0</v>
          </cell>
          <cell r="R92">
            <v>0</v>
          </cell>
          <cell r="S92">
            <v>0</v>
          </cell>
          <cell r="T92" t="e">
            <v>#DIV/0!</v>
          </cell>
        </row>
        <row r="93">
          <cell r="A93">
            <v>30170427</v>
          </cell>
          <cell r="B93">
            <v>44999</v>
          </cell>
          <cell r="C93" t="str">
            <v>Day's esencial s/ alas 40x8u</v>
          </cell>
          <cell r="D93">
            <v>30</v>
          </cell>
          <cell r="E93">
            <v>5</v>
          </cell>
          <cell r="F93" t="e">
            <v>#N/A</v>
          </cell>
          <cell r="G93">
            <v>35</v>
          </cell>
          <cell r="H93">
            <v>35</v>
          </cell>
          <cell r="I93">
            <v>3.5</v>
          </cell>
          <cell r="J93">
            <v>6.9078947368421053</v>
          </cell>
          <cell r="K93" t="str">
            <v/>
          </cell>
          <cell r="L93">
            <v>20</v>
          </cell>
          <cell r="M93">
            <v>710</v>
          </cell>
          <cell r="N93">
            <v>0</v>
          </cell>
          <cell r="O93">
            <v>60</v>
          </cell>
          <cell r="Q93">
            <v>200</v>
          </cell>
          <cell r="R93">
            <v>76</v>
          </cell>
          <cell r="S93">
            <v>101.33333333333333</v>
          </cell>
          <cell r="T93">
            <v>-0.49333333333333335</v>
          </cell>
        </row>
        <row r="94">
          <cell r="A94">
            <v>30172926</v>
          </cell>
          <cell r="B94">
            <v>58191</v>
          </cell>
          <cell r="C94" t="str">
            <v>DAYS TOALLA FEM NORMAL E SUAVE 30X2X10UN</v>
          </cell>
          <cell r="D94">
            <v>30</v>
          </cell>
          <cell r="E94">
            <v>5</v>
          </cell>
          <cell r="F94">
            <v>1.8333333333333333</v>
          </cell>
          <cell r="G94">
            <v>55</v>
          </cell>
          <cell r="H94">
            <v>55</v>
          </cell>
          <cell r="I94" t="e">
            <v>#VALUE!</v>
          </cell>
          <cell r="J94">
            <v>28.448275862068968</v>
          </cell>
          <cell r="K94" t="str">
            <v/>
          </cell>
          <cell r="L94" t="e">
            <v>#N/A</v>
          </cell>
          <cell r="M94">
            <v>0</v>
          </cell>
          <cell r="N94">
            <v>0</v>
          </cell>
          <cell r="P94" t="str">
            <v>DELIST</v>
          </cell>
          <cell r="Q94" t="str">
            <v>NO HAY</v>
          </cell>
          <cell r="R94">
            <v>29</v>
          </cell>
          <cell r="S94">
            <v>38.666666666666664</v>
          </cell>
          <cell r="T94" t="e">
            <v>#VALUE!</v>
          </cell>
        </row>
        <row r="95">
          <cell r="A95">
            <v>30155008</v>
          </cell>
          <cell r="B95">
            <v>58626</v>
          </cell>
          <cell r="C95" t="str">
            <v>DAYS TOALLA FEM S S C/ALAS 20X30UN PK3X2</v>
          </cell>
          <cell r="D95">
            <v>30</v>
          </cell>
          <cell r="E95">
            <v>5</v>
          </cell>
          <cell r="F95">
            <v>0</v>
          </cell>
          <cell r="G95">
            <v>0</v>
          </cell>
          <cell r="H95">
            <v>0</v>
          </cell>
          <cell r="I95" t="e">
            <v>#VALUE!</v>
          </cell>
          <cell r="J95" t="str">
            <v xml:space="preserve"> </v>
          </cell>
          <cell r="K95" t="str">
            <v>cuándo llega?</v>
          </cell>
          <cell r="L95" t="e">
            <v>#N/A</v>
          </cell>
          <cell r="M95">
            <v>0</v>
          </cell>
          <cell r="N95">
            <v>0</v>
          </cell>
          <cell r="P95" t="str">
            <v>DELIST</v>
          </cell>
          <cell r="Q95" t="str">
            <v>NO HAY</v>
          </cell>
          <cell r="R95">
            <v>0</v>
          </cell>
          <cell r="S95">
            <v>0</v>
          </cell>
          <cell r="T95" t="e">
            <v>#VALUE!</v>
          </cell>
        </row>
        <row r="96">
          <cell r="A96">
            <v>30170619</v>
          </cell>
          <cell r="B96">
            <v>49270</v>
          </cell>
          <cell r="C96" t="str">
            <v>2 Days normal extrasuave c/ alasx10u (verde)</v>
          </cell>
          <cell r="D96">
            <v>30</v>
          </cell>
          <cell r="E96">
            <v>3</v>
          </cell>
          <cell r="F96">
            <v>0</v>
          </cell>
          <cell r="G96">
            <v>0</v>
          </cell>
          <cell r="H96">
            <v>0</v>
          </cell>
          <cell r="I96" t="e">
            <v>#VALUE!</v>
          </cell>
          <cell r="J96" t="str">
            <v xml:space="preserve"> </v>
          </cell>
          <cell r="K96" t="str">
            <v>cuándo llega?</v>
          </cell>
          <cell r="L96" t="e">
            <v>#N/A</v>
          </cell>
          <cell r="M96" t="e">
            <v>#N/A</v>
          </cell>
          <cell r="N96" t="e">
            <v>#N/A</v>
          </cell>
          <cell r="P96" t="str">
            <v>DELIST</v>
          </cell>
          <cell r="Q96" t="str">
            <v>NO HAY</v>
          </cell>
          <cell r="R96">
            <v>0</v>
          </cell>
          <cell r="S96">
            <v>0</v>
          </cell>
          <cell r="T96" t="e">
            <v>#VALUE!</v>
          </cell>
        </row>
        <row r="97">
          <cell r="C97" t="str">
            <v xml:space="preserve">TOTAL TOALLAS DAY´S </v>
          </cell>
          <cell r="E97">
            <v>2</v>
          </cell>
          <cell r="F97" t="e">
            <v>#N/A</v>
          </cell>
          <cell r="G97">
            <v>673</v>
          </cell>
          <cell r="H97">
            <v>673</v>
          </cell>
          <cell r="I97">
            <v>8.2779827798277985</v>
          </cell>
          <cell r="J97">
            <v>13.268264728707461</v>
          </cell>
          <cell r="L97" t="e">
            <v>#N/A</v>
          </cell>
          <cell r="M97" t="e">
            <v>#N/A</v>
          </cell>
          <cell r="N97" t="e">
            <v>#N/A</v>
          </cell>
          <cell r="Q97">
            <v>1626</v>
          </cell>
          <cell r="R97">
            <v>760.83800002560019</v>
          </cell>
          <cell r="S97">
            <v>1014.4506667008004</v>
          </cell>
          <cell r="T97">
            <v>-0.3761066010450182</v>
          </cell>
        </row>
        <row r="98">
          <cell r="A98">
            <v>30155014</v>
          </cell>
          <cell r="B98">
            <v>8905</v>
          </cell>
          <cell r="C98" t="str">
            <v>Lina Toalla nocturnas 40x8u</v>
          </cell>
          <cell r="D98">
            <v>30</v>
          </cell>
          <cell r="E98">
            <v>2</v>
          </cell>
          <cell r="F98">
            <v>1.8</v>
          </cell>
          <cell r="G98">
            <v>54</v>
          </cell>
          <cell r="H98">
            <v>54</v>
          </cell>
          <cell r="I98">
            <v>21.6</v>
          </cell>
          <cell r="J98">
            <v>31.15384615384615</v>
          </cell>
          <cell r="K98" t="str">
            <v/>
          </cell>
          <cell r="M98">
            <v>141</v>
          </cell>
          <cell r="N98">
            <v>100</v>
          </cell>
          <cell r="O98">
            <v>2.6315789473684212</v>
          </cell>
          <cell r="Q98">
            <v>50</v>
          </cell>
          <cell r="R98">
            <v>26</v>
          </cell>
          <cell r="S98">
            <v>34.666666666666671</v>
          </cell>
          <cell r="T98">
            <v>-0.30666666666666659</v>
          </cell>
        </row>
        <row r="99">
          <cell r="A99">
            <v>30155096</v>
          </cell>
          <cell r="B99">
            <v>8898</v>
          </cell>
          <cell r="C99" t="str">
            <v>Lina Toalla ultrafinas 60x10u</v>
          </cell>
          <cell r="D99">
            <v>30</v>
          </cell>
          <cell r="E99">
            <v>2</v>
          </cell>
          <cell r="F99">
            <v>0.1</v>
          </cell>
          <cell r="G99">
            <v>3</v>
          </cell>
          <cell r="H99">
            <v>3</v>
          </cell>
          <cell r="I99">
            <v>1.3333333333333333</v>
          </cell>
          <cell r="J99">
            <v>1.184740541850158</v>
          </cell>
          <cell r="K99" t="str">
            <v>cuándo llega?</v>
          </cell>
          <cell r="L99" t="e">
            <v>#N/A</v>
          </cell>
          <cell r="M99">
            <v>0</v>
          </cell>
          <cell r="N99">
            <v>0</v>
          </cell>
          <cell r="O99">
            <v>2.3684210526315788</v>
          </cell>
          <cell r="P99">
            <v>30172194</v>
          </cell>
          <cell r="Q99">
            <v>45</v>
          </cell>
          <cell r="R99">
            <v>37.982999999076128</v>
          </cell>
          <cell r="S99">
            <v>50.643999998768166</v>
          </cell>
          <cell r="T99" t="str">
            <v xml:space="preserve"> </v>
          </cell>
        </row>
        <row r="100">
          <cell r="A100">
            <v>30172194</v>
          </cell>
          <cell r="B100">
            <v>61711</v>
          </cell>
          <cell r="C100" t="str">
            <v>Lina Toalla ultrafinas c/alas 60x8u</v>
          </cell>
          <cell r="D100">
            <v>30</v>
          </cell>
          <cell r="E100">
            <v>2</v>
          </cell>
          <cell r="F100">
            <v>0.66666666666666663</v>
          </cell>
          <cell r="G100">
            <v>30</v>
          </cell>
          <cell r="H100">
            <v>30</v>
          </cell>
          <cell r="I100">
            <v>10.909090909090908</v>
          </cell>
          <cell r="J100" t="str">
            <v xml:space="preserve"> </v>
          </cell>
          <cell r="K100" t="str">
            <v>cuándo llega?</v>
          </cell>
          <cell r="L100" t="e">
            <v>#N/A</v>
          </cell>
          <cell r="M100">
            <v>250</v>
          </cell>
          <cell r="N100">
            <v>0</v>
          </cell>
          <cell r="Q100">
            <v>55</v>
          </cell>
          <cell r="R100">
            <v>0</v>
          </cell>
          <cell r="S100">
            <v>0</v>
          </cell>
          <cell r="T100">
            <v>-1</v>
          </cell>
        </row>
        <row r="101">
          <cell r="A101">
            <v>30155978</v>
          </cell>
          <cell r="B101">
            <v>8551</v>
          </cell>
          <cell r="C101" t="str">
            <v>Lina Toalla con alas 60x10u</v>
          </cell>
          <cell r="D101">
            <v>30</v>
          </cell>
          <cell r="E101">
            <v>4</v>
          </cell>
          <cell r="F101">
            <v>6.6666666666666664E-4</v>
          </cell>
          <cell r="G101">
            <v>0.02</v>
          </cell>
          <cell r="H101">
            <v>0.02</v>
          </cell>
          <cell r="I101">
            <v>5.0632911392405064E-3</v>
          </cell>
          <cell r="J101">
            <v>3.2985156679764438E-3</v>
          </cell>
          <cell r="K101" t="str">
            <v>cuándo llega?</v>
          </cell>
          <cell r="L101" t="e">
            <v>#N/A</v>
          </cell>
          <cell r="M101">
            <v>0</v>
          </cell>
          <cell r="N101">
            <v>0</v>
          </cell>
          <cell r="O101">
            <v>4.1578947368421053</v>
          </cell>
          <cell r="P101">
            <v>30172158</v>
          </cell>
          <cell r="Q101">
            <v>79</v>
          </cell>
          <cell r="R101">
            <v>90.949999999254942</v>
          </cell>
          <cell r="S101">
            <v>121.26666666567326</v>
          </cell>
          <cell r="T101">
            <v>0.53502109703383871</v>
          </cell>
        </row>
        <row r="102">
          <cell r="A102">
            <v>30172158</v>
          </cell>
          <cell r="B102">
            <v>61713</v>
          </cell>
          <cell r="C102" t="str">
            <v>Lina Toalla con alas 60x8u (plana)</v>
          </cell>
          <cell r="D102">
            <v>30</v>
          </cell>
          <cell r="E102">
            <v>4</v>
          </cell>
          <cell r="F102">
            <v>2.7777777777777777</v>
          </cell>
          <cell r="G102">
            <v>100</v>
          </cell>
          <cell r="H102">
            <v>100</v>
          </cell>
          <cell r="I102">
            <v>9.0909090909090899</v>
          </cell>
          <cell r="J102" t="str">
            <v xml:space="preserve"> </v>
          </cell>
          <cell r="K102" t="str">
            <v>cuándo llega?</v>
          </cell>
          <cell r="L102" t="e">
            <v>#N/A</v>
          </cell>
          <cell r="M102">
            <v>576</v>
          </cell>
          <cell r="N102">
            <v>0</v>
          </cell>
          <cell r="Q102">
            <v>220</v>
          </cell>
          <cell r="R102">
            <v>0</v>
          </cell>
          <cell r="S102">
            <v>0</v>
          </cell>
          <cell r="T102">
            <v>-1</v>
          </cell>
        </row>
        <row r="103">
          <cell r="A103">
            <v>30173069</v>
          </cell>
          <cell r="B103">
            <v>58627</v>
          </cell>
          <cell r="C103" t="str">
            <v>LINA TOALLA FEM S/ALAS 20X30UN PK3X2</v>
          </cell>
          <cell r="D103">
            <v>30</v>
          </cell>
          <cell r="E103">
            <v>4</v>
          </cell>
          <cell r="F103">
            <v>6.875</v>
          </cell>
          <cell r="G103">
            <v>165</v>
          </cell>
          <cell r="H103">
            <v>165</v>
          </cell>
          <cell r="I103" t="e">
            <v>#VALUE!</v>
          </cell>
          <cell r="J103">
            <v>31.329113924050635</v>
          </cell>
          <cell r="K103" t="str">
            <v/>
          </cell>
          <cell r="L103" t="e">
            <v>#N/A</v>
          </cell>
          <cell r="M103">
            <v>0</v>
          </cell>
          <cell r="N103">
            <v>0</v>
          </cell>
          <cell r="Q103" t="str">
            <v>NO HAY</v>
          </cell>
          <cell r="R103">
            <v>79</v>
          </cell>
          <cell r="S103">
            <v>105.33333333333333</v>
          </cell>
          <cell r="T103" t="e">
            <v>#VALUE!</v>
          </cell>
        </row>
        <row r="104">
          <cell r="A104">
            <v>30155982</v>
          </cell>
          <cell r="B104">
            <v>11209</v>
          </cell>
          <cell r="C104" t="str">
            <v>Lina Toalla sin alas 60x10u</v>
          </cell>
          <cell r="D104">
            <v>30</v>
          </cell>
          <cell r="E104">
            <v>2</v>
          </cell>
          <cell r="F104">
            <v>0.52083333333333337</v>
          </cell>
          <cell r="G104">
            <v>25</v>
          </cell>
          <cell r="H104">
            <v>25</v>
          </cell>
          <cell r="I104">
            <v>3.7037037037037033</v>
          </cell>
          <cell r="J104">
            <v>17.899761337152093</v>
          </cell>
          <cell r="K104" t="str">
            <v/>
          </cell>
          <cell r="L104" t="e">
            <v>#N/A</v>
          </cell>
          <cell r="M104">
            <v>135</v>
          </cell>
          <cell r="N104">
            <v>0</v>
          </cell>
          <cell r="O104">
            <v>7.1052631578947372</v>
          </cell>
          <cell r="P104">
            <v>30172191</v>
          </cell>
          <cell r="Q104">
            <v>135</v>
          </cell>
          <cell r="R104">
            <v>20.949999999254942</v>
          </cell>
          <cell r="S104">
            <v>27.933333332339924</v>
          </cell>
          <cell r="T104">
            <v>-0.79308641976044503</v>
          </cell>
        </row>
        <row r="105">
          <cell r="A105">
            <v>30172191</v>
          </cell>
          <cell r="B105">
            <v>61712</v>
          </cell>
          <cell r="C105" t="str">
            <v>Lina Toalla sin alas 60x8u (plana)</v>
          </cell>
          <cell r="D105">
            <v>30</v>
          </cell>
          <cell r="E105">
            <v>2</v>
          </cell>
          <cell r="F105">
            <v>0</v>
          </cell>
          <cell r="G105">
            <v>0</v>
          </cell>
          <cell r="H105">
            <v>0</v>
          </cell>
          <cell r="I105">
            <v>0</v>
          </cell>
          <cell r="J105" t="str">
            <v xml:space="preserve"> </v>
          </cell>
          <cell r="K105" t="str">
            <v>cuándo llega?</v>
          </cell>
          <cell r="L105" t="e">
            <v>#N/A</v>
          </cell>
          <cell r="M105">
            <v>200</v>
          </cell>
          <cell r="N105">
            <v>0</v>
          </cell>
          <cell r="Q105">
            <v>25</v>
          </cell>
          <cell r="R105">
            <v>0</v>
          </cell>
          <cell r="S105">
            <v>0</v>
          </cell>
          <cell r="T105">
            <v>-1</v>
          </cell>
        </row>
        <row r="106">
          <cell r="C106" t="str">
            <v>TOTAL TOALLAS LINA</v>
          </cell>
          <cell r="E106">
            <v>2</v>
          </cell>
          <cell r="F106">
            <v>12.740944444444445</v>
          </cell>
          <cell r="G106">
            <v>377.02</v>
          </cell>
          <cell r="H106">
            <v>377.02</v>
          </cell>
          <cell r="I106">
            <v>12.911643835616438</v>
          </cell>
          <cell r="J106">
            <v>22.187827356291162</v>
          </cell>
          <cell r="L106" t="e">
            <v>#N/A</v>
          </cell>
          <cell r="M106" t="e">
            <v>#N/A</v>
          </cell>
          <cell r="N106" t="e">
            <v>#N/A</v>
          </cell>
          <cell r="Q106">
            <v>584</v>
          </cell>
          <cell r="R106">
            <v>254.88299999758601</v>
          </cell>
          <cell r="S106">
            <v>339.84399999678135</v>
          </cell>
          <cell r="T106">
            <v>-0.41807534247126482</v>
          </cell>
        </row>
        <row r="107">
          <cell r="A107">
            <v>30155992</v>
          </cell>
          <cell r="B107">
            <v>9149</v>
          </cell>
          <cell r="C107" t="str">
            <v>Lina Protector diario sin perfume 50x20u</v>
          </cell>
          <cell r="D107">
            <v>30</v>
          </cell>
          <cell r="E107">
            <v>2</v>
          </cell>
          <cell r="F107">
            <v>1.125</v>
          </cell>
          <cell r="G107">
            <v>54</v>
          </cell>
          <cell r="H107">
            <v>54</v>
          </cell>
          <cell r="I107">
            <v>7.1999999999999993</v>
          </cell>
          <cell r="J107">
            <v>10.384615384615385</v>
          </cell>
          <cell r="K107" t="str">
            <v/>
          </cell>
          <cell r="L107" t="e">
            <v>#N/A</v>
          </cell>
          <cell r="M107">
            <v>105</v>
          </cell>
          <cell r="N107">
            <v>150</v>
          </cell>
          <cell r="O107">
            <v>7.8947368421052628</v>
          </cell>
          <cell r="Q107">
            <v>150</v>
          </cell>
          <cell r="R107">
            <v>78</v>
          </cell>
          <cell r="S107">
            <v>104</v>
          </cell>
          <cell r="T107">
            <v>-0.30666666666666664</v>
          </cell>
        </row>
        <row r="108">
          <cell r="A108">
            <v>30155994</v>
          </cell>
          <cell r="B108">
            <v>9150</v>
          </cell>
          <cell r="C108" t="str">
            <v>Lina Protector diario sin perfume 30x40u</v>
          </cell>
          <cell r="D108">
            <v>30</v>
          </cell>
          <cell r="E108">
            <v>2</v>
          </cell>
          <cell r="F108">
            <v>1.2666666666666666</v>
          </cell>
          <cell r="G108">
            <v>38</v>
          </cell>
          <cell r="H108">
            <v>38</v>
          </cell>
          <cell r="I108">
            <v>15.2</v>
          </cell>
          <cell r="J108">
            <v>16.813663313500502</v>
          </cell>
          <cell r="K108" t="str">
            <v/>
          </cell>
          <cell r="L108" t="e">
            <v>#N/A</v>
          </cell>
          <cell r="M108">
            <v>0</v>
          </cell>
          <cell r="N108">
            <v>120</v>
          </cell>
          <cell r="O108">
            <v>2.6315789473684212</v>
          </cell>
          <cell r="Q108">
            <v>50</v>
          </cell>
          <cell r="R108">
            <v>33.901000000536442</v>
          </cell>
          <cell r="S108">
            <v>45.201333334048584</v>
          </cell>
          <cell r="T108" t="str">
            <v xml:space="preserve"> </v>
          </cell>
        </row>
        <row r="109">
          <cell r="C109" t="str">
            <v>TOTAL PROTECTORES LINA</v>
          </cell>
          <cell r="E109">
            <v>2</v>
          </cell>
          <cell r="F109">
            <v>2.3916666666666666</v>
          </cell>
          <cell r="G109">
            <v>92</v>
          </cell>
          <cell r="H109">
            <v>92</v>
          </cell>
          <cell r="I109">
            <v>9.2000000000000011</v>
          </cell>
          <cell r="J109">
            <v>12.332329469740079</v>
          </cell>
          <cell r="L109" t="e">
            <v>#N/A</v>
          </cell>
          <cell r="M109" t="e">
            <v>#N/A</v>
          </cell>
          <cell r="N109" t="e">
            <v>#N/A</v>
          </cell>
          <cell r="Q109">
            <v>200</v>
          </cell>
          <cell r="R109">
            <v>111.90100000053644</v>
          </cell>
          <cell r="S109">
            <v>149.20133333404857</v>
          </cell>
          <cell r="T109">
            <v>-0.25399333332975715</v>
          </cell>
        </row>
        <row r="110">
          <cell r="A110">
            <v>30155100</v>
          </cell>
          <cell r="B110">
            <v>49272</v>
          </cell>
          <cell r="C110" t="str">
            <v>Lightdays Bikini 50paq.x15u.</v>
          </cell>
          <cell r="D110">
            <v>30</v>
          </cell>
          <cell r="E110">
            <v>2</v>
          </cell>
          <cell r="F110">
            <v>1.7962962962962963</v>
          </cell>
          <cell r="G110">
            <v>97</v>
          </cell>
          <cell r="H110">
            <v>97</v>
          </cell>
          <cell r="I110" t="str">
            <v xml:space="preserve"> </v>
          </cell>
          <cell r="J110">
            <v>177.87286088519491</v>
          </cell>
          <cell r="K110" t="str">
            <v/>
          </cell>
          <cell r="L110" t="e">
            <v>#N/A</v>
          </cell>
          <cell r="M110">
            <v>60</v>
          </cell>
          <cell r="N110">
            <v>0</v>
          </cell>
          <cell r="O110">
            <v>0.52631578947368418</v>
          </cell>
          <cell r="Q110">
            <v>0</v>
          </cell>
          <cell r="R110">
            <v>8.1799999885261059</v>
          </cell>
          <cell r="S110">
            <v>10.906666651368141</v>
          </cell>
          <cell r="T110" t="e">
            <v>#DIV/0!</v>
          </cell>
        </row>
        <row r="111">
          <cell r="A111">
            <v>30155268</v>
          </cell>
          <cell r="B111">
            <v>39951</v>
          </cell>
          <cell r="C111" t="str">
            <v>Lightdays Anatomico - 50 paq. x 20 un. (azul)</v>
          </cell>
          <cell r="D111">
            <v>30</v>
          </cell>
          <cell r="E111">
            <v>2</v>
          </cell>
          <cell r="F111">
            <v>0.65</v>
          </cell>
          <cell r="G111">
            <v>13</v>
          </cell>
          <cell r="H111">
            <v>13</v>
          </cell>
          <cell r="I111">
            <v>13</v>
          </cell>
          <cell r="J111">
            <v>20.788912590525506</v>
          </cell>
          <cell r="K111" t="str">
            <v/>
          </cell>
          <cell r="L111" t="e">
            <v>#N/A</v>
          </cell>
          <cell r="M111">
            <v>20</v>
          </cell>
          <cell r="N111">
            <v>0</v>
          </cell>
          <cell r="O111">
            <v>2.6315789473684212</v>
          </cell>
          <cell r="P111">
            <v>30172176</v>
          </cell>
          <cell r="Q111">
            <v>20</v>
          </cell>
          <cell r="R111">
            <v>9.3799999952316284</v>
          </cell>
          <cell r="S111">
            <v>12.506666660308838</v>
          </cell>
          <cell r="T111">
            <v>-0.37466666698455808</v>
          </cell>
        </row>
        <row r="112">
          <cell r="A112">
            <v>30155273</v>
          </cell>
          <cell r="B112">
            <v>35495</v>
          </cell>
          <cell r="C112" t="str">
            <v>Lightdays Anatomico - 30 paq. x 40 un. (azul)</v>
          </cell>
          <cell r="D112">
            <v>30</v>
          </cell>
          <cell r="E112">
            <v>2</v>
          </cell>
          <cell r="F112">
            <v>0.68888888888888888</v>
          </cell>
          <cell r="G112">
            <v>164</v>
          </cell>
          <cell r="H112">
            <v>31</v>
          </cell>
          <cell r="I112">
            <v>131.19999999999999</v>
          </cell>
          <cell r="J112">
            <v>119.22070367364826</v>
          </cell>
          <cell r="K112" t="str">
            <v/>
          </cell>
          <cell r="L112" t="e">
            <v>#N/A</v>
          </cell>
          <cell r="M112">
            <v>133</v>
          </cell>
          <cell r="N112">
            <v>0</v>
          </cell>
          <cell r="O112">
            <v>5.2631578947368425</v>
          </cell>
          <cell r="P112">
            <v>30172177</v>
          </cell>
          <cell r="Q112">
            <v>25</v>
          </cell>
          <cell r="R112">
            <v>20.63400000333786</v>
          </cell>
          <cell r="S112">
            <v>27.512000004450478</v>
          </cell>
          <cell r="T112" t="str">
            <v xml:space="preserve"> </v>
          </cell>
        </row>
        <row r="113">
          <cell r="A113">
            <v>30155276</v>
          </cell>
          <cell r="B113">
            <v>9148</v>
          </cell>
          <cell r="C113" t="str">
            <v>Lightdays perfumado - 50 paq. x 20 un. (rosa)</v>
          </cell>
          <cell r="D113">
            <v>30</v>
          </cell>
          <cell r="E113">
            <v>2</v>
          </cell>
          <cell r="F113">
            <v>0.66666666666666663</v>
          </cell>
          <cell r="G113">
            <v>20</v>
          </cell>
          <cell r="H113">
            <v>20</v>
          </cell>
          <cell r="I113">
            <v>10</v>
          </cell>
          <cell r="J113">
            <v>22.123893801419801</v>
          </cell>
          <cell r="K113" t="str">
            <v/>
          </cell>
          <cell r="L113" t="e">
            <v>#N/A</v>
          </cell>
          <cell r="M113">
            <v>30</v>
          </cell>
          <cell r="N113">
            <v>50</v>
          </cell>
          <cell r="O113">
            <v>1.5789473684210527</v>
          </cell>
          <cell r="Q113">
            <v>40</v>
          </cell>
          <cell r="R113">
            <v>13.560000002384186</v>
          </cell>
          <cell r="S113">
            <v>18.080000003178917</v>
          </cell>
          <cell r="T113">
            <v>-0.54799999992052706</v>
          </cell>
        </row>
        <row r="114">
          <cell r="A114">
            <v>30155279</v>
          </cell>
          <cell r="B114">
            <v>9132</v>
          </cell>
          <cell r="C114" t="str">
            <v>Lightdays perfumado - 30 paq. x 40 un. (rosa)</v>
          </cell>
          <cell r="D114">
            <v>30</v>
          </cell>
          <cell r="E114">
            <v>2</v>
          </cell>
          <cell r="F114">
            <v>0.70150000000000001</v>
          </cell>
          <cell r="G114">
            <v>14.03</v>
          </cell>
          <cell r="H114">
            <v>14.03</v>
          </cell>
          <cell r="I114">
            <v>9.3533333333333317</v>
          </cell>
          <cell r="J114">
            <v>9.3946698805839155</v>
          </cell>
          <cell r="K114" t="str">
            <v/>
          </cell>
          <cell r="L114" t="e">
            <v>#N/A</v>
          </cell>
          <cell r="M114">
            <v>60</v>
          </cell>
          <cell r="N114">
            <v>0</v>
          </cell>
          <cell r="O114">
            <v>0.52631578947368418</v>
          </cell>
          <cell r="Q114">
            <v>30</v>
          </cell>
          <cell r="R114">
            <v>22.401000000536442</v>
          </cell>
          <cell r="S114">
            <v>29.868000000715256</v>
          </cell>
          <cell r="T114" t="str">
            <v xml:space="preserve"> </v>
          </cell>
        </row>
        <row r="115">
          <cell r="A115">
            <v>30155142</v>
          </cell>
          <cell r="B115">
            <v>49806</v>
          </cell>
          <cell r="C115" t="str">
            <v>Lightdays c/ Alas - 50 paq. x 20 un.</v>
          </cell>
          <cell r="D115">
            <v>30</v>
          </cell>
          <cell r="E115">
            <v>2</v>
          </cell>
          <cell r="F115">
            <v>1.1333333333333333</v>
          </cell>
          <cell r="G115">
            <v>34</v>
          </cell>
          <cell r="H115">
            <v>34</v>
          </cell>
          <cell r="I115">
            <v>17</v>
          </cell>
          <cell r="J115">
            <v>31.91489361612847</v>
          </cell>
          <cell r="K115" t="str">
            <v/>
          </cell>
          <cell r="L115" t="e">
            <v>#N/A</v>
          </cell>
          <cell r="M115">
            <v>80</v>
          </cell>
          <cell r="N115">
            <v>0</v>
          </cell>
          <cell r="O115">
            <v>1.5789473684210527</v>
          </cell>
          <cell r="Q115">
            <v>40</v>
          </cell>
          <cell r="R115">
            <v>15.980000000447035</v>
          </cell>
          <cell r="S115">
            <v>21.306666667262711</v>
          </cell>
          <cell r="T115">
            <v>-0.46733333331843224</v>
          </cell>
        </row>
        <row r="116">
          <cell r="A116">
            <v>30155145</v>
          </cell>
          <cell r="B116">
            <v>7659</v>
          </cell>
          <cell r="C116" t="str">
            <v>Lightdays Long - 50 paq. x 20 un.</v>
          </cell>
          <cell r="D116">
            <v>30</v>
          </cell>
          <cell r="E116">
            <v>2</v>
          </cell>
          <cell r="F116">
            <v>0.16666666666666666</v>
          </cell>
          <cell r="G116">
            <v>10</v>
          </cell>
          <cell r="H116">
            <v>10</v>
          </cell>
          <cell r="I116">
            <v>8</v>
          </cell>
          <cell r="J116">
            <v>9.375</v>
          </cell>
          <cell r="K116" t="str">
            <v/>
          </cell>
          <cell r="L116">
            <v>8</v>
          </cell>
          <cell r="M116">
            <v>8</v>
          </cell>
          <cell r="N116">
            <v>50</v>
          </cell>
          <cell r="O116">
            <v>0.78947368421052633</v>
          </cell>
          <cell r="Q116">
            <v>25</v>
          </cell>
          <cell r="R116">
            <v>16</v>
          </cell>
          <cell r="S116">
            <v>21.333333333333332</v>
          </cell>
          <cell r="T116" t="str">
            <v xml:space="preserve"> </v>
          </cell>
        </row>
        <row r="117">
          <cell r="A117">
            <v>30155149</v>
          </cell>
          <cell r="B117">
            <v>8995</v>
          </cell>
          <cell r="C117" t="str">
            <v>Light Days P.D. negros 20x15u</v>
          </cell>
          <cell r="D117">
            <v>30</v>
          </cell>
          <cell r="E117">
            <v>2</v>
          </cell>
          <cell r="F117">
            <v>1.74</v>
          </cell>
          <cell r="G117">
            <v>87</v>
          </cell>
          <cell r="H117">
            <v>87</v>
          </cell>
          <cell r="I117" t="str">
            <v xml:space="preserve"> </v>
          </cell>
          <cell r="J117">
            <v>1535.2941284130191</v>
          </cell>
          <cell r="K117" t="str">
            <v/>
          </cell>
          <cell r="L117" t="e">
            <v>#N/A</v>
          </cell>
          <cell r="M117">
            <v>20</v>
          </cell>
          <cell r="N117">
            <v>0</v>
          </cell>
          <cell r="O117">
            <v>0</v>
          </cell>
          <cell r="Q117">
            <v>0</v>
          </cell>
          <cell r="R117">
            <v>0.84999999403953552</v>
          </cell>
          <cell r="S117">
            <v>1.1333333253860474</v>
          </cell>
          <cell r="T117" t="e">
            <v>#DIV/0!</v>
          </cell>
        </row>
        <row r="118">
          <cell r="B118" t="str">
            <v xml:space="preserve">TOTAL PROTECTORES LIGHDAY´S </v>
          </cell>
          <cell r="E118">
            <v>2</v>
          </cell>
          <cell r="F118">
            <v>7.5433518518518516</v>
          </cell>
          <cell r="G118">
            <v>439.03</v>
          </cell>
          <cell r="H118">
            <v>306.02999999999997</v>
          </cell>
          <cell r="I118">
            <v>48.781111111111109</v>
          </cell>
          <cell r="J118">
            <v>61.554890881468694</v>
          </cell>
          <cell r="L118" t="e">
            <v>#N/A</v>
          </cell>
          <cell r="M118" t="e">
            <v>#N/A</v>
          </cell>
          <cell r="N118" t="e">
            <v>#N/A</v>
          </cell>
          <cell r="Q118">
            <v>180</v>
          </cell>
          <cell r="R118">
            <v>106.98499998450279</v>
          </cell>
          <cell r="S118">
            <v>142.64666664600372</v>
          </cell>
          <cell r="T118">
            <v>-0.20751851863331264</v>
          </cell>
        </row>
        <row r="119">
          <cell r="A119">
            <v>30156860</v>
          </cell>
          <cell r="B119">
            <v>8512</v>
          </cell>
          <cell r="C119" t="str">
            <v>Days Tampones medio 24*20u (verde)</v>
          </cell>
          <cell r="D119">
            <v>30</v>
          </cell>
          <cell r="E119">
            <v>2</v>
          </cell>
          <cell r="F119">
            <v>0</v>
          </cell>
          <cell r="G119">
            <v>0</v>
          </cell>
          <cell r="H119">
            <v>0</v>
          </cell>
          <cell r="I119" t="e">
            <v>#VALUE!</v>
          </cell>
          <cell r="J119" t="str">
            <v xml:space="preserve"> </v>
          </cell>
          <cell r="K119" t="str">
            <v>cuándo llega?</v>
          </cell>
          <cell r="L119" t="e">
            <v>#N/A</v>
          </cell>
          <cell r="M119" t="e">
            <v>#N/A</v>
          </cell>
          <cell r="N119" t="e">
            <v>#N/A</v>
          </cell>
          <cell r="Q119" t="str">
            <v>NO HAY</v>
          </cell>
          <cell r="R119">
            <v>0</v>
          </cell>
          <cell r="S119">
            <v>0</v>
          </cell>
          <cell r="T119" t="e">
            <v>#VALUE!</v>
          </cell>
        </row>
        <row r="120">
          <cell r="A120">
            <v>30156861</v>
          </cell>
          <cell r="B120">
            <v>7165</v>
          </cell>
          <cell r="C120" t="str">
            <v>Days Tampones mini 24*20u (rosa)</v>
          </cell>
          <cell r="D120">
            <v>30</v>
          </cell>
          <cell r="E120">
            <v>2</v>
          </cell>
          <cell r="F120">
            <v>0</v>
          </cell>
          <cell r="G120">
            <v>0</v>
          </cell>
          <cell r="H120">
            <v>0</v>
          </cell>
          <cell r="I120" t="e">
            <v>#VALUE!</v>
          </cell>
          <cell r="J120" t="str">
            <v xml:space="preserve"> </v>
          </cell>
          <cell r="K120" t="str">
            <v>cuándo llega?</v>
          </cell>
          <cell r="L120" t="e">
            <v>#N/A</v>
          </cell>
          <cell r="M120" t="e">
            <v>#N/A</v>
          </cell>
          <cell r="N120" t="e">
            <v>#N/A</v>
          </cell>
          <cell r="Q120" t="str">
            <v>NO HAY</v>
          </cell>
          <cell r="R120">
            <v>-0.79200000315904617</v>
          </cell>
          <cell r="S120">
            <v>-1.0560000042120614</v>
          </cell>
          <cell r="T120" t="e">
            <v>#VALUE!</v>
          </cell>
        </row>
        <row r="121">
          <cell r="A121">
            <v>30156862</v>
          </cell>
          <cell r="B121">
            <v>7188</v>
          </cell>
          <cell r="C121" t="str">
            <v>Days Tampones super 24*20u (amarillo)</v>
          </cell>
          <cell r="D121">
            <v>30</v>
          </cell>
          <cell r="E121">
            <v>2</v>
          </cell>
          <cell r="F121">
            <v>0</v>
          </cell>
          <cell r="G121">
            <v>0</v>
          </cell>
          <cell r="H121">
            <v>0</v>
          </cell>
          <cell r="I121" t="e">
            <v>#VALUE!</v>
          </cell>
          <cell r="J121" t="str">
            <v xml:space="preserve"> </v>
          </cell>
          <cell r="K121" t="str">
            <v>cuándo llega?</v>
          </cell>
          <cell r="L121" t="e">
            <v>#N/A</v>
          </cell>
          <cell r="M121" t="e">
            <v>#N/A</v>
          </cell>
          <cell r="N121" t="e">
            <v>#N/A</v>
          </cell>
          <cell r="Q121" t="str">
            <v>NO HAY</v>
          </cell>
          <cell r="R121">
            <v>-4.1999999433755875E-2</v>
          </cell>
          <cell r="S121">
            <v>-5.5999999245007835E-2</v>
          </cell>
          <cell r="T121" t="e">
            <v>#VALUE!</v>
          </cell>
        </row>
        <row r="122">
          <cell r="A122">
            <v>30156939</v>
          </cell>
          <cell r="B122">
            <v>56150</v>
          </cell>
          <cell r="C122" t="str">
            <v>Day's Tampones mini 24x16u</v>
          </cell>
          <cell r="D122">
            <v>30</v>
          </cell>
          <cell r="E122">
            <v>2</v>
          </cell>
          <cell r="F122">
            <v>0.20833333333333334</v>
          </cell>
          <cell r="G122">
            <v>10</v>
          </cell>
          <cell r="H122">
            <v>10</v>
          </cell>
          <cell r="I122" t="str">
            <v xml:space="preserve"> </v>
          </cell>
          <cell r="J122" t="str">
            <v xml:space="preserve"> </v>
          </cell>
          <cell r="K122" t="str">
            <v>cuándo llega?</v>
          </cell>
          <cell r="L122" t="e">
            <v>#N/A</v>
          </cell>
          <cell r="M122">
            <v>33</v>
          </cell>
          <cell r="N122">
            <v>0</v>
          </cell>
          <cell r="Q122">
            <v>0</v>
          </cell>
          <cell r="R122">
            <v>0</v>
          </cell>
          <cell r="S122">
            <v>0</v>
          </cell>
          <cell r="T122" t="e">
            <v>#DIV/0!</v>
          </cell>
        </row>
        <row r="123">
          <cell r="A123">
            <v>30156940</v>
          </cell>
          <cell r="B123">
            <v>56151</v>
          </cell>
          <cell r="C123" t="str">
            <v>Day's Tampones medio 24x16u</v>
          </cell>
          <cell r="D123">
            <v>30</v>
          </cell>
          <cell r="E123">
            <v>2</v>
          </cell>
          <cell r="F123">
            <v>3.7593984962406013E-2</v>
          </cell>
          <cell r="G123">
            <v>10</v>
          </cell>
          <cell r="H123">
            <v>10</v>
          </cell>
          <cell r="I123" t="str">
            <v xml:space="preserve"> </v>
          </cell>
          <cell r="J123" t="str">
            <v xml:space="preserve"> </v>
          </cell>
          <cell r="K123" t="str">
            <v>cuándo llega?</v>
          </cell>
          <cell r="L123" t="e">
            <v>#N/A</v>
          </cell>
          <cell r="M123">
            <v>33</v>
          </cell>
          <cell r="N123">
            <v>0</v>
          </cell>
          <cell r="Q123">
            <v>0</v>
          </cell>
          <cell r="R123">
            <v>0</v>
          </cell>
          <cell r="S123">
            <v>0</v>
          </cell>
          <cell r="T123" t="e">
            <v>#DIV/0!</v>
          </cell>
        </row>
        <row r="124">
          <cell r="A124">
            <v>30156938</v>
          </cell>
          <cell r="B124">
            <v>56152</v>
          </cell>
          <cell r="C124" t="str">
            <v>Day's Tampones super 24x16u</v>
          </cell>
          <cell r="D124">
            <v>30</v>
          </cell>
          <cell r="E124">
            <v>2</v>
          </cell>
          <cell r="F124">
            <v>4.7619047619047616E-2</v>
          </cell>
          <cell r="G124">
            <v>10</v>
          </cell>
          <cell r="H124">
            <v>10</v>
          </cell>
          <cell r="I124" t="str">
            <v xml:space="preserve"> </v>
          </cell>
          <cell r="J124" t="str">
            <v xml:space="preserve"> </v>
          </cell>
          <cell r="K124" t="str">
            <v>cuándo llega?</v>
          </cell>
          <cell r="L124" t="e">
            <v>#N/A</v>
          </cell>
          <cell r="M124">
            <v>33</v>
          </cell>
          <cell r="N124">
            <v>0</v>
          </cell>
          <cell r="Q124">
            <v>0</v>
          </cell>
          <cell r="R124">
            <v>0</v>
          </cell>
          <cell r="S124">
            <v>0</v>
          </cell>
          <cell r="T124" t="e">
            <v>#DIV/0!</v>
          </cell>
        </row>
        <row r="125">
          <cell r="B125" t="str">
            <v>TOTAL TAMPONES DAY´S</v>
          </cell>
          <cell r="E125">
            <v>2</v>
          </cell>
          <cell r="F125">
            <v>0</v>
          </cell>
          <cell r="G125">
            <v>0</v>
          </cell>
          <cell r="H125">
            <v>0</v>
          </cell>
          <cell r="I125" t="str">
            <v xml:space="preserve"> </v>
          </cell>
          <cell r="J125" t="str">
            <v xml:space="preserve"> </v>
          </cell>
          <cell r="L125" t="e">
            <v>#N/A</v>
          </cell>
          <cell r="M125" t="e">
            <v>#N/A</v>
          </cell>
          <cell r="N125" t="e">
            <v>#N/A</v>
          </cell>
          <cell r="Q125">
            <v>0</v>
          </cell>
          <cell r="R125">
            <v>-0.83400000259280205</v>
          </cell>
          <cell r="S125">
            <v>-1.1120000034570692</v>
          </cell>
          <cell r="T125" t="e">
            <v>#DIV/0!</v>
          </cell>
        </row>
        <row r="126">
          <cell r="A126">
            <v>30155193</v>
          </cell>
          <cell r="B126">
            <v>9004</v>
          </cell>
          <cell r="C126" t="str">
            <v>Pañal Plenitud Med 10x8u</v>
          </cell>
          <cell r="D126">
            <v>30</v>
          </cell>
          <cell r="E126">
            <v>2</v>
          </cell>
          <cell r="F126">
            <v>1.3</v>
          </cell>
          <cell r="G126">
            <v>26</v>
          </cell>
          <cell r="H126">
            <v>26</v>
          </cell>
          <cell r="I126">
            <v>10.4</v>
          </cell>
          <cell r="J126">
            <v>9.2857142857142865</v>
          </cell>
          <cell r="K126" t="str">
            <v/>
          </cell>
          <cell r="L126" t="e">
            <v>#N/A</v>
          </cell>
          <cell r="M126">
            <v>117</v>
          </cell>
          <cell r="N126">
            <v>40</v>
          </cell>
          <cell r="O126">
            <v>3.1578947368421053</v>
          </cell>
          <cell r="Q126">
            <v>50</v>
          </cell>
          <cell r="R126">
            <v>42</v>
          </cell>
          <cell r="S126">
            <v>56</v>
          </cell>
          <cell r="T126" t="str">
            <v xml:space="preserve"> </v>
          </cell>
        </row>
        <row r="127">
          <cell r="A127">
            <v>30155195</v>
          </cell>
          <cell r="B127">
            <v>9005</v>
          </cell>
          <cell r="C127" t="str">
            <v>Pañal Plenitud Gde 10x8u</v>
          </cell>
          <cell r="D127">
            <v>30</v>
          </cell>
          <cell r="E127">
            <v>2</v>
          </cell>
          <cell r="F127">
            <v>2.5</v>
          </cell>
          <cell r="G127">
            <v>50</v>
          </cell>
          <cell r="H127">
            <v>50</v>
          </cell>
          <cell r="I127">
            <v>8.3333333333333339</v>
          </cell>
          <cell r="J127">
            <v>10.869565217391305</v>
          </cell>
          <cell r="K127" t="str">
            <v/>
          </cell>
          <cell r="L127" t="e">
            <v>#N/A</v>
          </cell>
          <cell r="M127">
            <v>15</v>
          </cell>
          <cell r="N127">
            <v>0</v>
          </cell>
          <cell r="O127">
            <v>5.2631578947368425</v>
          </cell>
          <cell r="Q127">
            <v>120</v>
          </cell>
          <cell r="R127">
            <v>69</v>
          </cell>
          <cell r="S127">
            <v>92</v>
          </cell>
          <cell r="T127">
            <v>-0.23333333333333334</v>
          </cell>
        </row>
        <row r="128">
          <cell r="A128">
            <v>30156520</v>
          </cell>
          <cell r="B128">
            <v>45478</v>
          </cell>
          <cell r="C128" t="str">
            <v>Pañales p/ adultos Depend Plenitud M 10x8u</v>
          </cell>
          <cell r="D128">
            <v>30</v>
          </cell>
          <cell r="E128">
            <v>2</v>
          </cell>
          <cell r="F128">
            <v>2</v>
          </cell>
          <cell r="G128">
            <v>40</v>
          </cell>
          <cell r="H128">
            <v>40</v>
          </cell>
          <cell r="I128">
            <v>26.666666666666664</v>
          </cell>
          <cell r="J128">
            <v>22.222222222222221</v>
          </cell>
          <cell r="K128" t="str">
            <v/>
          </cell>
          <cell r="L128" t="e">
            <v>#N/A</v>
          </cell>
          <cell r="M128">
            <v>44</v>
          </cell>
          <cell r="N128">
            <v>0</v>
          </cell>
          <cell r="O128">
            <v>2.1052631578947367</v>
          </cell>
          <cell r="Q128">
            <v>30</v>
          </cell>
          <cell r="R128">
            <v>27</v>
          </cell>
          <cell r="S128">
            <v>36</v>
          </cell>
          <cell r="T128">
            <v>0.2</v>
          </cell>
        </row>
        <row r="129">
          <cell r="A129">
            <v>30156521</v>
          </cell>
          <cell r="B129">
            <v>45479</v>
          </cell>
          <cell r="C129" t="str">
            <v>Pañales p/ adultos Depend Plenitud G 10x8u</v>
          </cell>
          <cell r="D129">
            <v>30</v>
          </cell>
          <cell r="E129">
            <v>2</v>
          </cell>
          <cell r="F129">
            <v>1.55</v>
          </cell>
          <cell r="G129">
            <v>31</v>
          </cell>
          <cell r="H129">
            <v>31</v>
          </cell>
          <cell r="I129">
            <v>8.8571428571428577</v>
          </cell>
          <cell r="J129">
            <v>16.03448275862069</v>
          </cell>
          <cell r="K129" t="str">
            <v/>
          </cell>
          <cell r="L129" t="e">
            <v>#N/A</v>
          </cell>
          <cell r="M129">
            <v>60</v>
          </cell>
          <cell r="N129">
            <v>49</v>
          </cell>
          <cell r="O129">
            <v>3.6842105263157894</v>
          </cell>
          <cell r="Q129">
            <v>70</v>
          </cell>
          <cell r="R129">
            <v>29</v>
          </cell>
          <cell r="S129">
            <v>38.666666666666664</v>
          </cell>
          <cell r="T129">
            <v>-0.44761904761904764</v>
          </cell>
        </row>
        <row r="130">
          <cell r="A130">
            <v>30155122</v>
          </cell>
          <cell r="B130">
            <v>8994</v>
          </cell>
          <cell r="C130" t="str">
            <v>PLENITUD TOALLAS ADULTO S/ALAS 24X8UN</v>
          </cell>
          <cell r="D130">
            <v>30</v>
          </cell>
          <cell r="E130">
            <v>2</v>
          </cell>
          <cell r="F130">
            <v>0.74</v>
          </cell>
          <cell r="G130">
            <v>37</v>
          </cell>
          <cell r="H130">
            <v>37</v>
          </cell>
          <cell r="I130">
            <v>24.666666666666668</v>
          </cell>
          <cell r="J130">
            <v>92.5</v>
          </cell>
          <cell r="K130" t="str">
            <v/>
          </cell>
          <cell r="L130" t="e">
            <v>#N/A</v>
          </cell>
          <cell r="M130">
            <v>219</v>
          </cell>
          <cell r="N130">
            <v>0</v>
          </cell>
          <cell r="O130">
            <v>0.89473684210526316</v>
          </cell>
          <cell r="Q130">
            <v>30</v>
          </cell>
          <cell r="R130">
            <v>6</v>
          </cell>
          <cell r="S130">
            <v>8</v>
          </cell>
          <cell r="T130">
            <v>-0.73333333333333328</v>
          </cell>
        </row>
        <row r="131">
          <cell r="B131" t="str">
            <v>TOTAL PLENITUD ADULTOS</v>
          </cell>
          <cell r="E131">
            <v>2</v>
          </cell>
          <cell r="F131">
            <v>7.35</v>
          </cell>
          <cell r="G131">
            <v>147</v>
          </cell>
          <cell r="H131">
            <v>147</v>
          </cell>
          <cell r="I131">
            <v>10.888888888888888</v>
          </cell>
          <cell r="J131">
            <v>13.203592814371259</v>
          </cell>
          <cell r="L131" t="e">
            <v>#N/A</v>
          </cell>
          <cell r="M131" t="e">
            <v>#N/A</v>
          </cell>
          <cell r="N131" t="e">
            <v>#N/A</v>
          </cell>
          <cell r="Q131">
            <v>270</v>
          </cell>
          <cell r="R131">
            <v>167</v>
          </cell>
          <cell r="S131">
            <v>222.66666666666666</v>
          </cell>
          <cell r="T131">
            <v>-0.17530864197530868</v>
          </cell>
        </row>
        <row r="132">
          <cell r="A132">
            <v>30035200</v>
          </cell>
          <cell r="B132">
            <v>44926</v>
          </cell>
          <cell r="C132" t="str">
            <v>Huggies Goodnites / M / 6 x 11 u.</v>
          </cell>
          <cell r="D132">
            <v>0</v>
          </cell>
          <cell r="E132">
            <v>1</v>
          </cell>
          <cell r="F132">
            <v>0.22222222222222221</v>
          </cell>
          <cell r="G132">
            <v>8</v>
          </cell>
          <cell r="H132">
            <v>8</v>
          </cell>
          <cell r="I132" t="str">
            <v xml:space="preserve"> </v>
          </cell>
          <cell r="J132">
            <v>22.501406571277474</v>
          </cell>
          <cell r="K132" t="str">
            <v/>
          </cell>
          <cell r="L132" t="e">
            <v>#N/A</v>
          </cell>
          <cell r="M132">
            <v>10</v>
          </cell>
          <cell r="N132">
            <v>0</v>
          </cell>
          <cell r="Q132">
            <v>0</v>
          </cell>
          <cell r="R132">
            <v>5.3329999446868896</v>
          </cell>
          <cell r="S132">
            <v>7.1106665929158535</v>
          </cell>
          <cell r="T132" t="e">
            <v>#DIV/0!</v>
          </cell>
        </row>
        <row r="133">
          <cell r="A133">
            <v>30035400</v>
          </cell>
          <cell r="B133">
            <v>44928</v>
          </cell>
          <cell r="C133" t="str">
            <v>Huggies Goodnites / G / 6 x 9 u.</v>
          </cell>
          <cell r="D133">
            <v>0</v>
          </cell>
          <cell r="E133">
            <v>1</v>
          </cell>
          <cell r="F133">
            <v>0.69444444444444442</v>
          </cell>
          <cell r="G133">
            <v>25</v>
          </cell>
          <cell r="H133">
            <v>25</v>
          </cell>
          <cell r="I133" t="str">
            <v xml:space="preserve"> </v>
          </cell>
          <cell r="J133" t="str">
            <v xml:space="preserve"> </v>
          </cell>
          <cell r="K133" t="str">
            <v>cuándo llega?</v>
          </cell>
          <cell r="L133" t="e">
            <v>#N/A</v>
          </cell>
          <cell r="M133">
            <v>50</v>
          </cell>
          <cell r="N133">
            <v>0</v>
          </cell>
          <cell r="Q133">
            <v>0</v>
          </cell>
          <cell r="R133">
            <v>-2.8330001831054688</v>
          </cell>
          <cell r="S133">
            <v>-3.7773335774739585</v>
          </cell>
          <cell r="T133" t="e">
            <v>#DIV/0!</v>
          </cell>
        </row>
      </sheetData>
      <sheetData sheetId="4"/>
      <sheetData sheetId="5"/>
      <sheetData sheetId="6"/>
      <sheetData sheetId="7"/>
      <sheetData sheetId="8"/>
      <sheetData sheetId="9"/>
      <sheetData sheetId="10"/>
      <sheetData sheetId="11"/>
      <sheetData sheetId="12"/>
      <sheetData sheetId="13"/>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Balance"/>
      <sheetName val="Balance (2)"/>
      <sheetName val="RESUMEN"/>
      <sheetName val="COMBUSTIBLES"/>
      <sheetName val="LUBRICANTES CONSIGNACION"/>
      <sheetName val="LUBRICANTES"/>
      <sheetName val="FERTILIZANTES"/>
      <sheetName val="CONCRETO INSUMOS"/>
      <sheetName val="PLASTICOS"/>
      <sheetName val="DRAGAS"/>
      <sheetName val="QUIMICOS"/>
      <sheetName val="CONSIGNACION"/>
      <sheetName val="CONCRETO"/>
      <sheetName val="al 22 de marzo 2016"/>
      <sheetName val="VERSION FINAL"/>
      <sheetName val="Hoja1"/>
      <sheetName val="NC+FAC"/>
      <sheetName val="BASE"/>
      <sheetName val="CONSIGNACION FINAL"/>
    </sheetNames>
    <sheetDataSet>
      <sheetData sheetId="0" refreshError="1"/>
      <sheetData sheetId="1" refreshError="1"/>
      <sheetData sheetId="2">
        <row r="1">
          <cell r="A1" t="str">
            <v>Nombre de cuenta</v>
          </cell>
          <cell r="B1" t="str">
            <v>Saldo</v>
          </cell>
          <cell r="C1" t="str">
            <v>Porcentaje relativo</v>
          </cell>
        </row>
        <row r="2">
          <cell r="A2" t="str">
            <v>111101 - Caja</v>
          </cell>
          <cell r="B2">
            <v>41084155</v>
          </cell>
          <cell r="C2">
            <v>1E-4</v>
          </cell>
        </row>
        <row r="3">
          <cell r="A3" t="str">
            <v>111102 - Recaudaciones en Guaranies</v>
          </cell>
          <cell r="B3">
            <v>5760000</v>
          </cell>
          <cell r="C3">
            <v>0</v>
          </cell>
        </row>
        <row r="4">
          <cell r="A4" t="str">
            <v>111105 - Recaudaciones en Guaraníes Cheques</v>
          </cell>
          <cell r="B4">
            <v>7097392000</v>
          </cell>
          <cell r="C4">
            <v>8.9999999999999993E-3</v>
          </cell>
        </row>
        <row r="5">
          <cell r="A5" t="str">
            <v>111201 - ITAU CTA. CTE. GS. N° 0.0.040710/8</v>
          </cell>
          <cell r="B5">
            <v>1579824545</v>
          </cell>
          <cell r="C5">
            <v>2E-3</v>
          </cell>
        </row>
        <row r="6">
          <cell r="A6" t="str">
            <v>111202 - SUDAMERIS CTA. CTE. GS. Nº 10-1451418</v>
          </cell>
          <cell r="B6">
            <v>28141246</v>
          </cell>
          <cell r="C6">
            <v>0</v>
          </cell>
        </row>
        <row r="7">
          <cell r="A7" t="str">
            <v>111203 - REGIONAL CTA. CTE. GS Nº 7021830</v>
          </cell>
          <cell r="B7">
            <v>4017000</v>
          </cell>
          <cell r="C7">
            <v>0</v>
          </cell>
        </row>
        <row r="8">
          <cell r="A8" t="str">
            <v>111204 - CITIBANK CTA.CTE.GS.Nº.0195947007</v>
          </cell>
          <cell r="B8">
            <v>91991855</v>
          </cell>
          <cell r="C8">
            <v>1E-4</v>
          </cell>
        </row>
        <row r="9">
          <cell r="A9" t="str">
            <v>111205 - BANCO CONTINENTAL  GS.CTA.05-175881-02</v>
          </cell>
          <cell r="B9">
            <v>4824310</v>
          </cell>
          <cell r="C9">
            <v>0</v>
          </cell>
        </row>
        <row r="10">
          <cell r="A10" t="str">
            <v>111208 - BBVA CTA. CTE. Nº 2101034328</v>
          </cell>
          <cell r="B10">
            <v>4213501475</v>
          </cell>
          <cell r="C10">
            <v>5.4000000000000003E-3</v>
          </cell>
        </row>
        <row r="11">
          <cell r="A11" t="str">
            <v>111209 - BANCOP CTA. CTE. Gs. No. 0410029610</v>
          </cell>
          <cell r="B11">
            <v>58734869</v>
          </cell>
          <cell r="C11">
            <v>1E-4</v>
          </cell>
        </row>
        <row r="12">
          <cell r="A12" t="str">
            <v>111210 - BANCO ATLAS CTA. CTE. Gs No. 896791</v>
          </cell>
          <cell r="B12">
            <v>35123455</v>
          </cell>
          <cell r="C12">
            <v>0</v>
          </cell>
        </row>
        <row r="13">
          <cell r="A13" t="str">
            <v>111301 - ITAU CTA. CTE. USD Nº 0.5.000384/0</v>
          </cell>
          <cell r="B13">
            <v>608431321</v>
          </cell>
          <cell r="C13">
            <v>8.0000000000000004E-4</v>
          </cell>
        </row>
        <row r="14">
          <cell r="A14" t="str">
            <v>111304 - CITIBANK CTA CTE USD 0195947015</v>
          </cell>
          <cell r="B14">
            <v>172560761</v>
          </cell>
          <cell r="C14">
            <v>2.0000000000000001E-4</v>
          </cell>
        </row>
        <row r="15">
          <cell r="A15" t="str">
            <v>111501 - BBVA CAJA DE AHORRO U$S CTA.1102701645</v>
          </cell>
          <cell r="B15">
            <v>19771</v>
          </cell>
          <cell r="C15">
            <v>0</v>
          </cell>
        </row>
        <row r="16">
          <cell r="A16" t="str">
            <v>1131001 - Cliente local</v>
          </cell>
          <cell r="B16">
            <v>167111355594</v>
          </cell>
          <cell r="C16">
            <v>0.21260000000000001</v>
          </cell>
        </row>
        <row r="17">
          <cell r="A17" t="str">
            <v>113201 - Clientes del Exterior</v>
          </cell>
          <cell r="B17">
            <v>2847825002</v>
          </cell>
          <cell r="C17">
            <v>3.5999999999999999E-3</v>
          </cell>
        </row>
        <row r="18">
          <cell r="A18" t="str">
            <v>1131002 - Cheques Rechazados</v>
          </cell>
          <cell r="B18">
            <v>1293938634</v>
          </cell>
          <cell r="C18">
            <v>1.6000000000000001E-3</v>
          </cell>
        </row>
        <row r="19">
          <cell r="A19" t="str">
            <v>1131003 - VALORES AL COBRO</v>
          </cell>
          <cell r="B19">
            <v>11707280152</v>
          </cell>
          <cell r="C19">
            <v>1.49E-2</v>
          </cell>
        </row>
        <row r="20">
          <cell r="A20" t="str">
            <v>1131004 - Creditos Vencidos</v>
          </cell>
          <cell r="B20">
            <v>1752426078</v>
          </cell>
          <cell r="C20">
            <v>2.2000000000000001E-3</v>
          </cell>
        </row>
        <row r="21">
          <cell r="A21" t="str">
            <v>1131005 - Créditos en Gestión Judicial</v>
          </cell>
          <cell r="B21">
            <v>28885078798</v>
          </cell>
          <cell r="C21">
            <v>3.6799999999999999E-2</v>
          </cell>
        </row>
        <row r="22">
          <cell r="A22" t="str">
            <v>1131090 - Clientes Locales Manuales - Ajuste</v>
          </cell>
          <cell r="B22">
            <v>-798090000</v>
          </cell>
          <cell r="C22">
            <v>-1E-3</v>
          </cell>
        </row>
        <row r="23">
          <cell r="A23" t="str">
            <v>1131099 - Previsión Créditos Incobrables</v>
          </cell>
          <cell r="B23">
            <v>-1147504249</v>
          </cell>
          <cell r="C23">
            <v>-1.5E-3</v>
          </cell>
        </row>
        <row r="24">
          <cell r="A24" t="str">
            <v>113501 - Deudores Varios</v>
          </cell>
          <cell r="B24">
            <v>1226870202</v>
          </cell>
          <cell r="C24">
            <v>1.6000000000000001E-3</v>
          </cell>
        </row>
        <row r="25">
          <cell r="A25" t="str">
            <v>113502 - Otros Deudores</v>
          </cell>
          <cell r="B25">
            <v>1982270613</v>
          </cell>
          <cell r="C25">
            <v>2.5000000000000001E-3</v>
          </cell>
        </row>
        <row r="26">
          <cell r="A26" t="str">
            <v>113402 - Credito Fiscal</v>
          </cell>
          <cell r="B26">
            <v>248278635</v>
          </cell>
          <cell r="C26">
            <v>2.9999999999999997E-4</v>
          </cell>
        </row>
        <row r="27">
          <cell r="A27" t="str">
            <v>113403 - IVA Credito Fiscal 10%</v>
          </cell>
          <cell r="B27">
            <v>1286630007</v>
          </cell>
          <cell r="C27">
            <v>1.6000000000000001E-3</v>
          </cell>
        </row>
        <row r="28">
          <cell r="A28" t="str">
            <v>113404 - IVA Credito Fiscal 5%</v>
          </cell>
          <cell r="B28">
            <v>867338</v>
          </cell>
          <cell r="C28">
            <v>0</v>
          </cell>
        </row>
        <row r="29">
          <cell r="A29" t="str">
            <v>113405 - Retención Renta</v>
          </cell>
          <cell r="B29">
            <v>1026410809</v>
          </cell>
          <cell r="C29">
            <v>1.2999999999999999E-3</v>
          </cell>
        </row>
        <row r="30">
          <cell r="A30" t="str">
            <v>113406 - Retención IVA</v>
          </cell>
          <cell r="B30">
            <v>5213977169</v>
          </cell>
          <cell r="C30">
            <v>6.6E-3</v>
          </cell>
        </row>
        <row r="31">
          <cell r="A31" t="str">
            <v>113407 - Otros Créditos Fiscales</v>
          </cell>
          <cell r="B31">
            <v>939371</v>
          </cell>
          <cell r="C31">
            <v>0</v>
          </cell>
        </row>
        <row r="32">
          <cell r="A32" t="str">
            <v>113408 - ISC a Recuperar</v>
          </cell>
          <cell r="B32">
            <v>823166473</v>
          </cell>
          <cell r="C32">
            <v>1E-3</v>
          </cell>
        </row>
        <row r="33">
          <cell r="A33" t="str">
            <v>114401 - Anticipo Impuesto a la Renta</v>
          </cell>
          <cell r="B33">
            <v>3930195748</v>
          </cell>
          <cell r="C33">
            <v>5.0000000000000001E-3</v>
          </cell>
        </row>
        <row r="34">
          <cell r="A34" t="str">
            <v>114101 - Anticipo a proveedores</v>
          </cell>
          <cell r="B34">
            <v>72202399</v>
          </cell>
          <cell r="C34">
            <v>1E-4</v>
          </cell>
        </row>
        <row r="35">
          <cell r="A35" t="str">
            <v>114102 - Anticipo a Despachantes</v>
          </cell>
          <cell r="B35">
            <v>7803870602</v>
          </cell>
          <cell r="C35">
            <v>9.9000000000000008E-3</v>
          </cell>
        </row>
        <row r="36">
          <cell r="A36" t="str">
            <v>114103 - Anticipo a Proveedores del Exterior</v>
          </cell>
          <cell r="B36">
            <v>13777306063</v>
          </cell>
          <cell r="C36">
            <v>1.7500000000000002E-2</v>
          </cell>
        </row>
        <row r="37">
          <cell r="A37" t="str">
            <v>114301 - Préstamos al Personal</v>
          </cell>
          <cell r="B37">
            <v>60940830</v>
          </cell>
          <cell r="C37">
            <v>1E-4</v>
          </cell>
        </row>
        <row r="38">
          <cell r="A38" t="str">
            <v>114302 - Descuentos Judiciales</v>
          </cell>
          <cell r="B38">
            <v>-1960000</v>
          </cell>
          <cell r="C38">
            <v>0</v>
          </cell>
        </row>
        <row r="39">
          <cell r="A39" t="str">
            <v>115101 - Combustibles Existencia</v>
          </cell>
          <cell r="B39">
            <v>110103400</v>
          </cell>
          <cell r="C39">
            <v>1E-4</v>
          </cell>
        </row>
        <row r="40">
          <cell r="A40" t="str">
            <v>115103 - Diesel Existencia</v>
          </cell>
          <cell r="B40">
            <v>16503778530</v>
          </cell>
          <cell r="C40">
            <v>2.1000000000000001E-2</v>
          </cell>
        </row>
        <row r="41">
          <cell r="A41" t="str">
            <v>115104 - Naftas Existencia</v>
          </cell>
          <cell r="B41">
            <v>7564859267</v>
          </cell>
          <cell r="C41">
            <v>9.5999999999999992E-3</v>
          </cell>
        </row>
        <row r="42">
          <cell r="A42" t="str">
            <v>115106 - GLP Existencia</v>
          </cell>
          <cell r="B42">
            <v>932575082</v>
          </cell>
          <cell r="C42">
            <v>1.1999999999999999E-3</v>
          </cell>
        </row>
        <row r="43">
          <cell r="A43" t="str">
            <v>115201 - Lubricantes Existencia</v>
          </cell>
          <cell r="B43">
            <v>2500461922</v>
          </cell>
          <cell r="C43">
            <v>3.2000000000000002E-3</v>
          </cell>
        </row>
        <row r="44">
          <cell r="A44" t="str">
            <v>115301 - Quimicos Existencia</v>
          </cell>
          <cell r="B44">
            <v>3118018500</v>
          </cell>
          <cell r="C44">
            <v>4.0000000000000001E-3</v>
          </cell>
        </row>
        <row r="45">
          <cell r="A45" t="str">
            <v>115401 - Plasticos Existencia</v>
          </cell>
          <cell r="B45">
            <v>1930737210</v>
          </cell>
          <cell r="C45">
            <v>2.5000000000000001E-3</v>
          </cell>
        </row>
        <row r="46">
          <cell r="A46" t="str">
            <v>115501 - Cementos Existencia</v>
          </cell>
          <cell r="B46">
            <v>69089309</v>
          </cell>
          <cell r="C46">
            <v>1E-4</v>
          </cell>
        </row>
        <row r="47">
          <cell r="A47" t="str">
            <v>115801 - Concreto Elaborado Existencia</v>
          </cell>
          <cell r="B47">
            <v>6986026</v>
          </cell>
          <cell r="C47">
            <v>0</v>
          </cell>
        </row>
        <row r="48">
          <cell r="A48" t="str">
            <v>115901 - Insumos Combustibles</v>
          </cell>
          <cell r="B48">
            <v>8029088940</v>
          </cell>
          <cell r="C48">
            <v>1.0200000000000001E-2</v>
          </cell>
        </row>
        <row r="49">
          <cell r="A49" t="str">
            <v>116901 - Fertilizantes Existencia</v>
          </cell>
          <cell r="B49">
            <v>714402</v>
          </cell>
          <cell r="C49">
            <v>0</v>
          </cell>
        </row>
        <row r="50">
          <cell r="A50" t="str">
            <v>117001 - Tambores</v>
          </cell>
          <cell r="B50">
            <v>39931633</v>
          </cell>
          <cell r="C50">
            <v>1E-4</v>
          </cell>
        </row>
        <row r="51">
          <cell r="A51" t="str">
            <v>123501 - Repuestos Varios</v>
          </cell>
          <cell r="B51">
            <v>151299822</v>
          </cell>
          <cell r="C51">
            <v>2.0000000000000001E-4</v>
          </cell>
        </row>
        <row r="52">
          <cell r="A52" t="str">
            <v>116101 - Importaciones en curso</v>
          </cell>
          <cell r="B52">
            <v>934893348</v>
          </cell>
          <cell r="C52">
            <v>1.1999999999999999E-3</v>
          </cell>
        </row>
        <row r="53">
          <cell r="A53" t="str">
            <v>124101 - Seguros a vencer</v>
          </cell>
          <cell r="B53">
            <v>814964398</v>
          </cell>
          <cell r="C53">
            <v>1E-3</v>
          </cell>
        </row>
        <row r="54">
          <cell r="A54" t="str">
            <v>121103 - Acciones en Otras Empresas - IMPERIAL S.A.</v>
          </cell>
          <cell r="B54">
            <v>13959055045</v>
          </cell>
          <cell r="C54">
            <v>1.78E-2</v>
          </cell>
        </row>
        <row r="55">
          <cell r="A55" t="str">
            <v>121104 - Acciones en Otras Empresas - NAVEGACION DEL SUR S.A.</v>
          </cell>
          <cell r="B55">
            <v>990000000</v>
          </cell>
          <cell r="C55">
            <v>1.2999999999999999E-3</v>
          </cell>
        </row>
        <row r="56">
          <cell r="A56" t="str">
            <v>121107 - Acciones en Otras Empresas - MONTE ALEGRE SUC. ARG.</v>
          </cell>
          <cell r="B56">
            <v>98361488</v>
          </cell>
          <cell r="C56">
            <v>1E-4</v>
          </cell>
        </row>
        <row r="57">
          <cell r="A57" t="str">
            <v>121203 - Resultado por Inversión - IMPERIAL S.A.</v>
          </cell>
          <cell r="B57">
            <v>21457066776</v>
          </cell>
          <cell r="C57">
            <v>2.7300000000000001E-2</v>
          </cell>
        </row>
        <row r="58">
          <cell r="A58" t="str">
            <v>121204 - Resultado por Inversión - NAVEGACION DEL SUR S.A.</v>
          </cell>
          <cell r="B58">
            <v>6420795343</v>
          </cell>
          <cell r="C58">
            <v>8.2000000000000007E-3</v>
          </cell>
        </row>
        <row r="59">
          <cell r="A59" t="str">
            <v>122101 - MRA Muebles en general</v>
          </cell>
          <cell r="B59">
            <v>85909284</v>
          </cell>
          <cell r="C59">
            <v>1E-4</v>
          </cell>
        </row>
        <row r="60">
          <cell r="A60" t="str">
            <v>122102 - VH Muebles en general</v>
          </cell>
          <cell r="B60">
            <v>296378380</v>
          </cell>
          <cell r="C60">
            <v>4.0000000000000002E-4</v>
          </cell>
        </row>
        <row r="61">
          <cell r="A61" t="str">
            <v>122103 - LP Muebles en general</v>
          </cell>
          <cell r="B61">
            <v>50241384</v>
          </cell>
          <cell r="C61">
            <v>1E-4</v>
          </cell>
        </row>
        <row r="62">
          <cell r="A62" t="str">
            <v>122105 - VH Utiles y enseres</v>
          </cell>
          <cell r="B62">
            <v>20229000</v>
          </cell>
          <cell r="C62">
            <v>0</v>
          </cell>
        </row>
        <row r="63">
          <cell r="A63" t="str">
            <v>122107 - MRA Equipos Informaticos</v>
          </cell>
          <cell r="B63">
            <v>403162345</v>
          </cell>
          <cell r="C63">
            <v>5.0000000000000001E-4</v>
          </cell>
        </row>
        <row r="64">
          <cell r="A64" t="str">
            <v>122108 - VH Equipos Informaticos</v>
          </cell>
          <cell r="B64">
            <v>1086790567</v>
          </cell>
          <cell r="C64">
            <v>1.4E-3</v>
          </cell>
        </row>
        <row r="65">
          <cell r="A65" t="str">
            <v>122109 - LP Equipos Informaticos</v>
          </cell>
          <cell r="B65">
            <v>41017807</v>
          </cell>
          <cell r="C65">
            <v>1E-4</v>
          </cell>
        </row>
        <row r="66">
          <cell r="A66" t="str">
            <v>122110 - Muebles en General</v>
          </cell>
          <cell r="B66">
            <v>3442059928</v>
          </cell>
          <cell r="C66">
            <v>4.4000000000000003E-3</v>
          </cell>
        </row>
        <row r="67">
          <cell r="A67" t="str">
            <v>122111 - Equipos Informáticos en General</v>
          </cell>
          <cell r="B67">
            <v>401409096</v>
          </cell>
          <cell r="C67">
            <v>5.0000000000000001E-4</v>
          </cell>
        </row>
        <row r="68">
          <cell r="A68" t="str">
            <v>122112 - Bienes en arrendamiento financiero</v>
          </cell>
          <cell r="B68">
            <v>254134996</v>
          </cell>
          <cell r="C68">
            <v>2.9999999999999997E-4</v>
          </cell>
        </row>
        <row r="69">
          <cell r="A69" t="str">
            <v>122201 - MRA Maquinarias, Herramientas y Equipos</v>
          </cell>
          <cell r="B69">
            <v>1289406640</v>
          </cell>
          <cell r="C69">
            <v>1.6000000000000001E-3</v>
          </cell>
        </row>
        <row r="70">
          <cell r="A70" t="str">
            <v>122202 - VH Maquinarias, Herramientas y Equipos</v>
          </cell>
          <cell r="B70">
            <v>15552230989</v>
          </cell>
          <cell r="C70">
            <v>1.9800000000000002E-2</v>
          </cell>
        </row>
        <row r="71">
          <cell r="A71" t="str">
            <v>122203 - LP Maquinarias, Herramientas y Equipos</v>
          </cell>
          <cell r="B71">
            <v>1111853689</v>
          </cell>
          <cell r="C71">
            <v>1.4E-3</v>
          </cell>
        </row>
        <row r="72">
          <cell r="A72" t="str">
            <v>122204 - Maquinarias, Herramientas y Equipos en Propiedad de Terceros</v>
          </cell>
          <cell r="B72">
            <v>429620175</v>
          </cell>
          <cell r="C72">
            <v>5.0000000000000001E-4</v>
          </cell>
        </row>
        <row r="73">
          <cell r="A73" t="str">
            <v>122301 - Transporte Terrestre</v>
          </cell>
          <cell r="B73">
            <v>1887779043</v>
          </cell>
          <cell r="C73">
            <v>2.3999999999999998E-3</v>
          </cell>
        </row>
        <row r="74">
          <cell r="A74" t="str">
            <v>122302 - VH Transporte Terrestre</v>
          </cell>
          <cell r="B74">
            <v>601564283</v>
          </cell>
          <cell r="C74">
            <v>8.0000000000000004E-4</v>
          </cell>
        </row>
        <row r="75">
          <cell r="A75" t="str">
            <v>122303 - LP Transporte Terrestre</v>
          </cell>
          <cell r="B75">
            <v>4532060307</v>
          </cell>
          <cell r="C75">
            <v>5.7999999999999996E-3</v>
          </cell>
        </row>
        <row r="76">
          <cell r="A76" t="str">
            <v>122403 - Remolcadores y Barcazas</v>
          </cell>
          <cell r="B76">
            <v>135806182476</v>
          </cell>
          <cell r="C76">
            <v>0.17280000000000001</v>
          </cell>
        </row>
        <row r="77">
          <cell r="A77" t="str">
            <v>122404 - Dragas</v>
          </cell>
          <cell r="B77">
            <v>21217329419</v>
          </cell>
          <cell r="C77">
            <v>2.7E-2</v>
          </cell>
        </row>
        <row r="78">
          <cell r="A78" t="str">
            <v>122405 - Dragas - Instalaciones</v>
          </cell>
          <cell r="B78">
            <v>150798445</v>
          </cell>
          <cell r="C78">
            <v>2.0000000000000001E-4</v>
          </cell>
        </row>
        <row r="79">
          <cell r="A79" t="str">
            <v>122406 - Canoas</v>
          </cell>
          <cell r="B79">
            <v>7751818</v>
          </cell>
          <cell r="C79">
            <v>0</v>
          </cell>
        </row>
        <row r="80">
          <cell r="A80" t="str">
            <v>123002 - VH Terrenos</v>
          </cell>
          <cell r="B80">
            <v>72751011669</v>
          </cell>
          <cell r="C80">
            <v>9.2600000000000002E-2</v>
          </cell>
        </row>
        <row r="81">
          <cell r="A81" t="str">
            <v>123003 - LP Terrenos</v>
          </cell>
          <cell r="B81">
            <v>29495714877</v>
          </cell>
          <cell r="C81">
            <v>3.7499999999999999E-2</v>
          </cell>
        </row>
        <row r="82">
          <cell r="A82" t="str">
            <v>122602 - VH Edificios e Instalaciones</v>
          </cell>
          <cell r="B82">
            <v>65519521724</v>
          </cell>
          <cell r="C82">
            <v>8.3400000000000002E-2</v>
          </cell>
        </row>
        <row r="83">
          <cell r="A83" t="str">
            <v>122603 - LP Edificios e Instalaciones</v>
          </cell>
          <cell r="B83">
            <v>2049448464</v>
          </cell>
          <cell r="C83">
            <v>2.5999999999999999E-3</v>
          </cell>
        </row>
        <row r="84">
          <cell r="A84" t="str">
            <v>122604 - VH Depósito Logística</v>
          </cell>
          <cell r="B84">
            <v>14176803330</v>
          </cell>
          <cell r="C84">
            <v>1.7999999999999999E-2</v>
          </cell>
        </row>
        <row r="85">
          <cell r="A85" t="str">
            <v>122605 - VH Taller</v>
          </cell>
          <cell r="B85">
            <v>5472070940</v>
          </cell>
          <cell r="C85">
            <v>7.0000000000000001E-3</v>
          </cell>
        </row>
        <row r="86">
          <cell r="A86" t="str">
            <v>122702 - VH Molinos y Accesorios</v>
          </cell>
          <cell r="B86">
            <v>35402801</v>
          </cell>
          <cell r="C86">
            <v>0</v>
          </cell>
        </row>
        <row r="87">
          <cell r="A87" t="str">
            <v>122802 - VH Construcción y Mejoras en Propiedad</v>
          </cell>
          <cell r="B87">
            <v>2167289304</v>
          </cell>
          <cell r="C87">
            <v>2.8E-3</v>
          </cell>
        </row>
        <row r="88">
          <cell r="A88" t="str">
            <v>122803 - LP Construcción y Mejoras en Propiedad</v>
          </cell>
          <cell r="B88">
            <v>14445158</v>
          </cell>
          <cell r="C88">
            <v>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sheetName val="Activos"/>
      <sheetName val="Memo (Day's)"/>
      <sheetName val="Memo (ofic Day´s) "/>
      <sheetName val="Memo (Infant)"/>
      <sheetName val="Memo (ofic Infant)"/>
      <sheetName val="Memo (Family)"/>
      <sheetName val="Memo (ofic family)"/>
      <sheetName val="TPR(stock)"/>
      <sheetName val="TPR(super)"/>
      <sheetName val="TPR (dist)"/>
      <sheetName val="TPR (dist acuerdos mayoristas)"/>
      <sheetName val="New Williner"/>
      <sheetName val="New KCC"/>
      <sheetName val="Memo (Pupy)"/>
      <sheetName val="Memo (ofic Pupy)"/>
    </sheetNames>
    <sheetDataSet>
      <sheetData sheetId="0">
        <row r="3">
          <cell r="A3" t="str">
            <v>Cod SAP</v>
          </cell>
          <cell r="B3" t="str">
            <v>Cod KCC</v>
          </cell>
          <cell r="C3" t="str">
            <v>Código de Barras</v>
          </cell>
          <cell r="D3" t="str">
            <v>Cod ITF 14</v>
          </cell>
          <cell r="E3" t="str">
            <v>Flia.</v>
          </cell>
          <cell r="F3" t="str">
            <v>Marca</v>
          </cell>
          <cell r="G3" t="str">
            <v>DESCRIPCION</v>
          </cell>
          <cell r="H3" t="str">
            <v>IVA</v>
          </cell>
          <cell r="I3" t="str">
            <v>UxB</v>
          </cell>
          <cell r="J3" t="str">
            <v>UxP</v>
          </cell>
          <cell r="K3" t="str">
            <v>SU</v>
          </cell>
          <cell r="L3" t="str">
            <v>Clasificación</v>
          </cell>
          <cell r="M3" t="str">
            <v>Tipo</v>
          </cell>
          <cell r="N3" t="str">
            <v>Tear</v>
          </cell>
          <cell r="O3" t="str">
            <v>Segmento</v>
          </cell>
          <cell r="P3" t="str">
            <v>Tamaño</v>
          </cell>
          <cell r="Q3" t="str">
            <v>Producto</v>
          </cell>
          <cell r="R3" t="str">
            <v>bruto</v>
          </cell>
          <cell r="S3" t="str">
            <v>neto</v>
          </cell>
          <cell r="T3" t="str">
            <v>bruto</v>
          </cell>
          <cell r="U3" t="str">
            <v>neto</v>
          </cell>
          <cell r="V3" t="str">
            <v>Alto</v>
          </cell>
          <cell r="W3" t="str">
            <v>Ancho</v>
          </cell>
          <cell r="X3" t="str">
            <v>Longitud</v>
          </cell>
          <cell r="Y3" t="str">
            <v>Alto</v>
          </cell>
          <cell r="Z3" t="str">
            <v>Ancho</v>
          </cell>
          <cell r="AA3" t="str">
            <v>Longitud</v>
          </cell>
          <cell r="AB3" t="str">
            <v>fdos. x piso</v>
          </cell>
          <cell r="AC3" t="str">
            <v>fdos. x plt.</v>
          </cell>
          <cell r="AD3" t="str">
            <v>Volumen</v>
          </cell>
          <cell r="AE3" t="str">
            <v>UmB</v>
          </cell>
          <cell r="AF3" t="str">
            <v>Origen</v>
          </cell>
          <cell r="AG3" t="str">
            <v>Incorp.</v>
          </cell>
          <cell r="AH3" t="str">
            <v>Cod SAP</v>
          </cell>
          <cell r="AI3" t="str">
            <v>MFG</v>
          </cell>
          <cell r="AJ3" t="str">
            <v>Articulo</v>
          </cell>
          <cell r="AK3" t="str">
            <v>Ref.</v>
          </cell>
          <cell r="AL3" t="str">
            <v>Clasif. 2</v>
          </cell>
          <cell r="AM3" t="str">
            <v>Clasif. 3</v>
          </cell>
          <cell r="AN3" t="str">
            <v>Pesox1000 fdos.</v>
          </cell>
        </row>
        <row r="4">
          <cell r="A4">
            <v>8036</v>
          </cell>
          <cell r="B4">
            <v>0</v>
          </cell>
          <cell r="C4">
            <v>7790156000094</v>
          </cell>
          <cell r="E4" t="str">
            <v>BF</v>
          </cell>
          <cell r="F4" t="str">
            <v>Ades</v>
          </cell>
          <cell r="G4" t="str">
            <v>AdeS anana 12*1lt.</v>
          </cell>
          <cell r="H4" t="str">
            <v>g</v>
          </cell>
          <cell r="I4">
            <v>12</v>
          </cell>
          <cell r="M4" t="str">
            <v>Dulces</v>
          </cell>
          <cell r="R4">
            <v>2.6388888888888889E-2</v>
          </cell>
          <cell r="S4">
            <v>2.5000000000000001E-2</v>
          </cell>
          <cell r="T4">
            <v>2.85</v>
          </cell>
          <cell r="U4">
            <v>2.7</v>
          </cell>
          <cell r="V4">
            <v>1</v>
          </cell>
          <cell r="W4">
            <v>3.5</v>
          </cell>
          <cell r="X4">
            <v>5</v>
          </cell>
          <cell r="Y4">
            <v>5.5</v>
          </cell>
          <cell r="Z4">
            <v>23</v>
          </cell>
          <cell r="AA4">
            <v>32</v>
          </cell>
          <cell r="AB4">
            <v>13</v>
          </cell>
          <cell r="AC4">
            <v>273</v>
          </cell>
          <cell r="AD4">
            <v>4.0480000000000004E-3</v>
          </cell>
          <cell r="AE4" t="str">
            <v>caja</v>
          </cell>
          <cell r="AF4" t="str">
            <v>Argentina</v>
          </cell>
          <cell r="AG4">
            <v>37735</v>
          </cell>
          <cell r="AH4">
            <v>8036</v>
          </cell>
          <cell r="AI4">
            <v>9106</v>
          </cell>
          <cell r="AJ4">
            <v>12130503</v>
          </cell>
          <cell r="AK4">
            <v>1</v>
          </cell>
          <cell r="AN4">
            <v>0</v>
          </cell>
        </row>
        <row r="5">
          <cell r="A5">
            <v>8035</v>
          </cell>
          <cell r="B5">
            <v>0</v>
          </cell>
          <cell r="C5">
            <v>7790156000100</v>
          </cell>
          <cell r="E5" t="str">
            <v>BF</v>
          </cell>
          <cell r="F5" t="str">
            <v>Ades</v>
          </cell>
          <cell r="G5" t="str">
            <v>AdeS anana 27*250 ml.</v>
          </cell>
          <cell r="H5" t="str">
            <v>g</v>
          </cell>
          <cell r="I5">
            <v>27</v>
          </cell>
          <cell r="M5" t="str">
            <v>Dulces</v>
          </cell>
          <cell r="R5">
            <v>12</v>
          </cell>
          <cell r="AH5">
            <v>8035</v>
          </cell>
          <cell r="AI5">
            <v>9112</v>
          </cell>
          <cell r="AJ5">
            <v>12130503</v>
          </cell>
          <cell r="AK5">
            <v>2</v>
          </cell>
          <cell r="AN5">
            <v>0</v>
          </cell>
        </row>
        <row r="6">
          <cell r="A6">
            <v>7985</v>
          </cell>
          <cell r="B6">
            <v>0</v>
          </cell>
          <cell r="C6">
            <v>7790156000193</v>
          </cell>
          <cell r="E6" t="str">
            <v>BF</v>
          </cell>
          <cell r="F6" t="str">
            <v>Ades</v>
          </cell>
          <cell r="G6" t="str">
            <v>AdeS durazno 12*1lt.</v>
          </cell>
          <cell r="H6" t="str">
            <v>g</v>
          </cell>
          <cell r="I6">
            <v>12</v>
          </cell>
          <cell r="M6" t="str">
            <v>Dulces</v>
          </cell>
          <cell r="R6">
            <v>6</v>
          </cell>
          <cell r="AH6">
            <v>7985</v>
          </cell>
          <cell r="AI6">
            <v>9113</v>
          </cell>
          <cell r="AJ6">
            <v>12130503</v>
          </cell>
          <cell r="AK6">
            <v>11</v>
          </cell>
          <cell r="AN6">
            <v>0</v>
          </cell>
        </row>
        <row r="7">
          <cell r="A7">
            <v>7982</v>
          </cell>
          <cell r="B7">
            <v>0</v>
          </cell>
          <cell r="C7">
            <v>7790156000209</v>
          </cell>
          <cell r="D7">
            <v>17790787153654</v>
          </cell>
          <cell r="E7" t="str">
            <v>BF</v>
          </cell>
          <cell r="F7" t="str">
            <v>Ades</v>
          </cell>
          <cell r="G7" t="str">
            <v>AdeS durazno 27*250 ml.</v>
          </cell>
          <cell r="H7" t="str">
            <v>g</v>
          </cell>
          <cell r="I7">
            <v>27</v>
          </cell>
          <cell r="M7" t="str">
            <v>Dulces</v>
          </cell>
          <cell r="R7">
            <v>0.20200000000000001</v>
          </cell>
          <cell r="S7">
            <v>0.2</v>
          </cell>
          <cell r="T7">
            <v>4.8480000000000008</v>
          </cell>
          <cell r="U7">
            <v>4.8</v>
          </cell>
          <cell r="V7">
            <v>70</v>
          </cell>
          <cell r="W7">
            <v>91</v>
          </cell>
          <cell r="X7">
            <v>91</v>
          </cell>
          <cell r="Y7">
            <v>152</v>
          </cell>
          <cell r="Z7" t="str">
            <v>255</v>
          </cell>
          <cell r="AA7">
            <v>330</v>
          </cell>
          <cell r="AB7">
            <v>14</v>
          </cell>
          <cell r="AC7">
            <v>154</v>
          </cell>
          <cell r="AE7" t="str">
            <v>caja</v>
          </cell>
          <cell r="AF7" t="str">
            <v>Argentina</v>
          </cell>
          <cell r="AG7">
            <v>38105</v>
          </cell>
          <cell r="AH7">
            <v>7982</v>
          </cell>
          <cell r="AI7">
            <v>9116</v>
          </cell>
          <cell r="AJ7">
            <v>12130503</v>
          </cell>
          <cell r="AK7">
            <v>12</v>
          </cell>
          <cell r="AN7">
            <v>0</v>
          </cell>
        </row>
        <row r="8">
          <cell r="A8">
            <v>7979</v>
          </cell>
          <cell r="B8">
            <v>0</v>
          </cell>
          <cell r="C8">
            <v>7790156000216</v>
          </cell>
          <cell r="E8" t="str">
            <v>BF</v>
          </cell>
          <cell r="F8" t="str">
            <v>Ades</v>
          </cell>
          <cell r="G8" t="str">
            <v>AdeS frutas tropicales 12* 1lt.</v>
          </cell>
          <cell r="H8" t="str">
            <v>g</v>
          </cell>
          <cell r="I8">
            <v>12</v>
          </cell>
          <cell r="M8" t="str">
            <v>Dulces</v>
          </cell>
          <cell r="R8">
            <v>12</v>
          </cell>
          <cell r="AH8">
            <v>7979</v>
          </cell>
          <cell r="AI8">
            <v>9115</v>
          </cell>
          <cell r="AJ8">
            <v>12130503</v>
          </cell>
          <cell r="AK8">
            <v>10</v>
          </cell>
          <cell r="AN8">
            <v>0</v>
          </cell>
        </row>
        <row r="9">
          <cell r="A9">
            <v>7977</v>
          </cell>
          <cell r="B9">
            <v>0</v>
          </cell>
          <cell r="C9">
            <v>7790156000223</v>
          </cell>
          <cell r="D9">
            <v>17790787153661</v>
          </cell>
          <cell r="E9" t="str">
            <v>BF</v>
          </cell>
          <cell r="F9" t="str">
            <v>Ades</v>
          </cell>
          <cell r="G9" t="str">
            <v>AdeS frutas tropicales 27*250 ml.</v>
          </cell>
          <cell r="H9" t="str">
            <v>g</v>
          </cell>
          <cell r="I9">
            <v>27</v>
          </cell>
          <cell r="M9" t="str">
            <v>Dulces</v>
          </cell>
          <cell r="R9">
            <v>0.40400000000000003</v>
          </cell>
          <cell r="S9">
            <v>0.4</v>
          </cell>
          <cell r="T9">
            <v>9.6960000000000015</v>
          </cell>
          <cell r="U9">
            <v>9.6</v>
          </cell>
          <cell r="V9">
            <v>115</v>
          </cell>
          <cell r="W9">
            <v>91</v>
          </cell>
          <cell r="X9">
            <v>91</v>
          </cell>
          <cell r="Y9">
            <v>245</v>
          </cell>
          <cell r="Z9">
            <v>250</v>
          </cell>
          <cell r="AA9">
            <v>310</v>
          </cell>
          <cell r="AB9">
            <v>14</v>
          </cell>
          <cell r="AC9">
            <v>84</v>
          </cell>
          <cell r="AE9" t="str">
            <v>caja</v>
          </cell>
          <cell r="AF9" t="str">
            <v>Argentina</v>
          </cell>
          <cell r="AG9">
            <v>38106</v>
          </cell>
          <cell r="AH9">
            <v>7977</v>
          </cell>
          <cell r="AI9">
            <v>9117</v>
          </cell>
          <cell r="AJ9">
            <v>12130503</v>
          </cell>
          <cell r="AK9">
            <v>13</v>
          </cell>
          <cell r="AN9">
            <v>0</v>
          </cell>
        </row>
        <row r="10">
          <cell r="A10">
            <v>7953</v>
          </cell>
          <cell r="B10">
            <v>0</v>
          </cell>
          <cell r="C10">
            <v>7790156101012</v>
          </cell>
          <cell r="D10">
            <v>17790787153678</v>
          </cell>
          <cell r="E10" t="str">
            <v>BF</v>
          </cell>
          <cell r="F10" t="str">
            <v>Ades</v>
          </cell>
          <cell r="G10" t="str">
            <v>AdeS light manzana 12*1lt.</v>
          </cell>
          <cell r="H10" t="str">
            <v>g</v>
          </cell>
          <cell r="I10">
            <v>12</v>
          </cell>
          <cell r="M10" t="str">
            <v>Dulces</v>
          </cell>
          <cell r="R10">
            <v>0.40400000000000003</v>
          </cell>
          <cell r="S10">
            <v>0.4</v>
          </cell>
          <cell r="T10">
            <v>9.6960000000000015</v>
          </cell>
          <cell r="U10">
            <v>9.6</v>
          </cell>
          <cell r="V10">
            <v>115</v>
          </cell>
          <cell r="W10">
            <v>91</v>
          </cell>
          <cell r="X10">
            <v>91</v>
          </cell>
          <cell r="Y10">
            <v>245</v>
          </cell>
          <cell r="Z10">
            <v>250</v>
          </cell>
          <cell r="AA10">
            <v>310</v>
          </cell>
          <cell r="AB10">
            <v>14</v>
          </cell>
          <cell r="AC10">
            <v>84</v>
          </cell>
          <cell r="AE10" t="str">
            <v>caja</v>
          </cell>
          <cell r="AF10" t="str">
            <v>Argentina</v>
          </cell>
          <cell r="AG10">
            <v>38106</v>
          </cell>
          <cell r="AH10">
            <v>7953</v>
          </cell>
          <cell r="AI10">
            <v>9305</v>
          </cell>
          <cell r="AJ10">
            <v>12130503</v>
          </cell>
          <cell r="AK10">
            <v>17</v>
          </cell>
          <cell r="AN10">
            <v>0</v>
          </cell>
        </row>
        <row r="11">
          <cell r="A11">
            <v>7952</v>
          </cell>
          <cell r="B11">
            <v>0</v>
          </cell>
          <cell r="C11">
            <v>7790156101029</v>
          </cell>
          <cell r="E11" t="str">
            <v>BF</v>
          </cell>
          <cell r="F11" t="str">
            <v>Ades</v>
          </cell>
          <cell r="G11" t="str">
            <v>AdeS light manzana 27*250 ml.</v>
          </cell>
          <cell r="H11" t="str">
            <v>g</v>
          </cell>
          <cell r="I11">
            <v>27</v>
          </cell>
          <cell r="M11" t="str">
            <v>Dulces</v>
          </cell>
          <cell r="R11">
            <v>6.3</v>
          </cell>
          <cell r="AG11">
            <v>37315</v>
          </cell>
          <cell r="AH11">
            <v>7952</v>
          </cell>
          <cell r="AI11">
            <v>9309</v>
          </cell>
          <cell r="AJ11">
            <v>12130503</v>
          </cell>
          <cell r="AK11">
            <v>16</v>
          </cell>
          <cell r="AN11">
            <v>0</v>
          </cell>
        </row>
        <row r="12">
          <cell r="A12">
            <v>7951</v>
          </cell>
          <cell r="B12">
            <v>0</v>
          </cell>
          <cell r="C12">
            <v>7790156102019</v>
          </cell>
          <cell r="E12" t="str">
            <v>BF</v>
          </cell>
          <cell r="F12" t="str">
            <v>Ades</v>
          </cell>
          <cell r="G12" t="str">
            <v>AdeS light naranja 12*1lt.</v>
          </cell>
          <cell r="H12" t="str">
            <v>g</v>
          </cell>
          <cell r="I12">
            <v>12</v>
          </cell>
          <cell r="M12" t="str">
            <v>Dulces</v>
          </cell>
          <cell r="R12">
            <v>12</v>
          </cell>
          <cell r="AG12">
            <v>37315</v>
          </cell>
          <cell r="AH12">
            <v>7951</v>
          </cell>
          <cell r="AI12">
            <v>9303</v>
          </cell>
          <cell r="AJ12">
            <v>12130503</v>
          </cell>
          <cell r="AK12">
            <v>18</v>
          </cell>
          <cell r="AN12">
            <v>0</v>
          </cell>
        </row>
        <row r="13">
          <cell r="A13">
            <v>7950</v>
          </cell>
          <cell r="B13">
            <v>0</v>
          </cell>
          <cell r="C13">
            <v>7790156102026</v>
          </cell>
          <cell r="D13">
            <v>17790787153913</v>
          </cell>
          <cell r="E13" t="str">
            <v>BF</v>
          </cell>
          <cell r="F13" t="str">
            <v>Ades</v>
          </cell>
          <cell r="G13" t="str">
            <v>AdeS light naranja 27*250 ml.</v>
          </cell>
          <cell r="H13" t="str">
            <v>g</v>
          </cell>
          <cell r="I13">
            <v>27</v>
          </cell>
          <cell r="M13" t="str">
            <v>Dulces</v>
          </cell>
          <cell r="R13">
            <v>0.26100000000000001</v>
          </cell>
          <cell r="S13">
            <v>0.25</v>
          </cell>
          <cell r="T13">
            <v>6.2640000000000002</v>
          </cell>
          <cell r="U13">
            <v>6</v>
          </cell>
          <cell r="V13">
            <v>7.4</v>
          </cell>
          <cell r="W13">
            <v>9.1</v>
          </cell>
          <cell r="X13">
            <v>9.1</v>
          </cell>
          <cell r="Y13">
            <v>15.3</v>
          </cell>
          <cell r="Z13">
            <v>25.5</v>
          </cell>
          <cell r="AA13">
            <v>33.5</v>
          </cell>
          <cell r="AB13">
            <v>14</v>
          </cell>
          <cell r="AC13">
            <v>154</v>
          </cell>
          <cell r="AD13">
            <v>1.3070025000000001E-2</v>
          </cell>
          <cell r="AE13" t="str">
            <v>caja</v>
          </cell>
          <cell r="AF13" t="str">
            <v>Argentina</v>
          </cell>
          <cell r="AG13">
            <v>37761</v>
          </cell>
          <cell r="AH13">
            <v>7950</v>
          </cell>
          <cell r="AI13">
            <v>9308</v>
          </cell>
          <cell r="AJ13">
            <v>12130503</v>
          </cell>
          <cell r="AK13">
            <v>15</v>
          </cell>
          <cell r="AN13">
            <v>0</v>
          </cell>
        </row>
        <row r="14">
          <cell r="A14">
            <v>8109</v>
          </cell>
          <cell r="B14">
            <v>0</v>
          </cell>
          <cell r="C14">
            <v>7790156000056</v>
          </cell>
          <cell r="E14" t="str">
            <v>BF</v>
          </cell>
          <cell r="F14" t="str">
            <v>Ades</v>
          </cell>
          <cell r="G14" t="str">
            <v>AdeS manzana 12*1lt.</v>
          </cell>
          <cell r="H14" t="str">
            <v>g</v>
          </cell>
          <cell r="I14">
            <v>12</v>
          </cell>
          <cell r="M14" t="str">
            <v>Leche</v>
          </cell>
          <cell r="R14">
            <v>9.6</v>
          </cell>
          <cell r="AH14">
            <v>8109</v>
          </cell>
          <cell r="AI14">
            <v>9105</v>
          </cell>
          <cell r="AJ14">
            <v>12130503</v>
          </cell>
          <cell r="AK14">
            <v>6</v>
          </cell>
          <cell r="AN14">
            <v>0</v>
          </cell>
        </row>
        <row r="15">
          <cell r="A15">
            <v>7966</v>
          </cell>
          <cell r="B15">
            <v>0</v>
          </cell>
          <cell r="C15">
            <v>7790156100053</v>
          </cell>
          <cell r="E15" t="str">
            <v>BF</v>
          </cell>
          <cell r="F15" t="str">
            <v>Ades</v>
          </cell>
          <cell r="G15" t="str">
            <v>AdeS Manzana 12*500 ml.</v>
          </cell>
          <cell r="H15" t="str">
            <v>g</v>
          </cell>
          <cell r="I15">
            <v>12</v>
          </cell>
          <cell r="M15" t="str">
            <v>Leche</v>
          </cell>
          <cell r="R15">
            <v>25</v>
          </cell>
          <cell r="AH15">
            <v>7966</v>
          </cell>
          <cell r="AI15">
            <v>9121</v>
          </cell>
          <cell r="AJ15">
            <v>12130503</v>
          </cell>
          <cell r="AK15">
            <v>20</v>
          </cell>
          <cell r="AN15">
            <v>0</v>
          </cell>
        </row>
        <row r="16">
          <cell r="A16">
            <v>8105</v>
          </cell>
          <cell r="B16">
            <v>0</v>
          </cell>
          <cell r="C16">
            <v>7790156000063</v>
          </cell>
          <cell r="D16" t="str">
            <v>17790787201294v</v>
          </cell>
          <cell r="E16" t="str">
            <v>BF</v>
          </cell>
          <cell r="F16" t="str">
            <v>Ades</v>
          </cell>
          <cell r="G16" t="str">
            <v>AdeS manzana 27*250 ml.</v>
          </cell>
          <cell r="H16" t="str">
            <v>g</v>
          </cell>
          <cell r="I16">
            <v>27</v>
          </cell>
          <cell r="M16" t="str">
            <v>Leche</v>
          </cell>
          <cell r="R16">
            <v>7.4999999999999997E-3</v>
          </cell>
          <cell r="S16">
            <v>5.0000000000000001E-3</v>
          </cell>
          <cell r="T16">
            <v>1.8</v>
          </cell>
          <cell r="U16">
            <v>1.2</v>
          </cell>
          <cell r="V16">
            <v>10</v>
          </cell>
          <cell r="W16">
            <v>0.1</v>
          </cell>
          <cell r="X16">
            <v>6</v>
          </cell>
          <cell r="Y16">
            <v>11.5</v>
          </cell>
          <cell r="Z16">
            <v>25</v>
          </cell>
          <cell r="AA16">
            <v>27</v>
          </cell>
          <cell r="AB16">
            <v>14</v>
          </cell>
          <cell r="AC16">
            <v>140</v>
          </cell>
          <cell r="AD16">
            <v>7.7625000000000003E-3</v>
          </cell>
          <cell r="AE16" t="str">
            <v>caja</v>
          </cell>
          <cell r="AF16" t="str">
            <v>Argentina</v>
          </cell>
          <cell r="AG16">
            <v>37735</v>
          </cell>
          <cell r="AH16">
            <v>8105</v>
          </cell>
          <cell r="AI16">
            <v>9109</v>
          </cell>
          <cell r="AJ16">
            <v>12130503</v>
          </cell>
          <cell r="AK16">
            <v>7</v>
          </cell>
          <cell r="AN16">
            <v>0</v>
          </cell>
        </row>
        <row r="17">
          <cell r="A17">
            <v>8000</v>
          </cell>
          <cell r="B17">
            <v>0</v>
          </cell>
          <cell r="C17">
            <v>7790156000131</v>
          </cell>
          <cell r="D17">
            <v>17790787201294</v>
          </cell>
          <cell r="E17" t="str">
            <v>BF</v>
          </cell>
          <cell r="F17" t="str">
            <v>Ades</v>
          </cell>
          <cell r="G17" t="str">
            <v>AdeS maracuya 12*1lt.</v>
          </cell>
          <cell r="H17" t="str">
            <v>g</v>
          </cell>
          <cell r="I17">
            <v>12</v>
          </cell>
          <cell r="M17" t="str">
            <v>Leche</v>
          </cell>
          <cell r="R17">
            <v>0.22500000000000001</v>
          </cell>
          <cell r="S17">
            <v>0.15</v>
          </cell>
          <cell r="T17">
            <v>1.8</v>
          </cell>
          <cell r="U17">
            <v>1.2</v>
          </cell>
          <cell r="V17">
            <v>100</v>
          </cell>
          <cell r="W17">
            <v>60</v>
          </cell>
          <cell r="X17">
            <v>125</v>
          </cell>
          <cell r="Y17">
            <v>100</v>
          </cell>
          <cell r="Z17">
            <v>240</v>
          </cell>
          <cell r="AA17">
            <v>250</v>
          </cell>
          <cell r="AB17">
            <v>14</v>
          </cell>
          <cell r="AC17">
            <v>140</v>
          </cell>
          <cell r="AD17">
            <v>7.7625000000000003E-3</v>
          </cell>
          <cell r="AE17" t="str">
            <v>caja</v>
          </cell>
          <cell r="AF17" t="str">
            <v>Argentina</v>
          </cell>
          <cell r="AG17">
            <v>37735</v>
          </cell>
          <cell r="AH17">
            <v>8000</v>
          </cell>
          <cell r="AI17">
            <v>9102</v>
          </cell>
          <cell r="AJ17">
            <v>12130503</v>
          </cell>
          <cell r="AK17">
            <v>14</v>
          </cell>
          <cell r="AN17">
            <v>0</v>
          </cell>
        </row>
        <row r="18">
          <cell r="A18">
            <v>8102</v>
          </cell>
          <cell r="B18">
            <v>0</v>
          </cell>
          <cell r="C18">
            <v>7790156000070</v>
          </cell>
          <cell r="E18" t="str">
            <v>BF</v>
          </cell>
          <cell r="F18" t="str">
            <v>Ades</v>
          </cell>
          <cell r="G18" t="str">
            <v>AdeS naranja 12*1lt.</v>
          </cell>
          <cell r="H18" t="str">
            <v>g</v>
          </cell>
          <cell r="I18">
            <v>12</v>
          </cell>
          <cell r="M18" t="str">
            <v>Leche</v>
          </cell>
          <cell r="R18">
            <v>10</v>
          </cell>
          <cell r="AH18">
            <v>8102</v>
          </cell>
          <cell r="AI18">
            <v>9103</v>
          </cell>
          <cell r="AJ18">
            <v>12130503</v>
          </cell>
          <cell r="AK18">
            <v>8</v>
          </cell>
          <cell r="AN18">
            <v>0</v>
          </cell>
        </row>
        <row r="19">
          <cell r="A19">
            <v>7965</v>
          </cell>
          <cell r="B19">
            <v>0</v>
          </cell>
          <cell r="C19">
            <v>7790156100077</v>
          </cell>
          <cell r="E19" t="str">
            <v>BF</v>
          </cell>
          <cell r="F19" t="str">
            <v>Ades</v>
          </cell>
          <cell r="G19" t="str">
            <v>AdeS Naranja 12*500 ml.</v>
          </cell>
          <cell r="H19" t="str">
            <v>g</v>
          </cell>
          <cell r="I19">
            <v>12</v>
          </cell>
          <cell r="M19" t="str">
            <v>Leche</v>
          </cell>
          <cell r="R19">
            <v>9.6</v>
          </cell>
          <cell r="AH19">
            <v>7965</v>
          </cell>
          <cell r="AI19">
            <v>9120</v>
          </cell>
          <cell r="AJ19">
            <v>12130503</v>
          </cell>
          <cell r="AK19">
            <v>19</v>
          </cell>
          <cell r="AN19">
            <v>0</v>
          </cell>
        </row>
        <row r="20">
          <cell r="A20">
            <v>8101</v>
          </cell>
          <cell r="B20">
            <v>0</v>
          </cell>
          <cell r="C20">
            <v>7790156000087</v>
          </cell>
          <cell r="E20" t="str">
            <v>BF</v>
          </cell>
          <cell r="F20" t="str">
            <v>Ades</v>
          </cell>
          <cell r="G20" t="str">
            <v>AdeS naranja 27*250 ml.</v>
          </cell>
          <cell r="H20" t="str">
            <v>g</v>
          </cell>
          <cell r="I20">
            <v>27</v>
          </cell>
          <cell r="M20" t="str">
            <v>Leche</v>
          </cell>
          <cell r="R20">
            <v>0.84</v>
          </cell>
          <cell r="S20">
            <v>0.8</v>
          </cell>
          <cell r="T20">
            <v>8.4</v>
          </cell>
          <cell r="U20">
            <v>8</v>
          </cell>
          <cell r="V20">
            <v>220</v>
          </cell>
          <cell r="W20">
            <v>202.5</v>
          </cell>
          <cell r="X20">
            <v>150</v>
          </cell>
          <cell r="Y20">
            <v>220</v>
          </cell>
          <cell r="Z20">
            <v>300</v>
          </cell>
          <cell r="AA20">
            <v>450</v>
          </cell>
          <cell r="AB20">
            <v>10</v>
          </cell>
          <cell r="AC20">
            <v>80</v>
          </cell>
          <cell r="AE20" t="str">
            <v>caja</v>
          </cell>
          <cell r="AF20" t="str">
            <v>Argentina</v>
          </cell>
          <cell r="AH20">
            <v>8101</v>
          </cell>
          <cell r="AI20">
            <v>9108</v>
          </cell>
          <cell r="AJ20">
            <v>12130503</v>
          </cell>
          <cell r="AK20">
            <v>9</v>
          </cell>
          <cell r="AN20">
            <v>0</v>
          </cell>
        </row>
        <row r="21">
          <cell r="A21">
            <v>8114</v>
          </cell>
          <cell r="B21">
            <v>0</v>
          </cell>
          <cell r="C21">
            <v>7790156000018</v>
          </cell>
          <cell r="E21" t="str">
            <v>BF</v>
          </cell>
          <cell r="F21" t="str">
            <v>Ades</v>
          </cell>
          <cell r="G21" t="str">
            <v>AdeS natural 12*1lt.</v>
          </cell>
          <cell r="H21" t="str">
            <v>g</v>
          </cell>
          <cell r="I21">
            <v>12</v>
          </cell>
          <cell r="M21" t="str">
            <v>Leche</v>
          </cell>
          <cell r="R21">
            <v>10</v>
          </cell>
          <cell r="AH21">
            <v>8114</v>
          </cell>
          <cell r="AI21">
            <v>9101</v>
          </cell>
          <cell r="AJ21">
            <v>12130503</v>
          </cell>
          <cell r="AK21">
            <v>3</v>
          </cell>
          <cell r="AN21">
            <v>0</v>
          </cell>
        </row>
        <row r="22">
          <cell r="A22">
            <v>27349</v>
          </cell>
          <cell r="B22">
            <v>0</v>
          </cell>
          <cell r="C22">
            <v>7840004202016</v>
          </cell>
          <cell r="E22" t="str">
            <v>BF</v>
          </cell>
          <cell r="F22" t="str">
            <v>Ades</v>
          </cell>
          <cell r="G22" t="str">
            <v>AdeS Packs vasito anana/manzana 6x(2x1lts)</v>
          </cell>
          <cell r="H22" t="str">
            <v>g</v>
          </cell>
          <cell r="I22">
            <v>6</v>
          </cell>
          <cell r="M22" t="str">
            <v>Leche</v>
          </cell>
          <cell r="R22">
            <v>25</v>
          </cell>
          <cell r="AG22">
            <v>37452</v>
          </cell>
          <cell r="AH22">
            <v>27349</v>
          </cell>
          <cell r="AI22">
            <v>9100</v>
          </cell>
          <cell r="AJ22">
            <v>12130516</v>
          </cell>
          <cell r="AK22">
            <v>1</v>
          </cell>
          <cell r="AN22">
            <v>0</v>
          </cell>
        </row>
        <row r="23">
          <cell r="A23">
            <v>27353</v>
          </cell>
          <cell r="B23">
            <v>0</v>
          </cell>
          <cell r="C23">
            <v>7840004202016</v>
          </cell>
          <cell r="D23">
            <v>7790787201037</v>
          </cell>
          <cell r="E23" t="str">
            <v>BF</v>
          </cell>
          <cell r="F23" t="str">
            <v>Ades</v>
          </cell>
          <cell r="G23" t="str">
            <v>AdeS Packs vasito frutas trop./durazno 6x(2x1lts)</v>
          </cell>
          <cell r="H23" t="str">
            <v>g</v>
          </cell>
          <cell r="I23">
            <v>6</v>
          </cell>
          <cell r="M23" t="str">
            <v>Leche</v>
          </cell>
          <cell r="U23">
            <v>8</v>
          </cell>
          <cell r="AB23">
            <v>11</v>
          </cell>
          <cell r="AC23">
            <v>88</v>
          </cell>
          <cell r="AG23">
            <v>37452</v>
          </cell>
          <cell r="AH23">
            <v>27353</v>
          </cell>
          <cell r="AI23">
            <v>9114</v>
          </cell>
          <cell r="AJ23">
            <v>12130516</v>
          </cell>
          <cell r="AK23">
            <v>1</v>
          </cell>
          <cell r="AN23">
            <v>0</v>
          </cell>
        </row>
        <row r="24">
          <cell r="A24">
            <v>27351</v>
          </cell>
          <cell r="B24">
            <v>0</v>
          </cell>
          <cell r="C24">
            <v>7840004202016</v>
          </cell>
          <cell r="E24" t="str">
            <v>BF</v>
          </cell>
          <cell r="F24" t="str">
            <v>Ades</v>
          </cell>
          <cell r="G24" t="str">
            <v>AdeS Packs vasito Light naranja/manzana 6x(2x1lts)</v>
          </cell>
          <cell r="H24" t="str">
            <v>g</v>
          </cell>
          <cell r="I24">
            <v>6</v>
          </cell>
          <cell r="M24" t="str">
            <v>Manteca</v>
          </cell>
          <cell r="R24">
            <v>1.1805555555555555E-2</v>
          </cell>
          <cell r="S24">
            <v>0.01</v>
          </cell>
          <cell r="T24">
            <v>1.7</v>
          </cell>
          <cell r="U24">
            <v>1.44</v>
          </cell>
          <cell r="V24">
            <v>1</v>
          </cell>
          <cell r="W24">
            <v>3.5</v>
          </cell>
          <cell r="X24">
            <v>5</v>
          </cell>
          <cell r="Y24">
            <v>5.5</v>
          </cell>
          <cell r="Z24">
            <v>23</v>
          </cell>
          <cell r="AA24">
            <v>32</v>
          </cell>
          <cell r="AB24">
            <v>13</v>
          </cell>
          <cell r="AC24">
            <v>273</v>
          </cell>
          <cell r="AD24">
            <v>4.0480000000000004E-3</v>
          </cell>
          <cell r="AE24" t="str">
            <v>caja</v>
          </cell>
          <cell r="AF24" t="str">
            <v>Argentina</v>
          </cell>
          <cell r="AG24">
            <v>37452</v>
          </cell>
          <cell r="AH24">
            <v>27351</v>
          </cell>
          <cell r="AI24">
            <v>9122</v>
          </cell>
          <cell r="AJ24">
            <v>12130516</v>
          </cell>
          <cell r="AK24">
            <v>1</v>
          </cell>
          <cell r="AN24">
            <v>0</v>
          </cell>
        </row>
        <row r="25">
          <cell r="A25">
            <v>27350</v>
          </cell>
          <cell r="B25">
            <v>0</v>
          </cell>
          <cell r="C25">
            <v>7840004202016</v>
          </cell>
          <cell r="E25" t="str">
            <v>BF</v>
          </cell>
          <cell r="F25" t="str">
            <v>Ades</v>
          </cell>
          <cell r="G25" t="str">
            <v>AdeS Packs vasito naranja/manzana 6x(2x1lts)</v>
          </cell>
          <cell r="H25" t="str">
            <v>g</v>
          </cell>
          <cell r="I25">
            <v>6</v>
          </cell>
          <cell r="M25" t="str">
            <v>Quesos hormas</v>
          </cell>
          <cell r="R25">
            <v>5.52</v>
          </cell>
          <cell r="AG25">
            <v>37452</v>
          </cell>
          <cell r="AH25">
            <v>27350</v>
          </cell>
          <cell r="AI25">
            <v>9104</v>
          </cell>
          <cell r="AJ25">
            <v>12130516</v>
          </cell>
          <cell r="AK25">
            <v>1</v>
          </cell>
          <cell r="AN25">
            <v>0</v>
          </cell>
        </row>
        <row r="26">
          <cell r="A26">
            <v>11535</v>
          </cell>
          <cell r="B26">
            <v>0</v>
          </cell>
          <cell r="C26">
            <v>7790156851122</v>
          </cell>
          <cell r="E26" t="str">
            <v>BF</v>
          </cell>
          <cell r="F26" t="str">
            <v>Ades</v>
          </cell>
          <cell r="G26" t="str">
            <v>AdeS Remolacha/Durazno 12*1lt.</v>
          </cell>
          <cell r="H26" t="str">
            <v>g</v>
          </cell>
          <cell r="I26">
            <v>12</v>
          </cell>
          <cell r="M26" t="str">
            <v>Quesos rallados</v>
          </cell>
          <cell r="R26">
            <v>4.8</v>
          </cell>
          <cell r="AG26">
            <v>37315</v>
          </cell>
          <cell r="AH26">
            <v>11535</v>
          </cell>
          <cell r="AI26">
            <v>85112</v>
          </cell>
          <cell r="AJ26">
            <v>12130503</v>
          </cell>
          <cell r="AK26">
            <v>23</v>
          </cell>
          <cell r="AN26">
            <v>0</v>
          </cell>
        </row>
        <row r="27">
          <cell r="A27">
            <v>11534</v>
          </cell>
          <cell r="B27">
            <v>0</v>
          </cell>
          <cell r="C27">
            <v>7790156851221</v>
          </cell>
          <cell r="E27" t="str">
            <v>BF</v>
          </cell>
          <cell r="F27" t="str">
            <v>Ades</v>
          </cell>
          <cell r="G27" t="str">
            <v>AdeS Remolacha/Durazno 27*250ml.</v>
          </cell>
          <cell r="H27" t="str">
            <v>g</v>
          </cell>
          <cell r="I27">
            <v>27</v>
          </cell>
          <cell r="M27" t="str">
            <v>Quesos rallados</v>
          </cell>
          <cell r="R27">
            <v>4.5</v>
          </cell>
          <cell r="AG27">
            <v>37315</v>
          </cell>
          <cell r="AH27">
            <v>11534</v>
          </cell>
          <cell r="AI27">
            <v>85122</v>
          </cell>
          <cell r="AJ27">
            <v>12130503</v>
          </cell>
          <cell r="AK27">
            <v>24</v>
          </cell>
          <cell r="AN27">
            <v>0</v>
          </cell>
        </row>
        <row r="28">
          <cell r="A28" t="e">
            <v>#N/A</v>
          </cell>
          <cell r="B28">
            <v>0</v>
          </cell>
          <cell r="C28">
            <v>7790156000032</v>
          </cell>
          <cell r="E28" t="str">
            <v>BF</v>
          </cell>
          <cell r="F28" t="str">
            <v>Ades</v>
          </cell>
          <cell r="G28" t="str">
            <v>AdeS Shake chocolate 12*1lt.</v>
          </cell>
          <cell r="H28" t="str">
            <v>g</v>
          </cell>
          <cell r="I28">
            <v>12</v>
          </cell>
          <cell r="M28" t="str">
            <v>Quesos hormas</v>
          </cell>
          <cell r="R28">
            <v>17</v>
          </cell>
          <cell r="S28">
            <v>12.8</v>
          </cell>
          <cell r="AH28" t="e">
            <v>#N/A</v>
          </cell>
          <cell r="AJ28">
            <v>12130503</v>
          </cell>
          <cell r="AN28">
            <v>0</v>
          </cell>
        </row>
        <row r="29">
          <cell r="A29">
            <v>12435</v>
          </cell>
          <cell r="B29">
            <v>0</v>
          </cell>
          <cell r="C29">
            <v>7790156850125</v>
          </cell>
          <cell r="E29" t="str">
            <v>BF</v>
          </cell>
          <cell r="F29" t="str">
            <v>Ades</v>
          </cell>
          <cell r="G29" t="str">
            <v>AdeS Zanahoria/Naranja 12*1lt.</v>
          </cell>
          <cell r="H29" t="str">
            <v>g</v>
          </cell>
          <cell r="I29">
            <v>12</v>
          </cell>
          <cell r="M29" t="str">
            <v>Quesos hormas</v>
          </cell>
          <cell r="R29">
            <v>16</v>
          </cell>
          <cell r="S29">
            <v>13.6</v>
          </cell>
          <cell r="AG29">
            <v>37315</v>
          </cell>
          <cell r="AH29">
            <v>12435</v>
          </cell>
          <cell r="AI29">
            <v>85012</v>
          </cell>
          <cell r="AJ29">
            <v>12130503</v>
          </cell>
          <cell r="AK29">
            <v>21</v>
          </cell>
          <cell r="AN29">
            <v>0</v>
          </cell>
        </row>
        <row r="30">
          <cell r="A30">
            <v>12434</v>
          </cell>
          <cell r="B30">
            <v>0</v>
          </cell>
          <cell r="C30">
            <v>7790156850224</v>
          </cell>
          <cell r="E30" t="str">
            <v>BF</v>
          </cell>
          <cell r="F30" t="str">
            <v>Ades</v>
          </cell>
          <cell r="G30" t="str">
            <v>AdeS Zanahoria/Naranja 27*250ml.</v>
          </cell>
          <cell r="H30" t="str">
            <v>g</v>
          </cell>
          <cell r="I30">
            <v>27</v>
          </cell>
          <cell r="M30" t="str">
            <v>Quesos hormas</v>
          </cell>
          <cell r="R30">
            <v>10</v>
          </cell>
          <cell r="S30">
            <v>8.6</v>
          </cell>
          <cell r="AG30">
            <v>37315</v>
          </cell>
          <cell r="AH30">
            <v>12434</v>
          </cell>
          <cell r="AI30">
            <v>85022</v>
          </cell>
          <cell r="AJ30">
            <v>12130503</v>
          </cell>
          <cell r="AK30">
            <v>22</v>
          </cell>
          <cell r="AN30">
            <v>0</v>
          </cell>
        </row>
        <row r="31">
          <cell r="A31">
            <v>6644</v>
          </cell>
          <cell r="B31">
            <v>0</v>
          </cell>
          <cell r="C31">
            <v>7794000471337</v>
          </cell>
          <cell r="D31">
            <v>17790787251879</v>
          </cell>
          <cell r="E31" t="str">
            <v>BF</v>
          </cell>
          <cell r="F31" t="str">
            <v>Ades</v>
          </cell>
          <cell r="G31" t="str">
            <v>Mayo ADES 12 Fr *350 cc</v>
          </cell>
          <cell r="H31" t="str">
            <v>g</v>
          </cell>
          <cell r="I31">
            <v>12</v>
          </cell>
          <cell r="M31" t="str">
            <v>Quesos rallados</v>
          </cell>
          <cell r="R31">
            <v>9.8333333333333345E-3</v>
          </cell>
          <cell r="S31">
            <v>8.0000000000000002E-3</v>
          </cell>
          <cell r="T31">
            <v>5.9</v>
          </cell>
          <cell r="U31">
            <v>4.8</v>
          </cell>
          <cell r="V31">
            <v>9.5</v>
          </cell>
          <cell r="W31">
            <v>0.1</v>
          </cell>
          <cell r="X31">
            <v>6</v>
          </cell>
          <cell r="Y31">
            <v>29</v>
          </cell>
          <cell r="Z31">
            <v>26</v>
          </cell>
          <cell r="AA31">
            <v>27</v>
          </cell>
          <cell r="AB31">
            <v>13</v>
          </cell>
          <cell r="AC31">
            <v>52</v>
          </cell>
          <cell r="AD31">
            <v>2.0358000000000001E-2</v>
          </cell>
          <cell r="AE31" t="str">
            <v>caja</v>
          </cell>
          <cell r="AF31" t="str">
            <v>Argentina</v>
          </cell>
          <cell r="AG31">
            <v>37735</v>
          </cell>
          <cell r="AH31">
            <v>6644</v>
          </cell>
          <cell r="AI31">
            <v>47133</v>
          </cell>
          <cell r="AJ31">
            <v>11510107</v>
          </cell>
          <cell r="AK31">
            <v>1</v>
          </cell>
          <cell r="AN31">
            <v>0</v>
          </cell>
        </row>
        <row r="32">
          <cell r="A32">
            <v>6637</v>
          </cell>
          <cell r="B32">
            <v>0</v>
          </cell>
          <cell r="C32">
            <v>7794000471382</v>
          </cell>
          <cell r="E32" t="str">
            <v>BF</v>
          </cell>
          <cell r="F32" t="str">
            <v>Ades</v>
          </cell>
          <cell r="G32" t="str">
            <v>Mayo ADES 15dp x500 cc</v>
          </cell>
          <cell r="H32" t="str">
            <v>g</v>
          </cell>
          <cell r="I32">
            <v>15</v>
          </cell>
          <cell r="M32" t="str">
            <v>Quesos hormas</v>
          </cell>
          <cell r="R32">
            <v>16</v>
          </cell>
          <cell r="S32">
            <v>14.5</v>
          </cell>
          <cell r="AH32">
            <v>6637</v>
          </cell>
          <cell r="AI32">
            <v>47138</v>
          </cell>
          <cell r="AJ32">
            <v>11510107</v>
          </cell>
          <cell r="AK32">
            <v>2</v>
          </cell>
          <cell r="AN32">
            <v>0</v>
          </cell>
        </row>
        <row r="33">
          <cell r="A33">
            <v>11098</v>
          </cell>
          <cell r="B33">
            <v>0</v>
          </cell>
          <cell r="C33">
            <v>7794000471337</v>
          </cell>
          <cell r="E33" t="str">
            <v>BF</v>
          </cell>
          <cell r="F33" t="str">
            <v>Ades</v>
          </cell>
          <cell r="G33" t="str">
            <v>Mayo ADES 24 (Fr 350 cc + Ades 250)</v>
          </cell>
          <cell r="H33" t="str">
            <v>g</v>
          </cell>
          <cell r="I33">
            <v>24</v>
          </cell>
          <cell r="M33" t="str">
            <v>Quesos hormas</v>
          </cell>
          <cell r="R33">
            <v>14</v>
          </cell>
          <cell r="S33">
            <v>10.9</v>
          </cell>
          <cell r="AH33">
            <v>11098</v>
          </cell>
          <cell r="AI33">
            <v>10904</v>
          </cell>
          <cell r="AJ33">
            <v>11510107</v>
          </cell>
          <cell r="AK33">
            <v>1</v>
          </cell>
          <cell r="AN33">
            <v>0</v>
          </cell>
        </row>
        <row r="34">
          <cell r="A34" t="e">
            <v>#N/A</v>
          </cell>
          <cell r="B34">
            <v>0</v>
          </cell>
          <cell r="C34">
            <v>7840004144231</v>
          </cell>
          <cell r="E34" t="str">
            <v>BF</v>
          </cell>
          <cell r="F34" t="str">
            <v>Fanacoa</v>
          </cell>
          <cell r="G34" t="str">
            <v xml:space="preserve">FANACOA 2 Mayo 290 g. + 1 Most 300 g.  </v>
          </cell>
          <cell r="H34" t="str">
            <v>g</v>
          </cell>
          <cell r="I34">
            <v>8</v>
          </cell>
          <cell r="M34" t="str">
            <v>Queso untable</v>
          </cell>
          <cell r="R34">
            <v>2.2222222222222223E-2</v>
          </cell>
          <cell r="S34">
            <v>0.02</v>
          </cell>
          <cell r="T34">
            <v>2.4</v>
          </cell>
          <cell r="U34">
            <v>2.16</v>
          </cell>
          <cell r="V34">
            <v>1</v>
          </cell>
          <cell r="W34">
            <v>3.5</v>
          </cell>
          <cell r="X34">
            <v>5</v>
          </cell>
          <cell r="Y34">
            <v>5.5</v>
          </cell>
          <cell r="Z34">
            <v>23</v>
          </cell>
          <cell r="AA34">
            <v>32</v>
          </cell>
          <cell r="AB34">
            <v>13</v>
          </cell>
          <cell r="AC34">
            <v>273</v>
          </cell>
          <cell r="AD34">
            <v>4.0480000000000004E-3</v>
          </cell>
          <cell r="AE34" t="str">
            <v>caja</v>
          </cell>
          <cell r="AF34" t="str">
            <v>Argentina</v>
          </cell>
          <cell r="AG34">
            <v>37735</v>
          </cell>
          <cell r="AH34" t="e">
            <v>#N/A</v>
          </cell>
          <cell r="AI34">
            <v>4423</v>
          </cell>
          <cell r="AN34">
            <v>0</v>
          </cell>
        </row>
        <row r="35">
          <cell r="A35">
            <v>7814</v>
          </cell>
          <cell r="B35">
            <v>0</v>
          </cell>
          <cell r="C35">
            <v>7790450085391</v>
          </cell>
          <cell r="E35" t="str">
            <v>BF</v>
          </cell>
          <cell r="F35" t="str">
            <v>Fanacoa</v>
          </cell>
          <cell r="G35" t="str">
            <v>Ketchup Fanacoa 2 * 3 kl.</v>
          </cell>
          <cell r="H35" t="str">
            <v>g</v>
          </cell>
          <cell r="I35">
            <v>2</v>
          </cell>
          <cell r="J35">
            <v>15</v>
          </cell>
          <cell r="K35">
            <v>0.3</v>
          </cell>
          <cell r="L35" t="str">
            <v>Fem Care</v>
          </cell>
          <cell r="M35" t="str">
            <v>Toallas</v>
          </cell>
          <cell r="O35" t="str">
            <v>Premium</v>
          </cell>
          <cell r="P35" t="str">
            <v>Protector diario</v>
          </cell>
          <cell r="AG35">
            <v>37355</v>
          </cell>
          <cell r="AH35">
            <v>7814</v>
          </cell>
          <cell r="AI35">
            <v>7592</v>
          </cell>
          <cell r="AJ35">
            <v>11520103</v>
          </cell>
          <cell r="AK35">
            <v>2</v>
          </cell>
          <cell r="AN35">
            <v>0</v>
          </cell>
        </row>
        <row r="36">
          <cell r="A36">
            <v>8080</v>
          </cell>
          <cell r="B36">
            <v>0</v>
          </cell>
          <cell r="C36">
            <v>7790450085537</v>
          </cell>
          <cell r="E36" t="str">
            <v>BF</v>
          </cell>
          <cell r="F36" t="str">
            <v>Fanacoa</v>
          </cell>
          <cell r="G36" t="str">
            <v>Ketchup Fanacoa 24 pomos * 330 gr.</v>
          </cell>
          <cell r="H36" t="str">
            <v>g</v>
          </cell>
          <cell r="I36">
            <v>24</v>
          </cell>
          <cell r="J36">
            <v>30</v>
          </cell>
          <cell r="K36">
            <v>0.6</v>
          </cell>
          <cell r="L36" t="str">
            <v>Fem Care</v>
          </cell>
          <cell r="AG36">
            <v>37371</v>
          </cell>
          <cell r="AH36">
            <v>8080</v>
          </cell>
          <cell r="AI36">
            <v>7593</v>
          </cell>
          <cell r="AJ36">
            <v>11520103</v>
          </cell>
          <cell r="AK36">
            <v>1</v>
          </cell>
          <cell r="AN36">
            <v>0</v>
          </cell>
        </row>
        <row r="37">
          <cell r="A37">
            <v>7826</v>
          </cell>
          <cell r="B37">
            <v>0</v>
          </cell>
          <cell r="C37">
            <v>7790450085070</v>
          </cell>
          <cell r="E37" t="str">
            <v>BF</v>
          </cell>
          <cell r="F37" t="str">
            <v>Fanacoa</v>
          </cell>
          <cell r="G37" t="str">
            <v>Mayo FANACOA cj * 24pomos * 290 cc</v>
          </cell>
          <cell r="H37" t="str">
            <v>g</v>
          </cell>
          <cell r="I37">
            <v>24</v>
          </cell>
          <cell r="J37">
            <v>10</v>
          </cell>
          <cell r="K37">
            <v>0.6</v>
          </cell>
          <cell r="L37" t="str">
            <v>Fem Care</v>
          </cell>
          <cell r="M37" t="str">
            <v>Toallas</v>
          </cell>
          <cell r="O37" t="str">
            <v>Premium</v>
          </cell>
          <cell r="P37" t="str">
            <v>con alas</v>
          </cell>
          <cell r="AG37">
            <v>37431</v>
          </cell>
          <cell r="AH37">
            <v>7826</v>
          </cell>
          <cell r="AI37">
            <v>8507</v>
          </cell>
          <cell r="AJ37">
            <v>11510104</v>
          </cell>
          <cell r="AK37">
            <v>4</v>
          </cell>
          <cell r="AN37">
            <v>0</v>
          </cell>
        </row>
        <row r="38">
          <cell r="A38">
            <v>8134</v>
          </cell>
          <cell r="B38">
            <v>0</v>
          </cell>
          <cell r="C38">
            <v>7790060008728</v>
          </cell>
          <cell r="E38" t="str">
            <v>BF</v>
          </cell>
          <cell r="F38" t="str">
            <v>Fanacoa</v>
          </cell>
          <cell r="G38" t="str">
            <v>Mayo FANACOA cj * 8dp * 1000 cc</v>
          </cell>
          <cell r="H38" t="str">
            <v>g</v>
          </cell>
          <cell r="I38">
            <v>8</v>
          </cell>
          <cell r="J38">
            <v>8</v>
          </cell>
          <cell r="K38">
            <v>0.32</v>
          </cell>
          <cell r="L38" t="str">
            <v>Fem Care</v>
          </cell>
          <cell r="M38" t="str">
            <v>Toallas</v>
          </cell>
          <cell r="O38" t="str">
            <v>Premium</v>
          </cell>
          <cell r="P38" t="str">
            <v>con alas</v>
          </cell>
          <cell r="AG38">
            <v>37431</v>
          </cell>
          <cell r="AH38">
            <v>8134</v>
          </cell>
          <cell r="AI38">
            <v>872</v>
          </cell>
          <cell r="AJ38">
            <v>11510104</v>
          </cell>
          <cell r="AK38">
            <v>2</v>
          </cell>
          <cell r="AN38">
            <v>0</v>
          </cell>
        </row>
        <row r="39">
          <cell r="A39">
            <v>8181</v>
          </cell>
          <cell r="B39">
            <v>0</v>
          </cell>
          <cell r="C39">
            <v>7790060005055</v>
          </cell>
          <cell r="E39" t="str">
            <v>BF</v>
          </cell>
          <cell r="F39" t="str">
            <v>Fanacoa</v>
          </cell>
          <cell r="G39" t="str">
            <v>Mayo FANACOA cj 3 bolsas x 2900 c.c.</v>
          </cell>
          <cell r="H39" t="str">
            <v>g</v>
          </cell>
          <cell r="I39">
            <v>3</v>
          </cell>
          <cell r="J39">
            <v>8</v>
          </cell>
          <cell r="K39">
            <v>0.32</v>
          </cell>
          <cell r="L39" t="str">
            <v>Fem Care</v>
          </cell>
          <cell r="M39" t="str">
            <v>Toallas</v>
          </cell>
          <cell r="O39" t="str">
            <v>Premium</v>
          </cell>
          <cell r="P39" t="str">
            <v>con alas</v>
          </cell>
          <cell r="AG39">
            <v>37431</v>
          </cell>
          <cell r="AH39">
            <v>8181</v>
          </cell>
          <cell r="AI39">
            <v>505</v>
          </cell>
          <cell r="AJ39">
            <v>11510104</v>
          </cell>
          <cell r="AK39">
            <v>6</v>
          </cell>
          <cell r="AN39">
            <v>0</v>
          </cell>
        </row>
        <row r="40">
          <cell r="A40">
            <v>5988</v>
          </cell>
          <cell r="B40">
            <v>0</v>
          </cell>
          <cell r="C40">
            <v>7790450085049</v>
          </cell>
          <cell r="E40" t="str">
            <v>BF</v>
          </cell>
          <cell r="F40" t="str">
            <v>Fanacoa</v>
          </cell>
          <cell r="G40" t="str">
            <v>Mayo FANACOA cj x 2dp x 20 sobres x 125 cc</v>
          </cell>
          <cell r="H40" t="str">
            <v>g</v>
          </cell>
          <cell r="I40">
            <v>40</v>
          </cell>
          <cell r="J40">
            <v>15</v>
          </cell>
          <cell r="K40">
            <v>0.75</v>
          </cell>
          <cell r="L40" t="str">
            <v>Fem Care</v>
          </cell>
          <cell r="M40" t="str">
            <v>Protector</v>
          </cell>
          <cell r="O40" t="str">
            <v>Premium</v>
          </cell>
          <cell r="P40" t="str">
            <v>Protector diario</v>
          </cell>
          <cell r="AG40">
            <v>37438</v>
          </cell>
          <cell r="AH40">
            <v>5988</v>
          </cell>
          <cell r="AI40">
            <v>8504</v>
          </cell>
          <cell r="AJ40">
            <v>11510104</v>
          </cell>
          <cell r="AK40">
            <v>5</v>
          </cell>
          <cell r="AN40">
            <v>0</v>
          </cell>
        </row>
        <row r="41">
          <cell r="A41">
            <v>5974</v>
          </cell>
          <cell r="B41">
            <v>0</v>
          </cell>
          <cell r="C41">
            <v>7790060004270</v>
          </cell>
          <cell r="E41" t="str">
            <v>BF</v>
          </cell>
          <cell r="F41" t="str">
            <v>Fanacoa</v>
          </cell>
          <cell r="G41" t="str">
            <v>Mayo FANACOA cj*12dp*250 cc</v>
          </cell>
          <cell r="H41" t="str">
            <v>g</v>
          </cell>
          <cell r="I41">
            <v>12</v>
          </cell>
          <cell r="J41">
            <v>15</v>
          </cell>
          <cell r="K41">
            <v>0.75</v>
          </cell>
          <cell r="L41" t="str">
            <v>Fem Care</v>
          </cell>
          <cell r="M41" t="str">
            <v>Protector</v>
          </cell>
          <cell r="O41" t="str">
            <v>Premium</v>
          </cell>
          <cell r="P41" t="str">
            <v>Protector diario</v>
          </cell>
          <cell r="AG41">
            <v>37438</v>
          </cell>
          <cell r="AH41">
            <v>5974</v>
          </cell>
          <cell r="AI41">
            <v>4271</v>
          </cell>
          <cell r="AJ41">
            <v>11510104</v>
          </cell>
          <cell r="AK41">
            <v>3</v>
          </cell>
          <cell r="AN41">
            <v>0</v>
          </cell>
        </row>
        <row r="42">
          <cell r="A42">
            <v>5982</v>
          </cell>
          <cell r="B42">
            <v>0</v>
          </cell>
          <cell r="C42">
            <v>7790450086107</v>
          </cell>
          <cell r="E42" t="str">
            <v>BF</v>
          </cell>
          <cell r="F42" t="str">
            <v>Fanacoa</v>
          </cell>
          <cell r="G42" t="str">
            <v>Mayo FANACOA cj*15 dp*500 cc</v>
          </cell>
          <cell r="H42" t="str">
            <v>g</v>
          </cell>
          <cell r="I42">
            <v>15</v>
          </cell>
          <cell r="J42">
            <v>60</v>
          </cell>
          <cell r="K42">
            <v>1.2</v>
          </cell>
          <cell r="L42" t="str">
            <v>Fem Care</v>
          </cell>
          <cell r="N42" t="str">
            <v>Promo</v>
          </cell>
          <cell r="AG42">
            <v>37466</v>
          </cell>
          <cell r="AH42">
            <v>5982</v>
          </cell>
          <cell r="AI42">
            <v>8610</v>
          </cell>
          <cell r="AJ42">
            <v>11510104</v>
          </cell>
          <cell r="AK42">
            <v>1</v>
          </cell>
          <cell r="AN42">
            <v>0</v>
          </cell>
        </row>
        <row r="43">
          <cell r="A43">
            <v>8241</v>
          </cell>
          <cell r="B43">
            <v>0</v>
          </cell>
          <cell r="C43">
            <v>7790060004270</v>
          </cell>
          <cell r="E43" t="str">
            <v>BF</v>
          </cell>
          <cell r="F43" t="str">
            <v>Fanacoa</v>
          </cell>
          <cell r="G43" t="str">
            <v>Mayo FANACOA cj*30dp*250 cc</v>
          </cell>
          <cell r="H43" t="str">
            <v>g</v>
          </cell>
          <cell r="I43">
            <v>12</v>
          </cell>
          <cell r="J43">
            <v>60</v>
          </cell>
          <cell r="K43">
            <v>1.26</v>
          </cell>
          <cell r="L43" t="str">
            <v>Fem Care</v>
          </cell>
          <cell r="N43" t="str">
            <v>Promo</v>
          </cell>
          <cell r="AG43">
            <v>37466</v>
          </cell>
          <cell r="AH43">
            <v>8241</v>
          </cell>
          <cell r="AI43">
            <v>427</v>
          </cell>
          <cell r="AJ43">
            <v>11510104</v>
          </cell>
          <cell r="AK43">
            <v>3</v>
          </cell>
          <cell r="AN43">
            <v>0</v>
          </cell>
        </row>
        <row r="44">
          <cell r="A44">
            <v>7786</v>
          </cell>
          <cell r="B44">
            <v>0</v>
          </cell>
          <cell r="C44">
            <v>7790450086176</v>
          </cell>
          <cell r="D44">
            <v>17793620568448</v>
          </cell>
          <cell r="E44" t="str">
            <v>BF</v>
          </cell>
          <cell r="F44" t="str">
            <v>Fanacoa</v>
          </cell>
          <cell r="G44" t="str">
            <v>Mostaza Fanacoa x 24 pox 300 gr</v>
          </cell>
          <cell r="H44" t="str">
            <v>g</v>
          </cell>
          <cell r="I44">
            <v>24</v>
          </cell>
          <cell r="J44">
            <v>8</v>
          </cell>
          <cell r="K44">
            <v>0.32</v>
          </cell>
          <cell r="L44" t="str">
            <v>Fem Care</v>
          </cell>
          <cell r="M44" t="str">
            <v>Toallas</v>
          </cell>
          <cell r="O44" t="str">
            <v>Value</v>
          </cell>
          <cell r="P44" t="str">
            <v>con alas</v>
          </cell>
          <cell r="R44">
            <v>2.6339999999999999</v>
          </cell>
          <cell r="S44">
            <v>2.226</v>
          </cell>
          <cell r="AG44">
            <v>37566</v>
          </cell>
          <cell r="AH44">
            <v>7786</v>
          </cell>
          <cell r="AI44">
            <v>8617</v>
          </cell>
          <cell r="AJ44">
            <v>11520302</v>
          </cell>
          <cell r="AK44">
            <v>1</v>
          </cell>
          <cell r="AN44">
            <v>0</v>
          </cell>
        </row>
        <row r="45">
          <cell r="A45">
            <v>7784</v>
          </cell>
          <cell r="B45">
            <v>0</v>
          </cell>
          <cell r="C45">
            <v>7790450086206</v>
          </cell>
          <cell r="D45">
            <v>17793620568455</v>
          </cell>
          <cell r="E45" t="str">
            <v>BF</v>
          </cell>
          <cell r="F45" t="str">
            <v>Fanacoa</v>
          </cell>
          <cell r="G45" t="str">
            <v>Salsa Golf Fanacoa 24 pomos x 290 cc</v>
          </cell>
          <cell r="H45" t="str">
            <v>g</v>
          </cell>
          <cell r="I45">
            <v>24</v>
          </cell>
          <cell r="J45">
            <v>8</v>
          </cell>
          <cell r="K45">
            <v>0.32</v>
          </cell>
          <cell r="L45" t="str">
            <v>Fem Care</v>
          </cell>
          <cell r="M45" t="str">
            <v>Toallas</v>
          </cell>
          <cell r="O45" t="str">
            <v>Value</v>
          </cell>
          <cell r="P45" t="str">
            <v>sin alas</v>
          </cell>
          <cell r="R45">
            <v>2.6659999999999999</v>
          </cell>
          <cell r="S45">
            <v>2.258</v>
          </cell>
          <cell r="AG45">
            <v>37566</v>
          </cell>
          <cell r="AH45">
            <v>7784</v>
          </cell>
          <cell r="AI45">
            <v>8620</v>
          </cell>
          <cell r="AJ45">
            <v>11520901</v>
          </cell>
          <cell r="AK45">
            <v>1</v>
          </cell>
          <cell r="AN45">
            <v>0</v>
          </cell>
        </row>
        <row r="46">
          <cell r="A46">
            <v>6371</v>
          </cell>
          <cell r="B46">
            <v>0</v>
          </cell>
          <cell r="C46">
            <v>7794000744400</v>
          </cell>
          <cell r="D46">
            <v>17793620700329</v>
          </cell>
          <cell r="E46" t="str">
            <v>BF</v>
          </cell>
          <cell r="F46" t="str">
            <v>Hellmann's</v>
          </cell>
          <cell r="G46" t="str">
            <v>Ketchup Hellmann's 2 bolsas * 3 Kg</v>
          </cell>
          <cell r="H46" t="str">
            <v>g</v>
          </cell>
          <cell r="I46">
            <v>2</v>
          </cell>
          <cell r="J46">
            <v>10</v>
          </cell>
          <cell r="K46">
            <v>0.4</v>
          </cell>
          <cell r="L46" t="str">
            <v>Fem Care</v>
          </cell>
          <cell r="M46" t="str">
            <v>Protector</v>
          </cell>
          <cell r="O46" t="str">
            <v>Value</v>
          </cell>
          <cell r="P46" t="str">
            <v>Ultra finas</v>
          </cell>
          <cell r="R46">
            <v>2.5960000000000001</v>
          </cell>
          <cell r="S46">
            <v>2.246</v>
          </cell>
          <cell r="AG46">
            <v>37566</v>
          </cell>
          <cell r="AH46">
            <v>6371</v>
          </cell>
          <cell r="AI46">
            <v>7595</v>
          </cell>
          <cell r="AJ46">
            <v>11520104</v>
          </cell>
          <cell r="AK46">
            <v>4</v>
          </cell>
          <cell r="AN46">
            <v>0</v>
          </cell>
        </row>
        <row r="47">
          <cell r="A47" t="e">
            <v>#N/A</v>
          </cell>
          <cell r="B47">
            <v>0</v>
          </cell>
          <cell r="C47" t="str">
            <v>No tiene</v>
          </cell>
          <cell r="E47" t="str">
            <v>BF</v>
          </cell>
          <cell r="F47" t="str">
            <v>Hellmann's</v>
          </cell>
          <cell r="G47" t="str">
            <v>Ketchup Hellmann's 2 bolsas x 3 kl.</v>
          </cell>
          <cell r="H47" t="str">
            <v>g</v>
          </cell>
          <cell r="I47">
            <v>2</v>
          </cell>
          <cell r="J47">
            <v>20</v>
          </cell>
          <cell r="K47">
            <v>0.6</v>
          </cell>
          <cell r="L47" t="str">
            <v>Fem Care</v>
          </cell>
          <cell r="M47" t="str">
            <v>Toallas</v>
          </cell>
          <cell r="N47" t="str">
            <v>Promo</v>
          </cell>
          <cell r="O47" t="str">
            <v>Value</v>
          </cell>
          <cell r="P47" t="str">
            <v>con alas</v>
          </cell>
          <cell r="AG47">
            <v>37585</v>
          </cell>
          <cell r="AH47" t="e">
            <v>#N/A</v>
          </cell>
          <cell r="AI47">
            <v>7440</v>
          </cell>
          <cell r="AJ47">
            <v>11520104</v>
          </cell>
          <cell r="AN47">
            <v>0</v>
          </cell>
        </row>
        <row r="48">
          <cell r="A48">
            <v>8566</v>
          </cell>
          <cell r="B48">
            <v>0</v>
          </cell>
          <cell r="C48" t="str">
            <v>No tiene</v>
          </cell>
          <cell r="E48" t="str">
            <v>BF</v>
          </cell>
          <cell r="F48" t="str">
            <v>Hellmann's</v>
          </cell>
          <cell r="G48" t="str">
            <v>Ketchup Hellmann's 200 x 10 cc</v>
          </cell>
          <cell r="H48" t="str">
            <v>g</v>
          </cell>
          <cell r="I48">
            <v>200</v>
          </cell>
          <cell r="J48">
            <v>40</v>
          </cell>
          <cell r="K48">
            <v>0.96</v>
          </cell>
          <cell r="L48" t="str">
            <v>Fem Care</v>
          </cell>
          <cell r="N48" t="str">
            <v>Promo</v>
          </cell>
          <cell r="AG48">
            <v>37585</v>
          </cell>
          <cell r="AH48">
            <v>8566</v>
          </cell>
          <cell r="AI48">
            <v>74434</v>
          </cell>
          <cell r="AJ48">
            <v>11520104</v>
          </cell>
          <cell r="AN48">
            <v>0</v>
          </cell>
        </row>
        <row r="49">
          <cell r="A49">
            <v>6375</v>
          </cell>
          <cell r="B49">
            <v>0</v>
          </cell>
          <cell r="C49">
            <v>7794000744240</v>
          </cell>
          <cell r="D49">
            <v>17793620922462</v>
          </cell>
          <cell r="E49" t="str">
            <v>BF</v>
          </cell>
          <cell r="F49" t="str">
            <v>Hellmann's</v>
          </cell>
          <cell r="G49" t="str">
            <v>Ketchup Hellmann's 6TCx24sobresx50 g.</v>
          </cell>
          <cell r="H49" t="str">
            <v>g</v>
          </cell>
          <cell r="I49">
            <v>144</v>
          </cell>
          <cell r="J49">
            <v>15</v>
          </cell>
          <cell r="K49">
            <v>0.75</v>
          </cell>
          <cell r="L49" t="str">
            <v>Fem Care</v>
          </cell>
          <cell r="M49" t="str">
            <v>Protector</v>
          </cell>
          <cell r="O49" t="str">
            <v>Premium</v>
          </cell>
          <cell r="P49" t="str">
            <v>Protector diario</v>
          </cell>
          <cell r="R49">
            <v>0</v>
          </cell>
          <cell r="S49">
            <v>0</v>
          </cell>
          <cell r="AG49">
            <v>37295</v>
          </cell>
          <cell r="AH49">
            <v>6375</v>
          </cell>
          <cell r="AI49">
            <v>7602</v>
          </cell>
          <cell r="AJ49">
            <v>11520104</v>
          </cell>
          <cell r="AK49">
            <v>5</v>
          </cell>
          <cell r="AN49">
            <v>0</v>
          </cell>
        </row>
        <row r="50">
          <cell r="A50">
            <v>6374</v>
          </cell>
          <cell r="B50">
            <v>0</v>
          </cell>
          <cell r="C50">
            <v>7794000744257</v>
          </cell>
          <cell r="D50">
            <v>17793620922561</v>
          </cell>
          <cell r="E50" t="str">
            <v>BF</v>
          </cell>
          <cell r="F50" t="str">
            <v>Hellmann's</v>
          </cell>
          <cell r="G50" t="str">
            <v>Ketchup Hellmann's cj *12 dp*250 cc</v>
          </cell>
          <cell r="H50" t="str">
            <v>g</v>
          </cell>
          <cell r="I50">
            <v>12</v>
          </cell>
          <cell r="J50">
            <v>20</v>
          </cell>
          <cell r="K50">
            <v>1</v>
          </cell>
          <cell r="L50" t="str">
            <v>Fem Care</v>
          </cell>
          <cell r="M50" t="str">
            <v>Protector</v>
          </cell>
          <cell r="O50" t="str">
            <v>Value</v>
          </cell>
          <cell r="P50" t="str">
            <v>sin alas</v>
          </cell>
          <cell r="Q50" t="str">
            <v>Toa. Fem</v>
          </cell>
          <cell r="R50">
            <v>0.06</v>
          </cell>
          <cell r="S50">
            <v>5.4000000000000006E-2</v>
          </cell>
          <cell r="T50">
            <v>3</v>
          </cell>
          <cell r="U50">
            <v>2.7</v>
          </cell>
          <cell r="V50">
            <v>9.5</v>
          </cell>
          <cell r="W50">
            <v>7</v>
          </cell>
          <cell r="X50">
            <v>20</v>
          </cell>
          <cell r="Y50">
            <v>27</v>
          </cell>
          <cell r="Z50">
            <v>29</v>
          </cell>
          <cell r="AA50">
            <v>32</v>
          </cell>
          <cell r="AB50">
            <v>10</v>
          </cell>
          <cell r="AC50">
            <v>40</v>
          </cell>
          <cell r="AD50">
            <v>2.5055999999999998E-2</v>
          </cell>
          <cell r="AE50" t="str">
            <v>caja</v>
          </cell>
          <cell r="AF50" t="str">
            <v>Argentina</v>
          </cell>
          <cell r="AG50">
            <v>37797</v>
          </cell>
          <cell r="AH50">
            <v>6374</v>
          </cell>
          <cell r="AI50">
            <v>7596</v>
          </cell>
          <cell r="AJ50">
            <v>11520104</v>
          </cell>
          <cell r="AK50">
            <v>3</v>
          </cell>
          <cell r="AN50">
            <v>0</v>
          </cell>
        </row>
        <row r="51">
          <cell r="A51">
            <v>6366</v>
          </cell>
          <cell r="B51">
            <v>0</v>
          </cell>
          <cell r="C51">
            <v>7794000744523</v>
          </cell>
          <cell r="D51">
            <v>17793620500059</v>
          </cell>
          <cell r="E51" t="str">
            <v>BF</v>
          </cell>
          <cell r="F51" t="str">
            <v>Hellmann's</v>
          </cell>
          <cell r="G51" t="str">
            <v>Ketchup Hellmann's cj *4 tc * 6 pomos * 330 grs</v>
          </cell>
          <cell r="H51" t="str">
            <v>g</v>
          </cell>
          <cell r="I51">
            <v>24</v>
          </cell>
          <cell r="J51">
            <v>16</v>
          </cell>
          <cell r="K51">
            <v>0.32</v>
          </cell>
          <cell r="L51" t="str">
            <v>Fem Care</v>
          </cell>
          <cell r="M51" t="str">
            <v>Toallas</v>
          </cell>
          <cell r="O51" t="str">
            <v>Value</v>
          </cell>
          <cell r="P51" t="str">
            <v>con alas</v>
          </cell>
          <cell r="Q51" t="str">
            <v>Toa. Fem</v>
          </cell>
          <cell r="R51">
            <v>0.17</v>
          </cell>
          <cell r="S51">
            <v>0.15</v>
          </cell>
          <cell r="T51">
            <v>3.4</v>
          </cell>
          <cell r="U51">
            <v>3</v>
          </cell>
          <cell r="V51">
            <v>6.5</v>
          </cell>
          <cell r="W51">
            <v>5</v>
          </cell>
          <cell r="X51">
            <v>14</v>
          </cell>
          <cell r="Y51">
            <v>18</v>
          </cell>
          <cell r="Z51">
            <v>29</v>
          </cell>
          <cell r="AA51">
            <v>56</v>
          </cell>
          <cell r="AB51">
            <v>5</v>
          </cell>
          <cell r="AC51">
            <v>30</v>
          </cell>
          <cell r="AD51">
            <v>2.9232000000000001E-2</v>
          </cell>
          <cell r="AE51" t="str">
            <v>caja</v>
          </cell>
          <cell r="AF51" t="str">
            <v>Argentina</v>
          </cell>
          <cell r="AG51">
            <v>37797</v>
          </cell>
          <cell r="AH51">
            <v>6366</v>
          </cell>
          <cell r="AI51">
            <v>7598</v>
          </cell>
          <cell r="AJ51">
            <v>11520104</v>
          </cell>
          <cell r="AK51">
            <v>2</v>
          </cell>
          <cell r="AN51">
            <v>0</v>
          </cell>
        </row>
        <row r="52">
          <cell r="A52">
            <v>6379</v>
          </cell>
          <cell r="B52">
            <v>0</v>
          </cell>
          <cell r="C52">
            <v>7794000744226</v>
          </cell>
          <cell r="D52">
            <v>17793620922714</v>
          </cell>
          <cell r="E52" t="str">
            <v>BF</v>
          </cell>
          <cell r="F52" t="str">
            <v>Hellmann's</v>
          </cell>
          <cell r="G52" t="str">
            <v>Ketchup Hellmann's cj 4tc *24sqz * 400 gr</v>
          </cell>
          <cell r="H52" t="str">
            <v>g</v>
          </cell>
          <cell r="I52">
            <v>24</v>
          </cell>
          <cell r="J52">
            <v>16</v>
          </cell>
          <cell r="K52">
            <v>0.38400000000000001</v>
          </cell>
          <cell r="L52" t="str">
            <v>Fem Care</v>
          </cell>
          <cell r="M52" t="str">
            <v>Tampon</v>
          </cell>
          <cell r="O52" t="str">
            <v>Premium</v>
          </cell>
          <cell r="P52" t="str">
            <v>medio</v>
          </cell>
          <cell r="Q52" t="str">
            <v>Tampon</v>
          </cell>
          <cell r="R52">
            <v>5.4166666666666669E-2</v>
          </cell>
          <cell r="S52">
            <v>0.05</v>
          </cell>
          <cell r="T52">
            <v>1.3</v>
          </cell>
          <cell r="U52">
            <v>1.2</v>
          </cell>
          <cell r="V52">
            <v>5</v>
          </cell>
          <cell r="W52">
            <v>2.5</v>
          </cell>
          <cell r="X52">
            <v>10</v>
          </cell>
          <cell r="Y52">
            <v>17</v>
          </cell>
          <cell r="Z52">
            <v>12</v>
          </cell>
          <cell r="AA52">
            <v>21</v>
          </cell>
          <cell r="AB52">
            <v>38</v>
          </cell>
          <cell r="AC52">
            <v>266</v>
          </cell>
          <cell r="AD52">
            <v>4.2839999999999996E-3</v>
          </cell>
          <cell r="AE52" t="str">
            <v>caja</v>
          </cell>
          <cell r="AF52" t="str">
            <v>Rca.Checa</v>
          </cell>
          <cell r="AG52">
            <v>37797</v>
          </cell>
          <cell r="AH52">
            <v>6379</v>
          </cell>
          <cell r="AI52">
            <v>7597</v>
          </cell>
          <cell r="AJ52">
            <v>11520104</v>
          </cell>
          <cell r="AK52">
            <v>1</v>
          </cell>
          <cell r="AN52">
            <v>0</v>
          </cell>
        </row>
        <row r="53">
          <cell r="A53">
            <v>13881</v>
          </cell>
          <cell r="B53">
            <v>0</v>
          </cell>
          <cell r="C53">
            <v>7894000089805</v>
          </cell>
          <cell r="D53">
            <v>17793620922721</v>
          </cell>
          <cell r="E53" t="str">
            <v>BF</v>
          </cell>
          <cell r="F53" t="str">
            <v>Hellmann's</v>
          </cell>
          <cell r="G53" t="str">
            <v>Ketchup Hellmann's Pet 24x397 gr.</v>
          </cell>
          <cell r="H53" t="str">
            <v>g</v>
          </cell>
          <cell r="I53">
            <v>24</v>
          </cell>
          <cell r="J53">
            <v>16</v>
          </cell>
          <cell r="K53">
            <v>0.38400000000000001</v>
          </cell>
          <cell r="L53" t="str">
            <v>Fem Care</v>
          </cell>
          <cell r="M53" t="str">
            <v>Tampon</v>
          </cell>
          <cell r="O53" t="str">
            <v>Premium</v>
          </cell>
          <cell r="P53" t="str">
            <v>mini</v>
          </cell>
          <cell r="Q53" t="str">
            <v>Tampon</v>
          </cell>
          <cell r="R53">
            <v>4.1666666666666664E-2</v>
          </cell>
          <cell r="S53">
            <v>3.7499999999999999E-2</v>
          </cell>
          <cell r="T53">
            <v>1</v>
          </cell>
          <cell r="U53">
            <v>0.9</v>
          </cell>
          <cell r="V53">
            <v>5</v>
          </cell>
          <cell r="W53">
            <v>2.5</v>
          </cell>
          <cell r="X53">
            <v>9.5</v>
          </cell>
          <cell r="Y53">
            <v>15.5</v>
          </cell>
          <cell r="Z53">
            <v>11</v>
          </cell>
          <cell r="AA53">
            <v>20</v>
          </cell>
          <cell r="AB53">
            <v>43</v>
          </cell>
          <cell r="AC53">
            <v>301</v>
          </cell>
          <cell r="AD53">
            <v>3.4099999999999998E-3</v>
          </cell>
          <cell r="AE53" t="str">
            <v>caja</v>
          </cell>
          <cell r="AF53" t="str">
            <v>Rca.Checa</v>
          </cell>
          <cell r="AG53">
            <v>37502</v>
          </cell>
          <cell r="AH53">
            <v>13881</v>
          </cell>
          <cell r="AI53">
            <v>6175</v>
          </cell>
          <cell r="AJ53">
            <v>11520104</v>
          </cell>
          <cell r="AK53">
            <v>6</v>
          </cell>
          <cell r="AN53">
            <v>0</v>
          </cell>
        </row>
        <row r="54">
          <cell r="A54">
            <v>6727</v>
          </cell>
          <cell r="B54">
            <v>0</v>
          </cell>
          <cell r="C54">
            <v>7794000451292</v>
          </cell>
          <cell r="D54">
            <v>17793620922707</v>
          </cell>
          <cell r="E54" t="str">
            <v>BF</v>
          </cell>
          <cell r="F54" t="str">
            <v>Hellmann's</v>
          </cell>
          <cell r="G54" t="str">
            <v>Mayo Hellmann's Light 4TC* 6 sqz*350 CC</v>
          </cell>
          <cell r="H54" t="str">
            <v>g</v>
          </cell>
          <cell r="I54">
            <v>24</v>
          </cell>
          <cell r="J54">
            <v>16</v>
          </cell>
          <cell r="K54">
            <v>0.38400000000000001</v>
          </cell>
          <cell r="L54" t="str">
            <v>Fem Care</v>
          </cell>
          <cell r="M54" t="str">
            <v>Tampon</v>
          </cell>
          <cell r="O54" t="str">
            <v>Premium</v>
          </cell>
          <cell r="P54" t="str">
            <v>super</v>
          </cell>
          <cell r="Q54" t="str">
            <v>Tampon</v>
          </cell>
          <cell r="R54">
            <v>5.8333333333333341E-2</v>
          </cell>
          <cell r="S54">
            <v>5.4166666666666669E-2</v>
          </cell>
          <cell r="T54">
            <v>1.4</v>
          </cell>
          <cell r="U54">
            <v>1.3</v>
          </cell>
          <cell r="V54">
            <v>5.3</v>
          </cell>
          <cell r="W54">
            <v>3</v>
          </cell>
          <cell r="X54">
            <v>11.5</v>
          </cell>
          <cell r="Y54">
            <v>17</v>
          </cell>
          <cell r="Z54">
            <v>13</v>
          </cell>
          <cell r="AA54">
            <v>24</v>
          </cell>
          <cell r="AB54">
            <v>30</v>
          </cell>
          <cell r="AC54">
            <v>210</v>
          </cell>
          <cell r="AD54">
            <v>5.3039999999999997E-3</v>
          </cell>
          <cell r="AE54" t="str">
            <v>caja</v>
          </cell>
          <cell r="AF54" t="str">
            <v>Rca.Checa</v>
          </cell>
          <cell r="AG54">
            <v>37797</v>
          </cell>
          <cell r="AH54">
            <v>6727</v>
          </cell>
          <cell r="AI54">
            <v>45129</v>
          </cell>
          <cell r="AJ54">
            <v>11510301</v>
          </cell>
          <cell r="AK54">
            <v>1</v>
          </cell>
          <cell r="AN54">
            <v>0</v>
          </cell>
        </row>
        <row r="55">
          <cell r="A55">
            <v>6721</v>
          </cell>
          <cell r="B55">
            <v>0</v>
          </cell>
          <cell r="C55">
            <v>7794000451360</v>
          </cell>
          <cell r="D55">
            <v>17793620902099</v>
          </cell>
          <cell r="E55" t="str">
            <v>BF</v>
          </cell>
          <cell r="F55" t="str">
            <v>Hellmann's</v>
          </cell>
          <cell r="G55" t="str">
            <v>Mayo Hellmann's Light cj* 6 fr * 1000 cc</v>
          </cell>
          <cell r="H55" t="str">
            <v>g</v>
          </cell>
          <cell r="I55">
            <v>6</v>
          </cell>
          <cell r="J55">
            <v>20</v>
          </cell>
          <cell r="K55">
            <v>0.6</v>
          </cell>
          <cell r="L55" t="str">
            <v>Fem Care</v>
          </cell>
          <cell r="M55" t="str">
            <v>Toallas</v>
          </cell>
          <cell r="O55" t="str">
            <v>Premium</v>
          </cell>
          <cell r="P55" t="str">
            <v>sin alas</v>
          </cell>
          <cell r="Q55" t="str">
            <v>Toa. Fem</v>
          </cell>
          <cell r="R55">
            <v>0.22</v>
          </cell>
          <cell r="S55">
            <v>0.2</v>
          </cell>
          <cell r="T55">
            <v>6.6</v>
          </cell>
          <cell r="U55">
            <v>6</v>
          </cell>
          <cell r="V55">
            <v>130</v>
          </cell>
          <cell r="W55">
            <v>70</v>
          </cell>
          <cell r="X55">
            <v>90</v>
          </cell>
          <cell r="Y55">
            <v>420</v>
          </cell>
          <cell r="Z55">
            <v>350</v>
          </cell>
          <cell r="AA55">
            <v>360</v>
          </cell>
          <cell r="AD55">
            <v>52.92</v>
          </cell>
          <cell r="AE55" t="str">
            <v>Dm3</v>
          </cell>
          <cell r="AF55" t="str">
            <v>Argentina</v>
          </cell>
          <cell r="AG55">
            <v>37820</v>
          </cell>
          <cell r="AH55">
            <v>6721</v>
          </cell>
          <cell r="AI55">
            <v>45136</v>
          </cell>
          <cell r="AJ55">
            <v>11510301</v>
          </cell>
          <cell r="AK55">
            <v>3</v>
          </cell>
          <cell r="AN55">
            <v>0</v>
          </cell>
        </row>
        <row r="56">
          <cell r="A56">
            <v>6700</v>
          </cell>
          <cell r="B56">
            <v>0</v>
          </cell>
          <cell r="C56">
            <v>7794000451414</v>
          </cell>
          <cell r="D56" t="str">
            <v>1 7840781551144</v>
          </cell>
          <cell r="E56" t="str">
            <v>BF</v>
          </cell>
          <cell r="F56" t="str">
            <v>Hellmann's</v>
          </cell>
          <cell r="G56" t="str">
            <v>Mayo Hellmann's Light cj*12 fr*500cc</v>
          </cell>
          <cell r="H56" t="str">
            <v>g</v>
          </cell>
          <cell r="I56">
            <v>12</v>
          </cell>
          <cell r="J56">
            <v>30</v>
          </cell>
          <cell r="K56">
            <v>0.6</v>
          </cell>
          <cell r="L56" t="str">
            <v>Fem Care</v>
          </cell>
          <cell r="M56" t="str">
            <v>Toallas</v>
          </cell>
          <cell r="O56" t="str">
            <v>Premium</v>
          </cell>
          <cell r="P56" t="str">
            <v>con alas</v>
          </cell>
          <cell r="Q56" t="str">
            <v>Toa. Fem</v>
          </cell>
          <cell r="R56">
            <v>0.33</v>
          </cell>
          <cell r="S56">
            <v>0.3</v>
          </cell>
          <cell r="T56">
            <v>6.6</v>
          </cell>
          <cell r="U56">
            <v>6</v>
          </cell>
          <cell r="V56">
            <v>160</v>
          </cell>
          <cell r="W56">
            <v>70</v>
          </cell>
          <cell r="X56">
            <v>90</v>
          </cell>
          <cell r="Y56">
            <v>420</v>
          </cell>
          <cell r="Z56">
            <v>350</v>
          </cell>
          <cell r="AA56">
            <v>360</v>
          </cell>
          <cell r="AB56">
            <v>6</v>
          </cell>
          <cell r="AC56">
            <v>18</v>
          </cell>
          <cell r="AD56">
            <v>52.92</v>
          </cell>
          <cell r="AE56" t="str">
            <v>Dm3</v>
          </cell>
          <cell r="AF56" t="str">
            <v>Argentina</v>
          </cell>
          <cell r="AG56">
            <v>37820</v>
          </cell>
          <cell r="AH56">
            <v>6700</v>
          </cell>
          <cell r="AI56">
            <v>45141</v>
          </cell>
          <cell r="AJ56">
            <v>11510301</v>
          </cell>
          <cell r="AK56">
            <v>2</v>
          </cell>
          <cell r="AN56">
            <v>0</v>
          </cell>
        </row>
        <row r="57">
          <cell r="A57">
            <v>6724</v>
          </cell>
          <cell r="B57">
            <v>0</v>
          </cell>
          <cell r="C57">
            <v>7794000451339</v>
          </cell>
          <cell r="E57" t="str">
            <v>BF</v>
          </cell>
          <cell r="F57" t="str">
            <v>Hellmann's</v>
          </cell>
          <cell r="G57" t="str">
            <v>Mayo Hellmann's Ligth cj*12 fr*350 cc</v>
          </cell>
          <cell r="H57" t="str">
            <v>g</v>
          </cell>
          <cell r="I57">
            <v>12</v>
          </cell>
          <cell r="J57">
            <v>8</v>
          </cell>
          <cell r="K57">
            <v>0.32</v>
          </cell>
          <cell r="L57" t="str">
            <v>Fem Care</v>
          </cell>
          <cell r="M57" t="str">
            <v>Toallas</v>
          </cell>
          <cell r="O57" t="str">
            <v>Premium</v>
          </cell>
          <cell r="P57" t="str">
            <v>con alas</v>
          </cell>
          <cell r="AH57">
            <v>6724</v>
          </cell>
          <cell r="AI57">
            <v>45133</v>
          </cell>
          <cell r="AJ57">
            <v>11510301</v>
          </cell>
          <cell r="AK57">
            <v>6</v>
          </cell>
          <cell r="AN57">
            <v>0</v>
          </cell>
        </row>
        <row r="58">
          <cell r="A58">
            <v>6656</v>
          </cell>
          <cell r="B58">
            <v>0</v>
          </cell>
          <cell r="C58">
            <v>7794000461284</v>
          </cell>
          <cell r="E58" t="str">
            <v>BF</v>
          </cell>
          <cell r="F58" t="str">
            <v>Hellmann's</v>
          </cell>
          <cell r="G58" t="str">
            <v>Mayo Hellmann's Magic cj*12 dp*250 cc</v>
          </cell>
          <cell r="H58" t="str">
            <v>g</v>
          </cell>
          <cell r="I58">
            <v>12</v>
          </cell>
          <cell r="J58">
            <v>8</v>
          </cell>
          <cell r="K58">
            <v>0.32</v>
          </cell>
          <cell r="L58" t="str">
            <v>Fem Care</v>
          </cell>
          <cell r="M58" t="str">
            <v>Toallas</v>
          </cell>
          <cell r="O58" t="str">
            <v>Premium</v>
          </cell>
          <cell r="P58" t="str">
            <v>con alas</v>
          </cell>
          <cell r="AH58">
            <v>6656</v>
          </cell>
          <cell r="AI58">
            <v>46128</v>
          </cell>
          <cell r="AJ58">
            <v>11510103</v>
          </cell>
          <cell r="AK58">
            <v>10</v>
          </cell>
          <cell r="AN58">
            <v>0</v>
          </cell>
        </row>
        <row r="59">
          <cell r="A59">
            <v>6650</v>
          </cell>
          <cell r="B59">
            <v>0</v>
          </cell>
          <cell r="C59">
            <v>7794000461383</v>
          </cell>
          <cell r="E59" t="str">
            <v>BF</v>
          </cell>
          <cell r="F59" t="str">
            <v>Hellmann's</v>
          </cell>
          <cell r="G59" t="str">
            <v>Mayo Hellmann's Magic cj*15 dp*500 cc</v>
          </cell>
          <cell r="H59" t="str">
            <v>g</v>
          </cell>
          <cell r="I59">
            <v>15</v>
          </cell>
          <cell r="J59">
            <v>10</v>
          </cell>
          <cell r="K59">
            <v>0.6</v>
          </cell>
          <cell r="L59" t="str">
            <v>Fem Care</v>
          </cell>
          <cell r="M59" t="str">
            <v>Toallas</v>
          </cell>
          <cell r="O59" t="str">
            <v>Premium</v>
          </cell>
          <cell r="P59" t="str">
            <v>con alas</v>
          </cell>
          <cell r="AH59">
            <v>6650</v>
          </cell>
          <cell r="AI59">
            <v>46138</v>
          </cell>
          <cell r="AJ59">
            <v>11510103</v>
          </cell>
          <cell r="AK59">
            <v>11</v>
          </cell>
          <cell r="AN59">
            <v>0</v>
          </cell>
        </row>
        <row r="60">
          <cell r="A60">
            <v>6652</v>
          </cell>
          <cell r="B60">
            <v>0</v>
          </cell>
          <cell r="C60">
            <v>7794000461376</v>
          </cell>
          <cell r="E60" t="str">
            <v>BF</v>
          </cell>
          <cell r="F60" t="str">
            <v>Hellmann's</v>
          </cell>
          <cell r="G60" t="str">
            <v>Mayo Hellmann's Magic cj*8 dp*1000 cc</v>
          </cell>
          <cell r="H60" t="str">
            <v>g</v>
          </cell>
          <cell r="I60">
            <v>8</v>
          </cell>
          <cell r="J60">
            <v>10</v>
          </cell>
          <cell r="K60">
            <v>0.6</v>
          </cell>
          <cell r="L60" t="str">
            <v>Fem Care</v>
          </cell>
          <cell r="M60" t="str">
            <v>Toallas</v>
          </cell>
          <cell r="O60" t="str">
            <v>Premium</v>
          </cell>
          <cell r="P60" t="str">
            <v>sin alas</v>
          </cell>
          <cell r="AH60">
            <v>6652</v>
          </cell>
          <cell r="AI60">
            <v>46137</v>
          </cell>
          <cell r="AJ60">
            <v>11510103</v>
          </cell>
          <cell r="AK60">
            <v>2</v>
          </cell>
          <cell r="AN60">
            <v>0</v>
          </cell>
        </row>
        <row r="61">
          <cell r="A61">
            <v>5971</v>
          </cell>
          <cell r="B61">
            <v>0</v>
          </cell>
          <cell r="C61">
            <v>7794000401280</v>
          </cell>
          <cell r="E61" t="str">
            <v>BF</v>
          </cell>
          <cell r="F61" t="str">
            <v>Hellmann's</v>
          </cell>
          <cell r="G61" t="str">
            <v>Mayo Hellmann's Reg 12 disp x 250 cc</v>
          </cell>
          <cell r="H61" t="str">
            <v>g</v>
          </cell>
          <cell r="I61">
            <v>12</v>
          </cell>
          <cell r="J61">
            <v>10</v>
          </cell>
          <cell r="K61">
            <v>0.6</v>
          </cell>
          <cell r="L61" t="str">
            <v>Fem Care</v>
          </cell>
          <cell r="M61" t="str">
            <v>Toallas</v>
          </cell>
          <cell r="N61" t="str">
            <v>Promo</v>
          </cell>
          <cell r="O61" t="str">
            <v>Premium</v>
          </cell>
          <cell r="P61" t="str">
            <v>sin alas</v>
          </cell>
          <cell r="AH61">
            <v>5971</v>
          </cell>
          <cell r="AI61">
            <v>40128</v>
          </cell>
          <cell r="AJ61">
            <v>11510103</v>
          </cell>
          <cell r="AK61">
            <v>1</v>
          </cell>
          <cell r="AN61">
            <v>0</v>
          </cell>
        </row>
        <row r="62">
          <cell r="A62">
            <v>5972</v>
          </cell>
          <cell r="B62">
            <v>0</v>
          </cell>
          <cell r="C62">
            <v>7794000401334</v>
          </cell>
          <cell r="E62" t="str">
            <v>BF</v>
          </cell>
          <cell r="F62" t="str">
            <v>Hellmann's</v>
          </cell>
          <cell r="G62" t="str">
            <v>Mayo Hellmann's Reg 12 Fr. x 350 cc</v>
          </cell>
          <cell r="H62" t="str">
            <v>g</v>
          </cell>
          <cell r="I62">
            <v>12</v>
          </cell>
          <cell r="J62">
            <v>10</v>
          </cell>
          <cell r="K62">
            <v>0.6</v>
          </cell>
          <cell r="L62" t="str">
            <v>Fem Care</v>
          </cell>
          <cell r="M62" t="str">
            <v>Toallas</v>
          </cell>
          <cell r="O62" t="str">
            <v>Premium</v>
          </cell>
          <cell r="P62" t="str">
            <v>con alas</v>
          </cell>
          <cell r="AH62">
            <v>5972</v>
          </cell>
          <cell r="AI62">
            <v>40133</v>
          </cell>
          <cell r="AJ62">
            <v>11510103</v>
          </cell>
          <cell r="AK62">
            <v>4</v>
          </cell>
          <cell r="AN62">
            <v>0</v>
          </cell>
        </row>
        <row r="63">
          <cell r="A63">
            <v>5980</v>
          </cell>
          <cell r="B63">
            <v>0</v>
          </cell>
          <cell r="C63">
            <v>7794000401297</v>
          </cell>
          <cell r="E63" t="str">
            <v>BF</v>
          </cell>
          <cell r="F63" t="str">
            <v>Hellmann's</v>
          </cell>
          <cell r="G63" t="str">
            <v>Mayo Hellmann's Reg 24 sqz x 350 cc</v>
          </cell>
          <cell r="H63" t="str">
            <v>g</v>
          </cell>
          <cell r="I63">
            <v>24</v>
          </cell>
          <cell r="J63">
            <v>20</v>
          </cell>
          <cell r="K63">
            <v>0.48</v>
          </cell>
          <cell r="L63" t="str">
            <v>Fem Care</v>
          </cell>
          <cell r="M63" t="str">
            <v>Tampon</v>
          </cell>
          <cell r="O63" t="str">
            <v>Premium</v>
          </cell>
          <cell r="P63" t="str">
            <v>medio</v>
          </cell>
          <cell r="R63">
            <v>1.8</v>
          </cell>
          <cell r="S63">
            <v>1.8</v>
          </cell>
          <cell r="AH63">
            <v>5980</v>
          </cell>
          <cell r="AI63">
            <v>40129</v>
          </cell>
          <cell r="AJ63">
            <v>11510103</v>
          </cell>
          <cell r="AK63">
            <v>9</v>
          </cell>
          <cell r="AN63">
            <v>0</v>
          </cell>
        </row>
        <row r="64">
          <cell r="A64">
            <v>7097</v>
          </cell>
          <cell r="B64">
            <v>0</v>
          </cell>
          <cell r="C64" t="str">
            <v>No tiene</v>
          </cell>
          <cell r="E64" t="str">
            <v>BF</v>
          </cell>
          <cell r="F64" t="str">
            <v>Hellmann's</v>
          </cell>
          <cell r="G64" t="str">
            <v>Mayo Hellmann's Reg porc. 196 x 10 cc</v>
          </cell>
          <cell r="H64" t="str">
            <v>g</v>
          </cell>
          <cell r="I64">
            <v>196</v>
          </cell>
          <cell r="J64">
            <v>20</v>
          </cell>
          <cell r="K64">
            <v>0.48</v>
          </cell>
          <cell r="L64" t="str">
            <v>Fem Care</v>
          </cell>
          <cell r="M64" t="str">
            <v>Tampon</v>
          </cell>
          <cell r="O64" t="str">
            <v>Premium</v>
          </cell>
          <cell r="P64" t="str">
            <v>mini</v>
          </cell>
          <cell r="R64">
            <v>1.5</v>
          </cell>
          <cell r="S64">
            <v>1.5</v>
          </cell>
          <cell r="AH64">
            <v>7097</v>
          </cell>
          <cell r="AI64">
            <v>40198</v>
          </cell>
          <cell r="AJ64">
            <v>11510103</v>
          </cell>
          <cell r="AN64">
            <v>0</v>
          </cell>
        </row>
        <row r="65">
          <cell r="A65">
            <v>5968</v>
          </cell>
          <cell r="B65">
            <v>0</v>
          </cell>
          <cell r="C65">
            <v>7794000401228</v>
          </cell>
          <cell r="E65" t="str">
            <v>BF</v>
          </cell>
          <cell r="F65" t="str">
            <v>Hellmann's</v>
          </cell>
          <cell r="G65" t="str">
            <v>Mayo Hellmann's Reg tcx2disx20sob*125cc</v>
          </cell>
          <cell r="H65" t="str">
            <v>g</v>
          </cell>
          <cell r="I65">
            <v>40</v>
          </cell>
          <cell r="J65">
            <v>20</v>
          </cell>
          <cell r="K65">
            <v>0.48</v>
          </cell>
          <cell r="L65" t="str">
            <v>Fem Care</v>
          </cell>
          <cell r="M65" t="str">
            <v>Tampon</v>
          </cell>
          <cell r="O65" t="str">
            <v>Premium</v>
          </cell>
          <cell r="P65" t="str">
            <v>super</v>
          </cell>
          <cell r="R65">
            <v>2.2000000000000002</v>
          </cell>
          <cell r="S65">
            <v>2.2000000000000002</v>
          </cell>
          <cell r="AH65">
            <v>5968</v>
          </cell>
          <cell r="AI65">
            <v>40122</v>
          </cell>
          <cell r="AJ65">
            <v>11510103</v>
          </cell>
          <cell r="AK65">
            <v>7</v>
          </cell>
          <cell r="AN65">
            <v>0</v>
          </cell>
        </row>
        <row r="66">
          <cell r="A66">
            <v>5969</v>
          </cell>
          <cell r="B66">
            <v>0</v>
          </cell>
          <cell r="C66">
            <v>7794000401419</v>
          </cell>
          <cell r="E66" t="str">
            <v>BF</v>
          </cell>
          <cell r="F66" t="str">
            <v>Hellmann's</v>
          </cell>
          <cell r="G66" t="str">
            <v>Mayo Hellmann's Reg x 12 fr x500cc</v>
          </cell>
          <cell r="H66" t="str">
            <v>g</v>
          </cell>
          <cell r="I66">
            <v>12</v>
          </cell>
          <cell r="J66">
            <v>10</v>
          </cell>
          <cell r="K66">
            <v>0.6</v>
          </cell>
          <cell r="L66" t="str">
            <v>Fem Care</v>
          </cell>
          <cell r="M66" t="str">
            <v>Toallas</v>
          </cell>
          <cell r="O66" t="str">
            <v>Premium</v>
          </cell>
          <cell r="P66" t="str">
            <v>Ultra finas</v>
          </cell>
          <cell r="AH66">
            <v>5969</v>
          </cell>
          <cell r="AI66">
            <v>40141</v>
          </cell>
          <cell r="AJ66">
            <v>11510103</v>
          </cell>
          <cell r="AK66">
            <v>5</v>
          </cell>
          <cell r="AN66">
            <v>0</v>
          </cell>
        </row>
        <row r="67">
          <cell r="A67">
            <v>5970</v>
          </cell>
          <cell r="B67">
            <v>0</v>
          </cell>
          <cell r="C67">
            <v>7794000401389</v>
          </cell>
          <cell r="E67" t="str">
            <v>BF</v>
          </cell>
          <cell r="F67" t="str">
            <v>Hellmann's</v>
          </cell>
          <cell r="G67" t="str">
            <v>Mayo Hellmann's Reg x 15 dp x 500cc</v>
          </cell>
          <cell r="H67" t="str">
            <v>g</v>
          </cell>
          <cell r="I67">
            <v>15</v>
          </cell>
          <cell r="J67">
            <v>10</v>
          </cell>
          <cell r="K67">
            <v>0.6</v>
          </cell>
          <cell r="L67" t="str">
            <v>Fem Care</v>
          </cell>
          <cell r="M67" t="str">
            <v>Toallas</v>
          </cell>
          <cell r="O67" t="str">
            <v>Premium</v>
          </cell>
          <cell r="P67" t="str">
            <v>Ultra finas</v>
          </cell>
          <cell r="AH67">
            <v>5970</v>
          </cell>
          <cell r="AI67">
            <v>40138</v>
          </cell>
          <cell r="AJ67">
            <v>11510103</v>
          </cell>
          <cell r="AK67">
            <v>6</v>
          </cell>
          <cell r="AN67">
            <v>0</v>
          </cell>
        </row>
        <row r="68">
          <cell r="A68">
            <v>7093</v>
          </cell>
          <cell r="B68">
            <v>0</v>
          </cell>
          <cell r="C68">
            <v>7794000401532</v>
          </cell>
          <cell r="E68" t="str">
            <v>BF</v>
          </cell>
          <cell r="F68" t="str">
            <v>Hellmann's</v>
          </cell>
          <cell r="G68" t="str">
            <v>Mayo Hellmann's Reg x 3 bo x 2900cc</v>
          </cell>
          <cell r="H68" t="str">
            <v>g</v>
          </cell>
          <cell r="I68">
            <v>3</v>
          </cell>
          <cell r="J68">
            <v>10</v>
          </cell>
          <cell r="K68">
            <v>0.6</v>
          </cell>
          <cell r="L68" t="str">
            <v>Fem Care</v>
          </cell>
          <cell r="M68" t="str">
            <v>Toallas</v>
          </cell>
          <cell r="O68" t="str">
            <v>Premium</v>
          </cell>
          <cell r="P68" t="str">
            <v>Ultra finas</v>
          </cell>
          <cell r="AH68">
            <v>7093</v>
          </cell>
          <cell r="AI68">
            <v>40153</v>
          </cell>
          <cell r="AJ68">
            <v>11510103</v>
          </cell>
          <cell r="AK68">
            <v>14</v>
          </cell>
          <cell r="AN68">
            <v>0</v>
          </cell>
        </row>
        <row r="69">
          <cell r="A69">
            <v>7136</v>
          </cell>
          <cell r="B69">
            <v>0</v>
          </cell>
          <cell r="C69">
            <v>7794000401907</v>
          </cell>
          <cell r="E69" t="str">
            <v>BF</v>
          </cell>
          <cell r="F69" t="str">
            <v>Hellmann's</v>
          </cell>
          <cell r="G69" t="str">
            <v>Mayo Hellmann's Reg x4tcx6po x290cc</v>
          </cell>
          <cell r="H69" t="str">
            <v>g</v>
          </cell>
          <cell r="I69">
            <v>24</v>
          </cell>
          <cell r="J69">
            <v>40</v>
          </cell>
          <cell r="K69">
            <v>1.2</v>
          </cell>
          <cell r="L69" t="str">
            <v>Fem Care</v>
          </cell>
          <cell r="M69" t="str">
            <v>Protector</v>
          </cell>
          <cell r="O69" t="str">
            <v>Premium</v>
          </cell>
          <cell r="P69" t="str">
            <v>Protector diario</v>
          </cell>
          <cell r="AH69">
            <v>7136</v>
          </cell>
          <cell r="AI69">
            <v>40190</v>
          </cell>
          <cell r="AJ69">
            <v>11510103</v>
          </cell>
          <cell r="AK69">
            <v>12</v>
          </cell>
          <cell r="AN69">
            <v>0</v>
          </cell>
        </row>
        <row r="70">
          <cell r="A70">
            <v>5975</v>
          </cell>
          <cell r="B70">
            <v>0</v>
          </cell>
          <cell r="C70">
            <v>7794000401365</v>
          </cell>
          <cell r="E70" t="str">
            <v>BF</v>
          </cell>
          <cell r="F70" t="str">
            <v>Hellmann's</v>
          </cell>
          <cell r="G70" t="str">
            <v>Mayo Hellmann's Reg x6fr x 1000 cc</v>
          </cell>
          <cell r="H70" t="str">
            <v>g</v>
          </cell>
          <cell r="I70">
            <v>6</v>
          </cell>
          <cell r="J70">
            <v>20</v>
          </cell>
          <cell r="K70">
            <v>1</v>
          </cell>
          <cell r="L70" t="str">
            <v>Fem Care</v>
          </cell>
          <cell r="M70" t="str">
            <v>Protector</v>
          </cell>
          <cell r="O70" t="str">
            <v>Premium</v>
          </cell>
          <cell r="P70" t="str">
            <v>Protector diario</v>
          </cell>
          <cell r="AH70">
            <v>5975</v>
          </cell>
          <cell r="AI70">
            <v>40136</v>
          </cell>
          <cell r="AJ70">
            <v>11510103</v>
          </cell>
          <cell r="AK70">
            <v>3</v>
          </cell>
          <cell r="AN70">
            <v>0</v>
          </cell>
        </row>
        <row r="71">
          <cell r="A71">
            <v>5967</v>
          </cell>
          <cell r="B71">
            <v>0</v>
          </cell>
          <cell r="C71">
            <v>7794000401372</v>
          </cell>
          <cell r="E71" t="str">
            <v>BF</v>
          </cell>
          <cell r="F71" t="str">
            <v>Hellmann's</v>
          </cell>
          <cell r="G71" t="str">
            <v>Mayo Hellmann's Reg x8 dp x1000 cc</v>
          </cell>
          <cell r="H71" t="str">
            <v>g</v>
          </cell>
          <cell r="I71">
            <v>8</v>
          </cell>
          <cell r="J71">
            <v>20</v>
          </cell>
          <cell r="K71">
            <v>1</v>
          </cell>
          <cell r="L71" t="str">
            <v>Fem Care</v>
          </cell>
          <cell r="M71" t="str">
            <v>Protector</v>
          </cell>
          <cell r="O71" t="str">
            <v>Premium</v>
          </cell>
          <cell r="P71" t="str">
            <v>Protector diario</v>
          </cell>
          <cell r="R71">
            <v>3.1</v>
          </cell>
          <cell r="S71">
            <v>2.8</v>
          </cell>
          <cell r="AH71">
            <v>5967</v>
          </cell>
          <cell r="AI71">
            <v>40137</v>
          </cell>
          <cell r="AJ71">
            <v>11510103</v>
          </cell>
          <cell r="AK71">
            <v>13</v>
          </cell>
          <cell r="AN71">
            <v>0</v>
          </cell>
        </row>
        <row r="72">
          <cell r="A72">
            <v>5996</v>
          </cell>
          <cell r="B72">
            <v>0</v>
          </cell>
          <cell r="C72">
            <v>7794000411289</v>
          </cell>
          <cell r="E72" t="str">
            <v>BF</v>
          </cell>
          <cell r="F72" t="str">
            <v>Hellmann's</v>
          </cell>
          <cell r="G72" t="str">
            <v>Salsa Golf Hellmann's 12dp x 250 cc</v>
          </cell>
          <cell r="H72" t="str">
            <v>g</v>
          </cell>
          <cell r="I72">
            <v>12</v>
          </cell>
          <cell r="J72">
            <v>20</v>
          </cell>
          <cell r="K72">
            <v>1</v>
          </cell>
          <cell r="L72" t="str">
            <v>Fem Care</v>
          </cell>
          <cell r="M72" t="str">
            <v>Protector</v>
          </cell>
          <cell r="O72" t="str">
            <v>Premium</v>
          </cell>
          <cell r="P72" t="str">
            <v>Protector diario</v>
          </cell>
          <cell r="R72">
            <v>3.3</v>
          </cell>
          <cell r="S72">
            <v>3</v>
          </cell>
          <cell r="AH72">
            <v>5996</v>
          </cell>
          <cell r="AI72">
            <v>41128</v>
          </cell>
          <cell r="AJ72">
            <v>11520902</v>
          </cell>
          <cell r="AK72">
            <v>3</v>
          </cell>
          <cell r="AN72">
            <v>0</v>
          </cell>
        </row>
        <row r="73">
          <cell r="A73">
            <v>7031</v>
          </cell>
          <cell r="B73">
            <v>0</v>
          </cell>
          <cell r="C73">
            <v>7794000411907</v>
          </cell>
          <cell r="E73" t="str">
            <v>BF</v>
          </cell>
          <cell r="F73" t="str">
            <v>Hellmann's</v>
          </cell>
          <cell r="G73" t="str">
            <v>Salsa Golf Hellmann's 24 pomos x 290 cc</v>
          </cell>
          <cell r="H73" t="str">
            <v>g</v>
          </cell>
          <cell r="I73">
            <v>24</v>
          </cell>
          <cell r="J73">
            <v>40</v>
          </cell>
          <cell r="K73">
            <v>1.2</v>
          </cell>
          <cell r="L73" t="str">
            <v>Fem Care</v>
          </cell>
          <cell r="M73" t="str">
            <v>Protector</v>
          </cell>
          <cell r="O73" t="str">
            <v>Premium</v>
          </cell>
          <cell r="P73" t="str">
            <v>Protector diario</v>
          </cell>
          <cell r="AH73">
            <v>7031</v>
          </cell>
          <cell r="AI73">
            <v>41190</v>
          </cell>
          <cell r="AJ73">
            <v>11520902</v>
          </cell>
          <cell r="AN73">
            <v>0</v>
          </cell>
        </row>
        <row r="74">
          <cell r="A74">
            <v>5994</v>
          </cell>
          <cell r="B74">
            <v>0</v>
          </cell>
          <cell r="C74">
            <v>7794000411296</v>
          </cell>
          <cell r="E74" t="str">
            <v>BF</v>
          </cell>
          <cell r="F74" t="str">
            <v>Hellmann's</v>
          </cell>
          <cell r="G74" t="str">
            <v>Salsa Golf Hellmann's 4tc x 6 env flex x 350cc</v>
          </cell>
          <cell r="H74" t="str">
            <v>g</v>
          </cell>
          <cell r="I74">
            <v>24</v>
          </cell>
          <cell r="J74">
            <v>20</v>
          </cell>
          <cell r="K74">
            <v>1</v>
          </cell>
          <cell r="L74" t="str">
            <v>Fem Care</v>
          </cell>
          <cell r="M74" t="str">
            <v>Protector</v>
          </cell>
          <cell r="O74" t="str">
            <v>Premium</v>
          </cell>
          <cell r="P74" t="str">
            <v>Protector diario</v>
          </cell>
          <cell r="AH74">
            <v>5994</v>
          </cell>
          <cell r="AI74">
            <v>41129</v>
          </cell>
          <cell r="AJ74">
            <v>11520902</v>
          </cell>
          <cell r="AK74">
            <v>2</v>
          </cell>
          <cell r="AN74">
            <v>0</v>
          </cell>
        </row>
        <row r="75">
          <cell r="A75">
            <v>6308</v>
          </cell>
          <cell r="B75">
            <v>0</v>
          </cell>
          <cell r="C75">
            <v>7794000852112</v>
          </cell>
          <cell r="D75">
            <v>17793620568448</v>
          </cell>
          <cell r="E75" t="str">
            <v>BF</v>
          </cell>
          <cell r="F75" t="str">
            <v>K10</v>
          </cell>
          <cell r="G75" t="str">
            <v>Jugos K10 Apio / Manzana 12*1Lt</v>
          </cell>
          <cell r="H75" t="str">
            <v>g</v>
          </cell>
          <cell r="I75">
            <v>12</v>
          </cell>
          <cell r="J75">
            <v>8</v>
          </cell>
          <cell r="K75">
            <v>0.32</v>
          </cell>
          <cell r="L75" t="str">
            <v>Fem Care</v>
          </cell>
          <cell r="M75" t="str">
            <v>Toallas</v>
          </cell>
          <cell r="O75" t="str">
            <v>Value</v>
          </cell>
          <cell r="P75" t="str">
            <v>con alas</v>
          </cell>
          <cell r="Q75" t="str">
            <v>Toa. Fem</v>
          </cell>
          <cell r="R75">
            <v>6.9599999999999995E-2</v>
          </cell>
          <cell r="S75">
            <v>5.9399999999999994E-2</v>
          </cell>
          <cell r="T75">
            <v>2.7839999999999998</v>
          </cell>
          <cell r="U75">
            <v>2.3759999999999999</v>
          </cell>
          <cell r="V75">
            <v>175</v>
          </cell>
          <cell r="W75">
            <v>110</v>
          </cell>
          <cell r="X75">
            <v>85</v>
          </cell>
          <cell r="Y75">
            <v>175</v>
          </cell>
          <cell r="Z75">
            <v>285</v>
          </cell>
          <cell r="AA75">
            <v>555</v>
          </cell>
          <cell r="AB75">
            <v>6</v>
          </cell>
          <cell r="AC75">
            <v>42</v>
          </cell>
          <cell r="AD75">
            <v>27.680624999999999</v>
          </cell>
          <cell r="AE75" t="str">
            <v>caja</v>
          </cell>
          <cell r="AF75" t="str">
            <v>Argentina</v>
          </cell>
          <cell r="AH75">
            <v>6308</v>
          </cell>
          <cell r="AI75">
            <v>85211</v>
          </cell>
          <cell r="AJ75">
            <v>12130509</v>
          </cell>
          <cell r="AK75">
            <v>6</v>
          </cell>
          <cell r="AN75">
            <v>0</v>
          </cell>
        </row>
        <row r="76">
          <cell r="A76">
            <v>6315</v>
          </cell>
          <cell r="B76">
            <v>0</v>
          </cell>
          <cell r="C76">
            <v>7794000852211</v>
          </cell>
          <cell r="D76">
            <v>17793620568455</v>
          </cell>
          <cell r="E76" t="str">
            <v>BF</v>
          </cell>
          <cell r="F76" t="str">
            <v>K10</v>
          </cell>
          <cell r="G76" t="str">
            <v>Jugos K10 Apio / Manzana 27*250 cc</v>
          </cell>
          <cell r="H76" t="str">
            <v>g</v>
          </cell>
          <cell r="I76">
            <v>27</v>
          </cell>
          <cell r="J76">
            <v>8</v>
          </cell>
          <cell r="K76">
            <v>0.32</v>
          </cell>
          <cell r="L76" t="str">
            <v>Fem Care</v>
          </cell>
          <cell r="M76" t="str">
            <v>Toallas</v>
          </cell>
          <cell r="O76" t="str">
            <v>Value</v>
          </cell>
          <cell r="P76" t="str">
            <v>sin alas</v>
          </cell>
          <cell r="Q76" t="str">
            <v>Toa. Fem</v>
          </cell>
          <cell r="R76">
            <v>6.6974999999999993E-2</v>
          </cell>
          <cell r="S76">
            <v>5.6774999999999999E-2</v>
          </cell>
          <cell r="T76">
            <v>2.6789999999999998</v>
          </cell>
          <cell r="U76">
            <v>2.2709999999999999</v>
          </cell>
          <cell r="V76">
            <v>85</v>
          </cell>
          <cell r="W76">
            <v>110</v>
          </cell>
          <cell r="X76">
            <v>70</v>
          </cell>
          <cell r="Y76">
            <v>175</v>
          </cell>
          <cell r="Z76">
            <v>285</v>
          </cell>
          <cell r="AA76">
            <v>555</v>
          </cell>
          <cell r="AB76">
            <v>6</v>
          </cell>
          <cell r="AC76">
            <v>42</v>
          </cell>
          <cell r="AD76">
            <v>27.680624999999999</v>
          </cell>
          <cell r="AE76" t="str">
            <v>caja</v>
          </cell>
          <cell r="AF76" t="str">
            <v>Argentina</v>
          </cell>
          <cell r="AH76">
            <v>6315</v>
          </cell>
          <cell r="AI76">
            <v>85221</v>
          </cell>
          <cell r="AJ76">
            <v>12130509</v>
          </cell>
          <cell r="AK76">
            <v>3</v>
          </cell>
          <cell r="AN76">
            <v>0</v>
          </cell>
        </row>
        <row r="77">
          <cell r="A77">
            <v>6309</v>
          </cell>
          <cell r="B77">
            <v>0</v>
          </cell>
          <cell r="C77">
            <v>7794000851115</v>
          </cell>
          <cell r="D77">
            <v>17793620500073</v>
          </cell>
          <cell r="E77" t="str">
            <v>BF</v>
          </cell>
          <cell r="F77" t="str">
            <v>K10</v>
          </cell>
          <cell r="G77" t="str">
            <v>Jugos K10 Remolacha / Durazno 12*1Lt</v>
          </cell>
          <cell r="H77" t="str">
            <v>g</v>
          </cell>
          <cell r="I77">
            <v>12</v>
          </cell>
          <cell r="J77">
            <v>8</v>
          </cell>
          <cell r="K77">
            <v>0.32</v>
          </cell>
          <cell r="L77" t="str">
            <v>Fem Care</v>
          </cell>
          <cell r="M77" t="str">
            <v>Toallas</v>
          </cell>
          <cell r="O77" t="str">
            <v>Value</v>
          </cell>
          <cell r="P77" t="str">
            <v>Ultra finas</v>
          </cell>
          <cell r="Q77" t="str">
            <v>Toa. Fem</v>
          </cell>
          <cell r="R77">
            <v>5.4200000000000005E-2</v>
          </cell>
          <cell r="S77">
            <v>4.5450000000000004E-2</v>
          </cell>
          <cell r="T77">
            <v>2.1680000000000001</v>
          </cell>
          <cell r="U77">
            <v>1.8180000000000001</v>
          </cell>
          <cell r="V77">
            <v>80</v>
          </cell>
          <cell r="W77">
            <v>70</v>
          </cell>
          <cell r="X77">
            <v>85</v>
          </cell>
          <cell r="Y77">
            <v>175</v>
          </cell>
          <cell r="Z77">
            <v>328</v>
          </cell>
          <cell r="AA77">
            <v>395</v>
          </cell>
          <cell r="AB77">
            <v>9</v>
          </cell>
          <cell r="AC77">
            <v>63</v>
          </cell>
          <cell r="AD77">
            <v>22.672999999999998</v>
          </cell>
          <cell r="AE77" t="str">
            <v>caja</v>
          </cell>
          <cell r="AF77" t="str">
            <v>Argentina</v>
          </cell>
          <cell r="AH77">
            <v>6309</v>
          </cell>
          <cell r="AI77">
            <v>85111</v>
          </cell>
          <cell r="AJ77">
            <v>12130509</v>
          </cell>
          <cell r="AK77">
            <v>4</v>
          </cell>
          <cell r="AN77">
            <v>0</v>
          </cell>
        </row>
        <row r="78">
          <cell r="A78">
            <v>6317</v>
          </cell>
          <cell r="B78">
            <v>0</v>
          </cell>
          <cell r="C78">
            <v>7794000851214</v>
          </cell>
          <cell r="D78">
            <v>17793620560046</v>
          </cell>
          <cell r="E78" t="str">
            <v>BF</v>
          </cell>
          <cell r="F78" t="str">
            <v>K10</v>
          </cell>
          <cell r="G78" t="str">
            <v>Jugos K10 Remolacha / Durazno 27*250 cc</v>
          </cell>
          <cell r="H78" t="str">
            <v>g</v>
          </cell>
          <cell r="I78">
            <v>27</v>
          </cell>
          <cell r="J78">
            <v>8</v>
          </cell>
          <cell r="K78">
            <v>0.32</v>
          </cell>
          <cell r="L78" t="str">
            <v>Fem Care</v>
          </cell>
          <cell r="M78" t="str">
            <v>Toallas</v>
          </cell>
          <cell r="O78" t="str">
            <v>Value</v>
          </cell>
          <cell r="P78" t="str">
            <v>con alas</v>
          </cell>
          <cell r="Q78" t="str">
            <v>Toa. Fem</v>
          </cell>
          <cell r="AH78">
            <v>6317</v>
          </cell>
          <cell r="AI78">
            <v>85121</v>
          </cell>
          <cell r="AJ78">
            <v>12130509</v>
          </cell>
          <cell r="AK78">
            <v>5</v>
          </cell>
          <cell r="AN78">
            <v>0</v>
          </cell>
        </row>
        <row r="79">
          <cell r="A79">
            <v>6310</v>
          </cell>
          <cell r="B79">
            <v>0</v>
          </cell>
          <cell r="C79">
            <v>7794000850118</v>
          </cell>
          <cell r="D79">
            <v>17793620560039</v>
          </cell>
          <cell r="E79" t="str">
            <v>BF</v>
          </cell>
          <cell r="F79" t="str">
            <v>K10</v>
          </cell>
          <cell r="G79" t="str">
            <v>Jugos K10 Zanahoria / Naranja 12*1Lt</v>
          </cell>
          <cell r="H79" t="str">
            <v>g</v>
          </cell>
          <cell r="I79">
            <v>12</v>
          </cell>
          <cell r="J79">
            <v>8</v>
          </cell>
          <cell r="K79">
            <v>0.32</v>
          </cell>
          <cell r="L79" t="str">
            <v>Fem Care</v>
          </cell>
          <cell r="M79" t="str">
            <v>Toallas</v>
          </cell>
          <cell r="O79" t="str">
            <v>Value</v>
          </cell>
          <cell r="P79" t="str">
            <v>con alas</v>
          </cell>
          <cell r="Q79" t="str">
            <v>Toa. Fem</v>
          </cell>
          <cell r="AH79">
            <v>6310</v>
          </cell>
          <cell r="AI79">
            <v>85011</v>
          </cell>
          <cell r="AJ79">
            <v>12130509</v>
          </cell>
          <cell r="AK79">
            <v>1</v>
          </cell>
          <cell r="AN79">
            <v>0</v>
          </cell>
        </row>
        <row r="80">
          <cell r="A80">
            <v>6318</v>
          </cell>
          <cell r="B80">
            <v>0</v>
          </cell>
          <cell r="C80">
            <v>7794000850217</v>
          </cell>
          <cell r="D80">
            <v>17793620510027</v>
          </cell>
          <cell r="E80" t="str">
            <v>BF</v>
          </cell>
          <cell r="F80" t="str">
            <v>K10</v>
          </cell>
          <cell r="G80" t="str">
            <v>Jugos K10 Zanahoria / Naranja 27*250 cc</v>
          </cell>
          <cell r="H80" t="str">
            <v>g</v>
          </cell>
          <cell r="I80">
            <v>27</v>
          </cell>
          <cell r="J80">
            <v>8</v>
          </cell>
          <cell r="K80">
            <v>0.32</v>
          </cell>
          <cell r="L80" t="str">
            <v>Fem Care</v>
          </cell>
          <cell r="M80" t="str">
            <v>Toallas</v>
          </cell>
          <cell r="O80" t="str">
            <v>Premium</v>
          </cell>
          <cell r="P80" t="str">
            <v>con alas</v>
          </cell>
          <cell r="Q80" t="str">
            <v>Toa. Fem</v>
          </cell>
          <cell r="R80">
            <v>6.9599999999999995E-2</v>
          </cell>
          <cell r="S80">
            <v>5.9399999999999994E-2</v>
          </cell>
          <cell r="T80">
            <v>2.7839999999999998</v>
          </cell>
          <cell r="U80">
            <v>2.3759999999999999</v>
          </cell>
          <cell r="V80">
            <v>175</v>
          </cell>
          <cell r="W80">
            <v>110</v>
          </cell>
          <cell r="X80">
            <v>85</v>
          </cell>
          <cell r="Y80">
            <v>175</v>
          </cell>
          <cell r="Z80">
            <v>285</v>
          </cell>
          <cell r="AA80">
            <v>555</v>
          </cell>
          <cell r="AB80">
            <v>6</v>
          </cell>
          <cell r="AC80">
            <v>42</v>
          </cell>
          <cell r="AD80">
            <v>27.680624999999999</v>
          </cell>
          <cell r="AE80" t="str">
            <v>caja</v>
          </cell>
          <cell r="AF80" t="str">
            <v>Argentina</v>
          </cell>
          <cell r="AH80">
            <v>6318</v>
          </cell>
          <cell r="AI80">
            <v>85021</v>
          </cell>
          <cell r="AJ80">
            <v>12130509</v>
          </cell>
          <cell r="AK80">
            <v>2</v>
          </cell>
          <cell r="AN80">
            <v>0</v>
          </cell>
        </row>
        <row r="81">
          <cell r="A81">
            <v>7354</v>
          </cell>
          <cell r="B81">
            <v>0</v>
          </cell>
          <cell r="C81">
            <v>7794000061200</v>
          </cell>
          <cell r="D81">
            <v>17793620510010</v>
          </cell>
          <cell r="E81" t="str">
            <v>BF</v>
          </cell>
          <cell r="F81" t="str">
            <v>Kero</v>
          </cell>
          <cell r="G81" t="str">
            <v>Kero Dorado cj x 12 petsqz x 490 gr</v>
          </cell>
          <cell r="H81" t="str">
            <v>g</v>
          </cell>
          <cell r="I81">
            <v>12</v>
          </cell>
          <cell r="J81">
            <v>8</v>
          </cell>
          <cell r="K81">
            <v>0.32</v>
          </cell>
          <cell r="L81" t="str">
            <v>Fem Care</v>
          </cell>
          <cell r="M81" t="str">
            <v>Toallas</v>
          </cell>
          <cell r="O81" t="str">
            <v>Premium</v>
          </cell>
          <cell r="P81" t="str">
            <v>con alas</v>
          </cell>
          <cell r="Q81" t="str">
            <v>Toa. Fem</v>
          </cell>
          <cell r="R81">
            <v>7.0899999999999991E-2</v>
          </cell>
          <cell r="S81">
            <v>6.0699999999999997E-2</v>
          </cell>
          <cell r="T81">
            <v>2.8359999999999999</v>
          </cell>
          <cell r="U81">
            <v>2.4279999999999999</v>
          </cell>
          <cell r="V81">
            <v>70</v>
          </cell>
          <cell r="W81">
            <v>110</v>
          </cell>
          <cell r="X81">
            <v>85</v>
          </cell>
          <cell r="Y81">
            <v>175</v>
          </cell>
          <cell r="Z81">
            <v>285</v>
          </cell>
          <cell r="AA81">
            <v>555</v>
          </cell>
          <cell r="AB81">
            <v>6</v>
          </cell>
          <cell r="AC81">
            <v>42</v>
          </cell>
          <cell r="AD81">
            <v>27.680624999999999</v>
          </cell>
          <cell r="AE81" t="str">
            <v>caja</v>
          </cell>
          <cell r="AF81" t="str">
            <v>Argentina</v>
          </cell>
          <cell r="AH81">
            <v>7354</v>
          </cell>
          <cell r="AI81">
            <v>6120</v>
          </cell>
          <cell r="AJ81">
            <v>11330701</v>
          </cell>
          <cell r="AK81">
            <v>1</v>
          </cell>
          <cell r="AN81">
            <v>0</v>
          </cell>
        </row>
        <row r="82">
          <cell r="A82">
            <v>6623</v>
          </cell>
          <cell r="B82">
            <v>0</v>
          </cell>
          <cell r="C82">
            <v>7794000501137</v>
          </cell>
          <cell r="D82">
            <v>17793620902105</v>
          </cell>
          <cell r="E82" t="str">
            <v>BF</v>
          </cell>
          <cell r="F82" t="str">
            <v>Knorr</v>
          </cell>
          <cell r="G82" t="str">
            <v>Caldos  KNORR SuizaCarne 1L 20dp*24cj*2un</v>
          </cell>
          <cell r="H82" t="str">
            <v>g</v>
          </cell>
          <cell r="I82">
            <v>24</v>
          </cell>
          <cell r="J82">
            <v>8</v>
          </cell>
          <cell r="K82">
            <v>0.32</v>
          </cell>
          <cell r="L82" t="str">
            <v>Fem Care</v>
          </cell>
          <cell r="M82" t="str">
            <v>Toallas</v>
          </cell>
          <cell r="O82" t="str">
            <v>Premium</v>
          </cell>
          <cell r="P82" t="str">
            <v>con alas</v>
          </cell>
          <cell r="Q82" t="str">
            <v>Toa. Fem</v>
          </cell>
          <cell r="R82">
            <v>8.585000000000001E-2</v>
          </cell>
          <cell r="S82">
            <v>7.46E-2</v>
          </cell>
          <cell r="T82">
            <v>3.4340000000000002</v>
          </cell>
          <cell r="U82">
            <v>2.984</v>
          </cell>
          <cell r="V82">
            <v>60</v>
          </cell>
          <cell r="W82">
            <v>65</v>
          </cell>
          <cell r="X82">
            <v>265</v>
          </cell>
          <cell r="Y82">
            <v>250</v>
          </cell>
          <cell r="Z82">
            <v>328</v>
          </cell>
          <cell r="AA82">
            <v>538</v>
          </cell>
          <cell r="AB82">
            <v>6</v>
          </cell>
          <cell r="AC82">
            <v>30</v>
          </cell>
          <cell r="AD82">
            <v>44.116</v>
          </cell>
          <cell r="AE82" t="str">
            <v>caja</v>
          </cell>
          <cell r="AF82" t="str">
            <v>Argentina</v>
          </cell>
          <cell r="AH82">
            <v>6623</v>
          </cell>
          <cell r="AI82">
            <v>50113</v>
          </cell>
          <cell r="AJ82">
            <v>11570301</v>
          </cell>
          <cell r="AK82">
            <v>7</v>
          </cell>
          <cell r="AN82">
            <v>0</v>
          </cell>
        </row>
        <row r="83">
          <cell r="A83">
            <v>8140</v>
          </cell>
          <cell r="B83">
            <v>0</v>
          </cell>
          <cell r="C83">
            <v>7794000561311</v>
          </cell>
          <cell r="D83">
            <v>17793620510034</v>
          </cell>
          <cell r="E83" t="str">
            <v>BF</v>
          </cell>
          <cell r="F83" t="str">
            <v>Knorr</v>
          </cell>
          <cell r="G83" t="str">
            <v>Caldos Diet KNORR 24 EST* 10 SOB</v>
          </cell>
          <cell r="H83" t="str">
            <v>g</v>
          </cell>
          <cell r="I83">
            <v>24</v>
          </cell>
          <cell r="J83">
            <v>8</v>
          </cell>
          <cell r="K83">
            <v>0.32</v>
          </cell>
          <cell r="L83" t="str">
            <v>Fem Care</v>
          </cell>
          <cell r="M83" t="str">
            <v>Toallas</v>
          </cell>
          <cell r="O83" t="str">
            <v>Premium</v>
          </cell>
          <cell r="P83" t="str">
            <v>sin alas</v>
          </cell>
          <cell r="Q83" t="str">
            <v>Toa. Fem</v>
          </cell>
          <cell r="R83">
            <v>6.6974999999999993E-2</v>
          </cell>
          <cell r="S83">
            <v>5.6774999999999999E-2</v>
          </cell>
          <cell r="T83">
            <v>2.6789999999999998</v>
          </cell>
          <cell r="U83">
            <v>2.2709999999999999</v>
          </cell>
          <cell r="V83">
            <v>85</v>
          </cell>
          <cell r="W83">
            <v>110</v>
          </cell>
          <cell r="X83">
            <v>70</v>
          </cell>
          <cell r="Y83">
            <v>175</v>
          </cell>
          <cell r="Z83">
            <v>285</v>
          </cell>
          <cell r="AA83">
            <v>555</v>
          </cell>
          <cell r="AB83">
            <v>6</v>
          </cell>
          <cell r="AC83">
            <v>42</v>
          </cell>
          <cell r="AD83">
            <v>27.680624999999999</v>
          </cell>
          <cell r="AE83" t="str">
            <v>caja</v>
          </cell>
          <cell r="AF83" t="str">
            <v>Argentina</v>
          </cell>
          <cell r="AH83">
            <v>8140</v>
          </cell>
          <cell r="AI83">
            <v>56131</v>
          </cell>
          <cell r="AJ83">
            <v>11570301</v>
          </cell>
          <cell r="AK83">
            <v>1</v>
          </cell>
          <cell r="AN83">
            <v>0</v>
          </cell>
        </row>
        <row r="84">
          <cell r="A84">
            <v>6622</v>
          </cell>
          <cell r="B84">
            <v>0</v>
          </cell>
          <cell r="C84">
            <v>7794000501225</v>
          </cell>
          <cell r="D84">
            <v>17793620922479</v>
          </cell>
          <cell r="E84" t="str">
            <v>BF</v>
          </cell>
          <cell r="F84" t="str">
            <v>Knorr</v>
          </cell>
          <cell r="G84" t="str">
            <v>Caldos KNORR Suiza Carne3 Lts *20cj*6cub</v>
          </cell>
          <cell r="H84" t="str">
            <v>g</v>
          </cell>
          <cell r="I84">
            <v>20</v>
          </cell>
          <cell r="J84">
            <v>8</v>
          </cell>
          <cell r="K84">
            <v>0.32</v>
          </cell>
          <cell r="L84" t="str">
            <v>Fem Care</v>
          </cell>
          <cell r="M84" t="str">
            <v>Toallas</v>
          </cell>
          <cell r="O84" t="str">
            <v>Premium</v>
          </cell>
          <cell r="P84" t="str">
            <v>Ultra finas</v>
          </cell>
          <cell r="Q84" t="str">
            <v>Toa. Fem</v>
          </cell>
          <cell r="R84">
            <v>6.25E-2</v>
          </cell>
          <cell r="S84">
            <v>5.5E-2</v>
          </cell>
          <cell r="T84">
            <v>2.5</v>
          </cell>
          <cell r="U84">
            <v>2.2000000000000002</v>
          </cell>
          <cell r="V84">
            <v>100</v>
          </cell>
          <cell r="W84">
            <v>78</v>
          </cell>
          <cell r="X84">
            <v>77</v>
          </cell>
          <cell r="Y84">
            <v>210</v>
          </cell>
          <cell r="Z84">
            <v>320</v>
          </cell>
          <cell r="AA84">
            <v>390</v>
          </cell>
          <cell r="AB84">
            <v>9</v>
          </cell>
          <cell r="AC84">
            <v>45</v>
          </cell>
          <cell r="AD84">
            <v>26.207999999999998</v>
          </cell>
          <cell r="AE84" t="str">
            <v>caja</v>
          </cell>
          <cell r="AF84" t="str">
            <v>Argentina</v>
          </cell>
          <cell r="AH84">
            <v>6622</v>
          </cell>
          <cell r="AI84">
            <v>50122</v>
          </cell>
          <cell r="AJ84">
            <v>11570101</v>
          </cell>
          <cell r="AK84">
            <v>2</v>
          </cell>
          <cell r="AN84">
            <v>0</v>
          </cell>
        </row>
        <row r="85">
          <cell r="A85">
            <v>6612</v>
          </cell>
          <cell r="B85">
            <v>0</v>
          </cell>
          <cell r="C85">
            <v>7794000501713</v>
          </cell>
          <cell r="D85">
            <v>17793620500066</v>
          </cell>
          <cell r="E85" t="str">
            <v>BF</v>
          </cell>
          <cell r="F85" t="str">
            <v>Knorr</v>
          </cell>
          <cell r="G85" t="str">
            <v>Caldos KNORR Suiza carne6 Lt 20cj*12cub</v>
          </cell>
          <cell r="H85" t="str">
            <v>g</v>
          </cell>
          <cell r="I85">
            <v>20</v>
          </cell>
          <cell r="J85">
            <v>8</v>
          </cell>
          <cell r="K85">
            <v>0.32</v>
          </cell>
          <cell r="L85" t="str">
            <v>Fem Care</v>
          </cell>
          <cell r="M85" t="str">
            <v>Toallas</v>
          </cell>
          <cell r="O85" t="str">
            <v>Premium</v>
          </cell>
          <cell r="P85" t="str">
            <v>Ultra finas</v>
          </cell>
          <cell r="Q85" t="str">
            <v>Toa. Fem</v>
          </cell>
          <cell r="R85">
            <v>3.8811999999999999E-2</v>
          </cell>
          <cell r="S85">
            <v>3.3387E-2</v>
          </cell>
          <cell r="T85">
            <v>1.5524800000000001</v>
          </cell>
          <cell r="U85">
            <v>1.33548</v>
          </cell>
          <cell r="V85">
            <v>152</v>
          </cell>
          <cell r="W85">
            <v>60</v>
          </cell>
          <cell r="X85">
            <v>75</v>
          </cell>
          <cell r="Y85">
            <v>152</v>
          </cell>
          <cell r="Z85">
            <v>300</v>
          </cell>
          <cell r="AA85">
            <v>367</v>
          </cell>
          <cell r="AB85">
            <v>9</v>
          </cell>
          <cell r="AC85">
            <v>81</v>
          </cell>
          <cell r="AD85">
            <v>16.735199999999999</v>
          </cell>
          <cell r="AE85" t="str">
            <v>caja</v>
          </cell>
          <cell r="AF85" t="str">
            <v>Argentina</v>
          </cell>
          <cell r="AH85">
            <v>6612</v>
          </cell>
          <cell r="AI85">
            <v>50171</v>
          </cell>
          <cell r="AJ85">
            <v>11570101</v>
          </cell>
          <cell r="AK85">
            <v>3</v>
          </cell>
          <cell r="AN85">
            <v>0</v>
          </cell>
        </row>
        <row r="86">
          <cell r="A86">
            <v>6606</v>
          </cell>
          <cell r="B86">
            <v>0</v>
          </cell>
          <cell r="C86">
            <v>7794000502137</v>
          </cell>
          <cell r="D86">
            <v>17793620500011</v>
          </cell>
          <cell r="E86" t="str">
            <v>BF</v>
          </cell>
          <cell r="F86" t="str">
            <v>Knorr</v>
          </cell>
          <cell r="G86" t="str">
            <v>Caldos KNORR SuizaGallina 1L 20dp*24cj*2un</v>
          </cell>
          <cell r="H86" t="str">
            <v>g</v>
          </cell>
          <cell r="I86">
            <v>24</v>
          </cell>
          <cell r="J86">
            <v>8</v>
          </cell>
          <cell r="K86">
            <v>0.32</v>
          </cell>
          <cell r="L86" t="str">
            <v>Fem Care</v>
          </cell>
          <cell r="M86" t="str">
            <v>Toallas</v>
          </cell>
          <cell r="O86" t="str">
            <v>Premium</v>
          </cell>
          <cell r="P86" t="str">
            <v>Ultra finas</v>
          </cell>
          <cell r="Q86" t="str">
            <v>Toa. Fem</v>
          </cell>
          <cell r="R86">
            <v>6.2600000000000003E-2</v>
          </cell>
          <cell r="S86">
            <v>5.3849999999999995E-2</v>
          </cell>
          <cell r="T86">
            <v>2.504</v>
          </cell>
          <cell r="U86">
            <v>2.1539999999999999</v>
          </cell>
          <cell r="V86">
            <v>80</v>
          </cell>
          <cell r="W86">
            <v>70</v>
          </cell>
          <cell r="X86">
            <v>85</v>
          </cell>
          <cell r="Y86">
            <v>175</v>
          </cell>
          <cell r="Z86">
            <v>328</v>
          </cell>
          <cell r="AA86">
            <v>395</v>
          </cell>
          <cell r="AB86">
            <v>9</v>
          </cell>
          <cell r="AC86">
            <v>63</v>
          </cell>
          <cell r="AD86">
            <v>22.672999999999998</v>
          </cell>
          <cell r="AE86" t="str">
            <v>caja</v>
          </cell>
          <cell r="AF86" t="str">
            <v>Argentina</v>
          </cell>
          <cell r="AH86">
            <v>6606</v>
          </cell>
          <cell r="AI86">
            <v>50213</v>
          </cell>
          <cell r="AJ86">
            <v>11570101</v>
          </cell>
          <cell r="AK86">
            <v>8</v>
          </cell>
          <cell r="AN86">
            <v>0</v>
          </cell>
        </row>
        <row r="87">
          <cell r="A87">
            <v>6599</v>
          </cell>
          <cell r="B87">
            <v>0</v>
          </cell>
          <cell r="C87">
            <v>7794000502222</v>
          </cell>
          <cell r="D87">
            <v>17793620500028</v>
          </cell>
          <cell r="E87" t="str">
            <v>BF</v>
          </cell>
          <cell r="F87" t="str">
            <v>Knorr</v>
          </cell>
          <cell r="G87" t="str">
            <v>Caldos KNORR SuizaGallina 3Lt 20cj*6cub</v>
          </cell>
          <cell r="H87" t="str">
            <v>g</v>
          </cell>
          <cell r="I87">
            <v>20</v>
          </cell>
          <cell r="J87">
            <v>8</v>
          </cell>
          <cell r="K87">
            <v>0.32</v>
          </cell>
          <cell r="L87" t="str">
            <v>Fem Care</v>
          </cell>
          <cell r="M87" t="str">
            <v>Toallas</v>
          </cell>
          <cell r="O87" t="str">
            <v>Premium</v>
          </cell>
          <cell r="P87" t="str">
            <v>Ultra finas</v>
          </cell>
          <cell r="Q87" t="str">
            <v>Toa. Fem</v>
          </cell>
          <cell r="R87">
            <v>6.2600000000000003E-2</v>
          </cell>
          <cell r="S87">
            <v>5.3849999999999995E-2</v>
          </cell>
          <cell r="T87">
            <v>2.504</v>
          </cell>
          <cell r="U87">
            <v>2.1539999999999999</v>
          </cell>
          <cell r="V87">
            <v>80</v>
          </cell>
          <cell r="W87">
            <v>70</v>
          </cell>
          <cell r="X87">
            <v>85</v>
          </cell>
          <cell r="Y87">
            <v>175</v>
          </cell>
          <cell r="Z87">
            <v>328</v>
          </cell>
          <cell r="AA87">
            <v>395</v>
          </cell>
          <cell r="AB87">
            <v>9</v>
          </cell>
          <cell r="AC87">
            <v>63</v>
          </cell>
          <cell r="AD87">
            <v>22.672999999999998</v>
          </cell>
          <cell r="AE87" t="str">
            <v>caja</v>
          </cell>
          <cell r="AF87" t="str">
            <v>Argentina</v>
          </cell>
          <cell r="AH87">
            <v>6599</v>
          </cell>
          <cell r="AI87">
            <v>50222</v>
          </cell>
          <cell r="AJ87">
            <v>11570101</v>
          </cell>
          <cell r="AK87">
            <v>4</v>
          </cell>
          <cell r="AN87">
            <v>0</v>
          </cell>
        </row>
        <row r="88">
          <cell r="A88">
            <v>6594</v>
          </cell>
          <cell r="B88">
            <v>0</v>
          </cell>
          <cell r="C88">
            <v>7794000502710</v>
          </cell>
          <cell r="D88">
            <v>17793620500035</v>
          </cell>
          <cell r="E88" t="str">
            <v>BF</v>
          </cell>
          <cell r="F88" t="str">
            <v>Knorr</v>
          </cell>
          <cell r="G88" t="str">
            <v>Caldos KNORR SuizaGallina 6Lt 20cj*12cu</v>
          </cell>
          <cell r="H88" t="str">
            <v>g</v>
          </cell>
          <cell r="I88">
            <v>20</v>
          </cell>
          <cell r="J88">
            <v>8</v>
          </cell>
          <cell r="K88">
            <v>0.32</v>
          </cell>
          <cell r="L88" t="str">
            <v>Fem Care</v>
          </cell>
          <cell r="M88" t="str">
            <v>Toallas</v>
          </cell>
          <cell r="O88" t="str">
            <v>Premium</v>
          </cell>
          <cell r="P88" t="str">
            <v>Ultra finas</v>
          </cell>
          <cell r="Q88" t="str">
            <v>Toa. Fem</v>
          </cell>
          <cell r="R88">
            <v>7.039999999999999E-2</v>
          </cell>
          <cell r="S88">
            <v>6.1650000000000003E-2</v>
          </cell>
          <cell r="T88">
            <v>2.8159999999999998</v>
          </cell>
          <cell r="U88">
            <v>2.4660000000000002</v>
          </cell>
          <cell r="V88">
            <v>80</v>
          </cell>
          <cell r="W88">
            <v>70</v>
          </cell>
          <cell r="X88">
            <v>85</v>
          </cell>
          <cell r="Y88">
            <v>175</v>
          </cell>
          <cell r="Z88">
            <v>328</v>
          </cell>
          <cell r="AA88">
            <v>395</v>
          </cell>
          <cell r="AB88">
            <v>9</v>
          </cell>
          <cell r="AC88">
            <v>63</v>
          </cell>
          <cell r="AD88">
            <v>22.672999999999998</v>
          </cell>
          <cell r="AE88" t="str">
            <v>caja</v>
          </cell>
          <cell r="AF88" t="str">
            <v>Argentina</v>
          </cell>
          <cell r="AH88">
            <v>6594</v>
          </cell>
          <cell r="AI88">
            <v>50271</v>
          </cell>
          <cell r="AJ88">
            <v>11570101</v>
          </cell>
          <cell r="AK88">
            <v>5</v>
          </cell>
          <cell r="AN88">
            <v>0</v>
          </cell>
        </row>
        <row r="89">
          <cell r="A89">
            <v>6568</v>
          </cell>
          <cell r="B89">
            <v>0</v>
          </cell>
          <cell r="C89">
            <v>7794000504226</v>
          </cell>
          <cell r="E89" t="str">
            <v>BF</v>
          </cell>
          <cell r="F89" t="str">
            <v>Knorr</v>
          </cell>
          <cell r="G89" t="str">
            <v>Caldos KNORR SuizaVerdura 3Lt 20cj*6cub</v>
          </cell>
          <cell r="H89" t="str">
            <v>g</v>
          </cell>
          <cell r="I89">
            <v>20</v>
          </cell>
          <cell r="AH89">
            <v>6568</v>
          </cell>
          <cell r="AI89">
            <v>50422</v>
          </cell>
          <cell r="AJ89">
            <v>11570101</v>
          </cell>
          <cell r="AK89">
            <v>1</v>
          </cell>
          <cell r="AN89">
            <v>0</v>
          </cell>
        </row>
        <row r="90">
          <cell r="A90">
            <v>6557</v>
          </cell>
          <cell r="B90">
            <v>0</v>
          </cell>
          <cell r="C90">
            <v>7794000504714</v>
          </cell>
          <cell r="D90">
            <v>17793620500080</v>
          </cell>
          <cell r="E90" t="str">
            <v>BF</v>
          </cell>
          <cell r="F90" t="str">
            <v>Knorr</v>
          </cell>
          <cell r="G90" t="str">
            <v>Caldos KNORR SuizaVerdura 6Lt 20cj*12cu</v>
          </cell>
          <cell r="H90" t="str">
            <v>g</v>
          </cell>
          <cell r="I90">
            <v>20</v>
          </cell>
          <cell r="J90">
            <v>16</v>
          </cell>
          <cell r="K90">
            <v>0.32</v>
          </cell>
          <cell r="L90" t="str">
            <v xml:space="preserve">Fem Care </v>
          </cell>
          <cell r="M90" t="str">
            <v>Toallas</v>
          </cell>
          <cell r="N90" t="str">
            <v>Promo</v>
          </cell>
          <cell r="O90" t="str">
            <v>Value</v>
          </cell>
          <cell r="P90" t="str">
            <v>con alas</v>
          </cell>
          <cell r="Q90" t="str">
            <v>Toa. Fem</v>
          </cell>
          <cell r="R90">
            <v>0.55600000000000005</v>
          </cell>
          <cell r="S90">
            <v>0.121</v>
          </cell>
          <cell r="T90">
            <v>2.8359999999999999</v>
          </cell>
          <cell r="U90">
            <v>2.4279999999999999</v>
          </cell>
          <cell r="V90">
            <v>7</v>
          </cell>
          <cell r="W90">
            <v>11</v>
          </cell>
          <cell r="X90">
            <v>8.5</v>
          </cell>
          <cell r="Y90">
            <v>17.5</v>
          </cell>
          <cell r="Z90">
            <v>28.5</v>
          </cell>
          <cell r="AA90">
            <v>55.5</v>
          </cell>
          <cell r="AB90">
            <v>6</v>
          </cell>
          <cell r="AC90">
            <v>42</v>
          </cell>
          <cell r="AD90">
            <v>27.68</v>
          </cell>
          <cell r="AE90" t="str">
            <v>caja</v>
          </cell>
          <cell r="AF90" t="str">
            <v>Argentina</v>
          </cell>
          <cell r="AH90">
            <v>6557</v>
          </cell>
          <cell r="AI90">
            <v>50471</v>
          </cell>
          <cell r="AJ90">
            <v>11570101</v>
          </cell>
          <cell r="AK90">
            <v>6</v>
          </cell>
          <cell r="AN90">
            <v>0</v>
          </cell>
        </row>
        <row r="91">
          <cell r="A91">
            <v>6585</v>
          </cell>
          <cell r="B91">
            <v>0</v>
          </cell>
          <cell r="C91">
            <v>7794000504137</v>
          </cell>
          <cell r="D91">
            <v>17793620500097</v>
          </cell>
          <cell r="E91" t="str">
            <v>BF</v>
          </cell>
          <cell r="F91" t="str">
            <v>Knorr</v>
          </cell>
          <cell r="G91" t="str">
            <v>Caldos KNORR SuizaVerduras1L 20dp*24cj*2un</v>
          </cell>
          <cell r="H91" t="str">
            <v>g</v>
          </cell>
          <cell r="I91">
            <v>24</v>
          </cell>
          <cell r="J91">
            <v>16</v>
          </cell>
          <cell r="K91">
            <v>0.32</v>
          </cell>
          <cell r="L91" t="str">
            <v xml:space="preserve">Fem Care </v>
          </cell>
          <cell r="M91" t="str">
            <v>Toallas</v>
          </cell>
          <cell r="N91" t="str">
            <v>Promo</v>
          </cell>
          <cell r="O91" t="str">
            <v>Value</v>
          </cell>
          <cell r="P91" t="str">
            <v>con alas</v>
          </cell>
          <cell r="Q91" t="str">
            <v>Toa. Fem</v>
          </cell>
          <cell r="R91">
            <v>0.55600000000000005</v>
          </cell>
          <cell r="S91">
            <v>0.124</v>
          </cell>
          <cell r="T91">
            <v>2.8210000000000002</v>
          </cell>
          <cell r="U91">
            <v>2.4710000000000001</v>
          </cell>
          <cell r="V91">
            <v>8</v>
          </cell>
          <cell r="W91">
            <v>7</v>
          </cell>
          <cell r="X91">
            <v>8.5</v>
          </cell>
          <cell r="Y91">
            <v>17.5</v>
          </cell>
          <cell r="Z91">
            <v>32.799999999999997</v>
          </cell>
          <cell r="AA91">
            <v>39.5</v>
          </cell>
          <cell r="AB91">
            <v>9</v>
          </cell>
          <cell r="AC91">
            <v>63</v>
          </cell>
          <cell r="AD91">
            <v>22.672999999999998</v>
          </cell>
          <cell r="AE91" t="str">
            <v>caja</v>
          </cell>
          <cell r="AF91" t="str">
            <v>Argentina</v>
          </cell>
          <cell r="AH91">
            <v>6585</v>
          </cell>
          <cell r="AI91">
            <v>50413</v>
          </cell>
          <cell r="AN91">
            <v>0</v>
          </cell>
        </row>
        <row r="92">
          <cell r="A92">
            <v>10131</v>
          </cell>
          <cell r="B92">
            <v>0</v>
          </cell>
          <cell r="C92">
            <v>7794000621114</v>
          </cell>
          <cell r="D92">
            <v>17793620923124</v>
          </cell>
          <cell r="E92" t="str">
            <v>BF</v>
          </cell>
          <cell r="F92" t="str">
            <v>Knorr</v>
          </cell>
          <cell r="G92" t="str">
            <v>Fideos KNORR Napolitanacj * 12 estuches</v>
          </cell>
          <cell r="H92" t="str">
            <v>g</v>
          </cell>
          <cell r="I92">
            <v>12</v>
          </cell>
          <cell r="J92">
            <v>20</v>
          </cell>
          <cell r="K92">
            <v>1</v>
          </cell>
          <cell r="L92" t="str">
            <v xml:space="preserve">Fem Care </v>
          </cell>
          <cell r="M92" t="str">
            <v>Protector</v>
          </cell>
          <cell r="O92" t="str">
            <v>Value</v>
          </cell>
          <cell r="P92" t="str">
            <v>Duofit</v>
          </cell>
          <cell r="Q92" t="str">
            <v>Prot.Diario</v>
          </cell>
          <cell r="R92">
            <v>4.2000000000000003E-2</v>
          </cell>
          <cell r="S92">
            <v>3.5000000000000003E-2</v>
          </cell>
          <cell r="T92">
            <v>2.12</v>
          </cell>
          <cell r="U92">
            <v>1.77</v>
          </cell>
          <cell r="V92">
            <v>6.7</v>
          </cell>
          <cell r="W92">
            <v>6.5</v>
          </cell>
          <cell r="X92">
            <v>7</v>
          </cell>
          <cell r="Y92">
            <v>13.5</v>
          </cell>
          <cell r="Z92">
            <v>32.5</v>
          </cell>
          <cell r="AA92">
            <v>34.5</v>
          </cell>
          <cell r="AB92">
            <v>9</v>
          </cell>
          <cell r="AC92">
            <v>81</v>
          </cell>
          <cell r="AD92">
            <v>15.137</v>
          </cell>
          <cell r="AE92" t="str">
            <v>caja</v>
          </cell>
          <cell r="AF92" t="str">
            <v>Argentina</v>
          </cell>
          <cell r="AH92">
            <v>10131</v>
          </cell>
          <cell r="AI92">
            <v>62111</v>
          </cell>
          <cell r="AJ92">
            <v>11462506</v>
          </cell>
          <cell r="AK92">
            <v>2</v>
          </cell>
          <cell r="AN92">
            <v>0</v>
          </cell>
        </row>
        <row r="93">
          <cell r="A93">
            <v>6711</v>
          </cell>
          <cell r="B93">
            <v>0</v>
          </cell>
          <cell r="C93">
            <v>7794000622111</v>
          </cell>
          <cell r="D93" t="str">
            <v>17793620923131v</v>
          </cell>
          <cell r="E93" t="str">
            <v>BF</v>
          </cell>
          <cell r="F93" t="str">
            <v>Knorr</v>
          </cell>
          <cell r="G93" t="str">
            <v>Fideos KNORR Quesos cj *12 estuches</v>
          </cell>
          <cell r="H93" t="str">
            <v>g</v>
          </cell>
          <cell r="I93">
            <v>12</v>
          </cell>
          <cell r="J93">
            <v>40</v>
          </cell>
          <cell r="K93">
            <v>1.2</v>
          </cell>
          <cell r="L93" t="str">
            <v xml:space="preserve">Fem Care </v>
          </cell>
          <cell r="M93" t="str">
            <v>Protector</v>
          </cell>
          <cell r="O93" t="str">
            <v>Value</v>
          </cell>
          <cell r="P93" t="str">
            <v>Duofit</v>
          </cell>
          <cell r="Q93" t="str">
            <v>Prot.Diario</v>
          </cell>
          <cell r="R93">
            <v>8.3000000000000004E-2</v>
          </cell>
          <cell r="S93">
            <v>7.0000000000000007E-2</v>
          </cell>
          <cell r="T93">
            <v>2.5</v>
          </cell>
          <cell r="U93">
            <v>2.1</v>
          </cell>
          <cell r="V93">
            <v>6.7</v>
          </cell>
          <cell r="W93">
            <v>6.5</v>
          </cell>
          <cell r="X93">
            <v>13</v>
          </cell>
          <cell r="Y93">
            <v>13.5</v>
          </cell>
          <cell r="Z93">
            <v>32.5</v>
          </cell>
          <cell r="AA93">
            <v>39</v>
          </cell>
          <cell r="AB93">
            <v>9</v>
          </cell>
          <cell r="AC93">
            <v>81</v>
          </cell>
          <cell r="AD93">
            <v>17.111000000000001</v>
          </cell>
          <cell r="AE93" t="str">
            <v>caja</v>
          </cell>
          <cell r="AF93" t="str">
            <v>Argentina</v>
          </cell>
          <cell r="AH93">
            <v>6711</v>
          </cell>
          <cell r="AI93">
            <v>62211</v>
          </cell>
          <cell r="AJ93">
            <v>11470102</v>
          </cell>
          <cell r="AK93">
            <v>3</v>
          </cell>
          <cell r="AN93">
            <v>0</v>
          </cell>
        </row>
        <row r="94">
          <cell r="A94">
            <v>6702</v>
          </cell>
          <cell r="B94">
            <v>0</v>
          </cell>
          <cell r="C94">
            <v>7794000623118</v>
          </cell>
          <cell r="D94">
            <v>17793620923131</v>
          </cell>
          <cell r="E94" t="str">
            <v>BF</v>
          </cell>
          <cell r="F94" t="str">
            <v>Knorr</v>
          </cell>
          <cell r="G94" t="str">
            <v>Fideos KNORR Verdeo cj *12 estuches</v>
          </cell>
          <cell r="H94" t="str">
            <v>g</v>
          </cell>
          <cell r="I94">
            <v>12</v>
          </cell>
          <cell r="J94">
            <v>40</v>
          </cell>
          <cell r="K94">
            <v>1.2</v>
          </cell>
          <cell r="L94" t="str">
            <v xml:space="preserve">Fem Care </v>
          </cell>
          <cell r="M94" t="str">
            <v>Protector</v>
          </cell>
          <cell r="O94" t="str">
            <v>Value</v>
          </cell>
          <cell r="P94" t="str">
            <v>Duofit</v>
          </cell>
          <cell r="Q94" t="str">
            <v>Prot.Diario</v>
          </cell>
          <cell r="R94">
            <v>8.3000000000000004E-2</v>
          </cell>
          <cell r="S94">
            <v>7.0000000000000007E-2</v>
          </cell>
          <cell r="T94">
            <v>2.5</v>
          </cell>
          <cell r="U94">
            <v>2.1</v>
          </cell>
          <cell r="V94">
            <v>6.7</v>
          </cell>
          <cell r="W94">
            <v>6.5</v>
          </cell>
          <cell r="X94">
            <v>13</v>
          </cell>
          <cell r="Y94">
            <v>13.5</v>
          </cell>
          <cell r="Z94">
            <v>32.5</v>
          </cell>
          <cell r="AA94">
            <v>39</v>
          </cell>
          <cell r="AB94">
            <v>9</v>
          </cell>
          <cell r="AC94">
            <v>81</v>
          </cell>
          <cell r="AD94">
            <v>17.111000000000001</v>
          </cell>
          <cell r="AE94" t="str">
            <v>caja</v>
          </cell>
          <cell r="AF94" t="str">
            <v>Argentina</v>
          </cell>
          <cell r="AH94">
            <v>6702</v>
          </cell>
          <cell r="AI94">
            <v>62311</v>
          </cell>
          <cell r="AJ94">
            <v>11462506</v>
          </cell>
          <cell r="AK94">
            <v>1</v>
          </cell>
          <cell r="AN94">
            <v>0</v>
          </cell>
        </row>
        <row r="95">
          <cell r="A95">
            <v>13659</v>
          </cell>
          <cell r="B95">
            <v>0</v>
          </cell>
          <cell r="C95">
            <v>7794000592506</v>
          </cell>
          <cell r="D95">
            <v>17793620923117</v>
          </cell>
          <cell r="E95" t="str">
            <v>BF</v>
          </cell>
          <cell r="F95" t="str">
            <v>Knorr</v>
          </cell>
          <cell r="G95" t="str">
            <v>Pure de Papas Knorr 12 sob x 125gr</v>
          </cell>
          <cell r="H95" t="str">
            <v>g</v>
          </cell>
          <cell r="I95">
            <v>12</v>
          </cell>
          <cell r="J95">
            <v>80</v>
          </cell>
          <cell r="K95">
            <v>1.28</v>
          </cell>
          <cell r="L95" t="str">
            <v xml:space="preserve">Fem Care </v>
          </cell>
          <cell r="M95" t="str">
            <v>Protector</v>
          </cell>
          <cell r="N95" t="str">
            <v>Promo</v>
          </cell>
          <cell r="O95" t="str">
            <v>Value</v>
          </cell>
          <cell r="P95" t="str">
            <v>Protector diario</v>
          </cell>
          <cell r="Q95" t="str">
            <v>Prot.Diario</v>
          </cell>
          <cell r="R95">
            <v>0.20599999999999999</v>
          </cell>
          <cell r="S95">
            <v>0.17899999999999999</v>
          </cell>
          <cell r="T95">
            <v>3.3109999999999999</v>
          </cell>
          <cell r="U95">
            <v>2.8610000000000002</v>
          </cell>
          <cell r="V95">
            <v>9.5</v>
          </cell>
          <cell r="W95">
            <v>12.5</v>
          </cell>
          <cell r="X95">
            <v>14.5</v>
          </cell>
          <cell r="Y95">
            <v>25.5</v>
          </cell>
          <cell r="Z95">
            <v>32.799999999999997</v>
          </cell>
          <cell r="AA95">
            <v>38</v>
          </cell>
          <cell r="AB95">
            <v>9</v>
          </cell>
          <cell r="AC95">
            <v>45</v>
          </cell>
          <cell r="AD95">
            <v>31.783000000000001</v>
          </cell>
          <cell r="AE95" t="str">
            <v>caja</v>
          </cell>
          <cell r="AF95" t="str">
            <v>Argentina</v>
          </cell>
          <cell r="AH95">
            <v>13659</v>
          </cell>
          <cell r="AI95">
            <v>5925</v>
          </cell>
          <cell r="AJ95">
            <v>11420101</v>
          </cell>
          <cell r="AK95">
            <v>1</v>
          </cell>
          <cell r="AN95">
            <v>0</v>
          </cell>
        </row>
        <row r="96">
          <cell r="A96">
            <v>13659</v>
          </cell>
          <cell r="B96">
            <v>0</v>
          </cell>
          <cell r="C96" t="str">
            <v>7794000592506v</v>
          </cell>
          <cell r="D96">
            <v>17840781000031</v>
          </cell>
          <cell r="E96" t="str">
            <v>BF</v>
          </cell>
          <cell r="F96" t="str">
            <v>Knorr</v>
          </cell>
          <cell r="G96" t="str">
            <v>Pure de Papas Knorr x 2dp x 12 sob x 125gr</v>
          </cell>
          <cell r="H96" t="str">
            <v>g</v>
          </cell>
          <cell r="I96">
            <v>24</v>
          </cell>
          <cell r="J96">
            <v>64</v>
          </cell>
          <cell r="K96">
            <v>0.32</v>
          </cell>
          <cell r="L96" t="str">
            <v xml:space="preserve">Fem Care </v>
          </cell>
          <cell r="M96" t="str">
            <v>Toallas</v>
          </cell>
          <cell r="N96" t="str">
            <v>Promo</v>
          </cell>
          <cell r="O96" t="str">
            <v>Premium</v>
          </cell>
          <cell r="P96" t="str">
            <v>con alas</v>
          </cell>
          <cell r="Q96" t="str">
            <v>Toa. Fem</v>
          </cell>
          <cell r="R96">
            <v>0.55679999999999996</v>
          </cell>
          <cell r="S96">
            <v>0.47519999999999996</v>
          </cell>
          <cell r="T96">
            <v>2.7839999999999998</v>
          </cell>
          <cell r="U96">
            <v>2.3759999999999999</v>
          </cell>
          <cell r="V96">
            <v>175</v>
          </cell>
          <cell r="W96">
            <v>285</v>
          </cell>
          <cell r="X96">
            <v>111</v>
          </cell>
          <cell r="Y96">
            <v>175</v>
          </cell>
          <cell r="Z96">
            <v>285</v>
          </cell>
          <cell r="AA96">
            <v>555</v>
          </cell>
          <cell r="AB96">
            <v>14</v>
          </cell>
          <cell r="AC96">
            <v>42</v>
          </cell>
          <cell r="AD96">
            <v>27.680624999999999</v>
          </cell>
          <cell r="AE96" t="str">
            <v>caja</v>
          </cell>
          <cell r="AF96" t="str">
            <v>Argentina</v>
          </cell>
          <cell r="AH96">
            <v>13659</v>
          </cell>
          <cell r="AI96">
            <v>59250</v>
          </cell>
          <cell r="AJ96">
            <v>11420101</v>
          </cell>
          <cell r="AK96">
            <v>1</v>
          </cell>
          <cell r="AN96">
            <v>0</v>
          </cell>
        </row>
        <row r="97">
          <cell r="A97">
            <v>12427</v>
          </cell>
          <cell r="B97">
            <v>0</v>
          </cell>
          <cell r="C97">
            <v>7794000525115</v>
          </cell>
          <cell r="D97">
            <v>17840781000048</v>
          </cell>
          <cell r="E97" t="str">
            <v>BF</v>
          </cell>
          <cell r="F97" t="str">
            <v>Knorr</v>
          </cell>
          <cell r="G97" t="str">
            <v>Sopa Casera KNORR carne c/caracolitos 1disx12sobres</v>
          </cell>
          <cell r="H97" t="str">
            <v>g</v>
          </cell>
          <cell r="I97">
            <v>12</v>
          </cell>
          <cell r="J97">
            <v>96</v>
          </cell>
          <cell r="K97">
            <v>0.48</v>
          </cell>
          <cell r="L97" t="str">
            <v>Fem Care</v>
          </cell>
          <cell r="M97" t="str">
            <v>Toallas</v>
          </cell>
          <cell r="N97" t="str">
            <v>Promo</v>
          </cell>
          <cell r="O97" t="str">
            <v>Economy</v>
          </cell>
          <cell r="P97" t="str">
            <v>con alas</v>
          </cell>
          <cell r="Q97" t="str">
            <v>Toa. Fem</v>
          </cell>
          <cell r="R97">
            <v>0.74939999999999996</v>
          </cell>
          <cell r="S97">
            <v>0.66779999999999995</v>
          </cell>
          <cell r="T97">
            <v>3.7469999999999999</v>
          </cell>
          <cell r="U97">
            <v>3.339</v>
          </cell>
          <cell r="V97">
            <v>280</v>
          </cell>
          <cell r="W97">
            <v>330</v>
          </cell>
          <cell r="X97">
            <v>95</v>
          </cell>
          <cell r="Y97">
            <v>280</v>
          </cell>
          <cell r="Z97">
            <v>330</v>
          </cell>
          <cell r="AA97">
            <v>475</v>
          </cell>
          <cell r="AB97">
            <v>7</v>
          </cell>
          <cell r="AC97">
            <v>28</v>
          </cell>
          <cell r="AD97">
            <v>43.89</v>
          </cell>
          <cell r="AE97" t="str">
            <v>caja</v>
          </cell>
          <cell r="AF97" t="str">
            <v>Argentina</v>
          </cell>
          <cell r="AG97">
            <v>37382</v>
          </cell>
          <cell r="AH97">
            <v>12427</v>
          </cell>
          <cell r="AI97">
            <v>52515</v>
          </cell>
          <cell r="AJ97">
            <v>11560501</v>
          </cell>
          <cell r="AK97">
            <v>8</v>
          </cell>
          <cell r="AN97">
            <v>0</v>
          </cell>
        </row>
        <row r="98">
          <cell r="A98">
            <v>12426</v>
          </cell>
          <cell r="B98">
            <v>0</v>
          </cell>
          <cell r="C98">
            <v>7794000524118</v>
          </cell>
          <cell r="E98" t="str">
            <v>BF</v>
          </cell>
          <cell r="F98" t="str">
            <v>Knorr</v>
          </cell>
          <cell r="G98" t="str">
            <v>Sopa Casera KNORR gallina c/fideos 1disx12sobres</v>
          </cell>
          <cell r="H98" t="str">
            <v>g</v>
          </cell>
          <cell r="I98">
            <v>12</v>
          </cell>
          <cell r="J98">
            <v>48</v>
          </cell>
          <cell r="K98">
            <v>0.48</v>
          </cell>
          <cell r="L98" t="str">
            <v>Fem Care</v>
          </cell>
          <cell r="M98" t="str">
            <v>Toallas</v>
          </cell>
          <cell r="N98" t="str">
            <v>Promo</v>
          </cell>
          <cell r="O98" t="str">
            <v>Economy</v>
          </cell>
          <cell r="P98" t="str">
            <v>con alas</v>
          </cell>
          <cell r="Q98" t="str">
            <v>Toa. Fem</v>
          </cell>
          <cell r="AE98" t="str">
            <v>caja</v>
          </cell>
          <cell r="AF98" t="str">
            <v>Argentina</v>
          </cell>
          <cell r="AG98">
            <v>37382</v>
          </cell>
          <cell r="AH98">
            <v>12426</v>
          </cell>
          <cell r="AI98">
            <v>52418</v>
          </cell>
          <cell r="AJ98">
            <v>11560501</v>
          </cell>
          <cell r="AK98">
            <v>2</v>
          </cell>
          <cell r="AN98">
            <v>0</v>
          </cell>
        </row>
        <row r="99">
          <cell r="A99">
            <v>8268</v>
          </cell>
          <cell r="B99">
            <v>0</v>
          </cell>
          <cell r="C99" t="str">
            <v>7794000524118v</v>
          </cell>
          <cell r="D99">
            <v>17793620560060</v>
          </cell>
          <cell r="E99" t="str">
            <v>BF</v>
          </cell>
          <cell r="F99" t="str">
            <v>Knorr</v>
          </cell>
          <cell r="G99" t="str">
            <v>Sopa Casera KNORR gallina c/fideos 2disx12sobres</v>
          </cell>
          <cell r="H99" t="str">
            <v>g</v>
          </cell>
          <cell r="I99">
            <v>24</v>
          </cell>
          <cell r="J99">
            <v>20</v>
          </cell>
          <cell r="K99">
            <v>1</v>
          </cell>
          <cell r="L99" t="str">
            <v>Fem Care</v>
          </cell>
          <cell r="M99" t="str">
            <v>Protector</v>
          </cell>
          <cell r="O99" t="str">
            <v>Value</v>
          </cell>
          <cell r="P99" t="str">
            <v>Protector diario</v>
          </cell>
          <cell r="Q99" t="str">
            <v>Prot.Diario</v>
          </cell>
          <cell r="R99">
            <v>0.05</v>
          </cell>
          <cell r="S99">
            <v>4.4999999999999998E-2</v>
          </cell>
          <cell r="T99">
            <v>2.488</v>
          </cell>
          <cell r="U99">
            <v>2.238</v>
          </cell>
          <cell r="V99">
            <v>5</v>
          </cell>
          <cell r="W99">
            <v>6</v>
          </cell>
          <cell r="X99">
            <v>14</v>
          </cell>
          <cell r="Y99">
            <v>26</v>
          </cell>
          <cell r="Z99">
            <v>29</v>
          </cell>
          <cell r="AA99">
            <v>32</v>
          </cell>
          <cell r="AB99">
            <v>12</v>
          </cell>
          <cell r="AC99">
            <v>48</v>
          </cell>
          <cell r="AD99">
            <v>24.128</v>
          </cell>
          <cell r="AE99" t="str">
            <v>caja</v>
          </cell>
          <cell r="AF99" t="str">
            <v>Argentina</v>
          </cell>
          <cell r="AH99">
            <v>8268</v>
          </cell>
          <cell r="AI99">
            <v>52411</v>
          </cell>
          <cell r="AJ99">
            <v>11560501</v>
          </cell>
          <cell r="AK99">
            <v>2</v>
          </cell>
          <cell r="AN99">
            <v>0</v>
          </cell>
        </row>
        <row r="100">
          <cell r="A100">
            <v>8288</v>
          </cell>
          <cell r="B100">
            <v>0</v>
          </cell>
          <cell r="C100">
            <v>7794000527119</v>
          </cell>
          <cell r="D100">
            <v>17840781000055</v>
          </cell>
          <cell r="E100" t="str">
            <v>BF</v>
          </cell>
          <cell r="F100" t="str">
            <v>Knorr</v>
          </cell>
          <cell r="G100" t="str">
            <v>Sopa Casera KNORR Minestrone 2disx12sobres</v>
          </cell>
          <cell r="H100" t="str">
            <v>g</v>
          </cell>
          <cell r="I100">
            <v>24</v>
          </cell>
          <cell r="J100">
            <v>24</v>
          </cell>
          <cell r="K100">
            <v>0.48</v>
          </cell>
          <cell r="L100" t="str">
            <v>Fem Care</v>
          </cell>
          <cell r="M100" t="str">
            <v>Toallas</v>
          </cell>
          <cell r="N100" t="str">
            <v>Promo</v>
          </cell>
          <cell r="O100" t="str">
            <v>Premiun</v>
          </cell>
          <cell r="P100" t="str">
            <v>con alas</v>
          </cell>
          <cell r="Q100" t="str">
            <v>Promo</v>
          </cell>
          <cell r="R100">
            <v>0.16</v>
          </cell>
          <cell r="S100">
            <v>0.15</v>
          </cell>
          <cell r="T100">
            <v>3.74</v>
          </cell>
          <cell r="U100">
            <v>3.36</v>
          </cell>
          <cell r="V100">
            <v>9</v>
          </cell>
          <cell r="W100">
            <v>8</v>
          </cell>
          <cell r="X100">
            <v>22</v>
          </cell>
          <cell r="Y100">
            <v>18</v>
          </cell>
          <cell r="Z100">
            <v>31</v>
          </cell>
          <cell r="AA100">
            <v>59</v>
          </cell>
          <cell r="AB100">
            <v>6</v>
          </cell>
          <cell r="AC100">
            <v>50</v>
          </cell>
          <cell r="AD100">
            <v>27.68</v>
          </cell>
          <cell r="AE100" t="str">
            <v>caja</v>
          </cell>
          <cell r="AF100" t="str">
            <v>Argentina</v>
          </cell>
          <cell r="AH100">
            <v>8288</v>
          </cell>
          <cell r="AI100">
            <v>52711</v>
          </cell>
          <cell r="AJ100">
            <v>11560501</v>
          </cell>
          <cell r="AK100">
            <v>5</v>
          </cell>
          <cell r="AN100">
            <v>0</v>
          </cell>
        </row>
        <row r="101">
          <cell r="A101">
            <v>12538</v>
          </cell>
          <cell r="B101">
            <v>0</v>
          </cell>
          <cell r="C101">
            <v>7794000529113</v>
          </cell>
          <cell r="D101">
            <v>17896018702636</v>
          </cell>
          <cell r="E101" t="str">
            <v>BF</v>
          </cell>
          <cell r="F101" t="str">
            <v>Knorr</v>
          </cell>
          <cell r="G101" t="str">
            <v>Sopa Casera KNORR pollo c/semola 1disx12sobres</v>
          </cell>
          <cell r="H101" t="str">
            <v>g</v>
          </cell>
          <cell r="I101">
            <v>12</v>
          </cell>
          <cell r="J101">
            <v>50</v>
          </cell>
          <cell r="K101">
            <v>1.2</v>
          </cell>
          <cell r="L101" t="str">
            <v>Baby Wipes</v>
          </cell>
          <cell r="M101" t="str">
            <v>Flip top</v>
          </cell>
          <cell r="O101" t="str">
            <v>Value</v>
          </cell>
          <cell r="P101" t="str">
            <v>no aplica</v>
          </cell>
          <cell r="Q101" t="str">
            <v>Wipes</v>
          </cell>
          <cell r="R101">
            <v>0.34583333333333338</v>
          </cell>
          <cell r="S101">
            <v>0.32208333333333333</v>
          </cell>
          <cell r="T101">
            <v>8.3000000000000007</v>
          </cell>
          <cell r="U101">
            <v>7.73</v>
          </cell>
          <cell r="V101">
            <v>4</v>
          </cell>
          <cell r="W101">
            <v>11</v>
          </cell>
          <cell r="X101">
            <v>22</v>
          </cell>
          <cell r="Y101">
            <v>21.5</v>
          </cell>
          <cell r="Z101">
            <v>24.8</v>
          </cell>
          <cell r="AA101">
            <v>52.3</v>
          </cell>
          <cell r="AB101">
            <v>10</v>
          </cell>
          <cell r="AC101">
            <v>30</v>
          </cell>
          <cell r="AD101">
            <v>27.885999999999999</v>
          </cell>
          <cell r="AE101" t="str">
            <v>caja</v>
          </cell>
          <cell r="AF101" t="str">
            <v>Argentina</v>
          </cell>
          <cell r="AG101">
            <v>37382</v>
          </cell>
          <cell r="AH101">
            <v>12538</v>
          </cell>
          <cell r="AI101">
            <v>52913</v>
          </cell>
          <cell r="AJ101">
            <v>11560501</v>
          </cell>
          <cell r="AK101">
            <v>7</v>
          </cell>
          <cell r="AN101">
            <v>0</v>
          </cell>
        </row>
        <row r="102">
          <cell r="A102">
            <v>8289</v>
          </cell>
          <cell r="B102">
            <v>0</v>
          </cell>
          <cell r="C102" t="str">
            <v>7794000526112v</v>
          </cell>
          <cell r="E102" t="str">
            <v>BF</v>
          </cell>
          <cell r="F102" t="str">
            <v>Knorr</v>
          </cell>
          <cell r="G102" t="str">
            <v>Sopa Casera KNORR veget 2dis x 12 sobres</v>
          </cell>
          <cell r="H102" t="str">
            <v>g</v>
          </cell>
          <cell r="I102">
            <v>24</v>
          </cell>
          <cell r="AH102">
            <v>8289</v>
          </cell>
          <cell r="AI102">
            <v>52611</v>
          </cell>
          <cell r="AJ102">
            <v>11560501</v>
          </cell>
          <cell r="AK102">
            <v>3</v>
          </cell>
          <cell r="AN102">
            <v>0</v>
          </cell>
        </row>
        <row r="103">
          <cell r="A103">
            <v>12424</v>
          </cell>
          <cell r="B103">
            <v>0</v>
          </cell>
          <cell r="C103">
            <v>7794000526112</v>
          </cell>
          <cell r="E103" t="str">
            <v>BF</v>
          </cell>
          <cell r="F103" t="str">
            <v>Knorr</v>
          </cell>
          <cell r="G103" t="str">
            <v>Sopa Casera KNORR vegetales 1disx12sobres</v>
          </cell>
          <cell r="H103" t="str">
            <v>g</v>
          </cell>
          <cell r="I103">
            <v>12</v>
          </cell>
          <cell r="J103">
            <v>18</v>
          </cell>
          <cell r="K103">
            <v>0.216</v>
          </cell>
          <cell r="AG103">
            <v>37382</v>
          </cell>
          <cell r="AH103">
            <v>12424</v>
          </cell>
          <cell r="AI103">
            <v>52214</v>
          </cell>
          <cell r="AJ103">
            <v>11560501</v>
          </cell>
          <cell r="AK103">
            <v>3</v>
          </cell>
          <cell r="AN103">
            <v>0</v>
          </cell>
        </row>
        <row r="104">
          <cell r="A104">
            <v>12425</v>
          </cell>
          <cell r="B104">
            <v>0</v>
          </cell>
          <cell r="C104">
            <v>7794000523111</v>
          </cell>
          <cell r="E104" t="str">
            <v>BF</v>
          </cell>
          <cell r="F104" t="str">
            <v>Knorr</v>
          </cell>
          <cell r="G104" t="str">
            <v>Sopa Casera KNORR verdura c/arroz 1disx12sobres</v>
          </cell>
          <cell r="H104" t="str">
            <v>g</v>
          </cell>
          <cell r="I104">
            <v>12</v>
          </cell>
          <cell r="J104">
            <v>14</v>
          </cell>
          <cell r="K104">
            <v>0.16800000000000001</v>
          </cell>
          <cell r="AG104">
            <v>37382</v>
          </cell>
          <cell r="AH104">
            <v>12425</v>
          </cell>
          <cell r="AI104">
            <v>52313</v>
          </cell>
          <cell r="AJ104">
            <v>11560501</v>
          </cell>
          <cell r="AK104">
            <v>1</v>
          </cell>
          <cell r="AN104">
            <v>0</v>
          </cell>
        </row>
        <row r="105">
          <cell r="A105">
            <v>8293</v>
          </cell>
          <cell r="B105">
            <v>0</v>
          </cell>
          <cell r="C105" t="str">
            <v>7794000523111v</v>
          </cell>
          <cell r="E105" t="str">
            <v>BF</v>
          </cell>
          <cell r="F105" t="str">
            <v>Knorr</v>
          </cell>
          <cell r="G105" t="str">
            <v>Sopa Casera KNORR verdura c/arroz 2disx12sobres</v>
          </cell>
          <cell r="H105" t="str">
            <v>g</v>
          </cell>
          <cell r="I105">
            <v>24</v>
          </cell>
          <cell r="J105">
            <v>16</v>
          </cell>
          <cell r="K105">
            <v>0.192</v>
          </cell>
          <cell r="AG105">
            <v>37126</v>
          </cell>
          <cell r="AH105">
            <v>8293</v>
          </cell>
          <cell r="AI105">
            <v>52311</v>
          </cell>
          <cell r="AJ105">
            <v>11560501</v>
          </cell>
          <cell r="AK105">
            <v>1</v>
          </cell>
          <cell r="AN105">
            <v>0</v>
          </cell>
        </row>
        <row r="106">
          <cell r="A106">
            <v>8328</v>
          </cell>
          <cell r="B106">
            <v>0</v>
          </cell>
          <cell r="C106">
            <v>7794000522114</v>
          </cell>
          <cell r="E106" t="str">
            <v>BF</v>
          </cell>
          <cell r="F106" t="str">
            <v>Knorr</v>
          </cell>
          <cell r="G106" t="str">
            <v>Sopa Casera KNORR verduras c/fideos 2disx12sobres</v>
          </cell>
          <cell r="H106" t="str">
            <v>g</v>
          </cell>
          <cell r="I106">
            <v>24</v>
          </cell>
          <cell r="J106">
            <v>28</v>
          </cell>
          <cell r="K106">
            <v>0.224</v>
          </cell>
          <cell r="AG106">
            <v>37126</v>
          </cell>
          <cell r="AH106">
            <v>8328</v>
          </cell>
          <cell r="AI106">
            <v>52211</v>
          </cell>
          <cell r="AJ106">
            <v>11560101</v>
          </cell>
          <cell r="AK106">
            <v>9</v>
          </cell>
          <cell r="AN106">
            <v>0</v>
          </cell>
        </row>
        <row r="107">
          <cell r="A107">
            <v>8282</v>
          </cell>
          <cell r="B107">
            <v>0</v>
          </cell>
          <cell r="C107">
            <v>7794000528116</v>
          </cell>
          <cell r="E107" t="str">
            <v>BF</v>
          </cell>
          <cell r="F107" t="str">
            <v>Knorr</v>
          </cell>
          <cell r="G107" t="str">
            <v>Sopa Casera KNORR zapallo c/ moñito 2 disx10sobres</v>
          </cell>
          <cell r="H107" t="str">
            <v>g</v>
          </cell>
          <cell r="I107">
            <v>20</v>
          </cell>
          <cell r="J107">
            <v>32</v>
          </cell>
          <cell r="K107">
            <v>0.25600000000000001</v>
          </cell>
          <cell r="AG107">
            <v>37126</v>
          </cell>
          <cell r="AH107">
            <v>8282</v>
          </cell>
          <cell r="AI107">
            <v>52811</v>
          </cell>
          <cell r="AJ107">
            <v>11560501</v>
          </cell>
          <cell r="AK107">
            <v>6</v>
          </cell>
          <cell r="AN107">
            <v>0</v>
          </cell>
        </row>
        <row r="108">
          <cell r="A108">
            <v>11772</v>
          </cell>
          <cell r="B108">
            <v>0</v>
          </cell>
          <cell r="C108">
            <v>7794000513112</v>
          </cell>
          <cell r="E108" t="str">
            <v>BF</v>
          </cell>
          <cell r="F108" t="str">
            <v>Knorr</v>
          </cell>
          <cell r="G108" t="str">
            <v>Sopa Crema KNORR arveja c/ jam*15 sobres</v>
          </cell>
          <cell r="H108" t="str">
            <v>g</v>
          </cell>
          <cell r="I108">
            <v>15</v>
          </cell>
          <cell r="J108">
            <v>24</v>
          </cell>
          <cell r="K108">
            <v>0.192</v>
          </cell>
          <cell r="AG108">
            <v>37445</v>
          </cell>
          <cell r="AH108">
            <v>11772</v>
          </cell>
          <cell r="AI108">
            <v>51314</v>
          </cell>
          <cell r="AJ108">
            <v>11560501</v>
          </cell>
          <cell r="AK108">
            <v>4</v>
          </cell>
          <cell r="AN108">
            <v>0</v>
          </cell>
        </row>
        <row r="109">
          <cell r="A109">
            <v>6502</v>
          </cell>
          <cell r="B109">
            <v>0</v>
          </cell>
          <cell r="C109" t="str">
            <v>7794000513112v</v>
          </cell>
          <cell r="E109" t="str">
            <v>BF</v>
          </cell>
          <cell r="F109" t="str">
            <v>Knorr</v>
          </cell>
          <cell r="G109" t="str">
            <v>Sopa Crema KNORR arveja c/ jam*15 sobres</v>
          </cell>
          <cell r="H109" t="str">
            <v>g</v>
          </cell>
          <cell r="I109">
            <v>15</v>
          </cell>
          <cell r="J109">
            <v>20</v>
          </cell>
          <cell r="K109">
            <v>0.24</v>
          </cell>
          <cell r="AG109">
            <v>37126</v>
          </cell>
          <cell r="AH109">
            <v>6502</v>
          </cell>
          <cell r="AI109">
            <v>51311</v>
          </cell>
          <cell r="AJ109">
            <v>11560501</v>
          </cell>
          <cell r="AK109">
            <v>4</v>
          </cell>
          <cell r="AN109">
            <v>0</v>
          </cell>
        </row>
        <row r="110">
          <cell r="A110">
            <v>6465</v>
          </cell>
          <cell r="B110">
            <v>0</v>
          </cell>
          <cell r="C110">
            <v>7794000516113</v>
          </cell>
          <cell r="E110" t="str">
            <v>BF</v>
          </cell>
          <cell r="F110" t="str">
            <v>Knorr</v>
          </cell>
          <cell r="G110" t="str">
            <v>Sopa Crema KNORR Cebolla*15sobres</v>
          </cell>
          <cell r="H110" t="str">
            <v>g</v>
          </cell>
          <cell r="I110">
            <v>15</v>
          </cell>
          <cell r="J110">
            <v>12</v>
          </cell>
          <cell r="K110">
            <v>0.14399999999999999</v>
          </cell>
          <cell r="AG110">
            <v>37126</v>
          </cell>
          <cell r="AH110">
            <v>6465</v>
          </cell>
          <cell r="AI110">
            <v>51611</v>
          </cell>
          <cell r="AJ110">
            <v>11560301</v>
          </cell>
          <cell r="AK110">
            <v>1</v>
          </cell>
          <cell r="AN110">
            <v>0</v>
          </cell>
        </row>
        <row r="111">
          <cell r="A111">
            <v>12429</v>
          </cell>
          <cell r="B111">
            <v>0</v>
          </cell>
          <cell r="C111">
            <v>7794000535114</v>
          </cell>
          <cell r="E111" t="str">
            <v>BF</v>
          </cell>
          <cell r="F111" t="str">
            <v>Knorr</v>
          </cell>
          <cell r="G111" t="str">
            <v>Sopa Crema KNORR Choclo*15sobres</v>
          </cell>
          <cell r="H111" t="str">
            <v>g</v>
          </cell>
          <cell r="I111">
            <v>15</v>
          </cell>
          <cell r="J111">
            <v>16</v>
          </cell>
          <cell r="K111">
            <v>0.192</v>
          </cell>
          <cell r="L111" t="str">
            <v>Infant Care</v>
          </cell>
          <cell r="M111" t="str">
            <v>Normal</v>
          </cell>
          <cell r="O111" t="str">
            <v>Value</v>
          </cell>
          <cell r="P111" t="str">
            <v>chico</v>
          </cell>
          <cell r="AG111">
            <v>37445</v>
          </cell>
          <cell r="AH111">
            <v>12429</v>
          </cell>
          <cell r="AI111">
            <v>53514</v>
          </cell>
          <cell r="AJ111">
            <v>11560301</v>
          </cell>
          <cell r="AK111">
            <v>2</v>
          </cell>
          <cell r="AN111">
            <v>0</v>
          </cell>
        </row>
        <row r="112">
          <cell r="A112">
            <v>8224</v>
          </cell>
          <cell r="B112">
            <v>0</v>
          </cell>
          <cell r="C112" t="str">
            <v>7794000535114v</v>
          </cell>
          <cell r="E112" t="str">
            <v>BF</v>
          </cell>
          <cell r="F112" t="str">
            <v>Knorr</v>
          </cell>
          <cell r="G112" t="str">
            <v>Sopa Crema KNORR Choclo*15sobres</v>
          </cell>
          <cell r="H112" t="str">
            <v>g</v>
          </cell>
          <cell r="I112">
            <v>15</v>
          </cell>
          <cell r="J112">
            <v>14</v>
          </cell>
          <cell r="K112">
            <v>0.16800000000000001</v>
          </cell>
          <cell r="L112" t="str">
            <v>Infant Care</v>
          </cell>
          <cell r="M112" t="str">
            <v>Normal</v>
          </cell>
          <cell r="O112" t="str">
            <v>Value</v>
          </cell>
          <cell r="P112" t="str">
            <v>mediano</v>
          </cell>
          <cell r="AG112">
            <v>37284</v>
          </cell>
          <cell r="AH112">
            <v>8224</v>
          </cell>
          <cell r="AI112">
            <v>53511</v>
          </cell>
          <cell r="AJ112">
            <v>11560301</v>
          </cell>
          <cell r="AK112">
            <v>2</v>
          </cell>
          <cell r="AN112">
            <v>0</v>
          </cell>
        </row>
        <row r="113">
          <cell r="A113">
            <v>12197</v>
          </cell>
          <cell r="B113">
            <v>0</v>
          </cell>
          <cell r="C113">
            <v>7794000511118</v>
          </cell>
          <cell r="E113" t="str">
            <v>BF</v>
          </cell>
          <cell r="F113" t="str">
            <v>Knorr</v>
          </cell>
          <cell r="G113" t="str">
            <v>Sopa Crema KNORR Esparrago 15 sobres</v>
          </cell>
          <cell r="H113" t="str">
            <v>g</v>
          </cell>
          <cell r="I113">
            <v>15</v>
          </cell>
          <cell r="J113">
            <v>12</v>
          </cell>
          <cell r="K113">
            <v>0.14399999999999999</v>
          </cell>
          <cell r="L113" t="str">
            <v>Infant Care</v>
          </cell>
          <cell r="M113" t="str">
            <v>Normal</v>
          </cell>
          <cell r="O113" t="str">
            <v>Value</v>
          </cell>
          <cell r="P113" t="str">
            <v>grande</v>
          </cell>
          <cell r="AG113">
            <v>37445</v>
          </cell>
          <cell r="AH113">
            <v>12197</v>
          </cell>
          <cell r="AI113">
            <v>51114</v>
          </cell>
          <cell r="AJ113">
            <v>11560301</v>
          </cell>
          <cell r="AK113">
            <v>3</v>
          </cell>
          <cell r="AN113">
            <v>0</v>
          </cell>
        </row>
        <row r="114">
          <cell r="A114">
            <v>6512</v>
          </cell>
          <cell r="B114">
            <v>0</v>
          </cell>
          <cell r="C114" t="str">
            <v>7794000511118v</v>
          </cell>
          <cell r="E114" t="str">
            <v>BF</v>
          </cell>
          <cell r="F114" t="str">
            <v>Knorr</v>
          </cell>
          <cell r="G114" t="str">
            <v>Sopa Crema KNORR Esparrago 15 sobres</v>
          </cell>
          <cell r="H114" t="str">
            <v>g</v>
          </cell>
          <cell r="I114">
            <v>15</v>
          </cell>
          <cell r="J114">
            <v>10</v>
          </cell>
          <cell r="K114">
            <v>0.12</v>
          </cell>
          <cell r="L114" t="str">
            <v>Infant Care</v>
          </cell>
          <cell r="M114" t="str">
            <v>Normal</v>
          </cell>
          <cell r="O114" t="str">
            <v>Value</v>
          </cell>
          <cell r="P114" t="str">
            <v>extra grande</v>
          </cell>
          <cell r="AG114">
            <v>37284</v>
          </cell>
          <cell r="AH114">
            <v>6512</v>
          </cell>
          <cell r="AI114">
            <v>51111</v>
          </cell>
          <cell r="AJ114">
            <v>11560301</v>
          </cell>
          <cell r="AK114">
            <v>3</v>
          </cell>
          <cell r="AN114">
            <v>0</v>
          </cell>
        </row>
        <row r="115">
          <cell r="A115">
            <v>12421</v>
          </cell>
          <cell r="B115">
            <v>0</v>
          </cell>
          <cell r="C115">
            <v>7794000514119</v>
          </cell>
          <cell r="E115" t="str">
            <v>BF</v>
          </cell>
          <cell r="F115" t="str">
            <v>Knorr</v>
          </cell>
          <cell r="G115" t="str">
            <v>Sopa Crema KNORR pollo*15 sobres.</v>
          </cell>
          <cell r="H115" t="str">
            <v>g</v>
          </cell>
          <cell r="I115">
            <v>15</v>
          </cell>
          <cell r="J115">
            <v>28</v>
          </cell>
          <cell r="K115">
            <v>0.224</v>
          </cell>
          <cell r="L115" t="str">
            <v>Infant Care</v>
          </cell>
          <cell r="AG115">
            <v>37445</v>
          </cell>
          <cell r="AH115">
            <v>12421</v>
          </cell>
          <cell r="AI115">
            <v>51414</v>
          </cell>
          <cell r="AJ115">
            <v>11560301</v>
          </cell>
          <cell r="AK115">
            <v>6</v>
          </cell>
          <cell r="AN115">
            <v>0</v>
          </cell>
        </row>
        <row r="116">
          <cell r="A116">
            <v>6470</v>
          </cell>
          <cell r="B116">
            <v>0</v>
          </cell>
          <cell r="C116" t="str">
            <v>7794000514119v</v>
          </cell>
          <cell r="E116" t="str">
            <v>BF</v>
          </cell>
          <cell r="F116" t="str">
            <v>Knorr</v>
          </cell>
          <cell r="G116" t="str">
            <v>Sopa Crema KNORR pollo*15 sobres.</v>
          </cell>
          <cell r="H116" t="str">
            <v>g</v>
          </cell>
          <cell r="I116">
            <v>15</v>
          </cell>
          <cell r="J116">
            <v>24</v>
          </cell>
          <cell r="K116">
            <v>0.192</v>
          </cell>
          <cell r="L116" t="str">
            <v>Infant Care</v>
          </cell>
          <cell r="AG116">
            <v>37284</v>
          </cell>
          <cell r="AH116">
            <v>6470</v>
          </cell>
          <cell r="AI116">
            <v>51411</v>
          </cell>
          <cell r="AJ116">
            <v>11560301</v>
          </cell>
          <cell r="AK116">
            <v>6</v>
          </cell>
          <cell r="AN116">
            <v>0</v>
          </cell>
        </row>
        <row r="117">
          <cell r="A117">
            <v>6466</v>
          </cell>
          <cell r="B117">
            <v>0</v>
          </cell>
          <cell r="C117">
            <v>7794000515117</v>
          </cell>
          <cell r="E117" t="str">
            <v>BF</v>
          </cell>
          <cell r="F117" t="str">
            <v>Knorr</v>
          </cell>
          <cell r="G117" t="str">
            <v>Sopa Crema KNORR Tomate 15 sobres</v>
          </cell>
          <cell r="H117" t="str">
            <v>g</v>
          </cell>
          <cell r="I117">
            <v>15</v>
          </cell>
          <cell r="J117">
            <v>20</v>
          </cell>
          <cell r="K117">
            <v>0.16</v>
          </cell>
          <cell r="L117" t="str">
            <v>Infant Care</v>
          </cell>
          <cell r="AG117">
            <v>37284</v>
          </cell>
          <cell r="AH117">
            <v>6466</v>
          </cell>
          <cell r="AI117">
            <v>51511</v>
          </cell>
          <cell r="AJ117">
            <v>11560301</v>
          </cell>
          <cell r="AK117">
            <v>5</v>
          </cell>
          <cell r="AN117">
            <v>0</v>
          </cell>
        </row>
        <row r="118">
          <cell r="A118">
            <v>12539</v>
          </cell>
          <cell r="B118">
            <v>0</v>
          </cell>
          <cell r="C118">
            <v>7794000532113</v>
          </cell>
          <cell r="E118" t="str">
            <v>BF</v>
          </cell>
          <cell r="F118" t="str">
            <v>Knorr</v>
          </cell>
          <cell r="G118" t="str">
            <v>Sopa Crema KNORR Verduras*15sobres</v>
          </cell>
          <cell r="H118" t="str">
            <v>g</v>
          </cell>
          <cell r="I118">
            <v>15</v>
          </cell>
          <cell r="J118">
            <v>48</v>
          </cell>
          <cell r="K118">
            <v>0.192</v>
          </cell>
          <cell r="L118" t="str">
            <v>Infant Care</v>
          </cell>
          <cell r="AG118">
            <v>37445</v>
          </cell>
          <cell r="AH118">
            <v>12539</v>
          </cell>
          <cell r="AI118">
            <v>53214</v>
          </cell>
          <cell r="AJ118">
            <v>11560101</v>
          </cell>
          <cell r="AK118">
            <v>10</v>
          </cell>
          <cell r="AN118">
            <v>0</v>
          </cell>
        </row>
        <row r="119">
          <cell r="A119">
            <v>8259</v>
          </cell>
          <cell r="B119">
            <v>0</v>
          </cell>
          <cell r="C119" t="str">
            <v>7794000532113v</v>
          </cell>
          <cell r="E119" t="str">
            <v>BF</v>
          </cell>
          <cell r="F119" t="str">
            <v>Knorr</v>
          </cell>
          <cell r="G119" t="str">
            <v>Sopa Crema KNORR Verduras*15sobres</v>
          </cell>
          <cell r="H119" t="str">
            <v>g</v>
          </cell>
          <cell r="I119">
            <v>15</v>
          </cell>
          <cell r="J119">
            <v>44</v>
          </cell>
          <cell r="K119">
            <v>0.17599999999999999</v>
          </cell>
          <cell r="L119" t="str">
            <v>Infant Care</v>
          </cell>
          <cell r="AG119">
            <v>37284</v>
          </cell>
          <cell r="AH119">
            <v>8259</v>
          </cell>
          <cell r="AI119">
            <v>53211</v>
          </cell>
          <cell r="AJ119">
            <v>11560101</v>
          </cell>
          <cell r="AK119">
            <v>10</v>
          </cell>
          <cell r="AN119">
            <v>0</v>
          </cell>
        </row>
        <row r="120">
          <cell r="A120">
            <v>12428</v>
          </cell>
          <cell r="B120">
            <v>0</v>
          </cell>
          <cell r="C120">
            <v>7794000533110</v>
          </cell>
          <cell r="E120" t="str">
            <v>BF</v>
          </cell>
          <cell r="F120" t="str">
            <v>Knorr</v>
          </cell>
          <cell r="G120" t="str">
            <v>Sopa Crema KNORR Zapallo*15sobres</v>
          </cell>
          <cell r="H120" t="str">
            <v>g</v>
          </cell>
          <cell r="I120">
            <v>15</v>
          </cell>
          <cell r="J120">
            <v>40</v>
          </cell>
          <cell r="K120">
            <v>0.16</v>
          </cell>
          <cell r="L120" t="str">
            <v>Infant Care</v>
          </cell>
          <cell r="AG120">
            <v>37445</v>
          </cell>
          <cell r="AH120">
            <v>12428</v>
          </cell>
          <cell r="AI120">
            <v>53314</v>
          </cell>
          <cell r="AJ120">
            <v>11560301</v>
          </cell>
          <cell r="AK120">
            <v>4</v>
          </cell>
          <cell r="AN120">
            <v>0</v>
          </cell>
        </row>
        <row r="121">
          <cell r="A121">
            <v>8227</v>
          </cell>
          <cell r="B121">
            <v>0</v>
          </cell>
          <cell r="C121" t="str">
            <v>7794000533110v</v>
          </cell>
          <cell r="E121" t="str">
            <v>BF</v>
          </cell>
          <cell r="F121" t="str">
            <v>Knorr</v>
          </cell>
          <cell r="G121" t="str">
            <v>Sopa Crema KNORR Zapallo*15sobres</v>
          </cell>
          <cell r="H121" t="str">
            <v>g</v>
          </cell>
          <cell r="I121">
            <v>15</v>
          </cell>
          <cell r="J121">
            <v>48</v>
          </cell>
          <cell r="K121">
            <v>0.192</v>
          </cell>
          <cell r="AG121">
            <v>37407</v>
          </cell>
          <cell r="AH121">
            <v>8227</v>
          </cell>
          <cell r="AI121">
            <v>53311</v>
          </cell>
          <cell r="AJ121">
            <v>11560301</v>
          </cell>
          <cell r="AK121">
            <v>4</v>
          </cell>
          <cell r="AN121">
            <v>0</v>
          </cell>
        </row>
        <row r="122">
          <cell r="A122">
            <v>8266</v>
          </cell>
          <cell r="B122">
            <v>0</v>
          </cell>
          <cell r="C122">
            <v>7794000585416</v>
          </cell>
          <cell r="E122" t="str">
            <v>BF</v>
          </cell>
          <cell r="F122" t="str">
            <v>Knorr</v>
          </cell>
          <cell r="G122" t="str">
            <v>Sopa Quick KNORR Arveja/croutons * 5sobres</v>
          </cell>
          <cell r="H122" t="str">
            <v>g</v>
          </cell>
          <cell r="I122">
            <v>1</v>
          </cell>
          <cell r="J122">
            <v>44</v>
          </cell>
          <cell r="K122">
            <v>0.17599999999999999</v>
          </cell>
          <cell r="AG122">
            <v>37407</v>
          </cell>
          <cell r="AH122">
            <v>8266</v>
          </cell>
          <cell r="AI122">
            <v>58544</v>
          </cell>
          <cell r="AJ122">
            <v>11560101</v>
          </cell>
          <cell r="AK122">
            <v>7</v>
          </cell>
          <cell r="AN122">
            <v>0</v>
          </cell>
        </row>
        <row r="123">
          <cell r="A123">
            <v>8266</v>
          </cell>
          <cell r="B123">
            <v>0</v>
          </cell>
          <cell r="C123">
            <v>7794000585416</v>
          </cell>
          <cell r="E123" t="str">
            <v>BF</v>
          </cell>
          <cell r="F123" t="str">
            <v>Knorr</v>
          </cell>
          <cell r="G123" t="str">
            <v>Sopa Quick KNORR Arveja/croutons * 5sobres</v>
          </cell>
          <cell r="H123" t="str">
            <v>g</v>
          </cell>
          <cell r="I123">
            <v>1</v>
          </cell>
          <cell r="J123">
            <v>40</v>
          </cell>
          <cell r="K123">
            <v>0.16</v>
          </cell>
          <cell r="AG123">
            <v>37407</v>
          </cell>
          <cell r="AH123">
            <v>8266</v>
          </cell>
          <cell r="AI123">
            <v>58544</v>
          </cell>
          <cell r="AJ123">
            <v>11560101</v>
          </cell>
          <cell r="AK123">
            <v>7</v>
          </cell>
          <cell r="AN123">
            <v>0</v>
          </cell>
        </row>
        <row r="124">
          <cell r="A124">
            <v>6433</v>
          </cell>
          <cell r="B124">
            <v>0</v>
          </cell>
          <cell r="C124">
            <v>7794000593411</v>
          </cell>
          <cell r="E124" t="str">
            <v>BF</v>
          </cell>
          <cell r="F124" t="str">
            <v>Knorr</v>
          </cell>
          <cell r="G124" t="str">
            <v>Sopa Quick KNORR Choclo * 5sobres</v>
          </cell>
          <cell r="H124" t="str">
            <v>g</v>
          </cell>
          <cell r="I124">
            <v>1</v>
          </cell>
          <cell r="J124">
            <v>28</v>
          </cell>
          <cell r="K124">
            <v>0.224</v>
          </cell>
          <cell r="AG124">
            <v>37407</v>
          </cell>
          <cell r="AH124">
            <v>6433</v>
          </cell>
          <cell r="AI124">
            <v>59341</v>
          </cell>
          <cell r="AJ124">
            <v>11560101</v>
          </cell>
          <cell r="AK124">
            <v>3</v>
          </cell>
          <cell r="AN124">
            <v>0</v>
          </cell>
        </row>
        <row r="125">
          <cell r="A125">
            <v>6662</v>
          </cell>
          <cell r="B125">
            <v>0</v>
          </cell>
          <cell r="C125">
            <v>7794000582514</v>
          </cell>
          <cell r="E125" t="str">
            <v>BF</v>
          </cell>
          <cell r="F125" t="str">
            <v>Knorr</v>
          </cell>
          <cell r="G125" t="str">
            <v>Sopa Quick KNORR Consome/croutons * 5 sobres</v>
          </cell>
          <cell r="H125" t="str">
            <v>g</v>
          </cell>
          <cell r="I125">
            <v>1</v>
          </cell>
          <cell r="J125">
            <v>24</v>
          </cell>
          <cell r="K125">
            <v>0.192</v>
          </cell>
          <cell r="AG125">
            <v>37407</v>
          </cell>
          <cell r="AH125">
            <v>6662</v>
          </cell>
          <cell r="AI125">
            <v>58254</v>
          </cell>
          <cell r="AJ125">
            <v>11560101</v>
          </cell>
          <cell r="AK125">
            <v>4</v>
          </cell>
          <cell r="AN125">
            <v>0</v>
          </cell>
        </row>
        <row r="126">
          <cell r="A126">
            <v>6503</v>
          </cell>
          <cell r="B126">
            <v>0</v>
          </cell>
          <cell r="C126">
            <v>7794000589414</v>
          </cell>
          <cell r="E126" t="str">
            <v>BF</v>
          </cell>
          <cell r="F126" t="str">
            <v>Knorr</v>
          </cell>
          <cell r="G126" t="str">
            <v>Sopa Quick KNORR Esparrago * 5 sobres</v>
          </cell>
          <cell r="H126" t="str">
            <v>g</v>
          </cell>
          <cell r="I126">
            <v>1</v>
          </cell>
          <cell r="J126">
            <v>20</v>
          </cell>
          <cell r="K126">
            <v>0.16</v>
          </cell>
          <cell r="AG126">
            <v>37407</v>
          </cell>
          <cell r="AH126">
            <v>6503</v>
          </cell>
          <cell r="AI126">
            <v>58941</v>
          </cell>
          <cell r="AJ126">
            <v>11560101</v>
          </cell>
          <cell r="AK126">
            <v>5</v>
          </cell>
          <cell r="AN126">
            <v>0</v>
          </cell>
        </row>
        <row r="127">
          <cell r="A127">
            <v>6528</v>
          </cell>
          <cell r="B127">
            <v>0</v>
          </cell>
          <cell r="C127">
            <v>7794000588417</v>
          </cell>
          <cell r="E127" t="str">
            <v>BF</v>
          </cell>
          <cell r="F127" t="str">
            <v>Knorr</v>
          </cell>
          <cell r="G127" t="str">
            <v>Sopa Quick KNORR Vegetales * 5 sobres</v>
          </cell>
          <cell r="H127" t="str">
            <v>g</v>
          </cell>
          <cell r="I127">
            <v>1</v>
          </cell>
          <cell r="J127">
            <v>18</v>
          </cell>
          <cell r="K127">
            <v>0.216</v>
          </cell>
          <cell r="L127" t="str">
            <v>Infant Care</v>
          </cell>
          <cell r="M127" t="str">
            <v>Normal</v>
          </cell>
          <cell r="O127" t="str">
            <v>Premium</v>
          </cell>
          <cell r="P127" t="str">
            <v>Recien nacido</v>
          </cell>
          <cell r="AG127">
            <v>37407</v>
          </cell>
          <cell r="AH127">
            <v>6528</v>
          </cell>
          <cell r="AI127">
            <v>58841</v>
          </cell>
          <cell r="AJ127">
            <v>11560101</v>
          </cell>
          <cell r="AK127">
            <v>6</v>
          </cell>
          <cell r="AN127">
            <v>0</v>
          </cell>
        </row>
        <row r="128">
          <cell r="A128">
            <v>6486</v>
          </cell>
          <cell r="B128">
            <v>0</v>
          </cell>
          <cell r="C128">
            <v>7794000590410</v>
          </cell>
          <cell r="E128" t="str">
            <v>BF</v>
          </cell>
          <cell r="F128" t="str">
            <v>Knorr</v>
          </cell>
          <cell r="G128" t="str">
            <v>Sopa Quick KNORR Zapallo * 5 sobres</v>
          </cell>
          <cell r="H128" t="str">
            <v>g</v>
          </cell>
          <cell r="I128">
            <v>1</v>
          </cell>
          <cell r="J128">
            <v>16</v>
          </cell>
          <cell r="K128">
            <v>0.192</v>
          </cell>
          <cell r="L128" t="str">
            <v>Infant Care</v>
          </cell>
          <cell r="M128" t="str">
            <v>Normal</v>
          </cell>
          <cell r="O128" t="str">
            <v>Premium</v>
          </cell>
          <cell r="P128" t="str">
            <v>chico</v>
          </cell>
          <cell r="AG128">
            <v>37407</v>
          </cell>
          <cell r="AH128">
            <v>6486</v>
          </cell>
          <cell r="AI128">
            <v>59041</v>
          </cell>
          <cell r="AJ128">
            <v>11560101</v>
          </cell>
          <cell r="AK128">
            <v>8</v>
          </cell>
          <cell r="AN128">
            <v>0</v>
          </cell>
        </row>
        <row r="129">
          <cell r="A129">
            <v>7319</v>
          </cell>
          <cell r="B129">
            <v>0</v>
          </cell>
          <cell r="C129">
            <v>7794000115712</v>
          </cell>
          <cell r="E129" t="str">
            <v>BF</v>
          </cell>
          <cell r="F129" t="str">
            <v>Maizena</v>
          </cell>
          <cell r="G129" t="str">
            <v>MAIZENA  caja x 20estuches x 1000 gr</v>
          </cell>
          <cell r="H129" t="str">
            <v>g</v>
          </cell>
          <cell r="I129">
            <v>20</v>
          </cell>
          <cell r="J129">
            <v>14</v>
          </cell>
          <cell r="K129">
            <v>0.16800000000000001</v>
          </cell>
          <cell r="L129" t="str">
            <v>Infant Care</v>
          </cell>
          <cell r="M129" t="str">
            <v>Normal</v>
          </cell>
          <cell r="O129" t="str">
            <v>Premium</v>
          </cell>
          <cell r="P129" t="str">
            <v>mediano</v>
          </cell>
          <cell r="AG129">
            <v>37407</v>
          </cell>
          <cell r="AH129">
            <v>7319</v>
          </cell>
          <cell r="AI129">
            <v>11571</v>
          </cell>
          <cell r="AJ129">
            <v>11430905</v>
          </cell>
          <cell r="AK129">
            <v>3</v>
          </cell>
          <cell r="AN129">
            <v>0</v>
          </cell>
        </row>
        <row r="130">
          <cell r="A130">
            <v>7311</v>
          </cell>
          <cell r="B130">
            <v>0</v>
          </cell>
          <cell r="C130" t="str">
            <v>No tiene</v>
          </cell>
          <cell r="E130" t="str">
            <v>BF</v>
          </cell>
          <cell r="F130" t="str">
            <v>Maizena</v>
          </cell>
          <cell r="G130" t="str">
            <v xml:space="preserve">MAIZENA Caterplan 20 kl. (bolsa) </v>
          </cell>
          <cell r="H130" t="str">
            <v>g</v>
          </cell>
          <cell r="I130">
            <v>1</v>
          </cell>
          <cell r="J130">
            <v>12</v>
          </cell>
          <cell r="K130">
            <v>0.14399999999999999</v>
          </cell>
          <cell r="L130" t="str">
            <v>Infant Care</v>
          </cell>
          <cell r="M130" t="str">
            <v>Normal</v>
          </cell>
          <cell r="O130" t="str">
            <v>Premium</v>
          </cell>
          <cell r="P130" t="str">
            <v>grande</v>
          </cell>
          <cell r="AG130">
            <v>37407</v>
          </cell>
          <cell r="AH130">
            <v>7311</v>
          </cell>
          <cell r="AI130">
            <v>11580</v>
          </cell>
          <cell r="AJ130">
            <v>11430905</v>
          </cell>
          <cell r="AN130">
            <v>0</v>
          </cell>
        </row>
        <row r="131">
          <cell r="A131">
            <v>7338</v>
          </cell>
          <cell r="B131">
            <v>0</v>
          </cell>
          <cell r="C131">
            <v>7794000115613</v>
          </cell>
          <cell r="E131" t="str">
            <v>BF</v>
          </cell>
          <cell r="F131" t="str">
            <v>Maizena</v>
          </cell>
          <cell r="G131" t="str">
            <v>MAIZENA cj x 40 estuchesx 500 gr</v>
          </cell>
          <cell r="H131" t="str">
            <v>g</v>
          </cell>
          <cell r="I131">
            <v>40</v>
          </cell>
          <cell r="J131">
            <v>10</v>
          </cell>
          <cell r="K131">
            <v>0.12</v>
          </cell>
          <cell r="L131" t="str">
            <v>Infant Care</v>
          </cell>
          <cell r="M131" t="str">
            <v>Normal</v>
          </cell>
          <cell r="O131" t="str">
            <v>Premium</v>
          </cell>
          <cell r="P131" t="str">
            <v>extra grande</v>
          </cell>
          <cell r="AG131">
            <v>37407</v>
          </cell>
          <cell r="AH131">
            <v>7338</v>
          </cell>
          <cell r="AI131">
            <v>11561</v>
          </cell>
          <cell r="AJ131">
            <v>11430905</v>
          </cell>
          <cell r="AK131">
            <v>2</v>
          </cell>
          <cell r="AN131">
            <v>0</v>
          </cell>
        </row>
        <row r="132">
          <cell r="A132">
            <v>7349</v>
          </cell>
          <cell r="B132">
            <v>0</v>
          </cell>
          <cell r="C132">
            <v>7794000115118</v>
          </cell>
          <cell r="E132" t="str">
            <v>BF</v>
          </cell>
          <cell r="F132" t="str">
            <v>Maizena</v>
          </cell>
          <cell r="G132" t="str">
            <v>MAIZENA cj x 50 estuchesx 200 gr</v>
          </cell>
          <cell r="H132" t="str">
            <v>g</v>
          </cell>
          <cell r="I132">
            <v>50</v>
          </cell>
          <cell r="J132">
            <v>26</v>
          </cell>
          <cell r="K132">
            <v>0.26</v>
          </cell>
          <cell r="L132" t="str">
            <v>Infant Care</v>
          </cell>
          <cell r="M132" t="str">
            <v>Maxi</v>
          </cell>
          <cell r="O132" t="str">
            <v>Value</v>
          </cell>
          <cell r="P132" t="str">
            <v>mediano</v>
          </cell>
          <cell r="AG132">
            <v>37512</v>
          </cell>
          <cell r="AH132">
            <v>7349</v>
          </cell>
          <cell r="AI132">
            <v>11511</v>
          </cell>
          <cell r="AJ132">
            <v>11430905</v>
          </cell>
          <cell r="AK132">
            <v>1</v>
          </cell>
          <cell r="AN132">
            <v>0</v>
          </cell>
        </row>
        <row r="133">
          <cell r="A133">
            <v>7030</v>
          </cell>
          <cell r="B133">
            <v>0</v>
          </cell>
          <cell r="C133">
            <v>7794000231214</v>
          </cell>
          <cell r="E133" t="str">
            <v>BF</v>
          </cell>
          <cell r="F133" t="str">
            <v>Mazola</v>
          </cell>
          <cell r="G133" t="str">
            <v>Aceite Mazola Girasolpet 12 * 1 Lt</v>
          </cell>
          <cell r="H133" t="str">
            <v>g</v>
          </cell>
          <cell r="I133">
            <v>12</v>
          </cell>
          <cell r="J133">
            <v>22</v>
          </cell>
          <cell r="K133">
            <v>0.22</v>
          </cell>
          <cell r="L133" t="str">
            <v>Infant Care</v>
          </cell>
          <cell r="M133" t="str">
            <v>Maxi</v>
          </cell>
          <cell r="O133" t="str">
            <v>Value</v>
          </cell>
          <cell r="P133" t="str">
            <v>grande</v>
          </cell>
          <cell r="AG133">
            <v>37512</v>
          </cell>
          <cell r="AH133">
            <v>7030</v>
          </cell>
          <cell r="AI133">
            <v>23121</v>
          </cell>
          <cell r="AJ133">
            <v>12610905</v>
          </cell>
          <cell r="AK133">
            <v>4</v>
          </cell>
          <cell r="AN133">
            <v>0</v>
          </cell>
        </row>
        <row r="134">
          <cell r="A134">
            <v>7026</v>
          </cell>
          <cell r="B134">
            <v>0</v>
          </cell>
          <cell r="C134">
            <v>7794000231313</v>
          </cell>
          <cell r="E134" t="str">
            <v>BF</v>
          </cell>
          <cell r="F134" t="str">
            <v>Mazola</v>
          </cell>
          <cell r="G134" t="str">
            <v>Aceite Mazola Girasolpet 12* 1.5 Lt</v>
          </cell>
          <cell r="H134" t="str">
            <v>g</v>
          </cell>
          <cell r="I134">
            <v>12</v>
          </cell>
          <cell r="J134">
            <v>18</v>
          </cell>
          <cell r="K134">
            <v>0.18</v>
          </cell>
          <cell r="L134" t="str">
            <v>Infant Care</v>
          </cell>
          <cell r="M134" t="str">
            <v>Maxi</v>
          </cell>
          <cell r="O134" t="str">
            <v>Value</v>
          </cell>
          <cell r="P134" t="str">
            <v>extra grande</v>
          </cell>
          <cell r="AG134">
            <v>37512</v>
          </cell>
          <cell r="AH134">
            <v>7026</v>
          </cell>
          <cell r="AI134">
            <v>23131</v>
          </cell>
          <cell r="AJ134">
            <v>12610905</v>
          </cell>
          <cell r="AK134">
            <v>2</v>
          </cell>
          <cell r="AN134">
            <v>0</v>
          </cell>
        </row>
        <row r="135">
          <cell r="A135">
            <v>7034</v>
          </cell>
          <cell r="B135">
            <v>0</v>
          </cell>
          <cell r="C135">
            <v>7794000231122</v>
          </cell>
          <cell r="E135" t="str">
            <v>BF</v>
          </cell>
          <cell r="F135" t="str">
            <v>Mazola</v>
          </cell>
          <cell r="G135" t="str">
            <v>Aceite Mazola Girasolpvc 4 * 5 Lts</v>
          </cell>
          <cell r="H135" t="str">
            <v>g</v>
          </cell>
          <cell r="I135">
            <v>4</v>
          </cell>
          <cell r="J135">
            <v>48</v>
          </cell>
          <cell r="K135">
            <v>0.28799999999999998</v>
          </cell>
          <cell r="L135" t="str">
            <v>Infant Care</v>
          </cell>
          <cell r="M135" t="str">
            <v>Mega</v>
          </cell>
          <cell r="O135" t="str">
            <v>Value</v>
          </cell>
          <cell r="P135" t="str">
            <v>mediano</v>
          </cell>
          <cell r="AG135">
            <v>37512</v>
          </cell>
          <cell r="AH135">
            <v>7034</v>
          </cell>
          <cell r="AI135">
            <v>23112</v>
          </cell>
          <cell r="AJ135">
            <v>12610905</v>
          </cell>
          <cell r="AK135">
            <v>3</v>
          </cell>
          <cell r="AN135">
            <v>0</v>
          </cell>
        </row>
        <row r="136">
          <cell r="A136">
            <v>7005</v>
          </cell>
          <cell r="B136">
            <v>0</v>
          </cell>
          <cell r="C136">
            <v>7794000231511</v>
          </cell>
          <cell r="E136" t="str">
            <v>BF</v>
          </cell>
          <cell r="F136" t="str">
            <v>Mazola</v>
          </cell>
          <cell r="G136" t="str">
            <v>Aceite Mazola Girasolpvc 6 * 3 Lts</v>
          </cell>
          <cell r="H136" t="str">
            <v>g</v>
          </cell>
          <cell r="I136">
            <v>6</v>
          </cell>
          <cell r="J136">
            <v>42</v>
          </cell>
          <cell r="K136">
            <v>0.252</v>
          </cell>
          <cell r="L136" t="str">
            <v>Infant Care</v>
          </cell>
          <cell r="M136" t="str">
            <v>Mega</v>
          </cell>
          <cell r="O136" t="str">
            <v>Value</v>
          </cell>
          <cell r="P136" t="str">
            <v>grande</v>
          </cell>
          <cell r="AG136">
            <v>37512</v>
          </cell>
          <cell r="AH136">
            <v>7005</v>
          </cell>
          <cell r="AI136">
            <v>23151</v>
          </cell>
          <cell r="AJ136">
            <v>12610905</v>
          </cell>
          <cell r="AK136">
            <v>1</v>
          </cell>
          <cell r="AN136">
            <v>0</v>
          </cell>
        </row>
        <row r="137">
          <cell r="A137">
            <v>7144</v>
          </cell>
          <cell r="B137">
            <v>0</v>
          </cell>
          <cell r="C137">
            <v>7794000200104</v>
          </cell>
          <cell r="E137" t="str">
            <v>BF</v>
          </cell>
          <cell r="F137" t="str">
            <v>Mazola</v>
          </cell>
          <cell r="G137" t="str">
            <v>Aceite Mazola Maiz latas12 * 100 gr no stick</v>
          </cell>
          <cell r="H137" t="str">
            <v>g</v>
          </cell>
          <cell r="I137">
            <v>12</v>
          </cell>
          <cell r="J137">
            <v>36</v>
          </cell>
          <cell r="K137">
            <v>0.216</v>
          </cell>
          <cell r="L137" t="str">
            <v>Infant Care</v>
          </cell>
          <cell r="M137" t="str">
            <v>Mega</v>
          </cell>
          <cell r="O137" t="str">
            <v>Value</v>
          </cell>
          <cell r="P137" t="str">
            <v>extra grande</v>
          </cell>
          <cell r="AG137">
            <v>37512</v>
          </cell>
          <cell r="AH137">
            <v>7144</v>
          </cell>
          <cell r="AI137">
            <v>20010</v>
          </cell>
          <cell r="AJ137">
            <v>12610105</v>
          </cell>
          <cell r="AK137">
            <v>3</v>
          </cell>
          <cell r="AN137">
            <v>0</v>
          </cell>
        </row>
        <row r="138">
          <cell r="A138">
            <v>7096</v>
          </cell>
          <cell r="B138">
            <v>0</v>
          </cell>
          <cell r="C138">
            <v>7794000201217</v>
          </cell>
          <cell r="E138" t="str">
            <v>BF</v>
          </cell>
          <cell r="F138" t="str">
            <v>Mazola</v>
          </cell>
          <cell r="G138" t="str">
            <v>Aceite Mazola Maiz pet12 * 1 Lt</v>
          </cell>
          <cell r="H138" t="str">
            <v>g</v>
          </cell>
          <cell r="I138">
            <v>12</v>
          </cell>
          <cell r="J138">
            <v>26</v>
          </cell>
          <cell r="K138">
            <v>0.26</v>
          </cell>
          <cell r="L138" t="str">
            <v>Infant Care</v>
          </cell>
          <cell r="M138" t="str">
            <v>Maxi</v>
          </cell>
          <cell r="O138" t="str">
            <v>Premium</v>
          </cell>
          <cell r="P138" t="str">
            <v>mediano</v>
          </cell>
          <cell r="AG138">
            <v>37512</v>
          </cell>
          <cell r="AH138">
            <v>7096</v>
          </cell>
          <cell r="AI138">
            <v>20121</v>
          </cell>
          <cell r="AJ138">
            <v>12610105</v>
          </cell>
          <cell r="AK138">
            <v>1</v>
          </cell>
          <cell r="AN138">
            <v>0</v>
          </cell>
        </row>
        <row r="139">
          <cell r="A139">
            <v>7106</v>
          </cell>
          <cell r="B139">
            <v>0</v>
          </cell>
          <cell r="C139">
            <v>7794000201002</v>
          </cell>
          <cell r="E139" t="str">
            <v>BF</v>
          </cell>
          <cell r="F139" t="str">
            <v>Mazola</v>
          </cell>
          <cell r="G139" t="str">
            <v>Aceite Mazola Maiz pvc 4* 5 Lts</v>
          </cell>
          <cell r="H139" t="str">
            <v>g</v>
          </cell>
          <cell r="I139">
            <v>4</v>
          </cell>
          <cell r="J139">
            <v>22</v>
          </cell>
          <cell r="K139">
            <v>0.22</v>
          </cell>
          <cell r="L139" t="str">
            <v>Infant Care</v>
          </cell>
          <cell r="M139" t="str">
            <v>Maxi</v>
          </cell>
          <cell r="O139" t="str">
            <v>Premium</v>
          </cell>
          <cell r="P139" t="str">
            <v>grande</v>
          </cell>
          <cell r="AG139">
            <v>37512</v>
          </cell>
          <cell r="AH139">
            <v>7106</v>
          </cell>
          <cell r="AI139">
            <v>20100</v>
          </cell>
          <cell r="AJ139">
            <v>12610105</v>
          </cell>
          <cell r="AK139">
            <v>4</v>
          </cell>
          <cell r="AN139">
            <v>0</v>
          </cell>
        </row>
        <row r="140">
          <cell r="A140">
            <v>7098</v>
          </cell>
          <cell r="B140">
            <v>0</v>
          </cell>
          <cell r="C140">
            <v>7794000201118</v>
          </cell>
          <cell r="E140" t="str">
            <v>BF</v>
          </cell>
          <cell r="F140" t="str">
            <v>Mazola</v>
          </cell>
          <cell r="G140" t="str">
            <v>Aceite Mazola Maiz tc *12 latas * 1 Lt</v>
          </cell>
          <cell r="H140" t="str">
            <v>g</v>
          </cell>
          <cell r="I140">
            <v>12</v>
          </cell>
          <cell r="J140">
            <v>18</v>
          </cell>
          <cell r="K140">
            <v>0.18</v>
          </cell>
          <cell r="L140" t="str">
            <v>Infant Care</v>
          </cell>
          <cell r="M140" t="str">
            <v>Maxi</v>
          </cell>
          <cell r="O140" t="str">
            <v>Premium</v>
          </cell>
          <cell r="P140" t="str">
            <v>extra grande</v>
          </cell>
          <cell r="AG140">
            <v>37512</v>
          </cell>
          <cell r="AH140">
            <v>7098</v>
          </cell>
          <cell r="AI140">
            <v>20111</v>
          </cell>
          <cell r="AJ140">
            <v>12610105</v>
          </cell>
          <cell r="AK140">
            <v>2</v>
          </cell>
          <cell r="AN140">
            <v>0</v>
          </cell>
        </row>
        <row r="141">
          <cell r="A141">
            <v>6996</v>
          </cell>
          <cell r="B141">
            <v>0</v>
          </cell>
          <cell r="C141">
            <v>7794000241001</v>
          </cell>
          <cell r="E141" t="str">
            <v>BF</v>
          </cell>
          <cell r="F141" t="str">
            <v>Mazola</v>
          </cell>
          <cell r="G141" t="str">
            <v>Aceite Mazola Oliva pvc4 * 5 Lts</v>
          </cell>
          <cell r="H141" t="str">
            <v>g</v>
          </cell>
          <cell r="I141">
            <v>4</v>
          </cell>
          <cell r="J141">
            <v>48</v>
          </cell>
          <cell r="K141">
            <v>0.28799999999999998</v>
          </cell>
          <cell r="L141" t="str">
            <v>Infant Care</v>
          </cell>
          <cell r="M141" t="str">
            <v>Mega</v>
          </cell>
          <cell r="O141" t="str">
            <v>Premium</v>
          </cell>
          <cell r="P141" t="str">
            <v>mediano</v>
          </cell>
          <cell r="AG141">
            <v>37512</v>
          </cell>
          <cell r="AH141">
            <v>6996</v>
          </cell>
          <cell r="AI141">
            <v>24100</v>
          </cell>
          <cell r="AJ141">
            <v>12610511</v>
          </cell>
          <cell r="AK141">
            <v>4</v>
          </cell>
          <cell r="AN141">
            <v>0</v>
          </cell>
        </row>
        <row r="142">
          <cell r="A142">
            <v>6974</v>
          </cell>
          <cell r="B142">
            <v>0</v>
          </cell>
          <cell r="C142">
            <v>7794000241107</v>
          </cell>
          <cell r="E142" t="str">
            <v>BF</v>
          </cell>
          <cell r="F142" t="str">
            <v>Mazola</v>
          </cell>
          <cell r="G142" t="str">
            <v>Aceite Mazola Olivalatas 12 * 0.5 Lt</v>
          </cell>
          <cell r="H142" t="str">
            <v>g</v>
          </cell>
          <cell r="I142">
            <v>12</v>
          </cell>
          <cell r="J142">
            <v>44</v>
          </cell>
          <cell r="K142">
            <v>0.17599999999999999</v>
          </cell>
          <cell r="AG142">
            <v>37512</v>
          </cell>
          <cell r="AH142">
            <v>6974</v>
          </cell>
          <cell r="AI142">
            <v>24110</v>
          </cell>
          <cell r="AJ142">
            <v>12610511</v>
          </cell>
          <cell r="AK142">
            <v>1</v>
          </cell>
          <cell r="AN142">
            <v>0</v>
          </cell>
        </row>
        <row r="143">
          <cell r="A143">
            <v>6944</v>
          </cell>
          <cell r="B143">
            <v>0</v>
          </cell>
          <cell r="C143">
            <v>7794000241114</v>
          </cell>
          <cell r="E143" t="str">
            <v>BF</v>
          </cell>
          <cell r="F143" t="str">
            <v>Mazola</v>
          </cell>
          <cell r="G143" t="str">
            <v>Aceite Mazola Olivalatas 6 * 1 Lt</v>
          </cell>
          <cell r="H143" t="str">
            <v>g</v>
          </cell>
          <cell r="I143">
            <v>6</v>
          </cell>
          <cell r="J143">
            <v>42</v>
          </cell>
          <cell r="K143">
            <v>0.252</v>
          </cell>
          <cell r="L143" t="str">
            <v>Infant Care</v>
          </cell>
          <cell r="M143" t="str">
            <v>Mega</v>
          </cell>
          <cell r="O143" t="str">
            <v>Premium</v>
          </cell>
          <cell r="P143" t="str">
            <v>grande</v>
          </cell>
          <cell r="AG143">
            <v>37512</v>
          </cell>
          <cell r="AH143">
            <v>6944</v>
          </cell>
          <cell r="AI143">
            <v>24111</v>
          </cell>
          <cell r="AJ143">
            <v>12610511</v>
          </cell>
          <cell r="AK143">
            <v>2</v>
          </cell>
          <cell r="AN143">
            <v>0</v>
          </cell>
        </row>
        <row r="144">
          <cell r="A144">
            <v>6784</v>
          </cell>
          <cell r="B144">
            <v>0</v>
          </cell>
          <cell r="C144">
            <v>7794000441217</v>
          </cell>
          <cell r="E144" t="str">
            <v>BF</v>
          </cell>
          <cell r="F144" t="str">
            <v>Savora</v>
          </cell>
          <cell r="G144" t="str">
            <v>Condimento SAVORA 12x200gr.</v>
          </cell>
          <cell r="H144" t="str">
            <v>g</v>
          </cell>
          <cell r="I144">
            <v>12</v>
          </cell>
          <cell r="J144">
            <v>36</v>
          </cell>
          <cell r="K144">
            <v>0.216</v>
          </cell>
          <cell r="L144" t="str">
            <v>Infant Care</v>
          </cell>
          <cell r="M144" t="str">
            <v>Mega</v>
          </cell>
          <cell r="O144" t="str">
            <v>Premium</v>
          </cell>
          <cell r="P144" t="str">
            <v>extra grande</v>
          </cell>
          <cell r="AG144">
            <v>37526</v>
          </cell>
          <cell r="AH144">
            <v>6784</v>
          </cell>
          <cell r="AI144">
            <v>44121</v>
          </cell>
          <cell r="AJ144">
            <v>11520303</v>
          </cell>
          <cell r="AK144">
            <v>7</v>
          </cell>
          <cell r="AN144">
            <v>0</v>
          </cell>
        </row>
        <row r="145">
          <cell r="A145">
            <v>6750</v>
          </cell>
          <cell r="B145">
            <v>0</v>
          </cell>
          <cell r="C145">
            <v>7794000444141</v>
          </cell>
          <cell r="E145" t="str">
            <v>BF</v>
          </cell>
          <cell r="F145" t="str">
            <v>Savora</v>
          </cell>
          <cell r="G145" t="str">
            <v>Condimento SAVORA 200 *8 gr</v>
          </cell>
          <cell r="H145" t="str">
            <v>g</v>
          </cell>
          <cell r="I145">
            <v>200</v>
          </cell>
          <cell r="J145">
            <v>48</v>
          </cell>
          <cell r="K145">
            <v>0.28799999999999998</v>
          </cell>
          <cell r="L145" t="str">
            <v>Infant Care</v>
          </cell>
          <cell r="AG145">
            <v>37300</v>
          </cell>
          <cell r="AH145">
            <v>6750</v>
          </cell>
          <cell r="AI145">
            <v>44414</v>
          </cell>
          <cell r="AN145">
            <v>0</v>
          </cell>
        </row>
        <row r="146">
          <cell r="A146">
            <v>6763</v>
          </cell>
          <cell r="B146">
            <v>0</v>
          </cell>
          <cell r="C146">
            <v>7794000443129</v>
          </cell>
          <cell r="E146" t="str">
            <v>BF</v>
          </cell>
          <cell r="F146" t="str">
            <v>Savora</v>
          </cell>
          <cell r="G146" t="str">
            <v>Condimento SAVORA 2bolsas * 3 Kg</v>
          </cell>
          <cell r="H146" t="str">
            <v>g</v>
          </cell>
          <cell r="I146">
            <v>2</v>
          </cell>
          <cell r="J146">
            <v>42</v>
          </cell>
          <cell r="K146">
            <v>0.252</v>
          </cell>
          <cell r="L146" t="str">
            <v>Infant Care</v>
          </cell>
          <cell r="AG146">
            <v>37588</v>
          </cell>
          <cell r="AH146">
            <v>6763</v>
          </cell>
          <cell r="AI146">
            <v>44312</v>
          </cell>
          <cell r="AJ146">
            <v>11520303</v>
          </cell>
          <cell r="AK146">
            <v>6</v>
          </cell>
          <cell r="AN146">
            <v>0</v>
          </cell>
        </row>
        <row r="147">
          <cell r="A147">
            <v>6760</v>
          </cell>
          <cell r="B147">
            <v>0</v>
          </cell>
          <cell r="C147">
            <v>7794000443136</v>
          </cell>
          <cell r="E147" t="str">
            <v>BF</v>
          </cell>
          <cell r="F147" t="str">
            <v>Savora</v>
          </cell>
          <cell r="G147" t="str">
            <v>Condimento SAVORA 4 tc *6 pomos * 300 gr</v>
          </cell>
          <cell r="H147" t="str">
            <v>g</v>
          </cell>
          <cell r="I147">
            <v>24</v>
          </cell>
          <cell r="J147">
            <v>36</v>
          </cell>
          <cell r="K147">
            <v>0.216</v>
          </cell>
          <cell r="L147" t="str">
            <v>Infant Care</v>
          </cell>
          <cell r="AG147">
            <v>37588</v>
          </cell>
          <cell r="AH147">
            <v>6760</v>
          </cell>
          <cell r="AI147">
            <v>44313</v>
          </cell>
          <cell r="AJ147">
            <v>11520303</v>
          </cell>
          <cell r="AK147">
            <v>1</v>
          </cell>
          <cell r="AN147">
            <v>0</v>
          </cell>
        </row>
        <row r="148">
          <cell r="A148">
            <v>6778</v>
          </cell>
          <cell r="B148">
            <v>0</v>
          </cell>
          <cell r="C148">
            <v>7794000441521</v>
          </cell>
          <cell r="E148" t="str">
            <v>BF</v>
          </cell>
          <cell r="F148" t="str">
            <v>Savora</v>
          </cell>
          <cell r="G148" t="str">
            <v>Condimento SAVORA 4tc *6 mo squeez * 200 gr</v>
          </cell>
          <cell r="H148" t="str">
            <v>g</v>
          </cell>
          <cell r="I148">
            <v>24</v>
          </cell>
          <cell r="J148">
            <v>48</v>
          </cell>
          <cell r="K148">
            <v>0.28799999999999998</v>
          </cell>
          <cell r="N148" t="str">
            <v>Promo</v>
          </cell>
          <cell r="AG148">
            <v>37588</v>
          </cell>
          <cell r="AH148">
            <v>6778</v>
          </cell>
          <cell r="AI148">
            <v>44152</v>
          </cell>
          <cell r="AJ148">
            <v>11520303</v>
          </cell>
          <cell r="AK148">
            <v>3</v>
          </cell>
          <cell r="AN148">
            <v>0</v>
          </cell>
        </row>
        <row r="149">
          <cell r="A149">
            <v>6774</v>
          </cell>
          <cell r="B149">
            <v>0</v>
          </cell>
          <cell r="C149">
            <v>7794000441620</v>
          </cell>
          <cell r="E149" t="str">
            <v>BF</v>
          </cell>
          <cell r="F149" t="str">
            <v>Savora</v>
          </cell>
          <cell r="G149" t="str">
            <v>Condimento SAVORA 4tc *6 mo squeez * 370 gr</v>
          </cell>
          <cell r="H149" t="str">
            <v>g</v>
          </cell>
          <cell r="I149">
            <v>24</v>
          </cell>
          <cell r="J149">
            <v>42</v>
          </cell>
          <cell r="K149">
            <v>0.252</v>
          </cell>
          <cell r="N149" t="str">
            <v>Promo</v>
          </cell>
          <cell r="AG149">
            <v>37588</v>
          </cell>
          <cell r="AH149">
            <v>6774</v>
          </cell>
          <cell r="AI149">
            <v>44162</v>
          </cell>
          <cell r="AJ149">
            <v>11520303</v>
          </cell>
          <cell r="AK149">
            <v>4</v>
          </cell>
          <cell r="AN149">
            <v>0</v>
          </cell>
        </row>
        <row r="150">
          <cell r="A150">
            <v>6758</v>
          </cell>
          <cell r="B150">
            <v>0</v>
          </cell>
          <cell r="C150">
            <v>7794000443310</v>
          </cell>
          <cell r="E150" t="str">
            <v>BF</v>
          </cell>
          <cell r="F150" t="str">
            <v>Savora</v>
          </cell>
          <cell r="G150" t="str">
            <v>Condimento SAVORA 6 doypack * 1 Kg</v>
          </cell>
          <cell r="H150" t="str">
            <v>g</v>
          </cell>
          <cell r="I150">
            <v>6</v>
          </cell>
          <cell r="J150">
            <v>36</v>
          </cell>
          <cell r="K150">
            <v>0.216</v>
          </cell>
          <cell r="N150" t="str">
            <v>Promo</v>
          </cell>
          <cell r="AG150">
            <v>37588</v>
          </cell>
          <cell r="AH150">
            <v>6758</v>
          </cell>
          <cell r="AI150">
            <v>44331</v>
          </cell>
          <cell r="AJ150">
            <v>11520303</v>
          </cell>
          <cell r="AK150">
            <v>5</v>
          </cell>
          <cell r="AN150">
            <v>0</v>
          </cell>
        </row>
        <row r="151">
          <cell r="A151">
            <v>6753</v>
          </cell>
          <cell r="B151">
            <v>0</v>
          </cell>
          <cell r="C151" t="str">
            <v>No tiene</v>
          </cell>
          <cell r="D151">
            <v>17794626906241</v>
          </cell>
          <cell r="E151" t="str">
            <v>BF</v>
          </cell>
          <cell r="F151" t="str">
            <v>Savora</v>
          </cell>
          <cell r="G151" t="str">
            <v>Condimento SAVORA porc. 200 x 10 cc</v>
          </cell>
          <cell r="H151" t="str">
            <v>g</v>
          </cell>
          <cell r="I151">
            <v>200</v>
          </cell>
          <cell r="J151">
            <v>14</v>
          </cell>
          <cell r="K151">
            <v>0.19600000000000001</v>
          </cell>
          <cell r="L151" t="str">
            <v>Infant Care</v>
          </cell>
          <cell r="M151" t="str">
            <v>normal</v>
          </cell>
          <cell r="O151" t="str">
            <v>Value</v>
          </cell>
          <cell r="P151" t="str">
            <v>pequeño</v>
          </cell>
          <cell r="Q151" t="str">
            <v>pañal</v>
          </cell>
          <cell r="R151">
            <v>0.31078571428571428</v>
          </cell>
          <cell r="S151">
            <v>0.30721428571428572</v>
          </cell>
          <cell r="T151">
            <v>4.351</v>
          </cell>
          <cell r="U151">
            <v>4.3010000000000002</v>
          </cell>
          <cell r="V151">
            <v>9.5</v>
          </cell>
          <cell r="W151">
            <v>15</v>
          </cell>
          <cell r="X151">
            <v>19.5</v>
          </cell>
          <cell r="Y151">
            <v>9.5</v>
          </cell>
          <cell r="Z151">
            <v>39</v>
          </cell>
          <cell r="AA151">
            <v>90</v>
          </cell>
          <cell r="AB151">
            <v>5</v>
          </cell>
          <cell r="AC151">
            <v>30</v>
          </cell>
          <cell r="AD151">
            <v>3.3345E-2</v>
          </cell>
          <cell r="AE151" t="str">
            <v>fardo</v>
          </cell>
          <cell r="AF151" t="str">
            <v>Argentina</v>
          </cell>
          <cell r="AG151">
            <v>37739</v>
          </cell>
          <cell r="AH151">
            <v>6753</v>
          </cell>
          <cell r="AI151">
            <v>44413</v>
          </cell>
          <cell r="AJ151">
            <v>11520303</v>
          </cell>
          <cell r="AN151">
            <v>0</v>
          </cell>
        </row>
        <row r="152">
          <cell r="A152">
            <v>6788</v>
          </cell>
          <cell r="B152">
            <v>0</v>
          </cell>
          <cell r="C152">
            <v>7794000441118</v>
          </cell>
          <cell r="D152">
            <v>17794626906258</v>
          </cell>
          <cell r="E152" t="str">
            <v>BF</v>
          </cell>
          <cell r="F152" t="str">
            <v>Savora</v>
          </cell>
          <cell r="G152" t="str">
            <v>Condimento SAVORA2 dp*30 sob*60 gr.</v>
          </cell>
          <cell r="H152" t="str">
            <v>g</v>
          </cell>
          <cell r="I152">
            <v>60</v>
          </cell>
          <cell r="J152">
            <v>12</v>
          </cell>
          <cell r="K152">
            <v>0.16800000000000001</v>
          </cell>
          <cell r="L152" t="str">
            <v>Infant Care</v>
          </cell>
          <cell r="M152" t="str">
            <v>normal</v>
          </cell>
          <cell r="O152" t="str">
            <v>Value</v>
          </cell>
          <cell r="P152" t="str">
            <v>mediano</v>
          </cell>
          <cell r="Q152" t="str">
            <v>pañal</v>
          </cell>
          <cell r="R152">
            <v>0.38071428571428573</v>
          </cell>
          <cell r="S152">
            <v>0.37714285714285717</v>
          </cell>
          <cell r="T152">
            <v>5.33</v>
          </cell>
          <cell r="U152">
            <v>5.28</v>
          </cell>
          <cell r="V152">
            <v>10.5</v>
          </cell>
          <cell r="W152">
            <v>15</v>
          </cell>
          <cell r="X152">
            <v>21</v>
          </cell>
          <cell r="Y152">
            <v>21</v>
          </cell>
          <cell r="Z152">
            <v>31.5</v>
          </cell>
          <cell r="AA152">
            <v>60</v>
          </cell>
          <cell r="AB152">
            <v>5</v>
          </cell>
          <cell r="AC152">
            <v>25</v>
          </cell>
          <cell r="AD152">
            <v>3.9690000000000003E-2</v>
          </cell>
          <cell r="AE152" t="str">
            <v>fardo</v>
          </cell>
          <cell r="AF152" t="str">
            <v>Argentina</v>
          </cell>
          <cell r="AG152">
            <v>37739</v>
          </cell>
          <cell r="AH152">
            <v>6788</v>
          </cell>
          <cell r="AI152">
            <v>44111</v>
          </cell>
          <cell r="AJ152">
            <v>11520303</v>
          </cell>
          <cell r="AK152">
            <v>2</v>
          </cell>
          <cell r="AN152">
            <v>0</v>
          </cell>
        </row>
        <row r="153">
          <cell r="A153">
            <v>6675</v>
          </cell>
          <cell r="B153">
            <v>0</v>
          </cell>
          <cell r="C153">
            <v>7794000451568</v>
          </cell>
          <cell r="D153">
            <v>17794626906265</v>
          </cell>
          <cell r="E153" t="str">
            <v>BF</v>
          </cell>
          <cell r="F153" t="str">
            <v>Wilde</v>
          </cell>
          <cell r="G153" t="str">
            <v>Mayo Wilde x 3 bolsas x 2900 cc</v>
          </cell>
          <cell r="H153" t="str">
            <v>g</v>
          </cell>
          <cell r="I153">
            <v>3</v>
          </cell>
          <cell r="J153">
            <v>10</v>
          </cell>
          <cell r="K153">
            <v>0.14000000000000001</v>
          </cell>
          <cell r="L153" t="str">
            <v>Infant Care</v>
          </cell>
          <cell r="M153" t="str">
            <v>normal</v>
          </cell>
          <cell r="O153" t="str">
            <v>Value</v>
          </cell>
          <cell r="P153" t="str">
            <v>grande</v>
          </cell>
          <cell r="Q153" t="str">
            <v>pañal</v>
          </cell>
          <cell r="R153">
            <v>0.38614285714285712</v>
          </cell>
          <cell r="S153">
            <v>0.38257142857142856</v>
          </cell>
          <cell r="T153">
            <v>5.4059999999999997</v>
          </cell>
          <cell r="U153">
            <v>5.3559999999999999</v>
          </cell>
          <cell r="V153">
            <v>12</v>
          </cell>
          <cell r="W153">
            <v>12.5</v>
          </cell>
          <cell r="X153">
            <v>24.5</v>
          </cell>
          <cell r="Y153">
            <v>12</v>
          </cell>
          <cell r="Z153">
            <v>37.5</v>
          </cell>
          <cell r="AA153">
            <v>98</v>
          </cell>
          <cell r="AB153">
            <v>5</v>
          </cell>
          <cell r="AC153">
            <v>25</v>
          </cell>
          <cell r="AD153">
            <v>4.41E-2</v>
          </cell>
          <cell r="AE153" t="str">
            <v>fardo</v>
          </cell>
          <cell r="AF153" t="str">
            <v>Argentina</v>
          </cell>
          <cell r="AG153">
            <v>37739</v>
          </cell>
          <cell r="AH153">
            <v>6675</v>
          </cell>
          <cell r="AI153">
            <v>45156</v>
          </cell>
          <cell r="AN153">
            <v>0</v>
          </cell>
        </row>
        <row r="154">
          <cell r="A154">
            <v>44328</v>
          </cell>
          <cell r="B154">
            <v>0</v>
          </cell>
          <cell r="C154">
            <v>7891106001212</v>
          </cell>
          <cell r="D154">
            <v>17794626906272</v>
          </cell>
          <cell r="E154" t="str">
            <v>BY</v>
          </cell>
          <cell r="F154" t="str">
            <v>Bayer</v>
          </cell>
          <cell r="G154" t="str">
            <v>Alka -Seltzer 10 unid. x 36 cajas</v>
          </cell>
          <cell r="H154" t="str">
            <v>g</v>
          </cell>
          <cell r="I154">
            <v>36</v>
          </cell>
          <cell r="J154">
            <v>8</v>
          </cell>
          <cell r="K154">
            <v>0.112</v>
          </cell>
          <cell r="L154" t="str">
            <v>Infant Care</v>
          </cell>
          <cell r="M154" t="str">
            <v>normal</v>
          </cell>
          <cell r="O154" t="str">
            <v>Value</v>
          </cell>
          <cell r="P154" t="str">
            <v>extra grande</v>
          </cell>
          <cell r="Q154" t="str">
            <v>pañal</v>
          </cell>
          <cell r="R154">
            <v>0.35078571428571426</v>
          </cell>
          <cell r="S154">
            <v>0.3472142857142857</v>
          </cell>
          <cell r="T154">
            <v>4.9109999999999996</v>
          </cell>
          <cell r="U154">
            <v>4.8609999999999998</v>
          </cell>
          <cell r="V154">
            <v>12</v>
          </cell>
          <cell r="W154">
            <v>12.5</v>
          </cell>
          <cell r="X154">
            <v>24.5</v>
          </cell>
          <cell r="Y154">
            <v>12</v>
          </cell>
          <cell r="Z154">
            <v>37.5</v>
          </cell>
          <cell r="AA154">
            <v>98</v>
          </cell>
          <cell r="AB154">
            <v>5</v>
          </cell>
          <cell r="AC154">
            <v>25</v>
          </cell>
          <cell r="AD154">
            <v>4.41E-2</v>
          </cell>
          <cell r="AE154" t="str">
            <v>fardo</v>
          </cell>
          <cell r="AF154" t="str">
            <v>Argentina</v>
          </cell>
          <cell r="AG154">
            <v>37739</v>
          </cell>
          <cell r="AH154">
            <v>44328</v>
          </cell>
          <cell r="AI154">
            <v>10303</v>
          </cell>
          <cell r="AJ154">
            <v>13910101</v>
          </cell>
          <cell r="AK154">
            <v>1</v>
          </cell>
          <cell r="AN154">
            <v>0</v>
          </cell>
        </row>
        <row r="155">
          <cell r="A155">
            <v>44293</v>
          </cell>
          <cell r="B155">
            <v>0</v>
          </cell>
          <cell r="C155">
            <v>7793640211396</v>
          </cell>
          <cell r="D155">
            <v>17794626906296</v>
          </cell>
          <cell r="E155" t="str">
            <v>BY</v>
          </cell>
          <cell r="F155" t="str">
            <v>Bayer</v>
          </cell>
          <cell r="G155" t="str">
            <v>Aspirina 100 unid. x 100 cajas</v>
          </cell>
          <cell r="H155" t="str">
            <v>g</v>
          </cell>
          <cell r="I155">
            <v>100</v>
          </cell>
          <cell r="J155">
            <v>24</v>
          </cell>
          <cell r="K155">
            <v>0.24</v>
          </cell>
          <cell r="L155" t="str">
            <v>Infant Care</v>
          </cell>
          <cell r="M155" t="str">
            <v>maxi</v>
          </cell>
          <cell r="O155" t="str">
            <v>Value</v>
          </cell>
          <cell r="P155" t="str">
            <v>mediano</v>
          </cell>
          <cell r="Q155" t="str">
            <v>pañal</v>
          </cell>
          <cell r="R155">
            <v>0.74729999999999996</v>
          </cell>
          <cell r="S155">
            <v>0.74229999999999996</v>
          </cell>
          <cell r="T155">
            <v>7.4729999999999999</v>
          </cell>
          <cell r="U155">
            <v>7.423</v>
          </cell>
          <cell r="V155">
            <v>12</v>
          </cell>
          <cell r="W155">
            <v>12.5</v>
          </cell>
          <cell r="X155">
            <v>24.5</v>
          </cell>
          <cell r="Y155">
            <v>12</v>
          </cell>
          <cell r="Z155">
            <v>37.5</v>
          </cell>
          <cell r="AA155">
            <v>98</v>
          </cell>
          <cell r="AB155">
            <v>4</v>
          </cell>
          <cell r="AC155">
            <v>20</v>
          </cell>
          <cell r="AD155">
            <v>4.41E-2</v>
          </cell>
          <cell r="AE155" t="str">
            <v>fardo</v>
          </cell>
          <cell r="AF155" t="str">
            <v>Argentina</v>
          </cell>
          <cell r="AG155">
            <v>37739</v>
          </cell>
          <cell r="AH155">
            <v>44293</v>
          </cell>
          <cell r="AI155">
            <v>10204</v>
          </cell>
          <cell r="AJ155">
            <v>13910102</v>
          </cell>
          <cell r="AK155">
            <v>2</v>
          </cell>
          <cell r="AN155">
            <v>0</v>
          </cell>
        </row>
        <row r="156">
          <cell r="A156">
            <v>44291</v>
          </cell>
          <cell r="B156">
            <v>0</v>
          </cell>
          <cell r="C156">
            <v>7891106112000</v>
          </cell>
          <cell r="D156">
            <v>17794626906302</v>
          </cell>
          <cell r="E156" t="str">
            <v>BY</v>
          </cell>
          <cell r="F156" t="str">
            <v>Bayer</v>
          </cell>
          <cell r="G156" t="str">
            <v>Aspirina C  20 unid. x 30 cajas</v>
          </cell>
          <cell r="H156" t="str">
            <v>g</v>
          </cell>
          <cell r="I156">
            <v>30</v>
          </cell>
          <cell r="J156">
            <v>20</v>
          </cell>
          <cell r="K156">
            <v>0.2</v>
          </cell>
          <cell r="L156" t="str">
            <v>Infant Care</v>
          </cell>
          <cell r="M156" t="str">
            <v>maxi</v>
          </cell>
          <cell r="O156" t="str">
            <v>Value</v>
          </cell>
          <cell r="P156" t="str">
            <v>grande</v>
          </cell>
          <cell r="Q156" t="str">
            <v>pañal</v>
          </cell>
          <cell r="R156">
            <v>0.75819999999999999</v>
          </cell>
          <cell r="S156">
            <v>0.75319999999999998</v>
          </cell>
          <cell r="T156">
            <v>7.5819999999999999</v>
          </cell>
          <cell r="U156">
            <v>7.532</v>
          </cell>
          <cell r="V156">
            <v>12</v>
          </cell>
          <cell r="W156">
            <v>12.5</v>
          </cell>
          <cell r="X156">
            <v>24.5</v>
          </cell>
          <cell r="Y156">
            <v>12</v>
          </cell>
          <cell r="Z156">
            <v>37.5</v>
          </cell>
          <cell r="AA156">
            <v>98</v>
          </cell>
          <cell r="AB156">
            <v>4</v>
          </cell>
          <cell r="AC156">
            <v>20</v>
          </cell>
          <cell r="AD156">
            <v>4.41E-2</v>
          </cell>
          <cell r="AE156" t="str">
            <v>fardo</v>
          </cell>
          <cell r="AF156" t="str">
            <v>Argentina</v>
          </cell>
          <cell r="AG156">
            <v>37739</v>
          </cell>
          <cell r="AH156">
            <v>44291</v>
          </cell>
          <cell r="AI156">
            <v>10206</v>
          </cell>
          <cell r="AJ156">
            <v>13910102</v>
          </cell>
          <cell r="AK156">
            <v>1</v>
          </cell>
          <cell r="AN156">
            <v>0</v>
          </cell>
        </row>
        <row r="157">
          <cell r="A157">
            <v>44000</v>
          </cell>
          <cell r="B157">
            <v>0</v>
          </cell>
          <cell r="C157">
            <v>7793640000822</v>
          </cell>
          <cell r="D157">
            <v>17794626906319</v>
          </cell>
          <cell r="E157" t="str">
            <v>BY</v>
          </cell>
          <cell r="F157" t="str">
            <v>Bayer</v>
          </cell>
          <cell r="G157" t="str">
            <v>Autam pump spray x 12 unid.</v>
          </cell>
          <cell r="H157" t="str">
            <v>g</v>
          </cell>
          <cell r="I157">
            <v>12</v>
          </cell>
          <cell r="J157">
            <v>16</v>
          </cell>
          <cell r="K157">
            <v>0.16</v>
          </cell>
          <cell r="L157" t="str">
            <v>Infant Care</v>
          </cell>
          <cell r="M157" t="str">
            <v>maxi</v>
          </cell>
          <cell r="O157" t="str">
            <v>Value</v>
          </cell>
          <cell r="P157" t="str">
            <v>extra grande</v>
          </cell>
          <cell r="Q157" t="str">
            <v>pañal</v>
          </cell>
          <cell r="R157">
            <v>0.68740000000000001</v>
          </cell>
          <cell r="S157">
            <v>0.68240000000000001</v>
          </cell>
          <cell r="T157">
            <v>6.8739999999999997</v>
          </cell>
          <cell r="U157">
            <v>6.8239999999999998</v>
          </cell>
          <cell r="V157">
            <v>12</v>
          </cell>
          <cell r="W157">
            <v>12.5</v>
          </cell>
          <cell r="X157">
            <v>24.5</v>
          </cell>
          <cell r="Y157">
            <v>12</v>
          </cell>
          <cell r="Z157">
            <v>37.5</v>
          </cell>
          <cell r="AA157">
            <v>98</v>
          </cell>
          <cell r="AB157">
            <v>4</v>
          </cell>
          <cell r="AC157">
            <v>20</v>
          </cell>
          <cell r="AD157">
            <v>4.41E-2</v>
          </cell>
          <cell r="AE157" t="str">
            <v>fardo</v>
          </cell>
          <cell r="AF157" t="str">
            <v>Argentina</v>
          </cell>
          <cell r="AG157">
            <v>37739</v>
          </cell>
          <cell r="AH157">
            <v>44000</v>
          </cell>
          <cell r="AI157">
            <v>20105</v>
          </cell>
          <cell r="AJ157">
            <v>14860104</v>
          </cell>
          <cell r="AK157">
            <v>1</v>
          </cell>
          <cell r="AN157">
            <v>0</v>
          </cell>
        </row>
        <row r="158">
          <cell r="A158">
            <v>43999</v>
          </cell>
          <cell r="B158">
            <v>0</v>
          </cell>
          <cell r="C158">
            <v>7793640000815</v>
          </cell>
          <cell r="D158">
            <v>17794626906357</v>
          </cell>
          <cell r="E158" t="str">
            <v>BY</v>
          </cell>
          <cell r="F158" t="str">
            <v>Bayer</v>
          </cell>
          <cell r="G158" t="str">
            <v>Autan Crema x 12 unid.</v>
          </cell>
          <cell r="H158" t="str">
            <v>g</v>
          </cell>
          <cell r="I158">
            <v>12</v>
          </cell>
          <cell r="J158">
            <v>48</v>
          </cell>
          <cell r="K158">
            <v>0.28799999999999998</v>
          </cell>
          <cell r="L158" t="str">
            <v>Infant Care</v>
          </cell>
          <cell r="M158" t="str">
            <v>mega</v>
          </cell>
          <cell r="O158" t="str">
            <v>Value</v>
          </cell>
          <cell r="P158" t="str">
            <v>mediano</v>
          </cell>
          <cell r="Q158" t="str">
            <v>pañal</v>
          </cell>
          <cell r="R158">
            <v>1.4809999999999999</v>
          </cell>
          <cell r="S158">
            <v>1.4726666666666668</v>
          </cell>
          <cell r="T158">
            <v>8.8859999999999992</v>
          </cell>
          <cell r="U158">
            <v>8.8360000000000003</v>
          </cell>
          <cell r="V158">
            <v>9.5</v>
          </cell>
          <cell r="W158">
            <v>23</v>
          </cell>
          <cell r="X158">
            <v>38</v>
          </cell>
          <cell r="Y158">
            <v>31.5</v>
          </cell>
          <cell r="Z158">
            <v>25</v>
          </cell>
          <cell r="AA158">
            <v>82</v>
          </cell>
          <cell r="AB158">
            <v>4</v>
          </cell>
          <cell r="AC158">
            <v>16</v>
          </cell>
          <cell r="AD158">
            <v>6.4574999999999994E-2</v>
          </cell>
          <cell r="AE158" t="str">
            <v>fardo</v>
          </cell>
          <cell r="AF158" t="str">
            <v>Argentina</v>
          </cell>
          <cell r="AG158">
            <v>37739</v>
          </cell>
          <cell r="AH158">
            <v>43999</v>
          </cell>
          <cell r="AI158">
            <v>20104</v>
          </cell>
          <cell r="AJ158">
            <v>14860304</v>
          </cell>
          <cell r="AK158">
            <v>1</v>
          </cell>
          <cell r="AN158">
            <v>0</v>
          </cell>
        </row>
        <row r="159">
          <cell r="A159">
            <v>43937</v>
          </cell>
          <cell r="B159">
            <v>0</v>
          </cell>
          <cell r="C159">
            <v>7793640000853</v>
          </cell>
          <cell r="D159">
            <v>17794626906364</v>
          </cell>
          <cell r="E159" t="str">
            <v>BY</v>
          </cell>
          <cell r="F159" t="str">
            <v>Bayer</v>
          </cell>
          <cell r="G159" t="str">
            <v>Baygon azul Eco Max 12 x 200 cm3.</v>
          </cell>
          <cell r="H159" t="str">
            <v>g</v>
          </cell>
          <cell r="I159">
            <v>12</v>
          </cell>
          <cell r="J159">
            <v>40</v>
          </cell>
          <cell r="K159">
            <v>0.24</v>
          </cell>
          <cell r="L159" t="str">
            <v>Infant Care</v>
          </cell>
          <cell r="M159" t="str">
            <v>mega</v>
          </cell>
          <cell r="O159" t="str">
            <v>Value</v>
          </cell>
          <cell r="P159" t="str">
            <v>grande</v>
          </cell>
          <cell r="Q159" t="str">
            <v>pañal</v>
          </cell>
          <cell r="R159">
            <v>1.5026666666666666</v>
          </cell>
          <cell r="S159">
            <v>1.4976666666666667</v>
          </cell>
          <cell r="T159">
            <v>9.016</v>
          </cell>
          <cell r="U159">
            <v>8.9860000000000007</v>
          </cell>
          <cell r="V159">
            <v>10.5</v>
          </cell>
          <cell r="W159">
            <v>21</v>
          </cell>
          <cell r="X159">
            <v>41</v>
          </cell>
          <cell r="Y159">
            <v>33</v>
          </cell>
          <cell r="Z159">
            <v>23.5</v>
          </cell>
          <cell r="AA159">
            <v>88</v>
          </cell>
          <cell r="AB159">
            <v>4</v>
          </cell>
          <cell r="AC159">
            <v>16</v>
          </cell>
          <cell r="AD159">
            <v>6.8243999999999999E-2</v>
          </cell>
          <cell r="AE159" t="str">
            <v>fardo</v>
          </cell>
          <cell r="AF159" t="str">
            <v>Argentina</v>
          </cell>
          <cell r="AG159">
            <v>37739</v>
          </cell>
          <cell r="AH159">
            <v>43937</v>
          </cell>
          <cell r="AI159">
            <v>60105</v>
          </cell>
          <cell r="AJ159">
            <v>14810108</v>
          </cell>
          <cell r="AK159">
            <v>1</v>
          </cell>
          <cell r="AN159">
            <v>0</v>
          </cell>
        </row>
        <row r="160">
          <cell r="A160">
            <v>43957</v>
          </cell>
          <cell r="B160">
            <v>0</v>
          </cell>
          <cell r="C160">
            <v>7793640000280</v>
          </cell>
          <cell r="D160">
            <v>17794626906371</v>
          </cell>
          <cell r="E160" t="str">
            <v>BY</v>
          </cell>
          <cell r="F160" t="str">
            <v>Bayer</v>
          </cell>
          <cell r="G160" t="str">
            <v>Baygon azul kit (2 ultra+1 eco max)1x1</v>
          </cell>
          <cell r="H160" t="str">
            <v>g</v>
          </cell>
          <cell r="I160">
            <v>1</v>
          </cell>
          <cell r="J160">
            <v>32</v>
          </cell>
          <cell r="K160">
            <v>0.192</v>
          </cell>
          <cell r="L160" t="str">
            <v>Infant Care</v>
          </cell>
          <cell r="M160" t="str">
            <v>mega</v>
          </cell>
          <cell r="O160" t="str">
            <v>Value</v>
          </cell>
          <cell r="P160" t="str">
            <v>extra grande</v>
          </cell>
          <cell r="Q160" t="str">
            <v>pañal</v>
          </cell>
          <cell r="R160">
            <v>1.3611666666666666</v>
          </cell>
          <cell r="S160">
            <v>1.3528333333333336</v>
          </cell>
          <cell r="T160">
            <v>8.1669999999999998</v>
          </cell>
          <cell r="U160">
            <v>8.1170000000000009</v>
          </cell>
          <cell r="V160">
            <v>11</v>
          </cell>
          <cell r="W160">
            <v>19</v>
          </cell>
          <cell r="X160">
            <v>44</v>
          </cell>
          <cell r="Y160">
            <v>33</v>
          </cell>
          <cell r="Z160">
            <v>21</v>
          </cell>
          <cell r="AA160">
            <v>95</v>
          </cell>
          <cell r="AB160">
            <v>4</v>
          </cell>
          <cell r="AC160">
            <v>12</v>
          </cell>
          <cell r="AD160">
            <v>6.5835000000000005E-2</v>
          </cell>
          <cell r="AE160" t="str">
            <v>fardo</v>
          </cell>
          <cell r="AF160" t="str">
            <v>Argentina</v>
          </cell>
          <cell r="AG160">
            <v>37739</v>
          </cell>
          <cell r="AH160">
            <v>43957</v>
          </cell>
          <cell r="AI160">
            <v>61107</v>
          </cell>
          <cell r="AJ160">
            <v>14810108</v>
          </cell>
          <cell r="AK160">
            <v>2</v>
          </cell>
          <cell r="AN160">
            <v>0</v>
          </cell>
        </row>
        <row r="161">
          <cell r="A161">
            <v>43946</v>
          </cell>
          <cell r="B161">
            <v>0</v>
          </cell>
          <cell r="C161">
            <v>7793640001041</v>
          </cell>
          <cell r="E161" t="str">
            <v>BY</v>
          </cell>
          <cell r="F161" t="str">
            <v>Bayer</v>
          </cell>
          <cell r="G161" t="str">
            <v>Baygon azul liquido  24 x 500 cm3</v>
          </cell>
          <cell r="H161" t="str">
            <v>g</v>
          </cell>
          <cell r="I161">
            <v>24</v>
          </cell>
          <cell r="AH161">
            <v>43946</v>
          </cell>
          <cell r="AI161">
            <v>20304</v>
          </cell>
          <cell r="AJ161">
            <v>14850101</v>
          </cell>
          <cell r="AK161">
            <v>2</v>
          </cell>
          <cell r="AN161">
            <v>0</v>
          </cell>
        </row>
        <row r="162">
          <cell r="A162">
            <v>43939</v>
          </cell>
          <cell r="B162">
            <v>0</v>
          </cell>
          <cell r="C162">
            <v>7793640001201</v>
          </cell>
          <cell r="D162">
            <v>37794626907761</v>
          </cell>
          <cell r="E162" t="str">
            <v>BY</v>
          </cell>
          <cell r="F162" t="str">
            <v>Bayer</v>
          </cell>
          <cell r="G162" t="str">
            <v>Baygon azul mas Suave 12 x 440 cm3</v>
          </cell>
          <cell r="H162" t="str">
            <v>g</v>
          </cell>
          <cell r="I162">
            <v>12</v>
          </cell>
          <cell r="J162">
            <v>14</v>
          </cell>
          <cell r="K162">
            <v>0.19600000000000001</v>
          </cell>
          <cell r="L162" t="str">
            <v>Infant Care</v>
          </cell>
          <cell r="M162" t="str">
            <v>normal</v>
          </cell>
          <cell r="O162" t="str">
            <v>Value</v>
          </cell>
          <cell r="P162" t="str">
            <v>pequeño</v>
          </cell>
          <cell r="Q162" t="str">
            <v>pañal</v>
          </cell>
          <cell r="R162">
            <v>0.41457142857142859</v>
          </cell>
          <cell r="S162">
            <v>0.41135714285714287</v>
          </cell>
          <cell r="T162">
            <v>5.8040000000000003</v>
          </cell>
          <cell r="U162">
            <v>5.7590000000000003</v>
          </cell>
          <cell r="V162">
            <v>10.5</v>
          </cell>
          <cell r="W162">
            <v>17</v>
          </cell>
          <cell r="X162">
            <v>18</v>
          </cell>
          <cell r="Y162">
            <v>10.5</v>
          </cell>
          <cell r="Z162">
            <v>36</v>
          </cell>
          <cell r="AA162">
            <v>119</v>
          </cell>
          <cell r="AC162">
            <v>24</v>
          </cell>
          <cell r="AD162">
            <v>44.981999999999999</v>
          </cell>
          <cell r="AE162" t="str">
            <v>fardo</v>
          </cell>
          <cell r="AF162" t="str">
            <v>Argentina</v>
          </cell>
          <cell r="AG162">
            <v>37924</v>
          </cell>
          <cell r="AH162">
            <v>43939</v>
          </cell>
          <cell r="AI162">
            <v>60107</v>
          </cell>
          <cell r="AJ162">
            <v>14810104</v>
          </cell>
          <cell r="AK162">
            <v>2</v>
          </cell>
          <cell r="AN162">
            <v>0</v>
          </cell>
        </row>
        <row r="163">
          <cell r="A163">
            <v>43952</v>
          </cell>
          <cell r="B163">
            <v>0</v>
          </cell>
          <cell r="C163">
            <v>7793640072188</v>
          </cell>
          <cell r="D163">
            <v>37794626907778</v>
          </cell>
          <cell r="E163" t="str">
            <v>BY</v>
          </cell>
          <cell r="F163" t="str">
            <v>Bayer</v>
          </cell>
          <cell r="G163" t="str">
            <v>Baygon azul Ultra  12 x 440 cm3</v>
          </cell>
          <cell r="H163" t="str">
            <v>g</v>
          </cell>
          <cell r="I163">
            <v>12</v>
          </cell>
          <cell r="J163">
            <v>12</v>
          </cell>
          <cell r="K163">
            <v>0.16800000000000001</v>
          </cell>
          <cell r="L163" t="str">
            <v>Infant Care</v>
          </cell>
          <cell r="M163" t="str">
            <v>normal</v>
          </cell>
          <cell r="O163" t="str">
            <v>Value</v>
          </cell>
          <cell r="P163" t="str">
            <v>mediano</v>
          </cell>
          <cell r="Q163" t="str">
            <v>pañal</v>
          </cell>
          <cell r="R163">
            <v>0.42571428571428571</v>
          </cell>
          <cell r="S163">
            <v>0.42249999999999999</v>
          </cell>
          <cell r="T163">
            <v>5.96</v>
          </cell>
          <cell r="U163">
            <v>5.915</v>
          </cell>
          <cell r="V163">
            <v>10.5</v>
          </cell>
          <cell r="W163">
            <v>16</v>
          </cell>
          <cell r="X163">
            <v>20</v>
          </cell>
          <cell r="Y163">
            <v>10.5</v>
          </cell>
          <cell r="Z163">
            <v>40</v>
          </cell>
          <cell r="AA163">
            <v>112</v>
          </cell>
          <cell r="AC163">
            <v>24</v>
          </cell>
          <cell r="AD163">
            <v>47.04</v>
          </cell>
          <cell r="AE163" t="str">
            <v>fardo</v>
          </cell>
          <cell r="AF163" t="str">
            <v>Argentina</v>
          </cell>
          <cell r="AG163">
            <v>37924</v>
          </cell>
          <cell r="AH163">
            <v>43952</v>
          </cell>
          <cell r="AI163">
            <v>60103</v>
          </cell>
          <cell r="AJ163">
            <v>14810104</v>
          </cell>
          <cell r="AK163">
            <v>1</v>
          </cell>
          <cell r="AN163">
            <v>0</v>
          </cell>
        </row>
        <row r="164">
          <cell r="A164">
            <v>43949</v>
          </cell>
          <cell r="B164">
            <v>0</v>
          </cell>
          <cell r="C164">
            <v>7793640472056</v>
          </cell>
          <cell r="D164">
            <v>37794626907785</v>
          </cell>
          <cell r="E164" t="str">
            <v>BY</v>
          </cell>
          <cell r="F164" t="str">
            <v>Bayer</v>
          </cell>
          <cell r="G164" t="str">
            <v>Baygon casa y jardín  12 x 440 cm3</v>
          </cell>
          <cell r="H164" t="str">
            <v>g</v>
          </cell>
          <cell r="I164">
            <v>12</v>
          </cell>
          <cell r="J164">
            <v>10</v>
          </cell>
          <cell r="K164">
            <v>0.14000000000000001</v>
          </cell>
          <cell r="L164" t="str">
            <v>Infant Care</v>
          </cell>
          <cell r="M164" t="str">
            <v>normal</v>
          </cell>
          <cell r="O164" t="str">
            <v>Value</v>
          </cell>
          <cell r="P164" t="str">
            <v>grande</v>
          </cell>
          <cell r="Q164" t="str">
            <v>pañal</v>
          </cell>
          <cell r="R164">
            <v>0.41264285714285714</v>
          </cell>
          <cell r="S164">
            <v>0.40942857142857142</v>
          </cell>
          <cell r="T164">
            <v>5.7770000000000001</v>
          </cell>
          <cell r="U164">
            <v>5.7320000000000002</v>
          </cell>
          <cell r="V164">
            <v>10.5</v>
          </cell>
          <cell r="W164">
            <v>13.5</v>
          </cell>
          <cell r="X164">
            <v>21.5</v>
          </cell>
          <cell r="Y164">
            <v>21</v>
          </cell>
          <cell r="Z164">
            <v>21.5</v>
          </cell>
          <cell r="AA164">
            <v>94.5</v>
          </cell>
          <cell r="AC164">
            <v>30</v>
          </cell>
          <cell r="AD164">
            <v>42.667000000000002</v>
          </cell>
          <cell r="AE164" t="str">
            <v>fardo</v>
          </cell>
          <cell r="AF164" t="str">
            <v>Argentina</v>
          </cell>
          <cell r="AG164">
            <v>37924</v>
          </cell>
          <cell r="AH164">
            <v>43949</v>
          </cell>
          <cell r="AI164">
            <v>60301</v>
          </cell>
          <cell r="AJ164">
            <v>14810901</v>
          </cell>
          <cell r="AK164">
            <v>1</v>
          </cell>
          <cell r="AN164">
            <v>0</v>
          </cell>
        </row>
        <row r="165">
          <cell r="A165">
            <v>43948</v>
          </cell>
          <cell r="B165">
            <v>0</v>
          </cell>
          <cell r="C165">
            <v>7793640000051</v>
          </cell>
          <cell r="D165">
            <v>37794626907792</v>
          </cell>
          <cell r="E165" t="str">
            <v>BY</v>
          </cell>
          <cell r="F165" t="str">
            <v>Bayer</v>
          </cell>
          <cell r="G165" t="str">
            <v>Baygon cebo 24 x 80 grs.</v>
          </cell>
          <cell r="H165" t="str">
            <v>g</v>
          </cell>
          <cell r="I165">
            <v>24</v>
          </cell>
          <cell r="J165">
            <v>8</v>
          </cell>
          <cell r="K165">
            <v>0.112</v>
          </cell>
          <cell r="L165" t="str">
            <v>Infant Care</v>
          </cell>
          <cell r="M165" t="str">
            <v>normal</v>
          </cell>
          <cell r="O165" t="str">
            <v>Value</v>
          </cell>
          <cell r="P165" t="str">
            <v>extra grande</v>
          </cell>
          <cell r="Q165" t="str">
            <v>pañal</v>
          </cell>
          <cell r="R165">
            <v>0.36214285714285716</v>
          </cell>
          <cell r="S165">
            <v>0.35892857142857143</v>
          </cell>
          <cell r="T165">
            <v>5.07</v>
          </cell>
          <cell r="U165">
            <v>5.0250000000000004</v>
          </cell>
          <cell r="V165">
            <v>10.5</v>
          </cell>
          <cell r="W165">
            <v>11</v>
          </cell>
          <cell r="X165">
            <v>23</v>
          </cell>
          <cell r="Y165">
            <v>10.5</v>
          </cell>
          <cell r="Z165">
            <v>46</v>
          </cell>
          <cell r="AA165">
            <v>77</v>
          </cell>
          <cell r="AC165">
            <v>36</v>
          </cell>
          <cell r="AD165">
            <v>37.191000000000003</v>
          </cell>
          <cell r="AE165" t="str">
            <v>fardo</v>
          </cell>
          <cell r="AF165" t="str">
            <v>Argentina</v>
          </cell>
          <cell r="AG165">
            <v>37924</v>
          </cell>
          <cell r="AH165">
            <v>43948</v>
          </cell>
          <cell r="AI165">
            <v>60601</v>
          </cell>
          <cell r="AJ165">
            <v>14840507</v>
          </cell>
          <cell r="AK165">
            <v>1</v>
          </cell>
          <cell r="AN165">
            <v>0</v>
          </cell>
        </row>
        <row r="166">
          <cell r="A166">
            <v>43947</v>
          </cell>
          <cell r="B166">
            <v>0</v>
          </cell>
          <cell r="C166">
            <v>7793640000402</v>
          </cell>
          <cell r="D166">
            <v>37794626908133</v>
          </cell>
          <cell r="E166" t="str">
            <v>BY</v>
          </cell>
          <cell r="F166" t="str">
            <v>Bayer</v>
          </cell>
          <cell r="G166" t="str">
            <v>Baygon Chico (aparato)  12 unid.</v>
          </cell>
          <cell r="H166" t="str">
            <v>g</v>
          </cell>
          <cell r="I166">
            <v>12</v>
          </cell>
          <cell r="J166">
            <v>8</v>
          </cell>
          <cell r="K166">
            <v>0.112</v>
          </cell>
          <cell r="L166" t="str">
            <v>Infant Care</v>
          </cell>
          <cell r="M166" t="str">
            <v>normal</v>
          </cell>
          <cell r="O166" t="str">
            <v>Value</v>
          </cell>
          <cell r="P166" t="str">
            <v>extra extra grande</v>
          </cell>
          <cell r="Q166" t="str">
            <v>pañal</v>
          </cell>
          <cell r="R166">
            <v>0.38235714285714284</v>
          </cell>
          <cell r="S166">
            <v>0.37914285714285711</v>
          </cell>
          <cell r="T166">
            <v>5.3529999999999998</v>
          </cell>
          <cell r="U166">
            <v>5.3079999999999998</v>
          </cell>
          <cell r="V166">
            <v>11</v>
          </cell>
          <cell r="W166">
            <v>11</v>
          </cell>
          <cell r="X166">
            <v>24.5</v>
          </cell>
          <cell r="Y166">
            <v>21</v>
          </cell>
          <cell r="Z166">
            <v>24.5</v>
          </cell>
          <cell r="AA166">
            <v>77</v>
          </cell>
          <cell r="AC166">
            <v>30</v>
          </cell>
          <cell r="AD166">
            <v>39.616999999999997</v>
          </cell>
          <cell r="AE166" t="str">
            <v>fardo</v>
          </cell>
          <cell r="AF166" t="str">
            <v>Argentina</v>
          </cell>
          <cell r="AG166">
            <v>37924</v>
          </cell>
          <cell r="AH166">
            <v>43947</v>
          </cell>
          <cell r="AI166">
            <v>60901</v>
          </cell>
          <cell r="AJ166">
            <v>14830104</v>
          </cell>
          <cell r="AK166">
            <v>2</v>
          </cell>
          <cell r="AN166">
            <v>0</v>
          </cell>
        </row>
        <row r="167">
          <cell r="A167">
            <v>43943</v>
          </cell>
          <cell r="B167">
            <v>0</v>
          </cell>
          <cell r="C167">
            <v>7891106900072</v>
          </cell>
          <cell r="D167">
            <v>37794626906290</v>
          </cell>
          <cell r="E167" t="str">
            <v>BY</v>
          </cell>
          <cell r="F167" t="str">
            <v>Bayer</v>
          </cell>
          <cell r="G167" t="str">
            <v xml:space="preserve">Baygon espirales 10 unid. x 48 cajas </v>
          </cell>
          <cell r="H167" t="str">
            <v>g</v>
          </cell>
          <cell r="I167">
            <v>48</v>
          </cell>
          <cell r="J167">
            <v>24</v>
          </cell>
          <cell r="K167">
            <v>0.24</v>
          </cell>
          <cell r="L167" t="str">
            <v>Infant Care</v>
          </cell>
          <cell r="M167" t="str">
            <v>maxi</v>
          </cell>
          <cell r="O167" t="str">
            <v>Value</v>
          </cell>
          <cell r="P167" t="str">
            <v>mediano</v>
          </cell>
          <cell r="Q167" t="str">
            <v>pañal</v>
          </cell>
          <cell r="R167">
            <v>0.83960000000000012</v>
          </cell>
          <cell r="S167">
            <v>0.83510000000000006</v>
          </cell>
          <cell r="T167">
            <v>8.3960000000000008</v>
          </cell>
          <cell r="U167">
            <v>8.3510000000000009</v>
          </cell>
          <cell r="V167">
            <v>10.5</v>
          </cell>
          <cell r="W167">
            <v>27</v>
          </cell>
          <cell r="X167">
            <v>20</v>
          </cell>
          <cell r="Y167">
            <v>21</v>
          </cell>
          <cell r="Z167">
            <v>27</v>
          </cell>
          <cell r="AA167">
            <v>100</v>
          </cell>
          <cell r="AC167">
            <v>24</v>
          </cell>
          <cell r="AD167">
            <v>56.7</v>
          </cell>
          <cell r="AE167" t="str">
            <v>fardo</v>
          </cell>
          <cell r="AF167" t="str">
            <v>Argentina</v>
          </cell>
          <cell r="AG167">
            <v>37924</v>
          </cell>
          <cell r="AH167">
            <v>43943</v>
          </cell>
          <cell r="AI167">
            <v>20501</v>
          </cell>
          <cell r="AJ167">
            <v>14820503</v>
          </cell>
          <cell r="AK167">
            <v>1</v>
          </cell>
          <cell r="AN167">
            <v>0</v>
          </cell>
        </row>
        <row r="168">
          <cell r="A168" t="e">
            <v>#N/A</v>
          </cell>
          <cell r="B168">
            <v>0</v>
          </cell>
          <cell r="C168" t="str">
            <v>7793640076322v</v>
          </cell>
          <cell r="D168">
            <v>37794626906306</v>
          </cell>
          <cell r="E168" t="str">
            <v>BY</v>
          </cell>
          <cell r="F168" t="str">
            <v>Bayer</v>
          </cell>
          <cell r="G168" t="str">
            <v xml:space="preserve">Baygon espirales 12 unid. x 12 cajas </v>
          </cell>
          <cell r="H168" t="str">
            <v>g</v>
          </cell>
          <cell r="I168">
            <v>12</v>
          </cell>
          <cell r="J168">
            <v>20</v>
          </cell>
          <cell r="K168">
            <v>0.2</v>
          </cell>
          <cell r="L168" t="str">
            <v>Infant Care</v>
          </cell>
          <cell r="M168" t="str">
            <v>maxi</v>
          </cell>
          <cell r="O168" t="str">
            <v>Value</v>
          </cell>
          <cell r="P168" t="str">
            <v>grande</v>
          </cell>
          <cell r="Q168" t="str">
            <v>pañal</v>
          </cell>
          <cell r="R168">
            <v>0.81140000000000012</v>
          </cell>
          <cell r="S168">
            <v>0.80690000000000006</v>
          </cell>
          <cell r="T168">
            <v>8.1140000000000008</v>
          </cell>
          <cell r="U168">
            <v>8.0690000000000008</v>
          </cell>
          <cell r="V168">
            <v>10.5</v>
          </cell>
          <cell r="W168">
            <v>23</v>
          </cell>
          <cell r="X168">
            <v>21.5</v>
          </cell>
          <cell r="Y168">
            <v>10.5</v>
          </cell>
          <cell r="Z168">
            <v>43</v>
          </cell>
          <cell r="AA168">
            <v>115</v>
          </cell>
          <cell r="AC168">
            <v>24</v>
          </cell>
          <cell r="AD168">
            <v>51.921999999999997</v>
          </cell>
          <cell r="AE168" t="str">
            <v>fardo</v>
          </cell>
          <cell r="AF168" t="str">
            <v>Argentina</v>
          </cell>
          <cell r="AG168">
            <v>37924</v>
          </cell>
          <cell r="AH168" t="e">
            <v>#N/A</v>
          </cell>
          <cell r="AI168" t="str">
            <v>20502v</v>
          </cell>
          <cell r="AN168">
            <v>0</v>
          </cell>
        </row>
        <row r="169">
          <cell r="A169">
            <v>43942</v>
          </cell>
          <cell r="B169">
            <v>0</v>
          </cell>
          <cell r="C169">
            <v>7793640076322</v>
          </cell>
          <cell r="D169">
            <v>37794626906313</v>
          </cell>
          <cell r="E169" t="str">
            <v>BY</v>
          </cell>
          <cell r="F169" t="str">
            <v>Bayer</v>
          </cell>
          <cell r="G169" t="str">
            <v xml:space="preserve">Baygon espirales 12 unid. x 24 cajas </v>
          </cell>
          <cell r="H169" t="str">
            <v>g</v>
          </cell>
          <cell r="I169">
            <v>24</v>
          </cell>
          <cell r="J169">
            <v>16</v>
          </cell>
          <cell r="K169">
            <v>0.16</v>
          </cell>
          <cell r="L169" t="str">
            <v>Infant Care</v>
          </cell>
          <cell r="M169" t="str">
            <v>maxi</v>
          </cell>
          <cell r="O169" t="str">
            <v>Value</v>
          </cell>
          <cell r="P169" t="str">
            <v>extra grande</v>
          </cell>
          <cell r="Q169" t="str">
            <v>pañal</v>
          </cell>
          <cell r="R169">
            <v>0.71040000000000003</v>
          </cell>
          <cell r="S169">
            <v>0.70589999999999997</v>
          </cell>
          <cell r="T169">
            <v>7.1040000000000001</v>
          </cell>
          <cell r="U169">
            <v>7.0590000000000002</v>
          </cell>
          <cell r="V169">
            <v>10.5</v>
          </cell>
          <cell r="W169">
            <v>19</v>
          </cell>
          <cell r="X169">
            <v>23</v>
          </cell>
          <cell r="Y169">
            <v>21</v>
          </cell>
          <cell r="Z169">
            <v>23</v>
          </cell>
          <cell r="AA169">
            <v>95</v>
          </cell>
          <cell r="AC169">
            <v>30</v>
          </cell>
          <cell r="AD169">
            <v>45.884999999999998</v>
          </cell>
          <cell r="AE169" t="str">
            <v>fardo</v>
          </cell>
          <cell r="AF169" t="str">
            <v>Argentina</v>
          </cell>
          <cell r="AG169">
            <v>37924</v>
          </cell>
          <cell r="AH169">
            <v>43942</v>
          </cell>
          <cell r="AI169">
            <v>20502</v>
          </cell>
          <cell r="AJ169">
            <v>14820503</v>
          </cell>
          <cell r="AK169">
            <v>2</v>
          </cell>
          <cell r="AN169">
            <v>0</v>
          </cell>
        </row>
        <row r="170">
          <cell r="A170">
            <v>43950</v>
          </cell>
          <cell r="B170">
            <v>0</v>
          </cell>
          <cell r="C170">
            <v>7793640000600</v>
          </cell>
          <cell r="D170">
            <v>37794626908140</v>
          </cell>
          <cell r="E170" t="str">
            <v>BY</v>
          </cell>
          <cell r="F170" t="str">
            <v>Bayer</v>
          </cell>
          <cell r="G170" t="str">
            <v>Baygon exterminador x 12 unid.</v>
          </cell>
          <cell r="H170" t="str">
            <v>g</v>
          </cell>
          <cell r="I170">
            <v>12</v>
          </cell>
          <cell r="J170">
            <v>16</v>
          </cell>
          <cell r="K170">
            <v>0.16</v>
          </cell>
          <cell r="L170" t="str">
            <v>Infant Care</v>
          </cell>
          <cell r="M170" t="str">
            <v>maxi</v>
          </cell>
          <cell r="O170" t="str">
            <v>Value</v>
          </cell>
          <cell r="P170" t="str">
            <v>extra extra grande</v>
          </cell>
          <cell r="Q170" t="str">
            <v>pañal</v>
          </cell>
          <cell r="R170">
            <v>0.75069999999999992</v>
          </cell>
          <cell r="S170">
            <v>0.74619999999999997</v>
          </cell>
          <cell r="T170">
            <v>7.5069999999999997</v>
          </cell>
          <cell r="U170">
            <v>7.4619999999999997</v>
          </cell>
          <cell r="V170">
            <v>10.5</v>
          </cell>
          <cell r="W170">
            <v>19</v>
          </cell>
          <cell r="X170">
            <v>24.5</v>
          </cell>
          <cell r="Y170">
            <v>21</v>
          </cell>
          <cell r="Z170">
            <v>24.5</v>
          </cell>
          <cell r="AA170">
            <v>95</v>
          </cell>
          <cell r="AC170">
            <v>30</v>
          </cell>
          <cell r="AD170">
            <v>48.877000000000002</v>
          </cell>
          <cell r="AE170" t="str">
            <v>fardo</v>
          </cell>
          <cell r="AF170" t="str">
            <v>Argentina</v>
          </cell>
          <cell r="AG170">
            <v>37924</v>
          </cell>
          <cell r="AH170">
            <v>43950</v>
          </cell>
          <cell r="AI170">
            <v>60501</v>
          </cell>
          <cell r="AJ170">
            <v>14810306</v>
          </cell>
          <cell r="AK170">
            <v>1</v>
          </cell>
          <cell r="AN170">
            <v>0</v>
          </cell>
        </row>
        <row r="171">
          <cell r="A171">
            <v>43936</v>
          </cell>
          <cell r="B171">
            <v>0</v>
          </cell>
          <cell r="C171">
            <v>7793640000778</v>
          </cell>
          <cell r="D171">
            <v>37794626906320</v>
          </cell>
          <cell r="E171" t="str">
            <v>BY</v>
          </cell>
          <cell r="F171" t="str">
            <v>Bayer</v>
          </cell>
          <cell r="G171" t="str">
            <v>Baygon master refil 2 unid. X 10 cajas</v>
          </cell>
          <cell r="H171" t="str">
            <v>g</v>
          </cell>
          <cell r="I171">
            <v>10</v>
          </cell>
          <cell r="J171">
            <v>36</v>
          </cell>
          <cell r="K171">
            <v>0.28799999999999998</v>
          </cell>
          <cell r="L171" t="str">
            <v>Infant Care</v>
          </cell>
          <cell r="M171" t="str">
            <v>mega</v>
          </cell>
          <cell r="O171" t="str">
            <v>Value</v>
          </cell>
          <cell r="P171" t="str">
            <v>mediano</v>
          </cell>
          <cell r="Q171" t="str">
            <v>pañal</v>
          </cell>
          <cell r="R171">
            <v>1.2522500000000001</v>
          </cell>
          <cell r="S171">
            <v>1.2466250000000001</v>
          </cell>
          <cell r="T171">
            <v>10.018000000000001</v>
          </cell>
          <cell r="U171">
            <v>9.9730000000000008</v>
          </cell>
          <cell r="V171">
            <v>10.5</v>
          </cell>
          <cell r="W171">
            <v>22</v>
          </cell>
          <cell r="X171">
            <v>39.5</v>
          </cell>
          <cell r="Y171">
            <v>21</v>
          </cell>
          <cell r="Z171">
            <v>39.5</v>
          </cell>
          <cell r="AA171">
            <v>88</v>
          </cell>
          <cell r="AC171">
            <v>18</v>
          </cell>
          <cell r="AD171">
            <v>72.995999999999995</v>
          </cell>
          <cell r="AE171" t="str">
            <v>fardo</v>
          </cell>
          <cell r="AF171" t="str">
            <v>Argentina</v>
          </cell>
          <cell r="AG171">
            <v>37924</v>
          </cell>
          <cell r="AH171">
            <v>43936</v>
          </cell>
          <cell r="AI171">
            <v>60703</v>
          </cell>
          <cell r="AJ171">
            <v>14820401</v>
          </cell>
          <cell r="AK171">
            <v>1</v>
          </cell>
          <cell r="AN171">
            <v>0</v>
          </cell>
        </row>
        <row r="172">
          <cell r="A172">
            <v>43941</v>
          </cell>
          <cell r="B172">
            <v>0</v>
          </cell>
          <cell r="C172">
            <v>7793640000761</v>
          </cell>
          <cell r="D172">
            <v>37794626906337</v>
          </cell>
          <cell r="E172" t="str">
            <v>BY</v>
          </cell>
          <cell r="F172" t="str">
            <v>Bayer</v>
          </cell>
          <cell r="G172" t="str">
            <v>Baygon master set 1 x 10 cajas</v>
          </cell>
          <cell r="H172" t="str">
            <v>g</v>
          </cell>
          <cell r="I172">
            <v>10</v>
          </cell>
          <cell r="J172">
            <v>30</v>
          </cell>
          <cell r="K172">
            <v>0.24</v>
          </cell>
          <cell r="L172" t="str">
            <v>Infant Care</v>
          </cell>
          <cell r="M172" t="str">
            <v>mega</v>
          </cell>
          <cell r="O172" t="str">
            <v>Value</v>
          </cell>
          <cell r="P172" t="str">
            <v>grande</v>
          </cell>
          <cell r="Q172" t="str">
            <v>pañal</v>
          </cell>
          <cell r="R172">
            <v>1.21</v>
          </cell>
          <cell r="S172">
            <v>1.204375</v>
          </cell>
          <cell r="T172">
            <v>9.68</v>
          </cell>
          <cell r="U172">
            <v>9.6349999999999998</v>
          </cell>
          <cell r="V172">
            <v>10.5</v>
          </cell>
          <cell r="W172">
            <v>35.5</v>
          </cell>
          <cell r="X172">
            <v>21.5</v>
          </cell>
          <cell r="Y172">
            <v>21</v>
          </cell>
          <cell r="Z172">
            <v>35.5</v>
          </cell>
          <cell r="AA172">
            <v>86</v>
          </cell>
          <cell r="AC172">
            <v>18</v>
          </cell>
          <cell r="AD172">
            <v>64.113</v>
          </cell>
          <cell r="AE172" t="str">
            <v>fardo</v>
          </cell>
          <cell r="AF172" t="str">
            <v>Argentina</v>
          </cell>
          <cell r="AG172">
            <v>37924</v>
          </cell>
          <cell r="AH172">
            <v>43941</v>
          </cell>
          <cell r="AI172">
            <v>60702</v>
          </cell>
          <cell r="AJ172">
            <v>14820401</v>
          </cell>
          <cell r="AK172">
            <v>2</v>
          </cell>
          <cell r="AN172">
            <v>0</v>
          </cell>
        </row>
        <row r="173">
          <cell r="A173" t="e">
            <v>#N/A</v>
          </cell>
          <cell r="B173">
            <v>0</v>
          </cell>
          <cell r="C173">
            <v>7793640000785</v>
          </cell>
          <cell r="D173">
            <v>37794626906344</v>
          </cell>
          <cell r="E173" t="str">
            <v>BY</v>
          </cell>
          <cell r="F173" t="str">
            <v>Bayer</v>
          </cell>
          <cell r="G173" t="str">
            <v>Baygon master set x 10 cajas</v>
          </cell>
          <cell r="H173" t="str">
            <v>g</v>
          </cell>
          <cell r="I173">
            <v>10</v>
          </cell>
          <cell r="J173">
            <v>24</v>
          </cell>
          <cell r="K173">
            <v>0.192</v>
          </cell>
          <cell r="L173" t="str">
            <v>Infant Care</v>
          </cell>
          <cell r="M173" t="str">
            <v>mega</v>
          </cell>
          <cell r="O173" t="str">
            <v>Value</v>
          </cell>
          <cell r="P173" t="str">
            <v>extra grande</v>
          </cell>
          <cell r="Q173" t="str">
            <v>pañal</v>
          </cell>
          <cell r="R173">
            <v>1.0605</v>
          </cell>
          <cell r="S173">
            <v>1.054875</v>
          </cell>
          <cell r="T173">
            <v>8.484</v>
          </cell>
          <cell r="U173">
            <v>8.4390000000000001</v>
          </cell>
          <cell r="V173">
            <v>10.5</v>
          </cell>
          <cell r="W173">
            <v>28</v>
          </cell>
          <cell r="X173">
            <v>23</v>
          </cell>
          <cell r="Y173">
            <v>10.5</v>
          </cell>
          <cell r="Z173">
            <v>56</v>
          </cell>
          <cell r="AA173">
            <v>92</v>
          </cell>
          <cell r="AC173">
            <v>24</v>
          </cell>
          <cell r="AD173">
            <v>54.095999999999997</v>
          </cell>
          <cell r="AE173" t="str">
            <v>fardo</v>
          </cell>
          <cell r="AF173" t="str">
            <v>Argentina</v>
          </cell>
          <cell r="AG173">
            <v>37924</v>
          </cell>
          <cell r="AH173" t="e">
            <v>#N/A</v>
          </cell>
          <cell r="AI173" t="str">
            <v>60702v</v>
          </cell>
          <cell r="AJ173">
            <v>14830104</v>
          </cell>
          <cell r="AK173">
            <v>1</v>
          </cell>
          <cell r="AN173">
            <v>0</v>
          </cell>
        </row>
        <row r="174">
          <cell r="A174">
            <v>43955</v>
          </cell>
          <cell r="B174">
            <v>0</v>
          </cell>
          <cell r="C174">
            <v>7793640000211</v>
          </cell>
          <cell r="D174">
            <v>37794626908157</v>
          </cell>
          <cell r="E174" t="str">
            <v>BY</v>
          </cell>
          <cell r="F174" t="str">
            <v>Bayer</v>
          </cell>
          <cell r="G174" t="str">
            <v>Baygon Matapolilla  12 x 440 cm3</v>
          </cell>
          <cell r="H174" t="str">
            <v>g</v>
          </cell>
          <cell r="I174">
            <v>12</v>
          </cell>
          <cell r="J174">
            <v>24</v>
          </cell>
          <cell r="K174">
            <v>0.192</v>
          </cell>
          <cell r="L174" t="str">
            <v>Infant Care</v>
          </cell>
          <cell r="M174" t="str">
            <v>mega</v>
          </cell>
          <cell r="O174" t="str">
            <v>Value</v>
          </cell>
          <cell r="P174" t="str">
            <v>extra extra grande</v>
          </cell>
          <cell r="Q174" t="str">
            <v>pañal</v>
          </cell>
          <cell r="R174">
            <v>1.1205000000000001</v>
          </cell>
          <cell r="S174">
            <v>1.115375</v>
          </cell>
          <cell r="T174">
            <v>8.9640000000000004</v>
          </cell>
          <cell r="U174">
            <v>8.923</v>
          </cell>
          <cell r="V174">
            <v>10.5</v>
          </cell>
          <cell r="W174">
            <v>28</v>
          </cell>
          <cell r="X174">
            <v>24.5</v>
          </cell>
          <cell r="Y174">
            <v>10.5</v>
          </cell>
          <cell r="Z174">
            <v>56</v>
          </cell>
          <cell r="AA174">
            <v>98</v>
          </cell>
          <cell r="AC174">
            <v>24</v>
          </cell>
          <cell r="AD174">
            <v>57.624000000000002</v>
          </cell>
          <cell r="AE174" t="str">
            <v>fardo</v>
          </cell>
          <cell r="AF174" t="str">
            <v>Argentina</v>
          </cell>
          <cell r="AG174">
            <v>37924</v>
          </cell>
          <cell r="AH174">
            <v>43955</v>
          </cell>
          <cell r="AI174">
            <v>61103</v>
          </cell>
          <cell r="AJ174">
            <v>14840703</v>
          </cell>
          <cell r="AK174">
            <v>1</v>
          </cell>
          <cell r="AN174">
            <v>0</v>
          </cell>
        </row>
        <row r="175">
          <cell r="A175">
            <v>43973</v>
          </cell>
          <cell r="B175">
            <v>0</v>
          </cell>
          <cell r="C175">
            <v>7891106900188</v>
          </cell>
          <cell r="E175" t="str">
            <v>BY</v>
          </cell>
          <cell r="F175" t="str">
            <v>Bayer</v>
          </cell>
          <cell r="G175" t="str">
            <v xml:space="preserve">Baygon Racumin 100 grs. x 24 unid. </v>
          </cell>
          <cell r="H175" t="str">
            <v>g</v>
          </cell>
          <cell r="I175">
            <v>24</v>
          </cell>
          <cell r="AH175">
            <v>43973</v>
          </cell>
          <cell r="AI175">
            <v>40102</v>
          </cell>
          <cell r="AJ175">
            <v>14840505</v>
          </cell>
          <cell r="AK175">
            <v>1</v>
          </cell>
          <cell r="AN175">
            <v>0</v>
          </cell>
        </row>
        <row r="176">
          <cell r="A176">
            <v>43954</v>
          </cell>
          <cell r="B176">
            <v>0</v>
          </cell>
          <cell r="C176">
            <v>7793640000204</v>
          </cell>
          <cell r="D176">
            <v>17840781000062</v>
          </cell>
          <cell r="E176" t="str">
            <v>BY</v>
          </cell>
          <cell r="F176" t="str">
            <v>Bayer</v>
          </cell>
          <cell r="G176" t="str">
            <v>Baygon tabletas  24 unid. x 80 cajas</v>
          </cell>
          <cell r="H176" t="str">
            <v>g</v>
          </cell>
          <cell r="I176">
            <v>80</v>
          </cell>
          <cell r="J176">
            <v>48</v>
          </cell>
          <cell r="K176">
            <v>0.24</v>
          </cell>
          <cell r="L176" t="str">
            <v>Infant Care</v>
          </cell>
          <cell r="M176" t="str">
            <v>promo</v>
          </cell>
          <cell r="N176" t="str">
            <v>Promo</v>
          </cell>
          <cell r="O176" t="str">
            <v>Value</v>
          </cell>
          <cell r="P176" t="str">
            <v>mediano</v>
          </cell>
          <cell r="Q176" t="str">
            <v>pañal</v>
          </cell>
          <cell r="AC176">
            <v>15</v>
          </cell>
          <cell r="AE176" t="str">
            <v>fardo</v>
          </cell>
          <cell r="AF176" t="str">
            <v>Argentina</v>
          </cell>
          <cell r="AH176">
            <v>43954</v>
          </cell>
          <cell r="AI176">
            <v>60402</v>
          </cell>
          <cell r="AJ176">
            <v>14820107</v>
          </cell>
          <cell r="AK176">
            <v>1</v>
          </cell>
          <cell r="AN176">
            <v>0</v>
          </cell>
        </row>
        <row r="177">
          <cell r="A177">
            <v>43938</v>
          </cell>
          <cell r="B177">
            <v>0</v>
          </cell>
          <cell r="C177">
            <v>7793640000846</v>
          </cell>
          <cell r="D177">
            <v>17840781000079</v>
          </cell>
          <cell r="E177" t="str">
            <v>BY</v>
          </cell>
          <cell r="F177" t="str">
            <v>Bayer</v>
          </cell>
          <cell r="G177" t="str">
            <v>Baygon verde Eco Max 12 x 200 cm3.</v>
          </cell>
          <cell r="H177" t="str">
            <v>g</v>
          </cell>
          <cell r="I177">
            <v>12</v>
          </cell>
          <cell r="J177">
            <v>40</v>
          </cell>
          <cell r="K177">
            <v>0.2</v>
          </cell>
          <cell r="L177" t="str">
            <v>Infant Care</v>
          </cell>
          <cell r="M177" t="str">
            <v>promo</v>
          </cell>
          <cell r="N177" t="str">
            <v>Promo</v>
          </cell>
          <cell r="O177" t="str">
            <v>Value</v>
          </cell>
          <cell r="P177" t="str">
            <v>grande</v>
          </cell>
          <cell r="Q177" t="str">
            <v>pañal</v>
          </cell>
          <cell r="AC177">
            <v>20</v>
          </cell>
          <cell r="AE177" t="str">
            <v>fardo</v>
          </cell>
          <cell r="AF177" t="str">
            <v>Argentina</v>
          </cell>
          <cell r="AH177">
            <v>43938</v>
          </cell>
          <cell r="AI177">
            <v>60106</v>
          </cell>
          <cell r="AJ177">
            <v>14810302</v>
          </cell>
          <cell r="AK177">
            <v>2</v>
          </cell>
          <cell r="AN177">
            <v>0</v>
          </cell>
        </row>
        <row r="178">
          <cell r="A178">
            <v>44004</v>
          </cell>
          <cell r="B178">
            <v>0</v>
          </cell>
          <cell r="C178">
            <v>7840781000089</v>
          </cell>
          <cell r="D178">
            <v>17840781000086</v>
          </cell>
          <cell r="E178" t="str">
            <v>BY</v>
          </cell>
          <cell r="F178" t="str">
            <v>Bayer</v>
          </cell>
          <cell r="G178" t="str">
            <v>Baygon verde Kit (2 ultra+1 Autan crema)1x1</v>
          </cell>
          <cell r="H178" t="str">
            <v>g</v>
          </cell>
          <cell r="I178">
            <v>1</v>
          </cell>
          <cell r="J178">
            <v>32</v>
          </cell>
          <cell r="K178">
            <v>0.16</v>
          </cell>
          <cell r="L178" t="str">
            <v>Infant Care</v>
          </cell>
          <cell r="M178" t="str">
            <v>promo</v>
          </cell>
          <cell r="N178" t="str">
            <v>Promo</v>
          </cell>
          <cell r="O178" t="str">
            <v>Value</v>
          </cell>
          <cell r="P178" t="str">
            <v>extra grande</v>
          </cell>
          <cell r="Q178" t="str">
            <v>pañal</v>
          </cell>
          <cell r="AC178">
            <v>15</v>
          </cell>
          <cell r="AE178" t="str">
            <v>fardo</v>
          </cell>
          <cell r="AF178" t="str">
            <v>Argentina</v>
          </cell>
          <cell r="AH178">
            <v>44004</v>
          </cell>
          <cell r="AI178">
            <v>61108</v>
          </cell>
          <cell r="AJ178">
            <v>14810302</v>
          </cell>
          <cell r="AK178">
            <v>4</v>
          </cell>
          <cell r="AN178">
            <v>0</v>
          </cell>
        </row>
        <row r="179">
          <cell r="A179">
            <v>43956</v>
          </cell>
          <cell r="B179">
            <v>0</v>
          </cell>
          <cell r="C179">
            <v>7793640000266</v>
          </cell>
          <cell r="D179">
            <v>17840781000093</v>
          </cell>
          <cell r="E179" t="str">
            <v>BY</v>
          </cell>
          <cell r="F179" t="str">
            <v>Bayer</v>
          </cell>
          <cell r="G179" t="str">
            <v>Baygon verde Kit (2 ultra+1 eco max)1x1</v>
          </cell>
          <cell r="H179" t="str">
            <v>g</v>
          </cell>
          <cell r="I179">
            <v>1</v>
          </cell>
          <cell r="J179">
            <v>32</v>
          </cell>
          <cell r="K179">
            <v>0.16</v>
          </cell>
          <cell r="L179" t="str">
            <v>Infant Care</v>
          </cell>
          <cell r="M179" t="str">
            <v>promo</v>
          </cell>
          <cell r="N179" t="str">
            <v>Promo</v>
          </cell>
          <cell r="O179" t="str">
            <v>Value</v>
          </cell>
          <cell r="P179" t="str">
            <v>extra extra grande</v>
          </cell>
          <cell r="Q179" t="str">
            <v>pañal</v>
          </cell>
          <cell r="AC179">
            <v>15</v>
          </cell>
          <cell r="AE179" t="str">
            <v>fardo</v>
          </cell>
          <cell r="AF179" t="str">
            <v>Argentina</v>
          </cell>
          <cell r="AH179">
            <v>43956</v>
          </cell>
          <cell r="AI179">
            <v>61106</v>
          </cell>
          <cell r="AJ179">
            <v>14810302</v>
          </cell>
          <cell r="AK179">
            <v>3</v>
          </cell>
          <cell r="AN179">
            <v>0</v>
          </cell>
        </row>
        <row r="180">
          <cell r="A180">
            <v>43945</v>
          </cell>
          <cell r="B180">
            <v>0</v>
          </cell>
          <cell r="C180">
            <v>7793640001027</v>
          </cell>
          <cell r="E180" t="str">
            <v>BY</v>
          </cell>
          <cell r="F180" t="str">
            <v>Bayer</v>
          </cell>
          <cell r="G180" t="str">
            <v>Baygon verde liquido 24 x 500cm3</v>
          </cell>
          <cell r="H180" t="str">
            <v>g</v>
          </cell>
          <cell r="I180">
            <v>24</v>
          </cell>
          <cell r="AH180">
            <v>43945</v>
          </cell>
          <cell r="AI180">
            <v>20305</v>
          </cell>
          <cell r="AJ180">
            <v>14850101</v>
          </cell>
          <cell r="AK180">
            <v>1</v>
          </cell>
          <cell r="AN180">
            <v>0</v>
          </cell>
        </row>
        <row r="181">
          <cell r="A181">
            <v>43951</v>
          </cell>
          <cell r="B181">
            <v>0</v>
          </cell>
          <cell r="C181">
            <v>7793640472063</v>
          </cell>
          <cell r="D181">
            <v>17794626907682</v>
          </cell>
          <cell r="E181" t="str">
            <v>BY</v>
          </cell>
          <cell r="F181" t="str">
            <v>Bayer</v>
          </cell>
          <cell r="G181" t="str">
            <v>Baygon verde Ultra 12 x 440 cm3</v>
          </cell>
          <cell r="H181" t="str">
            <v>g</v>
          </cell>
          <cell r="I181">
            <v>12</v>
          </cell>
          <cell r="J181">
            <v>48</v>
          </cell>
          <cell r="K181">
            <v>0.28799999999999998</v>
          </cell>
          <cell r="L181" t="str">
            <v>Infant Care</v>
          </cell>
          <cell r="M181" t="str">
            <v>mega</v>
          </cell>
          <cell r="O181" t="str">
            <v>Premium</v>
          </cell>
          <cell r="P181" t="str">
            <v>mediano</v>
          </cell>
          <cell r="Q181" t="str">
            <v>pañal</v>
          </cell>
          <cell r="R181">
            <v>1.3266666666666667</v>
          </cell>
          <cell r="S181">
            <v>1.3166666666666667</v>
          </cell>
          <cell r="T181">
            <v>7.96</v>
          </cell>
          <cell r="U181">
            <v>7.9</v>
          </cell>
          <cell r="V181">
            <v>9.5</v>
          </cell>
          <cell r="W181">
            <v>23</v>
          </cell>
          <cell r="X181">
            <v>38</v>
          </cell>
          <cell r="Y181">
            <v>9.5</v>
          </cell>
          <cell r="Z181">
            <v>46</v>
          </cell>
          <cell r="AA181">
            <v>114</v>
          </cell>
          <cell r="AB181">
            <v>4</v>
          </cell>
          <cell r="AC181">
            <v>16</v>
          </cell>
          <cell r="AD181">
            <v>4.9818000000000001E-2</v>
          </cell>
          <cell r="AE181" t="str">
            <v>fardo</v>
          </cell>
          <cell r="AF181" t="str">
            <v>Argentina</v>
          </cell>
          <cell r="AG181">
            <v>37739</v>
          </cell>
          <cell r="AH181">
            <v>43951</v>
          </cell>
          <cell r="AI181">
            <v>60104</v>
          </cell>
          <cell r="AJ181">
            <v>14810302</v>
          </cell>
          <cell r="AK181">
            <v>1</v>
          </cell>
          <cell r="AN181">
            <v>0</v>
          </cell>
        </row>
        <row r="182">
          <cell r="A182">
            <v>15158</v>
          </cell>
          <cell r="B182">
            <v>0</v>
          </cell>
          <cell r="C182">
            <v>7891700012171</v>
          </cell>
          <cell r="D182">
            <v>17794626906277</v>
          </cell>
          <cell r="E182" t="str">
            <v>FS</v>
          </cell>
          <cell r="F182" t="str">
            <v>Arisco</v>
          </cell>
          <cell r="G182" t="str">
            <v>Ajo Sal ARISCO Bd 12*1Kg</v>
          </cell>
          <cell r="H182" t="str">
            <v>g</v>
          </cell>
          <cell r="I182">
            <v>12</v>
          </cell>
          <cell r="J182">
            <v>40</v>
          </cell>
          <cell r="K182">
            <v>0.24</v>
          </cell>
          <cell r="L182" t="str">
            <v>Infant Care</v>
          </cell>
          <cell r="M182" t="str">
            <v>mega</v>
          </cell>
          <cell r="O182" t="str">
            <v>Premium</v>
          </cell>
          <cell r="P182" t="str">
            <v>grande</v>
          </cell>
          <cell r="Q182" t="str">
            <v>pañal</v>
          </cell>
          <cell r="R182">
            <v>1.3631666666666666</v>
          </cell>
          <cell r="S182">
            <v>1.3548333333333333</v>
          </cell>
          <cell r="T182">
            <v>8.1790000000000003</v>
          </cell>
          <cell r="U182">
            <v>8.1289999999999996</v>
          </cell>
          <cell r="V182">
            <v>10.5</v>
          </cell>
          <cell r="W182">
            <v>21</v>
          </cell>
          <cell r="X182">
            <v>41</v>
          </cell>
          <cell r="Y182">
            <v>31.5</v>
          </cell>
          <cell r="Z182">
            <v>21</v>
          </cell>
          <cell r="AA182">
            <v>82</v>
          </cell>
          <cell r="AB182">
            <v>4</v>
          </cell>
          <cell r="AC182">
            <v>16</v>
          </cell>
          <cell r="AD182">
            <v>5.4243E-2</v>
          </cell>
          <cell r="AE182" t="str">
            <v>fardo</v>
          </cell>
          <cell r="AF182" t="str">
            <v>Argentina</v>
          </cell>
          <cell r="AG182">
            <v>37739</v>
          </cell>
          <cell r="AH182">
            <v>15158</v>
          </cell>
          <cell r="AI182">
            <v>1217</v>
          </cell>
          <cell r="AJ182">
            <v>11521703</v>
          </cell>
          <cell r="AK182">
            <v>6</v>
          </cell>
          <cell r="AN182">
            <v>0</v>
          </cell>
        </row>
        <row r="183">
          <cell r="A183">
            <v>8096</v>
          </cell>
          <cell r="B183">
            <v>0</v>
          </cell>
          <cell r="C183">
            <v>7891700012102</v>
          </cell>
          <cell r="D183">
            <v>17794626906234</v>
          </cell>
          <cell r="E183" t="str">
            <v>FS</v>
          </cell>
          <cell r="F183" t="str">
            <v>Arisco</v>
          </cell>
          <cell r="G183" t="str">
            <v>Ajo Sal ARISCO Cp 24*300gr</v>
          </cell>
          <cell r="H183" t="str">
            <v>g</v>
          </cell>
          <cell r="I183">
            <v>24</v>
          </cell>
          <cell r="J183">
            <v>32</v>
          </cell>
          <cell r="K183">
            <v>0.192</v>
          </cell>
          <cell r="L183" t="str">
            <v>Infant Care</v>
          </cell>
          <cell r="M183" t="str">
            <v>mega</v>
          </cell>
          <cell r="O183" t="str">
            <v>Premium</v>
          </cell>
          <cell r="P183" t="str">
            <v>extra grande</v>
          </cell>
          <cell r="Q183" t="str">
            <v>pañal</v>
          </cell>
          <cell r="R183">
            <v>1.4621666666666666</v>
          </cell>
          <cell r="S183">
            <v>1.4513333333333334</v>
          </cell>
          <cell r="T183">
            <v>8.7729999999999997</v>
          </cell>
          <cell r="U183">
            <v>8.7080000000000002</v>
          </cell>
          <cell r="V183">
            <v>11</v>
          </cell>
          <cell r="W183">
            <v>19</v>
          </cell>
          <cell r="X183">
            <v>44</v>
          </cell>
          <cell r="Y183">
            <v>11</v>
          </cell>
          <cell r="Z183">
            <v>44</v>
          </cell>
          <cell r="AA183">
            <v>114</v>
          </cell>
          <cell r="AB183">
            <v>4</v>
          </cell>
          <cell r="AC183">
            <v>12</v>
          </cell>
          <cell r="AD183">
            <v>5.5176000000000003E-2</v>
          </cell>
          <cell r="AE183" t="str">
            <v>fardo</v>
          </cell>
          <cell r="AF183" t="str">
            <v>Argentina</v>
          </cell>
          <cell r="AG183">
            <v>37739</v>
          </cell>
          <cell r="AH183">
            <v>8096</v>
          </cell>
          <cell r="AI183">
            <v>1211</v>
          </cell>
          <cell r="AJ183">
            <v>11521703</v>
          </cell>
          <cell r="AK183">
            <v>7</v>
          </cell>
          <cell r="AN183">
            <v>0</v>
          </cell>
        </row>
        <row r="184">
          <cell r="A184">
            <v>6665</v>
          </cell>
          <cell r="B184">
            <v>0</v>
          </cell>
          <cell r="C184">
            <v>7891700017503</v>
          </cell>
          <cell r="D184">
            <v>17794626906678</v>
          </cell>
          <cell r="E184" t="str">
            <v>FS</v>
          </cell>
          <cell r="F184" t="str">
            <v>Arisco</v>
          </cell>
          <cell r="G184" t="str">
            <v>Arveja ARISCO Lt 24*200gr</v>
          </cell>
          <cell r="H184" t="str">
            <v>g</v>
          </cell>
          <cell r="I184">
            <v>24</v>
          </cell>
          <cell r="J184">
            <v>32</v>
          </cell>
          <cell r="K184">
            <v>0.192</v>
          </cell>
          <cell r="L184" t="str">
            <v>Infant Care</v>
          </cell>
          <cell r="M184" t="str">
            <v>mega</v>
          </cell>
          <cell r="O184" t="str">
            <v>Premium</v>
          </cell>
          <cell r="P184" t="str">
            <v>extra extra grande</v>
          </cell>
          <cell r="Q184" t="str">
            <v>pañal</v>
          </cell>
          <cell r="R184">
            <v>1.5629999999999999</v>
          </cell>
          <cell r="S184">
            <v>1.5546666666666666</v>
          </cell>
          <cell r="T184">
            <v>9.3780000000000001</v>
          </cell>
          <cell r="U184">
            <v>9.3279999999999994</v>
          </cell>
          <cell r="V184">
            <v>11</v>
          </cell>
          <cell r="W184">
            <v>21</v>
          </cell>
          <cell r="X184">
            <v>49</v>
          </cell>
          <cell r="Y184">
            <v>33</v>
          </cell>
          <cell r="Z184">
            <v>21</v>
          </cell>
          <cell r="AA184">
            <v>98</v>
          </cell>
          <cell r="AB184">
            <v>4</v>
          </cell>
          <cell r="AC184">
            <v>12</v>
          </cell>
          <cell r="AD184">
            <v>6.7914000000000002E-2</v>
          </cell>
          <cell r="AE184" t="str">
            <v>fardo</v>
          </cell>
          <cell r="AF184" t="str">
            <v>Argentina</v>
          </cell>
          <cell r="AG184">
            <v>37739</v>
          </cell>
          <cell r="AH184">
            <v>6665</v>
          </cell>
          <cell r="AI184">
            <v>1750</v>
          </cell>
          <cell r="AJ184">
            <v>11620103</v>
          </cell>
          <cell r="AK184">
            <v>4</v>
          </cell>
          <cell r="AN184">
            <v>0</v>
          </cell>
        </row>
        <row r="185">
          <cell r="A185">
            <v>6658</v>
          </cell>
          <cell r="B185">
            <v>0</v>
          </cell>
          <cell r="C185">
            <v>7891700017510</v>
          </cell>
          <cell r="D185">
            <v>17794626905626</v>
          </cell>
          <cell r="E185" t="str">
            <v>FS</v>
          </cell>
          <cell r="F185" t="str">
            <v>Arisco</v>
          </cell>
          <cell r="G185" t="str">
            <v>Arveja ARISCO Lt 6*2 Kg</v>
          </cell>
          <cell r="H185" t="str">
            <v>g</v>
          </cell>
          <cell r="I185">
            <v>6</v>
          </cell>
          <cell r="J185">
            <v>14</v>
          </cell>
          <cell r="K185">
            <v>0.19600000000000001</v>
          </cell>
          <cell r="L185" t="str">
            <v>Infant Care</v>
          </cell>
          <cell r="M185" t="str">
            <v>normal</v>
          </cell>
          <cell r="O185" t="str">
            <v>Premium</v>
          </cell>
          <cell r="P185" t="str">
            <v>pequeño</v>
          </cell>
          <cell r="Q185" t="str">
            <v>pañal</v>
          </cell>
          <cell r="R185">
            <v>0.39535714285714285</v>
          </cell>
          <cell r="S185">
            <v>0.39178571428571429</v>
          </cell>
          <cell r="T185">
            <v>5.5350000000000001</v>
          </cell>
          <cell r="U185">
            <v>5.4850000000000003</v>
          </cell>
          <cell r="V185">
            <v>9.5</v>
          </cell>
          <cell r="W185">
            <v>15</v>
          </cell>
          <cell r="X185">
            <v>19.5</v>
          </cell>
          <cell r="Y185">
            <v>9.5</v>
          </cell>
          <cell r="Z185">
            <v>39</v>
          </cell>
          <cell r="AA185">
            <v>90</v>
          </cell>
          <cell r="AB185">
            <v>5</v>
          </cell>
          <cell r="AC185">
            <v>30</v>
          </cell>
          <cell r="AD185">
            <v>3.3345E-2</v>
          </cell>
          <cell r="AE185" t="str">
            <v>fardo</v>
          </cell>
          <cell r="AF185" t="str">
            <v>Argentina</v>
          </cell>
          <cell r="AG185">
            <v>37739</v>
          </cell>
          <cell r="AH185">
            <v>6658</v>
          </cell>
          <cell r="AI185">
            <v>1751</v>
          </cell>
          <cell r="AJ185">
            <v>11620103</v>
          </cell>
          <cell r="AK185">
            <v>5</v>
          </cell>
          <cell r="AN185">
            <v>0</v>
          </cell>
        </row>
        <row r="186">
          <cell r="A186">
            <v>6083</v>
          </cell>
          <cell r="B186">
            <v>0</v>
          </cell>
          <cell r="C186">
            <v>7891700023009</v>
          </cell>
          <cell r="D186">
            <v>17794626905633</v>
          </cell>
          <cell r="E186" t="str">
            <v>FS</v>
          </cell>
          <cell r="F186" t="str">
            <v>Arisco</v>
          </cell>
          <cell r="G186" t="str">
            <v>Caldo carne ARISCO 1lt dp 20*24*2</v>
          </cell>
          <cell r="H186" t="str">
            <v>g</v>
          </cell>
          <cell r="I186">
            <v>24</v>
          </cell>
          <cell r="J186">
            <v>12</v>
          </cell>
          <cell r="K186">
            <v>0.16800000000000001</v>
          </cell>
          <cell r="L186" t="str">
            <v>Infant Care</v>
          </cell>
          <cell r="M186" t="str">
            <v>normal</v>
          </cell>
          <cell r="O186" t="str">
            <v>Premium</v>
          </cell>
          <cell r="P186" t="str">
            <v>mediano</v>
          </cell>
          <cell r="Q186" t="str">
            <v>pañal</v>
          </cell>
          <cell r="R186">
            <v>0.34100000000000003</v>
          </cell>
          <cell r="S186">
            <v>0.33742857142857147</v>
          </cell>
          <cell r="T186">
            <v>4.774</v>
          </cell>
          <cell r="U186">
            <v>4.7240000000000002</v>
          </cell>
          <cell r="V186">
            <v>10.5</v>
          </cell>
          <cell r="W186">
            <v>15</v>
          </cell>
          <cell r="X186">
            <v>21</v>
          </cell>
          <cell r="Y186">
            <v>21</v>
          </cell>
          <cell r="Z186">
            <v>31.5</v>
          </cell>
          <cell r="AA186">
            <v>58</v>
          </cell>
          <cell r="AB186">
            <v>5</v>
          </cell>
          <cell r="AC186">
            <v>30</v>
          </cell>
          <cell r="AD186">
            <v>3.8366999999999998E-2</v>
          </cell>
          <cell r="AE186" t="str">
            <v>fardo</v>
          </cell>
          <cell r="AF186" t="str">
            <v>Argentina</v>
          </cell>
          <cell r="AG186">
            <v>37739</v>
          </cell>
          <cell r="AH186">
            <v>6083</v>
          </cell>
          <cell r="AI186">
            <v>8050</v>
          </cell>
          <cell r="AJ186">
            <v>11570103</v>
          </cell>
          <cell r="AK186">
            <v>1</v>
          </cell>
          <cell r="AN186">
            <v>0</v>
          </cell>
        </row>
        <row r="187">
          <cell r="A187">
            <v>15221</v>
          </cell>
          <cell r="B187">
            <v>0</v>
          </cell>
          <cell r="C187">
            <v>7891700080354</v>
          </cell>
          <cell r="D187">
            <v>17794626905640</v>
          </cell>
          <cell r="E187" t="str">
            <v>FS</v>
          </cell>
          <cell r="F187" t="str">
            <v>Arisco</v>
          </cell>
          <cell r="G187" t="str">
            <v>Caldo carne ARISCO 3lt Ct8*20*6</v>
          </cell>
          <cell r="H187" t="str">
            <v>g</v>
          </cell>
          <cell r="I187">
            <v>20</v>
          </cell>
          <cell r="J187">
            <v>10</v>
          </cell>
          <cell r="K187">
            <v>0.14000000000000001</v>
          </cell>
          <cell r="L187" t="str">
            <v>Infant Care</v>
          </cell>
          <cell r="M187" t="str">
            <v>normal</v>
          </cell>
          <cell r="O187" t="str">
            <v>Premium</v>
          </cell>
          <cell r="P187" t="str">
            <v>grande</v>
          </cell>
          <cell r="Q187" t="str">
            <v>pañal</v>
          </cell>
          <cell r="R187">
            <v>0.35128571428571431</v>
          </cell>
          <cell r="S187">
            <v>0.34771428571428575</v>
          </cell>
          <cell r="T187">
            <v>4.9180000000000001</v>
          </cell>
          <cell r="U187">
            <v>4.8680000000000003</v>
          </cell>
          <cell r="V187">
            <v>10.5</v>
          </cell>
          <cell r="W187">
            <v>15</v>
          </cell>
          <cell r="X187">
            <v>21</v>
          </cell>
          <cell r="Y187">
            <v>10.5</v>
          </cell>
          <cell r="Z187">
            <v>42</v>
          </cell>
          <cell r="AA187">
            <v>77</v>
          </cell>
          <cell r="AB187">
            <v>5</v>
          </cell>
          <cell r="AC187">
            <v>25</v>
          </cell>
          <cell r="AD187">
            <v>3.3957000000000001E-2</v>
          </cell>
          <cell r="AE187" t="str">
            <v>fardo</v>
          </cell>
          <cell r="AF187" t="str">
            <v>Argentina</v>
          </cell>
          <cell r="AG187">
            <v>37739</v>
          </cell>
          <cell r="AH187">
            <v>15221</v>
          </cell>
          <cell r="AI187">
            <v>8035</v>
          </cell>
          <cell r="AJ187">
            <v>11570103</v>
          </cell>
          <cell r="AK187">
            <v>2</v>
          </cell>
          <cell r="AN187">
            <v>0</v>
          </cell>
        </row>
        <row r="188">
          <cell r="A188">
            <v>6080</v>
          </cell>
          <cell r="B188">
            <v>0</v>
          </cell>
          <cell r="C188">
            <v>7891700023023</v>
          </cell>
          <cell r="D188">
            <v>17794626905657</v>
          </cell>
          <cell r="E188" t="str">
            <v>FS</v>
          </cell>
          <cell r="F188" t="str">
            <v>Arisco</v>
          </cell>
          <cell r="G188" t="str">
            <v>Caldo gallina ARISCO 1 lt dp 20*24*2</v>
          </cell>
          <cell r="H188" t="str">
            <v>g</v>
          </cell>
          <cell r="I188">
            <v>24</v>
          </cell>
          <cell r="J188">
            <v>8</v>
          </cell>
          <cell r="K188">
            <v>0.112</v>
          </cell>
          <cell r="L188" t="str">
            <v>Infant Care</v>
          </cell>
          <cell r="M188" t="str">
            <v>normal</v>
          </cell>
          <cell r="O188" t="str">
            <v>Premium</v>
          </cell>
          <cell r="P188" t="str">
            <v>extra grande</v>
          </cell>
          <cell r="Q188" t="str">
            <v>pañal</v>
          </cell>
          <cell r="R188">
            <v>0.37542857142857144</v>
          </cell>
          <cell r="S188">
            <v>0.37185714285714289</v>
          </cell>
          <cell r="T188">
            <v>5.2560000000000002</v>
          </cell>
          <cell r="U188">
            <v>5.2060000000000004</v>
          </cell>
          <cell r="V188">
            <v>10.5</v>
          </cell>
          <cell r="W188">
            <v>15.3</v>
          </cell>
          <cell r="X188">
            <v>21</v>
          </cell>
          <cell r="Y188">
            <v>97</v>
          </cell>
          <cell r="Z188">
            <v>25.5</v>
          </cell>
          <cell r="AA188">
            <v>21</v>
          </cell>
          <cell r="AB188">
            <v>5</v>
          </cell>
          <cell r="AC188">
            <v>25</v>
          </cell>
          <cell r="AD188">
            <v>5.1943499999999997E-2</v>
          </cell>
          <cell r="AE188" t="str">
            <v>fardo</v>
          </cell>
          <cell r="AF188" t="str">
            <v>Argentina</v>
          </cell>
          <cell r="AG188">
            <v>37739</v>
          </cell>
          <cell r="AH188">
            <v>6080</v>
          </cell>
          <cell r="AI188">
            <v>8051</v>
          </cell>
          <cell r="AJ188">
            <v>11570103</v>
          </cell>
          <cell r="AK188">
            <v>3</v>
          </cell>
          <cell r="AN188">
            <v>0</v>
          </cell>
        </row>
        <row r="189">
          <cell r="A189">
            <v>10703</v>
          </cell>
          <cell r="B189">
            <v>0</v>
          </cell>
          <cell r="C189">
            <v>7891700080415</v>
          </cell>
          <cell r="D189">
            <v>17794626906593</v>
          </cell>
          <cell r="E189" t="str">
            <v>FS</v>
          </cell>
          <cell r="F189" t="str">
            <v>Arisco</v>
          </cell>
          <cell r="G189" t="str">
            <v>Caldo gallina ARISCO 3lt Ct 8*20*6</v>
          </cell>
          <cell r="H189" t="str">
            <v>g</v>
          </cell>
          <cell r="I189">
            <v>20</v>
          </cell>
          <cell r="J189">
            <v>8</v>
          </cell>
          <cell r="K189">
            <v>0.112</v>
          </cell>
          <cell r="L189" t="str">
            <v>Infant Care</v>
          </cell>
          <cell r="M189" t="str">
            <v>normal</v>
          </cell>
          <cell r="O189" t="str">
            <v>Premium</v>
          </cell>
          <cell r="P189" t="str">
            <v>extra extra grande</v>
          </cell>
          <cell r="Q189" t="str">
            <v>pañal</v>
          </cell>
          <cell r="R189">
            <v>0.47271428571428575</v>
          </cell>
          <cell r="S189">
            <v>0.39771428571428569</v>
          </cell>
          <cell r="T189">
            <v>6.6180000000000003</v>
          </cell>
          <cell r="U189">
            <v>5.5679999999999996</v>
          </cell>
          <cell r="V189">
            <v>10.5</v>
          </cell>
          <cell r="W189">
            <v>15.3</v>
          </cell>
          <cell r="X189">
            <v>21</v>
          </cell>
          <cell r="Y189">
            <v>22</v>
          </cell>
          <cell r="Z189">
            <v>24.5</v>
          </cell>
          <cell r="AA189">
            <v>77</v>
          </cell>
          <cell r="AB189">
            <v>5</v>
          </cell>
          <cell r="AC189">
            <v>25</v>
          </cell>
          <cell r="AD189">
            <v>4.1502999999999998E-2</v>
          </cell>
          <cell r="AE189" t="str">
            <v>fardo</v>
          </cell>
          <cell r="AF189" t="str">
            <v>Argentina</v>
          </cell>
          <cell r="AG189">
            <v>37739</v>
          </cell>
          <cell r="AH189">
            <v>10703</v>
          </cell>
          <cell r="AI189">
            <v>8041</v>
          </cell>
          <cell r="AJ189">
            <v>11570103</v>
          </cell>
          <cell r="AK189">
            <v>4</v>
          </cell>
          <cell r="AN189">
            <v>0</v>
          </cell>
        </row>
        <row r="190">
          <cell r="A190">
            <v>13380</v>
          </cell>
          <cell r="B190">
            <v>0</v>
          </cell>
          <cell r="C190">
            <v>7891700080484</v>
          </cell>
          <cell r="D190">
            <v>17794626906210</v>
          </cell>
          <cell r="E190" t="str">
            <v>FS</v>
          </cell>
          <cell r="F190" t="str">
            <v>Arisco</v>
          </cell>
          <cell r="G190" t="str">
            <v>Caldo legumbres ARISCO 3lt Ct8*20*6</v>
          </cell>
          <cell r="H190" t="str">
            <v>g</v>
          </cell>
          <cell r="I190">
            <v>20</v>
          </cell>
          <cell r="J190">
            <v>48</v>
          </cell>
          <cell r="K190">
            <v>0.28799999999999998</v>
          </cell>
          <cell r="L190" t="str">
            <v>Infant Care</v>
          </cell>
          <cell r="M190" t="str">
            <v>mega</v>
          </cell>
          <cell r="O190" t="str">
            <v>Premium</v>
          </cell>
          <cell r="P190" t="str">
            <v>mediano</v>
          </cell>
          <cell r="Q190" t="str">
            <v>pañal</v>
          </cell>
          <cell r="R190">
            <v>1.3266666666666667</v>
          </cell>
          <cell r="S190">
            <v>1.3166666666666667</v>
          </cell>
          <cell r="T190">
            <v>7.96</v>
          </cell>
          <cell r="U190">
            <v>7.9</v>
          </cell>
          <cell r="V190">
            <v>9.5</v>
          </cell>
          <cell r="W190">
            <v>23</v>
          </cell>
          <cell r="X190">
            <v>38</v>
          </cell>
          <cell r="Y190">
            <v>9.5</v>
          </cell>
          <cell r="Z190">
            <v>46</v>
          </cell>
          <cell r="AA190">
            <v>114</v>
          </cell>
          <cell r="AB190">
            <v>4</v>
          </cell>
          <cell r="AC190">
            <v>16</v>
          </cell>
          <cell r="AD190">
            <v>4.9818000000000001E-2</v>
          </cell>
          <cell r="AE190" t="str">
            <v>fardo</v>
          </cell>
          <cell r="AF190" t="str">
            <v>Argentina</v>
          </cell>
          <cell r="AG190">
            <v>37739</v>
          </cell>
          <cell r="AH190">
            <v>13380</v>
          </cell>
          <cell r="AI190">
            <v>8048</v>
          </cell>
          <cell r="AJ190">
            <v>11570103</v>
          </cell>
          <cell r="AK190">
            <v>5</v>
          </cell>
          <cell r="AN190">
            <v>0</v>
          </cell>
        </row>
        <row r="191">
          <cell r="A191">
            <v>6195</v>
          </cell>
          <cell r="B191">
            <v>0</v>
          </cell>
          <cell r="C191">
            <v>7891700014625</v>
          </cell>
          <cell r="D191">
            <v>17794626906227</v>
          </cell>
          <cell r="E191" t="str">
            <v>FS</v>
          </cell>
          <cell r="F191" t="str">
            <v>Arisco</v>
          </cell>
          <cell r="G191" t="str">
            <v>Choclo Vd ARISCO Lt 6*2Kg</v>
          </cell>
          <cell r="H191" t="str">
            <v>g</v>
          </cell>
          <cell r="I191">
            <v>6</v>
          </cell>
          <cell r="J191">
            <v>40</v>
          </cell>
          <cell r="K191">
            <v>0.24</v>
          </cell>
          <cell r="L191" t="str">
            <v>Infant Care</v>
          </cell>
          <cell r="M191" t="str">
            <v>mega</v>
          </cell>
          <cell r="O191" t="str">
            <v>Premium</v>
          </cell>
          <cell r="P191" t="str">
            <v>grande</v>
          </cell>
          <cell r="Q191" t="str">
            <v>pañal</v>
          </cell>
          <cell r="R191">
            <v>1.3631666666666666</v>
          </cell>
          <cell r="S191">
            <v>1.3548333333333333</v>
          </cell>
          <cell r="T191">
            <v>8.1790000000000003</v>
          </cell>
          <cell r="U191">
            <v>8.1289999999999996</v>
          </cell>
          <cell r="V191">
            <v>10.5</v>
          </cell>
          <cell r="W191">
            <v>21</v>
          </cell>
          <cell r="X191">
            <v>41</v>
          </cell>
          <cell r="Y191">
            <v>31.5</v>
          </cell>
          <cell r="Z191">
            <v>21</v>
          </cell>
          <cell r="AA191">
            <v>82</v>
          </cell>
          <cell r="AB191">
            <v>4</v>
          </cell>
          <cell r="AC191">
            <v>16</v>
          </cell>
          <cell r="AD191">
            <v>5.4243E-2</v>
          </cell>
          <cell r="AE191" t="str">
            <v>fardo</v>
          </cell>
          <cell r="AF191" t="str">
            <v>Argentina</v>
          </cell>
          <cell r="AG191">
            <v>37739</v>
          </cell>
          <cell r="AH191">
            <v>6195</v>
          </cell>
          <cell r="AI191">
            <v>1462</v>
          </cell>
          <cell r="AJ191">
            <v>11620301</v>
          </cell>
          <cell r="AK191">
            <v>2</v>
          </cell>
          <cell r="AN191">
            <v>0</v>
          </cell>
        </row>
        <row r="192">
          <cell r="A192">
            <v>8608</v>
          </cell>
          <cell r="B192">
            <v>0</v>
          </cell>
          <cell r="C192">
            <v>7891700032155</v>
          </cell>
          <cell r="D192">
            <v>17794626906234</v>
          </cell>
          <cell r="E192" t="str">
            <v>FS</v>
          </cell>
          <cell r="F192" t="str">
            <v>Arisco</v>
          </cell>
          <cell r="G192" t="str">
            <v>Choclo Vp ARISCO Lt 24*200 gr</v>
          </cell>
          <cell r="H192" t="str">
            <v>g</v>
          </cell>
          <cell r="I192">
            <v>24</v>
          </cell>
          <cell r="J192">
            <v>32</v>
          </cell>
          <cell r="K192">
            <v>0.192</v>
          </cell>
          <cell r="L192" t="str">
            <v>Infant Care</v>
          </cell>
          <cell r="M192" t="str">
            <v>mega</v>
          </cell>
          <cell r="O192" t="str">
            <v>Premium</v>
          </cell>
          <cell r="P192" t="str">
            <v>extra grande</v>
          </cell>
          <cell r="Q192" t="str">
            <v>pañal</v>
          </cell>
          <cell r="R192">
            <v>1.4596666666666664</v>
          </cell>
          <cell r="S192">
            <v>1.4513333333333334</v>
          </cell>
          <cell r="T192">
            <v>8.7579999999999991</v>
          </cell>
          <cell r="U192">
            <v>8.7080000000000002</v>
          </cell>
          <cell r="V192">
            <v>20</v>
          </cell>
          <cell r="W192">
            <v>12.5</v>
          </cell>
          <cell r="X192">
            <v>45</v>
          </cell>
          <cell r="Y192">
            <v>44</v>
          </cell>
          <cell r="Z192">
            <v>11</v>
          </cell>
          <cell r="AA192">
            <v>114</v>
          </cell>
          <cell r="AB192">
            <v>3</v>
          </cell>
          <cell r="AC192">
            <v>12</v>
          </cell>
          <cell r="AD192">
            <v>5.5176000000000003E-2</v>
          </cell>
          <cell r="AE192" t="str">
            <v>fardo</v>
          </cell>
          <cell r="AF192" t="str">
            <v>Argentina</v>
          </cell>
          <cell r="AG192">
            <v>37739</v>
          </cell>
          <cell r="AH192">
            <v>8608</v>
          </cell>
          <cell r="AI192">
            <v>8460</v>
          </cell>
          <cell r="AJ192">
            <v>11620301</v>
          </cell>
          <cell r="AK192">
            <v>3</v>
          </cell>
          <cell r="AN192">
            <v>0</v>
          </cell>
        </row>
        <row r="193">
          <cell r="A193">
            <v>13936</v>
          </cell>
          <cell r="B193">
            <v>0</v>
          </cell>
          <cell r="C193">
            <v>7891700034197</v>
          </cell>
          <cell r="D193">
            <v>17794626906678</v>
          </cell>
          <cell r="E193" t="str">
            <v>FS</v>
          </cell>
          <cell r="F193" t="str">
            <v>Arisco</v>
          </cell>
          <cell r="G193" t="str">
            <v>Dulce Guayaba ARISCO Tp 24*500gr</v>
          </cell>
          <cell r="H193" t="str">
            <v>g</v>
          </cell>
          <cell r="I193">
            <v>24</v>
          </cell>
          <cell r="J193">
            <v>32</v>
          </cell>
          <cell r="K193">
            <v>0.192</v>
          </cell>
          <cell r="L193" t="str">
            <v>Infant Care</v>
          </cell>
          <cell r="M193" t="str">
            <v>mega</v>
          </cell>
          <cell r="O193" t="str">
            <v>Premium</v>
          </cell>
          <cell r="P193" t="str">
            <v>extra extra grande</v>
          </cell>
          <cell r="Q193" t="str">
            <v>pañal</v>
          </cell>
          <cell r="R193">
            <v>1.5629999999999999</v>
          </cell>
          <cell r="S193">
            <v>1.5546666666666666</v>
          </cell>
          <cell r="T193">
            <v>9.3780000000000001</v>
          </cell>
          <cell r="U193">
            <v>9.3279999999999994</v>
          </cell>
          <cell r="V193">
            <v>20</v>
          </cell>
          <cell r="W193">
            <v>10.5</v>
          </cell>
          <cell r="X193">
            <v>50</v>
          </cell>
          <cell r="Y193">
            <v>21</v>
          </cell>
          <cell r="Z193">
            <v>33</v>
          </cell>
          <cell r="AA193">
            <v>98</v>
          </cell>
          <cell r="AB193">
            <v>3</v>
          </cell>
          <cell r="AC193">
            <v>12</v>
          </cell>
          <cell r="AD193">
            <v>6.7914000000000002E-2</v>
          </cell>
          <cell r="AE193" t="str">
            <v>fardo</v>
          </cell>
          <cell r="AF193" t="str">
            <v>Argentina</v>
          </cell>
          <cell r="AG193">
            <v>37739</v>
          </cell>
          <cell r="AH193">
            <v>13936</v>
          </cell>
          <cell r="AI193">
            <v>8458</v>
          </cell>
          <cell r="AJ193">
            <v>11281314</v>
          </cell>
          <cell r="AK193">
            <v>2</v>
          </cell>
          <cell r="AN193">
            <v>0</v>
          </cell>
        </row>
        <row r="194">
          <cell r="A194">
            <v>13938</v>
          </cell>
          <cell r="B194">
            <v>0</v>
          </cell>
          <cell r="C194">
            <v>7891700034210</v>
          </cell>
          <cell r="D194">
            <v>17702425521190</v>
          </cell>
          <cell r="E194" t="str">
            <v>FS</v>
          </cell>
          <cell r="F194" t="str">
            <v>Arisco</v>
          </cell>
          <cell r="G194" t="str">
            <v>Dulce Marrón Glace ARISCO Tp 24/480 gr</v>
          </cell>
          <cell r="H194" t="str">
            <v>g</v>
          </cell>
          <cell r="I194">
            <v>24</v>
          </cell>
          <cell r="J194">
            <v>12</v>
          </cell>
          <cell r="K194">
            <v>0.16800000000000001</v>
          </cell>
          <cell r="L194" t="str">
            <v>Infant Care</v>
          </cell>
          <cell r="M194" t="str">
            <v>normal</v>
          </cell>
          <cell r="O194" t="str">
            <v>Premium</v>
          </cell>
          <cell r="P194" t="str">
            <v>recien nacido</v>
          </cell>
          <cell r="Q194" t="str">
            <v>pañal</v>
          </cell>
          <cell r="R194">
            <v>0.25528571428571428</v>
          </cell>
          <cell r="S194">
            <v>0.25171428571428572</v>
          </cell>
          <cell r="T194">
            <v>3.5739999999999998</v>
          </cell>
          <cell r="U194">
            <v>3.524</v>
          </cell>
          <cell r="V194">
            <v>10.5</v>
          </cell>
          <cell r="W194">
            <v>11</v>
          </cell>
          <cell r="X194">
            <v>16.5</v>
          </cell>
          <cell r="Y194">
            <v>33</v>
          </cell>
          <cell r="Z194">
            <v>19</v>
          </cell>
          <cell r="AA194">
            <v>37</v>
          </cell>
          <cell r="AB194">
            <v>5</v>
          </cell>
          <cell r="AC194">
            <v>30</v>
          </cell>
          <cell r="AD194">
            <v>2.3199000000000001E-2</v>
          </cell>
          <cell r="AE194" t="str">
            <v>fardo</v>
          </cell>
          <cell r="AF194" t="str">
            <v>Argentina</v>
          </cell>
          <cell r="AG194">
            <v>37739</v>
          </cell>
          <cell r="AH194">
            <v>13938</v>
          </cell>
          <cell r="AI194">
            <v>8475</v>
          </cell>
          <cell r="AJ194">
            <v>11281314</v>
          </cell>
          <cell r="AK194">
            <v>3</v>
          </cell>
          <cell r="AN194">
            <v>0</v>
          </cell>
        </row>
        <row r="195">
          <cell r="A195">
            <v>6552</v>
          </cell>
          <cell r="B195">
            <v>0</v>
          </cell>
          <cell r="C195">
            <v>7891700014502</v>
          </cell>
          <cell r="D195">
            <v>17794626906098</v>
          </cell>
          <cell r="E195" t="str">
            <v>FS</v>
          </cell>
          <cell r="F195" t="str">
            <v>Arisco</v>
          </cell>
          <cell r="G195" t="str">
            <v>Ensalada Legumbres ARISCO Lt 24*200gr</v>
          </cell>
          <cell r="H195" t="str">
            <v>g</v>
          </cell>
          <cell r="I195">
            <v>24</v>
          </cell>
          <cell r="J195">
            <v>14</v>
          </cell>
          <cell r="K195">
            <v>0.19600000000000001</v>
          </cell>
          <cell r="L195" t="str">
            <v>Infant Care</v>
          </cell>
          <cell r="M195" t="str">
            <v>normal</v>
          </cell>
          <cell r="O195" t="str">
            <v>Premium</v>
          </cell>
          <cell r="P195" t="str">
            <v>pequeño</v>
          </cell>
          <cell r="Q195" t="str">
            <v>pañal</v>
          </cell>
          <cell r="R195">
            <v>0.39535714285714285</v>
          </cell>
          <cell r="S195">
            <v>0.39178571428571429</v>
          </cell>
          <cell r="T195">
            <v>5.5350000000000001</v>
          </cell>
          <cell r="U195">
            <v>5.4850000000000003</v>
          </cell>
          <cell r="V195">
            <v>9.5</v>
          </cell>
          <cell r="W195">
            <v>15</v>
          </cell>
          <cell r="X195">
            <v>19.5</v>
          </cell>
          <cell r="Y195">
            <v>9.5</v>
          </cell>
          <cell r="Z195">
            <v>39</v>
          </cell>
          <cell r="AA195">
            <v>90</v>
          </cell>
          <cell r="AB195">
            <v>5</v>
          </cell>
          <cell r="AC195">
            <v>30</v>
          </cell>
          <cell r="AD195">
            <v>3.3345E-2</v>
          </cell>
          <cell r="AE195" t="str">
            <v>fardo</v>
          </cell>
          <cell r="AF195" t="str">
            <v>Argentina</v>
          </cell>
          <cell r="AG195">
            <v>37739</v>
          </cell>
          <cell r="AH195">
            <v>6552</v>
          </cell>
          <cell r="AI195">
            <v>1450</v>
          </cell>
          <cell r="AJ195">
            <v>11620901</v>
          </cell>
          <cell r="AK195">
            <v>1</v>
          </cell>
          <cell r="AN195">
            <v>0</v>
          </cell>
        </row>
        <row r="196">
          <cell r="A196">
            <v>15747</v>
          </cell>
          <cell r="B196">
            <v>0</v>
          </cell>
          <cell r="C196">
            <v>7891700029858</v>
          </cell>
          <cell r="D196">
            <v>17794626906104</v>
          </cell>
          <cell r="E196" t="str">
            <v>FS</v>
          </cell>
          <cell r="F196" t="str">
            <v>Arisco</v>
          </cell>
          <cell r="G196" t="str">
            <v>Ext.Tom.Spagheto TP 48 *140 gr</v>
          </cell>
          <cell r="H196" t="str">
            <v>g</v>
          </cell>
          <cell r="I196">
            <v>48</v>
          </cell>
          <cell r="J196">
            <v>12</v>
          </cell>
          <cell r="K196">
            <v>0.16800000000000001</v>
          </cell>
          <cell r="L196" t="str">
            <v>Infant Care</v>
          </cell>
          <cell r="M196" t="str">
            <v>normal</v>
          </cell>
          <cell r="O196" t="str">
            <v>Premium</v>
          </cell>
          <cell r="P196" t="str">
            <v>mediano</v>
          </cell>
          <cell r="Q196" t="str">
            <v>pañal</v>
          </cell>
          <cell r="R196">
            <v>0.34100000000000003</v>
          </cell>
          <cell r="S196">
            <v>0.33742857142857147</v>
          </cell>
          <cell r="T196">
            <v>4.774</v>
          </cell>
          <cell r="U196">
            <v>4.7240000000000002</v>
          </cell>
          <cell r="V196">
            <v>10.5</v>
          </cell>
          <cell r="W196">
            <v>15</v>
          </cell>
          <cell r="X196">
            <v>21</v>
          </cell>
          <cell r="Y196">
            <v>21</v>
          </cell>
          <cell r="Z196">
            <v>31.5</v>
          </cell>
          <cell r="AA196">
            <v>58</v>
          </cell>
          <cell r="AB196">
            <v>5</v>
          </cell>
          <cell r="AC196">
            <v>30</v>
          </cell>
          <cell r="AD196">
            <v>3.8366999999999998E-2</v>
          </cell>
          <cell r="AE196" t="str">
            <v>fardo</v>
          </cell>
          <cell r="AF196" t="str">
            <v>Argentina</v>
          </cell>
          <cell r="AG196">
            <v>37739</v>
          </cell>
          <cell r="AH196">
            <v>15747</v>
          </cell>
          <cell r="AI196">
            <v>1599</v>
          </cell>
          <cell r="AJ196">
            <v>11611301</v>
          </cell>
          <cell r="AK196">
            <v>2</v>
          </cell>
          <cell r="AN196">
            <v>0</v>
          </cell>
        </row>
        <row r="197">
          <cell r="A197">
            <v>15742</v>
          </cell>
          <cell r="B197">
            <v>0</v>
          </cell>
          <cell r="C197">
            <v>7891700016520</v>
          </cell>
          <cell r="D197">
            <v>17794626906111</v>
          </cell>
          <cell r="E197" t="str">
            <v>FS</v>
          </cell>
          <cell r="F197" t="str">
            <v>Arisco</v>
          </cell>
          <cell r="G197" t="str">
            <v>Ext.Tomate ARISCO CP 24*190 gr</v>
          </cell>
          <cell r="H197" t="str">
            <v>g</v>
          </cell>
          <cell r="I197">
            <v>24</v>
          </cell>
          <cell r="J197">
            <v>10</v>
          </cell>
          <cell r="K197">
            <v>0.14000000000000001</v>
          </cell>
          <cell r="L197" t="str">
            <v>Infant Care</v>
          </cell>
          <cell r="M197" t="str">
            <v>normal</v>
          </cell>
          <cell r="O197" t="str">
            <v>Premium</v>
          </cell>
          <cell r="P197" t="str">
            <v>grande</v>
          </cell>
          <cell r="Q197" t="str">
            <v>pañal</v>
          </cell>
          <cell r="R197">
            <v>0.35128571428571431</v>
          </cell>
          <cell r="S197">
            <v>0.34771428571428575</v>
          </cell>
          <cell r="T197">
            <v>4.9180000000000001</v>
          </cell>
          <cell r="U197">
            <v>4.8680000000000003</v>
          </cell>
          <cell r="V197">
            <v>10.5</v>
          </cell>
          <cell r="W197">
            <v>15</v>
          </cell>
          <cell r="X197">
            <v>21</v>
          </cell>
          <cell r="Y197">
            <v>10.5</v>
          </cell>
          <cell r="Z197">
            <v>42</v>
          </cell>
          <cell r="AA197">
            <v>77</v>
          </cell>
          <cell r="AB197">
            <v>5</v>
          </cell>
          <cell r="AC197">
            <v>25</v>
          </cell>
          <cell r="AD197">
            <v>3.3957000000000001E-2</v>
          </cell>
          <cell r="AE197" t="str">
            <v>fardo</v>
          </cell>
          <cell r="AF197" t="str">
            <v>Argentina</v>
          </cell>
          <cell r="AG197">
            <v>37739</v>
          </cell>
          <cell r="AH197">
            <v>15742</v>
          </cell>
          <cell r="AI197">
            <v>2504</v>
          </cell>
          <cell r="AJ197">
            <v>11611305</v>
          </cell>
          <cell r="AK197">
            <v>5</v>
          </cell>
          <cell r="AN197">
            <v>0</v>
          </cell>
        </row>
        <row r="198">
          <cell r="A198">
            <v>15851</v>
          </cell>
          <cell r="B198">
            <v>0</v>
          </cell>
          <cell r="C198">
            <v>7891700033480</v>
          </cell>
          <cell r="D198">
            <v>17794626906128</v>
          </cell>
          <cell r="E198" t="str">
            <v>FS</v>
          </cell>
          <cell r="F198" t="str">
            <v>Arisco</v>
          </cell>
          <cell r="G198" t="str">
            <v>Ext.Tomate ARISCO CP 24*260 gr</v>
          </cell>
          <cell r="H198" t="str">
            <v>g</v>
          </cell>
          <cell r="I198">
            <v>24</v>
          </cell>
          <cell r="J198">
            <v>8</v>
          </cell>
          <cell r="K198">
            <v>0.112</v>
          </cell>
          <cell r="L198" t="str">
            <v>Infant Care</v>
          </cell>
          <cell r="M198" t="str">
            <v>normal</v>
          </cell>
          <cell r="O198" t="str">
            <v>Premium</v>
          </cell>
          <cell r="P198" t="str">
            <v>extra grande</v>
          </cell>
          <cell r="Q198" t="str">
            <v>pañal</v>
          </cell>
          <cell r="R198">
            <v>0.37542857142857144</v>
          </cell>
          <cell r="S198">
            <v>0.37185714285714289</v>
          </cell>
          <cell r="T198">
            <v>5.2560000000000002</v>
          </cell>
          <cell r="U198">
            <v>5.2060000000000004</v>
          </cell>
          <cell r="V198">
            <v>11</v>
          </cell>
          <cell r="W198">
            <v>10.5</v>
          </cell>
          <cell r="X198">
            <v>22.5</v>
          </cell>
          <cell r="Y198">
            <v>11</v>
          </cell>
          <cell r="Z198">
            <v>45</v>
          </cell>
          <cell r="AA198">
            <v>73.5</v>
          </cell>
          <cell r="AB198">
            <v>5</v>
          </cell>
          <cell r="AC198">
            <v>2</v>
          </cell>
          <cell r="AD198">
            <v>3.6382499999999998E-2</v>
          </cell>
          <cell r="AE198" t="str">
            <v>fardo</v>
          </cell>
          <cell r="AF198" t="str">
            <v>Argentina</v>
          </cell>
          <cell r="AG198">
            <v>37739</v>
          </cell>
          <cell r="AH198">
            <v>15851</v>
          </cell>
          <cell r="AI198">
            <v>2505</v>
          </cell>
          <cell r="AJ198">
            <v>11611305</v>
          </cell>
          <cell r="AK198">
            <v>1</v>
          </cell>
          <cell r="AN198">
            <v>0</v>
          </cell>
        </row>
        <row r="199">
          <cell r="A199">
            <v>6180</v>
          </cell>
          <cell r="B199">
            <v>0</v>
          </cell>
          <cell r="C199">
            <v>7891700033459</v>
          </cell>
          <cell r="D199">
            <v>17794626906609</v>
          </cell>
          <cell r="E199" t="str">
            <v>FS</v>
          </cell>
          <cell r="F199" t="str">
            <v>Arisco</v>
          </cell>
          <cell r="G199" t="str">
            <v>Ext.Tomate ARISCO Lt 24*350 gr</v>
          </cell>
          <cell r="H199" t="str">
            <v>g</v>
          </cell>
          <cell r="I199">
            <v>24</v>
          </cell>
          <cell r="J199">
            <v>8</v>
          </cell>
          <cell r="K199">
            <v>0.112</v>
          </cell>
          <cell r="L199" t="str">
            <v>Infant Care</v>
          </cell>
          <cell r="M199" t="str">
            <v>normal</v>
          </cell>
          <cell r="O199" t="str">
            <v>Premium</v>
          </cell>
          <cell r="P199" t="str">
            <v>extra extra grande</v>
          </cell>
          <cell r="Q199" t="str">
            <v>pañal</v>
          </cell>
          <cell r="R199">
            <v>0.4012857142857143</v>
          </cell>
          <cell r="S199">
            <v>0.39771428571428569</v>
          </cell>
          <cell r="T199">
            <v>5.6180000000000003</v>
          </cell>
          <cell r="U199">
            <v>5.5679999999999996</v>
          </cell>
          <cell r="V199">
            <v>12</v>
          </cell>
          <cell r="W199">
            <v>10.5</v>
          </cell>
          <cell r="X199">
            <v>25</v>
          </cell>
          <cell r="Y199">
            <v>24.5</v>
          </cell>
          <cell r="Z199">
            <v>22</v>
          </cell>
          <cell r="AA199">
            <v>77</v>
          </cell>
          <cell r="AB199">
            <v>5</v>
          </cell>
          <cell r="AC199">
            <v>25</v>
          </cell>
          <cell r="AD199">
            <v>4.1502999999999998E-2</v>
          </cell>
          <cell r="AE199" t="str">
            <v>fardo</v>
          </cell>
          <cell r="AF199" t="str">
            <v>Argentina</v>
          </cell>
          <cell r="AG199">
            <v>37739</v>
          </cell>
          <cell r="AH199">
            <v>6180</v>
          </cell>
          <cell r="AI199">
            <v>1002</v>
          </cell>
          <cell r="AJ199">
            <v>11611305</v>
          </cell>
          <cell r="AK199">
            <v>2</v>
          </cell>
          <cell r="AN199">
            <v>0</v>
          </cell>
        </row>
        <row r="200">
          <cell r="A200">
            <v>6448</v>
          </cell>
          <cell r="B200">
            <v>0</v>
          </cell>
          <cell r="C200">
            <v>7891700016506</v>
          </cell>
          <cell r="E200" t="str">
            <v>FS</v>
          </cell>
          <cell r="F200" t="str">
            <v>Arisco</v>
          </cell>
          <cell r="G200" t="str">
            <v>Ext.Tomate ARISCO Lt 48*140 gr</v>
          </cell>
          <cell r="H200" t="str">
            <v>g</v>
          </cell>
          <cell r="I200">
            <v>48</v>
          </cell>
          <cell r="J200">
            <v>18</v>
          </cell>
          <cell r="K200">
            <v>0.216</v>
          </cell>
          <cell r="AG200" t="str">
            <v>a v barr</v>
          </cell>
          <cell r="AH200">
            <v>6448</v>
          </cell>
          <cell r="AI200">
            <v>2522</v>
          </cell>
          <cell r="AJ200">
            <v>11611305</v>
          </cell>
          <cell r="AK200">
            <v>4</v>
          </cell>
          <cell r="AN200">
            <v>0</v>
          </cell>
        </row>
        <row r="201">
          <cell r="A201">
            <v>11275</v>
          </cell>
          <cell r="B201">
            <v>0</v>
          </cell>
          <cell r="C201">
            <v>7891700016544</v>
          </cell>
          <cell r="E201" t="str">
            <v>FS</v>
          </cell>
          <cell r="F201" t="str">
            <v>Arisco</v>
          </cell>
          <cell r="G201" t="str">
            <v>Ext.Tomate ARISCO tp 4*4*1100gr</v>
          </cell>
          <cell r="H201" t="str">
            <v>g</v>
          </cell>
          <cell r="I201">
            <v>16</v>
          </cell>
          <cell r="J201">
            <v>14</v>
          </cell>
          <cell r="K201">
            <v>0.16800000000000001</v>
          </cell>
          <cell r="AG201" t="str">
            <v>a v barr</v>
          </cell>
          <cell r="AH201">
            <v>11275</v>
          </cell>
          <cell r="AI201">
            <v>1896</v>
          </cell>
          <cell r="AJ201">
            <v>11611301</v>
          </cell>
          <cell r="AK201">
            <v>1</v>
          </cell>
          <cell r="AN201">
            <v>0</v>
          </cell>
        </row>
        <row r="202">
          <cell r="A202">
            <v>11279</v>
          </cell>
          <cell r="B202">
            <v>0</v>
          </cell>
          <cell r="C202">
            <v>7891700029520</v>
          </cell>
          <cell r="E202" t="str">
            <v>FS</v>
          </cell>
          <cell r="F202" t="str">
            <v>Arisco</v>
          </cell>
          <cell r="G202" t="str">
            <v>Ext.Tomate ARISCO TP 48*140 gr. (ex Spagheto)</v>
          </cell>
          <cell r="H202" t="str">
            <v>g</v>
          </cell>
          <cell r="I202">
            <v>48</v>
          </cell>
          <cell r="J202">
            <v>50</v>
          </cell>
          <cell r="K202">
            <v>0.06</v>
          </cell>
          <cell r="L202" t="str">
            <v>Baby Wipes</v>
          </cell>
          <cell r="M202" t="str">
            <v>caja</v>
          </cell>
          <cell r="O202" t="str">
            <v>Value</v>
          </cell>
          <cell r="P202" t="str">
            <v>no aplica</v>
          </cell>
          <cell r="AG202">
            <v>37284</v>
          </cell>
          <cell r="AH202">
            <v>11279</v>
          </cell>
          <cell r="AI202">
            <v>2509</v>
          </cell>
          <cell r="AJ202">
            <v>11611305</v>
          </cell>
          <cell r="AK202">
            <v>6</v>
          </cell>
          <cell r="AN202">
            <v>0</v>
          </cell>
        </row>
        <row r="203">
          <cell r="A203">
            <v>6133</v>
          </cell>
          <cell r="B203">
            <v>0</v>
          </cell>
          <cell r="C203">
            <v>7891700033640</v>
          </cell>
          <cell r="E203" t="str">
            <v>FS</v>
          </cell>
          <cell r="F203" t="str">
            <v>Arisco</v>
          </cell>
          <cell r="G203" t="str">
            <v>Ketchup ARISCO Pet 24*390gr</v>
          </cell>
          <cell r="H203" t="str">
            <v>g</v>
          </cell>
          <cell r="I203">
            <v>24</v>
          </cell>
          <cell r="J203">
            <v>50</v>
          </cell>
          <cell r="K203">
            <v>0.06</v>
          </cell>
          <cell r="L203" t="str">
            <v>Baby Wipes</v>
          </cell>
          <cell r="M203" t="str">
            <v>caja</v>
          </cell>
          <cell r="O203" t="str">
            <v>Value</v>
          </cell>
          <cell r="P203" t="str">
            <v>no aplica</v>
          </cell>
          <cell r="AH203">
            <v>6133</v>
          </cell>
          <cell r="AI203">
            <v>8468</v>
          </cell>
          <cell r="AJ203">
            <v>11520101</v>
          </cell>
          <cell r="AK203">
            <v>5</v>
          </cell>
          <cell r="AN203">
            <v>0</v>
          </cell>
        </row>
        <row r="204">
          <cell r="A204">
            <v>6138</v>
          </cell>
          <cell r="B204">
            <v>0</v>
          </cell>
          <cell r="C204">
            <v>7891700033473</v>
          </cell>
          <cell r="E204" t="str">
            <v>FS</v>
          </cell>
          <cell r="F204" t="str">
            <v>Arisco</v>
          </cell>
          <cell r="G204" t="str">
            <v>Ketchup ARISCO Sh 250*9gr</v>
          </cell>
          <cell r="H204" t="str">
            <v>g</v>
          </cell>
          <cell r="I204">
            <v>250</v>
          </cell>
          <cell r="J204">
            <v>50</v>
          </cell>
          <cell r="K204">
            <v>0.12</v>
          </cell>
          <cell r="L204" t="str">
            <v>Baby Wipes</v>
          </cell>
          <cell r="M204" t="str">
            <v>refil</v>
          </cell>
          <cell r="O204" t="str">
            <v>Value</v>
          </cell>
          <cell r="P204" t="str">
            <v>no aplica</v>
          </cell>
          <cell r="AH204">
            <v>6138</v>
          </cell>
          <cell r="AI204">
            <v>1064</v>
          </cell>
          <cell r="AN204">
            <v>0</v>
          </cell>
        </row>
        <row r="205">
          <cell r="A205">
            <v>22614</v>
          </cell>
          <cell r="B205">
            <v>0</v>
          </cell>
          <cell r="C205">
            <v>7891700018456</v>
          </cell>
          <cell r="E205" t="str">
            <v>FS</v>
          </cell>
          <cell r="F205" t="str">
            <v>Arisco</v>
          </cell>
          <cell r="G205" t="str">
            <v>Ketchup ARISCO Tp 12*1160gr</v>
          </cell>
          <cell r="H205" t="str">
            <v>g</v>
          </cell>
          <cell r="I205">
            <v>12</v>
          </cell>
          <cell r="J205">
            <v>50</v>
          </cell>
          <cell r="K205">
            <v>0.12</v>
          </cell>
          <cell r="L205" t="str">
            <v>Baby Wipes</v>
          </cell>
          <cell r="M205" t="str">
            <v>refil</v>
          </cell>
          <cell r="O205" t="str">
            <v>Value</v>
          </cell>
          <cell r="P205" t="str">
            <v>no aplica</v>
          </cell>
          <cell r="AG205">
            <v>37540</v>
          </cell>
          <cell r="AH205">
            <v>22614</v>
          </cell>
          <cell r="AI205">
            <v>3481</v>
          </cell>
          <cell r="AJ205">
            <v>11520101</v>
          </cell>
          <cell r="AK205">
            <v>3</v>
          </cell>
          <cell r="AN205">
            <v>0</v>
          </cell>
        </row>
        <row r="206">
          <cell r="A206">
            <v>26634</v>
          </cell>
          <cell r="B206">
            <v>0</v>
          </cell>
          <cell r="C206">
            <v>7891700018081</v>
          </cell>
          <cell r="E206" t="str">
            <v>FS</v>
          </cell>
          <cell r="F206" t="str">
            <v>Arisco</v>
          </cell>
          <cell r="G206" t="str">
            <v>Ketchup ARISCO Tp 27*300gr</v>
          </cell>
          <cell r="H206" t="str">
            <v>g</v>
          </cell>
          <cell r="I206">
            <v>27</v>
          </cell>
          <cell r="J206">
            <v>60</v>
          </cell>
          <cell r="K206">
            <v>0.14399999999999999</v>
          </cell>
          <cell r="L206" t="str">
            <v>Baby Wipes</v>
          </cell>
          <cell r="AG206">
            <v>37568</v>
          </cell>
          <cell r="AH206">
            <v>26634</v>
          </cell>
          <cell r="AI206">
            <v>3484</v>
          </cell>
          <cell r="AJ206">
            <v>11520101</v>
          </cell>
          <cell r="AK206">
            <v>1</v>
          </cell>
          <cell r="AN206">
            <v>0</v>
          </cell>
        </row>
        <row r="207">
          <cell r="A207">
            <v>15166</v>
          </cell>
          <cell r="B207">
            <v>0</v>
          </cell>
          <cell r="C207" t="str">
            <v>7891700018456v</v>
          </cell>
          <cell r="E207" t="str">
            <v>FS</v>
          </cell>
          <cell r="F207" t="str">
            <v>Arisco</v>
          </cell>
          <cell r="G207" t="str">
            <v>Ketchup ARISCO Tp 4*4*1160gr</v>
          </cell>
          <cell r="H207" t="str">
            <v>g</v>
          </cell>
          <cell r="I207">
            <v>16</v>
          </cell>
          <cell r="J207">
            <v>60</v>
          </cell>
          <cell r="K207">
            <v>7.1999999999999995E-2</v>
          </cell>
          <cell r="L207" t="str">
            <v>Baby Wipes</v>
          </cell>
          <cell r="AH207">
            <v>15166</v>
          </cell>
          <cell r="AI207">
            <v>1925</v>
          </cell>
          <cell r="AJ207">
            <v>11520101</v>
          </cell>
          <cell r="AK207">
            <v>3</v>
          </cell>
          <cell r="AN207">
            <v>0</v>
          </cell>
        </row>
        <row r="208">
          <cell r="A208">
            <v>6141</v>
          </cell>
          <cell r="B208">
            <v>0</v>
          </cell>
          <cell r="C208" t="str">
            <v>7891700018081v</v>
          </cell>
          <cell r="E208" t="str">
            <v>FS</v>
          </cell>
          <cell r="F208" t="str">
            <v>Arisco</v>
          </cell>
          <cell r="G208" t="str">
            <v>Ketchup ARISCO Tp 48*300gr</v>
          </cell>
          <cell r="H208" t="str">
            <v>g</v>
          </cell>
          <cell r="I208">
            <v>48</v>
          </cell>
          <cell r="J208">
            <v>120</v>
          </cell>
          <cell r="K208">
            <v>0.14399999999999999</v>
          </cell>
          <cell r="L208" t="str">
            <v>Baby Wipes</v>
          </cell>
          <cell r="AH208">
            <v>6141</v>
          </cell>
          <cell r="AI208">
            <v>1808</v>
          </cell>
          <cell r="AJ208">
            <v>11520101</v>
          </cell>
          <cell r="AK208">
            <v>1</v>
          </cell>
          <cell r="AN208">
            <v>0</v>
          </cell>
        </row>
        <row r="209">
          <cell r="A209">
            <v>6129</v>
          </cell>
          <cell r="B209">
            <v>0</v>
          </cell>
          <cell r="C209">
            <v>7891700018098</v>
          </cell>
          <cell r="E209" t="str">
            <v>FS</v>
          </cell>
          <cell r="F209" t="str">
            <v>Arisco</v>
          </cell>
          <cell r="G209" t="str">
            <v>Ketchup ARISCO Tp 48*300gr</v>
          </cell>
          <cell r="H209" t="str">
            <v>g</v>
          </cell>
          <cell r="I209">
            <v>48</v>
          </cell>
          <cell r="J209">
            <v>60</v>
          </cell>
          <cell r="K209">
            <v>7.1999999999999995E-2</v>
          </cell>
          <cell r="L209" t="str">
            <v>Baby Wipes</v>
          </cell>
          <cell r="M209" t="str">
            <v>caja</v>
          </cell>
          <cell r="O209" t="str">
            <v>Premium</v>
          </cell>
          <cell r="P209" t="str">
            <v>no aplica</v>
          </cell>
          <cell r="AH209">
            <v>6129</v>
          </cell>
          <cell r="AI209">
            <v>1809</v>
          </cell>
          <cell r="AJ209">
            <v>11520101</v>
          </cell>
          <cell r="AK209">
            <v>2</v>
          </cell>
          <cell r="AN209">
            <v>0</v>
          </cell>
        </row>
        <row r="210">
          <cell r="A210">
            <v>6126</v>
          </cell>
          <cell r="B210">
            <v>0</v>
          </cell>
          <cell r="C210">
            <v>7891700033657</v>
          </cell>
          <cell r="E210" t="str">
            <v>FS</v>
          </cell>
          <cell r="F210" t="str">
            <v>Arisco</v>
          </cell>
          <cell r="G210" t="str">
            <v>Ketchup Pic ARISCO Pet 24*390gr</v>
          </cell>
          <cell r="H210" t="str">
            <v>g</v>
          </cell>
          <cell r="I210">
            <v>24</v>
          </cell>
          <cell r="J210">
            <v>60</v>
          </cell>
          <cell r="K210">
            <v>7.1999999999999995E-2</v>
          </cell>
          <cell r="L210" t="str">
            <v>Baby Wipes</v>
          </cell>
          <cell r="M210" t="str">
            <v>caja</v>
          </cell>
          <cell r="O210" t="str">
            <v>Premium</v>
          </cell>
          <cell r="P210" t="str">
            <v>no aplica</v>
          </cell>
          <cell r="AH210">
            <v>6126</v>
          </cell>
          <cell r="AI210">
            <v>8469</v>
          </cell>
          <cell r="AJ210">
            <v>11520101</v>
          </cell>
          <cell r="AK210">
            <v>4</v>
          </cell>
          <cell r="AN210">
            <v>0</v>
          </cell>
        </row>
        <row r="211">
          <cell r="A211">
            <v>8119</v>
          </cell>
          <cell r="B211">
            <v>0</v>
          </cell>
          <cell r="C211">
            <v>7891700013031</v>
          </cell>
          <cell r="E211" t="str">
            <v>FS</v>
          </cell>
          <cell r="F211" t="str">
            <v>Arisco</v>
          </cell>
          <cell r="G211" t="str">
            <v>Molho Ingles ARISCO Gf 24*150ml</v>
          </cell>
          <cell r="H211" t="str">
            <v>g</v>
          </cell>
          <cell r="I211">
            <v>24</v>
          </cell>
          <cell r="J211">
            <v>60</v>
          </cell>
          <cell r="K211">
            <v>0.14399999999999999</v>
          </cell>
          <cell r="L211" t="str">
            <v>Baby Wipes</v>
          </cell>
          <cell r="M211" t="str">
            <v>refil</v>
          </cell>
          <cell r="O211" t="str">
            <v>Premium</v>
          </cell>
          <cell r="P211" t="str">
            <v>no aplica</v>
          </cell>
          <cell r="AH211">
            <v>8119</v>
          </cell>
          <cell r="AI211">
            <v>1303</v>
          </cell>
          <cell r="AJ211">
            <v>11521701</v>
          </cell>
          <cell r="AK211">
            <v>1</v>
          </cell>
          <cell r="AN211">
            <v>0</v>
          </cell>
        </row>
        <row r="212">
          <cell r="A212">
            <v>8112</v>
          </cell>
          <cell r="B212">
            <v>0</v>
          </cell>
          <cell r="C212">
            <v>7891700013130</v>
          </cell>
          <cell r="E212" t="str">
            <v>FS</v>
          </cell>
          <cell r="F212" t="str">
            <v>Arisco</v>
          </cell>
          <cell r="G212" t="str">
            <v>Molho Pim Vm ARISCO Gf 24*150ml</v>
          </cell>
          <cell r="H212" t="str">
            <v>g</v>
          </cell>
          <cell r="I212">
            <v>24</v>
          </cell>
          <cell r="J212">
            <v>60</v>
          </cell>
          <cell r="K212">
            <v>0.14399999999999999</v>
          </cell>
          <cell r="L212" t="str">
            <v>Baby Wipes</v>
          </cell>
          <cell r="M212" t="str">
            <v>refil</v>
          </cell>
          <cell r="O212" t="str">
            <v>Premium</v>
          </cell>
          <cell r="P212" t="str">
            <v>no aplica</v>
          </cell>
          <cell r="AH212">
            <v>8112</v>
          </cell>
          <cell r="AI212">
            <v>1313</v>
          </cell>
          <cell r="AJ212">
            <v>11521701</v>
          </cell>
          <cell r="AK212">
            <v>5</v>
          </cell>
          <cell r="AN212">
            <v>0</v>
          </cell>
        </row>
        <row r="213">
          <cell r="A213">
            <v>15694</v>
          </cell>
          <cell r="B213">
            <v>0</v>
          </cell>
          <cell r="C213">
            <v>7891700014199</v>
          </cell>
          <cell r="E213" t="str">
            <v>FS</v>
          </cell>
          <cell r="F213" t="str">
            <v>Arisco</v>
          </cell>
          <cell r="G213" t="str">
            <v>Molho Soja Shoyu ARISCO Gf 24*150ml</v>
          </cell>
          <cell r="H213" t="str">
            <v>g</v>
          </cell>
          <cell r="I213">
            <v>24</v>
          </cell>
          <cell r="AH213">
            <v>15694</v>
          </cell>
          <cell r="AI213">
            <v>1419</v>
          </cell>
          <cell r="AJ213">
            <v>11521713</v>
          </cell>
          <cell r="AK213">
            <v>1</v>
          </cell>
          <cell r="AN213">
            <v>0</v>
          </cell>
        </row>
        <row r="214">
          <cell r="A214">
            <v>8126</v>
          </cell>
          <cell r="B214">
            <v>0</v>
          </cell>
          <cell r="C214">
            <v>7891700013208</v>
          </cell>
          <cell r="D214">
            <v>17896018702032</v>
          </cell>
          <cell r="E214" t="str">
            <v>FS</v>
          </cell>
          <cell r="F214" t="str">
            <v>Arisco</v>
          </cell>
          <cell r="G214" t="str">
            <v>Mostaza ARISCO Pet 24*200gr</v>
          </cell>
          <cell r="H214" t="str">
            <v>g</v>
          </cell>
          <cell r="I214">
            <v>24</v>
          </cell>
          <cell r="J214">
            <v>75</v>
          </cell>
          <cell r="K214">
            <v>0.9</v>
          </cell>
          <cell r="L214" t="str">
            <v>Baby Wipes</v>
          </cell>
          <cell r="M214" t="str">
            <v>caja</v>
          </cell>
          <cell r="O214" t="str">
            <v>Economy</v>
          </cell>
          <cell r="P214" t="str">
            <v>no aplica</v>
          </cell>
          <cell r="Q214" t="str">
            <v>Wipes</v>
          </cell>
          <cell r="R214">
            <v>0.3</v>
          </cell>
          <cell r="S214">
            <v>0.28499999999999998</v>
          </cell>
          <cell r="T214">
            <v>3.6</v>
          </cell>
          <cell r="U214">
            <v>3.42</v>
          </cell>
          <cell r="V214">
            <v>150</v>
          </cell>
          <cell r="W214">
            <v>80</v>
          </cell>
          <cell r="X214">
            <v>80</v>
          </cell>
          <cell r="Y214">
            <v>160</v>
          </cell>
          <cell r="Z214">
            <v>250</v>
          </cell>
          <cell r="AA214">
            <v>340</v>
          </cell>
          <cell r="AB214">
            <v>14</v>
          </cell>
          <cell r="AC214">
            <v>98</v>
          </cell>
          <cell r="AD214">
            <v>12.981</v>
          </cell>
          <cell r="AF214" t="str">
            <v>Brasil</v>
          </cell>
          <cell r="AH214">
            <v>8126</v>
          </cell>
          <cell r="AI214">
            <v>1320</v>
          </cell>
          <cell r="AJ214">
            <v>11520301</v>
          </cell>
          <cell r="AK214">
            <v>1</v>
          </cell>
          <cell r="AN214">
            <v>0</v>
          </cell>
        </row>
        <row r="215">
          <cell r="A215">
            <v>8123</v>
          </cell>
          <cell r="B215">
            <v>0</v>
          </cell>
          <cell r="C215">
            <v>7891700013253</v>
          </cell>
          <cell r="D215">
            <v>17896018702155</v>
          </cell>
          <cell r="E215" t="str">
            <v>FS</v>
          </cell>
          <cell r="F215" t="str">
            <v>Arisco</v>
          </cell>
          <cell r="G215" t="str">
            <v>Mostaza ARISCO Sh 250*9gr</v>
          </cell>
          <cell r="H215" t="str">
            <v>g</v>
          </cell>
          <cell r="I215">
            <v>250</v>
          </cell>
          <cell r="J215">
            <v>75</v>
          </cell>
          <cell r="K215">
            <v>1.8</v>
          </cell>
          <cell r="L215" t="str">
            <v>Baby Wipes</v>
          </cell>
          <cell r="M215" t="str">
            <v>refil</v>
          </cell>
          <cell r="O215" t="str">
            <v>Economy</v>
          </cell>
          <cell r="P215" t="str">
            <v>no aplica</v>
          </cell>
          <cell r="Q215" t="str">
            <v>Wipes</v>
          </cell>
          <cell r="R215">
            <v>0.3</v>
          </cell>
          <cell r="S215">
            <v>0.28499999999999998</v>
          </cell>
          <cell r="T215">
            <v>7.2</v>
          </cell>
          <cell r="U215">
            <v>6.84</v>
          </cell>
          <cell r="V215">
            <v>200</v>
          </cell>
          <cell r="W215" t="str">
            <v>155</v>
          </cell>
          <cell r="X215">
            <v>70</v>
          </cell>
          <cell r="Y215">
            <v>330</v>
          </cell>
          <cell r="Z215">
            <v>225</v>
          </cell>
          <cell r="AA215">
            <v>480</v>
          </cell>
          <cell r="AB215">
            <v>7</v>
          </cell>
          <cell r="AC215">
            <v>35</v>
          </cell>
          <cell r="AD215">
            <v>37.369</v>
          </cell>
          <cell r="AF215" t="str">
            <v>Brasil</v>
          </cell>
          <cell r="AH215">
            <v>8123</v>
          </cell>
          <cell r="AI215">
            <v>8153</v>
          </cell>
          <cell r="AN215">
            <v>0</v>
          </cell>
        </row>
        <row r="216">
          <cell r="A216">
            <v>13464</v>
          </cell>
          <cell r="B216">
            <v>0</v>
          </cell>
          <cell r="C216">
            <v>7891700016414</v>
          </cell>
          <cell r="E216" t="str">
            <v>FS</v>
          </cell>
          <cell r="F216" t="str">
            <v>Arisco</v>
          </cell>
          <cell r="G216" t="str">
            <v>Pulpa Tom TOMATO 12*520gr</v>
          </cell>
          <cell r="H216" t="str">
            <v>g</v>
          </cell>
          <cell r="I216">
            <v>12</v>
          </cell>
          <cell r="AG216">
            <v>37445</v>
          </cell>
          <cell r="AH216">
            <v>13464</v>
          </cell>
          <cell r="AI216">
            <v>8772</v>
          </cell>
          <cell r="AJ216">
            <v>11611103</v>
          </cell>
          <cell r="AK216">
            <v>3</v>
          </cell>
          <cell r="AN216">
            <v>0</v>
          </cell>
        </row>
        <row r="217">
          <cell r="A217">
            <v>6461</v>
          </cell>
          <cell r="B217">
            <v>0</v>
          </cell>
          <cell r="C217" t="str">
            <v>7891700016414v</v>
          </cell>
          <cell r="E217" t="str">
            <v>FS</v>
          </cell>
          <cell r="F217" t="str">
            <v>Arisco</v>
          </cell>
          <cell r="G217" t="str">
            <v>Pulpa Tom TOMATO 36*520gr</v>
          </cell>
          <cell r="H217" t="str">
            <v>g</v>
          </cell>
          <cell r="I217">
            <v>36</v>
          </cell>
          <cell r="J217">
            <v>22</v>
          </cell>
          <cell r="K217">
            <v>0.22</v>
          </cell>
          <cell r="AH217">
            <v>6461</v>
          </cell>
          <cell r="AI217">
            <v>1641</v>
          </cell>
          <cell r="AJ217">
            <v>11611103</v>
          </cell>
          <cell r="AK217">
            <v>3</v>
          </cell>
          <cell r="AN217">
            <v>0</v>
          </cell>
        </row>
        <row r="218">
          <cell r="A218">
            <v>6494</v>
          </cell>
          <cell r="B218">
            <v>0</v>
          </cell>
          <cell r="C218" t="str">
            <v>7891700016711v</v>
          </cell>
          <cell r="E218" t="str">
            <v>FS</v>
          </cell>
          <cell r="F218" t="str">
            <v>Arisco</v>
          </cell>
          <cell r="G218" t="str">
            <v>Pulpa Tom TOMATO 4*4*1060 gr</v>
          </cell>
          <cell r="H218" t="str">
            <v>g</v>
          </cell>
          <cell r="I218">
            <v>16</v>
          </cell>
          <cell r="J218">
            <v>22</v>
          </cell>
          <cell r="K218">
            <v>0.22</v>
          </cell>
          <cell r="AH218">
            <v>6494</v>
          </cell>
          <cell r="AI218">
            <v>1898</v>
          </cell>
          <cell r="AJ218">
            <v>11611103</v>
          </cell>
          <cell r="AK218">
            <v>1</v>
          </cell>
          <cell r="AN218">
            <v>0</v>
          </cell>
        </row>
        <row r="219">
          <cell r="A219">
            <v>6504</v>
          </cell>
          <cell r="B219">
            <v>0</v>
          </cell>
          <cell r="C219" t="str">
            <v>7891700016407v</v>
          </cell>
          <cell r="E219" t="str">
            <v>FS</v>
          </cell>
          <cell r="F219" t="str">
            <v>Arisco</v>
          </cell>
          <cell r="G219" t="str">
            <v>Pulpa Tom TOMATO 48*260gr</v>
          </cell>
          <cell r="H219" t="str">
            <v>g</v>
          </cell>
          <cell r="I219">
            <v>48</v>
          </cell>
          <cell r="J219">
            <v>18</v>
          </cell>
          <cell r="K219">
            <v>0.18</v>
          </cell>
          <cell r="AH219">
            <v>6504</v>
          </cell>
          <cell r="AI219">
            <v>1640</v>
          </cell>
          <cell r="AJ219">
            <v>11611103</v>
          </cell>
          <cell r="AK219">
            <v>2</v>
          </cell>
          <cell r="AN219">
            <v>0</v>
          </cell>
        </row>
        <row r="220">
          <cell r="A220">
            <v>8158</v>
          </cell>
          <cell r="B220">
            <v>0</v>
          </cell>
          <cell r="C220">
            <v>7891700012560</v>
          </cell>
          <cell r="E220" t="str">
            <v>FS</v>
          </cell>
          <cell r="F220" t="str">
            <v>Arisco</v>
          </cell>
          <cell r="G220" t="str">
            <v>Pure Tomate 36*530gr</v>
          </cell>
          <cell r="H220" t="str">
            <v>g</v>
          </cell>
          <cell r="I220">
            <v>36</v>
          </cell>
          <cell r="J220">
            <v>16</v>
          </cell>
          <cell r="K220">
            <v>0.16</v>
          </cell>
          <cell r="AH220">
            <v>8158</v>
          </cell>
          <cell r="AI220">
            <v>1256</v>
          </cell>
          <cell r="AJ220">
            <v>11610702</v>
          </cell>
          <cell r="AK220">
            <v>3</v>
          </cell>
          <cell r="AN220">
            <v>0</v>
          </cell>
        </row>
        <row r="221">
          <cell r="A221">
            <v>13463</v>
          </cell>
          <cell r="B221">
            <v>0</v>
          </cell>
          <cell r="C221">
            <v>7891700012676</v>
          </cell>
          <cell r="E221" t="str">
            <v>FS</v>
          </cell>
          <cell r="F221" t="str">
            <v>Arisco</v>
          </cell>
          <cell r="G221" t="str">
            <v>Pure Tomate ARISCO Tp 27*260gr</v>
          </cell>
          <cell r="H221" t="str">
            <v>g</v>
          </cell>
          <cell r="I221">
            <v>27</v>
          </cell>
          <cell r="J221">
            <v>16</v>
          </cell>
          <cell r="K221">
            <v>0.16</v>
          </cell>
          <cell r="AG221">
            <v>37445</v>
          </cell>
          <cell r="AH221">
            <v>13463</v>
          </cell>
          <cell r="AI221">
            <v>8764</v>
          </cell>
          <cell r="AJ221">
            <v>11610702</v>
          </cell>
          <cell r="AK221">
            <v>1</v>
          </cell>
          <cell r="AN221">
            <v>0</v>
          </cell>
        </row>
        <row r="222">
          <cell r="A222">
            <v>8137</v>
          </cell>
          <cell r="B222">
            <v>0</v>
          </cell>
          <cell r="C222" t="str">
            <v>7891700012676v</v>
          </cell>
          <cell r="E222" t="str">
            <v>FS</v>
          </cell>
          <cell r="F222" t="str">
            <v>Arisco</v>
          </cell>
          <cell r="G222" t="str">
            <v>Pure Tomate ARISCO Tp 48*260gr</v>
          </cell>
          <cell r="H222" t="str">
            <v>g</v>
          </cell>
          <cell r="I222">
            <v>48</v>
          </cell>
          <cell r="J222">
            <v>14</v>
          </cell>
          <cell r="K222">
            <v>0.16800000000000001</v>
          </cell>
          <cell r="AH222">
            <v>8137</v>
          </cell>
          <cell r="AI222">
            <v>1267</v>
          </cell>
          <cell r="AJ222">
            <v>11610702</v>
          </cell>
          <cell r="AK222">
            <v>1</v>
          </cell>
          <cell r="AN222">
            <v>0</v>
          </cell>
        </row>
        <row r="223">
          <cell r="A223">
            <v>13398</v>
          </cell>
          <cell r="B223">
            <v>0</v>
          </cell>
          <cell r="C223">
            <v>7891700012669</v>
          </cell>
          <cell r="E223" t="str">
            <v>FS</v>
          </cell>
          <cell r="F223" t="str">
            <v>Arisco</v>
          </cell>
          <cell r="G223" t="str">
            <v>Pure Tomate Tp 12*1060gr</v>
          </cell>
          <cell r="H223" t="str">
            <v>g</v>
          </cell>
          <cell r="I223">
            <v>12</v>
          </cell>
          <cell r="J223">
            <v>16</v>
          </cell>
          <cell r="K223">
            <v>0.192</v>
          </cell>
          <cell r="R223">
            <v>0.38141666666666668</v>
          </cell>
          <cell r="S223">
            <v>0.34166666666666662</v>
          </cell>
          <cell r="T223">
            <v>4.577</v>
          </cell>
          <cell r="U223">
            <v>4.0999999999999996</v>
          </cell>
          <cell r="AG223">
            <v>37445</v>
          </cell>
          <cell r="AH223">
            <v>13398</v>
          </cell>
          <cell r="AI223">
            <v>8767</v>
          </cell>
          <cell r="AJ223">
            <v>11610702</v>
          </cell>
          <cell r="AK223">
            <v>4</v>
          </cell>
          <cell r="AN223">
            <v>0</v>
          </cell>
        </row>
        <row r="224">
          <cell r="A224">
            <v>8141</v>
          </cell>
          <cell r="B224">
            <v>0</v>
          </cell>
          <cell r="C224" t="str">
            <v>7891700012669v</v>
          </cell>
          <cell r="D224">
            <v>17794626906388</v>
          </cell>
          <cell r="E224" t="str">
            <v>FS</v>
          </cell>
          <cell r="F224" t="str">
            <v>Arisco</v>
          </cell>
          <cell r="G224" t="str">
            <v>Pure Tomate Tp 4*4*1060gr</v>
          </cell>
          <cell r="H224" t="str">
            <v>g</v>
          </cell>
          <cell r="I224">
            <v>16</v>
          </cell>
          <cell r="J224">
            <v>14</v>
          </cell>
          <cell r="K224">
            <v>0.19600000000000001</v>
          </cell>
          <cell r="L224" t="str">
            <v>Infant Care</v>
          </cell>
          <cell r="M224" t="str">
            <v>normal</v>
          </cell>
          <cell r="O224" t="str">
            <v>Economy</v>
          </cell>
          <cell r="P224" t="str">
            <v>chico</v>
          </cell>
          <cell r="R224">
            <v>0.31428571428571433</v>
          </cell>
          <cell r="S224">
            <v>0.31114285714285711</v>
          </cell>
          <cell r="T224">
            <v>4.4000000000000004</v>
          </cell>
          <cell r="U224">
            <v>4.3559999999999999</v>
          </cell>
          <cell r="V224">
            <v>110</v>
          </cell>
          <cell r="W224">
            <v>80</v>
          </cell>
          <cell r="X224">
            <v>170</v>
          </cell>
          <cell r="Y224">
            <v>70</v>
          </cell>
          <cell r="Z224">
            <v>350</v>
          </cell>
          <cell r="AA224">
            <v>850</v>
          </cell>
          <cell r="AB224">
            <v>3</v>
          </cell>
          <cell r="AC224">
            <v>30</v>
          </cell>
          <cell r="AD224">
            <v>20.824999999999999</v>
          </cell>
          <cell r="AH224">
            <v>8141</v>
          </cell>
          <cell r="AI224">
            <v>1010</v>
          </cell>
          <cell r="AJ224">
            <v>11610702</v>
          </cell>
          <cell r="AK224">
            <v>4</v>
          </cell>
          <cell r="AN224">
            <v>0</v>
          </cell>
        </row>
        <row r="225">
          <cell r="A225">
            <v>13459</v>
          </cell>
          <cell r="B225">
            <v>0</v>
          </cell>
          <cell r="C225">
            <v>7891700016940</v>
          </cell>
          <cell r="E225" t="str">
            <v>FS</v>
          </cell>
          <cell r="F225" t="str">
            <v>Arisco</v>
          </cell>
          <cell r="G225" t="str">
            <v>Salsa Tom TARANTELLA Pen 12*520gr</v>
          </cell>
          <cell r="H225" t="str">
            <v>g</v>
          </cell>
          <cell r="I225">
            <v>12</v>
          </cell>
          <cell r="J225">
            <v>14</v>
          </cell>
          <cell r="K225">
            <v>0.16800000000000001</v>
          </cell>
          <cell r="R225">
            <v>0.40083333333333332</v>
          </cell>
          <cell r="S225">
            <v>0.39666666666666667</v>
          </cell>
          <cell r="T225">
            <v>4.8099999999999996</v>
          </cell>
          <cell r="U225">
            <v>4.76</v>
          </cell>
          <cell r="AG225">
            <v>37445</v>
          </cell>
          <cell r="AH225">
            <v>13459</v>
          </cell>
          <cell r="AI225">
            <v>8782</v>
          </cell>
          <cell r="AJ225">
            <v>11521701</v>
          </cell>
          <cell r="AK225">
            <v>4</v>
          </cell>
          <cell r="AN225">
            <v>0</v>
          </cell>
        </row>
        <row r="226">
          <cell r="A226">
            <v>6686</v>
          </cell>
          <cell r="B226">
            <v>0</v>
          </cell>
          <cell r="C226" t="str">
            <v>7891700016940v</v>
          </cell>
          <cell r="D226">
            <v>17794626906395</v>
          </cell>
          <cell r="E226" t="str">
            <v>FS</v>
          </cell>
          <cell r="F226" t="str">
            <v>Arisco</v>
          </cell>
          <cell r="G226" t="str">
            <v>Salsa Tom TARANTELLA Pen 36*520gr</v>
          </cell>
          <cell r="H226" t="str">
            <v>g</v>
          </cell>
          <cell r="I226">
            <v>36</v>
          </cell>
          <cell r="J226">
            <v>12</v>
          </cell>
          <cell r="K226">
            <v>0.16800000000000001</v>
          </cell>
          <cell r="L226" t="str">
            <v>Infant Care</v>
          </cell>
          <cell r="M226" t="str">
            <v>normal</v>
          </cell>
          <cell r="O226" t="str">
            <v>Economy</v>
          </cell>
          <cell r="P226" t="str">
            <v>mediano</v>
          </cell>
          <cell r="R226">
            <v>0.35</v>
          </cell>
          <cell r="S226">
            <v>0.34649999999999997</v>
          </cell>
          <cell r="T226">
            <v>4.9000000000000004</v>
          </cell>
          <cell r="U226">
            <v>4.851</v>
          </cell>
          <cell r="V226">
            <v>200</v>
          </cell>
          <cell r="W226">
            <v>120</v>
          </cell>
          <cell r="X226">
            <v>100</v>
          </cell>
          <cell r="Y226">
            <v>100</v>
          </cell>
          <cell r="Z226">
            <v>400</v>
          </cell>
          <cell r="AA226">
            <v>850</v>
          </cell>
          <cell r="AB226">
            <v>3</v>
          </cell>
          <cell r="AC226">
            <v>30</v>
          </cell>
          <cell r="AD226">
            <v>34</v>
          </cell>
          <cell r="AH226">
            <v>6686</v>
          </cell>
          <cell r="AI226">
            <v>1694</v>
          </cell>
          <cell r="AJ226">
            <v>11521701</v>
          </cell>
          <cell r="AK226">
            <v>4</v>
          </cell>
          <cell r="AN226">
            <v>0</v>
          </cell>
        </row>
        <row r="227">
          <cell r="A227">
            <v>6688</v>
          </cell>
          <cell r="B227">
            <v>0</v>
          </cell>
          <cell r="C227">
            <v>7891700016933</v>
          </cell>
          <cell r="E227" t="str">
            <v>FS</v>
          </cell>
          <cell r="F227" t="str">
            <v>Arisco</v>
          </cell>
          <cell r="G227" t="str">
            <v>Salsa Tom TARANTELLA Pen 48*260gr</v>
          </cell>
          <cell r="H227" t="str">
            <v>g</v>
          </cell>
          <cell r="I227">
            <v>48</v>
          </cell>
          <cell r="J227">
            <v>12</v>
          </cell>
          <cell r="K227">
            <v>0.14399999999999999</v>
          </cell>
          <cell r="R227">
            <v>0.40666666666666668</v>
          </cell>
          <cell r="S227">
            <v>0.40250000000000002</v>
          </cell>
          <cell r="T227">
            <v>4.88</v>
          </cell>
          <cell r="U227">
            <v>4.83</v>
          </cell>
          <cell r="AH227">
            <v>6688</v>
          </cell>
          <cell r="AI227">
            <v>1693</v>
          </cell>
          <cell r="AJ227">
            <v>11521701</v>
          </cell>
          <cell r="AK227">
            <v>3</v>
          </cell>
          <cell r="AN227">
            <v>0</v>
          </cell>
        </row>
        <row r="228">
          <cell r="A228">
            <v>6169</v>
          </cell>
          <cell r="B228">
            <v>0</v>
          </cell>
          <cell r="C228">
            <v>7891700033497</v>
          </cell>
          <cell r="D228">
            <v>17794626906401</v>
          </cell>
          <cell r="E228" t="str">
            <v>FS</v>
          </cell>
          <cell r="F228" t="str">
            <v>Arisco</v>
          </cell>
          <cell r="G228" t="str">
            <v>Salsa Tom Trad TARANTELA Lt 24*340 gr</v>
          </cell>
          <cell r="H228" t="str">
            <v>g</v>
          </cell>
          <cell r="I228">
            <v>24</v>
          </cell>
          <cell r="J228">
            <v>10</v>
          </cell>
          <cell r="K228">
            <v>0.14000000000000001</v>
          </cell>
          <cell r="L228" t="str">
            <v>Infant Care</v>
          </cell>
          <cell r="M228" t="str">
            <v>normal</v>
          </cell>
          <cell r="O228" t="str">
            <v>Economy</v>
          </cell>
          <cell r="P228" t="str">
            <v>grande</v>
          </cell>
          <cell r="R228">
            <v>0.36428571428571427</v>
          </cell>
          <cell r="S228">
            <v>0.3606428571428571</v>
          </cell>
          <cell r="T228">
            <v>5.0999999999999996</v>
          </cell>
          <cell r="U228">
            <v>5.0489999999999995</v>
          </cell>
          <cell r="V228">
            <v>200</v>
          </cell>
          <cell r="W228">
            <v>100</v>
          </cell>
          <cell r="X228">
            <v>100</v>
          </cell>
          <cell r="Y228">
            <v>200</v>
          </cell>
          <cell r="Z228">
            <v>200</v>
          </cell>
          <cell r="AA228">
            <v>800</v>
          </cell>
          <cell r="AB228">
            <v>6</v>
          </cell>
          <cell r="AC228">
            <v>30</v>
          </cell>
          <cell r="AD228">
            <v>32</v>
          </cell>
          <cell r="AH228">
            <v>6169</v>
          </cell>
          <cell r="AI228">
            <v>1015</v>
          </cell>
          <cell r="AJ228">
            <v>11521701</v>
          </cell>
          <cell r="AK228">
            <v>2</v>
          </cell>
          <cell r="AN228">
            <v>0</v>
          </cell>
        </row>
        <row r="229">
          <cell r="A229">
            <v>6690</v>
          </cell>
          <cell r="B229">
            <v>0</v>
          </cell>
          <cell r="C229">
            <v>7891700016780</v>
          </cell>
          <cell r="E229" t="str">
            <v>FS</v>
          </cell>
          <cell r="F229" t="str">
            <v>Arisco</v>
          </cell>
          <cell r="G229" t="str">
            <v>Salsa Tom Trad. TARANTELLA Pen 4*4*1060gr</v>
          </cell>
          <cell r="H229" t="str">
            <v>g</v>
          </cell>
          <cell r="I229">
            <v>16</v>
          </cell>
          <cell r="J229">
            <v>10</v>
          </cell>
          <cell r="K229">
            <v>0.12</v>
          </cell>
          <cell r="R229">
            <v>0.3775</v>
          </cell>
          <cell r="S229">
            <v>0.37333333333333335</v>
          </cell>
          <cell r="T229">
            <v>4.53</v>
          </cell>
          <cell r="U229">
            <v>4.4800000000000004</v>
          </cell>
          <cell r="AH229">
            <v>6690</v>
          </cell>
          <cell r="AI229">
            <v>1897</v>
          </cell>
          <cell r="AJ229">
            <v>11612503</v>
          </cell>
          <cell r="AK229">
            <v>2</v>
          </cell>
          <cell r="AN229">
            <v>0</v>
          </cell>
        </row>
        <row r="230">
          <cell r="A230">
            <v>11953</v>
          </cell>
          <cell r="B230">
            <v>0</v>
          </cell>
          <cell r="C230">
            <v>7891700011075</v>
          </cell>
          <cell r="D230">
            <v>17794626905206</v>
          </cell>
          <cell r="E230" t="str">
            <v>FS</v>
          </cell>
          <cell r="F230" t="str">
            <v>Arisco</v>
          </cell>
          <cell r="G230" t="str">
            <v>Tempero Comp Arisco Bd 12*1 kg</v>
          </cell>
          <cell r="H230" t="str">
            <v>g</v>
          </cell>
          <cell r="I230">
            <v>12</v>
          </cell>
          <cell r="J230">
            <v>8</v>
          </cell>
          <cell r="K230">
            <v>0.112</v>
          </cell>
          <cell r="L230" t="str">
            <v>Infant Care</v>
          </cell>
          <cell r="M230" t="str">
            <v>normal</v>
          </cell>
          <cell r="O230" t="str">
            <v>Economy</v>
          </cell>
          <cell r="P230" t="str">
            <v>extra grande</v>
          </cell>
          <cell r="R230">
            <v>0.32857142857142857</v>
          </cell>
          <cell r="S230">
            <v>0.32528571428571423</v>
          </cell>
          <cell r="T230">
            <v>4.5999999999999996</v>
          </cell>
          <cell r="U230">
            <v>4.5539999999999994</v>
          </cell>
          <cell r="V230">
            <v>230</v>
          </cell>
          <cell r="W230">
            <v>90</v>
          </cell>
          <cell r="X230">
            <v>100</v>
          </cell>
          <cell r="Y230">
            <v>200</v>
          </cell>
          <cell r="Z230">
            <v>240</v>
          </cell>
          <cell r="AA230">
            <v>660</v>
          </cell>
          <cell r="AB230">
            <v>6</v>
          </cell>
          <cell r="AC230">
            <v>30</v>
          </cell>
          <cell r="AD230">
            <v>31.68</v>
          </cell>
          <cell r="AH230">
            <v>11953</v>
          </cell>
          <cell r="AI230">
            <v>1107</v>
          </cell>
          <cell r="AJ230">
            <v>11521703</v>
          </cell>
          <cell r="AK230">
            <v>4</v>
          </cell>
          <cell r="AN230">
            <v>0</v>
          </cell>
        </row>
        <row r="231">
          <cell r="A231">
            <v>15575</v>
          </cell>
          <cell r="B231">
            <v>0</v>
          </cell>
          <cell r="C231">
            <v>7891700011006</v>
          </cell>
          <cell r="E231" t="str">
            <v>FS</v>
          </cell>
          <cell r="F231" t="str">
            <v>Arisco</v>
          </cell>
          <cell r="G231" t="str">
            <v>Tempero Comp Arisco CP 24*300 g</v>
          </cell>
          <cell r="H231" t="str">
            <v>g</v>
          </cell>
          <cell r="I231">
            <v>24</v>
          </cell>
          <cell r="J231">
            <v>26</v>
          </cell>
          <cell r="K231">
            <v>0.26</v>
          </cell>
          <cell r="R231">
            <v>0.76200000000000001</v>
          </cell>
          <cell r="S231">
            <v>0.74</v>
          </cell>
          <cell r="T231">
            <v>7.62</v>
          </cell>
          <cell r="U231">
            <v>7.4</v>
          </cell>
          <cell r="AH231">
            <v>15575</v>
          </cell>
          <cell r="AI231">
            <v>1101</v>
          </cell>
          <cell r="AJ231">
            <v>11521703</v>
          </cell>
          <cell r="AK231">
            <v>3</v>
          </cell>
          <cell r="AN231">
            <v>0</v>
          </cell>
        </row>
        <row r="232">
          <cell r="A232">
            <v>11955</v>
          </cell>
          <cell r="B232">
            <v>0</v>
          </cell>
          <cell r="C232">
            <v>7891700011266</v>
          </cell>
          <cell r="E232" t="str">
            <v>FS</v>
          </cell>
          <cell r="F232" t="str">
            <v>Arisco</v>
          </cell>
          <cell r="G232" t="str">
            <v>Tempero s/Pim Arisco Bd 12*1Kg</v>
          </cell>
          <cell r="H232" t="str">
            <v>g</v>
          </cell>
          <cell r="I232">
            <v>12</v>
          </cell>
          <cell r="J232">
            <v>22</v>
          </cell>
          <cell r="K232">
            <v>0.22</v>
          </cell>
          <cell r="R232">
            <v>0.80899999999999994</v>
          </cell>
          <cell r="S232">
            <v>0.79</v>
          </cell>
          <cell r="T232">
            <v>8.09</v>
          </cell>
          <cell r="U232">
            <v>7.9</v>
          </cell>
          <cell r="AH232">
            <v>11955</v>
          </cell>
          <cell r="AI232">
            <v>1126</v>
          </cell>
          <cell r="AJ232">
            <v>11521703</v>
          </cell>
          <cell r="AK232">
            <v>2</v>
          </cell>
          <cell r="AN232">
            <v>0</v>
          </cell>
        </row>
        <row r="233">
          <cell r="A233">
            <v>11956</v>
          </cell>
          <cell r="B233">
            <v>0</v>
          </cell>
          <cell r="C233">
            <v>7891700011204</v>
          </cell>
          <cell r="E233" t="str">
            <v>FS</v>
          </cell>
          <cell r="F233" t="str">
            <v>Arisco</v>
          </cell>
          <cell r="G233" t="str">
            <v>Tempero s/Pim Arisco Bd 24*300G</v>
          </cell>
          <cell r="H233" t="str">
            <v>g</v>
          </cell>
          <cell r="I233">
            <v>24</v>
          </cell>
          <cell r="J233">
            <v>18</v>
          </cell>
          <cell r="K233">
            <v>0.18</v>
          </cell>
          <cell r="R233">
            <v>0.73399999999999999</v>
          </cell>
          <cell r="S233">
            <v>0.71</v>
          </cell>
          <cell r="T233">
            <v>7.34</v>
          </cell>
          <cell r="U233">
            <v>7.1</v>
          </cell>
          <cell r="AH233">
            <v>11956</v>
          </cell>
          <cell r="AI233">
            <v>112</v>
          </cell>
          <cell r="AJ233">
            <v>11521703</v>
          </cell>
          <cell r="AK233">
            <v>5</v>
          </cell>
          <cell r="AN233">
            <v>0</v>
          </cell>
        </row>
        <row r="234">
          <cell r="A234">
            <v>15538</v>
          </cell>
          <cell r="B234">
            <v>0</v>
          </cell>
          <cell r="C234">
            <v>7891234000019</v>
          </cell>
          <cell r="D234">
            <v>17794626906623</v>
          </cell>
          <cell r="E234" t="str">
            <v>FS</v>
          </cell>
          <cell r="F234" t="str">
            <v>Cica</v>
          </cell>
          <cell r="G234" t="str">
            <v>Cica Extracto de tomate - 48 x 140 grs.</v>
          </cell>
          <cell r="H234" t="str">
            <v>g</v>
          </cell>
          <cell r="I234">
            <v>48</v>
          </cell>
          <cell r="J234">
            <v>48</v>
          </cell>
          <cell r="K234">
            <v>0.28799999999999998</v>
          </cell>
          <cell r="L234" t="str">
            <v>Infant Care</v>
          </cell>
          <cell r="M234" t="str">
            <v>mega</v>
          </cell>
          <cell r="O234" t="str">
            <v>Economy</v>
          </cell>
          <cell r="P234" t="str">
            <v>mediano</v>
          </cell>
          <cell r="R234">
            <v>1.45</v>
          </cell>
          <cell r="S234">
            <v>1.4355</v>
          </cell>
          <cell r="T234">
            <v>8.6999999999999993</v>
          </cell>
          <cell r="U234">
            <v>8.6129999999999995</v>
          </cell>
          <cell r="V234">
            <v>100</v>
          </cell>
          <cell r="W234">
            <v>200</v>
          </cell>
          <cell r="X234">
            <v>420</v>
          </cell>
          <cell r="Y234">
            <v>200</v>
          </cell>
          <cell r="Z234">
            <v>320</v>
          </cell>
          <cell r="AA234">
            <v>850</v>
          </cell>
          <cell r="AB234">
            <v>4</v>
          </cell>
          <cell r="AC234">
            <v>20</v>
          </cell>
          <cell r="AD234">
            <v>54.4</v>
          </cell>
          <cell r="AH234">
            <v>15538</v>
          </cell>
          <cell r="AI234">
            <v>4</v>
          </cell>
          <cell r="AJ234">
            <v>11611307</v>
          </cell>
          <cell r="AK234">
            <v>1</v>
          </cell>
          <cell r="AN234">
            <v>0</v>
          </cell>
        </row>
        <row r="235">
          <cell r="A235">
            <v>15993</v>
          </cell>
          <cell r="B235">
            <v>0</v>
          </cell>
          <cell r="C235" t="str">
            <v>7891234000187v</v>
          </cell>
          <cell r="D235">
            <v>17794626906630</v>
          </cell>
          <cell r="E235" t="str">
            <v>FS</v>
          </cell>
          <cell r="F235" t="str">
            <v>Cica</v>
          </cell>
          <cell r="G235" t="str">
            <v>Cica Molho de Pimienta - 24 x 135 ml.</v>
          </cell>
          <cell r="H235" t="str">
            <v>g</v>
          </cell>
          <cell r="I235">
            <v>24</v>
          </cell>
          <cell r="J235">
            <v>40</v>
          </cell>
          <cell r="K235">
            <v>0.24</v>
          </cell>
          <cell r="L235" t="str">
            <v>Infant Care</v>
          </cell>
          <cell r="M235" t="str">
            <v>mega</v>
          </cell>
          <cell r="O235" t="str">
            <v>Economy</v>
          </cell>
          <cell r="P235" t="str">
            <v>grande</v>
          </cell>
          <cell r="R235">
            <v>1.45</v>
          </cell>
          <cell r="S235">
            <v>1.4355</v>
          </cell>
          <cell r="T235">
            <v>8.6999999999999993</v>
          </cell>
          <cell r="U235">
            <v>8.6129999999999995</v>
          </cell>
          <cell r="V235">
            <v>100</v>
          </cell>
          <cell r="W235">
            <v>200</v>
          </cell>
          <cell r="X235">
            <v>420</v>
          </cell>
          <cell r="Y235">
            <v>200</v>
          </cell>
          <cell r="Z235">
            <v>320</v>
          </cell>
          <cell r="AA235">
            <v>850</v>
          </cell>
          <cell r="AB235">
            <v>4</v>
          </cell>
          <cell r="AC235">
            <v>20</v>
          </cell>
          <cell r="AD235">
            <v>54.4</v>
          </cell>
          <cell r="AH235">
            <v>15993</v>
          </cell>
          <cell r="AI235">
            <v>18</v>
          </cell>
          <cell r="AJ235">
            <v>11521706</v>
          </cell>
          <cell r="AK235">
            <v>1</v>
          </cell>
          <cell r="AN235">
            <v>0</v>
          </cell>
        </row>
        <row r="236">
          <cell r="A236">
            <v>26977</v>
          </cell>
          <cell r="B236">
            <v>0</v>
          </cell>
          <cell r="C236">
            <v>7891234000187</v>
          </cell>
          <cell r="D236">
            <v>17794626906647</v>
          </cell>
          <cell r="E236" t="str">
            <v>FS</v>
          </cell>
          <cell r="F236" t="str">
            <v>Cica</v>
          </cell>
          <cell r="G236" t="str">
            <v>Cica Molho de Pimienta - 24 x 150 ml.</v>
          </cell>
          <cell r="H236" t="str">
            <v>g</v>
          </cell>
          <cell r="I236">
            <v>24</v>
          </cell>
          <cell r="J236">
            <v>32</v>
          </cell>
          <cell r="K236">
            <v>0.192</v>
          </cell>
          <cell r="L236" t="str">
            <v>Infant Care</v>
          </cell>
          <cell r="M236" t="str">
            <v>mega</v>
          </cell>
          <cell r="O236" t="str">
            <v>Economy</v>
          </cell>
          <cell r="P236" t="str">
            <v>extra grande</v>
          </cell>
          <cell r="R236">
            <v>1.2666666666666666</v>
          </cell>
          <cell r="S236">
            <v>1.254</v>
          </cell>
          <cell r="T236">
            <v>7.6</v>
          </cell>
          <cell r="U236">
            <v>7.524</v>
          </cell>
          <cell r="V236">
            <v>470</v>
          </cell>
          <cell r="W236">
            <v>190</v>
          </cell>
          <cell r="X236">
            <v>100</v>
          </cell>
          <cell r="Y236">
            <v>190</v>
          </cell>
          <cell r="Z236">
            <v>330</v>
          </cell>
          <cell r="AA236">
            <v>960</v>
          </cell>
          <cell r="AB236">
            <v>4</v>
          </cell>
          <cell r="AC236">
            <v>20</v>
          </cell>
          <cell r="AD236">
            <v>60.192</v>
          </cell>
          <cell r="AG236">
            <v>37603</v>
          </cell>
          <cell r="AH236">
            <v>26977</v>
          </cell>
          <cell r="AI236">
            <v>3073</v>
          </cell>
          <cell r="AJ236">
            <v>11521706</v>
          </cell>
          <cell r="AK236">
            <v>1</v>
          </cell>
          <cell r="AN236">
            <v>0</v>
          </cell>
        </row>
        <row r="237">
          <cell r="A237">
            <v>27053</v>
          </cell>
          <cell r="B237">
            <v>0</v>
          </cell>
          <cell r="C237">
            <v>7790015106837</v>
          </cell>
          <cell r="E237" t="str">
            <v>FS</v>
          </cell>
          <cell r="F237" t="str">
            <v>Cica</v>
          </cell>
          <cell r="G237" t="str">
            <v>Cica Pizza 24 x 340 g.</v>
          </cell>
          <cell r="H237" t="str">
            <v>g</v>
          </cell>
          <cell r="I237">
            <v>24</v>
          </cell>
          <cell r="AH237">
            <v>27053</v>
          </cell>
          <cell r="AI237">
            <v>5214</v>
          </cell>
          <cell r="AJ237">
            <v>11612104</v>
          </cell>
          <cell r="AK237">
            <v>1</v>
          </cell>
          <cell r="AN237">
            <v>0</v>
          </cell>
        </row>
        <row r="238">
          <cell r="A238">
            <v>6745</v>
          </cell>
          <cell r="B238">
            <v>0</v>
          </cell>
          <cell r="C238">
            <v>7891042100208</v>
          </cell>
          <cell r="D238">
            <v>37794626906382</v>
          </cell>
          <cell r="E238" t="str">
            <v>FS</v>
          </cell>
          <cell r="F238" t="str">
            <v>Cica</v>
          </cell>
          <cell r="G238" t="str">
            <v>Cica Pizza 24 x 340 g.</v>
          </cell>
          <cell r="H238" t="str">
            <v>g</v>
          </cell>
          <cell r="I238">
            <v>24</v>
          </cell>
          <cell r="J238">
            <v>14</v>
          </cell>
          <cell r="K238">
            <v>0.19600000000000001</v>
          </cell>
          <cell r="L238" t="str">
            <v>Infant Care</v>
          </cell>
          <cell r="M238" t="str">
            <v>normal</v>
          </cell>
          <cell r="O238" t="str">
            <v>Economy</v>
          </cell>
          <cell r="P238" t="str">
            <v>Pequeño</v>
          </cell>
          <cell r="Q238" t="str">
            <v>Pañales</v>
          </cell>
          <cell r="R238">
            <v>0.3427857142857143</v>
          </cell>
          <cell r="S238">
            <v>0.33957142857142852</v>
          </cell>
          <cell r="T238">
            <v>4.7990000000000004</v>
          </cell>
          <cell r="U238">
            <v>4.7539999999999996</v>
          </cell>
          <cell r="V238">
            <v>10.5</v>
          </cell>
          <cell r="W238">
            <v>16.5</v>
          </cell>
          <cell r="X238">
            <v>16.5</v>
          </cell>
          <cell r="Y238">
            <v>10.5</v>
          </cell>
          <cell r="Z238">
            <v>33</v>
          </cell>
          <cell r="AA238">
            <v>115.5</v>
          </cell>
          <cell r="AB238">
            <v>6</v>
          </cell>
          <cell r="AC238">
            <v>36</v>
          </cell>
          <cell r="AD238">
            <v>40.021000000000001</v>
          </cell>
          <cell r="AE238" t="str">
            <v>fardo</v>
          </cell>
          <cell r="AF238" t="str">
            <v>Argentina</v>
          </cell>
          <cell r="AH238">
            <v>6745</v>
          </cell>
          <cell r="AI238">
            <v>8219</v>
          </cell>
          <cell r="AJ238">
            <v>11612104</v>
          </cell>
          <cell r="AK238">
            <v>2</v>
          </cell>
          <cell r="AN238">
            <v>0</v>
          </cell>
        </row>
        <row r="239">
          <cell r="A239" t="e">
            <v>#N/A</v>
          </cell>
          <cell r="B239">
            <v>0</v>
          </cell>
          <cell r="C239">
            <v>7790015106837</v>
          </cell>
          <cell r="D239">
            <v>37794626906399</v>
          </cell>
          <cell r="E239" t="str">
            <v>FS</v>
          </cell>
          <cell r="F239" t="str">
            <v>Cica</v>
          </cell>
          <cell r="G239" t="str">
            <v>Cica Pizza 24 x 340 g. (ex 8219)</v>
          </cell>
          <cell r="H239" t="str">
            <v>g</v>
          </cell>
          <cell r="I239" t="e">
            <v>#N/A</v>
          </cell>
          <cell r="J239">
            <v>12</v>
          </cell>
          <cell r="K239">
            <v>0.16800000000000001</v>
          </cell>
          <cell r="L239" t="str">
            <v>Infant Care</v>
          </cell>
          <cell r="M239" t="str">
            <v>normal</v>
          </cell>
          <cell r="O239" t="str">
            <v>Economy</v>
          </cell>
          <cell r="P239" t="str">
            <v>mediano</v>
          </cell>
          <cell r="Q239" t="str">
            <v>Pañales</v>
          </cell>
          <cell r="R239">
            <v>0.3859285714285714</v>
          </cell>
          <cell r="S239">
            <v>0.38271428571428567</v>
          </cell>
          <cell r="T239">
            <v>5.4029999999999996</v>
          </cell>
          <cell r="U239">
            <v>5.3579999999999997</v>
          </cell>
          <cell r="V239">
            <v>10.5</v>
          </cell>
          <cell r="W239">
            <v>16</v>
          </cell>
          <cell r="X239">
            <v>20</v>
          </cell>
          <cell r="Y239">
            <v>10.5</v>
          </cell>
          <cell r="Z239">
            <v>40</v>
          </cell>
          <cell r="AA239">
            <v>112</v>
          </cell>
          <cell r="AB239">
            <v>4</v>
          </cell>
          <cell r="AC239">
            <v>24</v>
          </cell>
          <cell r="AD239">
            <v>47.04</v>
          </cell>
          <cell r="AE239" t="str">
            <v>fardo</v>
          </cell>
          <cell r="AF239" t="str">
            <v>Argentina</v>
          </cell>
          <cell r="AH239" t="e">
            <v>#N/A</v>
          </cell>
          <cell r="AJ239">
            <v>11612104</v>
          </cell>
          <cell r="AN239">
            <v>0</v>
          </cell>
        </row>
        <row r="240">
          <cell r="A240" t="e">
            <v>#N/A</v>
          </cell>
          <cell r="B240">
            <v>0</v>
          </cell>
          <cell r="C240">
            <v>7790015104079</v>
          </cell>
          <cell r="D240">
            <v>37794626906405</v>
          </cell>
          <cell r="E240" t="str">
            <v>FS</v>
          </cell>
          <cell r="F240" t="str">
            <v>Cica</v>
          </cell>
          <cell r="G240" t="str">
            <v>Cica Pomarola c/ Albahaca 24 x 340 g.</v>
          </cell>
          <cell r="H240" t="str">
            <v>g</v>
          </cell>
          <cell r="I240">
            <v>24</v>
          </cell>
          <cell r="J240">
            <v>10</v>
          </cell>
          <cell r="K240">
            <v>0.14000000000000001</v>
          </cell>
          <cell r="L240" t="str">
            <v>Infant Care</v>
          </cell>
          <cell r="M240" t="str">
            <v>normal</v>
          </cell>
          <cell r="O240" t="str">
            <v>Economy</v>
          </cell>
          <cell r="P240" t="str">
            <v>grande</v>
          </cell>
          <cell r="Q240" t="str">
            <v>Pañales</v>
          </cell>
          <cell r="R240">
            <v>0.38700000000000001</v>
          </cell>
          <cell r="S240">
            <v>0.38300000000000001</v>
          </cell>
          <cell r="T240">
            <v>5.4119999999999999</v>
          </cell>
          <cell r="U240">
            <v>5.367</v>
          </cell>
          <cell r="V240">
            <v>10.5</v>
          </cell>
          <cell r="W240">
            <v>13.5</v>
          </cell>
          <cell r="X240">
            <v>21.5</v>
          </cell>
          <cell r="Y240">
            <v>21</v>
          </cell>
          <cell r="Z240">
            <v>21.5</v>
          </cell>
          <cell r="AA240">
            <v>94.5</v>
          </cell>
          <cell r="AB240">
            <v>5</v>
          </cell>
          <cell r="AC240">
            <v>30</v>
          </cell>
          <cell r="AD240">
            <v>42.665999999999997</v>
          </cell>
          <cell r="AE240" t="str">
            <v>fardo</v>
          </cell>
          <cell r="AF240" t="str">
            <v>Argentina</v>
          </cell>
          <cell r="AH240" t="e">
            <v>#N/A</v>
          </cell>
          <cell r="AI240" t="str">
            <v>8214v</v>
          </cell>
          <cell r="AJ240">
            <v>11611502</v>
          </cell>
          <cell r="AK240">
            <v>3</v>
          </cell>
          <cell r="AN240">
            <v>0</v>
          </cell>
        </row>
        <row r="241">
          <cell r="A241">
            <v>6578</v>
          </cell>
          <cell r="B241">
            <v>0</v>
          </cell>
          <cell r="C241">
            <v>7891234001016</v>
          </cell>
          <cell r="D241">
            <v>37794626906412</v>
          </cell>
          <cell r="E241" t="str">
            <v>FS</v>
          </cell>
          <cell r="F241" t="str">
            <v>Cica</v>
          </cell>
          <cell r="G241" t="str">
            <v>Cica Pomarola c/ Albahaca 24 x 340 g.</v>
          </cell>
          <cell r="H241" t="str">
            <v>g</v>
          </cell>
          <cell r="I241">
            <v>24</v>
          </cell>
          <cell r="J241">
            <v>8</v>
          </cell>
          <cell r="K241">
            <v>0.112</v>
          </cell>
          <cell r="L241" t="str">
            <v>Infant Care</v>
          </cell>
          <cell r="M241" t="str">
            <v>normal</v>
          </cell>
          <cell r="O241" t="str">
            <v>Economy</v>
          </cell>
          <cell r="P241" t="str">
            <v>extra grande</v>
          </cell>
          <cell r="Q241" t="str">
            <v>Pañales</v>
          </cell>
          <cell r="R241">
            <v>0.34100000000000003</v>
          </cell>
          <cell r="S241">
            <v>0.33800000000000002</v>
          </cell>
          <cell r="T241">
            <v>4.7729999999999997</v>
          </cell>
          <cell r="U241">
            <v>4.7279999999999998</v>
          </cell>
          <cell r="V241">
            <v>10.5</v>
          </cell>
          <cell r="W241">
            <v>11</v>
          </cell>
          <cell r="X241">
            <v>23</v>
          </cell>
          <cell r="Y241">
            <v>10.5</v>
          </cell>
          <cell r="Z241">
            <v>46</v>
          </cell>
          <cell r="AA241">
            <v>77</v>
          </cell>
          <cell r="AB241">
            <v>6</v>
          </cell>
          <cell r="AC241">
            <v>36</v>
          </cell>
          <cell r="AD241">
            <v>37.191000000000003</v>
          </cell>
          <cell r="AE241" t="str">
            <v>fardo</v>
          </cell>
          <cell r="AF241" t="str">
            <v>Argentina</v>
          </cell>
          <cell r="AH241">
            <v>6578</v>
          </cell>
          <cell r="AI241">
            <v>8214</v>
          </cell>
          <cell r="AJ241">
            <v>11611502</v>
          </cell>
          <cell r="AK241">
            <v>7</v>
          </cell>
          <cell r="AN241">
            <v>0</v>
          </cell>
        </row>
        <row r="242">
          <cell r="A242" t="e">
            <v>#N/A</v>
          </cell>
          <cell r="B242">
            <v>0</v>
          </cell>
          <cell r="C242" t="str">
            <v>7790015104079v</v>
          </cell>
          <cell r="D242">
            <v>37794626908386</v>
          </cell>
          <cell r="E242" t="str">
            <v>FS</v>
          </cell>
          <cell r="F242" t="str">
            <v>Cica</v>
          </cell>
          <cell r="G242" t="str">
            <v>Cica Pomarola c/ Albahaca 24 x 340 g.</v>
          </cell>
          <cell r="H242" t="str">
            <v>g</v>
          </cell>
          <cell r="I242">
            <v>24</v>
          </cell>
          <cell r="J242">
            <v>8</v>
          </cell>
          <cell r="K242">
            <v>0.112</v>
          </cell>
          <cell r="L242" t="str">
            <v>Infant Care</v>
          </cell>
          <cell r="M242" t="str">
            <v>normal</v>
          </cell>
          <cell r="O242" t="str">
            <v>Economy</v>
          </cell>
          <cell r="P242" t="str">
            <v>extra extra grande</v>
          </cell>
          <cell r="Q242" t="str">
            <v>Pañales</v>
          </cell>
          <cell r="R242">
            <v>0.36</v>
          </cell>
          <cell r="S242">
            <v>0.35699999999999998</v>
          </cell>
          <cell r="T242">
            <v>5.0460000000000003</v>
          </cell>
          <cell r="U242">
            <v>5.0010000000000003</v>
          </cell>
          <cell r="V242">
            <v>10.5</v>
          </cell>
          <cell r="W242">
            <v>11</v>
          </cell>
          <cell r="X242">
            <v>24.5</v>
          </cell>
          <cell r="Y242">
            <v>21</v>
          </cell>
          <cell r="Z242">
            <v>24.5</v>
          </cell>
          <cell r="AA242">
            <v>77</v>
          </cell>
          <cell r="AB242">
            <v>5</v>
          </cell>
          <cell r="AC242">
            <v>30</v>
          </cell>
          <cell r="AD242">
            <v>39.616999999999997</v>
          </cell>
          <cell r="AE242" t="str">
            <v>fardo</v>
          </cell>
          <cell r="AF242" t="str">
            <v>Argentina</v>
          </cell>
          <cell r="AH242" t="e">
            <v>#N/A</v>
          </cell>
          <cell r="AI242">
            <v>5207</v>
          </cell>
          <cell r="AN242">
            <v>0</v>
          </cell>
        </row>
        <row r="243">
          <cell r="A243" t="e">
            <v>#N/A</v>
          </cell>
          <cell r="B243">
            <v>0</v>
          </cell>
          <cell r="C243">
            <v>7790015104147</v>
          </cell>
          <cell r="D243">
            <v>37794626905545</v>
          </cell>
          <cell r="E243" t="str">
            <v>FS</v>
          </cell>
          <cell r="F243" t="str">
            <v>Cica</v>
          </cell>
          <cell r="G243" t="str">
            <v>Cica Pomarola c/ ceb. verdeo 24 x 340 g.</v>
          </cell>
          <cell r="H243" t="str">
            <v>g</v>
          </cell>
          <cell r="I243">
            <v>24</v>
          </cell>
          <cell r="J243">
            <v>24</v>
          </cell>
          <cell r="K243">
            <v>0.24</v>
          </cell>
          <cell r="L243" t="str">
            <v xml:space="preserve">Infant Care </v>
          </cell>
          <cell r="M243" t="str">
            <v>maxi</v>
          </cell>
          <cell r="O243" t="str">
            <v>Economy</v>
          </cell>
          <cell r="P243" t="str">
            <v>mediano</v>
          </cell>
          <cell r="Q243" t="str">
            <v>Pañales</v>
          </cell>
          <cell r="R243">
            <v>0.60799999999999998</v>
          </cell>
          <cell r="S243">
            <v>0.60192000000000001</v>
          </cell>
          <cell r="T243">
            <v>6.08</v>
          </cell>
          <cell r="U243">
            <v>6.0191999999999997</v>
          </cell>
          <cell r="V243">
            <v>105</v>
          </cell>
          <cell r="W243">
            <v>280</v>
          </cell>
          <cell r="X243">
            <v>200</v>
          </cell>
          <cell r="Y243">
            <v>210</v>
          </cell>
          <cell r="Z243">
            <v>280</v>
          </cell>
          <cell r="AA243">
            <v>950</v>
          </cell>
          <cell r="AB243">
            <v>5</v>
          </cell>
          <cell r="AC243">
            <v>30</v>
          </cell>
          <cell r="AD243">
            <v>56.7</v>
          </cell>
          <cell r="AE243" t="str">
            <v>fardo</v>
          </cell>
          <cell r="AF243" t="str">
            <v>Argentina</v>
          </cell>
          <cell r="AH243" t="e">
            <v>#N/A</v>
          </cell>
          <cell r="AI243" t="str">
            <v>8215v</v>
          </cell>
          <cell r="AJ243">
            <v>11611502</v>
          </cell>
          <cell r="AK243">
            <v>4</v>
          </cell>
          <cell r="AN243">
            <v>0</v>
          </cell>
        </row>
        <row r="244">
          <cell r="A244">
            <v>6693</v>
          </cell>
          <cell r="B244">
            <v>0</v>
          </cell>
          <cell r="C244">
            <v>7891234001009</v>
          </cell>
          <cell r="D244">
            <v>37794626905552</v>
          </cell>
          <cell r="E244" t="str">
            <v>FS</v>
          </cell>
          <cell r="F244" t="str">
            <v>Cica</v>
          </cell>
          <cell r="G244" t="str">
            <v>Cica Pomarola c/ ceb. verdeo 24 x 340 g.</v>
          </cell>
          <cell r="H244" t="str">
            <v>g</v>
          </cell>
          <cell r="I244">
            <v>24</v>
          </cell>
          <cell r="J244">
            <v>20</v>
          </cell>
          <cell r="K244">
            <v>0.2</v>
          </cell>
          <cell r="L244" t="str">
            <v xml:space="preserve">Infant Care </v>
          </cell>
          <cell r="M244" t="str">
            <v>maxi</v>
          </cell>
          <cell r="O244" t="str">
            <v>Economy</v>
          </cell>
          <cell r="P244" t="str">
            <v>grande</v>
          </cell>
          <cell r="Q244" t="str">
            <v>Pañales</v>
          </cell>
          <cell r="R244">
            <v>0.64</v>
          </cell>
          <cell r="S244">
            <v>0.63360000000000005</v>
          </cell>
          <cell r="T244">
            <v>6.4</v>
          </cell>
          <cell r="U244">
            <v>6.3360000000000003</v>
          </cell>
          <cell r="V244">
            <v>105</v>
          </cell>
          <cell r="W244">
            <v>230</v>
          </cell>
          <cell r="X244">
            <v>215</v>
          </cell>
          <cell r="Y244">
            <v>105</v>
          </cell>
          <cell r="Z244">
            <v>430</v>
          </cell>
          <cell r="AA244">
            <v>1200</v>
          </cell>
          <cell r="AB244">
            <v>2</v>
          </cell>
          <cell r="AC244">
            <v>22</v>
          </cell>
          <cell r="AD244">
            <v>51.923000000000002</v>
          </cell>
          <cell r="AE244" t="str">
            <v>fardo</v>
          </cell>
          <cell r="AF244" t="str">
            <v>Argentina</v>
          </cell>
          <cell r="AH244">
            <v>6693</v>
          </cell>
          <cell r="AI244">
            <v>8215</v>
          </cell>
          <cell r="AJ244">
            <v>11611502</v>
          </cell>
          <cell r="AK244">
            <v>8</v>
          </cell>
          <cell r="AN244">
            <v>0</v>
          </cell>
        </row>
        <row r="245">
          <cell r="A245">
            <v>12463</v>
          </cell>
          <cell r="B245">
            <v>0</v>
          </cell>
          <cell r="C245" t="str">
            <v>Combo</v>
          </cell>
          <cell r="D245">
            <v>37794626905569</v>
          </cell>
          <cell r="E245" t="str">
            <v>FS</v>
          </cell>
          <cell r="F245" t="str">
            <v>Cica</v>
          </cell>
          <cell r="G245" t="str">
            <v>Cica Pomarola c/ ceb. verdeo 340 g. + Ilolay rayado 150 grs.</v>
          </cell>
          <cell r="H245" t="str">
            <v>g</v>
          </cell>
          <cell r="I245">
            <v>24</v>
          </cell>
          <cell r="J245">
            <v>16</v>
          </cell>
          <cell r="K245">
            <v>0.16</v>
          </cell>
          <cell r="L245" t="str">
            <v xml:space="preserve">Infant Care </v>
          </cell>
          <cell r="M245" t="str">
            <v>maxi</v>
          </cell>
          <cell r="O245" t="str">
            <v>Economy</v>
          </cell>
          <cell r="P245" t="str">
            <v>extra grande</v>
          </cell>
          <cell r="Q245" t="str">
            <v>Pañales</v>
          </cell>
          <cell r="R245">
            <v>0.56999999999999995</v>
          </cell>
          <cell r="S245">
            <v>0.56430000000000002</v>
          </cell>
          <cell r="T245">
            <v>5.7</v>
          </cell>
          <cell r="U245">
            <v>5.6429999999999998</v>
          </cell>
          <cell r="V245">
            <v>105</v>
          </cell>
          <cell r="W245">
            <v>190</v>
          </cell>
          <cell r="X245">
            <v>230</v>
          </cell>
          <cell r="Y245">
            <v>210</v>
          </cell>
          <cell r="Z245">
            <v>230</v>
          </cell>
          <cell r="AA245">
            <v>950</v>
          </cell>
          <cell r="AB245">
            <v>5</v>
          </cell>
          <cell r="AC245">
            <v>30</v>
          </cell>
          <cell r="AD245">
            <v>45.884999999999998</v>
          </cell>
          <cell r="AE245" t="str">
            <v>fardo</v>
          </cell>
          <cell r="AF245" t="str">
            <v>Argentina</v>
          </cell>
          <cell r="AH245">
            <v>12463</v>
          </cell>
          <cell r="AI245">
            <v>17344</v>
          </cell>
          <cell r="AN245">
            <v>0</v>
          </cell>
        </row>
        <row r="246">
          <cell r="A246">
            <v>27051</v>
          </cell>
          <cell r="B246">
            <v>0</v>
          </cell>
          <cell r="C246" t="str">
            <v>7790015104147v</v>
          </cell>
          <cell r="D246">
            <v>37794626908409</v>
          </cell>
          <cell r="E246" t="str">
            <v>FS</v>
          </cell>
          <cell r="F246" t="str">
            <v>Cica</v>
          </cell>
          <cell r="G246" t="str">
            <v>Cica Pomarola c/ cebolla verdeo 24 x 340 g.</v>
          </cell>
          <cell r="H246" t="str">
            <v>g</v>
          </cell>
          <cell r="I246">
            <v>24</v>
          </cell>
          <cell r="J246">
            <v>16</v>
          </cell>
          <cell r="K246">
            <v>0.16</v>
          </cell>
          <cell r="L246" t="str">
            <v xml:space="preserve">Infant Care </v>
          </cell>
          <cell r="M246" t="str">
            <v>maxi</v>
          </cell>
          <cell r="O246" t="str">
            <v>Economy</v>
          </cell>
          <cell r="P246" t="str">
            <v>extra extra grande</v>
          </cell>
          <cell r="Q246" t="str">
            <v>Pañales</v>
          </cell>
          <cell r="R246">
            <v>0.60599999999999998</v>
          </cell>
          <cell r="S246">
            <v>0.59993999999999992</v>
          </cell>
          <cell r="T246">
            <v>6.06</v>
          </cell>
          <cell r="U246">
            <v>5.9993999999999996</v>
          </cell>
          <cell r="V246">
            <v>105</v>
          </cell>
          <cell r="W246">
            <v>190</v>
          </cell>
          <cell r="X246">
            <v>245</v>
          </cell>
          <cell r="Y246">
            <v>210</v>
          </cell>
          <cell r="Z246">
            <v>245</v>
          </cell>
          <cell r="AA246">
            <v>950</v>
          </cell>
          <cell r="AB246">
            <v>5</v>
          </cell>
          <cell r="AC246">
            <v>30</v>
          </cell>
          <cell r="AD246">
            <v>48.877000000000002</v>
          </cell>
          <cell r="AE246" t="str">
            <v>fardo</v>
          </cell>
          <cell r="AF246" t="str">
            <v>Argentina</v>
          </cell>
          <cell r="AH246">
            <v>27051</v>
          </cell>
          <cell r="AI246">
            <v>5208</v>
          </cell>
          <cell r="AN246">
            <v>0</v>
          </cell>
        </row>
        <row r="247">
          <cell r="A247">
            <v>7946</v>
          </cell>
          <cell r="B247">
            <v>0</v>
          </cell>
          <cell r="C247">
            <v>7790015104086</v>
          </cell>
          <cell r="D247">
            <v>37794626906627</v>
          </cell>
          <cell r="E247" t="str">
            <v>FS</v>
          </cell>
          <cell r="F247" t="str">
            <v>Cica</v>
          </cell>
          <cell r="G247" t="str">
            <v>Cica Pomarola Licuada 12 x 530 g.</v>
          </cell>
          <cell r="H247" t="str">
            <v>g</v>
          </cell>
          <cell r="I247">
            <v>12</v>
          </cell>
          <cell r="J247">
            <v>48</v>
          </cell>
          <cell r="K247">
            <v>0.28799999999999998</v>
          </cell>
          <cell r="L247" t="str">
            <v>Infant Care</v>
          </cell>
          <cell r="M247" t="str">
            <v>mega</v>
          </cell>
          <cell r="O247" t="str">
            <v>Economy</v>
          </cell>
          <cell r="P247" t="str">
            <v>mediano</v>
          </cell>
          <cell r="Q247" t="str">
            <v>Pañales</v>
          </cell>
          <cell r="R247">
            <v>1.5109999999999999</v>
          </cell>
          <cell r="S247">
            <v>1.504</v>
          </cell>
          <cell r="T247">
            <v>9.0690000000000008</v>
          </cell>
          <cell r="U247">
            <v>9.0239999999999991</v>
          </cell>
          <cell r="V247">
            <v>10.5</v>
          </cell>
          <cell r="W247">
            <v>27</v>
          </cell>
          <cell r="X247">
            <v>39.5</v>
          </cell>
          <cell r="Y247">
            <v>21</v>
          </cell>
          <cell r="Z247">
            <v>39.5</v>
          </cell>
          <cell r="AA247">
            <v>81</v>
          </cell>
          <cell r="AB247">
            <v>3</v>
          </cell>
          <cell r="AC247">
            <v>18</v>
          </cell>
          <cell r="AD247">
            <v>67.19</v>
          </cell>
          <cell r="AE247" t="str">
            <v>fardo</v>
          </cell>
          <cell r="AF247" t="str">
            <v>Argentina</v>
          </cell>
          <cell r="AH247">
            <v>7946</v>
          </cell>
          <cell r="AI247">
            <v>8505</v>
          </cell>
          <cell r="AJ247">
            <v>11611502</v>
          </cell>
          <cell r="AK247">
            <v>2</v>
          </cell>
          <cell r="AN247">
            <v>0</v>
          </cell>
        </row>
        <row r="248">
          <cell r="A248">
            <v>7946</v>
          </cell>
          <cell r="B248">
            <v>0</v>
          </cell>
          <cell r="C248" t="str">
            <v>7790015104086v</v>
          </cell>
          <cell r="D248">
            <v>37794626906634</v>
          </cell>
          <cell r="E248" t="str">
            <v>FS</v>
          </cell>
          <cell r="F248" t="str">
            <v>Cica</v>
          </cell>
          <cell r="G248" t="str">
            <v>Cica Pomarola s/ trozos 12 x 530 g.</v>
          </cell>
          <cell r="H248" t="str">
            <v>g</v>
          </cell>
          <cell r="I248">
            <v>12</v>
          </cell>
          <cell r="J248">
            <v>40</v>
          </cell>
          <cell r="K248">
            <v>0.24</v>
          </cell>
          <cell r="L248" t="str">
            <v>Infant Care</v>
          </cell>
          <cell r="M248" t="str">
            <v>mega</v>
          </cell>
          <cell r="O248" t="str">
            <v>Economy</v>
          </cell>
          <cell r="P248" t="str">
            <v>grande</v>
          </cell>
          <cell r="Q248" t="str">
            <v>Pañales</v>
          </cell>
          <cell r="R248">
            <v>1.51</v>
          </cell>
          <cell r="S248">
            <v>1.502</v>
          </cell>
          <cell r="T248">
            <v>9.06</v>
          </cell>
          <cell r="U248">
            <v>9.0150000000000006</v>
          </cell>
          <cell r="V248">
            <v>10.5</v>
          </cell>
          <cell r="W248">
            <v>23</v>
          </cell>
          <cell r="X248">
            <v>44.5</v>
          </cell>
          <cell r="Y248">
            <v>31.5</v>
          </cell>
          <cell r="Z248">
            <v>23</v>
          </cell>
          <cell r="AA248">
            <v>89</v>
          </cell>
          <cell r="AB248">
            <v>5</v>
          </cell>
          <cell r="AC248">
            <v>20</v>
          </cell>
          <cell r="AD248">
            <v>64.480999999999995</v>
          </cell>
          <cell r="AE248" t="str">
            <v>fardo</v>
          </cell>
          <cell r="AF248" t="str">
            <v>Argentina</v>
          </cell>
          <cell r="AH248">
            <v>7946</v>
          </cell>
          <cell r="AI248">
            <v>5408</v>
          </cell>
          <cell r="AN248">
            <v>0</v>
          </cell>
        </row>
        <row r="249">
          <cell r="A249">
            <v>6584</v>
          </cell>
          <cell r="B249">
            <v>0</v>
          </cell>
          <cell r="C249">
            <v>7891234000736</v>
          </cell>
          <cell r="D249">
            <v>37794626906641</v>
          </cell>
          <cell r="E249" t="str">
            <v>FS</v>
          </cell>
          <cell r="F249" t="str">
            <v>Cica</v>
          </cell>
          <cell r="G249" t="str">
            <v>Cica Pomarola Tradicional 24 x 340 g.</v>
          </cell>
          <cell r="H249" t="str">
            <v>g</v>
          </cell>
          <cell r="I249">
            <v>24</v>
          </cell>
          <cell r="J249">
            <v>32</v>
          </cell>
          <cell r="K249">
            <v>0.192</v>
          </cell>
          <cell r="L249" t="str">
            <v>Infant Care</v>
          </cell>
          <cell r="M249" t="str">
            <v>mega</v>
          </cell>
          <cell r="O249" t="str">
            <v>Economy</v>
          </cell>
          <cell r="P249" t="str">
            <v>extra grande</v>
          </cell>
          <cell r="Q249" t="str">
            <v>Pañales</v>
          </cell>
          <cell r="R249">
            <v>1.327</v>
          </cell>
          <cell r="S249">
            <v>1.32</v>
          </cell>
          <cell r="T249">
            <v>7.9640000000000004</v>
          </cell>
          <cell r="U249">
            <v>7.9189999999999996</v>
          </cell>
          <cell r="V249">
            <v>10.5</v>
          </cell>
          <cell r="W249">
            <v>20</v>
          </cell>
          <cell r="X249">
            <v>45</v>
          </cell>
          <cell r="Y249">
            <v>10.5</v>
          </cell>
          <cell r="Z249">
            <v>45</v>
          </cell>
          <cell r="AA249">
            <v>120</v>
          </cell>
          <cell r="AB249">
            <v>4</v>
          </cell>
          <cell r="AC249">
            <v>24</v>
          </cell>
          <cell r="AD249">
            <v>56.7</v>
          </cell>
          <cell r="AE249" t="str">
            <v>fardo</v>
          </cell>
          <cell r="AF249" t="str">
            <v>Argentina</v>
          </cell>
          <cell r="AH249">
            <v>6584</v>
          </cell>
          <cell r="AI249">
            <v>8212</v>
          </cell>
          <cell r="AJ249">
            <v>11611502</v>
          </cell>
          <cell r="AK249">
            <v>9</v>
          </cell>
          <cell r="AN249">
            <v>0</v>
          </cell>
        </row>
        <row r="250">
          <cell r="A250">
            <v>27048</v>
          </cell>
          <cell r="B250">
            <v>0</v>
          </cell>
          <cell r="C250" t="str">
            <v>7790015104062v</v>
          </cell>
          <cell r="D250">
            <v>37794626908423</v>
          </cell>
          <cell r="E250" t="str">
            <v>FS</v>
          </cell>
          <cell r="F250" t="str">
            <v>Cica</v>
          </cell>
          <cell r="G250" t="str">
            <v>Cica Pomarola Tradicional 24 x 340 g.</v>
          </cell>
          <cell r="H250" t="str">
            <v>g</v>
          </cell>
          <cell r="I250">
            <v>24</v>
          </cell>
          <cell r="J250">
            <v>32</v>
          </cell>
          <cell r="K250">
            <v>0.192</v>
          </cell>
          <cell r="L250" t="str">
            <v>Infant Care</v>
          </cell>
          <cell r="M250" t="str">
            <v>mega</v>
          </cell>
          <cell r="O250" t="str">
            <v>Economy</v>
          </cell>
          <cell r="P250" t="str">
            <v>extra extra grande</v>
          </cell>
          <cell r="Q250" t="str">
            <v>Pañales</v>
          </cell>
          <cell r="R250">
            <v>1.405</v>
          </cell>
          <cell r="S250">
            <v>1.3979999999999999</v>
          </cell>
          <cell r="T250">
            <v>8.4320000000000004</v>
          </cell>
          <cell r="U250">
            <v>8.3870000000000005</v>
          </cell>
          <cell r="V250">
            <v>10.5</v>
          </cell>
          <cell r="W250">
            <v>20</v>
          </cell>
          <cell r="X250">
            <v>48</v>
          </cell>
          <cell r="Y250">
            <v>10.5</v>
          </cell>
          <cell r="Z250">
            <v>48</v>
          </cell>
          <cell r="AA250">
            <v>120</v>
          </cell>
          <cell r="AB250">
            <v>4</v>
          </cell>
          <cell r="AC250">
            <v>24</v>
          </cell>
          <cell r="AD250">
            <v>60.48</v>
          </cell>
          <cell r="AE250" t="str">
            <v>fardo</v>
          </cell>
          <cell r="AF250" t="str">
            <v>Argentina</v>
          </cell>
          <cell r="AH250">
            <v>27048</v>
          </cell>
          <cell r="AI250">
            <v>5405</v>
          </cell>
          <cell r="AN250">
            <v>0</v>
          </cell>
        </row>
        <row r="251">
          <cell r="A251" t="e">
            <v>#N/A</v>
          </cell>
          <cell r="B251">
            <v>0</v>
          </cell>
          <cell r="C251">
            <v>7790015104062</v>
          </cell>
          <cell r="E251" t="str">
            <v>FS</v>
          </cell>
          <cell r="F251" t="str">
            <v>Cica</v>
          </cell>
          <cell r="G251" t="str">
            <v>Cica Pomarola Tradicional 24 x 340 g. (Cod. de barras viejo)</v>
          </cell>
          <cell r="H251" t="str">
            <v>g</v>
          </cell>
          <cell r="I251">
            <v>24</v>
          </cell>
          <cell r="AH251" t="e">
            <v>#N/A</v>
          </cell>
          <cell r="AI251" t="str">
            <v>8212*</v>
          </cell>
          <cell r="AJ251">
            <v>11611502</v>
          </cell>
          <cell r="AK251">
            <v>6</v>
          </cell>
          <cell r="AN251">
            <v>0</v>
          </cell>
        </row>
        <row r="252">
          <cell r="A252">
            <v>12462</v>
          </cell>
          <cell r="B252">
            <v>0</v>
          </cell>
          <cell r="C252" t="str">
            <v>Combo CICA</v>
          </cell>
          <cell r="E252" t="str">
            <v>FS</v>
          </cell>
          <cell r="F252" t="str">
            <v>Cica</v>
          </cell>
          <cell r="G252" t="str">
            <v>Cica Pomarola Tradicional 340 g. + Ilolay rayado 150 grs.</v>
          </cell>
          <cell r="H252" t="str">
            <v>g</v>
          </cell>
          <cell r="I252">
            <v>24</v>
          </cell>
          <cell r="J252">
            <v>48</v>
          </cell>
          <cell r="K252">
            <v>0.192</v>
          </cell>
          <cell r="AH252">
            <v>12462</v>
          </cell>
          <cell r="AI252">
            <v>17343</v>
          </cell>
          <cell r="AN252">
            <v>0</v>
          </cell>
        </row>
        <row r="253">
          <cell r="A253">
            <v>7955</v>
          </cell>
          <cell r="B253">
            <v>0</v>
          </cell>
          <cell r="C253">
            <v>7790015100200</v>
          </cell>
          <cell r="E253" t="str">
            <v>FS</v>
          </cell>
          <cell r="F253" t="str">
            <v>Cica</v>
          </cell>
          <cell r="G253" t="str">
            <v>Cica Puré c/ ajo 12 x 520 g.</v>
          </cell>
          <cell r="H253" t="str">
            <v>g</v>
          </cell>
          <cell r="I253">
            <v>12</v>
          </cell>
          <cell r="J253">
            <v>48</v>
          </cell>
          <cell r="K253">
            <v>0.192</v>
          </cell>
          <cell r="AH253">
            <v>7955</v>
          </cell>
          <cell r="AI253">
            <v>8503</v>
          </cell>
          <cell r="AJ253">
            <v>11610902</v>
          </cell>
          <cell r="AK253">
            <v>2</v>
          </cell>
          <cell r="AN253">
            <v>0</v>
          </cell>
        </row>
        <row r="254">
          <cell r="A254">
            <v>7955</v>
          </cell>
          <cell r="B254">
            <v>0</v>
          </cell>
          <cell r="C254" t="str">
            <v>7790015100200v</v>
          </cell>
          <cell r="E254" t="str">
            <v>FS</v>
          </cell>
          <cell r="F254" t="str">
            <v>Cica</v>
          </cell>
          <cell r="G254" t="str">
            <v>Cica Puré c/ ajo 12 x 520 g.</v>
          </cell>
          <cell r="H254" t="str">
            <v>g</v>
          </cell>
          <cell r="I254">
            <v>12</v>
          </cell>
          <cell r="J254">
            <v>54</v>
          </cell>
          <cell r="K254">
            <v>0.216</v>
          </cell>
          <cell r="AH254">
            <v>7955</v>
          </cell>
          <cell r="AI254">
            <v>5069</v>
          </cell>
          <cell r="AN254">
            <v>0</v>
          </cell>
        </row>
        <row r="255">
          <cell r="A255">
            <v>27439</v>
          </cell>
          <cell r="B255">
            <v>0</v>
          </cell>
          <cell r="C255">
            <v>7790015100255</v>
          </cell>
          <cell r="E255" t="str">
            <v>FS</v>
          </cell>
          <cell r="F255" t="str">
            <v>Cica</v>
          </cell>
          <cell r="G255" t="str">
            <v>Cica Puré c/ Cebolla 12 x 520 g.</v>
          </cell>
          <cell r="H255" t="str">
            <v>g</v>
          </cell>
          <cell r="I255">
            <v>12</v>
          </cell>
          <cell r="J255">
            <v>54</v>
          </cell>
          <cell r="K255">
            <v>0.216</v>
          </cell>
          <cell r="AH255">
            <v>27439</v>
          </cell>
          <cell r="AI255">
            <v>5072</v>
          </cell>
          <cell r="AJ255">
            <v>11610902</v>
          </cell>
          <cell r="AK255">
            <v>1</v>
          </cell>
          <cell r="AN255">
            <v>0</v>
          </cell>
        </row>
        <row r="256">
          <cell r="A256">
            <v>7956</v>
          </cell>
          <cell r="B256">
            <v>0</v>
          </cell>
          <cell r="C256">
            <v>7790015100156</v>
          </cell>
          <cell r="E256" t="str">
            <v>FS</v>
          </cell>
          <cell r="F256" t="str">
            <v>Cica</v>
          </cell>
          <cell r="G256" t="str">
            <v>Cica Puré c/ Oregano 12 x 520 g.</v>
          </cell>
          <cell r="H256" t="str">
            <v>g</v>
          </cell>
          <cell r="I256">
            <v>12</v>
          </cell>
          <cell r="J256">
            <v>54</v>
          </cell>
          <cell r="K256">
            <v>0.216</v>
          </cell>
          <cell r="AH256">
            <v>7956</v>
          </cell>
          <cell r="AI256">
            <v>8502</v>
          </cell>
          <cell r="AJ256">
            <v>11610902</v>
          </cell>
          <cell r="AK256">
            <v>3</v>
          </cell>
          <cell r="AN256">
            <v>0</v>
          </cell>
        </row>
        <row r="257">
          <cell r="A257">
            <v>7956</v>
          </cell>
          <cell r="B257">
            <v>0</v>
          </cell>
          <cell r="C257" t="str">
            <v>7790015100156v</v>
          </cell>
          <cell r="E257" t="str">
            <v>FS</v>
          </cell>
          <cell r="F257" t="str">
            <v>Cica</v>
          </cell>
          <cell r="G257" t="str">
            <v>Cica Puré c/ Oregano 12 x 520 g.</v>
          </cell>
          <cell r="H257" t="str">
            <v>g</v>
          </cell>
          <cell r="I257">
            <v>12</v>
          </cell>
          <cell r="J257">
            <v>44</v>
          </cell>
          <cell r="K257">
            <v>0.26400000000000001</v>
          </cell>
          <cell r="AH257">
            <v>7956</v>
          </cell>
          <cell r="AI257">
            <v>5015</v>
          </cell>
          <cell r="AN257">
            <v>0</v>
          </cell>
        </row>
        <row r="258">
          <cell r="A258">
            <v>7958</v>
          </cell>
          <cell r="B258">
            <v>0</v>
          </cell>
          <cell r="C258" t="str">
            <v>7790015100101v</v>
          </cell>
          <cell r="E258" t="str">
            <v>FS</v>
          </cell>
          <cell r="F258" t="str">
            <v>Cica</v>
          </cell>
          <cell r="G258" t="str">
            <v>Cica Puré Purecica 12 x 520 g.</v>
          </cell>
          <cell r="H258" t="str">
            <v>g</v>
          </cell>
          <cell r="I258">
            <v>12</v>
          </cell>
          <cell r="J258">
            <v>42</v>
          </cell>
          <cell r="K258">
            <v>0.16800000000000001</v>
          </cell>
          <cell r="AH258">
            <v>7958</v>
          </cell>
          <cell r="AI258">
            <v>8500</v>
          </cell>
          <cell r="AJ258">
            <v>11610705</v>
          </cell>
          <cell r="AK258">
            <v>4</v>
          </cell>
          <cell r="AN258">
            <v>0</v>
          </cell>
        </row>
        <row r="259">
          <cell r="A259">
            <v>7958</v>
          </cell>
          <cell r="B259">
            <v>0</v>
          </cell>
          <cell r="C259" t="str">
            <v>7790015100101v</v>
          </cell>
          <cell r="E259" t="str">
            <v>FS</v>
          </cell>
          <cell r="F259" t="str">
            <v>Cica</v>
          </cell>
          <cell r="G259" t="str">
            <v>Cica Puré Purecica 12 x 520 g.</v>
          </cell>
          <cell r="H259" t="str">
            <v>g</v>
          </cell>
          <cell r="I259">
            <v>12</v>
          </cell>
          <cell r="J259">
            <v>16</v>
          </cell>
          <cell r="K259">
            <v>0.16</v>
          </cell>
          <cell r="AH259">
            <v>7958</v>
          </cell>
          <cell r="AI259">
            <v>5010</v>
          </cell>
          <cell r="AN259">
            <v>0</v>
          </cell>
        </row>
        <row r="260">
          <cell r="A260">
            <v>7958</v>
          </cell>
          <cell r="B260">
            <v>0</v>
          </cell>
          <cell r="C260">
            <v>7790015100101</v>
          </cell>
          <cell r="E260" t="str">
            <v>FS</v>
          </cell>
          <cell r="F260" t="str">
            <v>Cica</v>
          </cell>
          <cell r="G260" t="str">
            <v>Cica Puré Purecica 12 x 520 g.</v>
          </cell>
          <cell r="H260" t="str">
            <v>g</v>
          </cell>
          <cell r="I260">
            <v>12</v>
          </cell>
          <cell r="J260">
            <v>16</v>
          </cell>
          <cell r="K260">
            <v>0.16</v>
          </cell>
          <cell r="AG260">
            <v>37516</v>
          </cell>
          <cell r="AH260">
            <v>7958</v>
          </cell>
          <cell r="AI260">
            <v>110</v>
          </cell>
          <cell r="AJ260">
            <v>11610705</v>
          </cell>
          <cell r="AK260">
            <v>4</v>
          </cell>
          <cell r="AN260">
            <v>0</v>
          </cell>
        </row>
        <row r="261">
          <cell r="A261">
            <v>52459</v>
          </cell>
          <cell r="B261">
            <v>0</v>
          </cell>
          <cell r="C261">
            <v>7790787153800</v>
          </cell>
          <cell r="E261" t="str">
            <v>FS</v>
          </cell>
          <cell r="F261" t="str">
            <v>Ilolay</v>
          </cell>
          <cell r="G261" t="str">
            <v>Ilolay dulce de leche 108ux25gr.</v>
          </cell>
          <cell r="H261" t="str">
            <v>g</v>
          </cell>
          <cell r="I261">
            <v>108</v>
          </cell>
          <cell r="J261">
            <v>18</v>
          </cell>
          <cell r="K261">
            <v>0.18</v>
          </cell>
          <cell r="M261" t="str">
            <v>Dulces</v>
          </cell>
          <cell r="R261">
            <v>2.6388888888888889E-2</v>
          </cell>
          <cell r="S261">
            <v>2.5000000000000001E-2</v>
          </cell>
          <cell r="T261">
            <v>2.85</v>
          </cell>
          <cell r="U261">
            <v>2.7</v>
          </cell>
          <cell r="V261">
            <v>1</v>
          </cell>
          <cell r="W261">
            <v>3.5</v>
          </cell>
          <cell r="X261">
            <v>5</v>
          </cell>
          <cell r="Y261">
            <v>5.5</v>
          </cell>
          <cell r="Z261">
            <v>23</v>
          </cell>
          <cell r="AA261">
            <v>32</v>
          </cell>
          <cell r="AB261">
            <v>13</v>
          </cell>
          <cell r="AC261">
            <v>273</v>
          </cell>
          <cell r="AD261">
            <v>4.0480000000000004E-3</v>
          </cell>
          <cell r="AE261" t="str">
            <v>caja</v>
          </cell>
          <cell r="AF261" t="str">
            <v>Argentina</v>
          </cell>
          <cell r="AG261">
            <v>37735</v>
          </cell>
          <cell r="AH261">
            <v>52459</v>
          </cell>
          <cell r="AN261">
            <v>2700</v>
          </cell>
        </row>
        <row r="262">
          <cell r="A262">
            <v>11083</v>
          </cell>
          <cell r="B262">
            <v>0</v>
          </cell>
          <cell r="C262">
            <v>7790787150632</v>
          </cell>
          <cell r="E262" t="str">
            <v>FS</v>
          </cell>
          <cell r="F262" t="str">
            <v>Ilolay</v>
          </cell>
          <cell r="G262" t="str">
            <v>Ilolay Dulce de leche 12 x 1 kl.</v>
          </cell>
          <cell r="H262" t="str">
            <v>g</v>
          </cell>
          <cell r="I262">
            <v>12</v>
          </cell>
          <cell r="J262">
            <v>18</v>
          </cell>
          <cell r="K262">
            <v>0.18</v>
          </cell>
          <cell r="M262" t="str">
            <v>Dulces</v>
          </cell>
          <cell r="R262">
            <v>12</v>
          </cell>
          <cell r="AH262">
            <v>11083</v>
          </cell>
          <cell r="AI262">
            <v>7303</v>
          </cell>
          <cell r="AJ262">
            <v>21280113</v>
          </cell>
          <cell r="AK262">
            <v>3</v>
          </cell>
          <cell r="AN262">
            <v>0</v>
          </cell>
        </row>
        <row r="263">
          <cell r="A263">
            <v>11079</v>
          </cell>
          <cell r="B263">
            <v>0</v>
          </cell>
          <cell r="C263">
            <v>77950611</v>
          </cell>
          <cell r="E263" t="str">
            <v>FS</v>
          </cell>
          <cell r="F263" t="str">
            <v>Ilolay</v>
          </cell>
          <cell r="G263" t="str">
            <v>Ilolay Dulce de leche 24 x 250 g.</v>
          </cell>
          <cell r="H263" t="str">
            <v>g</v>
          </cell>
          <cell r="I263">
            <v>24</v>
          </cell>
          <cell r="J263">
            <v>22</v>
          </cell>
          <cell r="K263">
            <v>0.22</v>
          </cell>
          <cell r="M263" t="str">
            <v>Dulces</v>
          </cell>
          <cell r="R263">
            <v>6</v>
          </cell>
          <cell r="AH263">
            <v>11079</v>
          </cell>
          <cell r="AI263">
            <v>7301</v>
          </cell>
          <cell r="AJ263">
            <v>21280113</v>
          </cell>
          <cell r="AK263">
            <v>1</v>
          </cell>
          <cell r="AN263">
            <v>0</v>
          </cell>
        </row>
        <row r="264">
          <cell r="A264">
            <v>87581</v>
          </cell>
          <cell r="B264">
            <v>0</v>
          </cell>
          <cell r="C264">
            <v>7790787153657</v>
          </cell>
          <cell r="D264">
            <v>17790787153654</v>
          </cell>
          <cell r="E264" t="str">
            <v>FS</v>
          </cell>
          <cell r="F264" t="str">
            <v>Ilolay</v>
          </cell>
          <cell r="G264" t="str">
            <v>Ilolay Dulce de leche 24 x 200 g.</v>
          </cell>
          <cell r="H264" t="str">
            <v>g</v>
          </cell>
          <cell r="I264">
            <v>24</v>
          </cell>
          <cell r="J264">
            <v>40</v>
          </cell>
          <cell r="K264">
            <v>0.24</v>
          </cell>
          <cell r="M264" t="str">
            <v>Dulces</v>
          </cell>
          <cell r="R264">
            <v>0.20200000000000001</v>
          </cell>
          <cell r="S264">
            <v>0.2</v>
          </cell>
          <cell r="T264">
            <v>4.8480000000000008</v>
          </cell>
          <cell r="U264">
            <v>4.8000000000000007</v>
          </cell>
          <cell r="V264">
            <v>70</v>
          </cell>
          <cell r="W264">
            <v>91</v>
          </cell>
          <cell r="X264">
            <v>91</v>
          </cell>
          <cell r="Y264">
            <v>152</v>
          </cell>
          <cell r="Z264" t="str">
            <v>255</v>
          </cell>
          <cell r="AA264">
            <v>330</v>
          </cell>
          <cell r="AB264">
            <v>14</v>
          </cell>
          <cell r="AC264">
            <v>154</v>
          </cell>
          <cell r="AE264" t="str">
            <v>caja</v>
          </cell>
          <cell r="AF264" t="str">
            <v>Argentina</v>
          </cell>
          <cell r="AG264">
            <v>38105</v>
          </cell>
          <cell r="AH264">
            <v>44287</v>
          </cell>
        </row>
        <row r="265">
          <cell r="A265">
            <v>11084</v>
          </cell>
          <cell r="B265">
            <v>0</v>
          </cell>
          <cell r="C265">
            <v>7790787150625</v>
          </cell>
          <cell r="E265" t="str">
            <v>FS</v>
          </cell>
          <cell r="F265" t="str">
            <v>Ilolay</v>
          </cell>
          <cell r="G265" t="str">
            <v>Ilolay Dulce de leche 24 x 500 g.</v>
          </cell>
          <cell r="H265" t="str">
            <v>g</v>
          </cell>
          <cell r="I265">
            <v>24</v>
          </cell>
          <cell r="J265">
            <v>36</v>
          </cell>
          <cell r="K265">
            <v>0.216</v>
          </cell>
          <cell r="M265" t="str">
            <v>Dulces</v>
          </cell>
          <cell r="R265">
            <v>12</v>
          </cell>
          <cell r="AH265">
            <v>11084</v>
          </cell>
          <cell r="AI265">
            <v>7302</v>
          </cell>
          <cell r="AJ265">
            <v>21280113</v>
          </cell>
          <cell r="AK265">
            <v>2</v>
          </cell>
          <cell r="AN265">
            <v>0</v>
          </cell>
        </row>
        <row r="266">
          <cell r="A266">
            <v>87583</v>
          </cell>
          <cell r="B266">
            <v>0</v>
          </cell>
          <cell r="C266">
            <v>7790787153664</v>
          </cell>
          <cell r="D266">
            <v>17790787153661</v>
          </cell>
          <cell r="E266" t="str">
            <v>FS</v>
          </cell>
          <cell r="F266" t="str">
            <v>Ilolay</v>
          </cell>
          <cell r="G266" t="str">
            <v>Ilolay Dulce de leche 24 x 400 g.</v>
          </cell>
          <cell r="H266" t="str">
            <v>g</v>
          </cell>
          <cell r="I266">
            <v>24</v>
          </cell>
          <cell r="J266">
            <v>32</v>
          </cell>
          <cell r="K266">
            <v>0.192</v>
          </cell>
          <cell r="M266" t="str">
            <v>Dulces</v>
          </cell>
          <cell r="R266">
            <v>0.40400000000000003</v>
          </cell>
          <cell r="S266">
            <v>0.4</v>
          </cell>
          <cell r="T266">
            <v>9.6960000000000015</v>
          </cell>
          <cell r="U266">
            <v>9.6000000000000014</v>
          </cell>
          <cell r="V266">
            <v>115</v>
          </cell>
          <cell r="W266">
            <v>91</v>
          </cell>
          <cell r="X266">
            <v>91</v>
          </cell>
          <cell r="Y266">
            <v>245</v>
          </cell>
          <cell r="Z266">
            <v>250</v>
          </cell>
          <cell r="AA266">
            <v>310</v>
          </cell>
          <cell r="AB266">
            <v>14</v>
          </cell>
          <cell r="AC266">
            <v>84</v>
          </cell>
          <cell r="AE266" t="str">
            <v>caja</v>
          </cell>
          <cell r="AF266" t="str">
            <v>Argentina</v>
          </cell>
          <cell r="AG266">
            <v>38106</v>
          </cell>
          <cell r="AH266">
            <v>43966</v>
          </cell>
        </row>
        <row r="267">
          <cell r="A267">
            <v>87582</v>
          </cell>
          <cell r="B267">
            <v>30155387</v>
          </cell>
          <cell r="C267">
            <v>7790787153671</v>
          </cell>
          <cell r="D267">
            <v>17790787153678</v>
          </cell>
          <cell r="E267" t="str">
            <v>FS</v>
          </cell>
          <cell r="F267" t="str">
            <v>Ilolay</v>
          </cell>
          <cell r="G267" t="str">
            <v>Ilolay Dulce de leche repostero 24 x 400 g.</v>
          </cell>
          <cell r="H267" t="str">
            <v>g</v>
          </cell>
          <cell r="I267">
            <v>24</v>
          </cell>
          <cell r="J267">
            <v>28</v>
          </cell>
          <cell r="K267">
            <v>0.16800000000000001</v>
          </cell>
          <cell r="M267" t="str">
            <v>Dulces</v>
          </cell>
          <cell r="R267">
            <v>0.40400000000000003</v>
          </cell>
          <cell r="S267">
            <v>0.4</v>
          </cell>
          <cell r="T267">
            <v>9.6960000000000015</v>
          </cell>
          <cell r="U267">
            <v>9.6000000000000014</v>
          </cell>
          <cell r="V267">
            <v>115</v>
          </cell>
          <cell r="W267">
            <v>91</v>
          </cell>
          <cell r="X267">
            <v>91</v>
          </cell>
          <cell r="Y267">
            <v>245</v>
          </cell>
          <cell r="Z267">
            <v>250</v>
          </cell>
          <cell r="AA267">
            <v>310</v>
          </cell>
          <cell r="AB267">
            <v>14</v>
          </cell>
          <cell r="AC267">
            <v>84</v>
          </cell>
          <cell r="AE267" t="str">
            <v>caja</v>
          </cell>
          <cell r="AF267" t="str">
            <v>Argentina</v>
          </cell>
          <cell r="AG267">
            <v>38106</v>
          </cell>
          <cell r="AH267">
            <v>44305</v>
          </cell>
        </row>
        <row r="268">
          <cell r="A268">
            <v>12459</v>
          </cell>
          <cell r="B268">
            <v>0</v>
          </cell>
          <cell r="C268">
            <v>7790787153794</v>
          </cell>
          <cell r="E268" t="str">
            <v>FS</v>
          </cell>
          <cell r="F268" t="str">
            <v>Ilolay</v>
          </cell>
          <cell r="G268" t="str">
            <v>Ilolay Dulce de leche Kids 18*350 grs.</v>
          </cell>
          <cell r="H268" t="str">
            <v>g</v>
          </cell>
          <cell r="I268">
            <v>18</v>
          </cell>
          <cell r="J268">
            <v>16</v>
          </cell>
          <cell r="K268">
            <v>0.192</v>
          </cell>
          <cell r="M268" t="str">
            <v>Dulces</v>
          </cell>
          <cell r="R268">
            <v>6.3</v>
          </cell>
          <cell r="AG268">
            <v>37315</v>
          </cell>
          <cell r="AH268">
            <v>12459</v>
          </cell>
          <cell r="AI268">
            <v>7305</v>
          </cell>
          <cell r="AJ268">
            <v>21280113</v>
          </cell>
          <cell r="AK268">
            <v>4</v>
          </cell>
          <cell r="AN268">
            <v>0</v>
          </cell>
        </row>
        <row r="269">
          <cell r="A269">
            <v>12460</v>
          </cell>
          <cell r="B269">
            <v>0</v>
          </cell>
          <cell r="C269">
            <v>7790787150717</v>
          </cell>
          <cell r="E269" t="str">
            <v>FS</v>
          </cell>
          <cell r="F269" t="str">
            <v>Ilolay</v>
          </cell>
          <cell r="G269" t="str">
            <v>Ilolay Dulce de leche light 24*500 grs.</v>
          </cell>
          <cell r="H269" t="str">
            <v>g</v>
          </cell>
          <cell r="I269">
            <v>24</v>
          </cell>
          <cell r="J269">
            <v>12</v>
          </cell>
          <cell r="K269">
            <v>0.14399999999999999</v>
          </cell>
          <cell r="M269" t="str">
            <v>Dulces</v>
          </cell>
          <cell r="R269">
            <v>12</v>
          </cell>
          <cell r="AG269">
            <v>37315</v>
          </cell>
          <cell r="AH269">
            <v>12460</v>
          </cell>
          <cell r="AI269">
            <v>7306</v>
          </cell>
          <cell r="AJ269">
            <v>21280113</v>
          </cell>
          <cell r="AK269">
            <v>5</v>
          </cell>
          <cell r="AN269">
            <v>0</v>
          </cell>
        </row>
        <row r="270">
          <cell r="A270">
            <v>53644</v>
          </cell>
          <cell r="B270">
            <v>0</v>
          </cell>
          <cell r="C270">
            <v>7790787153916</v>
          </cell>
          <cell r="D270">
            <v>17790787153913</v>
          </cell>
          <cell r="E270" t="str">
            <v>FS</v>
          </cell>
          <cell r="F270" t="str">
            <v>Ilolay</v>
          </cell>
          <cell r="G270" t="str">
            <v>Ilolay Dulce de leche light 24x250 grs.</v>
          </cell>
          <cell r="H270" t="str">
            <v>g</v>
          </cell>
          <cell r="I270">
            <v>24</v>
          </cell>
          <cell r="J270">
            <v>28</v>
          </cell>
          <cell r="K270">
            <v>0.224</v>
          </cell>
          <cell r="M270" t="str">
            <v>Dulces</v>
          </cell>
          <cell r="R270">
            <v>0.26100000000000001</v>
          </cell>
          <cell r="S270">
            <v>0.25</v>
          </cell>
          <cell r="T270">
            <v>6.2640000000000002</v>
          </cell>
          <cell r="U270">
            <v>6</v>
          </cell>
          <cell r="V270">
            <v>7.4</v>
          </cell>
          <cell r="W270">
            <v>9.1</v>
          </cell>
          <cell r="X270">
            <v>9.1</v>
          </cell>
          <cell r="Y270">
            <v>15.3</v>
          </cell>
          <cell r="Z270">
            <v>25.5</v>
          </cell>
          <cell r="AA270">
            <v>33.5</v>
          </cell>
          <cell r="AB270">
            <v>14</v>
          </cell>
          <cell r="AC270">
            <v>154</v>
          </cell>
          <cell r="AD270">
            <v>1.3070025000000001E-2</v>
          </cell>
          <cell r="AE270" t="str">
            <v>caja</v>
          </cell>
          <cell r="AF270" t="str">
            <v>Argentina</v>
          </cell>
          <cell r="AG270">
            <v>37761</v>
          </cell>
          <cell r="AH270">
            <v>53644</v>
          </cell>
          <cell r="AN270">
            <v>6000</v>
          </cell>
        </row>
        <row r="271">
          <cell r="A271">
            <v>11081</v>
          </cell>
          <cell r="B271">
            <v>0</v>
          </cell>
          <cell r="C271">
            <v>7790787201303</v>
          </cell>
          <cell r="E271" t="str">
            <v>FS</v>
          </cell>
          <cell r="F271" t="str">
            <v>Ilolay</v>
          </cell>
          <cell r="G271" t="str">
            <v>Ilolay Leche descremada 12 x 800 g.</v>
          </cell>
          <cell r="H271" t="str">
            <v>g</v>
          </cell>
          <cell r="I271">
            <v>12</v>
          </cell>
          <cell r="J271">
            <v>32</v>
          </cell>
          <cell r="K271">
            <v>0.25600000000000001</v>
          </cell>
          <cell r="M271" t="str">
            <v>Leche</v>
          </cell>
          <cell r="R271">
            <v>9.6</v>
          </cell>
          <cell r="AH271">
            <v>11081</v>
          </cell>
          <cell r="AI271">
            <v>7362</v>
          </cell>
          <cell r="AJ271">
            <v>11240102</v>
          </cell>
          <cell r="AK271">
            <v>1</v>
          </cell>
          <cell r="AN271">
            <v>0</v>
          </cell>
        </row>
        <row r="272">
          <cell r="A272">
            <v>11082</v>
          </cell>
          <cell r="B272">
            <v>0</v>
          </cell>
          <cell r="C272" t="str">
            <v>No tiene</v>
          </cell>
          <cell r="E272" t="str">
            <v>FS</v>
          </cell>
          <cell r="F272" t="str">
            <v>Ilolay</v>
          </cell>
          <cell r="G272" t="str">
            <v>Ilolay Leche descremada 25 kl.</v>
          </cell>
          <cell r="H272" t="str">
            <v>g</v>
          </cell>
          <cell r="I272">
            <v>1</v>
          </cell>
          <cell r="J272">
            <v>24</v>
          </cell>
          <cell r="K272">
            <v>0.192</v>
          </cell>
          <cell r="M272" t="str">
            <v>Leche</v>
          </cell>
          <cell r="R272">
            <v>25</v>
          </cell>
          <cell r="AH272">
            <v>11082</v>
          </cell>
          <cell r="AI272">
            <v>7363</v>
          </cell>
          <cell r="AN272">
            <v>0</v>
          </cell>
        </row>
        <row r="273">
          <cell r="A273" t="str">
            <v>52477v</v>
          </cell>
          <cell r="B273">
            <v>0</v>
          </cell>
          <cell r="C273" t="str">
            <v>7790787201297v</v>
          </cell>
          <cell r="D273" t="str">
            <v>17790787201294v</v>
          </cell>
          <cell r="E273" t="str">
            <v>FS</v>
          </cell>
          <cell r="F273" t="str">
            <v>Ilolay</v>
          </cell>
          <cell r="G273" t="str">
            <v>Ilolay leche en polvo (8dpx30u)x5gr.</v>
          </cell>
          <cell r="H273" t="str">
            <v>g</v>
          </cell>
          <cell r="I273">
            <v>240</v>
          </cell>
          <cell r="J273">
            <v>14</v>
          </cell>
          <cell r="K273">
            <v>0.14000000000000001</v>
          </cell>
          <cell r="M273" t="str">
            <v>Leche</v>
          </cell>
          <cell r="R273">
            <v>7.4999999999999997E-3</v>
          </cell>
          <cell r="S273">
            <v>5.0000000000000001E-3</v>
          </cell>
          <cell r="T273">
            <v>1.8</v>
          </cell>
          <cell r="U273">
            <v>1.2</v>
          </cell>
          <cell r="V273">
            <v>10</v>
          </cell>
          <cell r="W273">
            <v>0.1</v>
          </cell>
          <cell r="X273">
            <v>6</v>
          </cell>
          <cell r="Y273">
            <v>11.5</v>
          </cell>
          <cell r="Z273">
            <v>25</v>
          </cell>
          <cell r="AA273">
            <v>27</v>
          </cell>
          <cell r="AB273">
            <v>14</v>
          </cell>
          <cell r="AC273">
            <v>140</v>
          </cell>
          <cell r="AD273">
            <v>7.7625000000000003E-3</v>
          </cell>
          <cell r="AE273" t="str">
            <v>caja</v>
          </cell>
          <cell r="AF273" t="str">
            <v>Argentina</v>
          </cell>
          <cell r="AG273">
            <v>37735</v>
          </cell>
          <cell r="AH273" t="str">
            <v>52477v</v>
          </cell>
          <cell r="AN273">
            <v>1200</v>
          </cell>
        </row>
        <row r="274">
          <cell r="A274">
            <v>52477</v>
          </cell>
          <cell r="B274">
            <v>0</v>
          </cell>
          <cell r="C274">
            <v>7790787201297</v>
          </cell>
          <cell r="D274">
            <v>17790787201294</v>
          </cell>
          <cell r="E274" t="str">
            <v>FS</v>
          </cell>
          <cell r="F274" t="str">
            <v>Ilolay</v>
          </cell>
          <cell r="G274" t="str">
            <v>Ilolay leche en polvo 8dpx(30ux5gr.)</v>
          </cell>
          <cell r="H274" t="str">
            <v>g</v>
          </cell>
          <cell r="I274">
            <v>8</v>
          </cell>
          <cell r="J274">
            <v>14</v>
          </cell>
          <cell r="K274">
            <v>0.14000000000000001</v>
          </cell>
          <cell r="M274" t="str">
            <v>Leche</v>
          </cell>
          <cell r="R274">
            <v>0.22500000000000001</v>
          </cell>
          <cell r="S274">
            <v>0.15</v>
          </cell>
          <cell r="T274">
            <v>1.8</v>
          </cell>
          <cell r="U274">
            <v>1.2</v>
          </cell>
          <cell r="V274">
            <v>100</v>
          </cell>
          <cell r="W274">
            <v>60</v>
          </cell>
          <cell r="X274">
            <v>125</v>
          </cell>
          <cell r="Y274">
            <v>100</v>
          </cell>
          <cell r="Z274">
            <v>240</v>
          </cell>
          <cell r="AA274">
            <v>250</v>
          </cell>
          <cell r="AB274">
            <v>14</v>
          </cell>
          <cell r="AC274">
            <v>140</v>
          </cell>
          <cell r="AD274">
            <v>7.7625000000000003E-3</v>
          </cell>
          <cell r="AE274" t="str">
            <v>caja</v>
          </cell>
          <cell r="AF274" t="str">
            <v>Argentina</v>
          </cell>
          <cell r="AG274">
            <v>37735</v>
          </cell>
          <cell r="AH274">
            <v>52477</v>
          </cell>
          <cell r="AL274" t="str">
            <v>Mini porción</v>
          </cell>
          <cell r="AN274">
            <v>1200</v>
          </cell>
        </row>
        <row r="275">
          <cell r="A275">
            <v>12002</v>
          </cell>
          <cell r="B275">
            <v>0</v>
          </cell>
          <cell r="C275">
            <v>7790787206155</v>
          </cell>
          <cell r="E275" t="str">
            <v>FS</v>
          </cell>
          <cell r="F275" t="str">
            <v>Ilolay</v>
          </cell>
          <cell r="G275" t="str">
            <v>Ilolay Leche Entera  25 x 400 g.</v>
          </cell>
          <cell r="H275" t="str">
            <v>g</v>
          </cell>
          <cell r="I275">
            <v>25</v>
          </cell>
          <cell r="J275">
            <v>9</v>
          </cell>
          <cell r="K275">
            <v>5.3999999999999999E-2</v>
          </cell>
          <cell r="L275" t="str">
            <v>Child Care</v>
          </cell>
          <cell r="M275" t="str">
            <v>Leche</v>
          </cell>
          <cell r="O275" t="str">
            <v>Premium</v>
          </cell>
          <cell r="P275" t="str">
            <v>grande</v>
          </cell>
          <cell r="R275">
            <v>10</v>
          </cell>
          <cell r="AH275">
            <v>12002</v>
          </cell>
          <cell r="AI275">
            <v>7365</v>
          </cell>
          <cell r="AJ275">
            <v>11240304</v>
          </cell>
          <cell r="AK275">
            <v>2</v>
          </cell>
          <cell r="AN275">
            <v>0</v>
          </cell>
        </row>
        <row r="276">
          <cell r="A276">
            <v>11085</v>
          </cell>
          <cell r="B276">
            <v>0</v>
          </cell>
          <cell r="C276">
            <v>7790787201228</v>
          </cell>
          <cell r="E276" t="str">
            <v>FS</v>
          </cell>
          <cell r="F276" t="str">
            <v>Ilolay</v>
          </cell>
          <cell r="G276" t="str">
            <v>Ilolay Leche Entera 12 x 800 g.</v>
          </cell>
          <cell r="H276" t="str">
            <v>g</v>
          </cell>
          <cell r="I276">
            <v>12</v>
          </cell>
          <cell r="J276">
            <v>11</v>
          </cell>
          <cell r="K276">
            <v>6.6000000000000003E-2</v>
          </cell>
          <cell r="L276" t="str">
            <v>Child Care</v>
          </cell>
          <cell r="M276" t="str">
            <v>Leche</v>
          </cell>
          <cell r="O276" t="str">
            <v>Premium</v>
          </cell>
          <cell r="P276" t="str">
            <v>mediano</v>
          </cell>
          <cell r="R276">
            <v>9.6</v>
          </cell>
          <cell r="AH276">
            <v>11085</v>
          </cell>
          <cell r="AI276">
            <v>7361</v>
          </cell>
          <cell r="AJ276">
            <v>11240304</v>
          </cell>
          <cell r="AK276">
            <v>1</v>
          </cell>
          <cell r="AN276">
            <v>0</v>
          </cell>
        </row>
        <row r="277">
          <cell r="A277">
            <v>76508</v>
          </cell>
          <cell r="B277">
            <v>0</v>
          </cell>
          <cell r="C277">
            <v>7840004110854</v>
          </cell>
          <cell r="E277" t="str">
            <v>FS</v>
          </cell>
          <cell r="F277" t="str">
            <v>Ilolay</v>
          </cell>
          <cell r="G277" t="str">
            <v>Ilolay Leche Entera 10x800 g.+cuaderno</v>
          </cell>
          <cell r="H277" t="str">
            <v>g</v>
          </cell>
          <cell r="I277">
            <v>10</v>
          </cell>
          <cell r="J277">
            <v>11</v>
          </cell>
          <cell r="K277">
            <v>8.7999999999999995E-2</v>
          </cell>
          <cell r="L277" t="str">
            <v>Child Care</v>
          </cell>
          <cell r="M277" t="str">
            <v>Leche</v>
          </cell>
          <cell r="O277" t="str">
            <v>Premium</v>
          </cell>
          <cell r="P277" t="str">
            <v>mediano</v>
          </cell>
          <cell r="R277">
            <v>0.84000000000000008</v>
          </cell>
          <cell r="S277">
            <v>0.8</v>
          </cell>
          <cell r="T277">
            <v>8.4</v>
          </cell>
          <cell r="U277">
            <v>8</v>
          </cell>
          <cell r="V277">
            <v>220</v>
          </cell>
          <cell r="W277">
            <v>202.5</v>
          </cell>
          <cell r="X277">
            <v>150</v>
          </cell>
          <cell r="Y277">
            <v>220</v>
          </cell>
          <cell r="Z277">
            <v>300</v>
          </cell>
          <cell r="AA277">
            <v>450</v>
          </cell>
          <cell r="AB277">
            <v>10</v>
          </cell>
          <cell r="AC277">
            <v>80</v>
          </cell>
          <cell r="AE277" t="str">
            <v>caja</v>
          </cell>
          <cell r="AF277" t="str">
            <v>Argentina</v>
          </cell>
          <cell r="AH277">
            <v>76508</v>
          </cell>
          <cell r="AI277">
            <v>7361</v>
          </cell>
          <cell r="AJ277">
            <v>11240304</v>
          </cell>
          <cell r="AK277">
            <v>1</v>
          </cell>
          <cell r="AN277">
            <v>0</v>
          </cell>
        </row>
        <row r="278">
          <cell r="A278">
            <v>49268</v>
          </cell>
          <cell r="B278">
            <v>0</v>
          </cell>
          <cell r="C278">
            <v>7790787201075</v>
          </cell>
          <cell r="E278" t="str">
            <v>FS</v>
          </cell>
          <cell r="F278" t="str">
            <v>Ilolay</v>
          </cell>
          <cell r="G278" t="str">
            <v>Ilolay Leche Entera 24 x 400 g. (estuche)</v>
          </cell>
          <cell r="H278" t="str">
            <v>g</v>
          </cell>
          <cell r="I278">
            <v>24</v>
          </cell>
          <cell r="J278">
            <v>12</v>
          </cell>
          <cell r="K278">
            <v>9.6000000000000002E-2</v>
          </cell>
          <cell r="L278" t="str">
            <v>Child Care</v>
          </cell>
          <cell r="M278" t="str">
            <v>Leche</v>
          </cell>
          <cell r="O278" t="str">
            <v>Premium</v>
          </cell>
          <cell r="P278" t="str">
            <v>chico</v>
          </cell>
          <cell r="R278">
            <v>10</v>
          </cell>
          <cell r="AH278">
            <v>49268</v>
          </cell>
          <cell r="AI278">
            <v>20107</v>
          </cell>
          <cell r="AJ278">
            <v>11240304</v>
          </cell>
          <cell r="AN278">
            <v>0</v>
          </cell>
        </row>
        <row r="279">
          <cell r="A279">
            <v>11086</v>
          </cell>
          <cell r="B279">
            <v>0</v>
          </cell>
          <cell r="C279" t="str">
            <v>Ilolay leche 25k</v>
          </cell>
          <cell r="E279" t="str">
            <v>FS</v>
          </cell>
          <cell r="F279" t="str">
            <v>Ilolay</v>
          </cell>
          <cell r="G279" t="str">
            <v>Ilolay Leche Entera 25 kl.</v>
          </cell>
          <cell r="H279" t="str">
            <v>g</v>
          </cell>
          <cell r="I279">
            <v>1</v>
          </cell>
          <cell r="J279">
            <v>10</v>
          </cell>
          <cell r="K279">
            <v>0.08</v>
          </cell>
          <cell r="M279" t="str">
            <v>Leche</v>
          </cell>
          <cell r="R279">
            <v>25</v>
          </cell>
          <cell r="AH279">
            <v>11086</v>
          </cell>
          <cell r="AI279">
            <v>7364</v>
          </cell>
          <cell r="AN279">
            <v>0</v>
          </cell>
        </row>
        <row r="280">
          <cell r="A280">
            <v>52513</v>
          </cell>
          <cell r="B280">
            <v>0</v>
          </cell>
          <cell r="C280">
            <v>7790787103003</v>
          </cell>
          <cell r="E280" t="str">
            <v>FS</v>
          </cell>
          <cell r="F280" t="str">
            <v>Ilolay</v>
          </cell>
          <cell r="G280" t="str">
            <v>Ilolay manteca 144ux10gr.</v>
          </cell>
          <cell r="H280" t="str">
            <v>g</v>
          </cell>
          <cell r="I280">
            <v>144</v>
          </cell>
          <cell r="J280">
            <v>10</v>
          </cell>
          <cell r="K280">
            <v>0.06</v>
          </cell>
          <cell r="M280" t="str">
            <v>Manteca</v>
          </cell>
          <cell r="R280">
            <v>1.1805555555555555E-2</v>
          </cell>
          <cell r="S280">
            <v>0.01</v>
          </cell>
          <cell r="T280">
            <v>1.7</v>
          </cell>
          <cell r="U280">
            <v>1.44</v>
          </cell>
          <cell r="V280">
            <v>1</v>
          </cell>
          <cell r="W280">
            <v>3.5</v>
          </cell>
          <cell r="X280">
            <v>5</v>
          </cell>
          <cell r="Y280">
            <v>5.5</v>
          </cell>
          <cell r="Z280">
            <v>23</v>
          </cell>
          <cell r="AA280">
            <v>32</v>
          </cell>
          <cell r="AB280">
            <v>13</v>
          </cell>
          <cell r="AC280">
            <v>273</v>
          </cell>
          <cell r="AD280">
            <v>4.0480000000000004E-3</v>
          </cell>
          <cell r="AE280" t="str">
            <v>caja</v>
          </cell>
          <cell r="AF280" t="str">
            <v>Argentina</v>
          </cell>
          <cell r="AG280">
            <v>37735</v>
          </cell>
          <cell r="AH280">
            <v>52513</v>
          </cell>
          <cell r="AN280">
            <v>1440</v>
          </cell>
        </row>
        <row r="281">
          <cell r="A281">
            <v>12461</v>
          </cell>
          <cell r="B281">
            <v>0</v>
          </cell>
          <cell r="C281">
            <v>7840004061675</v>
          </cell>
          <cell r="E281" t="str">
            <v>FS</v>
          </cell>
          <cell r="F281" t="str">
            <v>Ilolay</v>
          </cell>
          <cell r="G281" t="str">
            <v>Ilolay Queso  Magro light sin sal (12x460gr. Aprox.)</v>
          </cell>
          <cell r="H281" t="str">
            <v>g</v>
          </cell>
          <cell r="I281">
            <v>12</v>
          </cell>
          <cell r="J281">
            <v>8</v>
          </cell>
          <cell r="K281">
            <v>4.8000000000000001E-2</v>
          </cell>
          <cell r="M281" t="str">
            <v>Quesos hormas</v>
          </cell>
          <cell r="R281">
            <v>5.52</v>
          </cell>
          <cell r="AG281">
            <v>37348</v>
          </cell>
          <cell r="AH281">
            <v>12461</v>
          </cell>
          <cell r="AI281">
            <v>6167</v>
          </cell>
          <cell r="AJ281">
            <v>21370301</v>
          </cell>
          <cell r="AK281">
            <v>1</v>
          </cell>
          <cell r="AN281">
            <v>0</v>
          </cell>
        </row>
        <row r="282">
          <cell r="A282">
            <v>11089</v>
          </cell>
          <cell r="B282">
            <v>0</v>
          </cell>
          <cell r="C282">
            <v>7790787251780</v>
          </cell>
          <cell r="E282" t="str">
            <v>FS</v>
          </cell>
          <cell r="F282" t="str">
            <v>Ilolay</v>
          </cell>
          <cell r="G282" t="str">
            <v>Ilolay Queso  Rallado 120 x 40 g.</v>
          </cell>
          <cell r="H282" t="str">
            <v>g</v>
          </cell>
          <cell r="I282">
            <v>120</v>
          </cell>
          <cell r="J282">
            <v>8</v>
          </cell>
          <cell r="K282">
            <v>4.8000000000000001E-2</v>
          </cell>
          <cell r="M282" t="str">
            <v>Quesos rallados</v>
          </cell>
          <cell r="R282">
            <v>4.8</v>
          </cell>
          <cell r="AH282">
            <v>11089</v>
          </cell>
          <cell r="AI282">
            <v>7333</v>
          </cell>
          <cell r="AJ282">
            <v>21380104</v>
          </cell>
          <cell r="AK282">
            <v>1</v>
          </cell>
          <cell r="AN282">
            <v>0</v>
          </cell>
        </row>
        <row r="283">
          <cell r="A283">
            <v>11090</v>
          </cell>
          <cell r="B283">
            <v>0</v>
          </cell>
          <cell r="C283">
            <v>7790787251834</v>
          </cell>
          <cell r="E283" t="str">
            <v>FS</v>
          </cell>
          <cell r="F283" t="str">
            <v>Ilolay</v>
          </cell>
          <cell r="G283" t="str">
            <v>Ilolay Queso  Rallado 30 x 150 g.</v>
          </cell>
          <cell r="H283" t="str">
            <v>g</v>
          </cell>
          <cell r="I283">
            <v>30</v>
          </cell>
          <cell r="J283">
            <v>36</v>
          </cell>
          <cell r="K283">
            <v>0.216</v>
          </cell>
          <cell r="M283" t="str">
            <v>Quesos rallados</v>
          </cell>
          <cell r="R283">
            <v>4.5</v>
          </cell>
          <cell r="AH283">
            <v>11090</v>
          </cell>
          <cell r="AI283">
            <v>7343</v>
          </cell>
          <cell r="AJ283">
            <v>21380104</v>
          </cell>
          <cell r="AK283">
            <v>2</v>
          </cell>
          <cell r="AN283">
            <v>0</v>
          </cell>
        </row>
        <row r="284">
          <cell r="A284">
            <v>11080</v>
          </cell>
          <cell r="B284">
            <v>0</v>
          </cell>
          <cell r="C284" t="str">
            <v>Cuartirolo</v>
          </cell>
          <cell r="E284" t="str">
            <v>FS</v>
          </cell>
          <cell r="F284" t="str">
            <v>Ilolay</v>
          </cell>
          <cell r="G284" t="str">
            <v>Ilolay Queso Cuartirolo 4 un.xcj.(max.17 kl.xcj.).</v>
          </cell>
          <cell r="H284" t="str">
            <v>g</v>
          </cell>
          <cell r="I284">
            <v>1</v>
          </cell>
          <cell r="J284">
            <v>28</v>
          </cell>
          <cell r="K284">
            <v>0.16800000000000001</v>
          </cell>
          <cell r="M284" t="str">
            <v>Quesos hormas</v>
          </cell>
          <cell r="R284">
            <v>17</v>
          </cell>
          <cell r="S284">
            <v>12.8</v>
          </cell>
          <cell r="AH284">
            <v>11080</v>
          </cell>
          <cell r="AI284">
            <v>6672</v>
          </cell>
          <cell r="AJ284">
            <v>24410309</v>
          </cell>
          <cell r="AK284">
            <v>1</v>
          </cell>
          <cell r="AN284">
            <v>0</v>
          </cell>
        </row>
        <row r="285">
          <cell r="A285">
            <v>11087</v>
          </cell>
          <cell r="B285">
            <v>0</v>
          </cell>
          <cell r="C285" t="str">
            <v>Muzzarella</v>
          </cell>
          <cell r="E285" t="str">
            <v>FS</v>
          </cell>
          <cell r="F285" t="str">
            <v>Ilolay</v>
          </cell>
          <cell r="G285" t="str">
            <v>Ilolay Queso Muzzarella 4 un.xcj.(max.16 kl.xcj.).</v>
          </cell>
          <cell r="H285" t="str">
            <v>g</v>
          </cell>
          <cell r="I285">
            <v>1</v>
          </cell>
          <cell r="J285">
            <v>32</v>
          </cell>
          <cell r="K285">
            <v>0.192</v>
          </cell>
          <cell r="M285" t="str">
            <v>Quesos hormas</v>
          </cell>
          <cell r="R285">
            <v>16</v>
          </cell>
          <cell r="S285">
            <v>13.6</v>
          </cell>
          <cell r="AH285">
            <v>11087</v>
          </cell>
          <cell r="AI285">
            <v>6667</v>
          </cell>
          <cell r="AJ285">
            <v>24410907</v>
          </cell>
          <cell r="AK285">
            <v>1</v>
          </cell>
          <cell r="AN285">
            <v>0</v>
          </cell>
        </row>
        <row r="286">
          <cell r="A286">
            <v>11088</v>
          </cell>
          <cell r="B286">
            <v>0</v>
          </cell>
          <cell r="C286" t="str">
            <v>Pategras</v>
          </cell>
          <cell r="E286" t="str">
            <v>FS</v>
          </cell>
          <cell r="F286" t="str">
            <v>Ilolay</v>
          </cell>
          <cell r="G286" t="str">
            <v>Ilolay Queso Pategras 2 un.xcj.(max.10 kl.xcj.).</v>
          </cell>
          <cell r="H286" t="str">
            <v>g</v>
          </cell>
          <cell r="I286">
            <v>1</v>
          </cell>
          <cell r="J286">
            <v>22</v>
          </cell>
          <cell r="K286">
            <v>0.26400000000000001</v>
          </cell>
          <cell r="M286" t="str">
            <v>Quesos hormas</v>
          </cell>
          <cell r="R286">
            <v>10</v>
          </cell>
          <cell r="S286">
            <v>8.6</v>
          </cell>
          <cell r="AH286">
            <v>11088</v>
          </cell>
          <cell r="AI286">
            <v>6639</v>
          </cell>
          <cell r="AJ286">
            <v>24430102</v>
          </cell>
          <cell r="AK286">
            <v>1</v>
          </cell>
          <cell r="AN286">
            <v>0</v>
          </cell>
        </row>
        <row r="287">
          <cell r="A287">
            <v>52476</v>
          </cell>
          <cell r="B287">
            <v>0</v>
          </cell>
          <cell r="C287">
            <v>7790787251872</v>
          </cell>
          <cell r="D287">
            <v>17790787251879</v>
          </cell>
          <cell r="E287" t="str">
            <v>FS</v>
          </cell>
          <cell r="F287" t="str">
            <v>Ilolay</v>
          </cell>
          <cell r="G287" t="str">
            <v>Ilolay queso rallado 6x100ux8gr.</v>
          </cell>
          <cell r="H287" t="str">
            <v>g</v>
          </cell>
          <cell r="I287">
            <v>600</v>
          </cell>
          <cell r="J287">
            <v>20</v>
          </cell>
          <cell r="K287">
            <v>0.2</v>
          </cell>
          <cell r="M287" t="str">
            <v>Quesos rallados</v>
          </cell>
          <cell r="R287">
            <v>9.8333333333333345E-3</v>
          </cell>
          <cell r="S287">
            <v>8.0000000000000002E-3</v>
          </cell>
          <cell r="T287">
            <v>5.9</v>
          </cell>
          <cell r="U287">
            <v>4.8</v>
          </cell>
          <cell r="V287">
            <v>9.5</v>
          </cell>
          <cell r="W287">
            <v>0.1</v>
          </cell>
          <cell r="X287">
            <v>6</v>
          </cell>
          <cell r="Y287">
            <v>29</v>
          </cell>
          <cell r="Z287">
            <v>26</v>
          </cell>
          <cell r="AA287">
            <v>27</v>
          </cell>
          <cell r="AB287">
            <v>13</v>
          </cell>
          <cell r="AC287">
            <v>52</v>
          </cell>
          <cell r="AD287">
            <v>2.0358000000000001E-2</v>
          </cell>
          <cell r="AE287" t="str">
            <v>caja</v>
          </cell>
          <cell r="AF287" t="str">
            <v>Argentina</v>
          </cell>
          <cell r="AG287">
            <v>37735</v>
          </cell>
          <cell r="AH287">
            <v>52476</v>
          </cell>
          <cell r="AN287">
            <v>4800</v>
          </cell>
        </row>
        <row r="288">
          <cell r="A288">
            <v>11092</v>
          </cell>
          <cell r="B288">
            <v>0</v>
          </cell>
          <cell r="C288" t="str">
            <v>Reggianito</v>
          </cell>
          <cell r="E288" t="str">
            <v>FS</v>
          </cell>
          <cell r="F288" t="str">
            <v>Ilolay</v>
          </cell>
          <cell r="G288" t="str">
            <v>Ilolay Queso Reggianito 2 un.xcj.(max.16 kl.xcj.).</v>
          </cell>
          <cell r="H288" t="str">
            <v>g</v>
          </cell>
          <cell r="I288">
            <v>1</v>
          </cell>
          <cell r="J288">
            <v>18</v>
          </cell>
          <cell r="K288">
            <v>0.18</v>
          </cell>
          <cell r="M288" t="str">
            <v>Quesos hormas</v>
          </cell>
          <cell r="R288">
            <v>16</v>
          </cell>
          <cell r="S288">
            <v>14.5</v>
          </cell>
          <cell r="AH288">
            <v>11092</v>
          </cell>
          <cell r="AI288">
            <v>6158</v>
          </cell>
          <cell r="AJ288">
            <v>24450303</v>
          </cell>
          <cell r="AK288">
            <v>1</v>
          </cell>
          <cell r="AN288">
            <v>0</v>
          </cell>
        </row>
        <row r="289">
          <cell r="A289">
            <v>11094</v>
          </cell>
          <cell r="B289">
            <v>0</v>
          </cell>
          <cell r="C289" t="str">
            <v>Tybo</v>
          </cell>
          <cell r="E289" t="str">
            <v>FS</v>
          </cell>
          <cell r="F289" t="str">
            <v>Ilolay</v>
          </cell>
          <cell r="G289" t="str">
            <v>Ilolay Queso Tybo 3 un.xcj.(max.14 kl.xcj.).</v>
          </cell>
          <cell r="H289" t="str">
            <v>g</v>
          </cell>
          <cell r="I289">
            <v>1</v>
          </cell>
          <cell r="J289">
            <v>16</v>
          </cell>
          <cell r="K289">
            <v>0.16</v>
          </cell>
          <cell r="M289" t="str">
            <v>Quesos hormas</v>
          </cell>
          <cell r="R289">
            <v>14</v>
          </cell>
          <cell r="S289">
            <v>10.9</v>
          </cell>
          <cell r="AH289">
            <v>11094</v>
          </cell>
          <cell r="AI289">
            <v>6640</v>
          </cell>
          <cell r="AJ289">
            <v>24430312</v>
          </cell>
          <cell r="AK289">
            <v>1</v>
          </cell>
          <cell r="AN289">
            <v>0</v>
          </cell>
        </row>
        <row r="290">
          <cell r="A290">
            <v>52478</v>
          </cell>
          <cell r="B290">
            <v>0</v>
          </cell>
          <cell r="C290">
            <v>7790787265411</v>
          </cell>
          <cell r="E290" t="str">
            <v>FS</v>
          </cell>
          <cell r="F290" t="str">
            <v>Ilolay</v>
          </cell>
          <cell r="G290" t="str">
            <v>Ilolay queso untable clasico 108ux20gr.</v>
          </cell>
          <cell r="H290" t="str">
            <v>g</v>
          </cell>
          <cell r="I290">
            <v>108</v>
          </cell>
          <cell r="J290">
            <v>14</v>
          </cell>
          <cell r="K290">
            <v>0.16800000000000001</v>
          </cell>
          <cell r="M290" t="str">
            <v>Queso untable</v>
          </cell>
          <cell r="R290">
            <v>2.2222222222222223E-2</v>
          </cell>
          <cell r="S290">
            <v>0.02</v>
          </cell>
          <cell r="T290">
            <v>2.4</v>
          </cell>
          <cell r="U290">
            <v>2.16</v>
          </cell>
          <cell r="V290">
            <v>1</v>
          </cell>
          <cell r="W290">
            <v>3.5</v>
          </cell>
          <cell r="X290">
            <v>5</v>
          </cell>
          <cell r="Y290">
            <v>5.5</v>
          </cell>
          <cell r="Z290">
            <v>23</v>
          </cell>
          <cell r="AA290">
            <v>32</v>
          </cell>
          <cell r="AB290">
            <v>13</v>
          </cell>
          <cell r="AC290">
            <v>273</v>
          </cell>
          <cell r="AD290">
            <v>4.0480000000000004E-3</v>
          </cell>
          <cell r="AE290" t="str">
            <v>caja</v>
          </cell>
          <cell r="AF290" t="str">
            <v>Argentina</v>
          </cell>
          <cell r="AG290">
            <v>37735</v>
          </cell>
          <cell r="AH290">
            <v>52478</v>
          </cell>
          <cell r="AN290">
            <v>2160</v>
          </cell>
        </row>
        <row r="291">
          <cell r="A291">
            <v>11804</v>
          </cell>
          <cell r="B291">
            <v>0</v>
          </cell>
          <cell r="C291" t="str">
            <v>Combo</v>
          </cell>
          <cell r="E291" t="str">
            <v>FS</v>
          </cell>
          <cell r="F291" t="str">
            <v>Knorr</v>
          </cell>
          <cell r="G291" t="str">
            <v>Sopa Quick KNORR Choclo Pack 3(x5sobres)+regalo</v>
          </cell>
          <cell r="H291" t="str">
            <v>g</v>
          </cell>
          <cell r="I291">
            <v>1</v>
          </cell>
          <cell r="J291">
            <v>2</v>
          </cell>
          <cell r="K291">
            <v>0.14399999999999999</v>
          </cell>
          <cell r="AG291">
            <v>37244</v>
          </cell>
          <cell r="AH291">
            <v>11804</v>
          </cell>
          <cell r="AI291">
            <v>10903</v>
          </cell>
          <cell r="AJ291">
            <v>11560103</v>
          </cell>
          <cell r="AK291">
            <v>1</v>
          </cell>
          <cell r="AN291">
            <v>0</v>
          </cell>
        </row>
        <row r="292">
          <cell r="A292">
            <v>11164</v>
          </cell>
          <cell r="B292">
            <v>0</v>
          </cell>
          <cell r="C292">
            <v>7840004136069</v>
          </cell>
          <cell r="E292" t="str">
            <v>FS</v>
          </cell>
          <cell r="F292" t="str">
            <v>Mirasol</v>
          </cell>
          <cell r="G292" t="str">
            <v>Aceite Mirasol 12 x 1 lts.</v>
          </cell>
          <cell r="H292" t="str">
            <v>g</v>
          </cell>
          <cell r="I292">
            <v>12</v>
          </cell>
          <cell r="J292">
            <v>2</v>
          </cell>
          <cell r="K292">
            <v>0.128</v>
          </cell>
          <cell r="AH292">
            <v>11164</v>
          </cell>
          <cell r="AI292">
            <v>3606</v>
          </cell>
          <cell r="AJ292">
            <v>12610901</v>
          </cell>
          <cell r="AK292">
            <v>2</v>
          </cell>
          <cell r="AN292">
            <v>0</v>
          </cell>
        </row>
        <row r="293">
          <cell r="A293">
            <v>11167</v>
          </cell>
          <cell r="B293">
            <v>0</v>
          </cell>
          <cell r="C293">
            <v>7840004136021</v>
          </cell>
          <cell r="E293" t="str">
            <v>FS</v>
          </cell>
          <cell r="F293" t="str">
            <v>Mirasol</v>
          </cell>
          <cell r="G293" t="str">
            <v xml:space="preserve">Aceite Mirasol 4 x 3 lts. </v>
          </cell>
          <cell r="H293" t="str">
            <v>g</v>
          </cell>
          <cell r="I293">
            <v>4</v>
          </cell>
          <cell r="J293">
            <v>26</v>
          </cell>
          <cell r="K293">
            <v>0.26</v>
          </cell>
          <cell r="AH293">
            <v>11167</v>
          </cell>
          <cell r="AI293">
            <v>3602</v>
          </cell>
          <cell r="AJ293">
            <v>12610901</v>
          </cell>
          <cell r="AK293">
            <v>1</v>
          </cell>
          <cell r="AN293">
            <v>0</v>
          </cell>
        </row>
        <row r="294">
          <cell r="A294">
            <v>10239</v>
          </cell>
          <cell r="B294">
            <v>0</v>
          </cell>
          <cell r="C294">
            <v>7840004034075</v>
          </cell>
          <cell r="E294" t="str">
            <v>FS</v>
          </cell>
          <cell r="F294" t="str">
            <v>Mirasol</v>
          </cell>
          <cell r="G294" t="str">
            <v>Aceite Mirasol Gastron. 4 x 4,5 lts.</v>
          </cell>
          <cell r="H294" t="str">
            <v>g</v>
          </cell>
          <cell r="I294">
            <v>4</v>
          </cell>
          <cell r="J294">
            <v>16</v>
          </cell>
          <cell r="K294">
            <v>0.16</v>
          </cell>
          <cell r="AH294">
            <v>10239</v>
          </cell>
          <cell r="AI294">
            <v>3609</v>
          </cell>
          <cell r="AJ294">
            <v>12610901</v>
          </cell>
          <cell r="AK294">
            <v>4</v>
          </cell>
          <cell r="AN294">
            <v>0</v>
          </cell>
        </row>
        <row r="295">
          <cell r="A295">
            <v>11168</v>
          </cell>
          <cell r="B295">
            <v>0</v>
          </cell>
          <cell r="C295">
            <v>7840004136106</v>
          </cell>
          <cell r="E295" t="str">
            <v>FS</v>
          </cell>
          <cell r="F295" t="str">
            <v>Mirasol</v>
          </cell>
          <cell r="G295" t="str">
            <v>Aceite Mirasol Gastron. 4 x 5 lts.</v>
          </cell>
          <cell r="H295" t="str">
            <v>g</v>
          </cell>
          <cell r="I295">
            <v>4</v>
          </cell>
          <cell r="J295">
            <v>2</v>
          </cell>
          <cell r="K295">
            <v>0.14399999999999999</v>
          </cell>
          <cell r="AH295">
            <v>11168</v>
          </cell>
          <cell r="AI295">
            <v>3610</v>
          </cell>
          <cell r="AJ295">
            <v>12610901</v>
          </cell>
          <cell r="AK295">
            <v>3</v>
          </cell>
          <cell r="AN295">
            <v>0</v>
          </cell>
        </row>
        <row r="296">
          <cell r="A296">
            <v>12168</v>
          </cell>
          <cell r="B296">
            <v>0</v>
          </cell>
          <cell r="C296">
            <v>7840004138001</v>
          </cell>
          <cell r="E296" t="str">
            <v>FS</v>
          </cell>
          <cell r="F296" t="str">
            <v>OK</v>
          </cell>
          <cell r="G296" t="str">
            <v>Aceite Ok 12 x 1 lts.</v>
          </cell>
          <cell r="H296" t="str">
            <v>g</v>
          </cell>
          <cell r="I296">
            <v>12</v>
          </cell>
          <cell r="J296">
            <v>18</v>
          </cell>
          <cell r="K296">
            <v>0.18</v>
          </cell>
          <cell r="AH296">
            <v>12168</v>
          </cell>
          <cell r="AI296">
            <v>3805</v>
          </cell>
          <cell r="AJ296">
            <v>12610702</v>
          </cell>
          <cell r="AN296">
            <v>0</v>
          </cell>
        </row>
        <row r="297">
          <cell r="A297">
            <v>43972</v>
          </cell>
          <cell r="B297">
            <v>0</v>
          </cell>
          <cell r="C297">
            <v>7840004138094</v>
          </cell>
          <cell r="E297" t="str">
            <v>FS</v>
          </cell>
          <cell r="F297" t="str">
            <v>OK</v>
          </cell>
          <cell r="G297" t="str">
            <v>Aceite Ok 4 x 5 lts.</v>
          </cell>
          <cell r="H297" t="str">
            <v>g</v>
          </cell>
          <cell r="I297">
            <v>4</v>
          </cell>
          <cell r="J297">
            <v>36</v>
          </cell>
          <cell r="K297">
            <v>0.216</v>
          </cell>
          <cell r="AH297">
            <v>43972</v>
          </cell>
          <cell r="AI297">
            <v>3809</v>
          </cell>
          <cell r="AN297">
            <v>0</v>
          </cell>
        </row>
        <row r="298">
          <cell r="A298">
            <v>12171</v>
          </cell>
          <cell r="B298">
            <v>0</v>
          </cell>
          <cell r="C298">
            <v>7840004034051</v>
          </cell>
          <cell r="E298" t="str">
            <v>FS</v>
          </cell>
          <cell r="F298" t="str">
            <v>Reina</v>
          </cell>
          <cell r="G298" t="str">
            <v>Aceite Reina 12 x 800 cc.</v>
          </cell>
          <cell r="H298" t="str">
            <v>g</v>
          </cell>
          <cell r="I298">
            <v>12</v>
          </cell>
          <cell r="J298">
            <v>32</v>
          </cell>
          <cell r="K298">
            <v>0.192</v>
          </cell>
          <cell r="AH298">
            <v>12171</v>
          </cell>
          <cell r="AI298">
            <v>3403</v>
          </cell>
          <cell r="AJ298">
            <v>12610902</v>
          </cell>
          <cell r="AK298">
            <v>1</v>
          </cell>
          <cell r="AN298">
            <v>0</v>
          </cell>
        </row>
        <row r="299">
          <cell r="A299">
            <v>12173</v>
          </cell>
          <cell r="B299">
            <v>0</v>
          </cell>
          <cell r="C299">
            <v>7840004134096</v>
          </cell>
          <cell r="E299" t="str">
            <v>FS</v>
          </cell>
          <cell r="F299" t="str">
            <v>Reina</v>
          </cell>
          <cell r="G299" t="str">
            <v>Aceite Reina 135 x 4,5 lts.</v>
          </cell>
          <cell r="H299" t="str">
            <v>g</v>
          </cell>
          <cell r="I299">
            <v>135</v>
          </cell>
          <cell r="J299">
            <v>28</v>
          </cell>
          <cell r="K299">
            <v>0.16800000000000001</v>
          </cell>
          <cell r="AH299">
            <v>12173</v>
          </cell>
          <cell r="AI299">
            <v>3408</v>
          </cell>
          <cell r="AJ299">
            <v>12610902</v>
          </cell>
          <cell r="AK299">
            <v>2</v>
          </cell>
          <cell r="AN299">
            <v>0</v>
          </cell>
        </row>
        <row r="300">
          <cell r="A300">
            <v>12174</v>
          </cell>
          <cell r="B300">
            <v>0</v>
          </cell>
          <cell r="C300">
            <v>7840004034068</v>
          </cell>
          <cell r="E300" t="str">
            <v>FS</v>
          </cell>
          <cell r="F300" t="str">
            <v>Reina</v>
          </cell>
          <cell r="G300" t="str">
            <v>Aceite Reina 4 x 4 lts. (plt=52c. o 208u.)</v>
          </cell>
          <cell r="H300" t="str">
            <v>g</v>
          </cell>
          <cell r="I300">
            <v>4</v>
          </cell>
          <cell r="J300">
            <v>2</v>
          </cell>
          <cell r="K300">
            <v>0.14399999999999999</v>
          </cell>
          <cell r="AH300">
            <v>12174</v>
          </cell>
          <cell r="AI300">
            <v>3405</v>
          </cell>
          <cell r="AJ300">
            <v>12610902</v>
          </cell>
          <cell r="AK300">
            <v>3</v>
          </cell>
          <cell r="AN300">
            <v>0</v>
          </cell>
        </row>
        <row r="301">
          <cell r="A301">
            <v>43984</v>
          </cell>
          <cell r="B301">
            <v>0</v>
          </cell>
          <cell r="C301">
            <v>7840004134096</v>
          </cell>
          <cell r="E301" t="str">
            <v>FS</v>
          </cell>
          <cell r="F301" t="str">
            <v>Reina</v>
          </cell>
          <cell r="G301" t="str">
            <v>Aceite Reina 4 x 5 lts.</v>
          </cell>
          <cell r="H301" t="str">
            <v>g</v>
          </cell>
          <cell r="I301">
            <v>4</v>
          </cell>
          <cell r="J301">
            <v>14</v>
          </cell>
          <cell r="K301">
            <v>0.14000000000000001</v>
          </cell>
          <cell r="AH301">
            <v>43984</v>
          </cell>
          <cell r="AI301">
            <v>3409</v>
          </cell>
          <cell r="AJ301">
            <v>12610902</v>
          </cell>
          <cell r="AN301">
            <v>0</v>
          </cell>
        </row>
        <row r="302">
          <cell r="A302">
            <v>11799</v>
          </cell>
          <cell r="B302">
            <v>0</v>
          </cell>
          <cell r="C302">
            <v>7790843000208</v>
          </cell>
          <cell r="E302" t="str">
            <v>FS</v>
          </cell>
          <cell r="F302" t="str">
            <v>Vicentin</v>
          </cell>
          <cell r="G302" t="str">
            <v>Aceite Vicentin 12 x 1 lts.</v>
          </cell>
          <cell r="H302" t="str">
            <v>g</v>
          </cell>
          <cell r="I302">
            <v>12</v>
          </cell>
          <cell r="J302">
            <v>2</v>
          </cell>
          <cell r="K302">
            <v>0.112</v>
          </cell>
          <cell r="AH302">
            <v>11799</v>
          </cell>
          <cell r="AI302">
            <v>3410</v>
          </cell>
          <cell r="AJ302">
            <v>12610706</v>
          </cell>
          <cell r="AK302">
            <v>1</v>
          </cell>
          <cell r="AN302">
            <v>0</v>
          </cell>
        </row>
        <row r="303">
          <cell r="A303">
            <v>11798</v>
          </cell>
          <cell r="B303">
            <v>0</v>
          </cell>
          <cell r="C303">
            <v>7790843000215</v>
          </cell>
          <cell r="E303" t="str">
            <v>FS</v>
          </cell>
          <cell r="F303" t="str">
            <v>Vicentin</v>
          </cell>
          <cell r="G303" t="str">
            <v xml:space="preserve">Aceite Vicentin 12 x 1,5 lts.  </v>
          </cell>
          <cell r="H303" t="str">
            <v>g</v>
          </cell>
          <cell r="I303">
            <v>12</v>
          </cell>
          <cell r="J303">
            <v>24</v>
          </cell>
          <cell r="K303">
            <v>0.24</v>
          </cell>
          <cell r="AH303">
            <v>11798</v>
          </cell>
          <cell r="AI303">
            <v>3415</v>
          </cell>
          <cell r="AJ303">
            <v>12610706</v>
          </cell>
          <cell r="AK303">
            <v>2</v>
          </cell>
          <cell r="AN303">
            <v>0</v>
          </cell>
        </row>
        <row r="304">
          <cell r="A304" t="e">
            <v>#N/A</v>
          </cell>
          <cell r="B304">
            <v>0</v>
          </cell>
          <cell r="C304">
            <v>7790843000222</v>
          </cell>
          <cell r="E304" t="str">
            <v>FS</v>
          </cell>
          <cell r="F304" t="str">
            <v>Vicentin</v>
          </cell>
          <cell r="G304" t="str">
            <v xml:space="preserve">Aceite Vicentin 4 x 5 lts.  </v>
          </cell>
          <cell r="H304" t="str">
            <v>g</v>
          </cell>
          <cell r="I304">
            <v>4</v>
          </cell>
          <cell r="J304">
            <v>14</v>
          </cell>
          <cell r="K304">
            <v>0.14000000000000001</v>
          </cell>
          <cell r="AH304" t="e">
            <v>#N/A</v>
          </cell>
          <cell r="AI304">
            <v>3450</v>
          </cell>
          <cell r="AJ304">
            <v>12610706</v>
          </cell>
          <cell r="AK304">
            <v>3</v>
          </cell>
          <cell r="AN304">
            <v>0</v>
          </cell>
        </row>
        <row r="305">
          <cell r="A305">
            <v>11797</v>
          </cell>
          <cell r="B305">
            <v>0</v>
          </cell>
          <cell r="C305">
            <v>7790843000321</v>
          </cell>
          <cell r="E305" t="str">
            <v>FS</v>
          </cell>
          <cell r="F305" t="str">
            <v>Vicentin</v>
          </cell>
          <cell r="G305" t="str">
            <v xml:space="preserve">Aceite Vicentin 6 x 3 lts.  </v>
          </cell>
          <cell r="H305" t="str">
            <v>g</v>
          </cell>
          <cell r="I305">
            <v>6</v>
          </cell>
          <cell r="AH305">
            <v>11797</v>
          </cell>
          <cell r="AI305">
            <v>3430</v>
          </cell>
          <cell r="AJ305">
            <v>12610706</v>
          </cell>
          <cell r="AK305">
            <v>4</v>
          </cell>
          <cell r="AN305">
            <v>0</v>
          </cell>
        </row>
        <row r="306">
          <cell r="A306">
            <v>11801</v>
          </cell>
          <cell r="B306">
            <v>0</v>
          </cell>
          <cell r="C306">
            <v>7790843000154</v>
          </cell>
          <cell r="D306">
            <v>17794626908788</v>
          </cell>
          <cell r="E306" t="str">
            <v>FS</v>
          </cell>
          <cell r="F306" t="str">
            <v>Vicentin</v>
          </cell>
          <cell r="G306" t="str">
            <v>Aceite Vicentin de Girasol 12 x 1 lts.</v>
          </cell>
          <cell r="H306" t="str">
            <v>g</v>
          </cell>
          <cell r="I306">
            <v>12</v>
          </cell>
          <cell r="J306">
            <v>96</v>
          </cell>
          <cell r="K306">
            <v>9.6000000000000002E-2</v>
          </cell>
          <cell r="L306" t="str">
            <v>Infant Care</v>
          </cell>
          <cell r="M306" t="str">
            <v>maxi</v>
          </cell>
          <cell r="N306" t="str">
            <v>Promo</v>
          </cell>
          <cell r="O306" t="str">
            <v>Value</v>
          </cell>
          <cell r="P306" t="str">
            <v>mediano</v>
          </cell>
          <cell r="AH306">
            <v>11801</v>
          </cell>
          <cell r="AI306">
            <v>3510</v>
          </cell>
          <cell r="AJ306">
            <v>12610907</v>
          </cell>
          <cell r="AK306">
            <v>2</v>
          </cell>
          <cell r="AN306">
            <v>0</v>
          </cell>
        </row>
        <row r="307">
          <cell r="A307">
            <v>11800</v>
          </cell>
          <cell r="B307">
            <v>0</v>
          </cell>
          <cell r="C307">
            <v>7790843000161</v>
          </cell>
          <cell r="D307">
            <v>17794626908795</v>
          </cell>
          <cell r="E307" t="str">
            <v>FS</v>
          </cell>
          <cell r="F307" t="str">
            <v>Vicentin</v>
          </cell>
          <cell r="G307" t="str">
            <v xml:space="preserve">Aceite Vicentin de Girasol 12 x 1,5 lts.  </v>
          </cell>
          <cell r="H307" t="str">
            <v>g</v>
          </cell>
          <cell r="I307">
            <v>12</v>
          </cell>
          <cell r="J307">
            <v>80</v>
          </cell>
          <cell r="K307">
            <v>0.08</v>
          </cell>
          <cell r="L307" t="str">
            <v>Infant Care</v>
          </cell>
          <cell r="M307" t="str">
            <v>maxi</v>
          </cell>
          <cell r="N307" t="str">
            <v>Promo</v>
          </cell>
          <cell r="O307" t="str">
            <v>Value</v>
          </cell>
          <cell r="P307" t="str">
            <v>grande</v>
          </cell>
          <cell r="AH307">
            <v>11800</v>
          </cell>
          <cell r="AI307">
            <v>3515</v>
          </cell>
          <cell r="AJ307">
            <v>12610907</v>
          </cell>
          <cell r="AK307">
            <v>1</v>
          </cell>
          <cell r="AN307">
            <v>0</v>
          </cell>
        </row>
        <row r="308">
          <cell r="A308">
            <v>11802</v>
          </cell>
          <cell r="B308">
            <v>0</v>
          </cell>
          <cell r="C308">
            <v>7790843000185</v>
          </cell>
          <cell r="D308">
            <v>17794626908801</v>
          </cell>
          <cell r="E308" t="str">
            <v>FS</v>
          </cell>
          <cell r="F308" t="str">
            <v>Vicentin</v>
          </cell>
          <cell r="G308" t="str">
            <v xml:space="preserve">Aceite Vicentin de Girasol 4 x 5 lts.  </v>
          </cell>
          <cell r="H308" t="str">
            <v>g</v>
          </cell>
          <cell r="I308">
            <v>4</v>
          </cell>
          <cell r="J308">
            <v>64</v>
          </cell>
          <cell r="K308">
            <v>6.4000000000000001E-2</v>
          </cell>
          <cell r="L308" t="str">
            <v>Infant Care</v>
          </cell>
          <cell r="M308" t="str">
            <v>maxi</v>
          </cell>
          <cell r="N308" t="str">
            <v>Promo</v>
          </cell>
          <cell r="O308" t="str">
            <v>Value</v>
          </cell>
          <cell r="P308" t="str">
            <v>extra grande</v>
          </cell>
          <cell r="AH308">
            <v>11802</v>
          </cell>
          <cell r="AI308">
            <v>3550</v>
          </cell>
          <cell r="AJ308">
            <v>12610907</v>
          </cell>
          <cell r="AK308">
            <v>4</v>
          </cell>
          <cell r="AN308">
            <v>0</v>
          </cell>
        </row>
        <row r="309">
          <cell r="A309">
            <v>11803</v>
          </cell>
          <cell r="B309">
            <v>0</v>
          </cell>
          <cell r="C309">
            <v>7790843000178</v>
          </cell>
          <cell r="D309">
            <v>17794626908818</v>
          </cell>
          <cell r="E309" t="str">
            <v>FS</v>
          </cell>
          <cell r="F309" t="str">
            <v>Vicentin</v>
          </cell>
          <cell r="G309" t="str">
            <v xml:space="preserve">Aceite Vicentin de Girasol 6 x 3 lts.  </v>
          </cell>
          <cell r="H309" t="str">
            <v>g</v>
          </cell>
          <cell r="I309">
            <v>6</v>
          </cell>
          <cell r="J309">
            <v>64</v>
          </cell>
          <cell r="K309">
            <v>6.4000000000000001E-2</v>
          </cell>
          <cell r="L309" t="str">
            <v>Infant Care</v>
          </cell>
          <cell r="M309" t="str">
            <v>maxi</v>
          </cell>
          <cell r="N309" t="str">
            <v>Promo</v>
          </cell>
          <cell r="O309" t="str">
            <v>Value</v>
          </cell>
          <cell r="P309" t="str">
            <v>extra extra grande</v>
          </cell>
          <cell r="AH309">
            <v>11803</v>
          </cell>
          <cell r="AI309">
            <v>3530</v>
          </cell>
          <cell r="AJ309">
            <v>12610907</v>
          </cell>
          <cell r="AK309">
            <v>3</v>
          </cell>
          <cell r="AN309">
            <v>0</v>
          </cell>
        </row>
        <row r="310">
          <cell r="A310">
            <v>13458</v>
          </cell>
          <cell r="B310">
            <v>0</v>
          </cell>
          <cell r="C310">
            <v>7891700016711</v>
          </cell>
          <cell r="D310">
            <v>17794626908832</v>
          </cell>
          <cell r="E310" t="str">
            <v>FS</v>
          </cell>
          <cell r="F310" t="str">
            <v>Huggies</v>
          </cell>
          <cell r="G310" t="str">
            <v>Pulpa Tom TOMATO 12*1060 gr</v>
          </cell>
          <cell r="H310" t="str">
            <v>g</v>
          </cell>
          <cell r="I310">
            <v>12</v>
          </cell>
          <cell r="J310">
            <v>80</v>
          </cell>
          <cell r="K310">
            <v>0.08</v>
          </cell>
          <cell r="L310" t="str">
            <v>Infant Care</v>
          </cell>
          <cell r="M310" t="str">
            <v>maxi</v>
          </cell>
          <cell r="N310" t="str">
            <v>Promo</v>
          </cell>
          <cell r="O310" t="str">
            <v>Premium</v>
          </cell>
          <cell r="P310" t="str">
            <v>grande</v>
          </cell>
          <cell r="AH310">
            <v>13458</v>
          </cell>
          <cell r="AI310">
            <v>8773</v>
          </cell>
          <cell r="AJ310">
            <v>11611103</v>
          </cell>
          <cell r="AK310">
            <v>1</v>
          </cell>
          <cell r="AN310">
            <v>0</v>
          </cell>
        </row>
        <row r="311">
          <cell r="A311">
            <v>13597</v>
          </cell>
          <cell r="B311">
            <v>0</v>
          </cell>
          <cell r="C311">
            <v>7891700016407</v>
          </cell>
          <cell r="D311">
            <v>17794626908849</v>
          </cell>
          <cell r="E311" t="str">
            <v>FS</v>
          </cell>
          <cell r="F311" t="str">
            <v>Huggies</v>
          </cell>
          <cell r="G311" t="str">
            <v>Pulpa Tom TOMATO 27*260gr</v>
          </cell>
          <cell r="H311" t="str">
            <v>g</v>
          </cell>
          <cell r="I311">
            <v>27</v>
          </cell>
          <cell r="J311">
            <v>64</v>
          </cell>
          <cell r="K311">
            <v>6.4000000000000001E-2</v>
          </cell>
          <cell r="L311" t="str">
            <v>Infant Care</v>
          </cell>
          <cell r="M311" t="str">
            <v>maxi</v>
          </cell>
          <cell r="N311" t="str">
            <v>Promo</v>
          </cell>
          <cell r="O311" t="str">
            <v>Premium</v>
          </cell>
          <cell r="P311" t="str">
            <v>extra grande</v>
          </cell>
          <cell r="AH311">
            <v>13597</v>
          </cell>
          <cell r="AI311">
            <v>8779</v>
          </cell>
          <cell r="AJ311">
            <v>11611103</v>
          </cell>
          <cell r="AK311">
            <v>2</v>
          </cell>
          <cell r="AN311">
            <v>0</v>
          </cell>
        </row>
        <row r="312">
          <cell r="A312">
            <v>44957</v>
          </cell>
          <cell r="B312">
            <v>0</v>
          </cell>
          <cell r="C312">
            <v>7840004069213</v>
          </cell>
          <cell r="D312">
            <v>17794626908856</v>
          </cell>
          <cell r="E312" t="str">
            <v>HC</v>
          </cell>
          <cell r="F312" t="str">
            <v>Activo 100</v>
          </cell>
          <cell r="G312" t="str">
            <v>Det. Activo 100 - Aloe Vera 16 x 500 c.c.</v>
          </cell>
          <cell r="H312" t="str">
            <v>g</v>
          </cell>
          <cell r="I312">
            <v>16</v>
          </cell>
          <cell r="J312">
            <v>64</v>
          </cell>
          <cell r="K312">
            <v>6.4000000000000001E-2</v>
          </cell>
          <cell r="L312" t="str">
            <v>Infant Care</v>
          </cell>
          <cell r="M312" t="str">
            <v>maxi</v>
          </cell>
          <cell r="N312" t="str">
            <v>Promo</v>
          </cell>
          <cell r="O312" t="str">
            <v>Premium</v>
          </cell>
          <cell r="P312" t="str">
            <v>extra extra grande</v>
          </cell>
          <cell r="AG312">
            <v>37580</v>
          </cell>
          <cell r="AH312">
            <v>44957</v>
          </cell>
          <cell r="AI312">
            <v>6929</v>
          </cell>
          <cell r="AJ312">
            <v>14210110</v>
          </cell>
          <cell r="AK312">
            <v>7</v>
          </cell>
          <cell r="AN312">
            <v>0</v>
          </cell>
        </row>
        <row r="313">
          <cell r="A313">
            <v>10261</v>
          </cell>
          <cell r="B313">
            <v>0</v>
          </cell>
          <cell r="C313" t="str">
            <v>7840004069213v</v>
          </cell>
          <cell r="E313" t="str">
            <v>HC</v>
          </cell>
          <cell r="F313" t="str">
            <v>Activo 100</v>
          </cell>
          <cell r="G313" t="str">
            <v>Det. Activo 100 - Aloe Vera 20 x 500 c.c.(con esponja)</v>
          </cell>
          <cell r="H313" t="str">
            <v>g</v>
          </cell>
          <cell r="I313">
            <v>20</v>
          </cell>
          <cell r="AH313">
            <v>10261</v>
          </cell>
          <cell r="AI313">
            <v>6922</v>
          </cell>
          <cell r="AJ313">
            <v>14210110</v>
          </cell>
          <cell r="AK313">
            <v>7</v>
          </cell>
          <cell r="AN313">
            <v>0</v>
          </cell>
        </row>
        <row r="314">
          <cell r="A314">
            <v>10260</v>
          </cell>
          <cell r="B314">
            <v>0</v>
          </cell>
          <cell r="C314" t="str">
            <v>7840004069213v</v>
          </cell>
          <cell r="D314">
            <v>17798038150165</v>
          </cell>
          <cell r="E314" t="str">
            <v>HC</v>
          </cell>
          <cell r="F314" t="str">
            <v>Activo 100</v>
          </cell>
          <cell r="G314" t="str">
            <v>Det. Activo 100 - Aloe Vera 24 x 500 c.c.</v>
          </cell>
          <cell r="H314" t="str">
            <v>g</v>
          </cell>
          <cell r="I314">
            <v>24</v>
          </cell>
          <cell r="J314">
            <v>75</v>
          </cell>
          <cell r="K314">
            <v>0.36</v>
          </cell>
          <cell r="L314" t="str">
            <v>Family Care</v>
          </cell>
          <cell r="M314" t="str">
            <v>Box</v>
          </cell>
          <cell r="O314" t="str">
            <v>Premium</v>
          </cell>
          <cell r="P314" t="str">
            <v>48x75u</v>
          </cell>
          <cell r="Q314" t="str">
            <v>Pañuelos descartables</v>
          </cell>
          <cell r="R314">
            <v>0.1</v>
          </cell>
          <cell r="S314">
            <v>8.5000000000000006E-2</v>
          </cell>
          <cell r="T314">
            <v>4.8</v>
          </cell>
          <cell r="U314">
            <v>4.08</v>
          </cell>
          <cell r="V314">
            <v>40</v>
          </cell>
          <cell r="W314">
            <v>110</v>
          </cell>
          <cell r="X314">
            <v>160</v>
          </cell>
          <cell r="Y314">
            <v>665</v>
          </cell>
          <cell r="Z314">
            <v>350</v>
          </cell>
          <cell r="AA314">
            <v>175</v>
          </cell>
          <cell r="AB314">
            <v>4</v>
          </cell>
          <cell r="AC314">
            <v>28</v>
          </cell>
          <cell r="AD314">
            <v>40.731000000000002</v>
          </cell>
          <cell r="AE314" t="str">
            <v>Cajas</v>
          </cell>
          <cell r="AF314" t="str">
            <v>Argentina</v>
          </cell>
          <cell r="AH314">
            <v>10260</v>
          </cell>
          <cell r="AI314">
            <v>6921</v>
          </cell>
          <cell r="AJ314">
            <v>14210110</v>
          </cell>
          <cell r="AK314">
            <v>7</v>
          </cell>
          <cell r="AN314">
            <v>0</v>
          </cell>
        </row>
        <row r="315">
          <cell r="A315">
            <v>10255</v>
          </cell>
          <cell r="B315">
            <v>0</v>
          </cell>
          <cell r="C315">
            <v>7840004069152</v>
          </cell>
          <cell r="D315">
            <v>17798038150162</v>
          </cell>
          <cell r="E315" t="str">
            <v>HC</v>
          </cell>
          <cell r="F315" t="str">
            <v>Activo 100</v>
          </cell>
          <cell r="G315" t="str">
            <v>Det. Activo 100 - Fresca 12 x 750 cc.</v>
          </cell>
          <cell r="H315" t="str">
            <v>g</v>
          </cell>
          <cell r="I315">
            <v>12</v>
          </cell>
          <cell r="J315">
            <v>100</v>
          </cell>
          <cell r="K315">
            <v>0.24</v>
          </cell>
          <cell r="L315" t="str">
            <v>Family Care</v>
          </cell>
          <cell r="M315" t="str">
            <v>Box</v>
          </cell>
          <cell r="O315" t="str">
            <v>Premium</v>
          </cell>
          <cell r="P315" t="str">
            <v>24x100u</v>
          </cell>
          <cell r="Q315" t="str">
            <v>Pañuelos descartables</v>
          </cell>
          <cell r="R315">
            <v>0.19500000000000001</v>
          </cell>
          <cell r="S315">
            <v>0.16574999999999998</v>
          </cell>
          <cell r="T315">
            <v>4.68</v>
          </cell>
          <cell r="U315">
            <v>3.9779999999999998</v>
          </cell>
          <cell r="V315">
            <v>55</v>
          </cell>
          <cell r="W315">
            <v>110</v>
          </cell>
          <cell r="X315">
            <v>235</v>
          </cell>
          <cell r="Y315">
            <v>490</v>
          </cell>
          <cell r="Z315">
            <v>370</v>
          </cell>
          <cell r="AA315">
            <v>230</v>
          </cell>
          <cell r="AB315">
            <v>6</v>
          </cell>
          <cell r="AC315">
            <v>30</v>
          </cell>
          <cell r="AD315">
            <v>41.698999999999998</v>
          </cell>
          <cell r="AE315" t="str">
            <v>Cajas</v>
          </cell>
          <cell r="AF315" t="str">
            <v>Argentina</v>
          </cell>
          <cell r="AH315">
            <v>10255</v>
          </cell>
          <cell r="AI315">
            <v>6915</v>
          </cell>
          <cell r="AJ315">
            <v>14210110</v>
          </cell>
          <cell r="AK315">
            <v>5</v>
          </cell>
          <cell r="AN315">
            <v>0</v>
          </cell>
        </row>
        <row r="316">
          <cell r="A316">
            <v>10257</v>
          </cell>
          <cell r="B316">
            <v>0</v>
          </cell>
          <cell r="C316">
            <v>7840004069183</v>
          </cell>
          <cell r="D316">
            <v>17798038151305</v>
          </cell>
          <cell r="E316" t="str">
            <v>HC</v>
          </cell>
          <cell r="F316" t="str">
            <v>Activo 100</v>
          </cell>
          <cell r="G316" t="str">
            <v>Det. Activo 100 - Fresca 24 x 500 cc.</v>
          </cell>
          <cell r="H316" t="str">
            <v>g</v>
          </cell>
          <cell r="I316">
            <v>24</v>
          </cell>
          <cell r="J316">
            <v>75</v>
          </cell>
          <cell r="K316">
            <v>0.18</v>
          </cell>
          <cell r="L316" t="str">
            <v>Family Care</v>
          </cell>
          <cell r="M316" t="str">
            <v>Cubo</v>
          </cell>
          <cell r="O316" t="str">
            <v>Premium</v>
          </cell>
          <cell r="P316" t="str">
            <v>24x75u</v>
          </cell>
          <cell r="Q316" t="str">
            <v>Pañuelos descartables</v>
          </cell>
          <cell r="R316">
            <v>0.16137500000000002</v>
          </cell>
          <cell r="S316">
            <v>0.13716875000000001</v>
          </cell>
          <cell r="T316">
            <v>3.8730000000000002</v>
          </cell>
          <cell r="U316">
            <v>3.2920500000000001</v>
          </cell>
          <cell r="V316">
            <v>120</v>
          </cell>
          <cell r="W316">
            <v>120</v>
          </cell>
          <cell r="X316">
            <v>120</v>
          </cell>
          <cell r="Y316">
            <v>355</v>
          </cell>
          <cell r="Z316">
            <v>285</v>
          </cell>
          <cell r="AA316">
            <v>477</v>
          </cell>
          <cell r="AB316">
            <v>7</v>
          </cell>
          <cell r="AC316">
            <v>28</v>
          </cell>
          <cell r="AD316">
            <v>48.26</v>
          </cell>
          <cell r="AE316" t="str">
            <v>Cajas</v>
          </cell>
          <cell r="AF316" t="str">
            <v>Argentina</v>
          </cell>
          <cell r="AH316">
            <v>10257</v>
          </cell>
          <cell r="AI316">
            <v>6918</v>
          </cell>
          <cell r="AJ316">
            <v>14210110</v>
          </cell>
          <cell r="AK316">
            <v>1</v>
          </cell>
          <cell r="AN316">
            <v>0</v>
          </cell>
        </row>
        <row r="317">
          <cell r="A317">
            <v>10256</v>
          </cell>
          <cell r="B317">
            <v>0</v>
          </cell>
          <cell r="C317">
            <v>7840004069169</v>
          </cell>
          <cell r="D317">
            <v>17798038151282</v>
          </cell>
          <cell r="E317" t="str">
            <v>HC</v>
          </cell>
          <cell r="F317" t="str">
            <v>Activo 100</v>
          </cell>
          <cell r="G317" t="str">
            <v>Det. Activo 100 - Frutal 12 x 750 cc.</v>
          </cell>
          <cell r="H317" t="str">
            <v>g</v>
          </cell>
          <cell r="I317">
            <v>12</v>
          </cell>
          <cell r="J317">
            <v>10</v>
          </cell>
          <cell r="K317">
            <v>0.28199999999999997</v>
          </cell>
          <cell r="L317" t="str">
            <v>Family Care</v>
          </cell>
          <cell r="M317" t="str">
            <v>Pockets</v>
          </cell>
          <cell r="O317" t="str">
            <v>Premium</v>
          </cell>
          <cell r="P317" t="str">
            <v>47x(6x10u)</v>
          </cell>
          <cell r="Q317" t="str">
            <v>Pañuelos descartables</v>
          </cell>
          <cell r="R317">
            <v>0.13736170212765958</v>
          </cell>
          <cell r="S317">
            <v>0.11675744680851065</v>
          </cell>
          <cell r="T317">
            <v>6.4560000000000004</v>
          </cell>
          <cell r="U317">
            <v>5.4876000000000005</v>
          </cell>
          <cell r="V317">
            <v>50</v>
          </cell>
          <cell r="W317">
            <v>110</v>
          </cell>
          <cell r="X317">
            <v>155</v>
          </cell>
          <cell r="Y317">
            <v>370</v>
          </cell>
          <cell r="Z317">
            <v>650</v>
          </cell>
          <cell r="AA317">
            <v>160</v>
          </cell>
          <cell r="AB317">
            <v>4</v>
          </cell>
          <cell r="AC317">
            <v>32</v>
          </cell>
          <cell r="AD317">
            <v>38.479999999999997</v>
          </cell>
          <cell r="AE317" t="str">
            <v>Cajas</v>
          </cell>
          <cell r="AF317" t="str">
            <v>Argentina</v>
          </cell>
          <cell r="AH317">
            <v>10256</v>
          </cell>
          <cell r="AI317">
            <v>6916</v>
          </cell>
          <cell r="AJ317">
            <v>14210110</v>
          </cell>
          <cell r="AK317">
            <v>2</v>
          </cell>
          <cell r="AN317">
            <v>0</v>
          </cell>
        </row>
        <row r="318">
          <cell r="A318">
            <v>10258</v>
          </cell>
          <cell r="B318">
            <v>0</v>
          </cell>
          <cell r="C318">
            <v>7840004069190</v>
          </cell>
          <cell r="D318">
            <v>17798038151282</v>
          </cell>
          <cell r="E318" t="str">
            <v>HC</v>
          </cell>
          <cell r="F318" t="str">
            <v>Activo 100</v>
          </cell>
          <cell r="G318" t="str">
            <v>Det. Activo 100 - Frutal 24 x 500 cc.</v>
          </cell>
          <cell r="H318" t="str">
            <v>g</v>
          </cell>
          <cell r="I318">
            <v>24</v>
          </cell>
          <cell r="J318">
            <v>10</v>
          </cell>
          <cell r="K318">
            <v>0.28199999999999997</v>
          </cell>
          <cell r="L318" t="str">
            <v>Family Care</v>
          </cell>
          <cell r="M318" t="str">
            <v>Pockets</v>
          </cell>
          <cell r="O318" t="str">
            <v>Premium</v>
          </cell>
          <cell r="P318" t="str">
            <v>(47x6)x10u</v>
          </cell>
          <cell r="Q318" t="str">
            <v>Pañuelos descartables</v>
          </cell>
          <cell r="R318">
            <v>2.2893617021276597E-2</v>
          </cell>
          <cell r="S318">
            <v>1.9459574468085109E-2</v>
          </cell>
          <cell r="T318">
            <v>6.4560000000000004</v>
          </cell>
          <cell r="U318">
            <v>5.4876000000000005</v>
          </cell>
          <cell r="V318">
            <v>10</v>
          </cell>
          <cell r="W318">
            <v>70</v>
          </cell>
          <cell r="X318">
            <v>100</v>
          </cell>
          <cell r="Y318">
            <v>370</v>
          </cell>
          <cell r="Z318">
            <v>650</v>
          </cell>
          <cell r="AA318">
            <v>160</v>
          </cell>
          <cell r="AB318">
            <v>4</v>
          </cell>
          <cell r="AC318">
            <v>32</v>
          </cell>
          <cell r="AD318">
            <v>38.479999999999997</v>
          </cell>
          <cell r="AE318" t="str">
            <v>Cajas</v>
          </cell>
          <cell r="AF318" t="str">
            <v>Argentina</v>
          </cell>
          <cell r="AH318">
            <v>10258</v>
          </cell>
          <cell r="AI318">
            <v>6919</v>
          </cell>
          <cell r="AJ318">
            <v>14210110</v>
          </cell>
          <cell r="AK318">
            <v>3</v>
          </cell>
          <cell r="AN318">
            <v>0</v>
          </cell>
        </row>
        <row r="319">
          <cell r="A319">
            <v>10254</v>
          </cell>
          <cell r="B319">
            <v>0</v>
          </cell>
          <cell r="C319" t="str">
            <v>7840004069145v</v>
          </cell>
          <cell r="D319">
            <v>17798038151108</v>
          </cell>
          <cell r="E319" t="str">
            <v>HC</v>
          </cell>
          <cell r="F319" t="str">
            <v>Activo 100</v>
          </cell>
          <cell r="G319" t="str">
            <v>Det. Activo 100 - Limón 12 x 750 cc.</v>
          </cell>
          <cell r="H319" t="str">
            <v>g</v>
          </cell>
          <cell r="I319">
            <v>12</v>
          </cell>
          <cell r="J319">
            <v>50</v>
          </cell>
          <cell r="K319">
            <v>0.24</v>
          </cell>
          <cell r="L319" t="str">
            <v>Family Care</v>
          </cell>
          <cell r="M319" t="str">
            <v>soft pack</v>
          </cell>
          <cell r="O319" t="str">
            <v>Premium</v>
          </cell>
          <cell r="P319" t="str">
            <v>72x50u</v>
          </cell>
          <cell r="Q319" t="str">
            <v>Pañuelos descartables</v>
          </cell>
          <cell r="R319">
            <v>8.0416666666666664E-2</v>
          </cell>
          <cell r="S319">
            <v>6.835416666666666E-2</v>
          </cell>
          <cell r="T319">
            <v>5.79</v>
          </cell>
          <cell r="U319">
            <v>4.9215</v>
          </cell>
          <cell r="V319">
            <v>260</v>
          </cell>
          <cell r="W319">
            <v>160</v>
          </cell>
          <cell r="X319">
            <v>115</v>
          </cell>
          <cell r="Y319">
            <v>485</v>
          </cell>
          <cell r="Z319">
            <v>230</v>
          </cell>
          <cell r="AA319">
            <v>265</v>
          </cell>
          <cell r="AB319">
            <v>8</v>
          </cell>
          <cell r="AC319">
            <v>40</v>
          </cell>
          <cell r="AD319">
            <v>29.56</v>
          </cell>
          <cell r="AE319" t="str">
            <v>Cajas</v>
          </cell>
          <cell r="AF319" t="str">
            <v>Argentina</v>
          </cell>
          <cell r="AH319">
            <v>10254</v>
          </cell>
          <cell r="AI319">
            <v>6914</v>
          </cell>
          <cell r="AJ319">
            <v>14210110</v>
          </cell>
          <cell r="AK319">
            <v>6</v>
          </cell>
          <cell r="AN319">
            <v>0</v>
          </cell>
        </row>
        <row r="320">
          <cell r="A320">
            <v>44955</v>
          </cell>
          <cell r="B320">
            <v>0</v>
          </cell>
          <cell r="C320">
            <v>7840004069176</v>
          </cell>
          <cell r="D320">
            <v>17798038151107</v>
          </cell>
          <cell r="E320" t="str">
            <v>HC</v>
          </cell>
          <cell r="F320" t="str">
            <v>Activo 100</v>
          </cell>
          <cell r="G320" t="str">
            <v>Det. Activo 100 - Limón 16 x 500 cc.</v>
          </cell>
          <cell r="H320" t="str">
            <v>g</v>
          </cell>
          <cell r="I320">
            <v>16</v>
          </cell>
          <cell r="J320">
            <v>12</v>
          </cell>
          <cell r="K320">
            <v>0.36</v>
          </cell>
          <cell r="L320" t="str">
            <v>Family Care</v>
          </cell>
          <cell r="M320" t="str">
            <v>soft pack</v>
          </cell>
          <cell r="O320" t="str">
            <v>Premium</v>
          </cell>
          <cell r="P320" t="str">
            <v>6x(12x50u)</v>
          </cell>
          <cell r="Q320" t="str">
            <v>Pañuelos descartables</v>
          </cell>
          <cell r="R320">
            <v>1.0601666666666667</v>
          </cell>
          <cell r="S320">
            <v>0.90114166666666662</v>
          </cell>
          <cell r="T320">
            <v>6.3609999999999998</v>
          </cell>
          <cell r="U320">
            <v>5.4068499999999995</v>
          </cell>
          <cell r="V320">
            <v>110</v>
          </cell>
          <cell r="W320">
            <v>160</v>
          </cell>
          <cell r="X320">
            <v>260</v>
          </cell>
          <cell r="Y320">
            <v>230</v>
          </cell>
          <cell r="Z320">
            <v>265</v>
          </cell>
          <cell r="AA320">
            <v>485</v>
          </cell>
          <cell r="AB320">
            <v>8</v>
          </cell>
          <cell r="AC320">
            <v>40</v>
          </cell>
          <cell r="AD320">
            <v>29.561</v>
          </cell>
          <cell r="AE320" t="str">
            <v>Cajas</v>
          </cell>
          <cell r="AF320" t="str">
            <v>Argentina</v>
          </cell>
          <cell r="AG320">
            <v>37580</v>
          </cell>
          <cell r="AH320">
            <v>44955</v>
          </cell>
          <cell r="AI320">
            <v>6928</v>
          </cell>
          <cell r="AJ320">
            <v>14210110</v>
          </cell>
          <cell r="AK320">
            <v>4</v>
          </cell>
          <cell r="AN320">
            <v>0</v>
          </cell>
        </row>
        <row r="321">
          <cell r="A321">
            <v>44956</v>
          </cell>
          <cell r="B321">
            <v>0</v>
          </cell>
          <cell r="C321">
            <v>7840004069145</v>
          </cell>
          <cell r="E321" t="str">
            <v>HC</v>
          </cell>
          <cell r="F321" t="str">
            <v>Activo 100</v>
          </cell>
          <cell r="G321" t="str">
            <v>Det. Activo 100 - Limón 16 x 750 cc.</v>
          </cell>
          <cell r="H321" t="str">
            <v>g</v>
          </cell>
          <cell r="I321">
            <v>16</v>
          </cell>
          <cell r="J321">
            <v>10</v>
          </cell>
          <cell r="K321">
            <v>0.16</v>
          </cell>
          <cell r="L321" t="str">
            <v>Fem Care</v>
          </cell>
          <cell r="N321" t="str">
            <v>Promo</v>
          </cell>
          <cell r="AG321">
            <v>37580</v>
          </cell>
          <cell r="AH321">
            <v>44956</v>
          </cell>
          <cell r="AI321">
            <v>6927</v>
          </cell>
          <cell r="AJ321">
            <v>14210110</v>
          </cell>
          <cell r="AK321">
            <v>6</v>
          </cell>
          <cell r="AN321">
            <v>0</v>
          </cell>
        </row>
        <row r="322">
          <cell r="A322">
            <v>10275</v>
          </cell>
          <cell r="B322">
            <v>0</v>
          </cell>
          <cell r="C322" t="str">
            <v>7840004069176v</v>
          </cell>
          <cell r="E322" t="str">
            <v>HC</v>
          </cell>
          <cell r="F322" t="str">
            <v>Activo 100</v>
          </cell>
          <cell r="G322" t="str">
            <v>Det. Activo 100 - Limón 24 x 500 cc.</v>
          </cell>
          <cell r="H322" t="str">
            <v>g</v>
          </cell>
          <cell r="I322">
            <v>24</v>
          </cell>
          <cell r="J322">
            <v>10</v>
          </cell>
          <cell r="K322">
            <v>0.4</v>
          </cell>
          <cell r="L322" t="str">
            <v>Fem Care</v>
          </cell>
          <cell r="N322" t="str">
            <v>Promo</v>
          </cell>
          <cell r="AG322">
            <v>37314</v>
          </cell>
          <cell r="AH322">
            <v>10275</v>
          </cell>
          <cell r="AI322">
            <v>6917</v>
          </cell>
          <cell r="AJ322">
            <v>14210110</v>
          </cell>
          <cell r="AK322">
            <v>4</v>
          </cell>
          <cell r="AN322">
            <v>0</v>
          </cell>
        </row>
        <row r="323">
          <cell r="A323">
            <v>10259</v>
          </cell>
          <cell r="B323">
            <v>0</v>
          </cell>
          <cell r="C323">
            <v>7840004069121</v>
          </cell>
          <cell r="E323" t="str">
            <v>HC</v>
          </cell>
          <cell r="F323" t="str">
            <v>Activo 100</v>
          </cell>
          <cell r="G323" t="str">
            <v>Det. Activo 100 - Limón 4 x 5 lts.</v>
          </cell>
          <cell r="H323" t="str">
            <v>g</v>
          </cell>
          <cell r="I323">
            <v>4</v>
          </cell>
          <cell r="J323">
            <v>10</v>
          </cell>
          <cell r="K323">
            <v>0.6</v>
          </cell>
          <cell r="L323" t="str">
            <v>Fem Care</v>
          </cell>
          <cell r="AH323">
            <v>10259</v>
          </cell>
          <cell r="AI323">
            <v>6920</v>
          </cell>
          <cell r="AJ323">
            <v>14210110</v>
          </cell>
          <cell r="AK323">
            <v>8</v>
          </cell>
          <cell r="AN323">
            <v>0</v>
          </cell>
        </row>
        <row r="324">
          <cell r="A324">
            <v>6131</v>
          </cell>
          <cell r="B324">
            <v>0</v>
          </cell>
          <cell r="C324">
            <v>7891700050029</v>
          </cell>
          <cell r="E324" t="str">
            <v>HC</v>
          </cell>
          <cell r="F324" t="str">
            <v>Biju</v>
          </cell>
          <cell r="G324" t="str">
            <v>Detergente en polvo BIJU Ct 15*1Kg</v>
          </cell>
          <cell r="H324" t="str">
            <v>g</v>
          </cell>
          <cell r="I324">
            <v>15</v>
          </cell>
          <cell r="J324">
            <v>10</v>
          </cell>
          <cell r="K324">
            <v>0.6</v>
          </cell>
          <cell r="L324" t="str">
            <v>Fem Care</v>
          </cell>
          <cell r="AH324">
            <v>6131</v>
          </cell>
          <cell r="AI324">
            <v>2716</v>
          </cell>
          <cell r="AN324">
            <v>0</v>
          </cell>
        </row>
        <row r="325">
          <cell r="A325">
            <v>6127</v>
          </cell>
          <cell r="B325">
            <v>0</v>
          </cell>
          <cell r="C325">
            <v>7891700050036</v>
          </cell>
          <cell r="E325" t="str">
            <v>HC</v>
          </cell>
          <cell r="F325" t="str">
            <v>Biju</v>
          </cell>
          <cell r="G325" t="str">
            <v>Detergente en polvo BIJU Ct 24*500gr</v>
          </cell>
          <cell r="H325" t="str">
            <v>g</v>
          </cell>
          <cell r="I325">
            <v>24</v>
          </cell>
          <cell r="J325">
            <v>10</v>
          </cell>
          <cell r="K325">
            <v>0.6</v>
          </cell>
          <cell r="L325" t="str">
            <v>Fem Care</v>
          </cell>
          <cell r="AH325">
            <v>6127</v>
          </cell>
          <cell r="AI325">
            <v>2715</v>
          </cell>
          <cell r="AN325">
            <v>0</v>
          </cell>
        </row>
        <row r="326">
          <cell r="A326">
            <v>15601</v>
          </cell>
          <cell r="B326">
            <v>0</v>
          </cell>
          <cell r="C326">
            <v>7891700050180</v>
          </cell>
          <cell r="E326" t="str">
            <v>HC</v>
          </cell>
          <cell r="F326" t="str">
            <v>Biju</v>
          </cell>
          <cell r="G326" t="str">
            <v>Detergente en polvo BIJU Sh 20*500gr</v>
          </cell>
          <cell r="H326" t="str">
            <v>g</v>
          </cell>
          <cell r="I326">
            <v>20</v>
          </cell>
          <cell r="J326">
            <v>10</v>
          </cell>
          <cell r="K326">
            <v>0.4</v>
          </cell>
          <cell r="L326" t="str">
            <v>Fem Care</v>
          </cell>
          <cell r="AH326">
            <v>15601</v>
          </cell>
          <cell r="AI326">
            <v>2718</v>
          </cell>
          <cell r="AN326">
            <v>0</v>
          </cell>
        </row>
        <row r="327">
          <cell r="A327">
            <v>28800</v>
          </cell>
          <cell r="B327">
            <v>0</v>
          </cell>
          <cell r="C327">
            <v>7791290002869</v>
          </cell>
          <cell r="E327" t="str">
            <v>HC</v>
          </cell>
          <cell r="F327" t="str">
            <v>Cif</v>
          </cell>
          <cell r="G327" t="str">
            <v>CIF Ant. Grasa Repuesto 12 x 500 ml.</v>
          </cell>
          <cell r="H327" t="str">
            <v>g</v>
          </cell>
          <cell r="I327">
            <v>12</v>
          </cell>
          <cell r="J327">
            <v>10</v>
          </cell>
          <cell r="K327">
            <v>0.6</v>
          </cell>
          <cell r="L327" t="str">
            <v>Fem Care</v>
          </cell>
          <cell r="AH327">
            <v>28800</v>
          </cell>
          <cell r="AI327">
            <v>286</v>
          </cell>
          <cell r="AJ327">
            <v>14220701</v>
          </cell>
          <cell r="AK327">
            <v>2</v>
          </cell>
          <cell r="AN327">
            <v>0</v>
          </cell>
        </row>
        <row r="328">
          <cell r="A328">
            <v>9564</v>
          </cell>
          <cell r="B328">
            <v>0</v>
          </cell>
          <cell r="C328">
            <v>7791290002852</v>
          </cell>
          <cell r="E328" t="str">
            <v>HC</v>
          </cell>
          <cell r="F328" t="str">
            <v>Cif</v>
          </cell>
          <cell r="G328" t="str">
            <v xml:space="preserve">CIF Ant. Grasa Trigger 12 x 500 ml.  </v>
          </cell>
          <cell r="H328" t="str">
            <v>g</v>
          </cell>
          <cell r="I328">
            <v>12</v>
          </cell>
          <cell r="J328">
            <v>20</v>
          </cell>
          <cell r="K328">
            <v>1</v>
          </cell>
          <cell r="L328" t="str">
            <v>Fem Care</v>
          </cell>
          <cell r="AH328">
            <v>9564</v>
          </cell>
          <cell r="AI328">
            <v>285</v>
          </cell>
          <cell r="AJ328">
            <v>14220701</v>
          </cell>
          <cell r="AK328">
            <v>1</v>
          </cell>
          <cell r="AN328">
            <v>0</v>
          </cell>
        </row>
        <row r="329">
          <cell r="A329">
            <v>5654</v>
          </cell>
          <cell r="B329">
            <v>0</v>
          </cell>
          <cell r="C329">
            <v>7791290002999</v>
          </cell>
          <cell r="E329" t="str">
            <v>HC</v>
          </cell>
          <cell r="F329" t="str">
            <v>Cif</v>
          </cell>
          <cell r="G329" t="str">
            <v>CIF Crema Activa 16 x 750 g.</v>
          </cell>
          <cell r="H329" t="str">
            <v>g</v>
          </cell>
          <cell r="I329">
            <v>16</v>
          </cell>
          <cell r="J329">
            <v>10</v>
          </cell>
          <cell r="K329">
            <v>0.24</v>
          </cell>
          <cell r="L329" t="str">
            <v>Fem Care</v>
          </cell>
          <cell r="AH329">
            <v>5654</v>
          </cell>
          <cell r="AI329">
            <v>299</v>
          </cell>
          <cell r="AJ329">
            <v>14220701</v>
          </cell>
          <cell r="AK329">
            <v>3</v>
          </cell>
          <cell r="AN329">
            <v>0</v>
          </cell>
        </row>
        <row r="330">
          <cell r="A330">
            <v>5603</v>
          </cell>
          <cell r="B330">
            <v>0</v>
          </cell>
          <cell r="C330">
            <v>7791290006218</v>
          </cell>
          <cell r="E330" t="str">
            <v>HC</v>
          </cell>
          <cell r="F330" t="str">
            <v>Cif</v>
          </cell>
          <cell r="G330" t="str">
            <v xml:space="preserve">CIF Limp. Cremoso 12 x 375 ml. </v>
          </cell>
          <cell r="H330" t="str">
            <v>g</v>
          </cell>
          <cell r="I330">
            <v>12</v>
          </cell>
          <cell r="J330">
            <v>10</v>
          </cell>
          <cell r="K330">
            <v>0.24</v>
          </cell>
          <cell r="L330" t="str">
            <v>Fem Care</v>
          </cell>
          <cell r="AH330">
            <v>5603</v>
          </cell>
          <cell r="AI330">
            <v>6621</v>
          </cell>
          <cell r="AJ330">
            <v>14310302</v>
          </cell>
          <cell r="AK330">
            <v>1</v>
          </cell>
          <cell r="AN330">
            <v>0</v>
          </cell>
        </row>
        <row r="331">
          <cell r="A331">
            <v>5589</v>
          </cell>
          <cell r="B331">
            <v>0</v>
          </cell>
          <cell r="C331">
            <v>7791290000858</v>
          </cell>
          <cell r="E331" t="str">
            <v>HC</v>
          </cell>
          <cell r="F331" t="str">
            <v>Cif</v>
          </cell>
          <cell r="G331" t="str">
            <v>CIF Limp. Cremoso 12 x 750 ml.</v>
          </cell>
          <cell r="H331" t="str">
            <v>g</v>
          </cell>
          <cell r="I331">
            <v>12</v>
          </cell>
          <cell r="J331">
            <v>10</v>
          </cell>
          <cell r="K331">
            <v>0.24</v>
          </cell>
          <cell r="L331" t="str">
            <v>Fem Care</v>
          </cell>
          <cell r="AH331">
            <v>5589</v>
          </cell>
          <cell r="AI331">
            <v>85</v>
          </cell>
          <cell r="AJ331">
            <v>14310302</v>
          </cell>
          <cell r="AK331">
            <v>3</v>
          </cell>
          <cell r="AN331">
            <v>0</v>
          </cell>
        </row>
        <row r="332">
          <cell r="A332">
            <v>5590</v>
          </cell>
          <cell r="B332">
            <v>0</v>
          </cell>
          <cell r="C332">
            <v>7791290000889</v>
          </cell>
          <cell r="E332" t="str">
            <v>HC</v>
          </cell>
          <cell r="F332" t="str">
            <v>Cif</v>
          </cell>
          <cell r="G332" t="str">
            <v>CIF Limp. Cremoso Limón 12 x 750 ml.</v>
          </cell>
          <cell r="H332" t="str">
            <v>g</v>
          </cell>
          <cell r="I332">
            <v>12</v>
          </cell>
          <cell r="J332">
            <v>10</v>
          </cell>
          <cell r="K332">
            <v>0.24</v>
          </cell>
          <cell r="L332" t="str">
            <v>Fem Care</v>
          </cell>
          <cell r="AH332">
            <v>5590</v>
          </cell>
          <cell r="AI332">
            <v>88</v>
          </cell>
          <cell r="AJ332">
            <v>14310302</v>
          </cell>
          <cell r="AK332">
            <v>2</v>
          </cell>
          <cell r="AN332">
            <v>0</v>
          </cell>
        </row>
        <row r="333">
          <cell r="A333">
            <v>28803</v>
          </cell>
          <cell r="B333">
            <v>0</v>
          </cell>
          <cell r="C333">
            <v>7791290003514</v>
          </cell>
          <cell r="E333" t="str">
            <v>HC</v>
          </cell>
          <cell r="F333" t="str">
            <v>Cif</v>
          </cell>
          <cell r="G333" t="str">
            <v>CIF Vidrios Repuesto 12 x 500 g.</v>
          </cell>
          <cell r="H333" t="str">
            <v>g</v>
          </cell>
          <cell r="I333">
            <v>12</v>
          </cell>
          <cell r="J333">
            <v>10</v>
          </cell>
          <cell r="K333">
            <v>0.24</v>
          </cell>
          <cell r="L333" t="str">
            <v>Fem Care</v>
          </cell>
          <cell r="AH333">
            <v>28803</v>
          </cell>
          <cell r="AI333">
            <v>351</v>
          </cell>
          <cell r="AJ333">
            <v>14230103</v>
          </cell>
          <cell r="AK333">
            <v>2</v>
          </cell>
          <cell r="AN333">
            <v>0</v>
          </cell>
        </row>
        <row r="334">
          <cell r="A334">
            <v>5600</v>
          </cell>
          <cell r="B334">
            <v>0</v>
          </cell>
          <cell r="C334">
            <v>7791290003507</v>
          </cell>
          <cell r="E334" t="str">
            <v>HC</v>
          </cell>
          <cell r="F334" t="str">
            <v>Cif</v>
          </cell>
          <cell r="G334" t="str">
            <v>CIF Vidrios Trigger 12 x 500 g.</v>
          </cell>
          <cell r="H334" t="str">
            <v>g</v>
          </cell>
          <cell r="I334">
            <v>12</v>
          </cell>
          <cell r="J334">
            <v>10</v>
          </cell>
          <cell r="K334">
            <v>0.24</v>
          </cell>
          <cell r="L334" t="str">
            <v>Fem Care</v>
          </cell>
          <cell r="AH334">
            <v>5600</v>
          </cell>
          <cell r="AI334">
            <v>350</v>
          </cell>
          <cell r="AJ334">
            <v>14230103</v>
          </cell>
          <cell r="AK334">
            <v>1</v>
          </cell>
          <cell r="AN334">
            <v>0</v>
          </cell>
        </row>
        <row r="335">
          <cell r="A335">
            <v>27411</v>
          </cell>
          <cell r="B335">
            <v>0</v>
          </cell>
          <cell r="C335">
            <v>7891038107006</v>
          </cell>
          <cell r="E335" t="str">
            <v>HC</v>
          </cell>
          <cell r="F335" t="str">
            <v>Confort</v>
          </cell>
          <cell r="G335" t="str">
            <v>Comfort classic 12 x 1,5 lt. (env.econ.)</v>
          </cell>
          <cell r="H335" t="str">
            <v>g</v>
          </cell>
          <cell r="I335">
            <v>12</v>
          </cell>
          <cell r="J335">
            <v>20</v>
          </cell>
          <cell r="K335">
            <v>0.6</v>
          </cell>
          <cell r="L335" t="str">
            <v>Fem Care</v>
          </cell>
          <cell r="N335" t="str">
            <v>Promo</v>
          </cell>
          <cell r="AG335">
            <v>37509</v>
          </cell>
          <cell r="AH335">
            <v>27411</v>
          </cell>
          <cell r="AI335">
            <v>1651</v>
          </cell>
          <cell r="AJ335">
            <v>14130101</v>
          </cell>
          <cell r="AK335">
            <v>4</v>
          </cell>
          <cell r="AN335">
            <v>0</v>
          </cell>
        </row>
        <row r="336">
          <cell r="A336">
            <v>21016</v>
          </cell>
          <cell r="B336">
            <v>0</v>
          </cell>
          <cell r="C336">
            <v>7891038103503</v>
          </cell>
          <cell r="E336" t="str">
            <v>HC</v>
          </cell>
          <cell r="F336" t="str">
            <v>Confort</v>
          </cell>
          <cell r="G336" t="str">
            <v>Comfort Color Plus 12 x 1 lt.</v>
          </cell>
          <cell r="H336" t="str">
            <v>g</v>
          </cell>
          <cell r="I336">
            <v>12</v>
          </cell>
          <cell r="J336">
            <v>10</v>
          </cell>
          <cell r="K336">
            <v>0.6</v>
          </cell>
          <cell r="L336" t="str">
            <v>Fem Care</v>
          </cell>
          <cell r="AH336">
            <v>21016</v>
          </cell>
          <cell r="AI336">
            <v>1280</v>
          </cell>
          <cell r="AJ336">
            <v>14130101</v>
          </cell>
          <cell r="AK336">
            <v>1</v>
          </cell>
          <cell r="AN336">
            <v>0</v>
          </cell>
        </row>
        <row r="337">
          <cell r="A337">
            <v>20369</v>
          </cell>
          <cell r="B337">
            <v>0</v>
          </cell>
          <cell r="C337">
            <v>7891038106504</v>
          </cell>
          <cell r="E337" t="str">
            <v>HC</v>
          </cell>
          <cell r="F337" t="str">
            <v>Confort</v>
          </cell>
          <cell r="G337" t="str">
            <v>Comfort Color Plus 6 x 2 lt.</v>
          </cell>
          <cell r="H337" t="str">
            <v>g</v>
          </cell>
          <cell r="I337">
            <v>6</v>
          </cell>
          <cell r="J337">
            <v>20</v>
          </cell>
          <cell r="K337">
            <v>0.6</v>
          </cell>
          <cell r="L337" t="str">
            <v>Fem Care</v>
          </cell>
          <cell r="N337" t="str">
            <v>Promo</v>
          </cell>
          <cell r="AH337">
            <v>20369</v>
          </cell>
          <cell r="AI337">
            <v>1650</v>
          </cell>
          <cell r="AJ337">
            <v>14130101</v>
          </cell>
          <cell r="AK337">
            <v>3</v>
          </cell>
          <cell r="AN337">
            <v>0</v>
          </cell>
        </row>
        <row r="338">
          <cell r="A338">
            <v>26795</v>
          </cell>
          <cell r="B338">
            <v>0</v>
          </cell>
          <cell r="C338">
            <v>78905931</v>
          </cell>
          <cell r="E338" t="str">
            <v>HC</v>
          </cell>
          <cell r="F338" t="str">
            <v>Confort</v>
          </cell>
          <cell r="G338" t="str">
            <v xml:space="preserve">Comfort PP 24 x 500 ml. </v>
          </cell>
          <cell r="H338" t="str">
            <v>g</v>
          </cell>
          <cell r="I338">
            <v>24</v>
          </cell>
          <cell r="J338">
            <v>8</v>
          </cell>
          <cell r="K338">
            <v>0.32</v>
          </cell>
          <cell r="L338" t="str">
            <v>Fem Care</v>
          </cell>
          <cell r="AH338">
            <v>26795</v>
          </cell>
          <cell r="AI338">
            <v>1220</v>
          </cell>
          <cell r="AJ338">
            <v>14130101</v>
          </cell>
          <cell r="AK338">
            <v>2</v>
          </cell>
          <cell r="AN338">
            <v>0</v>
          </cell>
        </row>
        <row r="339">
          <cell r="A339">
            <v>10993</v>
          </cell>
          <cell r="B339">
            <v>0</v>
          </cell>
          <cell r="C339" t="str">
            <v>No tiene</v>
          </cell>
          <cell r="E339" t="str">
            <v>HC</v>
          </cell>
          <cell r="F339" t="str">
            <v>Cuñatai</v>
          </cell>
          <cell r="G339" t="str">
            <v xml:space="preserve">Cuñatai Jabón 20 x 250 gr. -  5 kls. </v>
          </cell>
          <cell r="H339" t="str">
            <v>g</v>
          </cell>
          <cell r="I339">
            <v>20</v>
          </cell>
          <cell r="J339">
            <v>40</v>
          </cell>
          <cell r="K339">
            <v>1.2</v>
          </cell>
          <cell r="L339" t="str">
            <v>Fem Care</v>
          </cell>
          <cell r="R339">
            <v>3.5</v>
          </cell>
          <cell r="S339">
            <v>3.2</v>
          </cell>
          <cell r="AG339">
            <v>37545</v>
          </cell>
          <cell r="AH339">
            <v>10993</v>
          </cell>
          <cell r="AI339">
            <v>6934</v>
          </cell>
          <cell r="AN339">
            <v>0</v>
          </cell>
        </row>
        <row r="340">
          <cell r="A340">
            <v>10994</v>
          </cell>
          <cell r="B340">
            <v>0</v>
          </cell>
          <cell r="C340" t="str">
            <v>No tiene</v>
          </cell>
          <cell r="E340" t="str">
            <v>HC</v>
          </cell>
          <cell r="F340" t="str">
            <v>Cuñatai</v>
          </cell>
          <cell r="G340" t="str">
            <v>Cuñatai Jabón 20 x 350 gr. -  7 kls.</v>
          </cell>
          <cell r="H340" t="str">
            <v>g</v>
          </cell>
          <cell r="I340">
            <v>20</v>
          </cell>
          <cell r="J340">
            <v>20</v>
          </cell>
          <cell r="K340">
            <v>1</v>
          </cell>
          <cell r="L340" t="str">
            <v>Fem Care</v>
          </cell>
          <cell r="R340">
            <v>2.8</v>
          </cell>
          <cell r="S340">
            <v>2.6</v>
          </cell>
          <cell r="AG340">
            <v>37545</v>
          </cell>
          <cell r="AH340">
            <v>10994</v>
          </cell>
          <cell r="AI340">
            <v>6909</v>
          </cell>
          <cell r="AN340">
            <v>0</v>
          </cell>
        </row>
        <row r="341">
          <cell r="A341">
            <v>10996</v>
          </cell>
          <cell r="B341">
            <v>0</v>
          </cell>
          <cell r="C341">
            <v>7840004069060</v>
          </cell>
          <cell r="E341" t="str">
            <v>HC</v>
          </cell>
          <cell r="F341" t="str">
            <v>Cuñatai</v>
          </cell>
          <cell r="G341" t="str">
            <v>Cuñatai Jabón Duro 10x(2x200)gr.-4 kls.</v>
          </cell>
          <cell r="H341" t="str">
            <v>g</v>
          </cell>
          <cell r="I341">
            <v>10</v>
          </cell>
          <cell r="J341">
            <v>40</v>
          </cell>
          <cell r="K341">
            <v>1.2</v>
          </cell>
          <cell r="L341" t="str">
            <v>Fem Care</v>
          </cell>
          <cell r="M341" t="str">
            <v>Protector</v>
          </cell>
          <cell r="O341" t="str">
            <v>Economy</v>
          </cell>
          <cell r="P341" t="str">
            <v>Protector diario</v>
          </cell>
          <cell r="R341">
            <v>3.5</v>
          </cell>
          <cell r="S341">
            <v>3.2</v>
          </cell>
          <cell r="AG341">
            <v>37545</v>
          </cell>
          <cell r="AH341">
            <v>10996</v>
          </cell>
          <cell r="AI341">
            <v>6906</v>
          </cell>
          <cell r="AJ341">
            <v>14110113</v>
          </cell>
          <cell r="AK341">
            <v>1</v>
          </cell>
          <cell r="AN341">
            <v>0</v>
          </cell>
        </row>
        <row r="342">
          <cell r="A342">
            <v>11000</v>
          </cell>
          <cell r="B342">
            <v>0</v>
          </cell>
          <cell r="C342">
            <v>7891038073202</v>
          </cell>
          <cell r="E342" t="str">
            <v>HC</v>
          </cell>
          <cell r="F342" t="str">
            <v>Cuñatai</v>
          </cell>
          <cell r="G342" t="str">
            <v>Cuñatai Polvo 20 x 500 g.</v>
          </cell>
          <cell r="H342" t="str">
            <v>g</v>
          </cell>
          <cell r="I342">
            <v>20</v>
          </cell>
          <cell r="J342">
            <v>20</v>
          </cell>
          <cell r="K342">
            <v>1</v>
          </cell>
          <cell r="L342" t="str">
            <v>Fem Care</v>
          </cell>
          <cell r="M342" t="str">
            <v>Protector</v>
          </cell>
          <cell r="O342" t="str">
            <v>Economy</v>
          </cell>
          <cell r="P342" t="str">
            <v>Protector diario</v>
          </cell>
          <cell r="R342">
            <v>2.8</v>
          </cell>
          <cell r="S342">
            <v>2.6</v>
          </cell>
          <cell r="AG342">
            <v>37545</v>
          </cell>
          <cell r="AH342">
            <v>11000</v>
          </cell>
          <cell r="AI342">
            <v>6903</v>
          </cell>
          <cell r="AJ342">
            <v>14110305</v>
          </cell>
          <cell r="AK342">
            <v>2</v>
          </cell>
          <cell r="AN342">
            <v>0</v>
          </cell>
        </row>
        <row r="343">
          <cell r="A343">
            <v>10999</v>
          </cell>
          <cell r="B343">
            <v>0</v>
          </cell>
          <cell r="C343">
            <v>7791290069015</v>
          </cell>
          <cell r="E343" t="str">
            <v>HC</v>
          </cell>
          <cell r="F343" t="str">
            <v>Cuñatai</v>
          </cell>
          <cell r="G343" t="str">
            <v>Cuñatai Polvo 24 x 400 g.</v>
          </cell>
          <cell r="H343" t="str">
            <v>g</v>
          </cell>
          <cell r="I343">
            <v>24</v>
          </cell>
          <cell r="J343">
            <v>10</v>
          </cell>
          <cell r="K343">
            <v>0.6</v>
          </cell>
          <cell r="L343" t="str">
            <v>Fem Care</v>
          </cell>
          <cell r="M343" t="str">
            <v>Toallas</v>
          </cell>
          <cell r="O343" t="str">
            <v>Economy</v>
          </cell>
          <cell r="P343" t="str">
            <v>con alas</v>
          </cell>
          <cell r="R343">
            <v>4.7</v>
          </cell>
          <cell r="S343">
            <v>4.5</v>
          </cell>
          <cell r="AG343">
            <v>37545</v>
          </cell>
          <cell r="AH343">
            <v>10999</v>
          </cell>
          <cell r="AI343">
            <v>6901</v>
          </cell>
          <cell r="AJ343">
            <v>14110305</v>
          </cell>
          <cell r="AK343">
            <v>1</v>
          </cell>
          <cell r="AN343">
            <v>0</v>
          </cell>
        </row>
        <row r="344">
          <cell r="A344">
            <v>49807</v>
          </cell>
          <cell r="B344">
            <v>0</v>
          </cell>
          <cell r="C344">
            <v>7891038613606</v>
          </cell>
          <cell r="E344" t="str">
            <v>HC</v>
          </cell>
          <cell r="F344" t="str">
            <v>Cuñatai</v>
          </cell>
          <cell r="G344" t="str">
            <v>Cuñatai Polvo 36 x 200 g.</v>
          </cell>
          <cell r="H344" t="str">
            <v>g</v>
          </cell>
          <cell r="I344">
            <v>36</v>
          </cell>
          <cell r="J344">
            <v>8</v>
          </cell>
          <cell r="K344">
            <v>0.32</v>
          </cell>
          <cell r="L344" t="str">
            <v>Fem Care</v>
          </cell>
          <cell r="M344" t="str">
            <v>Toallas</v>
          </cell>
          <cell r="O344" t="str">
            <v>Economy</v>
          </cell>
          <cell r="P344" t="str">
            <v>nocturna</v>
          </cell>
          <cell r="R344">
            <v>3.15</v>
          </cell>
          <cell r="S344">
            <v>3</v>
          </cell>
          <cell r="AG344">
            <v>37603</v>
          </cell>
          <cell r="AH344">
            <v>49807</v>
          </cell>
          <cell r="AI344">
            <v>1360</v>
          </cell>
          <cell r="AN344">
            <v>0</v>
          </cell>
        </row>
        <row r="345">
          <cell r="A345">
            <v>11001</v>
          </cell>
          <cell r="B345">
            <v>0</v>
          </cell>
          <cell r="C345">
            <v>7791290069022</v>
          </cell>
          <cell r="E345" t="str">
            <v>HC</v>
          </cell>
          <cell r="F345" t="str">
            <v>Cuñatai</v>
          </cell>
          <cell r="G345" t="str">
            <v>Cuñatai Polvo 48 x 100 g.</v>
          </cell>
          <cell r="H345" t="str">
            <v>g</v>
          </cell>
          <cell r="I345">
            <v>48</v>
          </cell>
          <cell r="J345">
            <v>10</v>
          </cell>
          <cell r="K345">
            <v>0.6</v>
          </cell>
          <cell r="L345" t="str">
            <v>Fem Care</v>
          </cell>
          <cell r="M345" t="str">
            <v>Toallas</v>
          </cell>
          <cell r="O345" t="str">
            <v>Economy</v>
          </cell>
          <cell r="P345" t="str">
            <v>sin alas</v>
          </cell>
          <cell r="R345">
            <v>4.5199999999999996</v>
          </cell>
          <cell r="S345">
            <v>4.32</v>
          </cell>
          <cell r="AG345">
            <v>37545</v>
          </cell>
          <cell r="AH345">
            <v>11001</v>
          </cell>
          <cell r="AI345">
            <v>6902</v>
          </cell>
          <cell r="AN345">
            <v>0</v>
          </cell>
        </row>
        <row r="346">
          <cell r="A346">
            <v>11002</v>
          </cell>
          <cell r="B346">
            <v>0</v>
          </cell>
          <cell r="C346" t="str">
            <v>No tiene</v>
          </cell>
          <cell r="E346" t="str">
            <v>HC</v>
          </cell>
          <cell r="F346" t="str">
            <v>Cuñatai</v>
          </cell>
          <cell r="G346" t="str">
            <v>Cuñatai Porá Jabón 36 x 200 g.</v>
          </cell>
          <cell r="H346" t="str">
            <v>g</v>
          </cell>
          <cell r="I346">
            <v>36</v>
          </cell>
          <cell r="J346">
            <v>10</v>
          </cell>
          <cell r="K346">
            <v>0.6</v>
          </cell>
          <cell r="L346" t="str">
            <v>Fem Care</v>
          </cell>
          <cell r="M346" t="str">
            <v>Toallas</v>
          </cell>
          <cell r="O346" t="str">
            <v>Economy</v>
          </cell>
          <cell r="P346" t="str">
            <v>Ultra finas</v>
          </cell>
          <cell r="R346">
            <v>4.7</v>
          </cell>
          <cell r="S346">
            <v>4.2</v>
          </cell>
          <cell r="AG346">
            <v>37545</v>
          </cell>
          <cell r="AH346">
            <v>11002</v>
          </cell>
          <cell r="AI346">
            <v>6900</v>
          </cell>
          <cell r="AN346">
            <v>0</v>
          </cell>
        </row>
        <row r="347">
          <cell r="A347">
            <v>10220</v>
          </cell>
          <cell r="B347">
            <v>0</v>
          </cell>
          <cell r="C347" t="str">
            <v>Combo</v>
          </cell>
          <cell r="D347" t="str">
            <v>1 7840781551151</v>
          </cell>
          <cell r="E347" t="str">
            <v>HC</v>
          </cell>
          <cell r="F347" t="str">
            <v>Gramby</v>
          </cell>
          <cell r="G347" t="str">
            <v>Gramby 2 x 800 g.+1 A100 Aloe Vera 500 ml.</v>
          </cell>
          <cell r="H347" t="str">
            <v>g</v>
          </cell>
          <cell r="I347">
            <v>8</v>
          </cell>
          <cell r="J347">
            <v>30</v>
          </cell>
          <cell r="K347">
            <v>0.6</v>
          </cell>
          <cell r="L347" t="str">
            <v>Fem Care</v>
          </cell>
          <cell r="M347" t="str">
            <v>Toallas</v>
          </cell>
          <cell r="O347" t="str">
            <v>Economy</v>
          </cell>
          <cell r="P347" t="str">
            <v>sin alas</v>
          </cell>
          <cell r="Q347" t="str">
            <v>Toa. Fem</v>
          </cell>
          <cell r="R347">
            <v>0.22599999999999998</v>
          </cell>
          <cell r="S347">
            <v>0.21600000000000003</v>
          </cell>
          <cell r="T347">
            <v>4.5199999999999996</v>
          </cell>
          <cell r="U347">
            <v>4.32</v>
          </cell>
          <cell r="V347">
            <v>60</v>
          </cell>
          <cell r="W347">
            <v>70</v>
          </cell>
          <cell r="X347">
            <v>20</v>
          </cell>
          <cell r="Y347">
            <v>320</v>
          </cell>
          <cell r="Z347">
            <v>410</v>
          </cell>
          <cell r="AA347">
            <v>450</v>
          </cell>
          <cell r="AB347">
            <v>6</v>
          </cell>
          <cell r="AC347">
            <v>24</v>
          </cell>
          <cell r="AD347">
            <v>59.04</v>
          </cell>
          <cell r="AE347" t="str">
            <v>Dm3</v>
          </cell>
          <cell r="AF347" t="str">
            <v>Argentina</v>
          </cell>
          <cell r="AG347">
            <v>37820</v>
          </cell>
          <cell r="AH347">
            <v>10220</v>
          </cell>
          <cell r="AI347">
            <v>20625</v>
          </cell>
          <cell r="AJ347">
            <v>14110312</v>
          </cell>
          <cell r="AK347">
            <v>5</v>
          </cell>
          <cell r="AN347">
            <v>0</v>
          </cell>
        </row>
        <row r="348">
          <cell r="A348">
            <v>10221</v>
          </cell>
          <cell r="B348">
            <v>0</v>
          </cell>
          <cell r="C348" t="str">
            <v>Combo</v>
          </cell>
          <cell r="E348" t="str">
            <v>HC</v>
          </cell>
          <cell r="F348" t="str">
            <v>Gramby</v>
          </cell>
          <cell r="G348" t="str">
            <v>Gramby 2 x 800 g.+1 Comfort 500 ml.</v>
          </cell>
          <cell r="H348" t="str">
            <v>g</v>
          </cell>
          <cell r="I348">
            <v>8</v>
          </cell>
          <cell r="J348">
            <v>40</v>
          </cell>
          <cell r="K348">
            <v>1.2</v>
          </cell>
          <cell r="L348" t="str">
            <v>Fem Care</v>
          </cell>
          <cell r="AH348">
            <v>10221</v>
          </cell>
          <cell r="AI348">
            <v>20627</v>
          </cell>
          <cell r="AJ348">
            <v>14110312</v>
          </cell>
          <cell r="AK348">
            <v>7</v>
          </cell>
          <cell r="AN348">
            <v>0</v>
          </cell>
        </row>
        <row r="349">
          <cell r="A349">
            <v>10216</v>
          </cell>
          <cell r="B349">
            <v>0</v>
          </cell>
          <cell r="C349" t="str">
            <v>Combo</v>
          </cell>
          <cell r="E349" t="str">
            <v>HC</v>
          </cell>
          <cell r="F349" t="str">
            <v>Gramby</v>
          </cell>
          <cell r="G349" t="str">
            <v>Gramby 800 g.+1 Lux 90 g.</v>
          </cell>
          <cell r="H349" t="str">
            <v>g</v>
          </cell>
          <cell r="I349">
            <v>20</v>
          </cell>
          <cell r="J349">
            <v>20</v>
          </cell>
          <cell r="K349">
            <v>1</v>
          </cell>
          <cell r="L349" t="str">
            <v>Fem Care</v>
          </cell>
          <cell r="AH349">
            <v>10216</v>
          </cell>
          <cell r="AI349">
            <v>20628</v>
          </cell>
          <cell r="AJ349">
            <v>14110312</v>
          </cell>
          <cell r="AK349">
            <v>6</v>
          </cell>
          <cell r="AN349">
            <v>0</v>
          </cell>
        </row>
        <row r="350">
          <cell r="A350">
            <v>6861</v>
          </cell>
          <cell r="B350">
            <v>0</v>
          </cell>
          <cell r="C350">
            <v>7791290206267</v>
          </cell>
          <cell r="D350">
            <v>17793620530025</v>
          </cell>
          <cell r="E350" t="str">
            <v>HC</v>
          </cell>
          <cell r="F350" t="str">
            <v>Gramby</v>
          </cell>
          <cell r="G350" t="str">
            <v>Gramby Det enj. facil 24 x 400 g. (bolsa)</v>
          </cell>
          <cell r="H350" t="str">
            <v>g</v>
          </cell>
          <cell r="I350">
            <v>24</v>
          </cell>
          <cell r="J350">
            <v>8</v>
          </cell>
          <cell r="K350">
            <v>0.48</v>
          </cell>
          <cell r="L350" t="str">
            <v>Fem Care</v>
          </cell>
          <cell r="M350" t="str">
            <v>Toallas</v>
          </cell>
          <cell r="O350" t="str">
            <v>Economy</v>
          </cell>
          <cell r="P350" t="str">
            <v>con alas</v>
          </cell>
          <cell r="Q350" t="str">
            <v>Toa. Fem</v>
          </cell>
          <cell r="R350">
            <v>5.0999999999999997E-2</v>
          </cell>
          <cell r="S350">
            <v>5.0999999999999997E-2</v>
          </cell>
          <cell r="T350">
            <v>3.1219999999999999</v>
          </cell>
          <cell r="U350">
            <v>3.0720000000000001</v>
          </cell>
          <cell r="V350">
            <v>60</v>
          </cell>
          <cell r="W350">
            <v>60</v>
          </cell>
          <cell r="X350">
            <v>200</v>
          </cell>
          <cell r="Y350">
            <v>310</v>
          </cell>
          <cell r="Z350">
            <v>330</v>
          </cell>
          <cell r="AA350">
            <v>400</v>
          </cell>
          <cell r="AB350">
            <v>9</v>
          </cell>
          <cell r="AC350">
            <v>36</v>
          </cell>
          <cell r="AD350">
            <v>409.2</v>
          </cell>
          <cell r="AE350" t="str">
            <v>cajas</v>
          </cell>
          <cell r="AF350" t="str">
            <v>Argentina</v>
          </cell>
          <cell r="AG350">
            <v>37210</v>
          </cell>
          <cell r="AH350">
            <v>6861</v>
          </cell>
          <cell r="AI350">
            <v>626</v>
          </cell>
          <cell r="AJ350">
            <v>14110312</v>
          </cell>
          <cell r="AK350">
            <v>8</v>
          </cell>
          <cell r="AN350">
            <v>0</v>
          </cell>
        </row>
        <row r="351">
          <cell r="A351">
            <v>8735</v>
          </cell>
          <cell r="B351">
            <v>0</v>
          </cell>
          <cell r="C351">
            <v>7791290206007</v>
          </cell>
          <cell r="D351">
            <v>17793620530018</v>
          </cell>
          <cell r="E351" t="str">
            <v>HC</v>
          </cell>
          <cell r="F351" t="str">
            <v>Gramby</v>
          </cell>
          <cell r="G351" t="str">
            <v>Gramby Det. enj. facil 24 x 800 g. (bolsa)</v>
          </cell>
          <cell r="H351" t="str">
            <v>g</v>
          </cell>
          <cell r="I351">
            <v>24</v>
          </cell>
          <cell r="J351">
            <v>8</v>
          </cell>
          <cell r="K351">
            <v>0.48</v>
          </cell>
          <cell r="L351" t="str">
            <v>Fem Care</v>
          </cell>
          <cell r="M351" t="str">
            <v>Toallas</v>
          </cell>
          <cell r="O351" t="str">
            <v>Economy</v>
          </cell>
          <cell r="P351" t="str">
            <v>sin alas</v>
          </cell>
          <cell r="Q351" t="str">
            <v>Toa. Fem</v>
          </cell>
          <cell r="R351">
            <v>7.1999999999999995E-2</v>
          </cell>
          <cell r="S351">
            <v>4.9000000000000002E-2</v>
          </cell>
          <cell r="T351">
            <v>3.0070000000000001</v>
          </cell>
          <cell r="U351">
            <v>2.9569999999999999</v>
          </cell>
          <cell r="V351">
            <v>60</v>
          </cell>
          <cell r="W351">
            <v>60</v>
          </cell>
          <cell r="X351">
            <v>200</v>
          </cell>
          <cell r="Y351">
            <v>310</v>
          </cell>
          <cell r="Z351">
            <v>330</v>
          </cell>
          <cell r="AA351">
            <v>400</v>
          </cell>
          <cell r="AB351">
            <v>9</v>
          </cell>
          <cell r="AC351">
            <v>36</v>
          </cell>
          <cell r="AD351">
            <v>409.2</v>
          </cell>
          <cell r="AE351" t="str">
            <v>cajas</v>
          </cell>
          <cell r="AF351" t="str">
            <v>Argentina</v>
          </cell>
          <cell r="AG351">
            <v>37469</v>
          </cell>
          <cell r="AH351">
            <v>8735</v>
          </cell>
          <cell r="AI351">
            <v>20600</v>
          </cell>
          <cell r="AJ351">
            <v>14110312</v>
          </cell>
          <cell r="AK351">
            <v>10</v>
          </cell>
          <cell r="AN351">
            <v>0</v>
          </cell>
        </row>
        <row r="352">
          <cell r="A352">
            <v>7466</v>
          </cell>
          <cell r="B352">
            <v>0</v>
          </cell>
          <cell r="C352">
            <v>7791290206236</v>
          </cell>
          <cell r="D352">
            <v>17793620530032</v>
          </cell>
          <cell r="E352" t="str">
            <v>HC</v>
          </cell>
          <cell r="F352" t="str">
            <v>Gramby</v>
          </cell>
          <cell r="G352" t="str">
            <v>Granby Det. enj. facil  28 x 800 g. (bolsa)</v>
          </cell>
          <cell r="H352" t="str">
            <v>g</v>
          </cell>
          <cell r="I352">
            <v>28</v>
          </cell>
          <cell r="J352">
            <v>8</v>
          </cell>
          <cell r="K352">
            <v>0.48</v>
          </cell>
          <cell r="L352" t="str">
            <v>Fem Care</v>
          </cell>
          <cell r="M352" t="str">
            <v>Toallas</v>
          </cell>
          <cell r="O352" t="str">
            <v>Economy</v>
          </cell>
          <cell r="P352" t="str">
            <v>Ultra finas</v>
          </cell>
          <cell r="Q352" t="str">
            <v>Toa. Fem</v>
          </cell>
          <cell r="R352">
            <v>5.6666666666666664E-2</v>
          </cell>
          <cell r="S352">
            <v>5.5833333333333332E-2</v>
          </cell>
          <cell r="T352">
            <v>3.4</v>
          </cell>
          <cell r="U352">
            <v>3.35</v>
          </cell>
          <cell r="V352">
            <v>80</v>
          </cell>
          <cell r="W352">
            <v>70</v>
          </cell>
          <cell r="X352">
            <v>85</v>
          </cell>
          <cell r="Y352">
            <v>255</v>
          </cell>
          <cell r="Z352">
            <v>328</v>
          </cell>
          <cell r="AA352">
            <v>380</v>
          </cell>
          <cell r="AB352">
            <v>9</v>
          </cell>
          <cell r="AC352">
            <v>45</v>
          </cell>
          <cell r="AD352">
            <v>317.83199999999999</v>
          </cell>
          <cell r="AE352" t="str">
            <v>cajas</v>
          </cell>
          <cell r="AF352" t="str">
            <v>Argentina</v>
          </cell>
          <cell r="AG352">
            <v>37879</v>
          </cell>
          <cell r="AH352">
            <v>7466</v>
          </cell>
          <cell r="AI352">
            <v>20623</v>
          </cell>
          <cell r="AJ352">
            <v>14110312</v>
          </cell>
          <cell r="AK352">
            <v>3</v>
          </cell>
          <cell r="AN352">
            <v>0</v>
          </cell>
        </row>
        <row r="353">
          <cell r="A353">
            <v>7696</v>
          </cell>
          <cell r="B353">
            <v>0</v>
          </cell>
          <cell r="C353">
            <v>7791290102231</v>
          </cell>
          <cell r="E353" t="str">
            <v>HC</v>
          </cell>
          <cell r="F353" t="str">
            <v>Gramby</v>
          </cell>
          <cell r="G353" t="str">
            <v>Granby Det. enj. facil 24 x 880 g. (bolsa)</v>
          </cell>
          <cell r="H353" t="str">
            <v>g</v>
          </cell>
          <cell r="I353">
            <v>24</v>
          </cell>
          <cell r="J353">
            <v>10</v>
          </cell>
          <cell r="K353">
            <v>0.6</v>
          </cell>
          <cell r="L353" t="str">
            <v>Fem Care</v>
          </cell>
          <cell r="AG353">
            <v>37228</v>
          </cell>
          <cell r="AH353">
            <v>7696</v>
          </cell>
          <cell r="AI353">
            <v>10223</v>
          </cell>
          <cell r="AJ353">
            <v>14110312</v>
          </cell>
          <cell r="AK353">
            <v>9</v>
          </cell>
          <cell r="AN353">
            <v>0</v>
          </cell>
        </row>
        <row r="354">
          <cell r="A354">
            <v>7468</v>
          </cell>
          <cell r="B354">
            <v>0</v>
          </cell>
          <cell r="C354">
            <v>7791290206229</v>
          </cell>
          <cell r="E354" t="str">
            <v>HC</v>
          </cell>
          <cell r="F354" t="str">
            <v>Gramby</v>
          </cell>
          <cell r="G354" t="str">
            <v>Granby Detergente 24 x 800 g. (bolsa)</v>
          </cell>
          <cell r="H354" t="str">
            <v>g</v>
          </cell>
          <cell r="I354">
            <v>24</v>
          </cell>
          <cell r="J354">
            <v>10</v>
          </cell>
          <cell r="K354">
            <v>0.6</v>
          </cell>
          <cell r="L354" t="str">
            <v>Fem Care</v>
          </cell>
          <cell r="AH354">
            <v>7468</v>
          </cell>
          <cell r="AI354">
            <v>20622</v>
          </cell>
          <cell r="AJ354">
            <v>14110312</v>
          </cell>
          <cell r="AK354">
            <v>2</v>
          </cell>
          <cell r="AN354">
            <v>0</v>
          </cell>
        </row>
        <row r="355">
          <cell r="A355">
            <v>7483</v>
          </cell>
          <cell r="B355">
            <v>0</v>
          </cell>
          <cell r="C355">
            <v>7791290206076</v>
          </cell>
          <cell r="E355" t="str">
            <v>HC</v>
          </cell>
          <cell r="F355" t="str">
            <v>Gramby</v>
          </cell>
          <cell r="G355" t="str">
            <v>Granby Detergente 28 x 400 g.</v>
          </cell>
          <cell r="H355" t="str">
            <v>g</v>
          </cell>
          <cell r="I355">
            <v>28</v>
          </cell>
          <cell r="AH355">
            <v>7483</v>
          </cell>
          <cell r="AI355">
            <v>20607</v>
          </cell>
          <cell r="AJ355">
            <v>14110312</v>
          </cell>
          <cell r="AK355">
            <v>1</v>
          </cell>
          <cell r="AN355">
            <v>0</v>
          </cell>
        </row>
        <row r="356">
          <cell r="A356">
            <v>10167</v>
          </cell>
          <cell r="B356">
            <v>0</v>
          </cell>
          <cell r="C356" t="str">
            <v>Cod. Interno Pack</v>
          </cell>
          <cell r="D356">
            <v>47793620530026</v>
          </cell>
          <cell r="E356" t="str">
            <v>HC</v>
          </cell>
          <cell r="F356" t="str">
            <v>Gramby</v>
          </cell>
          <cell r="G356" t="str">
            <v>Granby x 2 det. enj. facil 800 g. + 1 Confort 500 ml Gratis</v>
          </cell>
          <cell r="H356" t="str">
            <v>g</v>
          </cell>
          <cell r="I356">
            <v>11</v>
          </cell>
          <cell r="J356">
            <v>8</v>
          </cell>
          <cell r="K356">
            <v>0.48</v>
          </cell>
          <cell r="L356" t="str">
            <v>Fem Care</v>
          </cell>
          <cell r="M356" t="str">
            <v>Toallas</v>
          </cell>
          <cell r="O356" t="str">
            <v>Economy</v>
          </cell>
          <cell r="P356" t="str">
            <v>con alas</v>
          </cell>
          <cell r="Q356" t="str">
            <v>Toa. Fem</v>
          </cell>
          <cell r="R356">
            <v>6.2E-2</v>
          </cell>
          <cell r="S356">
            <v>5.6000000000000001E-2</v>
          </cell>
          <cell r="T356">
            <v>3.7469999999999999</v>
          </cell>
          <cell r="U356">
            <v>3.339</v>
          </cell>
          <cell r="V356">
            <v>7</v>
          </cell>
          <cell r="W356">
            <v>11</v>
          </cell>
          <cell r="X356">
            <v>9.5</v>
          </cell>
          <cell r="Y356">
            <v>28</v>
          </cell>
          <cell r="Z356">
            <v>33</v>
          </cell>
          <cell r="AA356">
            <v>47.5</v>
          </cell>
          <cell r="AB356">
            <v>7</v>
          </cell>
          <cell r="AC356">
            <v>28</v>
          </cell>
          <cell r="AD356">
            <v>43.89</v>
          </cell>
          <cell r="AE356" t="str">
            <v>cajas</v>
          </cell>
          <cell r="AF356" t="str">
            <v>Argentina</v>
          </cell>
          <cell r="AG356">
            <v>37924</v>
          </cell>
          <cell r="AH356">
            <v>10167</v>
          </cell>
          <cell r="AI356">
            <v>20624</v>
          </cell>
          <cell r="AJ356">
            <v>14110312</v>
          </cell>
          <cell r="AK356">
            <v>4</v>
          </cell>
          <cell r="AN356">
            <v>0</v>
          </cell>
        </row>
        <row r="357">
          <cell r="A357">
            <v>11373</v>
          </cell>
          <cell r="B357">
            <v>0</v>
          </cell>
          <cell r="C357">
            <v>7891038008556</v>
          </cell>
          <cell r="D357">
            <v>47793620530019</v>
          </cell>
          <cell r="E357" t="str">
            <v>HC</v>
          </cell>
          <cell r="F357" t="str">
            <v>Omo</v>
          </cell>
          <cell r="G357" t="str">
            <v>Omo M.A. 6 x (2x1) kl. Pack porta OMO</v>
          </cell>
          <cell r="H357" t="str">
            <v>g</v>
          </cell>
          <cell r="I357">
            <v>6</v>
          </cell>
          <cell r="J357">
            <v>8</v>
          </cell>
          <cell r="K357">
            <v>0.48</v>
          </cell>
          <cell r="L357" t="str">
            <v>Fem Care</v>
          </cell>
          <cell r="M357" t="str">
            <v>Toallas</v>
          </cell>
          <cell r="O357" t="str">
            <v>Economy</v>
          </cell>
          <cell r="P357" t="str">
            <v>sin alas</v>
          </cell>
          <cell r="Q357" t="str">
            <v>Toa. Fem</v>
          </cell>
          <cell r="R357">
            <v>6.3E-2</v>
          </cell>
          <cell r="S357">
            <v>5.6000000000000001E-2</v>
          </cell>
          <cell r="T357">
            <v>3.7949999999999999</v>
          </cell>
          <cell r="U357">
            <v>3.387</v>
          </cell>
          <cell r="V357">
            <v>7</v>
          </cell>
          <cell r="W357">
            <v>11</v>
          </cell>
          <cell r="X357">
            <v>9.5</v>
          </cell>
          <cell r="Y357">
            <v>28</v>
          </cell>
          <cell r="Z357">
            <v>33</v>
          </cell>
          <cell r="AA357">
            <v>47.5</v>
          </cell>
          <cell r="AB357">
            <v>7</v>
          </cell>
          <cell r="AC357">
            <v>28</v>
          </cell>
          <cell r="AD357">
            <v>43.89</v>
          </cell>
          <cell r="AE357" t="str">
            <v>cajas</v>
          </cell>
          <cell r="AF357" t="str">
            <v>Argentina</v>
          </cell>
          <cell r="AG357">
            <v>37924</v>
          </cell>
          <cell r="AH357">
            <v>11373</v>
          </cell>
          <cell r="AI357">
            <v>855</v>
          </cell>
          <cell r="AJ357">
            <v>14110306</v>
          </cell>
          <cell r="AK357">
            <v>3</v>
          </cell>
          <cell r="AN357">
            <v>0</v>
          </cell>
        </row>
        <row r="358">
          <cell r="A358">
            <v>10222</v>
          </cell>
          <cell r="B358">
            <v>0</v>
          </cell>
          <cell r="C358" t="str">
            <v>Combo</v>
          </cell>
          <cell r="E358" t="str">
            <v>HC</v>
          </cell>
          <cell r="F358" t="str">
            <v>Omo</v>
          </cell>
          <cell r="G358" t="str">
            <v xml:space="preserve">Omo Multi Acao 1 x 1,5 kl.+1 Close Up 90 g. </v>
          </cell>
          <cell r="H358" t="str">
            <v>g</v>
          </cell>
          <cell r="I358">
            <v>9</v>
          </cell>
          <cell r="AH358">
            <v>10222</v>
          </cell>
          <cell r="AI358">
            <v>10891</v>
          </cell>
          <cell r="AJ358">
            <v>14110306</v>
          </cell>
          <cell r="AK358">
            <v>6</v>
          </cell>
          <cell r="AN358">
            <v>0</v>
          </cell>
        </row>
        <row r="359">
          <cell r="A359">
            <v>20361</v>
          </cell>
          <cell r="B359">
            <v>0</v>
          </cell>
          <cell r="C359">
            <v>7891038008907</v>
          </cell>
          <cell r="E359" t="str">
            <v>HC</v>
          </cell>
          <cell r="F359" t="str">
            <v>Omo</v>
          </cell>
          <cell r="G359" t="str">
            <v>Omo Multi Acao 12 x 1,5 kl.</v>
          </cell>
          <cell r="H359" t="str">
            <v>g</v>
          </cell>
          <cell r="I359">
            <v>12</v>
          </cell>
          <cell r="J359">
            <v>14</v>
          </cell>
          <cell r="K359">
            <v>0.16800000000000001</v>
          </cell>
          <cell r="L359" t="str">
            <v>Infant Care</v>
          </cell>
          <cell r="M359" t="str">
            <v>normal</v>
          </cell>
          <cell r="O359" t="str">
            <v>Economy</v>
          </cell>
          <cell r="P359" t="str">
            <v>mediano</v>
          </cell>
          <cell r="AG359">
            <v>37340</v>
          </cell>
          <cell r="AH359">
            <v>20361</v>
          </cell>
          <cell r="AI359">
            <v>10890</v>
          </cell>
          <cell r="AJ359">
            <v>14110306</v>
          </cell>
          <cell r="AK359">
            <v>5</v>
          </cell>
          <cell r="AN359">
            <v>0</v>
          </cell>
        </row>
        <row r="360">
          <cell r="A360">
            <v>20385</v>
          </cell>
          <cell r="B360">
            <v>0</v>
          </cell>
          <cell r="C360">
            <v>7891038007801</v>
          </cell>
          <cell r="E360" t="str">
            <v>HC</v>
          </cell>
          <cell r="F360" t="str">
            <v>Omo</v>
          </cell>
          <cell r="G360" t="str">
            <v>Omo Multi Acao 15 x 1 kl.</v>
          </cell>
          <cell r="H360" t="str">
            <v>g</v>
          </cell>
          <cell r="I360">
            <v>15</v>
          </cell>
          <cell r="J360">
            <v>12</v>
          </cell>
          <cell r="K360">
            <v>0.14399999999999999</v>
          </cell>
          <cell r="L360" t="str">
            <v>Infant Care</v>
          </cell>
          <cell r="M360" t="str">
            <v>normal</v>
          </cell>
          <cell r="O360" t="str">
            <v>Economy</v>
          </cell>
          <cell r="P360" t="str">
            <v>grande</v>
          </cell>
          <cell r="AG360">
            <v>37340</v>
          </cell>
          <cell r="AH360">
            <v>20385</v>
          </cell>
          <cell r="AI360">
            <v>10850</v>
          </cell>
          <cell r="AJ360">
            <v>14110306</v>
          </cell>
          <cell r="AK360">
            <v>2</v>
          </cell>
          <cell r="AN360">
            <v>0</v>
          </cell>
        </row>
        <row r="361">
          <cell r="A361">
            <v>20385</v>
          </cell>
          <cell r="B361">
            <v>0</v>
          </cell>
          <cell r="C361" t="str">
            <v>7891038007801v</v>
          </cell>
          <cell r="E361" t="str">
            <v>HC</v>
          </cell>
          <cell r="F361" t="str">
            <v>Omo</v>
          </cell>
          <cell r="G361" t="str">
            <v>Omo Multi Acao 15 x 1 kl.</v>
          </cell>
          <cell r="H361" t="str">
            <v>g</v>
          </cell>
          <cell r="I361">
            <v>15</v>
          </cell>
          <cell r="J361">
            <v>10</v>
          </cell>
          <cell r="K361">
            <v>0.12</v>
          </cell>
          <cell r="L361" t="str">
            <v>Infant Care</v>
          </cell>
          <cell r="M361" t="str">
            <v>normal</v>
          </cell>
          <cell r="O361" t="str">
            <v>Economy</v>
          </cell>
          <cell r="P361" t="str">
            <v>extra grande</v>
          </cell>
          <cell r="AG361">
            <v>37340</v>
          </cell>
          <cell r="AH361">
            <v>20385</v>
          </cell>
          <cell r="AI361">
            <v>850</v>
          </cell>
          <cell r="AN361">
            <v>0</v>
          </cell>
        </row>
        <row r="362">
          <cell r="A362">
            <v>13460</v>
          </cell>
          <cell r="B362">
            <v>0</v>
          </cell>
          <cell r="C362">
            <v>7891038009300</v>
          </cell>
          <cell r="E362" t="str">
            <v>HC</v>
          </cell>
          <cell r="F362" t="str">
            <v>Omo</v>
          </cell>
          <cell r="G362" t="str">
            <v>Omo Multi Acao 18 x 1000 g.</v>
          </cell>
          <cell r="H362" t="str">
            <v>g</v>
          </cell>
          <cell r="I362">
            <v>18</v>
          </cell>
          <cell r="J362">
            <v>16</v>
          </cell>
          <cell r="K362">
            <v>0.192</v>
          </cell>
          <cell r="L362" t="str">
            <v>Infant Care</v>
          </cell>
          <cell r="M362" t="str">
            <v>normal</v>
          </cell>
          <cell r="O362" t="str">
            <v>Economy</v>
          </cell>
          <cell r="P362" t="str">
            <v>chico</v>
          </cell>
          <cell r="AG362">
            <v>37382</v>
          </cell>
          <cell r="AH362">
            <v>13460</v>
          </cell>
          <cell r="AI362">
            <v>10930</v>
          </cell>
          <cell r="AJ362">
            <v>14110306</v>
          </cell>
          <cell r="AK362">
            <v>9</v>
          </cell>
          <cell r="AN362">
            <v>0</v>
          </cell>
        </row>
        <row r="363">
          <cell r="A363" t="e">
            <v>#N/A</v>
          </cell>
          <cell r="B363">
            <v>0</v>
          </cell>
          <cell r="C363">
            <v>7840004109308</v>
          </cell>
          <cell r="E363" t="str">
            <v>HC</v>
          </cell>
          <cell r="F363" t="str">
            <v>Omo</v>
          </cell>
          <cell r="G363" t="str">
            <v>Omo Multi Acao 18 x 1000 g.(+100grs.Gratis)</v>
          </cell>
          <cell r="H363" t="str">
            <v>g</v>
          </cell>
          <cell r="I363">
            <v>18</v>
          </cell>
          <cell r="J363">
            <v>28</v>
          </cell>
          <cell r="K363">
            <v>0.224</v>
          </cell>
          <cell r="AG363" t="str">
            <v>02/06/02</v>
          </cell>
          <cell r="AH363" t="e">
            <v>#N/A</v>
          </cell>
          <cell r="AI363" t="str">
            <v>d</v>
          </cell>
          <cell r="AJ363">
            <v>14110306</v>
          </cell>
          <cell r="AN363">
            <v>0</v>
          </cell>
        </row>
        <row r="364">
          <cell r="A364">
            <v>11374</v>
          </cell>
          <cell r="B364">
            <v>0</v>
          </cell>
          <cell r="C364">
            <v>7891038008600</v>
          </cell>
          <cell r="E364" t="str">
            <v>HC</v>
          </cell>
          <cell r="F364" t="str">
            <v>Omo</v>
          </cell>
          <cell r="G364" t="str">
            <v>Omo Multi Acao 18 x 900 g.</v>
          </cell>
          <cell r="H364" t="str">
            <v>g</v>
          </cell>
          <cell r="I364">
            <v>18</v>
          </cell>
          <cell r="J364">
            <v>24</v>
          </cell>
          <cell r="K364">
            <v>0.192</v>
          </cell>
          <cell r="AG364">
            <v>37382</v>
          </cell>
          <cell r="AH364">
            <v>11374</v>
          </cell>
          <cell r="AI364">
            <v>10860</v>
          </cell>
          <cell r="AJ364">
            <v>14110306</v>
          </cell>
          <cell r="AK364">
            <v>4</v>
          </cell>
          <cell r="AN364">
            <v>0</v>
          </cell>
        </row>
        <row r="365">
          <cell r="A365">
            <v>11375</v>
          </cell>
          <cell r="B365">
            <v>0</v>
          </cell>
          <cell r="C365">
            <v>7891038001205</v>
          </cell>
          <cell r="E365" t="str">
            <v>HC</v>
          </cell>
          <cell r="F365" t="str">
            <v>Omo</v>
          </cell>
          <cell r="G365" t="str">
            <v>Omo Multi Acao 24 x 500 g.</v>
          </cell>
          <cell r="H365" t="str">
            <v>g</v>
          </cell>
          <cell r="I365">
            <v>24</v>
          </cell>
          <cell r="J365">
            <v>20</v>
          </cell>
          <cell r="K365">
            <v>0.16</v>
          </cell>
          <cell r="AG365">
            <v>37382</v>
          </cell>
          <cell r="AH365">
            <v>11375</v>
          </cell>
          <cell r="AI365">
            <v>10280</v>
          </cell>
          <cell r="AJ365">
            <v>14110306</v>
          </cell>
          <cell r="AK365">
            <v>1</v>
          </cell>
          <cell r="AN365">
            <v>0</v>
          </cell>
        </row>
        <row r="366">
          <cell r="A366">
            <v>11375</v>
          </cell>
          <cell r="B366">
            <v>0</v>
          </cell>
          <cell r="C366" t="str">
            <v>7891038001205v</v>
          </cell>
          <cell r="E366" t="str">
            <v>HC</v>
          </cell>
          <cell r="F366" t="str">
            <v>Omo</v>
          </cell>
          <cell r="G366" t="str">
            <v>Omo Multi Acao 24 x 500 g.</v>
          </cell>
          <cell r="H366" t="str">
            <v>g</v>
          </cell>
          <cell r="I366">
            <v>24</v>
          </cell>
          <cell r="J366">
            <v>26</v>
          </cell>
          <cell r="K366">
            <v>0.26</v>
          </cell>
          <cell r="L366" t="str">
            <v>Infant Care</v>
          </cell>
          <cell r="M366" t="str">
            <v>maxi</v>
          </cell>
          <cell r="O366" t="str">
            <v>Economy</v>
          </cell>
          <cell r="P366" t="str">
            <v>mediano</v>
          </cell>
          <cell r="AG366">
            <v>37512</v>
          </cell>
          <cell r="AH366">
            <v>11375</v>
          </cell>
          <cell r="AI366">
            <v>280</v>
          </cell>
          <cell r="AN366">
            <v>0</v>
          </cell>
        </row>
        <row r="367">
          <cell r="A367">
            <v>13461</v>
          </cell>
          <cell r="B367">
            <v>0</v>
          </cell>
          <cell r="C367">
            <v>7891038055208</v>
          </cell>
          <cell r="E367" t="str">
            <v>HC</v>
          </cell>
          <cell r="F367" t="str">
            <v>Omo</v>
          </cell>
          <cell r="G367" t="str">
            <v>Omo Progress 18 x 1000 g.</v>
          </cell>
          <cell r="H367" t="str">
            <v>g</v>
          </cell>
          <cell r="I367">
            <v>18</v>
          </cell>
          <cell r="J367">
            <v>22</v>
          </cell>
          <cell r="K367">
            <v>0.22</v>
          </cell>
          <cell r="L367" t="str">
            <v>Infant Care</v>
          </cell>
          <cell r="M367" t="str">
            <v>maxi</v>
          </cell>
          <cell r="O367" t="str">
            <v>Economy</v>
          </cell>
          <cell r="P367" t="str">
            <v>grande</v>
          </cell>
          <cell r="AG367">
            <v>37413</v>
          </cell>
          <cell r="AH367">
            <v>13461</v>
          </cell>
          <cell r="AI367">
            <v>10552</v>
          </cell>
          <cell r="AJ367">
            <v>14110306</v>
          </cell>
          <cell r="AK367">
            <v>10</v>
          </cell>
          <cell r="AN367">
            <v>0</v>
          </cell>
        </row>
        <row r="368">
          <cell r="A368">
            <v>20725</v>
          </cell>
          <cell r="B368">
            <v>0</v>
          </cell>
          <cell r="C368">
            <v>7891038054706</v>
          </cell>
          <cell r="E368" t="str">
            <v>HC</v>
          </cell>
          <cell r="F368" t="str">
            <v>Omo</v>
          </cell>
          <cell r="G368" t="str">
            <v>Omo Progress 18 x 900 g.</v>
          </cell>
          <cell r="H368" t="str">
            <v>g</v>
          </cell>
          <cell r="I368">
            <v>18</v>
          </cell>
          <cell r="J368">
            <v>18</v>
          </cell>
          <cell r="K368">
            <v>0.18</v>
          </cell>
          <cell r="L368" t="str">
            <v>Infant Care</v>
          </cell>
          <cell r="M368" t="str">
            <v>maxi</v>
          </cell>
          <cell r="O368" t="str">
            <v>Economy</v>
          </cell>
          <cell r="P368" t="str">
            <v>extra grande</v>
          </cell>
          <cell r="AG368">
            <v>37512</v>
          </cell>
          <cell r="AH368">
            <v>20725</v>
          </cell>
          <cell r="AI368">
            <v>10551</v>
          </cell>
          <cell r="AJ368">
            <v>14110306</v>
          </cell>
          <cell r="AK368">
            <v>8</v>
          </cell>
          <cell r="AN368">
            <v>0</v>
          </cell>
        </row>
        <row r="369">
          <cell r="A369">
            <v>20724</v>
          </cell>
          <cell r="B369">
            <v>0</v>
          </cell>
          <cell r="C369">
            <v>7891038050302</v>
          </cell>
          <cell r="D369">
            <v>17794626907453</v>
          </cell>
          <cell r="E369" t="str">
            <v>HC</v>
          </cell>
          <cell r="F369" t="str">
            <v>Omo</v>
          </cell>
          <cell r="G369" t="str">
            <v>Omo Progress 24 x 500 g.</v>
          </cell>
          <cell r="H369" t="str">
            <v>g</v>
          </cell>
          <cell r="I369">
            <v>24</v>
          </cell>
          <cell r="J369">
            <v>14</v>
          </cell>
          <cell r="K369">
            <v>0.19600000000000001</v>
          </cell>
          <cell r="L369" t="str">
            <v>Infant Care</v>
          </cell>
          <cell r="M369" t="str">
            <v>normal</v>
          </cell>
          <cell r="O369" t="str">
            <v>Economy</v>
          </cell>
          <cell r="P369" t="str">
            <v>chico</v>
          </cell>
          <cell r="Q369" t="str">
            <v>Pañal</v>
          </cell>
          <cell r="R369">
            <v>0.3</v>
          </cell>
          <cell r="S369">
            <v>0.28000000000000003</v>
          </cell>
          <cell r="T369">
            <v>4.2</v>
          </cell>
          <cell r="U369">
            <v>3.92</v>
          </cell>
          <cell r="V369">
            <v>11</v>
          </cell>
          <cell r="W369">
            <v>11</v>
          </cell>
          <cell r="X369">
            <v>20</v>
          </cell>
          <cell r="Y369">
            <v>11</v>
          </cell>
          <cell r="Z369">
            <v>40</v>
          </cell>
          <cell r="AA369">
            <v>77</v>
          </cell>
          <cell r="AB369">
            <v>7</v>
          </cell>
          <cell r="AC369">
            <v>35</v>
          </cell>
          <cell r="AD369">
            <v>3.388E-2</v>
          </cell>
          <cell r="AE369" t="str">
            <v>Fardo</v>
          </cell>
          <cell r="AF369" t="str">
            <v>Argentina</v>
          </cell>
          <cell r="AG369">
            <v>37725</v>
          </cell>
          <cell r="AH369">
            <v>20724</v>
          </cell>
          <cell r="AI369">
            <v>10550</v>
          </cell>
          <cell r="AJ369">
            <v>14110306</v>
          </cell>
          <cell r="AK369">
            <v>7</v>
          </cell>
          <cell r="AN369">
            <v>0</v>
          </cell>
        </row>
        <row r="370">
          <cell r="A370">
            <v>27324</v>
          </cell>
          <cell r="B370">
            <v>0</v>
          </cell>
          <cell r="C370">
            <v>7840004005525</v>
          </cell>
          <cell r="D370">
            <v>17794626907460</v>
          </cell>
          <cell r="E370" t="str">
            <v>HC</v>
          </cell>
          <cell r="F370" t="str">
            <v>Omo</v>
          </cell>
          <cell r="G370" t="str">
            <v>Omo Progress 2x1000g.+1Cif casi Gratis</v>
          </cell>
          <cell r="H370" t="str">
            <v>g</v>
          </cell>
          <cell r="I370">
            <v>6</v>
          </cell>
          <cell r="J370">
            <v>12</v>
          </cell>
          <cell r="K370">
            <v>0.16800000000000001</v>
          </cell>
          <cell r="L370" t="str">
            <v>Infant Care</v>
          </cell>
          <cell r="M370" t="str">
            <v>normal</v>
          </cell>
          <cell r="O370" t="str">
            <v>Economy</v>
          </cell>
          <cell r="P370" t="str">
            <v>mediano</v>
          </cell>
          <cell r="Q370" t="str">
            <v>Pañal</v>
          </cell>
          <cell r="R370">
            <v>0.3</v>
          </cell>
          <cell r="S370">
            <v>0.28000000000000003</v>
          </cell>
          <cell r="T370">
            <v>4.2</v>
          </cell>
          <cell r="U370">
            <v>3.92</v>
          </cell>
          <cell r="V370">
            <v>11</v>
          </cell>
          <cell r="W370">
            <v>11</v>
          </cell>
          <cell r="X370">
            <v>20</v>
          </cell>
          <cell r="Y370">
            <v>11</v>
          </cell>
          <cell r="Z370">
            <v>40</v>
          </cell>
          <cell r="AA370">
            <v>77</v>
          </cell>
          <cell r="AB370">
            <v>7</v>
          </cell>
          <cell r="AC370">
            <v>35</v>
          </cell>
          <cell r="AD370">
            <v>3.388E-2</v>
          </cell>
          <cell r="AE370" t="str">
            <v>Fardo</v>
          </cell>
          <cell r="AF370" t="str">
            <v>Argentina</v>
          </cell>
          <cell r="AG370">
            <v>37452</v>
          </cell>
          <cell r="AH370">
            <v>27324</v>
          </cell>
          <cell r="AI370">
            <v>552</v>
          </cell>
          <cell r="AJ370">
            <v>14110306</v>
          </cell>
          <cell r="AK370">
            <v>11</v>
          </cell>
          <cell r="AN370">
            <v>0</v>
          </cell>
        </row>
        <row r="371">
          <cell r="A371">
            <v>7853</v>
          </cell>
          <cell r="B371">
            <v>0</v>
          </cell>
          <cell r="C371">
            <v>7791290101036</v>
          </cell>
          <cell r="D371">
            <v>17794626907477</v>
          </cell>
          <cell r="E371" t="str">
            <v>HC</v>
          </cell>
          <cell r="F371" t="str">
            <v>Skip</v>
          </cell>
          <cell r="G371" t="str">
            <v>Skip 5 packs de 2 x 800 g. + 1 Cif crem.</v>
          </cell>
          <cell r="H371" t="str">
            <v>g</v>
          </cell>
          <cell r="I371">
            <v>5</v>
          </cell>
          <cell r="J371">
            <v>10</v>
          </cell>
          <cell r="K371">
            <v>0.14000000000000001</v>
          </cell>
          <cell r="L371" t="str">
            <v>Infant Care</v>
          </cell>
          <cell r="M371" t="str">
            <v>normal</v>
          </cell>
          <cell r="O371" t="str">
            <v>Economy</v>
          </cell>
          <cell r="P371" t="str">
            <v>grande</v>
          </cell>
          <cell r="Q371" t="str">
            <v>Pañal</v>
          </cell>
          <cell r="R371">
            <v>0.3</v>
          </cell>
          <cell r="S371">
            <v>0.28000000000000003</v>
          </cell>
          <cell r="T371">
            <v>4.2</v>
          </cell>
          <cell r="U371">
            <v>3.92</v>
          </cell>
          <cell r="V371">
            <v>11</v>
          </cell>
          <cell r="W371">
            <v>11</v>
          </cell>
          <cell r="X371">
            <v>20</v>
          </cell>
          <cell r="Y371">
            <v>11</v>
          </cell>
          <cell r="Z371">
            <v>40</v>
          </cell>
          <cell r="AA371">
            <v>77</v>
          </cell>
          <cell r="AB371">
            <v>7</v>
          </cell>
          <cell r="AC371">
            <v>35</v>
          </cell>
          <cell r="AD371">
            <v>3.388E-2</v>
          </cell>
          <cell r="AE371" t="str">
            <v>Fardo</v>
          </cell>
          <cell r="AF371" t="str">
            <v>Argentina</v>
          </cell>
          <cell r="AG371">
            <v>37725</v>
          </cell>
          <cell r="AH371">
            <v>7853</v>
          </cell>
          <cell r="AI371">
            <v>10103</v>
          </cell>
          <cell r="AJ371">
            <v>14110307</v>
          </cell>
          <cell r="AK371">
            <v>1</v>
          </cell>
          <cell r="AN371">
            <v>0</v>
          </cell>
        </row>
        <row r="372">
          <cell r="A372">
            <v>9025</v>
          </cell>
          <cell r="B372">
            <v>0</v>
          </cell>
          <cell r="C372">
            <v>7791290004764</v>
          </cell>
          <cell r="D372">
            <v>17794626907484</v>
          </cell>
          <cell r="E372" t="str">
            <v>HC</v>
          </cell>
          <cell r="F372" t="str">
            <v>Skip</v>
          </cell>
          <cell r="G372" t="str">
            <v>Skip Intelligent 12 B x 650 g.</v>
          </cell>
          <cell r="H372" t="str">
            <v>g</v>
          </cell>
          <cell r="I372">
            <v>12</v>
          </cell>
          <cell r="J372">
            <v>8</v>
          </cell>
          <cell r="K372">
            <v>0.112</v>
          </cell>
          <cell r="L372" t="str">
            <v>Infant Care</v>
          </cell>
          <cell r="M372" t="str">
            <v>normal</v>
          </cell>
          <cell r="O372" t="str">
            <v>Economy</v>
          </cell>
          <cell r="P372" t="str">
            <v>extra grande</v>
          </cell>
          <cell r="Q372" t="str">
            <v>Pañal</v>
          </cell>
          <cell r="R372">
            <v>0.3</v>
          </cell>
          <cell r="S372">
            <v>0.28000000000000003</v>
          </cell>
          <cell r="T372">
            <v>4.2</v>
          </cell>
          <cell r="U372">
            <v>3.92</v>
          </cell>
          <cell r="V372">
            <v>11</v>
          </cell>
          <cell r="W372">
            <v>11</v>
          </cell>
          <cell r="X372">
            <v>20</v>
          </cell>
          <cell r="Y372">
            <v>11</v>
          </cell>
          <cell r="Z372">
            <v>40</v>
          </cell>
          <cell r="AA372">
            <v>77</v>
          </cell>
          <cell r="AB372">
            <v>7</v>
          </cell>
          <cell r="AC372">
            <v>35</v>
          </cell>
          <cell r="AD372">
            <v>3.388E-2</v>
          </cell>
          <cell r="AE372" t="str">
            <v>Fardo</v>
          </cell>
          <cell r="AF372" t="str">
            <v>Argentina</v>
          </cell>
          <cell r="AG372">
            <v>37725</v>
          </cell>
          <cell r="AH372">
            <v>9025</v>
          </cell>
          <cell r="AI372">
            <v>476</v>
          </cell>
          <cell r="AN372">
            <v>0</v>
          </cell>
        </row>
        <row r="373">
          <cell r="A373">
            <v>9326</v>
          </cell>
          <cell r="B373">
            <v>0</v>
          </cell>
          <cell r="C373">
            <v>7791290003385</v>
          </cell>
          <cell r="D373">
            <v>17794626907491</v>
          </cell>
          <cell r="E373" t="str">
            <v>HC</v>
          </cell>
          <cell r="F373" t="str">
            <v>Skip</v>
          </cell>
          <cell r="G373" t="str">
            <v>Skip Intelligent 12 x 650 g.</v>
          </cell>
          <cell r="H373" t="str">
            <v>g</v>
          </cell>
          <cell r="I373">
            <v>12</v>
          </cell>
          <cell r="J373">
            <v>24</v>
          </cell>
          <cell r="K373">
            <v>0.24</v>
          </cell>
          <cell r="L373" t="str">
            <v>Infant Care</v>
          </cell>
          <cell r="M373" t="str">
            <v>maxi</v>
          </cell>
          <cell r="O373" t="str">
            <v>Economy</v>
          </cell>
          <cell r="P373" t="str">
            <v>mediano</v>
          </cell>
          <cell r="Q373" t="str">
            <v>Pañal</v>
          </cell>
          <cell r="R373">
            <v>0.6</v>
          </cell>
          <cell r="S373">
            <v>0.56000000000000005</v>
          </cell>
          <cell r="T373">
            <v>6</v>
          </cell>
          <cell r="U373">
            <v>5.6</v>
          </cell>
          <cell r="V373">
            <v>22</v>
          </cell>
          <cell r="W373">
            <v>11</v>
          </cell>
          <cell r="X373">
            <v>20</v>
          </cell>
          <cell r="Y373">
            <v>11</v>
          </cell>
          <cell r="Z373">
            <v>40</v>
          </cell>
          <cell r="AA373">
            <v>110</v>
          </cell>
          <cell r="AB373">
            <v>5</v>
          </cell>
          <cell r="AC373">
            <v>25</v>
          </cell>
          <cell r="AD373">
            <v>4.8399999999999999E-2</v>
          </cell>
          <cell r="AE373" t="str">
            <v>Fardo</v>
          </cell>
          <cell r="AF373" t="str">
            <v>Argentina</v>
          </cell>
          <cell r="AG373">
            <v>37725</v>
          </cell>
          <cell r="AH373">
            <v>9326</v>
          </cell>
          <cell r="AI373">
            <v>338</v>
          </cell>
          <cell r="AJ373">
            <v>14110307</v>
          </cell>
          <cell r="AK373">
            <v>3</v>
          </cell>
          <cell r="AN373">
            <v>0</v>
          </cell>
        </row>
        <row r="374">
          <cell r="A374">
            <v>8236</v>
          </cell>
          <cell r="B374">
            <v>0</v>
          </cell>
          <cell r="C374">
            <v>7791290006607</v>
          </cell>
          <cell r="D374">
            <v>17794626907507</v>
          </cell>
          <cell r="E374" t="str">
            <v>HC</v>
          </cell>
          <cell r="F374" t="str">
            <v>Skip</v>
          </cell>
          <cell r="G374" t="str">
            <v>Skip Intelligent 20 x 800 g.</v>
          </cell>
          <cell r="H374" t="str">
            <v>g</v>
          </cell>
          <cell r="I374">
            <v>20</v>
          </cell>
          <cell r="J374">
            <v>20</v>
          </cell>
          <cell r="K374">
            <v>0.2</v>
          </cell>
          <cell r="L374" t="str">
            <v>Infant Care</v>
          </cell>
          <cell r="M374" t="str">
            <v>maxi</v>
          </cell>
          <cell r="O374" t="str">
            <v>Economy</v>
          </cell>
          <cell r="P374" t="str">
            <v>grande</v>
          </cell>
          <cell r="Q374" t="str">
            <v>Pañal</v>
          </cell>
          <cell r="R374">
            <v>0.6</v>
          </cell>
          <cell r="S374">
            <v>0.56000000000000005</v>
          </cell>
          <cell r="T374">
            <v>6</v>
          </cell>
          <cell r="U374">
            <v>5.6</v>
          </cell>
          <cell r="V374">
            <v>22</v>
          </cell>
          <cell r="W374">
            <v>11</v>
          </cell>
          <cell r="X374">
            <v>20</v>
          </cell>
          <cell r="Y374">
            <v>11</v>
          </cell>
          <cell r="Z374">
            <v>40</v>
          </cell>
          <cell r="AA374">
            <v>110</v>
          </cell>
          <cell r="AB374">
            <v>5</v>
          </cell>
          <cell r="AC374">
            <v>25</v>
          </cell>
          <cell r="AD374">
            <v>4.8399999999999999E-2</v>
          </cell>
          <cell r="AE374" t="str">
            <v>Fardo</v>
          </cell>
          <cell r="AF374" t="str">
            <v>Argentina</v>
          </cell>
          <cell r="AG374">
            <v>37725</v>
          </cell>
          <cell r="AH374">
            <v>8236</v>
          </cell>
          <cell r="AI374">
            <v>660</v>
          </cell>
          <cell r="AJ374">
            <v>14110307</v>
          </cell>
          <cell r="AK374">
            <v>4</v>
          </cell>
          <cell r="AN374">
            <v>0</v>
          </cell>
        </row>
        <row r="375">
          <cell r="A375">
            <v>7451</v>
          </cell>
          <cell r="B375">
            <v>0</v>
          </cell>
          <cell r="C375">
            <v>7791290206656</v>
          </cell>
          <cell r="D375">
            <v>17794626907514</v>
          </cell>
          <cell r="E375" t="str">
            <v>HC</v>
          </cell>
          <cell r="F375" t="str">
            <v>Skip</v>
          </cell>
          <cell r="G375" t="str">
            <v>Skip Intelligent 21 * 800 g.</v>
          </cell>
          <cell r="H375" t="str">
            <v>g</v>
          </cell>
          <cell r="I375">
            <v>21</v>
          </cell>
          <cell r="J375">
            <v>16</v>
          </cell>
          <cell r="K375">
            <v>0.16</v>
          </cell>
          <cell r="L375" t="str">
            <v>Infant Care</v>
          </cell>
          <cell r="M375" t="str">
            <v>maxi</v>
          </cell>
          <cell r="O375" t="str">
            <v>Economy</v>
          </cell>
          <cell r="P375" t="str">
            <v>extra grande</v>
          </cell>
          <cell r="Q375" t="str">
            <v>Pañal</v>
          </cell>
          <cell r="R375">
            <v>0.6</v>
          </cell>
          <cell r="S375">
            <v>0.56000000000000005</v>
          </cell>
          <cell r="T375">
            <v>6</v>
          </cell>
          <cell r="U375">
            <v>5.6</v>
          </cell>
          <cell r="V375">
            <v>22</v>
          </cell>
          <cell r="W375">
            <v>11</v>
          </cell>
          <cell r="X375">
            <v>20</v>
          </cell>
          <cell r="Y375">
            <v>11</v>
          </cell>
          <cell r="Z375">
            <v>40</v>
          </cell>
          <cell r="AA375">
            <v>110</v>
          </cell>
          <cell r="AB375">
            <v>5</v>
          </cell>
          <cell r="AC375">
            <v>25</v>
          </cell>
          <cell r="AD375">
            <v>4.8399999999999999E-2</v>
          </cell>
          <cell r="AE375" t="str">
            <v>Fardo</v>
          </cell>
          <cell r="AF375" t="str">
            <v>Argentina</v>
          </cell>
          <cell r="AG375">
            <v>37725</v>
          </cell>
          <cell r="AH375">
            <v>7451</v>
          </cell>
          <cell r="AI375">
            <v>665</v>
          </cell>
          <cell r="AJ375">
            <v>14110307</v>
          </cell>
          <cell r="AK375">
            <v>6</v>
          </cell>
          <cell r="AN375">
            <v>0</v>
          </cell>
        </row>
        <row r="376">
          <cell r="A376">
            <v>44329</v>
          </cell>
          <cell r="B376">
            <v>0</v>
          </cell>
          <cell r="C376" t="str">
            <v>7791290006607v</v>
          </cell>
          <cell r="E376" t="str">
            <v>HC</v>
          </cell>
          <cell r="F376" t="str">
            <v>Skip</v>
          </cell>
          <cell r="G376" t="str">
            <v>Skip Intelligent 22 x 800 g.</v>
          </cell>
          <cell r="H376" t="str">
            <v>g</v>
          </cell>
          <cell r="I376">
            <v>22</v>
          </cell>
          <cell r="J376">
            <v>60</v>
          </cell>
          <cell r="K376">
            <v>0.14399999999999999</v>
          </cell>
          <cell r="AH376">
            <v>0</v>
          </cell>
          <cell r="AI376" t="str">
            <v>665v</v>
          </cell>
          <cell r="AJ376">
            <v>14110307</v>
          </cell>
          <cell r="AN376">
            <v>0</v>
          </cell>
        </row>
        <row r="377">
          <cell r="A377">
            <v>8772</v>
          </cell>
          <cell r="B377">
            <v>0</v>
          </cell>
          <cell r="C377">
            <v>7791290004771</v>
          </cell>
          <cell r="E377" t="str">
            <v>HC</v>
          </cell>
          <cell r="F377" t="str">
            <v>Skip</v>
          </cell>
          <cell r="G377" t="str">
            <v>Skip Intelligent 6 B x 1300 g.</v>
          </cell>
          <cell r="H377" t="str">
            <v>g</v>
          </cell>
          <cell r="I377">
            <v>6</v>
          </cell>
          <cell r="J377">
            <v>60</v>
          </cell>
          <cell r="K377">
            <v>7.1999999999999995E-2</v>
          </cell>
          <cell r="AH377">
            <v>8772</v>
          </cell>
          <cell r="AI377">
            <v>477</v>
          </cell>
          <cell r="AJ377">
            <v>14110307</v>
          </cell>
          <cell r="AN377">
            <v>0</v>
          </cell>
        </row>
        <row r="378">
          <cell r="A378">
            <v>7446</v>
          </cell>
          <cell r="B378">
            <v>0</v>
          </cell>
          <cell r="C378">
            <v>7791290206694</v>
          </cell>
          <cell r="E378" t="str">
            <v>HC</v>
          </cell>
          <cell r="F378" t="str">
            <v>Skip</v>
          </cell>
          <cell r="G378" t="str">
            <v>Skip Intelligent Asterix 10 x 2 k.</v>
          </cell>
          <cell r="H378" t="str">
            <v>g</v>
          </cell>
          <cell r="I378">
            <v>10</v>
          </cell>
          <cell r="J378">
            <v>100</v>
          </cell>
          <cell r="K378">
            <v>0.24</v>
          </cell>
          <cell r="L378" t="str">
            <v>Baby Wipes</v>
          </cell>
          <cell r="M378" t="str">
            <v>refil</v>
          </cell>
          <cell r="O378" t="str">
            <v>Economy</v>
          </cell>
          <cell r="P378" t="str">
            <v>no aplica</v>
          </cell>
          <cell r="R378">
            <v>0.28333333333333333</v>
          </cell>
          <cell r="S378">
            <v>0.26250000000000001</v>
          </cell>
          <cell r="T378">
            <v>6.8</v>
          </cell>
          <cell r="U378">
            <v>6.3</v>
          </cell>
          <cell r="AH378">
            <v>7446</v>
          </cell>
          <cell r="AI378">
            <v>669</v>
          </cell>
          <cell r="AJ378">
            <v>14110307</v>
          </cell>
          <cell r="AK378">
            <v>7</v>
          </cell>
          <cell r="AN378">
            <v>0</v>
          </cell>
        </row>
        <row r="379">
          <cell r="A379">
            <v>9023</v>
          </cell>
          <cell r="B379">
            <v>0</v>
          </cell>
          <cell r="C379">
            <v>7791290004450</v>
          </cell>
          <cell r="E379" t="str">
            <v>HC</v>
          </cell>
          <cell r="F379" t="str">
            <v>Skip</v>
          </cell>
          <cell r="G379" t="str">
            <v>Skip Intelligent color 6 B x 1300 g.</v>
          </cell>
          <cell r="H379" t="str">
            <v>g</v>
          </cell>
          <cell r="I379">
            <v>6</v>
          </cell>
          <cell r="J379">
            <v>100</v>
          </cell>
          <cell r="K379">
            <v>0.12</v>
          </cell>
          <cell r="L379" t="str">
            <v>Baby Wipes</v>
          </cell>
          <cell r="M379" t="str">
            <v>caja</v>
          </cell>
          <cell r="O379" t="str">
            <v>Economy</v>
          </cell>
          <cell r="P379" t="str">
            <v>no aplica</v>
          </cell>
          <cell r="R379">
            <v>0.3</v>
          </cell>
          <cell r="S379">
            <v>0.29166666666666669</v>
          </cell>
          <cell r="T379">
            <v>3.6</v>
          </cell>
          <cell r="U379">
            <v>3.5</v>
          </cell>
          <cell r="AH379">
            <v>9023</v>
          </cell>
          <cell r="AI379">
            <v>445</v>
          </cell>
          <cell r="AJ379">
            <v>14110307</v>
          </cell>
          <cell r="AN379">
            <v>0</v>
          </cell>
        </row>
        <row r="380">
          <cell r="A380">
            <v>11638</v>
          </cell>
          <cell r="B380">
            <v>0</v>
          </cell>
          <cell r="C380">
            <v>7791290000896</v>
          </cell>
          <cell r="E380" t="str">
            <v>HC</v>
          </cell>
          <cell r="F380" t="str">
            <v>Skip</v>
          </cell>
          <cell r="G380" t="str">
            <v>Skip Intelligent Ultra 4 x 4 k.</v>
          </cell>
          <cell r="H380" t="str">
            <v>g</v>
          </cell>
          <cell r="I380">
            <v>4</v>
          </cell>
          <cell r="AH380">
            <v>11638</v>
          </cell>
          <cell r="AI380">
            <v>664</v>
          </cell>
          <cell r="AJ380">
            <v>14110307</v>
          </cell>
          <cell r="AK380">
            <v>5</v>
          </cell>
          <cell r="AN380">
            <v>0</v>
          </cell>
        </row>
        <row r="381">
          <cell r="A381">
            <v>7909</v>
          </cell>
          <cell r="B381">
            <v>0</v>
          </cell>
          <cell r="C381">
            <v>7791290100206</v>
          </cell>
          <cell r="D381">
            <v>17794626908542</v>
          </cell>
          <cell r="E381" t="str">
            <v>HC</v>
          </cell>
          <cell r="F381" t="str">
            <v>Skip</v>
          </cell>
          <cell r="G381" t="str">
            <v>Skip Regular 4 x 4 k. + 800 g. "Gratis"</v>
          </cell>
          <cell r="H381" t="str">
            <v>g</v>
          </cell>
          <cell r="I381">
            <v>4</v>
          </cell>
          <cell r="J381">
            <v>14</v>
          </cell>
          <cell r="K381">
            <v>0.19600000000000001</v>
          </cell>
          <cell r="L381" t="str">
            <v>Infant Care</v>
          </cell>
          <cell r="M381" t="str">
            <v>normal</v>
          </cell>
          <cell r="O381" t="str">
            <v>Economy</v>
          </cell>
          <cell r="P381" t="str">
            <v>chico</v>
          </cell>
          <cell r="Q381" t="str">
            <v>Pañal</v>
          </cell>
          <cell r="R381">
            <v>0.34499999999999997</v>
          </cell>
          <cell r="S381">
            <v>0.34200000000000003</v>
          </cell>
          <cell r="T381">
            <v>4.8319999999999999</v>
          </cell>
          <cell r="U381">
            <v>4.782</v>
          </cell>
          <cell r="V381">
            <v>10.5</v>
          </cell>
          <cell r="W381">
            <v>15</v>
          </cell>
          <cell r="X381">
            <v>16</v>
          </cell>
          <cell r="Y381">
            <v>10.5</v>
          </cell>
          <cell r="Z381">
            <v>32</v>
          </cell>
          <cell r="AA381">
            <v>105</v>
          </cell>
          <cell r="AB381">
            <v>3</v>
          </cell>
          <cell r="AC381">
            <v>33</v>
          </cell>
          <cell r="AD381">
            <v>35.28</v>
          </cell>
          <cell r="AE381" t="str">
            <v>Fardo</v>
          </cell>
          <cell r="AF381" t="str">
            <v>Argentina</v>
          </cell>
          <cell r="AG381">
            <v>38064</v>
          </cell>
          <cell r="AH381">
            <v>7909</v>
          </cell>
          <cell r="AI381">
            <v>10020</v>
          </cell>
          <cell r="AJ381">
            <v>14110307</v>
          </cell>
          <cell r="AK381">
            <v>2</v>
          </cell>
          <cell r="AN381">
            <v>0</v>
          </cell>
        </row>
        <row r="382">
          <cell r="A382">
            <v>12458</v>
          </cell>
          <cell r="B382">
            <v>0</v>
          </cell>
          <cell r="C382">
            <v>7891038196802</v>
          </cell>
          <cell r="D382">
            <v>17794626908559</v>
          </cell>
          <cell r="E382" t="str">
            <v>HC</v>
          </cell>
          <cell r="F382" t="str">
            <v>Sun</v>
          </cell>
          <cell r="G382" t="str">
            <v>SUN Polvo p/ maquina lavavajillas 12x1 k.</v>
          </cell>
          <cell r="H382" t="str">
            <v>g</v>
          </cell>
          <cell r="I382">
            <v>12</v>
          </cell>
          <cell r="J382">
            <v>12</v>
          </cell>
          <cell r="K382">
            <v>0.16800000000000001</v>
          </cell>
          <cell r="L382" t="str">
            <v>Infant Care</v>
          </cell>
          <cell r="M382" t="str">
            <v>normal</v>
          </cell>
          <cell r="O382" t="str">
            <v>Economy</v>
          </cell>
          <cell r="P382" t="str">
            <v>mediano</v>
          </cell>
          <cell r="Q382" t="str">
            <v>Pañal</v>
          </cell>
          <cell r="R382">
            <v>0.377</v>
          </cell>
          <cell r="S382">
            <v>0.373</v>
          </cell>
          <cell r="T382">
            <v>5.2750000000000004</v>
          </cell>
          <cell r="U382">
            <v>5.2249999999999996</v>
          </cell>
          <cell r="V382">
            <v>10.5</v>
          </cell>
          <cell r="W382">
            <v>13.5</v>
          </cell>
          <cell r="X382">
            <v>18</v>
          </cell>
          <cell r="Y382">
            <v>10.5</v>
          </cell>
          <cell r="Z382">
            <v>36</v>
          </cell>
          <cell r="AA382">
            <v>94.5</v>
          </cell>
          <cell r="AB382">
            <v>3</v>
          </cell>
          <cell r="AC382">
            <v>33</v>
          </cell>
          <cell r="AD382">
            <v>35.720999999999997</v>
          </cell>
          <cell r="AE382" t="str">
            <v>Fardo</v>
          </cell>
          <cell r="AF382" t="str">
            <v>Argentina</v>
          </cell>
          <cell r="AG382">
            <v>37564</v>
          </cell>
          <cell r="AH382">
            <v>12458</v>
          </cell>
          <cell r="AI382">
            <v>9680</v>
          </cell>
          <cell r="AJ382">
            <v>14210304</v>
          </cell>
          <cell r="AK382">
            <v>1</v>
          </cell>
          <cell r="AN382">
            <v>0</v>
          </cell>
        </row>
        <row r="383">
          <cell r="A383">
            <v>8995</v>
          </cell>
          <cell r="B383">
            <v>30155149</v>
          </cell>
          <cell r="C383">
            <v>7793620922274</v>
          </cell>
          <cell r="D383">
            <v>17794626908566</v>
          </cell>
          <cell r="E383" t="str">
            <v>KCC</v>
          </cell>
          <cell r="F383" t="str">
            <v>Days</v>
          </cell>
          <cell r="G383" t="str">
            <v>Light Days P.D. negros 20x15u</v>
          </cell>
          <cell r="H383" t="str">
            <v>g</v>
          </cell>
          <cell r="I383">
            <v>20</v>
          </cell>
          <cell r="J383">
            <v>15</v>
          </cell>
          <cell r="K383">
            <v>0.3</v>
          </cell>
          <cell r="L383" t="str">
            <v>Fem Care</v>
          </cell>
          <cell r="M383" t="str">
            <v>Toallas</v>
          </cell>
          <cell r="N383" t="str">
            <v>T9</v>
          </cell>
          <cell r="O383" t="str">
            <v>Premium</v>
          </cell>
          <cell r="P383" t="str">
            <v>Protector diario</v>
          </cell>
          <cell r="Q383" t="str">
            <v>Pañal</v>
          </cell>
          <cell r="R383">
            <v>0.376</v>
          </cell>
          <cell r="S383">
            <v>0.372</v>
          </cell>
          <cell r="T383">
            <v>5.2610000000000001</v>
          </cell>
          <cell r="U383">
            <v>5.2110000000000003</v>
          </cell>
          <cell r="V383">
            <v>10.5</v>
          </cell>
          <cell r="W383">
            <v>12.5</v>
          </cell>
          <cell r="X383">
            <v>20.5</v>
          </cell>
          <cell r="Y383">
            <v>21</v>
          </cell>
          <cell r="Z383">
            <v>20.5</v>
          </cell>
          <cell r="AA383">
            <v>87.5</v>
          </cell>
          <cell r="AB383">
            <v>5</v>
          </cell>
          <cell r="AC383">
            <v>25</v>
          </cell>
          <cell r="AD383">
            <v>37.67</v>
          </cell>
          <cell r="AE383" t="str">
            <v>Fardo</v>
          </cell>
          <cell r="AF383" t="str">
            <v>Argentina</v>
          </cell>
          <cell r="AG383">
            <v>37355</v>
          </cell>
          <cell r="AH383">
            <v>8995</v>
          </cell>
          <cell r="AI383">
            <v>4283</v>
          </cell>
          <cell r="AJ383">
            <v>13440502</v>
          </cell>
          <cell r="AK383">
            <v>8</v>
          </cell>
          <cell r="AN383">
            <v>0</v>
          </cell>
        </row>
        <row r="384">
          <cell r="A384">
            <v>44327</v>
          </cell>
          <cell r="B384">
            <v>0</v>
          </cell>
          <cell r="C384">
            <v>7840781406119</v>
          </cell>
          <cell r="D384">
            <v>17794626908573</v>
          </cell>
          <cell r="E384" t="str">
            <v>KCC</v>
          </cell>
          <cell r="F384" t="str">
            <v>Days</v>
          </cell>
          <cell r="G384" t="str">
            <v>Day's normal supersec c/alas 20*(3*10u) (amarillo)</v>
          </cell>
          <cell r="H384" t="str">
            <v>g</v>
          </cell>
          <cell r="I384">
            <v>20</v>
          </cell>
          <cell r="J384">
            <v>30</v>
          </cell>
          <cell r="K384">
            <v>0.6</v>
          </cell>
          <cell r="L384" t="str">
            <v>Fem Care</v>
          </cell>
          <cell r="M384" t="str">
            <v>normal</v>
          </cell>
          <cell r="O384" t="str">
            <v>Economy</v>
          </cell>
          <cell r="P384" t="str">
            <v>extra grande</v>
          </cell>
          <cell r="Q384" t="str">
            <v>Pañal</v>
          </cell>
          <cell r="R384">
            <v>0.34100000000000003</v>
          </cell>
          <cell r="S384">
            <v>0.33700000000000002</v>
          </cell>
          <cell r="T384">
            <v>4.7709999999999999</v>
          </cell>
          <cell r="U384">
            <v>4.7210000000000001</v>
          </cell>
          <cell r="V384">
            <v>10.5</v>
          </cell>
          <cell r="W384">
            <v>12</v>
          </cell>
          <cell r="X384">
            <v>23</v>
          </cell>
          <cell r="Y384">
            <v>21</v>
          </cell>
          <cell r="Z384">
            <v>23</v>
          </cell>
          <cell r="AA384">
            <v>84</v>
          </cell>
          <cell r="AB384">
            <v>5</v>
          </cell>
          <cell r="AC384">
            <v>25</v>
          </cell>
          <cell r="AD384">
            <v>40.57</v>
          </cell>
          <cell r="AE384" t="str">
            <v>Fardo</v>
          </cell>
          <cell r="AF384" t="str">
            <v>Argentina</v>
          </cell>
          <cell r="AG384">
            <v>37371</v>
          </cell>
          <cell r="AH384">
            <v>44327</v>
          </cell>
          <cell r="AI384">
            <v>40061</v>
          </cell>
          <cell r="AJ384">
            <v>13440312</v>
          </cell>
          <cell r="AK384">
            <v>8</v>
          </cell>
          <cell r="AN384">
            <v>0</v>
          </cell>
        </row>
        <row r="385">
          <cell r="A385">
            <v>13031</v>
          </cell>
          <cell r="B385">
            <v>30155109</v>
          </cell>
          <cell r="C385">
            <v>7793620922519</v>
          </cell>
          <cell r="E385" t="str">
            <v>KCC</v>
          </cell>
          <cell r="F385" t="str">
            <v>Days</v>
          </cell>
          <cell r="G385" t="str">
            <v>Day's mini c/ alas extrasuave 60*10u</v>
          </cell>
          <cell r="H385" t="str">
            <v>g</v>
          </cell>
          <cell r="I385">
            <v>60</v>
          </cell>
          <cell r="J385">
            <v>10</v>
          </cell>
          <cell r="K385">
            <v>0.6</v>
          </cell>
          <cell r="L385" t="str">
            <v>Fem Care</v>
          </cell>
          <cell r="M385" t="str">
            <v>Toallas</v>
          </cell>
          <cell r="N385" t="str">
            <v>T9</v>
          </cell>
          <cell r="O385" t="str">
            <v>Premium</v>
          </cell>
          <cell r="P385" t="str">
            <v>con alas</v>
          </cell>
          <cell r="AG385">
            <v>37431</v>
          </cell>
          <cell r="AH385">
            <v>13031</v>
          </cell>
          <cell r="AI385">
            <v>4058</v>
          </cell>
          <cell r="AJ385">
            <v>13440312</v>
          </cell>
          <cell r="AK385">
            <v>9</v>
          </cell>
          <cell r="AN385">
            <v>0</v>
          </cell>
        </row>
        <row r="386">
          <cell r="A386" t="str">
            <v>12160v</v>
          </cell>
          <cell r="B386">
            <v>30155107</v>
          </cell>
          <cell r="C386" t="str">
            <v>7793620922472v</v>
          </cell>
          <cell r="E386" t="str">
            <v>KCC</v>
          </cell>
          <cell r="F386" t="str">
            <v>Days</v>
          </cell>
          <cell r="G386" t="str">
            <v>Day's nocturna ultrafinas c/alas 40*8u</v>
          </cell>
          <cell r="H386" t="str">
            <v>g</v>
          </cell>
          <cell r="I386">
            <v>40</v>
          </cell>
          <cell r="J386">
            <v>8</v>
          </cell>
          <cell r="K386">
            <v>0.32</v>
          </cell>
          <cell r="L386" t="str">
            <v>Fem Care</v>
          </cell>
          <cell r="M386" t="str">
            <v>Toallas</v>
          </cell>
          <cell r="N386" t="str">
            <v>T9</v>
          </cell>
          <cell r="O386" t="str">
            <v>Premium</v>
          </cell>
          <cell r="P386" t="str">
            <v>con alas</v>
          </cell>
          <cell r="AG386">
            <v>37431</v>
          </cell>
          <cell r="AH386" t="str">
            <v>12160v</v>
          </cell>
          <cell r="AI386">
            <v>4056</v>
          </cell>
          <cell r="AJ386">
            <v>13440312</v>
          </cell>
          <cell r="AK386">
            <v>10</v>
          </cell>
          <cell r="AN386">
            <v>0</v>
          </cell>
        </row>
        <row r="387">
          <cell r="A387">
            <v>12160</v>
          </cell>
          <cell r="B387">
            <v>30170990</v>
          </cell>
          <cell r="C387">
            <v>7793620922472</v>
          </cell>
          <cell r="E387" t="str">
            <v>KCC</v>
          </cell>
          <cell r="F387" t="str">
            <v>Days</v>
          </cell>
          <cell r="G387" t="str">
            <v>Toalla femenina Day's nocturna ultrafinas c/alas 40*8u</v>
          </cell>
          <cell r="H387" t="str">
            <v>g</v>
          </cell>
          <cell r="I387">
            <v>40</v>
          </cell>
          <cell r="J387">
            <v>8</v>
          </cell>
          <cell r="K387">
            <v>0.32</v>
          </cell>
          <cell r="L387" t="str">
            <v>Fem Care</v>
          </cell>
          <cell r="M387" t="str">
            <v>Toallas</v>
          </cell>
          <cell r="N387" t="str">
            <v>T9</v>
          </cell>
          <cell r="O387" t="str">
            <v>Premium</v>
          </cell>
          <cell r="P387" t="str">
            <v>con alas</v>
          </cell>
          <cell r="AG387">
            <v>37431</v>
          </cell>
          <cell r="AH387">
            <v>12160</v>
          </cell>
          <cell r="AI387">
            <v>4056</v>
          </cell>
          <cell r="AJ387">
            <v>13440312</v>
          </cell>
          <cell r="AK387">
            <v>10</v>
          </cell>
          <cell r="AN387">
            <v>0</v>
          </cell>
        </row>
        <row r="388">
          <cell r="A388">
            <v>44282</v>
          </cell>
          <cell r="B388">
            <v>30155142</v>
          </cell>
          <cell r="C388">
            <v>7793620922427</v>
          </cell>
          <cell r="D388">
            <v>17793620922646</v>
          </cell>
          <cell r="E388" t="str">
            <v>KCC</v>
          </cell>
          <cell r="F388" t="str">
            <v>Days</v>
          </cell>
          <cell r="G388" t="str">
            <v>Lightdays c/ Alas - 50 paq. x 15 u. (verde)</v>
          </cell>
          <cell r="H388" t="str">
            <v>g</v>
          </cell>
          <cell r="I388">
            <v>50</v>
          </cell>
          <cell r="J388">
            <v>15</v>
          </cell>
          <cell r="K388">
            <v>0.75</v>
          </cell>
          <cell r="L388" t="str">
            <v>Fem Care</v>
          </cell>
          <cell r="M388" t="str">
            <v>Protector</v>
          </cell>
          <cell r="N388" t="str">
            <v>T9</v>
          </cell>
          <cell r="O388" t="str">
            <v>Premium</v>
          </cell>
          <cell r="P388" t="str">
            <v>Protector diario</v>
          </cell>
          <cell r="R388">
            <v>8.5500000000000007</v>
          </cell>
          <cell r="AG388">
            <v>37438</v>
          </cell>
          <cell r="AH388">
            <v>44282</v>
          </cell>
          <cell r="AI388">
            <v>4356</v>
          </cell>
          <cell r="AJ388">
            <v>13440502</v>
          </cell>
          <cell r="AK388">
            <v>2</v>
          </cell>
          <cell r="AN388">
            <v>0</v>
          </cell>
        </row>
        <row r="389">
          <cell r="A389">
            <v>44283</v>
          </cell>
          <cell r="B389">
            <v>30155154</v>
          </cell>
          <cell r="C389">
            <v>7793620922441</v>
          </cell>
          <cell r="D389">
            <v>17793620922653</v>
          </cell>
          <cell r="E389" t="str">
            <v>KCC</v>
          </cell>
          <cell r="F389" t="str">
            <v>Days</v>
          </cell>
          <cell r="G389" t="str">
            <v>Lightdays Long - 50 paq. x 15 un. (lila)</v>
          </cell>
          <cell r="H389" t="str">
            <v>g</v>
          </cell>
          <cell r="I389">
            <v>50</v>
          </cell>
          <cell r="J389">
            <v>15</v>
          </cell>
          <cell r="K389">
            <v>0.75</v>
          </cell>
          <cell r="L389" t="str">
            <v>Fem Care</v>
          </cell>
          <cell r="M389" t="str">
            <v>Protector</v>
          </cell>
          <cell r="N389" t="str">
            <v>T9</v>
          </cell>
          <cell r="O389" t="str">
            <v>Premium</v>
          </cell>
          <cell r="P389" t="str">
            <v>Protector diario</v>
          </cell>
          <cell r="R389">
            <v>8.6999999999999993</v>
          </cell>
          <cell r="AG389">
            <v>37438</v>
          </cell>
          <cell r="AH389">
            <v>44283</v>
          </cell>
          <cell r="AI389">
            <v>4359</v>
          </cell>
          <cell r="AJ389">
            <v>13440502</v>
          </cell>
          <cell r="AK389">
            <v>3</v>
          </cell>
          <cell r="AN389">
            <v>0</v>
          </cell>
        </row>
        <row r="390">
          <cell r="A390">
            <v>45384</v>
          </cell>
          <cell r="B390">
            <v>0</v>
          </cell>
          <cell r="C390">
            <v>7840781000010</v>
          </cell>
          <cell r="D390">
            <v>17793620922677</v>
          </cell>
          <cell r="E390" t="str">
            <v>KCC</v>
          </cell>
          <cell r="F390" t="str">
            <v>Days</v>
          </cell>
          <cell r="G390" t="str">
            <v>Day's (2DaysUltraFinas extrasuave c/alas10u(verde)+PDLightAnatx40u.GRATIS)</v>
          </cell>
          <cell r="H390" t="str">
            <v>g</v>
          </cell>
          <cell r="I390">
            <v>20</v>
          </cell>
          <cell r="J390">
            <v>60</v>
          </cell>
          <cell r="K390">
            <v>1.2</v>
          </cell>
          <cell r="L390" t="str">
            <v>Fem Care</v>
          </cell>
          <cell r="R390">
            <v>8.6199999999999992</v>
          </cell>
          <cell r="AG390">
            <v>37466</v>
          </cell>
          <cell r="AH390">
            <v>45384</v>
          </cell>
          <cell r="AI390">
            <v>4521</v>
          </cell>
          <cell r="AJ390">
            <v>13440502</v>
          </cell>
          <cell r="AK390">
            <v>10</v>
          </cell>
          <cell r="AN390">
            <v>0</v>
          </cell>
        </row>
        <row r="391">
          <cell r="A391">
            <v>45387</v>
          </cell>
          <cell r="B391">
            <v>0</v>
          </cell>
          <cell r="C391">
            <v>7840781000027</v>
          </cell>
          <cell r="D391">
            <v>17793620922660</v>
          </cell>
          <cell r="E391" t="str">
            <v>KCC</v>
          </cell>
          <cell r="F391" t="str">
            <v>Days</v>
          </cell>
          <cell r="G391" t="str">
            <v>Day's (PD Anat.x40u+PD Light Anat.x20uGRATIS)</v>
          </cell>
          <cell r="H391" t="str">
            <v>g</v>
          </cell>
          <cell r="I391">
            <v>21</v>
          </cell>
          <cell r="J391">
            <v>60</v>
          </cell>
          <cell r="K391">
            <v>1.26</v>
          </cell>
          <cell r="L391" t="str">
            <v>Fem Care</v>
          </cell>
          <cell r="R391">
            <v>8.6199999999999992</v>
          </cell>
          <cell r="AG391">
            <v>37466</v>
          </cell>
          <cell r="AH391">
            <v>45387</v>
          </cell>
          <cell r="AI391">
            <v>4531</v>
          </cell>
          <cell r="AJ391">
            <v>13440502</v>
          </cell>
          <cell r="AK391">
            <v>9</v>
          </cell>
          <cell r="AN391">
            <v>0</v>
          </cell>
        </row>
        <row r="392">
          <cell r="A392">
            <v>44998</v>
          </cell>
          <cell r="B392">
            <v>30156844</v>
          </cell>
          <cell r="C392">
            <v>7793620568441</v>
          </cell>
          <cell r="D392">
            <v>17793620568448</v>
          </cell>
          <cell r="E392" t="str">
            <v>KCC</v>
          </cell>
          <cell r="F392" t="str">
            <v>Days</v>
          </cell>
          <cell r="G392" t="str">
            <v>Toalla femenina Day's esencial c/ alas 40x8u</v>
          </cell>
          <cell r="H392" t="str">
            <v>g</v>
          </cell>
          <cell r="I392">
            <v>40</v>
          </cell>
          <cell r="J392">
            <v>8</v>
          </cell>
          <cell r="K392">
            <v>0.32</v>
          </cell>
          <cell r="L392" t="str">
            <v>Fem Care</v>
          </cell>
          <cell r="M392" t="str">
            <v>Toallas</v>
          </cell>
          <cell r="N392" t="str">
            <v>T9</v>
          </cell>
          <cell r="O392" t="str">
            <v>Value</v>
          </cell>
          <cell r="P392" t="str">
            <v>con alas</v>
          </cell>
          <cell r="R392">
            <v>2.6339999999999999</v>
          </cell>
          <cell r="S392">
            <v>2.226</v>
          </cell>
          <cell r="AG392">
            <v>37566</v>
          </cell>
          <cell r="AH392">
            <v>44998</v>
          </cell>
          <cell r="AI392">
            <v>56844</v>
          </cell>
          <cell r="AN392">
            <v>0</v>
          </cell>
        </row>
        <row r="393">
          <cell r="A393">
            <v>44999</v>
          </cell>
          <cell r="B393">
            <v>30170427</v>
          </cell>
          <cell r="C393">
            <v>7793620568458</v>
          </cell>
          <cell r="D393">
            <v>17793620568455</v>
          </cell>
          <cell r="E393" t="str">
            <v>KCC</v>
          </cell>
          <cell r="F393" t="str">
            <v>Days</v>
          </cell>
          <cell r="G393" t="str">
            <v>Toalla femenina Day's esencial s/ alas 40x8u</v>
          </cell>
          <cell r="H393" t="str">
            <v>g</v>
          </cell>
          <cell r="I393">
            <v>40</v>
          </cell>
          <cell r="J393">
            <v>8</v>
          </cell>
          <cell r="K393">
            <v>0.32</v>
          </cell>
          <cell r="L393" t="str">
            <v>Fem Care</v>
          </cell>
          <cell r="M393" t="str">
            <v>Toallas</v>
          </cell>
          <cell r="N393" t="str">
            <v>T9</v>
          </cell>
          <cell r="O393" t="str">
            <v>Value</v>
          </cell>
          <cell r="P393" t="str">
            <v>sin alas</v>
          </cell>
          <cell r="R393">
            <v>2.6659999999999999</v>
          </cell>
          <cell r="S393">
            <v>2.258</v>
          </cell>
          <cell r="AG393">
            <v>37566</v>
          </cell>
          <cell r="AH393">
            <v>44999</v>
          </cell>
          <cell r="AI393">
            <v>70427</v>
          </cell>
          <cell r="AN393">
            <v>0</v>
          </cell>
        </row>
        <row r="394">
          <cell r="A394">
            <v>45000</v>
          </cell>
          <cell r="B394">
            <v>30170032</v>
          </cell>
          <cell r="C394">
            <v>7793620700322</v>
          </cell>
          <cell r="D394">
            <v>17793620700329</v>
          </cell>
          <cell r="E394" t="str">
            <v>KCC</v>
          </cell>
          <cell r="F394" t="str">
            <v>Days</v>
          </cell>
          <cell r="G394" t="str">
            <v>Day's esencial UF c/ alas 40x10u</v>
          </cell>
          <cell r="H394" t="str">
            <v>g</v>
          </cell>
          <cell r="I394">
            <v>40</v>
          </cell>
          <cell r="J394">
            <v>10</v>
          </cell>
          <cell r="K394">
            <v>0.4</v>
          </cell>
          <cell r="L394" t="str">
            <v>Fem Care</v>
          </cell>
          <cell r="M394" t="str">
            <v>Protector</v>
          </cell>
          <cell r="N394" t="str">
            <v>T9</v>
          </cell>
          <cell r="O394" t="str">
            <v>Value</v>
          </cell>
          <cell r="P394" t="str">
            <v>Ultra finas</v>
          </cell>
          <cell r="R394">
            <v>2.5960000000000001</v>
          </cell>
          <cell r="S394">
            <v>2.246</v>
          </cell>
          <cell r="AG394">
            <v>37566</v>
          </cell>
          <cell r="AH394">
            <v>45000</v>
          </cell>
          <cell r="AI394">
            <v>70032</v>
          </cell>
          <cell r="AN394">
            <v>0</v>
          </cell>
        </row>
        <row r="395">
          <cell r="A395">
            <v>49270</v>
          </cell>
          <cell r="B395">
            <v>30170619</v>
          </cell>
          <cell r="C395">
            <v>7793620902238</v>
          </cell>
          <cell r="D395">
            <v>17441008175855</v>
          </cell>
          <cell r="E395" t="str">
            <v>KCC</v>
          </cell>
          <cell r="F395" t="str">
            <v>Days</v>
          </cell>
          <cell r="G395" t="str">
            <v>2 Day's normal extrasuave c/ alasx10u (verde)</v>
          </cell>
          <cell r="H395" t="str">
            <v>g</v>
          </cell>
          <cell r="I395">
            <v>30</v>
          </cell>
          <cell r="J395">
            <v>20</v>
          </cell>
          <cell r="K395">
            <v>0.6</v>
          </cell>
          <cell r="L395" t="str">
            <v>Fem Care</v>
          </cell>
          <cell r="M395" t="str">
            <v>Toallas</v>
          </cell>
          <cell r="N395" t="str">
            <v>T9</v>
          </cell>
          <cell r="O395" t="str">
            <v>Value</v>
          </cell>
          <cell r="P395" t="str">
            <v>con alas</v>
          </cell>
          <cell r="Q395" t="str">
            <v>Toallas Adulto</v>
          </cell>
          <cell r="R395">
            <v>0.16250000000000001</v>
          </cell>
          <cell r="S395">
            <v>0.14583333333333334</v>
          </cell>
          <cell r="T395">
            <v>3.9</v>
          </cell>
          <cell r="U395">
            <v>3.5</v>
          </cell>
          <cell r="V395">
            <v>70</v>
          </cell>
          <cell r="W395">
            <v>80</v>
          </cell>
          <cell r="X395">
            <v>180</v>
          </cell>
          <cell r="Y395">
            <v>320</v>
          </cell>
          <cell r="Z395">
            <v>280</v>
          </cell>
          <cell r="AA395">
            <v>380</v>
          </cell>
          <cell r="AB395">
            <v>10</v>
          </cell>
          <cell r="AC395">
            <v>50</v>
          </cell>
          <cell r="AD395">
            <v>34.048000000000002</v>
          </cell>
          <cell r="AE395" t="str">
            <v>caja</v>
          </cell>
          <cell r="AF395" t="str">
            <v>Argentina</v>
          </cell>
          <cell r="AG395">
            <v>37585</v>
          </cell>
          <cell r="AH395">
            <v>49270</v>
          </cell>
          <cell r="AI395">
            <v>2238</v>
          </cell>
          <cell r="AN395">
            <v>0</v>
          </cell>
        </row>
        <row r="396">
          <cell r="A396">
            <v>49269</v>
          </cell>
          <cell r="B396">
            <v>30170618</v>
          </cell>
          <cell r="C396">
            <v>7840781112270</v>
          </cell>
          <cell r="E396" t="str">
            <v>KCC</v>
          </cell>
          <cell r="F396" t="str">
            <v>Days</v>
          </cell>
          <cell r="G396" t="str">
            <v>2 Day's normal extrasuave c/ alasx10u+1Light days perfumadox20u</v>
          </cell>
          <cell r="H396" t="str">
            <v>g</v>
          </cell>
          <cell r="I396">
            <v>24</v>
          </cell>
          <cell r="J396">
            <v>40</v>
          </cell>
          <cell r="K396">
            <v>0.96</v>
          </cell>
          <cell r="L396" t="str">
            <v>Fem Care</v>
          </cell>
          <cell r="M396" t="str">
            <v>normal</v>
          </cell>
          <cell r="O396" t="str">
            <v>Economy</v>
          </cell>
          <cell r="P396" t="str">
            <v>chico</v>
          </cell>
          <cell r="AG396">
            <v>37585</v>
          </cell>
          <cell r="AH396">
            <v>49269</v>
          </cell>
          <cell r="AI396">
            <v>2270</v>
          </cell>
          <cell r="AN396">
            <v>0</v>
          </cell>
        </row>
        <row r="397">
          <cell r="A397">
            <v>49272</v>
          </cell>
          <cell r="B397">
            <v>30155100</v>
          </cell>
          <cell r="C397">
            <v>7793620922465</v>
          </cell>
          <cell r="D397">
            <v>17793620922462</v>
          </cell>
          <cell r="E397" t="str">
            <v>KCC</v>
          </cell>
          <cell r="F397" t="str">
            <v>Days</v>
          </cell>
          <cell r="G397" t="str">
            <v>Lightday´s Bikini 50paq.x15u.</v>
          </cell>
          <cell r="H397" t="str">
            <v>g</v>
          </cell>
          <cell r="I397">
            <v>50</v>
          </cell>
          <cell r="J397">
            <v>15</v>
          </cell>
          <cell r="K397">
            <v>0.75</v>
          </cell>
          <cell r="L397" t="str">
            <v>Fem Care</v>
          </cell>
          <cell r="M397" t="str">
            <v>Protector</v>
          </cell>
          <cell r="N397" t="str">
            <v>T9</v>
          </cell>
          <cell r="O397" t="str">
            <v>Premium</v>
          </cell>
          <cell r="P397" t="str">
            <v>Protector diario</v>
          </cell>
          <cell r="R397">
            <v>0</v>
          </cell>
          <cell r="S397">
            <v>0</v>
          </cell>
          <cell r="AG397">
            <v>37588</v>
          </cell>
          <cell r="AH397">
            <v>49272</v>
          </cell>
          <cell r="AI397">
            <v>55100</v>
          </cell>
          <cell r="AJ397">
            <v>13440502</v>
          </cell>
          <cell r="AN397">
            <v>0</v>
          </cell>
        </row>
        <row r="398">
          <cell r="A398">
            <v>56154</v>
          </cell>
          <cell r="B398">
            <v>30155147</v>
          </cell>
          <cell r="C398">
            <v>7793620922564</v>
          </cell>
          <cell r="D398">
            <v>17793620922561</v>
          </cell>
          <cell r="E398" t="str">
            <v>KCC</v>
          </cell>
          <cell r="F398" t="str">
            <v>Days</v>
          </cell>
          <cell r="G398" t="str">
            <v>Lightday's classics anatómico - 50 paq.x20 un.</v>
          </cell>
          <cell r="H398" t="str">
            <v>g</v>
          </cell>
          <cell r="I398">
            <v>50</v>
          </cell>
          <cell r="J398">
            <v>20</v>
          </cell>
          <cell r="K398">
            <v>1</v>
          </cell>
          <cell r="L398" t="str">
            <v>Fem Care</v>
          </cell>
          <cell r="M398" t="str">
            <v>Protector</v>
          </cell>
          <cell r="N398" t="str">
            <v>T9</v>
          </cell>
          <cell r="O398" t="str">
            <v>Value</v>
          </cell>
          <cell r="P398" t="str">
            <v>sin alas</v>
          </cell>
          <cell r="Q398" t="str">
            <v>Toa. Fem</v>
          </cell>
          <cell r="R398">
            <v>0.06</v>
          </cell>
          <cell r="S398">
            <v>5.4000000000000006E-2</v>
          </cell>
          <cell r="T398">
            <v>3</v>
          </cell>
          <cell r="U398">
            <v>2.7</v>
          </cell>
          <cell r="V398">
            <v>9.5</v>
          </cell>
          <cell r="W398">
            <v>7</v>
          </cell>
          <cell r="X398">
            <v>20</v>
          </cell>
          <cell r="Y398">
            <v>27</v>
          </cell>
          <cell r="Z398">
            <v>29</v>
          </cell>
          <cell r="AA398">
            <v>32</v>
          </cell>
          <cell r="AB398">
            <v>10</v>
          </cell>
          <cell r="AC398">
            <v>40</v>
          </cell>
          <cell r="AD398">
            <v>2.5055999999999998E-2</v>
          </cell>
          <cell r="AE398" t="str">
            <v>caja</v>
          </cell>
          <cell r="AF398" t="str">
            <v>Argentina</v>
          </cell>
          <cell r="AG398">
            <v>37797</v>
          </cell>
          <cell r="AH398">
            <v>56154</v>
          </cell>
          <cell r="AL398" t="str">
            <v>Classics</v>
          </cell>
          <cell r="AN398">
            <v>2700</v>
          </cell>
        </row>
        <row r="399">
          <cell r="A399">
            <v>56153</v>
          </cell>
          <cell r="B399">
            <v>30171843</v>
          </cell>
          <cell r="C399">
            <v>7793620500052</v>
          </cell>
          <cell r="D399">
            <v>17793620500059</v>
          </cell>
          <cell r="E399" t="str">
            <v>KCC</v>
          </cell>
          <cell r="F399" t="str">
            <v>Days</v>
          </cell>
          <cell r="G399" t="str">
            <v>Day's esencial c/ alas pack 20x(2x8u.)</v>
          </cell>
          <cell r="H399" t="str">
            <v>g</v>
          </cell>
          <cell r="I399">
            <v>20</v>
          </cell>
          <cell r="J399">
            <v>16</v>
          </cell>
          <cell r="K399">
            <v>0.32</v>
          </cell>
          <cell r="L399" t="str">
            <v>Fem Care</v>
          </cell>
          <cell r="M399" t="str">
            <v>Toallas</v>
          </cell>
          <cell r="N399" t="str">
            <v>T8</v>
          </cell>
          <cell r="O399" t="str">
            <v>Value</v>
          </cell>
          <cell r="P399" t="str">
            <v>con alas</v>
          </cell>
          <cell r="Q399" t="str">
            <v>Toa. Fem</v>
          </cell>
          <cell r="R399">
            <v>0.17</v>
          </cell>
          <cell r="S399">
            <v>0.15</v>
          </cell>
          <cell r="T399">
            <v>3.4</v>
          </cell>
          <cell r="U399">
            <v>3</v>
          </cell>
          <cell r="V399">
            <v>6.5</v>
          </cell>
          <cell r="W399">
            <v>5</v>
          </cell>
          <cell r="X399">
            <v>14</v>
          </cell>
          <cell r="Y399">
            <v>18</v>
          </cell>
          <cell r="Z399">
            <v>29</v>
          </cell>
          <cell r="AA399">
            <v>56</v>
          </cell>
          <cell r="AB399">
            <v>5</v>
          </cell>
          <cell r="AC399">
            <v>30</v>
          </cell>
          <cell r="AD399">
            <v>2.9232000000000001E-2</v>
          </cell>
          <cell r="AE399" t="str">
            <v>caja</v>
          </cell>
          <cell r="AF399" t="str">
            <v>Argentina</v>
          </cell>
          <cell r="AG399">
            <v>37797</v>
          </cell>
          <cell r="AH399">
            <v>56153</v>
          </cell>
          <cell r="AN399">
            <v>3000</v>
          </cell>
        </row>
        <row r="400">
          <cell r="A400">
            <v>56151</v>
          </cell>
          <cell r="B400">
            <v>30156940</v>
          </cell>
          <cell r="C400">
            <v>7793620922717</v>
          </cell>
          <cell r="D400">
            <v>17793620922714</v>
          </cell>
          <cell r="E400" t="str">
            <v>KCC</v>
          </cell>
          <cell r="F400" t="str">
            <v>Days</v>
          </cell>
          <cell r="G400" t="str">
            <v>Day's Tampones medio 24x16u</v>
          </cell>
          <cell r="H400" t="str">
            <v>g</v>
          </cell>
          <cell r="I400">
            <v>24</v>
          </cell>
          <cell r="J400">
            <v>16</v>
          </cell>
          <cell r="K400">
            <v>0.38400000000000001</v>
          </cell>
          <cell r="L400" t="str">
            <v>Fem Care</v>
          </cell>
          <cell r="M400" t="str">
            <v>Tampon</v>
          </cell>
          <cell r="N400" t="str">
            <v>T9</v>
          </cell>
          <cell r="O400" t="str">
            <v>Premium</v>
          </cell>
          <cell r="P400" t="str">
            <v>medio</v>
          </cell>
          <cell r="Q400" t="str">
            <v>Tampon</v>
          </cell>
          <cell r="R400">
            <v>5.4166666666666669E-2</v>
          </cell>
          <cell r="S400">
            <v>0.05</v>
          </cell>
          <cell r="T400">
            <v>1.3</v>
          </cell>
          <cell r="U400">
            <v>1.2</v>
          </cell>
          <cell r="V400">
            <v>5</v>
          </cell>
          <cell r="W400">
            <v>2.5</v>
          </cell>
          <cell r="X400">
            <v>10</v>
          </cell>
          <cell r="Y400">
            <v>17</v>
          </cell>
          <cell r="Z400">
            <v>12</v>
          </cell>
          <cell r="AA400">
            <v>21</v>
          </cell>
          <cell r="AB400">
            <v>38</v>
          </cell>
          <cell r="AC400">
            <v>266</v>
          </cell>
          <cell r="AD400">
            <v>4.2839999999999996E-3</v>
          </cell>
          <cell r="AE400" t="str">
            <v>caja</v>
          </cell>
          <cell r="AF400" t="str">
            <v>Rca.Checa</v>
          </cell>
          <cell r="AG400">
            <v>37797</v>
          </cell>
          <cell r="AH400">
            <v>56151</v>
          </cell>
          <cell r="AN400">
            <v>1200</v>
          </cell>
        </row>
        <row r="401">
          <cell r="A401">
            <v>56150</v>
          </cell>
          <cell r="B401">
            <v>30156939</v>
          </cell>
          <cell r="C401">
            <v>7793620922724</v>
          </cell>
          <cell r="D401">
            <v>17793620922721</v>
          </cell>
          <cell r="E401" t="str">
            <v>KCC</v>
          </cell>
          <cell r="F401" t="str">
            <v>Days</v>
          </cell>
          <cell r="G401" t="str">
            <v>Day's Tampones mini 24x16u</v>
          </cell>
          <cell r="H401" t="str">
            <v>g</v>
          </cell>
          <cell r="I401">
            <v>24</v>
          </cell>
          <cell r="J401">
            <v>16</v>
          </cell>
          <cell r="K401">
            <v>0.38400000000000001</v>
          </cell>
          <cell r="L401" t="str">
            <v>Fem Care</v>
          </cell>
          <cell r="M401" t="str">
            <v>Tampon</v>
          </cell>
          <cell r="N401" t="str">
            <v>T9</v>
          </cell>
          <cell r="O401" t="str">
            <v>Premium</v>
          </cell>
          <cell r="P401" t="str">
            <v>mini</v>
          </cell>
          <cell r="Q401" t="str">
            <v>Tampon</v>
          </cell>
          <cell r="R401">
            <v>4.1666666666666664E-2</v>
          </cell>
          <cell r="S401">
            <v>3.7499999999999999E-2</v>
          </cell>
          <cell r="T401">
            <v>1</v>
          </cell>
          <cell r="U401">
            <v>0.9</v>
          </cell>
          <cell r="V401">
            <v>5</v>
          </cell>
          <cell r="W401">
            <v>2.5</v>
          </cell>
          <cell r="X401">
            <v>9.5</v>
          </cell>
          <cell r="Y401">
            <v>15.5</v>
          </cell>
          <cell r="Z401">
            <v>11</v>
          </cell>
          <cell r="AA401">
            <v>20</v>
          </cell>
          <cell r="AB401">
            <v>43</v>
          </cell>
          <cell r="AC401">
            <v>301</v>
          </cell>
          <cell r="AD401">
            <v>3.4099999999999998E-3</v>
          </cell>
          <cell r="AE401" t="str">
            <v>caja</v>
          </cell>
          <cell r="AF401" t="str">
            <v>Rca.Checa</v>
          </cell>
          <cell r="AG401">
            <v>37797</v>
          </cell>
          <cell r="AH401">
            <v>56150</v>
          </cell>
          <cell r="AN401">
            <v>900</v>
          </cell>
        </row>
        <row r="402">
          <cell r="A402">
            <v>56152</v>
          </cell>
          <cell r="B402">
            <v>30156938</v>
          </cell>
          <cell r="C402">
            <v>7793620922700</v>
          </cell>
          <cell r="D402">
            <v>17793620922707</v>
          </cell>
          <cell r="E402" t="str">
            <v>KCC</v>
          </cell>
          <cell r="F402" t="str">
            <v>Days</v>
          </cell>
          <cell r="G402" t="str">
            <v>Day's Tampones super 24x16u</v>
          </cell>
          <cell r="H402" t="str">
            <v>g</v>
          </cell>
          <cell r="I402">
            <v>24</v>
          </cell>
          <cell r="J402">
            <v>16</v>
          </cell>
          <cell r="K402">
            <v>0.38400000000000001</v>
          </cell>
          <cell r="L402" t="str">
            <v>Fem Care</v>
          </cell>
          <cell r="M402" t="str">
            <v>Tampon</v>
          </cell>
          <cell r="N402" t="str">
            <v>T9</v>
          </cell>
          <cell r="O402" t="str">
            <v>Premium</v>
          </cell>
          <cell r="P402" t="str">
            <v>super</v>
          </cell>
          <cell r="Q402" t="str">
            <v>Tampon</v>
          </cell>
          <cell r="R402">
            <v>5.8333333333333341E-2</v>
          </cell>
          <cell r="S402">
            <v>5.4166666666666669E-2</v>
          </cell>
          <cell r="T402">
            <v>1.4</v>
          </cell>
          <cell r="U402">
            <v>1.3</v>
          </cell>
          <cell r="V402">
            <v>5.3</v>
          </cell>
          <cell r="W402">
            <v>3</v>
          </cell>
          <cell r="X402">
            <v>11.5</v>
          </cell>
          <cell r="Y402">
            <v>17</v>
          </cell>
          <cell r="Z402">
            <v>13</v>
          </cell>
          <cell r="AA402">
            <v>24</v>
          </cell>
          <cell r="AB402">
            <v>30</v>
          </cell>
          <cell r="AC402">
            <v>210</v>
          </cell>
          <cell r="AD402">
            <v>5.3039999999999997E-3</v>
          </cell>
          <cell r="AE402" t="str">
            <v>caja</v>
          </cell>
          <cell r="AF402" t="str">
            <v>Rca.Checa</v>
          </cell>
          <cell r="AG402">
            <v>37797</v>
          </cell>
          <cell r="AH402">
            <v>56152</v>
          </cell>
          <cell r="AN402">
            <v>1300</v>
          </cell>
        </row>
        <row r="403">
          <cell r="A403">
            <v>58191</v>
          </cell>
          <cell r="B403">
            <v>30172926</v>
          </cell>
          <cell r="C403">
            <v>7840781551130</v>
          </cell>
          <cell r="D403">
            <v>17793620902099</v>
          </cell>
          <cell r="E403" t="str">
            <v>KCC</v>
          </cell>
          <cell r="F403" t="str">
            <v>Days</v>
          </cell>
          <cell r="G403" t="str">
            <v>Day's normal extrasuave s/alas 30x(pack 2x10u)</v>
          </cell>
          <cell r="H403" t="str">
            <v>g</v>
          </cell>
          <cell r="I403">
            <v>30</v>
          </cell>
          <cell r="J403">
            <v>20</v>
          </cell>
          <cell r="K403">
            <v>0.6</v>
          </cell>
          <cell r="L403" t="str">
            <v>Fem Care</v>
          </cell>
          <cell r="M403" t="str">
            <v>Toallas</v>
          </cell>
          <cell r="N403" t="str">
            <v>T9</v>
          </cell>
          <cell r="O403" t="str">
            <v>Premium</v>
          </cell>
          <cell r="P403" t="str">
            <v>sin alas</v>
          </cell>
          <cell r="Q403" t="str">
            <v>Toa. Fem</v>
          </cell>
          <cell r="R403">
            <v>0.22</v>
          </cell>
          <cell r="S403">
            <v>0.2</v>
          </cell>
          <cell r="T403">
            <v>6.6</v>
          </cell>
          <cell r="U403">
            <v>6</v>
          </cell>
          <cell r="V403">
            <v>130</v>
          </cell>
          <cell r="W403">
            <v>70</v>
          </cell>
          <cell r="X403">
            <v>90</v>
          </cell>
          <cell r="Y403">
            <v>420</v>
          </cell>
          <cell r="Z403">
            <v>350</v>
          </cell>
          <cell r="AA403">
            <v>360</v>
          </cell>
          <cell r="AB403">
            <v>7</v>
          </cell>
          <cell r="AC403">
            <v>35</v>
          </cell>
          <cell r="AD403">
            <v>52.92</v>
          </cell>
          <cell r="AE403" t="str">
            <v>Dm3</v>
          </cell>
          <cell r="AF403" t="str">
            <v>Argentina</v>
          </cell>
          <cell r="AG403">
            <v>37820</v>
          </cell>
          <cell r="AH403">
            <v>58191</v>
          </cell>
          <cell r="AN403">
            <v>6000</v>
          </cell>
        </row>
        <row r="404">
          <cell r="A404">
            <v>58626</v>
          </cell>
          <cell r="B404">
            <v>30155008</v>
          </cell>
          <cell r="C404">
            <v>7840781551147</v>
          </cell>
          <cell r="D404" t="str">
            <v>1 7840781551144</v>
          </cell>
          <cell r="E404" t="str">
            <v>KCC</v>
          </cell>
          <cell r="F404" t="str">
            <v>Days</v>
          </cell>
          <cell r="G404" t="str">
            <v>Day's normal supersec c/alas 20x30u (pack 3x2)</v>
          </cell>
          <cell r="H404" t="str">
            <v>g</v>
          </cell>
          <cell r="I404">
            <v>20</v>
          </cell>
          <cell r="J404">
            <v>30</v>
          </cell>
          <cell r="K404">
            <v>0.6</v>
          </cell>
          <cell r="L404" t="str">
            <v>Fem Care</v>
          </cell>
          <cell r="M404" t="str">
            <v>Toallas</v>
          </cell>
          <cell r="N404" t="str">
            <v>T9</v>
          </cell>
          <cell r="O404" t="str">
            <v>Premium</v>
          </cell>
          <cell r="P404" t="str">
            <v>con alas</v>
          </cell>
          <cell r="Q404" t="str">
            <v>Toa. Fem</v>
          </cell>
          <cell r="R404">
            <v>0.33</v>
          </cell>
          <cell r="S404">
            <v>0.3</v>
          </cell>
          <cell r="T404">
            <v>6.6</v>
          </cell>
          <cell r="U404">
            <v>6</v>
          </cell>
          <cell r="V404">
            <v>160</v>
          </cell>
          <cell r="W404">
            <v>70</v>
          </cell>
          <cell r="X404">
            <v>90</v>
          </cell>
          <cell r="Y404">
            <v>420</v>
          </cell>
          <cell r="Z404">
            <v>350</v>
          </cell>
          <cell r="AA404">
            <v>360</v>
          </cell>
          <cell r="AB404">
            <v>6</v>
          </cell>
          <cell r="AC404">
            <v>18</v>
          </cell>
          <cell r="AD404">
            <v>52.92</v>
          </cell>
          <cell r="AE404" t="str">
            <v>Dm3</v>
          </cell>
          <cell r="AF404" t="str">
            <v>Argentina</v>
          </cell>
          <cell r="AG404">
            <v>37820</v>
          </cell>
          <cell r="AH404">
            <v>58626</v>
          </cell>
          <cell r="AL404" t="str">
            <v>Promoción 3x2</v>
          </cell>
          <cell r="AN404">
            <v>6000</v>
          </cell>
        </row>
        <row r="405">
          <cell r="A405" t="str">
            <v>44289v</v>
          </cell>
          <cell r="B405">
            <v>30155114</v>
          </cell>
          <cell r="C405">
            <v>7793620902108</v>
          </cell>
          <cell r="E405" t="str">
            <v>KCC</v>
          </cell>
          <cell r="F405" t="str">
            <v>Days</v>
          </cell>
          <cell r="G405" t="str">
            <v>Day's nocturna normal c/alas 40*8u (lila)</v>
          </cell>
          <cell r="H405" t="str">
            <v>g</v>
          </cell>
          <cell r="I405">
            <v>40</v>
          </cell>
          <cell r="J405">
            <v>8</v>
          </cell>
          <cell r="K405">
            <v>0.32</v>
          </cell>
          <cell r="L405" t="str">
            <v>Fem Care</v>
          </cell>
          <cell r="M405" t="str">
            <v>Toallas</v>
          </cell>
          <cell r="N405" t="str">
            <v>T9</v>
          </cell>
          <cell r="O405" t="str">
            <v>Premium</v>
          </cell>
          <cell r="P405" t="str">
            <v>con alas</v>
          </cell>
          <cell r="AG405">
            <v>37237</v>
          </cell>
          <cell r="AH405" t="str">
            <v>44289v</v>
          </cell>
          <cell r="AI405">
            <v>40065</v>
          </cell>
          <cell r="AJ405">
            <v>13440312</v>
          </cell>
          <cell r="AK405">
            <v>5</v>
          </cell>
          <cell r="AN405">
            <v>0</v>
          </cell>
        </row>
        <row r="406">
          <cell r="A406">
            <v>44289</v>
          </cell>
          <cell r="B406">
            <v>30170994</v>
          </cell>
          <cell r="C406">
            <v>7793620902108</v>
          </cell>
          <cell r="E406" t="str">
            <v>KCC</v>
          </cell>
          <cell r="F406" t="str">
            <v>Days</v>
          </cell>
          <cell r="G406" t="str">
            <v>Toalla femenina Day's nocturna normal c/alas 40*8u (lila)</v>
          </cell>
          <cell r="H406" t="str">
            <v>g</v>
          </cell>
          <cell r="I406">
            <v>40</v>
          </cell>
          <cell r="J406">
            <v>8</v>
          </cell>
          <cell r="K406">
            <v>0.32</v>
          </cell>
          <cell r="L406" t="str">
            <v>Fem Care</v>
          </cell>
          <cell r="M406" t="str">
            <v>Toallas</v>
          </cell>
          <cell r="N406" t="str">
            <v>T9</v>
          </cell>
          <cell r="O406" t="str">
            <v>Premium</v>
          </cell>
          <cell r="P406" t="str">
            <v>con alas</v>
          </cell>
          <cell r="AG406">
            <v>37237</v>
          </cell>
          <cell r="AH406">
            <v>44289</v>
          </cell>
          <cell r="AI406">
            <v>40065</v>
          </cell>
          <cell r="AJ406">
            <v>13440312</v>
          </cell>
          <cell r="AK406">
            <v>5</v>
          </cell>
          <cell r="AN406">
            <v>0</v>
          </cell>
        </row>
        <row r="407">
          <cell r="A407">
            <v>6602</v>
          </cell>
          <cell r="B407">
            <v>30155112</v>
          </cell>
          <cell r="C407">
            <v>7794626351075</v>
          </cell>
          <cell r="E407" t="str">
            <v>KCC</v>
          </cell>
          <cell r="F407" t="str">
            <v>Days</v>
          </cell>
          <cell r="G407" t="str">
            <v>Day's normal extrasuave c/ alas 60*10u (verde)</v>
          </cell>
          <cell r="H407" t="str">
            <v>g</v>
          </cell>
          <cell r="I407">
            <v>60</v>
          </cell>
          <cell r="J407">
            <v>10</v>
          </cell>
          <cell r="K407">
            <v>0.6</v>
          </cell>
          <cell r="L407" t="str">
            <v>Fem Care</v>
          </cell>
          <cell r="M407" t="str">
            <v>Toallas</v>
          </cell>
          <cell r="N407" t="str">
            <v>T9</v>
          </cell>
          <cell r="O407" t="str">
            <v>Premium</v>
          </cell>
          <cell r="P407" t="str">
            <v>con alas</v>
          </cell>
          <cell r="AG407">
            <v>37237</v>
          </cell>
          <cell r="AH407">
            <v>6602</v>
          </cell>
          <cell r="AI407">
            <v>40063</v>
          </cell>
          <cell r="AJ407">
            <v>13440312</v>
          </cell>
          <cell r="AK407">
            <v>6</v>
          </cell>
          <cell r="AN407">
            <v>0</v>
          </cell>
        </row>
        <row r="408">
          <cell r="A408" t="str">
            <v>44288v</v>
          </cell>
          <cell r="B408" t="str">
            <v>30155116v</v>
          </cell>
          <cell r="C408" t="str">
            <v>7793620902092v</v>
          </cell>
          <cell r="D408">
            <v>17798038151350</v>
          </cell>
          <cell r="E408" t="str">
            <v>KCC</v>
          </cell>
          <cell r="F408" t="str">
            <v>Days</v>
          </cell>
          <cell r="G408" t="str">
            <v>Day's normal extrasuave s/alas 60*10u (rosa)</v>
          </cell>
          <cell r="H408" t="str">
            <v>g</v>
          </cell>
          <cell r="I408">
            <v>60</v>
          </cell>
          <cell r="J408">
            <v>10</v>
          </cell>
          <cell r="K408">
            <v>0.6</v>
          </cell>
          <cell r="L408" t="str">
            <v>Fem Care</v>
          </cell>
          <cell r="M408" t="str">
            <v>Toallas</v>
          </cell>
          <cell r="N408" t="str">
            <v>T9</v>
          </cell>
          <cell r="O408" t="str">
            <v>Premium</v>
          </cell>
          <cell r="P408" t="str">
            <v>sin alas</v>
          </cell>
          <cell r="Q408" t="str">
            <v>Papel Higienico</v>
          </cell>
          <cell r="R408">
            <v>0.27016666666666667</v>
          </cell>
          <cell r="S408">
            <v>0.25991666666666668</v>
          </cell>
          <cell r="T408">
            <v>3.242</v>
          </cell>
          <cell r="U408">
            <v>3.1190000000000002</v>
          </cell>
          <cell r="V408">
            <v>200</v>
          </cell>
          <cell r="W408">
            <v>100</v>
          </cell>
          <cell r="X408">
            <v>180</v>
          </cell>
          <cell r="Y408">
            <v>200</v>
          </cell>
          <cell r="Z408">
            <v>360</v>
          </cell>
          <cell r="AA408">
            <v>555</v>
          </cell>
          <cell r="AB408">
            <v>6</v>
          </cell>
          <cell r="AC408">
            <v>36</v>
          </cell>
          <cell r="AD408">
            <v>39.96</v>
          </cell>
          <cell r="AE408" t="str">
            <v>Cajas</v>
          </cell>
          <cell r="AF408" t="str">
            <v>Argentina</v>
          </cell>
          <cell r="AH408" t="str">
            <v>44288v</v>
          </cell>
          <cell r="AI408">
            <v>40067</v>
          </cell>
          <cell r="AJ408">
            <v>13440312</v>
          </cell>
          <cell r="AK408">
            <v>7</v>
          </cell>
          <cell r="AN408">
            <v>0</v>
          </cell>
        </row>
        <row r="409">
          <cell r="A409">
            <v>44288</v>
          </cell>
          <cell r="B409">
            <v>30155116</v>
          </cell>
          <cell r="C409">
            <v>7793620902092</v>
          </cell>
          <cell r="D409">
            <v>17798038151060</v>
          </cell>
          <cell r="E409" t="str">
            <v>KCC</v>
          </cell>
          <cell r="F409" t="str">
            <v>Days</v>
          </cell>
          <cell r="G409" t="str">
            <v>Day's normal extrasuave s/alas 60x10u(rosa)+lightdays anat.x40uGRATIS</v>
          </cell>
          <cell r="H409" t="str">
            <v>g</v>
          </cell>
          <cell r="I409">
            <v>60</v>
          </cell>
          <cell r="J409">
            <v>10</v>
          </cell>
          <cell r="K409">
            <v>0.6</v>
          </cell>
          <cell r="L409" t="str">
            <v>Fem Care</v>
          </cell>
          <cell r="M409" t="str">
            <v>Toallas</v>
          </cell>
          <cell r="N409" t="str">
            <v>T9</v>
          </cell>
          <cell r="O409" t="str">
            <v>Premium</v>
          </cell>
          <cell r="P409" t="str">
            <v>sin alas</v>
          </cell>
          <cell r="Q409" t="str">
            <v>Papel Higienico</v>
          </cell>
          <cell r="R409">
            <v>0.136375</v>
          </cell>
          <cell r="S409">
            <v>0.13033333333333333</v>
          </cell>
          <cell r="T409">
            <v>3.2730000000000001</v>
          </cell>
          <cell r="U409">
            <v>3.1280000000000001</v>
          </cell>
          <cell r="V409">
            <v>100</v>
          </cell>
          <cell r="W409">
            <v>100</v>
          </cell>
          <cell r="X409">
            <v>180</v>
          </cell>
          <cell r="Y409">
            <v>200</v>
          </cell>
          <cell r="Z409">
            <v>360</v>
          </cell>
          <cell r="AA409">
            <v>555</v>
          </cell>
          <cell r="AB409">
            <v>6</v>
          </cell>
          <cell r="AC409">
            <v>36</v>
          </cell>
          <cell r="AD409">
            <v>39.96</v>
          </cell>
          <cell r="AE409" t="str">
            <v>Cajas</v>
          </cell>
          <cell r="AF409" t="str">
            <v>Argentina</v>
          </cell>
          <cell r="AH409">
            <v>44288</v>
          </cell>
          <cell r="AI409">
            <v>40067</v>
          </cell>
          <cell r="AJ409">
            <v>13440312</v>
          </cell>
          <cell r="AK409">
            <v>7</v>
          </cell>
          <cell r="AN409">
            <v>0</v>
          </cell>
        </row>
        <row r="410">
          <cell r="A410">
            <v>9224</v>
          </cell>
          <cell r="B410">
            <v>30155110</v>
          </cell>
          <cell r="C410">
            <v>7793620000576</v>
          </cell>
          <cell r="D410">
            <v>17798038150346</v>
          </cell>
          <cell r="E410" t="str">
            <v>KCC</v>
          </cell>
          <cell r="F410" t="str">
            <v>Days</v>
          </cell>
          <cell r="G410" t="str">
            <v>Day's normal supersec c/alas 60*10u (amarillo)</v>
          </cell>
          <cell r="H410" t="str">
            <v>g</v>
          </cell>
          <cell r="I410">
            <v>60</v>
          </cell>
          <cell r="J410">
            <v>10</v>
          </cell>
          <cell r="K410">
            <v>0.6</v>
          </cell>
          <cell r="L410" t="str">
            <v>Fem Care</v>
          </cell>
          <cell r="M410" t="str">
            <v>Toallas</v>
          </cell>
          <cell r="N410" t="str">
            <v>T9</v>
          </cell>
          <cell r="O410" t="str">
            <v>Premium</v>
          </cell>
          <cell r="P410" t="str">
            <v>con alas</v>
          </cell>
          <cell r="Q410" t="str">
            <v>Papel Higienico</v>
          </cell>
          <cell r="R410">
            <v>0.27033333333333337</v>
          </cell>
          <cell r="S410">
            <v>0.26066666666666666</v>
          </cell>
          <cell r="T410">
            <v>3.2440000000000002</v>
          </cell>
          <cell r="U410">
            <v>3.1280000000000001</v>
          </cell>
          <cell r="V410">
            <v>200</v>
          </cell>
          <cell r="W410">
            <v>100</v>
          </cell>
          <cell r="X410">
            <v>180</v>
          </cell>
          <cell r="Y410">
            <v>200</v>
          </cell>
          <cell r="Z410">
            <v>369</v>
          </cell>
          <cell r="AA410">
            <v>542</v>
          </cell>
          <cell r="AB410">
            <v>6</v>
          </cell>
          <cell r="AC410">
            <v>36</v>
          </cell>
          <cell r="AD410">
            <v>40</v>
          </cell>
          <cell r="AE410" t="str">
            <v>Cajas</v>
          </cell>
          <cell r="AF410" t="str">
            <v>Argentina</v>
          </cell>
          <cell r="AH410">
            <v>9224</v>
          </cell>
          <cell r="AI410">
            <v>40060</v>
          </cell>
          <cell r="AJ410">
            <v>13440312</v>
          </cell>
          <cell r="AK410">
            <v>4</v>
          </cell>
          <cell r="AN410">
            <v>0</v>
          </cell>
        </row>
        <row r="411">
          <cell r="A411">
            <v>8512</v>
          </cell>
          <cell r="B411">
            <v>30155185</v>
          </cell>
          <cell r="C411">
            <v>7793620000965</v>
          </cell>
          <cell r="D411">
            <v>17798038150483</v>
          </cell>
          <cell r="E411" t="str">
            <v>KCC</v>
          </cell>
          <cell r="F411" t="str">
            <v>Days</v>
          </cell>
          <cell r="G411" t="str">
            <v>Day's Tampones medio 24*20u (verde)</v>
          </cell>
          <cell r="H411" t="str">
            <v>g</v>
          </cell>
          <cell r="I411">
            <v>24</v>
          </cell>
          <cell r="J411">
            <v>20</v>
          </cell>
          <cell r="K411">
            <v>0.48</v>
          </cell>
          <cell r="L411" t="str">
            <v>Fem Care</v>
          </cell>
          <cell r="M411" t="str">
            <v>Tampon</v>
          </cell>
          <cell r="N411" t="str">
            <v>T9</v>
          </cell>
          <cell r="O411" t="str">
            <v>Premium</v>
          </cell>
          <cell r="P411" t="str">
            <v>medio</v>
          </cell>
          <cell r="Q411" t="str">
            <v>Papel Higienico</v>
          </cell>
          <cell r="R411">
            <v>1.8</v>
          </cell>
          <cell r="S411">
            <v>1.8</v>
          </cell>
          <cell r="T411">
            <v>3.11</v>
          </cell>
          <cell r="U411">
            <v>3</v>
          </cell>
          <cell r="V411">
            <v>200</v>
          </cell>
          <cell r="W411">
            <v>100</v>
          </cell>
          <cell r="X411">
            <v>360</v>
          </cell>
          <cell r="Y411">
            <v>200</v>
          </cell>
          <cell r="Z411">
            <v>350</v>
          </cell>
          <cell r="AA411">
            <v>570</v>
          </cell>
          <cell r="AB411">
            <v>6</v>
          </cell>
          <cell r="AC411">
            <v>36</v>
          </cell>
          <cell r="AD411">
            <v>39.9</v>
          </cell>
          <cell r="AE411" t="str">
            <v>Cajas</v>
          </cell>
          <cell r="AF411" t="str">
            <v>Argentina</v>
          </cell>
          <cell r="AH411">
            <v>8512</v>
          </cell>
          <cell r="AI411">
            <v>55185</v>
          </cell>
          <cell r="AN411">
            <v>0</v>
          </cell>
        </row>
        <row r="412">
          <cell r="A412">
            <v>7165</v>
          </cell>
          <cell r="B412">
            <v>30155183</v>
          </cell>
          <cell r="C412">
            <v>7793620000958</v>
          </cell>
          <cell r="D412">
            <v>17798038151459</v>
          </cell>
          <cell r="E412" t="str">
            <v>KCC</v>
          </cell>
          <cell r="F412" t="str">
            <v>Days</v>
          </cell>
          <cell r="G412" t="str">
            <v>Day's Tampones mini 24*20u (rosa)</v>
          </cell>
          <cell r="H412" t="str">
            <v>g</v>
          </cell>
          <cell r="I412">
            <v>24</v>
          </cell>
          <cell r="J412">
            <v>20</v>
          </cell>
          <cell r="K412">
            <v>0.48</v>
          </cell>
          <cell r="L412" t="str">
            <v>Fem Care</v>
          </cell>
          <cell r="M412" t="str">
            <v>Tampon</v>
          </cell>
          <cell r="N412" t="str">
            <v>T9</v>
          </cell>
          <cell r="O412" t="str">
            <v>Premium</v>
          </cell>
          <cell r="P412" t="str">
            <v>mini</v>
          </cell>
          <cell r="Q412" t="str">
            <v>Papel Higienico</v>
          </cell>
          <cell r="R412">
            <v>1.5</v>
          </cell>
          <cell r="S412">
            <v>1.5</v>
          </cell>
          <cell r="T412">
            <v>7.2380000000000004</v>
          </cell>
          <cell r="U412">
            <v>7.101</v>
          </cell>
          <cell r="V412">
            <v>200</v>
          </cell>
          <cell r="W412">
            <v>100</v>
          </cell>
          <cell r="X412">
            <v>180</v>
          </cell>
          <cell r="Y412">
            <v>200</v>
          </cell>
          <cell r="Z412">
            <v>400</v>
          </cell>
          <cell r="AA412">
            <v>600</v>
          </cell>
          <cell r="AB412">
            <v>5</v>
          </cell>
          <cell r="AC412">
            <v>30</v>
          </cell>
          <cell r="AD412">
            <v>48</v>
          </cell>
          <cell r="AE412" t="str">
            <v>Cajas</v>
          </cell>
          <cell r="AF412" t="str">
            <v>Argentina</v>
          </cell>
          <cell r="AH412">
            <v>7165</v>
          </cell>
          <cell r="AI412">
            <v>55183</v>
          </cell>
          <cell r="AN412">
            <v>0</v>
          </cell>
        </row>
        <row r="413">
          <cell r="A413">
            <v>7188</v>
          </cell>
          <cell r="B413">
            <v>30155187</v>
          </cell>
          <cell r="C413">
            <v>7793620000972</v>
          </cell>
          <cell r="D413">
            <v>17798038151411</v>
          </cell>
          <cell r="E413" t="str">
            <v>KCC</v>
          </cell>
          <cell r="F413" t="str">
            <v>Days</v>
          </cell>
          <cell r="G413" t="str">
            <v>Day's Tampones super 24*20u (amarillo)</v>
          </cell>
          <cell r="H413" t="str">
            <v>g</v>
          </cell>
          <cell r="I413">
            <v>24</v>
          </cell>
          <cell r="J413">
            <v>20</v>
          </cell>
          <cell r="K413">
            <v>0.48</v>
          </cell>
          <cell r="L413" t="str">
            <v>Fem Care</v>
          </cell>
          <cell r="M413" t="str">
            <v>Tampon</v>
          </cell>
          <cell r="N413" t="str">
            <v>T9</v>
          </cell>
          <cell r="O413" t="str">
            <v>Premium</v>
          </cell>
          <cell r="P413" t="str">
            <v>super</v>
          </cell>
          <cell r="Q413" t="str">
            <v>Papel Higienico</v>
          </cell>
          <cell r="R413">
            <v>2.2000000000000002</v>
          </cell>
          <cell r="S413">
            <v>2.2000000000000002</v>
          </cell>
          <cell r="T413">
            <v>3.4369999999999998</v>
          </cell>
          <cell r="U413">
            <v>3.3140000000000001</v>
          </cell>
          <cell r="V413">
            <v>100</v>
          </cell>
          <cell r="W413">
            <v>100</v>
          </cell>
          <cell r="X413">
            <v>180</v>
          </cell>
          <cell r="Y413">
            <v>200</v>
          </cell>
          <cell r="Z413">
            <v>360</v>
          </cell>
          <cell r="AA413">
            <v>555</v>
          </cell>
          <cell r="AB413">
            <v>6</v>
          </cell>
          <cell r="AC413">
            <v>36</v>
          </cell>
          <cell r="AD413">
            <v>39.96</v>
          </cell>
          <cell r="AE413" t="str">
            <v>Cajas</v>
          </cell>
          <cell r="AF413" t="str">
            <v>Argentina</v>
          </cell>
          <cell r="AH413">
            <v>7188</v>
          </cell>
          <cell r="AI413">
            <v>55187</v>
          </cell>
          <cell r="AN413">
            <v>0</v>
          </cell>
        </row>
        <row r="414">
          <cell r="A414">
            <v>8976</v>
          </cell>
          <cell r="B414">
            <v>30155103</v>
          </cell>
          <cell r="C414">
            <v>7793620003430</v>
          </cell>
          <cell r="D414">
            <v>17798038151329</v>
          </cell>
          <cell r="E414" t="str">
            <v>KCC</v>
          </cell>
          <cell r="F414" t="str">
            <v>Days</v>
          </cell>
          <cell r="G414" t="str">
            <v>Day's Ultra Finas extrasuave c/alas 60*10u (verde)</v>
          </cell>
          <cell r="H414" t="str">
            <v>g</v>
          </cell>
          <cell r="I414">
            <v>60</v>
          </cell>
          <cell r="J414">
            <v>10</v>
          </cell>
          <cell r="K414">
            <v>0.6</v>
          </cell>
          <cell r="L414" t="str">
            <v>Fem Care</v>
          </cell>
          <cell r="M414" t="str">
            <v>Toallas</v>
          </cell>
          <cell r="N414" t="str">
            <v>T9</v>
          </cell>
          <cell r="O414" t="str">
            <v>Premium</v>
          </cell>
          <cell r="P414" t="str">
            <v>Ultra finas</v>
          </cell>
          <cell r="Q414" t="str">
            <v>Papel Higienico</v>
          </cell>
          <cell r="R414">
            <v>0.28641666666666665</v>
          </cell>
          <cell r="S414">
            <v>0.27616666666666667</v>
          </cell>
          <cell r="T414">
            <v>3.4369999999999998</v>
          </cell>
          <cell r="U414">
            <v>3.3140000000000001</v>
          </cell>
          <cell r="V414">
            <v>200</v>
          </cell>
          <cell r="W414">
            <v>100</v>
          </cell>
          <cell r="X414">
            <v>180</v>
          </cell>
          <cell r="Y414">
            <v>555</v>
          </cell>
          <cell r="Z414">
            <v>360</v>
          </cell>
          <cell r="AA414">
            <v>200</v>
          </cell>
          <cell r="AB414">
            <v>6</v>
          </cell>
          <cell r="AC414">
            <v>36</v>
          </cell>
          <cell r="AD414">
            <v>39.96</v>
          </cell>
          <cell r="AE414" t="str">
            <v>Cajas</v>
          </cell>
          <cell r="AF414" t="str">
            <v>Argentina</v>
          </cell>
          <cell r="AH414">
            <v>8976</v>
          </cell>
          <cell r="AI414">
            <v>4052</v>
          </cell>
          <cell r="AJ414">
            <v>13440312</v>
          </cell>
          <cell r="AK414">
            <v>2</v>
          </cell>
          <cell r="AN414">
            <v>0</v>
          </cell>
        </row>
        <row r="415">
          <cell r="A415">
            <v>8600</v>
          </cell>
          <cell r="B415">
            <v>30155105</v>
          </cell>
          <cell r="C415">
            <v>7793620003454</v>
          </cell>
          <cell r="E415" t="str">
            <v>KCC</v>
          </cell>
          <cell r="F415" t="str">
            <v>Days</v>
          </cell>
          <cell r="G415" t="str">
            <v>Day's Ultra Finas extrasuave s/alas 60*10u (rosa)</v>
          </cell>
          <cell r="H415" t="str">
            <v>g</v>
          </cell>
          <cell r="I415">
            <v>60</v>
          </cell>
          <cell r="J415">
            <v>10</v>
          </cell>
          <cell r="K415">
            <v>0.6</v>
          </cell>
          <cell r="L415" t="str">
            <v>Fem Care</v>
          </cell>
          <cell r="M415" t="str">
            <v>Toallas</v>
          </cell>
          <cell r="N415" t="str">
            <v>T9</v>
          </cell>
          <cell r="O415" t="str">
            <v>Premium</v>
          </cell>
          <cell r="P415" t="str">
            <v>Ultra finas</v>
          </cell>
          <cell r="AH415">
            <v>8600</v>
          </cell>
          <cell r="AI415">
            <v>4054</v>
          </cell>
          <cell r="AJ415">
            <v>13440312</v>
          </cell>
          <cell r="AK415">
            <v>3</v>
          </cell>
          <cell r="AN415">
            <v>0</v>
          </cell>
        </row>
        <row r="416">
          <cell r="A416">
            <v>44286</v>
          </cell>
          <cell r="B416">
            <v>30155101</v>
          </cell>
          <cell r="C416">
            <v>7793620054012</v>
          </cell>
          <cell r="D416">
            <v>47798038150590</v>
          </cell>
          <cell r="E416" t="str">
            <v>KCC</v>
          </cell>
          <cell r="F416" t="str">
            <v>Days</v>
          </cell>
          <cell r="G416" t="str">
            <v>Day's Ultra Finas supersec c/alas 60*10u (amarillo)</v>
          </cell>
          <cell r="H416" t="str">
            <v>g</v>
          </cell>
          <cell r="I416">
            <v>60</v>
          </cell>
          <cell r="J416">
            <v>10</v>
          </cell>
          <cell r="K416">
            <v>0.6</v>
          </cell>
          <cell r="L416" t="str">
            <v>Fem Care</v>
          </cell>
          <cell r="M416" t="str">
            <v>Toallas</v>
          </cell>
          <cell r="N416" t="str">
            <v>T9</v>
          </cell>
          <cell r="O416" t="str">
            <v>Premium</v>
          </cell>
          <cell r="P416" t="str">
            <v>Ultra finas</v>
          </cell>
          <cell r="Q416" t="str">
            <v>Servilleta</v>
          </cell>
          <cell r="AE416" t="str">
            <v>Cajas</v>
          </cell>
          <cell r="AF416" t="str">
            <v>Argentina</v>
          </cell>
          <cell r="AH416">
            <v>44286</v>
          </cell>
          <cell r="AI416">
            <v>4050</v>
          </cell>
          <cell r="AJ416">
            <v>13440312</v>
          </cell>
          <cell r="AK416">
            <v>1</v>
          </cell>
          <cell r="AN416">
            <v>0</v>
          </cell>
        </row>
        <row r="417">
          <cell r="A417">
            <v>35495</v>
          </cell>
          <cell r="B417">
            <v>30155273</v>
          </cell>
          <cell r="C417">
            <v>7793620001405</v>
          </cell>
          <cell r="E417" t="str">
            <v>KCC</v>
          </cell>
          <cell r="F417" t="str">
            <v>Days</v>
          </cell>
          <cell r="G417" t="str">
            <v>Lightday's Anatomico - 30 paq. x 40 un. (azul)</v>
          </cell>
          <cell r="H417" t="str">
            <v>g</v>
          </cell>
          <cell r="I417">
            <v>30</v>
          </cell>
          <cell r="J417">
            <v>40</v>
          </cell>
          <cell r="K417">
            <v>1.2</v>
          </cell>
          <cell r="L417" t="str">
            <v>Fem Care</v>
          </cell>
          <cell r="M417" t="str">
            <v>Protector</v>
          </cell>
          <cell r="N417" t="str">
            <v>T9</v>
          </cell>
          <cell r="O417" t="str">
            <v>Premium</v>
          </cell>
          <cell r="P417" t="str">
            <v>Protector diario</v>
          </cell>
          <cell r="Q417" t="str">
            <v>Rollo cocina</v>
          </cell>
          <cell r="AE417" t="str">
            <v>Cajas</v>
          </cell>
          <cell r="AF417" t="str">
            <v>Argentina</v>
          </cell>
          <cell r="AH417">
            <v>35495</v>
          </cell>
          <cell r="AI417">
            <v>4353</v>
          </cell>
          <cell r="AJ417">
            <v>13440502</v>
          </cell>
          <cell r="AK417">
            <v>6</v>
          </cell>
          <cell r="AN417">
            <v>0</v>
          </cell>
        </row>
        <row r="418">
          <cell r="A418">
            <v>39951</v>
          </cell>
          <cell r="B418">
            <v>30155268</v>
          </cell>
          <cell r="C418">
            <v>7793620001368</v>
          </cell>
          <cell r="E418" t="str">
            <v>KCC</v>
          </cell>
          <cell r="F418" t="str">
            <v>Days</v>
          </cell>
          <cell r="G418" t="str">
            <v>Lightday's Anatomico - 50 paq. x 20 un. (azul)</v>
          </cell>
          <cell r="H418" t="str">
            <v>g</v>
          </cell>
          <cell r="I418">
            <v>50</v>
          </cell>
          <cell r="J418">
            <v>20</v>
          </cell>
          <cell r="K418">
            <v>1</v>
          </cell>
          <cell r="L418" t="str">
            <v>Fem Care</v>
          </cell>
          <cell r="M418" t="str">
            <v>Protector</v>
          </cell>
          <cell r="N418" t="str">
            <v>T9</v>
          </cell>
          <cell r="O418" t="str">
            <v>Premium</v>
          </cell>
          <cell r="P418" t="str">
            <v>Protector diario</v>
          </cell>
          <cell r="Q418" t="str">
            <v>Rollo cocina</v>
          </cell>
          <cell r="AE418" t="str">
            <v>Cajas</v>
          </cell>
          <cell r="AF418" t="str">
            <v>Argentina</v>
          </cell>
          <cell r="AH418">
            <v>39951</v>
          </cell>
          <cell r="AI418">
            <v>4351</v>
          </cell>
          <cell r="AJ418">
            <v>13440502</v>
          </cell>
          <cell r="AK418">
            <v>1</v>
          </cell>
          <cell r="AN418">
            <v>0</v>
          </cell>
        </row>
        <row r="419">
          <cell r="A419">
            <v>49806</v>
          </cell>
          <cell r="B419">
            <v>30155142</v>
          </cell>
          <cell r="C419">
            <v>7793620001382</v>
          </cell>
          <cell r="D419">
            <v>17798038151473</v>
          </cell>
          <cell r="E419" t="str">
            <v>KCC</v>
          </cell>
          <cell r="F419" t="str">
            <v>Days</v>
          </cell>
          <cell r="G419" t="str">
            <v>Lightday's c/ Alas - 50 paq. x 20 un.</v>
          </cell>
          <cell r="H419" t="str">
            <v>g</v>
          </cell>
          <cell r="I419">
            <v>50</v>
          </cell>
          <cell r="J419">
            <v>20</v>
          </cell>
          <cell r="K419">
            <v>1</v>
          </cell>
          <cell r="L419" t="str">
            <v>Fem Care</v>
          </cell>
          <cell r="M419" t="str">
            <v>Protector</v>
          </cell>
          <cell r="N419" t="str">
            <v>T9</v>
          </cell>
          <cell r="O419" t="str">
            <v>Premium</v>
          </cell>
          <cell r="P419" t="str">
            <v>Protector diario</v>
          </cell>
          <cell r="Q419" t="str">
            <v>Rollo cocina</v>
          </cell>
          <cell r="R419">
            <v>3.1</v>
          </cell>
          <cell r="S419">
            <v>2.8</v>
          </cell>
          <cell r="T419">
            <v>2.1850000000000001</v>
          </cell>
          <cell r="U419">
            <v>1.774</v>
          </cell>
          <cell r="V419">
            <v>22</v>
          </cell>
          <cell r="W419">
            <v>10</v>
          </cell>
          <cell r="X419">
            <v>40</v>
          </cell>
          <cell r="Y419">
            <v>22</v>
          </cell>
          <cell r="Z419">
            <v>40</v>
          </cell>
          <cell r="AA419">
            <v>56.5</v>
          </cell>
          <cell r="AB419">
            <v>5</v>
          </cell>
          <cell r="AC419">
            <v>25</v>
          </cell>
          <cell r="AD419">
            <v>49.7</v>
          </cell>
          <cell r="AE419" t="str">
            <v>Cajas</v>
          </cell>
          <cell r="AF419" t="str">
            <v>Argentina</v>
          </cell>
          <cell r="AH419">
            <v>49806</v>
          </cell>
          <cell r="AI419">
            <v>55142</v>
          </cell>
          <cell r="AJ419">
            <v>13440502</v>
          </cell>
          <cell r="AK419">
            <v>2</v>
          </cell>
          <cell r="AN419">
            <v>0</v>
          </cell>
        </row>
        <row r="420">
          <cell r="A420">
            <v>7659</v>
          </cell>
          <cell r="B420">
            <v>30155145</v>
          </cell>
          <cell r="C420">
            <v>7793620001399</v>
          </cell>
          <cell r="D420">
            <v>17794626908931</v>
          </cell>
          <cell r="E420" t="str">
            <v>KCC</v>
          </cell>
          <cell r="F420" t="str">
            <v>Days</v>
          </cell>
          <cell r="G420" t="str">
            <v>Lightday's Long - 50 paq. x 20 un.</v>
          </cell>
          <cell r="H420" t="str">
            <v>g</v>
          </cell>
          <cell r="I420">
            <v>50</v>
          </cell>
          <cell r="J420">
            <v>20</v>
          </cell>
          <cell r="K420">
            <v>1</v>
          </cell>
          <cell r="L420" t="str">
            <v>Fem Care</v>
          </cell>
          <cell r="M420" t="str">
            <v>Protector</v>
          </cell>
          <cell r="N420" t="str">
            <v>T9</v>
          </cell>
          <cell r="O420" t="str">
            <v>Premium</v>
          </cell>
          <cell r="P420" t="str">
            <v>Protector diario</v>
          </cell>
          <cell r="R420">
            <v>3.3</v>
          </cell>
          <cell r="S420">
            <v>3</v>
          </cell>
          <cell r="T420">
            <v>3.3340000000000001</v>
          </cell>
          <cell r="U420">
            <v>2.7290000000000001</v>
          </cell>
          <cell r="V420">
            <v>10.5</v>
          </cell>
          <cell r="W420">
            <v>27</v>
          </cell>
          <cell r="X420">
            <v>10.5</v>
          </cell>
          <cell r="Y420">
            <v>23.5</v>
          </cell>
          <cell r="Z420">
            <v>26.5</v>
          </cell>
          <cell r="AA420">
            <v>44</v>
          </cell>
          <cell r="AB420">
            <v>8</v>
          </cell>
          <cell r="AC420">
            <v>40</v>
          </cell>
          <cell r="AD420">
            <v>27.4</v>
          </cell>
          <cell r="AE420" t="str">
            <v>DM3</v>
          </cell>
          <cell r="AF420" t="str">
            <v>Argentina</v>
          </cell>
          <cell r="AH420">
            <v>7659</v>
          </cell>
          <cell r="AI420">
            <v>55145</v>
          </cell>
          <cell r="AJ420">
            <v>13440502</v>
          </cell>
          <cell r="AK420">
            <v>3</v>
          </cell>
          <cell r="AN420">
            <v>0</v>
          </cell>
        </row>
        <row r="421">
          <cell r="A421">
            <v>9132</v>
          </cell>
          <cell r="B421">
            <v>30155279</v>
          </cell>
          <cell r="C421">
            <v>7793620001412</v>
          </cell>
          <cell r="D421">
            <v>17794626908948</v>
          </cell>
          <cell r="E421" t="str">
            <v>KCC</v>
          </cell>
          <cell r="F421" t="str">
            <v>Days</v>
          </cell>
          <cell r="G421" t="str">
            <v>Lightday's perfumado - 30 paq. x 40 un. (rosa)</v>
          </cell>
          <cell r="H421" t="str">
            <v>g</v>
          </cell>
          <cell r="I421">
            <v>30</v>
          </cell>
          <cell r="J421">
            <v>40</v>
          </cell>
          <cell r="K421">
            <v>1.2</v>
          </cell>
          <cell r="L421" t="str">
            <v>Fem Care</v>
          </cell>
          <cell r="M421" t="str">
            <v>Protector</v>
          </cell>
          <cell r="N421" t="str">
            <v>T9</v>
          </cell>
          <cell r="O421" t="str">
            <v>Premium</v>
          </cell>
          <cell r="P421" t="str">
            <v>Protector diario</v>
          </cell>
          <cell r="R421">
            <v>3.2639999999999998</v>
          </cell>
          <cell r="S421">
            <v>2.6589999999999998</v>
          </cell>
          <cell r="T421">
            <v>3.2639999999999998</v>
          </cell>
          <cell r="U421">
            <v>2.6589999999999998</v>
          </cell>
          <cell r="V421">
            <v>10.5</v>
          </cell>
          <cell r="W421">
            <v>22.5</v>
          </cell>
          <cell r="X421">
            <v>21.5</v>
          </cell>
          <cell r="Y421">
            <v>23.5</v>
          </cell>
          <cell r="Z421">
            <v>26.5</v>
          </cell>
          <cell r="AA421">
            <v>44</v>
          </cell>
          <cell r="AB421">
            <v>8</v>
          </cell>
          <cell r="AC421">
            <v>40</v>
          </cell>
          <cell r="AD421">
            <v>27.4</v>
          </cell>
          <cell r="AE421" t="str">
            <v>DM3</v>
          </cell>
          <cell r="AF421" t="str">
            <v>Argentina</v>
          </cell>
          <cell r="AH421">
            <v>9132</v>
          </cell>
          <cell r="AI421">
            <v>4355</v>
          </cell>
          <cell r="AJ421">
            <v>13440502</v>
          </cell>
          <cell r="AK421">
            <v>4</v>
          </cell>
          <cell r="AN421">
            <v>0</v>
          </cell>
        </row>
        <row r="422">
          <cell r="A422">
            <v>9148</v>
          </cell>
          <cell r="B422">
            <v>30155276</v>
          </cell>
          <cell r="C422">
            <v>7793620001375</v>
          </cell>
          <cell r="D422">
            <v>17794626908955</v>
          </cell>
          <cell r="E422" t="str">
            <v>KCC</v>
          </cell>
          <cell r="F422" t="str">
            <v>Days</v>
          </cell>
          <cell r="G422" t="str">
            <v>Lightday's perfumado - 50 paq. x 20 un. (rosa)</v>
          </cell>
          <cell r="H422" t="str">
            <v>g</v>
          </cell>
          <cell r="I422">
            <v>50</v>
          </cell>
          <cell r="J422">
            <v>20</v>
          </cell>
          <cell r="K422">
            <v>1</v>
          </cell>
          <cell r="L422" t="str">
            <v>Fem Care</v>
          </cell>
          <cell r="M422" t="str">
            <v>Protector</v>
          </cell>
          <cell r="N422" t="str">
            <v>T9</v>
          </cell>
          <cell r="O422" t="str">
            <v>Premium</v>
          </cell>
          <cell r="P422" t="str">
            <v>Protector diario</v>
          </cell>
          <cell r="R422">
            <v>2.8919999999999999</v>
          </cell>
          <cell r="S422">
            <v>2.2869999999999999</v>
          </cell>
          <cell r="T422">
            <v>2.8919999999999999</v>
          </cell>
          <cell r="U422">
            <v>2.2869999999999999</v>
          </cell>
          <cell r="V422">
            <v>10.5</v>
          </cell>
          <cell r="W422">
            <v>20</v>
          </cell>
          <cell r="X422">
            <v>23.5</v>
          </cell>
          <cell r="Y422">
            <v>23.5</v>
          </cell>
          <cell r="Z422">
            <v>26.5</v>
          </cell>
          <cell r="AA422">
            <v>44</v>
          </cell>
          <cell r="AB422">
            <v>8</v>
          </cell>
          <cell r="AC422">
            <v>40</v>
          </cell>
          <cell r="AD422">
            <v>27.4</v>
          </cell>
          <cell r="AE422" t="str">
            <v>DM3</v>
          </cell>
          <cell r="AF422" t="str">
            <v>Argentina</v>
          </cell>
          <cell r="AH422">
            <v>9148</v>
          </cell>
          <cell r="AI422">
            <v>4354</v>
          </cell>
          <cell r="AJ422">
            <v>13440502</v>
          </cell>
          <cell r="AK422">
            <v>5</v>
          </cell>
          <cell r="AN422">
            <v>0</v>
          </cell>
        </row>
        <row r="423">
          <cell r="A423">
            <v>58617</v>
          </cell>
          <cell r="B423">
            <v>30156844</v>
          </cell>
          <cell r="C423">
            <v>7793620568441</v>
          </cell>
          <cell r="D423">
            <v>17793620568448</v>
          </cell>
          <cell r="E423" t="str">
            <v>KCC</v>
          </cell>
          <cell r="F423" t="str">
            <v>Days</v>
          </cell>
          <cell r="G423" t="str">
            <v>Toalla femenina Day's Esencial c/alas 40x8u.</v>
          </cell>
          <cell r="H423" t="str">
            <v>g</v>
          </cell>
          <cell r="I423">
            <v>40</v>
          </cell>
          <cell r="J423">
            <v>8</v>
          </cell>
          <cell r="K423">
            <v>0.32</v>
          </cell>
          <cell r="L423" t="str">
            <v>Fem Care</v>
          </cell>
          <cell r="M423" t="str">
            <v>Toallas</v>
          </cell>
          <cell r="N423" t="str">
            <v>T9</v>
          </cell>
          <cell r="O423" t="str">
            <v>Value</v>
          </cell>
          <cell r="P423" t="str">
            <v>con alas</v>
          </cell>
          <cell r="Q423" t="str">
            <v>Toa. Fem</v>
          </cell>
          <cell r="R423">
            <v>6.9599999999999995E-2</v>
          </cell>
          <cell r="S423">
            <v>5.9399999999999994E-2</v>
          </cell>
          <cell r="T423">
            <v>2.7839999999999998</v>
          </cell>
          <cell r="U423">
            <v>2.3759999999999999</v>
          </cell>
          <cell r="V423">
            <v>175</v>
          </cell>
          <cell r="W423">
            <v>110</v>
          </cell>
          <cell r="X423">
            <v>85</v>
          </cell>
          <cell r="Y423">
            <v>175</v>
          </cell>
          <cell r="Z423">
            <v>285</v>
          </cell>
          <cell r="AA423">
            <v>555</v>
          </cell>
          <cell r="AB423">
            <v>6</v>
          </cell>
          <cell r="AC423">
            <v>42</v>
          </cell>
          <cell r="AD423">
            <v>27.680624999999999</v>
          </cell>
          <cell r="AE423" t="str">
            <v>caja</v>
          </cell>
          <cell r="AF423" t="str">
            <v>Argentina</v>
          </cell>
          <cell r="AH423">
            <v>58617</v>
          </cell>
          <cell r="AL423" t="str">
            <v>normal</v>
          </cell>
          <cell r="AM423" t="str">
            <v>Esencial</v>
          </cell>
          <cell r="AN423">
            <v>2376</v>
          </cell>
        </row>
        <row r="424">
          <cell r="A424">
            <v>58622</v>
          </cell>
          <cell r="B424">
            <v>30170427</v>
          </cell>
          <cell r="C424">
            <v>7793620568458</v>
          </cell>
          <cell r="D424">
            <v>17793620568455</v>
          </cell>
          <cell r="E424" t="str">
            <v>KCC</v>
          </cell>
          <cell r="F424" t="str">
            <v>Days</v>
          </cell>
          <cell r="G424" t="str">
            <v>Toalla femenina Day's Esencial s/alas 40x8u.</v>
          </cell>
          <cell r="H424" t="str">
            <v>g</v>
          </cell>
          <cell r="I424">
            <v>40</v>
          </cell>
          <cell r="J424">
            <v>8</v>
          </cell>
          <cell r="K424">
            <v>0.32</v>
          </cell>
          <cell r="L424" t="str">
            <v>Fem Care</v>
          </cell>
          <cell r="M424" t="str">
            <v>Toallas</v>
          </cell>
          <cell r="N424" t="str">
            <v>T9</v>
          </cell>
          <cell r="O424" t="str">
            <v>Value</v>
          </cell>
          <cell r="P424" t="str">
            <v>sin alas</v>
          </cell>
          <cell r="Q424" t="str">
            <v>Toa. Fem</v>
          </cell>
          <cell r="R424">
            <v>6.6974999999999993E-2</v>
          </cell>
          <cell r="S424">
            <v>5.6774999999999999E-2</v>
          </cell>
          <cell r="T424">
            <v>2.6789999999999998</v>
          </cell>
          <cell r="U424">
            <v>2.2709999999999999</v>
          </cell>
          <cell r="V424">
            <v>85</v>
          </cell>
          <cell r="W424">
            <v>110</v>
          </cell>
          <cell r="X424">
            <v>70</v>
          </cell>
          <cell r="Y424">
            <v>175</v>
          </cell>
          <cell r="Z424">
            <v>285</v>
          </cell>
          <cell r="AA424">
            <v>555</v>
          </cell>
          <cell r="AB424">
            <v>6</v>
          </cell>
          <cell r="AC424">
            <v>42</v>
          </cell>
          <cell r="AD424">
            <v>27.680624999999999</v>
          </cell>
          <cell r="AE424" t="str">
            <v>caja</v>
          </cell>
          <cell r="AF424" t="str">
            <v>Argentina</v>
          </cell>
          <cell r="AH424">
            <v>58622</v>
          </cell>
          <cell r="AL424" t="str">
            <v>normal</v>
          </cell>
          <cell r="AM424" t="str">
            <v>Esencial</v>
          </cell>
          <cell r="AN424">
            <v>2271</v>
          </cell>
        </row>
        <row r="425">
          <cell r="A425">
            <v>58511</v>
          </cell>
          <cell r="B425">
            <v>30171779</v>
          </cell>
          <cell r="C425">
            <v>7793620500076</v>
          </cell>
          <cell r="D425">
            <v>17793620500073</v>
          </cell>
          <cell r="E425" t="str">
            <v>KCC</v>
          </cell>
          <cell r="F425" t="str">
            <v>Days</v>
          </cell>
          <cell r="G425" t="str">
            <v>Toalla femenina Day's esencial ultrafina c/alas 40x8u.</v>
          </cell>
          <cell r="H425" t="str">
            <v>g</v>
          </cell>
          <cell r="I425">
            <v>40</v>
          </cell>
          <cell r="J425">
            <v>8</v>
          </cell>
          <cell r="K425">
            <v>0.32</v>
          </cell>
          <cell r="L425" t="str">
            <v>Fem Care</v>
          </cell>
          <cell r="M425" t="str">
            <v>Toallas</v>
          </cell>
          <cell r="N425" t="str">
            <v>T9</v>
          </cell>
          <cell r="O425" t="str">
            <v>Value</v>
          </cell>
          <cell r="P425" t="str">
            <v>Ultra finas</v>
          </cell>
          <cell r="Q425" t="str">
            <v>Toa. Fem</v>
          </cell>
          <cell r="R425">
            <v>5.4200000000000005E-2</v>
          </cell>
          <cell r="S425">
            <v>4.5450000000000004E-2</v>
          </cell>
          <cell r="T425">
            <v>2.1680000000000001</v>
          </cell>
          <cell r="U425">
            <v>1.8180000000000001</v>
          </cell>
          <cell r="V425">
            <v>80</v>
          </cell>
          <cell r="W425">
            <v>70</v>
          </cell>
          <cell r="X425">
            <v>85</v>
          </cell>
          <cell r="Y425">
            <v>175</v>
          </cell>
          <cell r="Z425">
            <v>328</v>
          </cell>
          <cell r="AA425">
            <v>395</v>
          </cell>
          <cell r="AB425">
            <v>9</v>
          </cell>
          <cell r="AC425">
            <v>63</v>
          </cell>
          <cell r="AD425">
            <v>22.672999999999998</v>
          </cell>
          <cell r="AE425" t="str">
            <v>caja</v>
          </cell>
          <cell r="AF425" t="str">
            <v>Argentina</v>
          </cell>
          <cell r="AH425">
            <v>58511</v>
          </cell>
          <cell r="AL425" t="str">
            <v>Ultrafinas</v>
          </cell>
          <cell r="AM425" t="str">
            <v>Esencial</v>
          </cell>
          <cell r="AN425">
            <v>1818</v>
          </cell>
        </row>
        <row r="426">
          <cell r="A426">
            <v>91609</v>
          </cell>
          <cell r="B426">
            <v>30173585</v>
          </cell>
          <cell r="C426">
            <v>7793620560049</v>
          </cell>
          <cell r="D426">
            <v>17793620560046</v>
          </cell>
          <cell r="E426" t="str">
            <v>KCC</v>
          </cell>
          <cell r="F426" t="str">
            <v>Days</v>
          </cell>
          <cell r="G426" t="str">
            <v>Toalla femenina Day's sensitive c/alas 40x8u.</v>
          </cell>
          <cell r="H426" t="str">
            <v>g</v>
          </cell>
          <cell r="I426">
            <v>40</v>
          </cell>
          <cell r="J426">
            <v>8</v>
          </cell>
          <cell r="K426">
            <v>0.32</v>
          </cell>
          <cell r="L426" t="str">
            <v>Fem Care</v>
          </cell>
          <cell r="M426" t="str">
            <v>Toallas</v>
          </cell>
          <cell r="N426" t="str">
            <v>T9</v>
          </cell>
          <cell r="O426" t="str">
            <v>Value</v>
          </cell>
          <cell r="P426" t="str">
            <v>con alas</v>
          </cell>
          <cell r="Q426" t="str">
            <v>Toa. Fem</v>
          </cell>
          <cell r="R426">
            <v>0.09</v>
          </cell>
          <cell r="S426">
            <v>7.1999999999999995E-2</v>
          </cell>
          <cell r="T426">
            <v>3.5670000000000002</v>
          </cell>
          <cell r="U426">
            <v>2.88</v>
          </cell>
          <cell r="V426">
            <v>4</v>
          </cell>
          <cell r="W426">
            <v>15</v>
          </cell>
          <cell r="X426">
            <v>15</v>
          </cell>
          <cell r="Y426">
            <v>30.5</v>
          </cell>
          <cell r="Z426">
            <v>31</v>
          </cell>
          <cell r="AA426">
            <v>41.5</v>
          </cell>
          <cell r="AB426">
            <v>4</v>
          </cell>
          <cell r="AC426">
            <v>28</v>
          </cell>
          <cell r="AD426">
            <v>39.238</v>
          </cell>
          <cell r="AE426" t="str">
            <v>DM3</v>
          </cell>
          <cell r="AF426" t="str">
            <v>Argentina</v>
          </cell>
        </row>
        <row r="427">
          <cell r="A427">
            <v>91580</v>
          </cell>
          <cell r="B427">
            <v>30173584</v>
          </cell>
          <cell r="C427">
            <v>7793620560032</v>
          </cell>
          <cell r="D427">
            <v>17793620560039</v>
          </cell>
          <cell r="E427" t="str">
            <v>KCC</v>
          </cell>
          <cell r="F427" t="str">
            <v>Days</v>
          </cell>
          <cell r="G427" t="str">
            <v>Toalla femenina Day's sensitive ultrafina c/alas 40x8u.</v>
          </cell>
          <cell r="H427" t="str">
            <v>g</v>
          </cell>
          <cell r="I427">
            <v>40</v>
          </cell>
          <cell r="J427">
            <v>8</v>
          </cell>
          <cell r="K427">
            <v>0.32</v>
          </cell>
          <cell r="L427" t="str">
            <v>Fem Care</v>
          </cell>
          <cell r="M427" t="str">
            <v>Toallas</v>
          </cell>
          <cell r="N427" t="str">
            <v>T9</v>
          </cell>
          <cell r="O427" t="str">
            <v>Value</v>
          </cell>
          <cell r="P427" t="str">
            <v>con alas</v>
          </cell>
          <cell r="Q427" t="str">
            <v>Toa. Fem</v>
          </cell>
          <cell r="R427">
            <v>0.10100000000000001</v>
          </cell>
          <cell r="S427">
            <v>9.9000000000000005E-2</v>
          </cell>
          <cell r="T427">
            <v>3.0249999999999999</v>
          </cell>
          <cell r="U427">
            <v>2.98</v>
          </cell>
          <cell r="V427">
            <v>6</v>
          </cell>
          <cell r="W427">
            <v>10</v>
          </cell>
          <cell r="X427">
            <v>20</v>
          </cell>
          <cell r="Y427">
            <v>30</v>
          </cell>
          <cell r="Z427">
            <v>30</v>
          </cell>
          <cell r="AA427">
            <v>40</v>
          </cell>
          <cell r="AB427">
            <v>9</v>
          </cell>
          <cell r="AC427">
            <v>36</v>
          </cell>
          <cell r="AD427">
            <v>36000</v>
          </cell>
          <cell r="AE427" t="str">
            <v>Dm3</v>
          </cell>
          <cell r="AF427" t="str">
            <v>Argentina</v>
          </cell>
        </row>
        <row r="428">
          <cell r="A428">
            <v>58505</v>
          </cell>
          <cell r="B428">
            <v>30170992</v>
          </cell>
          <cell r="C428">
            <v>7793620510020</v>
          </cell>
          <cell r="D428">
            <v>17793620510027</v>
          </cell>
          <cell r="E428" t="str">
            <v>KCC</v>
          </cell>
          <cell r="F428" t="str">
            <v>Days</v>
          </cell>
          <cell r="G428" t="str">
            <v>Toalla femenina Day's normal c/alas extra suave 40x8u.</v>
          </cell>
          <cell r="H428" t="str">
            <v>g</v>
          </cell>
          <cell r="I428">
            <v>40</v>
          </cell>
          <cell r="J428">
            <v>8</v>
          </cell>
          <cell r="K428">
            <v>0.32</v>
          </cell>
          <cell r="L428" t="str">
            <v>Fem Care</v>
          </cell>
          <cell r="M428" t="str">
            <v>Toallas</v>
          </cell>
          <cell r="N428" t="str">
            <v>T9</v>
          </cell>
          <cell r="O428" t="str">
            <v>Premium</v>
          </cell>
          <cell r="P428" t="str">
            <v>con alas</v>
          </cell>
          <cell r="Q428" t="str">
            <v>Toa. Fem</v>
          </cell>
          <cell r="R428">
            <v>6.9599999999999995E-2</v>
          </cell>
          <cell r="S428">
            <v>5.9399999999999994E-2</v>
          </cell>
          <cell r="T428">
            <v>2.7839999999999998</v>
          </cell>
          <cell r="U428">
            <v>2.3759999999999999</v>
          </cell>
          <cell r="V428">
            <v>175</v>
          </cell>
          <cell r="W428">
            <v>110</v>
          </cell>
          <cell r="X428">
            <v>85</v>
          </cell>
          <cell r="Y428">
            <v>175</v>
          </cell>
          <cell r="Z428">
            <v>285</v>
          </cell>
          <cell r="AA428">
            <v>555</v>
          </cell>
          <cell r="AB428">
            <v>6</v>
          </cell>
          <cell r="AC428">
            <v>42</v>
          </cell>
          <cell r="AD428">
            <v>27.680624999999999</v>
          </cell>
          <cell r="AE428" t="str">
            <v>caja</v>
          </cell>
          <cell r="AF428" t="str">
            <v>Argentina</v>
          </cell>
          <cell r="AH428">
            <v>58505</v>
          </cell>
          <cell r="AL428" t="str">
            <v>normal</v>
          </cell>
          <cell r="AN428">
            <v>2376</v>
          </cell>
        </row>
        <row r="429">
          <cell r="A429">
            <v>58502</v>
          </cell>
          <cell r="B429">
            <v>30170991</v>
          </cell>
          <cell r="C429">
            <v>7793620510013</v>
          </cell>
          <cell r="D429">
            <v>17793620510010</v>
          </cell>
          <cell r="E429" t="str">
            <v>KCC</v>
          </cell>
          <cell r="F429" t="str">
            <v>Days</v>
          </cell>
          <cell r="G429" t="str">
            <v>Toalla femenina Day's normal c/alas super sec 40x8u</v>
          </cell>
          <cell r="H429" t="str">
            <v>g</v>
          </cell>
          <cell r="I429">
            <v>40</v>
          </cell>
          <cell r="J429">
            <v>8</v>
          </cell>
          <cell r="K429">
            <v>0.32</v>
          </cell>
          <cell r="L429" t="str">
            <v>Fem Care</v>
          </cell>
          <cell r="M429" t="str">
            <v>Toallas</v>
          </cell>
          <cell r="N429" t="str">
            <v>T9</v>
          </cell>
          <cell r="O429" t="str">
            <v>Premium</v>
          </cell>
          <cell r="P429" t="str">
            <v>con alas</v>
          </cell>
          <cell r="Q429" t="str">
            <v>Toa. Fem</v>
          </cell>
          <cell r="R429">
            <v>7.0899999999999991E-2</v>
          </cell>
          <cell r="S429">
            <v>6.0699999999999997E-2</v>
          </cell>
          <cell r="T429">
            <v>2.8359999999999999</v>
          </cell>
          <cell r="U429">
            <v>2.4279999999999999</v>
          </cell>
          <cell r="V429">
            <v>70</v>
          </cell>
          <cell r="W429">
            <v>110</v>
          </cell>
          <cell r="X429">
            <v>85</v>
          </cell>
          <cell r="Y429">
            <v>175</v>
          </cell>
          <cell r="Z429">
            <v>285</v>
          </cell>
          <cell r="AA429">
            <v>555</v>
          </cell>
          <cell r="AB429">
            <v>6</v>
          </cell>
          <cell r="AC429">
            <v>42</v>
          </cell>
          <cell r="AD429">
            <v>27.680624999999999</v>
          </cell>
          <cell r="AE429" t="str">
            <v>caja</v>
          </cell>
          <cell r="AF429" t="str">
            <v>Argentina</v>
          </cell>
          <cell r="AH429">
            <v>58502</v>
          </cell>
          <cell r="AL429" t="str">
            <v>normal</v>
          </cell>
          <cell r="AN429">
            <v>2428</v>
          </cell>
        </row>
        <row r="430">
          <cell r="A430">
            <v>8990</v>
          </cell>
          <cell r="B430">
            <v>30170994</v>
          </cell>
          <cell r="C430">
            <v>7793620902108</v>
          </cell>
          <cell r="D430">
            <v>17793620902105</v>
          </cell>
          <cell r="E430" t="str">
            <v>KCC</v>
          </cell>
          <cell r="F430" t="str">
            <v>Days</v>
          </cell>
          <cell r="G430" t="str">
            <v>Toalla femenina Day's normal nocturna c/ alas 40x8u.</v>
          </cell>
          <cell r="H430" t="str">
            <v>g</v>
          </cell>
          <cell r="I430">
            <v>40</v>
          </cell>
          <cell r="J430">
            <v>8</v>
          </cell>
          <cell r="K430">
            <v>0.32</v>
          </cell>
          <cell r="L430" t="str">
            <v>Fem Care</v>
          </cell>
          <cell r="M430" t="str">
            <v>Toallas</v>
          </cell>
          <cell r="N430" t="str">
            <v>T9</v>
          </cell>
          <cell r="O430" t="str">
            <v>Premium</v>
          </cell>
          <cell r="P430" t="str">
            <v>con alas</v>
          </cell>
          <cell r="Q430" t="str">
            <v>Toa. Fem</v>
          </cell>
          <cell r="R430">
            <v>8.585000000000001E-2</v>
          </cell>
          <cell r="S430">
            <v>7.46E-2</v>
          </cell>
          <cell r="T430">
            <v>3.4340000000000002</v>
          </cell>
          <cell r="U430">
            <v>2.984</v>
          </cell>
          <cell r="V430">
            <v>60</v>
          </cell>
          <cell r="W430">
            <v>65</v>
          </cell>
          <cell r="X430">
            <v>265</v>
          </cell>
          <cell r="Y430">
            <v>250</v>
          </cell>
          <cell r="Z430">
            <v>328</v>
          </cell>
          <cell r="AA430">
            <v>538</v>
          </cell>
          <cell r="AB430">
            <v>6</v>
          </cell>
          <cell r="AC430">
            <v>30</v>
          </cell>
          <cell r="AD430">
            <v>44.116</v>
          </cell>
          <cell r="AE430" t="str">
            <v>caja</v>
          </cell>
          <cell r="AF430" t="str">
            <v>Argentina</v>
          </cell>
          <cell r="AH430">
            <v>8990</v>
          </cell>
          <cell r="AL430" t="str">
            <v>normal</v>
          </cell>
          <cell r="AN430">
            <v>2984</v>
          </cell>
        </row>
        <row r="431">
          <cell r="A431">
            <v>58506</v>
          </cell>
          <cell r="B431">
            <v>30170993</v>
          </cell>
          <cell r="C431">
            <v>7793620510037</v>
          </cell>
          <cell r="D431">
            <v>17793620510034</v>
          </cell>
          <cell r="E431" t="str">
            <v>KCC</v>
          </cell>
          <cell r="F431" t="str">
            <v>Days</v>
          </cell>
          <cell r="G431" t="str">
            <v>Toalla femenina Day's normal s/ alas extra suave 40x8u.</v>
          </cell>
          <cell r="H431" t="str">
            <v>g</v>
          </cell>
          <cell r="I431">
            <v>40</v>
          </cell>
          <cell r="J431">
            <v>8</v>
          </cell>
          <cell r="K431">
            <v>0.32</v>
          </cell>
          <cell r="L431" t="str">
            <v>Fem Care</v>
          </cell>
          <cell r="M431" t="str">
            <v>Toallas</v>
          </cell>
          <cell r="N431" t="str">
            <v>T9</v>
          </cell>
          <cell r="O431" t="str">
            <v>Premium</v>
          </cell>
          <cell r="P431" t="str">
            <v>sin alas</v>
          </cell>
          <cell r="Q431" t="str">
            <v>Toa. Fem</v>
          </cell>
          <cell r="R431">
            <v>6.6974999999999993E-2</v>
          </cell>
          <cell r="S431">
            <v>5.6774999999999999E-2</v>
          </cell>
          <cell r="T431">
            <v>2.6789999999999998</v>
          </cell>
          <cell r="U431">
            <v>2.2709999999999999</v>
          </cell>
          <cell r="V431">
            <v>85</v>
          </cell>
          <cell r="W431">
            <v>110</v>
          </cell>
          <cell r="X431">
            <v>70</v>
          </cell>
          <cell r="Y431">
            <v>175</v>
          </cell>
          <cell r="Z431">
            <v>285</v>
          </cell>
          <cell r="AA431">
            <v>555</v>
          </cell>
          <cell r="AB431">
            <v>6</v>
          </cell>
          <cell r="AC431">
            <v>42</v>
          </cell>
          <cell r="AD431">
            <v>27.680624999999999</v>
          </cell>
          <cell r="AE431" t="str">
            <v>caja</v>
          </cell>
          <cell r="AF431" t="str">
            <v>Argentina</v>
          </cell>
          <cell r="AH431">
            <v>58506</v>
          </cell>
          <cell r="AL431" t="str">
            <v>normal</v>
          </cell>
          <cell r="AN431">
            <v>2271</v>
          </cell>
        </row>
        <row r="432">
          <cell r="A432">
            <v>99435</v>
          </cell>
          <cell r="B432">
            <v>30170990</v>
          </cell>
          <cell r="C432">
            <v>7793620922472</v>
          </cell>
          <cell r="D432">
            <v>17793620922479</v>
          </cell>
          <cell r="E432" t="str">
            <v>KCC</v>
          </cell>
          <cell r="F432" t="str">
            <v>Days</v>
          </cell>
          <cell r="G432" t="str">
            <v>Toalla femenina Day's Ultafinas c/alas nocturnas 40x8u.</v>
          </cell>
          <cell r="H432" t="str">
            <v>g</v>
          </cell>
          <cell r="I432">
            <v>40</v>
          </cell>
          <cell r="J432">
            <v>8</v>
          </cell>
          <cell r="K432">
            <v>0.32</v>
          </cell>
          <cell r="L432" t="str">
            <v>Fem Care</v>
          </cell>
          <cell r="M432" t="str">
            <v>Toallas</v>
          </cell>
          <cell r="N432" t="str">
            <v>T9</v>
          </cell>
          <cell r="O432" t="str">
            <v>Premium</v>
          </cell>
          <cell r="P432" t="str">
            <v>Ultra finas</v>
          </cell>
          <cell r="Q432" t="str">
            <v>Toa. Fem</v>
          </cell>
          <cell r="R432">
            <v>6.25E-2</v>
          </cell>
          <cell r="S432">
            <v>5.5E-2</v>
          </cell>
          <cell r="T432">
            <v>2.5</v>
          </cell>
          <cell r="U432">
            <v>2.2000000000000002</v>
          </cell>
          <cell r="V432">
            <v>100</v>
          </cell>
          <cell r="W432">
            <v>78</v>
          </cell>
          <cell r="X432">
            <v>77</v>
          </cell>
          <cell r="Y432">
            <v>210</v>
          </cell>
          <cell r="Z432">
            <v>320</v>
          </cell>
          <cell r="AA432">
            <v>390</v>
          </cell>
          <cell r="AB432">
            <v>9</v>
          </cell>
          <cell r="AC432">
            <v>45</v>
          </cell>
          <cell r="AD432">
            <v>26.207999999999998</v>
          </cell>
          <cell r="AE432" t="str">
            <v>caja</v>
          </cell>
          <cell r="AF432" t="str">
            <v>Argentina</v>
          </cell>
          <cell r="AH432">
            <v>0</v>
          </cell>
          <cell r="AL432" t="str">
            <v>Ultrafinas</v>
          </cell>
          <cell r="AN432">
            <v>2200</v>
          </cell>
        </row>
        <row r="433">
          <cell r="A433">
            <v>58510</v>
          </cell>
          <cell r="B433">
            <v>30171778</v>
          </cell>
          <cell r="C433">
            <v>7793620500069</v>
          </cell>
          <cell r="D433">
            <v>17793620500066</v>
          </cell>
          <cell r="E433" t="str">
            <v>KCC</v>
          </cell>
          <cell r="F433" t="str">
            <v>Days</v>
          </cell>
          <cell r="G433" t="str">
            <v>Toalla femenina Day's Ultafinas Mini c/alas  40x8u.</v>
          </cell>
          <cell r="H433" t="str">
            <v>g</v>
          </cell>
          <cell r="I433">
            <v>40</v>
          </cell>
          <cell r="J433">
            <v>8</v>
          </cell>
          <cell r="K433">
            <v>0.32</v>
          </cell>
          <cell r="L433" t="str">
            <v>Fem Care</v>
          </cell>
          <cell r="M433" t="str">
            <v>Toallas</v>
          </cell>
          <cell r="N433" t="str">
            <v>T9</v>
          </cell>
          <cell r="O433" t="str">
            <v>Premium</v>
          </cell>
          <cell r="P433" t="str">
            <v>Ultra finas</v>
          </cell>
          <cell r="Q433" t="str">
            <v>Toa. Fem</v>
          </cell>
          <cell r="R433">
            <v>3.8811999999999999E-2</v>
          </cell>
          <cell r="S433">
            <v>3.3387E-2</v>
          </cell>
          <cell r="T433">
            <v>1.5524800000000001</v>
          </cell>
          <cell r="U433">
            <v>1.33548</v>
          </cell>
          <cell r="V433">
            <v>152</v>
          </cell>
          <cell r="W433">
            <v>60</v>
          </cell>
          <cell r="X433">
            <v>75</v>
          </cell>
          <cell r="Y433">
            <v>152</v>
          </cell>
          <cell r="Z433">
            <v>300</v>
          </cell>
          <cell r="AA433">
            <v>367</v>
          </cell>
          <cell r="AB433">
            <v>9</v>
          </cell>
          <cell r="AC433">
            <v>81</v>
          </cell>
          <cell r="AD433">
            <v>16.735199999999999</v>
          </cell>
          <cell r="AE433" t="str">
            <v>caja</v>
          </cell>
          <cell r="AF433" t="str">
            <v>Argentina</v>
          </cell>
          <cell r="AH433">
            <v>58510</v>
          </cell>
          <cell r="AL433" t="str">
            <v>Ultrafinas</v>
          </cell>
          <cell r="AN433">
            <v>1335.48</v>
          </cell>
        </row>
        <row r="434">
          <cell r="A434">
            <v>58507</v>
          </cell>
          <cell r="B434">
            <v>30170967</v>
          </cell>
          <cell r="C434">
            <v>7793620500014</v>
          </cell>
          <cell r="D434">
            <v>17793620500011</v>
          </cell>
          <cell r="E434" t="str">
            <v>KCC</v>
          </cell>
          <cell r="F434" t="str">
            <v>Days</v>
          </cell>
          <cell r="G434" t="str">
            <v>Toalla femenina Day's Ultrafinas c/ alas super sec 40x8u.</v>
          </cell>
          <cell r="H434" t="str">
            <v>g</v>
          </cell>
          <cell r="I434">
            <v>40</v>
          </cell>
          <cell r="J434">
            <v>8</v>
          </cell>
          <cell r="K434">
            <v>0.32</v>
          </cell>
          <cell r="L434" t="str">
            <v>Fem Care</v>
          </cell>
          <cell r="M434" t="str">
            <v>Toallas</v>
          </cell>
          <cell r="N434" t="str">
            <v>T9</v>
          </cell>
          <cell r="O434" t="str">
            <v>Premium</v>
          </cell>
          <cell r="P434" t="str">
            <v>Ultra finas</v>
          </cell>
          <cell r="Q434" t="str">
            <v>Toa. Fem</v>
          </cell>
          <cell r="R434">
            <v>6.2600000000000003E-2</v>
          </cell>
          <cell r="S434">
            <v>5.3849999999999995E-2</v>
          </cell>
          <cell r="T434">
            <v>2.504</v>
          </cell>
          <cell r="U434">
            <v>2.1539999999999999</v>
          </cell>
          <cell r="V434">
            <v>80</v>
          </cell>
          <cell r="W434">
            <v>70</v>
          </cell>
          <cell r="X434">
            <v>85</v>
          </cell>
          <cell r="Y434">
            <v>175</v>
          </cell>
          <cell r="Z434">
            <v>328</v>
          </cell>
          <cell r="AA434">
            <v>395</v>
          </cell>
          <cell r="AB434">
            <v>9</v>
          </cell>
          <cell r="AC434">
            <v>63</v>
          </cell>
          <cell r="AD434">
            <v>22.672999999999998</v>
          </cell>
          <cell r="AE434" t="str">
            <v>caja</v>
          </cell>
          <cell r="AF434" t="str">
            <v>Argentina</v>
          </cell>
          <cell r="AH434">
            <v>58507</v>
          </cell>
          <cell r="AL434" t="str">
            <v>Ultrafinas</v>
          </cell>
          <cell r="AN434">
            <v>2154</v>
          </cell>
        </row>
        <row r="435">
          <cell r="A435">
            <v>58508</v>
          </cell>
          <cell r="B435">
            <v>30170968</v>
          </cell>
          <cell r="C435">
            <v>7793620500021</v>
          </cell>
          <cell r="D435">
            <v>17793620500028</v>
          </cell>
          <cell r="E435" t="str">
            <v>KCC</v>
          </cell>
          <cell r="F435" t="str">
            <v>Days</v>
          </cell>
          <cell r="G435" t="str">
            <v>Toalla femenina Day's Ultrafinas c/alas extra suave 40x8u.</v>
          </cell>
          <cell r="H435" t="str">
            <v>g</v>
          </cell>
          <cell r="I435">
            <v>40</v>
          </cell>
          <cell r="J435">
            <v>8</v>
          </cell>
          <cell r="K435">
            <v>0.32</v>
          </cell>
          <cell r="L435" t="str">
            <v>Fem Care</v>
          </cell>
          <cell r="M435" t="str">
            <v>Toallas</v>
          </cell>
          <cell r="N435" t="str">
            <v>T9</v>
          </cell>
          <cell r="O435" t="str">
            <v>Premium</v>
          </cell>
          <cell r="P435" t="str">
            <v>Ultra finas</v>
          </cell>
          <cell r="Q435" t="str">
            <v>Toa. Fem</v>
          </cell>
          <cell r="R435">
            <v>6.2600000000000003E-2</v>
          </cell>
          <cell r="S435">
            <v>5.3849999999999995E-2</v>
          </cell>
          <cell r="T435">
            <v>2.504</v>
          </cell>
          <cell r="U435">
            <v>2.1539999999999999</v>
          </cell>
          <cell r="V435">
            <v>80</v>
          </cell>
          <cell r="W435">
            <v>70</v>
          </cell>
          <cell r="X435">
            <v>85</v>
          </cell>
          <cell r="Y435">
            <v>175</v>
          </cell>
          <cell r="Z435">
            <v>328</v>
          </cell>
          <cell r="AA435">
            <v>395</v>
          </cell>
          <cell r="AB435">
            <v>9</v>
          </cell>
          <cell r="AC435">
            <v>63</v>
          </cell>
          <cell r="AD435">
            <v>22.672999999999998</v>
          </cell>
          <cell r="AE435" t="str">
            <v>caja</v>
          </cell>
          <cell r="AF435" t="str">
            <v>Argentina</v>
          </cell>
          <cell r="AH435">
            <v>58508</v>
          </cell>
          <cell r="AL435" t="str">
            <v>Ultrafinas</v>
          </cell>
          <cell r="AN435">
            <v>2154</v>
          </cell>
        </row>
        <row r="436">
          <cell r="A436">
            <v>58509</v>
          </cell>
          <cell r="B436">
            <v>30170969</v>
          </cell>
          <cell r="C436">
            <v>7793620500038</v>
          </cell>
          <cell r="D436">
            <v>17793620500035</v>
          </cell>
          <cell r="E436" t="str">
            <v>KCC</v>
          </cell>
          <cell r="F436" t="str">
            <v>Days</v>
          </cell>
          <cell r="G436" t="str">
            <v>Toalla femenina Day's Ultrafinas s/alas extra suave 40x8u.</v>
          </cell>
          <cell r="H436" t="str">
            <v>g</v>
          </cell>
          <cell r="I436">
            <v>40</v>
          </cell>
          <cell r="J436">
            <v>8</v>
          </cell>
          <cell r="K436">
            <v>0.32</v>
          </cell>
          <cell r="L436" t="str">
            <v>Fem Care</v>
          </cell>
          <cell r="M436" t="str">
            <v>Toallas</v>
          </cell>
          <cell r="N436" t="str">
            <v>T9</v>
          </cell>
          <cell r="O436" t="str">
            <v>Premium</v>
          </cell>
          <cell r="P436" t="str">
            <v>Ultra finas</v>
          </cell>
          <cell r="Q436" t="str">
            <v>Toa. Fem</v>
          </cell>
          <cell r="R436">
            <v>7.039999999999999E-2</v>
          </cell>
          <cell r="S436">
            <v>6.1650000000000003E-2</v>
          </cell>
          <cell r="T436">
            <v>2.8159999999999998</v>
          </cell>
          <cell r="U436">
            <v>2.4660000000000002</v>
          </cell>
          <cell r="V436">
            <v>80</v>
          </cell>
          <cell r="W436">
            <v>70</v>
          </cell>
          <cell r="X436">
            <v>85</v>
          </cell>
          <cell r="Y436">
            <v>175</v>
          </cell>
          <cell r="Z436">
            <v>328</v>
          </cell>
          <cell r="AA436">
            <v>395</v>
          </cell>
          <cell r="AB436">
            <v>9</v>
          </cell>
          <cell r="AC436">
            <v>63</v>
          </cell>
          <cell r="AD436">
            <v>22.672999999999998</v>
          </cell>
          <cell r="AE436" t="str">
            <v>caja</v>
          </cell>
          <cell r="AF436" t="str">
            <v>Argentina</v>
          </cell>
          <cell r="AH436">
            <v>58509</v>
          </cell>
          <cell r="AL436" t="str">
            <v>Ultrafinas</v>
          </cell>
          <cell r="AN436">
            <v>2466</v>
          </cell>
        </row>
        <row r="437">
          <cell r="AH437">
            <v>0</v>
          </cell>
        </row>
        <row r="438">
          <cell r="A438">
            <v>70347</v>
          </cell>
          <cell r="B438">
            <v>30171900</v>
          </cell>
          <cell r="C438">
            <v>7793620500083</v>
          </cell>
          <cell r="D438">
            <v>17793620500080</v>
          </cell>
          <cell r="E438" t="str">
            <v>KCC</v>
          </cell>
          <cell r="F438" t="str">
            <v>Days</v>
          </cell>
          <cell r="G438" t="str">
            <v>Day's toalla fem normal c/ ala SS duo pack 20x16u</v>
          </cell>
          <cell r="H438" t="str">
            <v>g</v>
          </cell>
          <cell r="I438">
            <v>20</v>
          </cell>
          <cell r="J438">
            <v>16</v>
          </cell>
          <cell r="K438">
            <v>0.32</v>
          </cell>
          <cell r="L438" t="str">
            <v xml:space="preserve">Fem Care </v>
          </cell>
          <cell r="M438" t="str">
            <v>Toallas</v>
          </cell>
          <cell r="N438" t="str">
            <v>T8</v>
          </cell>
          <cell r="O438" t="str">
            <v>Value</v>
          </cell>
          <cell r="P438" t="str">
            <v>con alas</v>
          </cell>
          <cell r="Q438" t="str">
            <v>Toa. Fem</v>
          </cell>
          <cell r="R438">
            <v>0.55600000000000005</v>
          </cell>
          <cell r="S438">
            <v>0.121</v>
          </cell>
          <cell r="T438">
            <v>2.8359999999999999</v>
          </cell>
          <cell r="U438">
            <v>2.4279999999999999</v>
          </cell>
          <cell r="V438">
            <v>7</v>
          </cell>
          <cell r="W438">
            <v>11</v>
          </cell>
          <cell r="X438">
            <v>8.5</v>
          </cell>
          <cell r="Y438">
            <v>17.5</v>
          </cell>
          <cell r="Z438">
            <v>28.5</v>
          </cell>
          <cell r="AA438">
            <v>55.5</v>
          </cell>
          <cell r="AB438">
            <v>6</v>
          </cell>
          <cell r="AC438">
            <v>42</v>
          </cell>
          <cell r="AD438">
            <v>27.68</v>
          </cell>
          <cell r="AE438" t="str">
            <v>caja</v>
          </cell>
          <cell r="AF438" t="str">
            <v>Argentina</v>
          </cell>
          <cell r="AH438">
            <v>70347</v>
          </cell>
          <cell r="AN438">
            <v>2428</v>
          </cell>
        </row>
        <row r="439">
          <cell r="A439">
            <v>70348</v>
          </cell>
          <cell r="B439">
            <v>30171901</v>
          </cell>
          <cell r="C439">
            <v>7793620500090</v>
          </cell>
          <cell r="D439">
            <v>17793620500097</v>
          </cell>
          <cell r="E439" t="str">
            <v>KCC</v>
          </cell>
          <cell r="F439" t="str">
            <v>Days</v>
          </cell>
          <cell r="G439" t="str">
            <v>Day's toalla fem ultra finas c/ala SS duo pack 20x16u</v>
          </cell>
          <cell r="H439" t="str">
            <v>g</v>
          </cell>
          <cell r="I439">
            <v>20</v>
          </cell>
          <cell r="J439">
            <v>16</v>
          </cell>
          <cell r="K439">
            <v>0.32</v>
          </cell>
          <cell r="L439" t="str">
            <v xml:space="preserve">Fem Care </v>
          </cell>
          <cell r="M439" t="str">
            <v>Toallas</v>
          </cell>
          <cell r="N439" t="str">
            <v>T8</v>
          </cell>
          <cell r="O439" t="str">
            <v>Value</v>
          </cell>
          <cell r="P439" t="str">
            <v>con alas</v>
          </cell>
          <cell r="Q439" t="str">
            <v>Toa. Fem</v>
          </cell>
          <cell r="R439">
            <v>0.55600000000000005</v>
          </cell>
          <cell r="S439">
            <v>0.124</v>
          </cell>
          <cell r="T439">
            <v>2.8210000000000002</v>
          </cell>
          <cell r="U439">
            <v>2.4710000000000001</v>
          </cell>
          <cell r="V439">
            <v>8</v>
          </cell>
          <cell r="W439">
            <v>7</v>
          </cell>
          <cell r="X439">
            <v>8.5</v>
          </cell>
          <cell r="Y439">
            <v>17.5</v>
          </cell>
          <cell r="Z439">
            <v>32.799999999999997</v>
          </cell>
          <cell r="AA439">
            <v>39.5</v>
          </cell>
          <cell r="AB439">
            <v>9</v>
          </cell>
          <cell r="AC439">
            <v>63</v>
          </cell>
          <cell r="AD439">
            <v>22.672999999999998</v>
          </cell>
          <cell r="AE439" t="str">
            <v>caja</v>
          </cell>
          <cell r="AF439" t="str">
            <v>Argentina</v>
          </cell>
          <cell r="AH439">
            <v>70348</v>
          </cell>
          <cell r="AN439">
            <v>2471</v>
          </cell>
        </row>
        <row r="440">
          <cell r="A440">
            <v>61975</v>
          </cell>
          <cell r="B440">
            <v>30172176</v>
          </cell>
          <cell r="C440">
            <v>7793620923127</v>
          </cell>
          <cell r="D440">
            <v>17793620923124</v>
          </cell>
          <cell r="E440" t="str">
            <v>KCC</v>
          </cell>
          <cell r="F440" t="str">
            <v>Days</v>
          </cell>
          <cell r="G440" t="str">
            <v>Lightday's duofit 50x20u</v>
          </cell>
          <cell r="H440" t="str">
            <v>g</v>
          </cell>
          <cell r="I440">
            <v>50</v>
          </cell>
          <cell r="J440">
            <v>20</v>
          </cell>
          <cell r="K440">
            <v>1</v>
          </cell>
          <cell r="L440" t="str">
            <v xml:space="preserve">Fem Care </v>
          </cell>
          <cell r="M440" t="str">
            <v>Protector</v>
          </cell>
          <cell r="N440" t="str">
            <v>T9</v>
          </cell>
          <cell r="O440" t="str">
            <v>Value</v>
          </cell>
          <cell r="P440" t="str">
            <v>Duofit</v>
          </cell>
          <cell r="Q440" t="str">
            <v>Prot.Diario</v>
          </cell>
          <cell r="R440">
            <v>4.2000000000000003E-2</v>
          </cell>
          <cell r="S440">
            <v>3.5000000000000003E-2</v>
          </cell>
          <cell r="T440">
            <v>2.12</v>
          </cell>
          <cell r="U440">
            <v>1.77</v>
          </cell>
          <cell r="V440">
            <v>6.7</v>
          </cell>
          <cell r="W440">
            <v>6.5</v>
          </cell>
          <cell r="X440">
            <v>7</v>
          </cell>
          <cell r="Y440">
            <v>13.5</v>
          </cell>
          <cell r="Z440">
            <v>32.5</v>
          </cell>
          <cell r="AA440">
            <v>34.5</v>
          </cell>
          <cell r="AB440">
            <v>9</v>
          </cell>
          <cell r="AC440">
            <v>81</v>
          </cell>
          <cell r="AD440">
            <v>15.137</v>
          </cell>
          <cell r="AE440" t="str">
            <v>caja</v>
          </cell>
          <cell r="AF440" t="str">
            <v>Argentina</v>
          </cell>
          <cell r="AH440">
            <v>61975</v>
          </cell>
          <cell r="AN440">
            <v>1770</v>
          </cell>
        </row>
        <row r="441">
          <cell r="A441" t="str">
            <v>70349v</v>
          </cell>
          <cell r="B441">
            <v>30172177</v>
          </cell>
          <cell r="C441" t="str">
            <v>7793620923134v</v>
          </cell>
          <cell r="D441" t="str">
            <v>17793620923131v</v>
          </cell>
          <cell r="E441" t="str">
            <v>KCC</v>
          </cell>
          <cell r="F441" t="str">
            <v>Days</v>
          </cell>
          <cell r="G441" t="str">
            <v>Lightday's duofit 30x40u</v>
          </cell>
          <cell r="H441" t="str">
            <v>g</v>
          </cell>
          <cell r="I441">
            <v>30</v>
          </cell>
          <cell r="J441">
            <v>40</v>
          </cell>
          <cell r="K441">
            <v>1.2</v>
          </cell>
          <cell r="L441" t="str">
            <v xml:space="preserve">Fem Care </v>
          </cell>
          <cell r="M441" t="str">
            <v>Protector</v>
          </cell>
          <cell r="N441" t="str">
            <v>T 3</v>
          </cell>
          <cell r="O441" t="str">
            <v>Value</v>
          </cell>
          <cell r="P441" t="str">
            <v>Duofit</v>
          </cell>
          <cell r="Q441" t="str">
            <v>Prot.Diario</v>
          </cell>
          <cell r="R441">
            <v>8.3000000000000004E-2</v>
          </cell>
          <cell r="S441">
            <v>7.0000000000000007E-2</v>
          </cell>
          <cell r="T441">
            <v>2.5</v>
          </cell>
          <cell r="U441">
            <v>2.1</v>
          </cell>
          <cell r="V441">
            <v>6.7</v>
          </cell>
          <cell r="W441">
            <v>6.5</v>
          </cell>
          <cell r="X441">
            <v>13</v>
          </cell>
          <cell r="Y441">
            <v>13.5</v>
          </cell>
          <cell r="Z441">
            <v>32.5</v>
          </cell>
          <cell r="AA441">
            <v>39</v>
          </cell>
          <cell r="AB441">
            <v>9</v>
          </cell>
          <cell r="AC441">
            <v>81</v>
          </cell>
          <cell r="AD441">
            <v>17.111000000000001</v>
          </cell>
          <cell r="AE441" t="str">
            <v>caja</v>
          </cell>
          <cell r="AF441" t="str">
            <v>Argentina</v>
          </cell>
          <cell r="AH441" t="str">
            <v>70349v</v>
          </cell>
          <cell r="AN441">
            <v>2100</v>
          </cell>
        </row>
        <row r="442">
          <cell r="A442">
            <v>70349</v>
          </cell>
          <cell r="B442">
            <v>30173516</v>
          </cell>
          <cell r="C442">
            <v>7793620923134</v>
          </cell>
          <cell r="D442">
            <v>17793620923131</v>
          </cell>
          <cell r="E442" t="str">
            <v>KCC</v>
          </cell>
          <cell r="F442" t="str">
            <v>Days</v>
          </cell>
          <cell r="G442" t="str">
            <v>Lightday's duofit 30x40u RWAY</v>
          </cell>
          <cell r="H442" t="str">
            <v>g</v>
          </cell>
          <cell r="I442">
            <v>30</v>
          </cell>
          <cell r="J442">
            <v>40</v>
          </cell>
          <cell r="K442">
            <v>1.2</v>
          </cell>
          <cell r="L442" t="str">
            <v xml:space="preserve">Fem Care </v>
          </cell>
          <cell r="M442" t="str">
            <v>Protector</v>
          </cell>
          <cell r="N442" t="str">
            <v>T9</v>
          </cell>
          <cell r="O442" t="str">
            <v>Value</v>
          </cell>
          <cell r="P442" t="str">
            <v>Duofit</v>
          </cell>
          <cell r="Q442" t="str">
            <v>Prot.Diario</v>
          </cell>
          <cell r="R442">
            <v>8.3000000000000004E-2</v>
          </cell>
          <cell r="S442">
            <v>7.0000000000000007E-2</v>
          </cell>
          <cell r="T442">
            <v>2.5</v>
          </cell>
          <cell r="U442">
            <v>2.1</v>
          </cell>
          <cell r="V442">
            <v>6.7</v>
          </cell>
          <cell r="W442">
            <v>6.5</v>
          </cell>
          <cell r="X442">
            <v>13</v>
          </cell>
          <cell r="Y442">
            <v>13.5</v>
          </cell>
          <cell r="Z442">
            <v>32.5</v>
          </cell>
          <cell r="AA442">
            <v>39</v>
          </cell>
          <cell r="AB442">
            <v>9</v>
          </cell>
          <cell r="AC442">
            <v>81</v>
          </cell>
          <cell r="AD442">
            <v>17.111000000000001</v>
          </cell>
          <cell r="AE442" t="str">
            <v>caja</v>
          </cell>
          <cell r="AF442" t="str">
            <v>Argentina</v>
          </cell>
          <cell r="AH442">
            <v>70349</v>
          </cell>
          <cell r="AN442">
            <v>2100</v>
          </cell>
        </row>
        <row r="443">
          <cell r="A443">
            <v>70350</v>
          </cell>
          <cell r="B443">
            <v>30172125</v>
          </cell>
          <cell r="C443">
            <v>7793620923110</v>
          </cell>
          <cell r="D443">
            <v>17793620923117</v>
          </cell>
          <cell r="E443" t="str">
            <v>KCC</v>
          </cell>
          <cell r="F443" t="str">
            <v>Days</v>
          </cell>
          <cell r="G443" t="str">
            <v>Lightday's Classics promo pack 16x80u</v>
          </cell>
          <cell r="H443" t="str">
            <v>g</v>
          </cell>
          <cell r="I443">
            <v>16</v>
          </cell>
          <cell r="J443">
            <v>80</v>
          </cell>
          <cell r="K443">
            <v>1.28</v>
          </cell>
          <cell r="L443" t="str">
            <v xml:space="preserve">Fem Care </v>
          </cell>
          <cell r="M443" t="str">
            <v>Protector</v>
          </cell>
          <cell r="N443" t="str">
            <v>T8</v>
          </cell>
          <cell r="O443" t="str">
            <v>Value</v>
          </cell>
          <cell r="P443" t="str">
            <v>Protector diario</v>
          </cell>
          <cell r="Q443" t="str">
            <v>Prot.Diario</v>
          </cell>
          <cell r="R443">
            <v>0.20599999999999999</v>
          </cell>
          <cell r="S443">
            <v>0.17899999999999999</v>
          </cell>
          <cell r="T443">
            <v>3.3109999999999999</v>
          </cell>
          <cell r="U443">
            <v>2.8610000000000002</v>
          </cell>
          <cell r="V443">
            <v>9.5</v>
          </cell>
          <cell r="W443">
            <v>12.5</v>
          </cell>
          <cell r="X443">
            <v>14.5</v>
          </cell>
          <cell r="Y443">
            <v>25.5</v>
          </cell>
          <cell r="Z443">
            <v>32.799999999999997</v>
          </cell>
          <cell r="AA443">
            <v>38</v>
          </cell>
          <cell r="AB443">
            <v>9</v>
          </cell>
          <cell r="AC443">
            <v>45</v>
          </cell>
          <cell r="AD443">
            <v>31.783000000000001</v>
          </cell>
          <cell r="AE443" t="str">
            <v>caja</v>
          </cell>
          <cell r="AF443" t="str">
            <v>Argentina</v>
          </cell>
          <cell r="AH443">
            <v>70350</v>
          </cell>
          <cell r="AN443">
            <v>2861</v>
          </cell>
        </row>
        <row r="444">
          <cell r="A444">
            <v>76395</v>
          </cell>
          <cell r="B444">
            <v>30174366</v>
          </cell>
          <cell r="C444">
            <v>7840781000034</v>
          </cell>
          <cell r="D444">
            <v>17840781000031</v>
          </cell>
          <cell r="E444" t="str">
            <v>KCC</v>
          </cell>
          <cell r="F444" t="str">
            <v>Days</v>
          </cell>
          <cell r="G444" t="str">
            <v>Toalla femenina Day's normal c/alas extra suave 5x(8paqx8u.)Promo 8x7</v>
          </cell>
          <cell r="H444" t="str">
            <v>g</v>
          </cell>
          <cell r="I444">
            <v>5</v>
          </cell>
          <cell r="J444">
            <v>64</v>
          </cell>
          <cell r="K444">
            <v>0.32</v>
          </cell>
          <cell r="L444" t="str">
            <v xml:space="preserve">Fem Care </v>
          </cell>
          <cell r="M444" t="str">
            <v>Toallas</v>
          </cell>
          <cell r="N444" t="str">
            <v>T8</v>
          </cell>
          <cell r="O444" t="str">
            <v>Premium</v>
          </cell>
          <cell r="P444" t="str">
            <v>con alas</v>
          </cell>
          <cell r="Q444" t="str">
            <v>Toa. Fem</v>
          </cell>
          <cell r="R444">
            <v>0.55679999999999996</v>
          </cell>
          <cell r="S444">
            <v>0.47519999999999996</v>
          </cell>
          <cell r="T444">
            <v>2.7839999999999998</v>
          </cell>
          <cell r="U444">
            <v>2.3759999999999999</v>
          </cell>
          <cell r="V444">
            <v>175</v>
          </cell>
          <cell r="W444">
            <v>285</v>
          </cell>
          <cell r="X444">
            <v>111</v>
          </cell>
          <cell r="Y444">
            <v>175</v>
          </cell>
          <cell r="Z444">
            <v>285</v>
          </cell>
          <cell r="AA444">
            <v>555</v>
          </cell>
          <cell r="AB444">
            <v>14</v>
          </cell>
          <cell r="AC444">
            <v>42</v>
          </cell>
          <cell r="AD444">
            <v>27.680624999999999</v>
          </cell>
          <cell r="AE444" t="str">
            <v>caja</v>
          </cell>
          <cell r="AF444" t="str">
            <v>Argentina</v>
          </cell>
          <cell r="AH444">
            <v>76395</v>
          </cell>
          <cell r="AN444">
            <v>2376</v>
          </cell>
        </row>
        <row r="445">
          <cell r="A445">
            <v>76507</v>
          </cell>
          <cell r="B445">
            <v>30174399</v>
          </cell>
          <cell r="C445">
            <v>7840781000041</v>
          </cell>
          <cell r="D445">
            <v>17840781000048</v>
          </cell>
          <cell r="E445" t="str">
            <v>KCC</v>
          </cell>
          <cell r="F445" t="str">
            <v>Lina</v>
          </cell>
          <cell r="G445" t="str">
            <v>Lina Toalla con alas 5x(12paqx8u)triplegadas-Promo 12x10</v>
          </cell>
          <cell r="H445" t="str">
            <v>g</v>
          </cell>
          <cell r="I445">
            <v>5</v>
          </cell>
          <cell r="J445">
            <v>96</v>
          </cell>
          <cell r="K445">
            <v>0.48</v>
          </cell>
          <cell r="L445" t="str">
            <v>Fem Care</v>
          </cell>
          <cell r="M445" t="str">
            <v>Toallas</v>
          </cell>
          <cell r="N445" t="str">
            <v>T8</v>
          </cell>
          <cell r="O445" t="str">
            <v>Economy</v>
          </cell>
          <cell r="P445" t="str">
            <v>con alas</v>
          </cell>
          <cell r="Q445" t="str">
            <v>Toa. Fem</v>
          </cell>
          <cell r="R445">
            <v>0.74939999999999996</v>
          </cell>
          <cell r="S445">
            <v>0.66779999999999995</v>
          </cell>
          <cell r="T445">
            <v>3.7469999999999999</v>
          </cell>
          <cell r="U445">
            <v>3.339</v>
          </cell>
          <cell r="V445">
            <v>280</v>
          </cell>
          <cell r="W445">
            <v>330</v>
          </cell>
          <cell r="X445">
            <v>95</v>
          </cell>
          <cell r="Y445">
            <v>280</v>
          </cell>
          <cell r="Z445">
            <v>330</v>
          </cell>
          <cell r="AA445">
            <v>475</v>
          </cell>
          <cell r="AB445">
            <v>7</v>
          </cell>
          <cell r="AC445">
            <v>28</v>
          </cell>
          <cell r="AD445">
            <v>43.89</v>
          </cell>
          <cell r="AE445" t="str">
            <v>caja</v>
          </cell>
          <cell r="AF445" t="str">
            <v>Argentina</v>
          </cell>
          <cell r="AH445">
            <v>76507</v>
          </cell>
          <cell r="AN445">
            <v>3339</v>
          </cell>
        </row>
        <row r="447">
          <cell r="A447">
            <v>91554</v>
          </cell>
          <cell r="B447">
            <v>30173517</v>
          </cell>
          <cell r="C447">
            <v>7793620560063</v>
          </cell>
          <cell r="D447">
            <v>17793620560060</v>
          </cell>
          <cell r="E447" t="str">
            <v>KCC</v>
          </cell>
          <cell r="F447" t="str">
            <v>Days</v>
          </cell>
          <cell r="G447" t="str">
            <v>Lightday's sensitive 50x20un.</v>
          </cell>
          <cell r="H447" t="str">
            <v>g</v>
          </cell>
          <cell r="I447">
            <v>50</v>
          </cell>
          <cell r="J447">
            <v>20</v>
          </cell>
          <cell r="K447">
            <v>1</v>
          </cell>
          <cell r="L447" t="str">
            <v>Fem Care</v>
          </cell>
          <cell r="M447" t="str">
            <v>Protector</v>
          </cell>
          <cell r="N447" t="str">
            <v>T9</v>
          </cell>
          <cell r="O447" t="str">
            <v>Value</v>
          </cell>
          <cell r="P447" t="str">
            <v>Protector diario</v>
          </cell>
          <cell r="Q447" t="str">
            <v>Prot.Diario</v>
          </cell>
          <cell r="R447">
            <v>0.05</v>
          </cell>
          <cell r="S447">
            <v>4.4999999999999998E-2</v>
          </cell>
          <cell r="T447">
            <v>2.488</v>
          </cell>
          <cell r="U447">
            <v>2.238</v>
          </cell>
          <cell r="V447">
            <v>5</v>
          </cell>
          <cell r="W447">
            <v>6</v>
          </cell>
          <cell r="X447">
            <v>14</v>
          </cell>
          <cell r="Y447">
            <v>26</v>
          </cell>
          <cell r="Z447">
            <v>29</v>
          </cell>
          <cell r="AA447">
            <v>32</v>
          </cell>
          <cell r="AB447">
            <v>12</v>
          </cell>
          <cell r="AC447">
            <v>48</v>
          </cell>
          <cell r="AD447">
            <v>24.128</v>
          </cell>
          <cell r="AE447" t="str">
            <v>caja</v>
          </cell>
          <cell r="AF447" t="str">
            <v>Argentina</v>
          </cell>
          <cell r="AH447">
            <v>91554</v>
          </cell>
        </row>
        <row r="448">
          <cell r="A448">
            <v>91571</v>
          </cell>
          <cell r="B448">
            <v>30175220</v>
          </cell>
          <cell r="C448">
            <v>7840781000058</v>
          </cell>
          <cell r="D448">
            <v>17840781000055</v>
          </cell>
          <cell r="E448" t="str">
            <v>KCC</v>
          </cell>
          <cell r="F448" t="str">
            <v>Days</v>
          </cell>
          <cell r="G448" t="str">
            <v>Toalla femenina Day's Ultrafinas c/alas extra suave 2x8u.+Day´s minix8u.</v>
          </cell>
          <cell r="H448" t="str">
            <v>g</v>
          </cell>
          <cell r="I448">
            <v>20</v>
          </cell>
          <cell r="J448">
            <v>24</v>
          </cell>
          <cell r="K448">
            <v>0.48</v>
          </cell>
          <cell r="L448" t="str">
            <v>Fem Care</v>
          </cell>
          <cell r="M448" t="str">
            <v>Toallas</v>
          </cell>
          <cell r="N448" t="str">
            <v>T8</v>
          </cell>
          <cell r="O448" t="str">
            <v>Premiun</v>
          </cell>
          <cell r="P448" t="str">
            <v>con alas</v>
          </cell>
          <cell r="Q448" t="str">
            <v>Promo</v>
          </cell>
          <cell r="R448">
            <v>0.16</v>
          </cell>
          <cell r="S448">
            <v>0.15</v>
          </cell>
          <cell r="T448">
            <v>3.74</v>
          </cell>
          <cell r="U448">
            <v>3.36</v>
          </cell>
          <cell r="V448">
            <v>9</v>
          </cell>
          <cell r="W448">
            <v>8</v>
          </cell>
          <cell r="X448">
            <v>22</v>
          </cell>
          <cell r="Y448">
            <v>18</v>
          </cell>
          <cell r="Z448">
            <v>31</v>
          </cell>
          <cell r="AA448">
            <v>59</v>
          </cell>
          <cell r="AB448">
            <v>6</v>
          </cell>
          <cell r="AC448">
            <v>50</v>
          </cell>
          <cell r="AD448">
            <v>27.68</v>
          </cell>
          <cell r="AE448" t="str">
            <v>caja</v>
          </cell>
          <cell r="AF448" t="str">
            <v>Argentina</v>
          </cell>
          <cell r="AH448">
            <v>91571</v>
          </cell>
          <cell r="AL448" t="str">
            <v>Ultrafinas</v>
          </cell>
        </row>
        <row r="449">
          <cell r="A449">
            <v>91612</v>
          </cell>
          <cell r="B449">
            <v>30181259</v>
          </cell>
          <cell r="C449">
            <v>7896018702622</v>
          </cell>
          <cell r="D449">
            <v>17896018702636</v>
          </cell>
          <cell r="E449" t="str">
            <v>KCC</v>
          </cell>
          <cell r="F449" t="str">
            <v>Huggies</v>
          </cell>
          <cell r="G449" t="str">
            <v>Huggies BW Classic 24x50u Flip Top</v>
          </cell>
          <cell r="H449" t="str">
            <v>g</v>
          </cell>
          <cell r="I449">
            <v>24</v>
          </cell>
          <cell r="J449">
            <v>50</v>
          </cell>
          <cell r="K449">
            <v>1.2</v>
          </cell>
          <cell r="L449" t="str">
            <v>Baby Wipes</v>
          </cell>
          <cell r="M449" t="str">
            <v>Flip top</v>
          </cell>
          <cell r="N449" t="str">
            <v>T3</v>
          </cell>
          <cell r="O449" t="str">
            <v>Value</v>
          </cell>
          <cell r="P449" t="str">
            <v>no aplica</v>
          </cell>
          <cell r="Q449" t="str">
            <v>Wipes</v>
          </cell>
          <cell r="R449">
            <v>0.34583333333333338</v>
          </cell>
          <cell r="S449">
            <v>0.32208333333333333</v>
          </cell>
          <cell r="T449">
            <v>8.3000000000000007</v>
          </cell>
          <cell r="U449">
            <v>7.73</v>
          </cell>
          <cell r="V449">
            <v>4</v>
          </cell>
          <cell r="W449">
            <v>11</v>
          </cell>
          <cell r="X449">
            <v>22</v>
          </cell>
          <cell r="Y449">
            <v>21.5</v>
          </cell>
          <cell r="Z449">
            <v>24.8</v>
          </cell>
          <cell r="AA449">
            <v>52.3</v>
          </cell>
          <cell r="AB449">
            <v>10</v>
          </cell>
          <cell r="AC449">
            <v>30</v>
          </cell>
          <cell r="AD449">
            <v>27.885999999999999</v>
          </cell>
          <cell r="AE449" t="str">
            <v>caja</v>
          </cell>
          <cell r="AF449" t="str">
            <v>Argentina</v>
          </cell>
          <cell r="AH449">
            <v>91612</v>
          </cell>
        </row>
        <row r="450">
          <cell r="A450" t="str">
            <v>SCOTT gour</v>
          </cell>
          <cell r="C450">
            <v>7798038155689</v>
          </cell>
          <cell r="E450" t="str">
            <v>KCC</v>
          </cell>
          <cell r="F450" t="str">
            <v>SCOTT</v>
          </cell>
          <cell r="G450" t="str">
            <v>SCOTT gourmet rollo de cocina 8x3ux40m</v>
          </cell>
          <cell r="H450" t="str">
            <v>g</v>
          </cell>
          <cell r="I450">
            <v>8</v>
          </cell>
          <cell r="J450">
            <v>3</v>
          </cell>
          <cell r="L450" t="str">
            <v>Family Care</v>
          </cell>
          <cell r="M450" t="str">
            <v>hoja simple</v>
          </cell>
          <cell r="O450" t="str">
            <v>Value</v>
          </cell>
          <cell r="P450" t="str">
            <v>50 paños</v>
          </cell>
          <cell r="Q450" t="str">
            <v>Rollo cocina</v>
          </cell>
          <cell r="AE450" t="str">
            <v>Cajas</v>
          </cell>
          <cell r="AF450" t="str">
            <v>Argentina</v>
          </cell>
          <cell r="AH450">
            <v>0</v>
          </cell>
        </row>
        <row r="451">
          <cell r="A451">
            <v>6852</v>
          </cell>
          <cell r="B451">
            <v>30155622</v>
          </cell>
          <cell r="C451">
            <v>7794626902208</v>
          </cell>
          <cell r="E451" t="str">
            <v>KCC</v>
          </cell>
          <cell r="F451" t="str">
            <v>Huggies</v>
          </cell>
          <cell r="G451" t="str">
            <v>Huggies Ultratrim CH 12x18</v>
          </cell>
          <cell r="H451" t="str">
            <v>g</v>
          </cell>
          <cell r="I451">
            <v>12</v>
          </cell>
          <cell r="J451">
            <v>18</v>
          </cell>
          <cell r="K451">
            <v>0.216</v>
          </cell>
          <cell r="L451" t="str">
            <v>Family Care</v>
          </cell>
          <cell r="M451" t="str">
            <v>hoja doble</v>
          </cell>
          <cell r="O451" t="str">
            <v>Value</v>
          </cell>
          <cell r="P451" t="str">
            <v>40 paños</v>
          </cell>
          <cell r="Q451" t="str">
            <v>Rollo cocina</v>
          </cell>
          <cell r="AE451" t="str">
            <v>Cajas</v>
          </cell>
          <cell r="AF451" t="str">
            <v>Argentina</v>
          </cell>
          <cell r="AG451">
            <v>37126</v>
          </cell>
          <cell r="AH451">
            <v>6852</v>
          </cell>
          <cell r="AI451">
            <v>4239</v>
          </cell>
          <cell r="AJ451">
            <v>13810103</v>
          </cell>
          <cell r="AK451">
            <v>28</v>
          </cell>
          <cell r="AN451">
            <v>0</v>
          </cell>
        </row>
        <row r="452">
          <cell r="A452">
            <v>6714</v>
          </cell>
          <cell r="B452">
            <v>30155558</v>
          </cell>
          <cell r="C452">
            <v>7794626902222</v>
          </cell>
          <cell r="E452" t="str">
            <v>KCC</v>
          </cell>
          <cell r="F452" t="str">
            <v>Huggies</v>
          </cell>
          <cell r="G452" t="str">
            <v>Huggies Ultratrim Gde 12x14</v>
          </cell>
          <cell r="H452" t="str">
            <v>g</v>
          </cell>
          <cell r="I452">
            <v>12</v>
          </cell>
          <cell r="J452">
            <v>14</v>
          </cell>
          <cell r="K452">
            <v>0.16800000000000001</v>
          </cell>
          <cell r="AG452">
            <v>37126</v>
          </cell>
          <cell r="AH452">
            <v>6714</v>
          </cell>
          <cell r="AI452">
            <v>4234</v>
          </cell>
          <cell r="AJ452">
            <v>13810103</v>
          </cell>
          <cell r="AK452">
            <v>30</v>
          </cell>
          <cell r="AN452">
            <v>0</v>
          </cell>
        </row>
        <row r="453">
          <cell r="A453">
            <v>6829</v>
          </cell>
          <cell r="B453">
            <v>30155555</v>
          </cell>
          <cell r="C453">
            <v>7794626902215</v>
          </cell>
          <cell r="E453" t="str">
            <v>KCC</v>
          </cell>
          <cell r="F453" t="str">
            <v>Huggies</v>
          </cell>
          <cell r="G453" t="str">
            <v>Huggies Ultratrim Med 12x16</v>
          </cell>
          <cell r="H453" t="str">
            <v>g</v>
          </cell>
          <cell r="I453">
            <v>12</v>
          </cell>
          <cell r="J453">
            <v>16</v>
          </cell>
          <cell r="K453">
            <v>0.192</v>
          </cell>
          <cell r="AG453">
            <v>37126</v>
          </cell>
          <cell r="AH453">
            <v>6829</v>
          </cell>
          <cell r="AI453">
            <v>4233</v>
          </cell>
          <cell r="AJ453">
            <v>13810103</v>
          </cell>
          <cell r="AK453">
            <v>29</v>
          </cell>
          <cell r="AN453">
            <v>0</v>
          </cell>
        </row>
        <row r="454">
          <cell r="A454">
            <v>6713</v>
          </cell>
          <cell r="B454">
            <v>0</v>
          </cell>
          <cell r="C454">
            <v>7794626902253</v>
          </cell>
          <cell r="E454" t="str">
            <v>KCC</v>
          </cell>
          <cell r="F454" t="str">
            <v>Huggies</v>
          </cell>
          <cell r="G454" t="str">
            <v>Huggies Ultratrim MP Gde 8x28</v>
          </cell>
          <cell r="H454" t="str">
            <v>g</v>
          </cell>
          <cell r="I454">
            <v>8</v>
          </cell>
          <cell r="J454">
            <v>28</v>
          </cell>
          <cell r="K454">
            <v>0.224</v>
          </cell>
          <cell r="AG454">
            <v>37126</v>
          </cell>
          <cell r="AH454">
            <v>6713</v>
          </cell>
          <cell r="AI454">
            <v>4237</v>
          </cell>
          <cell r="AJ454">
            <v>13810103</v>
          </cell>
          <cell r="AK454">
            <v>33</v>
          </cell>
          <cell r="AN454">
            <v>0</v>
          </cell>
        </row>
        <row r="455">
          <cell r="A455">
            <v>6828</v>
          </cell>
          <cell r="B455">
            <v>30155564</v>
          </cell>
          <cell r="C455">
            <v>7794626902246</v>
          </cell>
          <cell r="E455" t="str">
            <v>KCC</v>
          </cell>
          <cell r="F455" t="str">
            <v>Huggies</v>
          </cell>
          <cell r="G455" t="str">
            <v>Huggies Ultratrim MP Med 8x32</v>
          </cell>
          <cell r="H455" t="str">
            <v>g</v>
          </cell>
          <cell r="I455">
            <v>8</v>
          </cell>
          <cell r="J455">
            <v>32</v>
          </cell>
          <cell r="K455">
            <v>0.25600000000000001</v>
          </cell>
          <cell r="AG455">
            <v>37126</v>
          </cell>
          <cell r="AH455">
            <v>6828</v>
          </cell>
          <cell r="AI455">
            <v>4236</v>
          </cell>
          <cell r="AJ455">
            <v>13810103</v>
          </cell>
          <cell r="AK455">
            <v>32</v>
          </cell>
          <cell r="AN455">
            <v>0</v>
          </cell>
        </row>
        <row r="456">
          <cell r="A456">
            <v>6794</v>
          </cell>
          <cell r="B456">
            <v>0</v>
          </cell>
          <cell r="C456">
            <v>7794626902260</v>
          </cell>
          <cell r="E456" t="str">
            <v>KCC</v>
          </cell>
          <cell r="F456" t="str">
            <v>Huggies</v>
          </cell>
          <cell r="G456" t="str">
            <v>Huggies Ultratrim MP XGde 8x24</v>
          </cell>
          <cell r="H456" t="str">
            <v>g</v>
          </cell>
          <cell r="I456">
            <v>8</v>
          </cell>
          <cell r="J456">
            <v>24</v>
          </cell>
          <cell r="K456">
            <v>0.192</v>
          </cell>
          <cell r="AG456">
            <v>37126</v>
          </cell>
          <cell r="AH456">
            <v>6794</v>
          </cell>
          <cell r="AI456">
            <v>4238</v>
          </cell>
          <cell r="AJ456">
            <v>13810103</v>
          </cell>
          <cell r="AK456">
            <v>34</v>
          </cell>
          <cell r="AN456">
            <v>0</v>
          </cell>
        </row>
        <row r="457">
          <cell r="A457">
            <v>6876</v>
          </cell>
          <cell r="B457">
            <v>30155552</v>
          </cell>
          <cell r="C457">
            <v>7794626902192</v>
          </cell>
          <cell r="E457" t="str">
            <v>KCC</v>
          </cell>
          <cell r="F457" t="str">
            <v>Huggies</v>
          </cell>
          <cell r="G457" t="str">
            <v>Huggies Ultratrim RN 12x20</v>
          </cell>
          <cell r="H457" t="str">
            <v>g</v>
          </cell>
          <cell r="I457">
            <v>12</v>
          </cell>
          <cell r="J457">
            <v>20</v>
          </cell>
          <cell r="K457">
            <v>0.24</v>
          </cell>
          <cell r="AG457">
            <v>37126</v>
          </cell>
          <cell r="AH457">
            <v>6876</v>
          </cell>
          <cell r="AI457">
            <v>4230</v>
          </cell>
          <cell r="AJ457">
            <v>13810103</v>
          </cell>
          <cell r="AK457">
            <v>27</v>
          </cell>
          <cell r="AN457">
            <v>0</v>
          </cell>
        </row>
        <row r="458">
          <cell r="A458">
            <v>8836</v>
          </cell>
          <cell r="B458">
            <v>0</v>
          </cell>
          <cell r="C458">
            <v>7794626902239</v>
          </cell>
          <cell r="E458" t="str">
            <v>KCC</v>
          </cell>
          <cell r="F458" t="str">
            <v>Huggies</v>
          </cell>
          <cell r="G458" t="str">
            <v>Huggies Ultratrim XGde 12x12</v>
          </cell>
          <cell r="H458" t="str">
            <v>g</v>
          </cell>
          <cell r="I458">
            <v>12</v>
          </cell>
          <cell r="J458">
            <v>12</v>
          </cell>
          <cell r="K458">
            <v>0.14399999999999999</v>
          </cell>
          <cell r="AG458">
            <v>37126</v>
          </cell>
          <cell r="AH458">
            <v>8836</v>
          </cell>
          <cell r="AI458">
            <v>4235</v>
          </cell>
          <cell r="AJ458">
            <v>13810103</v>
          </cell>
          <cell r="AK458">
            <v>31</v>
          </cell>
          <cell r="AN458">
            <v>0</v>
          </cell>
        </row>
        <row r="459">
          <cell r="A459">
            <v>44308</v>
          </cell>
          <cell r="B459">
            <v>30155711</v>
          </cell>
          <cell r="C459">
            <v>7794626904004</v>
          </cell>
          <cell r="E459" t="str">
            <v>KCC</v>
          </cell>
          <cell r="F459" t="str">
            <v>Huggies</v>
          </cell>
          <cell r="G459" t="str">
            <v>Huggies Active Sec  1CH 12x16</v>
          </cell>
          <cell r="H459" t="str">
            <v>g</v>
          </cell>
          <cell r="I459">
            <v>12</v>
          </cell>
          <cell r="J459">
            <v>16</v>
          </cell>
          <cell r="K459">
            <v>0.192</v>
          </cell>
          <cell r="L459" t="str">
            <v>Infant Care</v>
          </cell>
          <cell r="M459" t="str">
            <v>Normal</v>
          </cell>
          <cell r="N459" t="str">
            <v>T3</v>
          </cell>
          <cell r="O459" t="str">
            <v>Value</v>
          </cell>
          <cell r="P459" t="str">
            <v>chico</v>
          </cell>
          <cell r="AG459">
            <v>37284</v>
          </cell>
          <cell r="AH459">
            <v>44308</v>
          </cell>
          <cell r="AI459">
            <v>4410</v>
          </cell>
          <cell r="AJ459">
            <v>13810115</v>
          </cell>
          <cell r="AK459">
            <v>1</v>
          </cell>
          <cell r="AN459">
            <v>0</v>
          </cell>
        </row>
        <row r="460">
          <cell r="A460">
            <v>44309</v>
          </cell>
          <cell r="B460">
            <v>30155712</v>
          </cell>
          <cell r="C460">
            <v>7794626904011</v>
          </cell>
          <cell r="E460" t="str">
            <v>KCC</v>
          </cell>
          <cell r="F460" t="str">
            <v>Huggies</v>
          </cell>
          <cell r="G460" t="str">
            <v>Huggies Active Sec  2MED 12x14</v>
          </cell>
          <cell r="H460" t="str">
            <v>g</v>
          </cell>
          <cell r="I460">
            <v>12</v>
          </cell>
          <cell r="J460">
            <v>14</v>
          </cell>
          <cell r="K460">
            <v>0.16800000000000001</v>
          </cell>
          <cell r="L460" t="str">
            <v>Infant Care</v>
          </cell>
          <cell r="M460" t="str">
            <v>Normal</v>
          </cell>
          <cell r="N460" t="str">
            <v>T3</v>
          </cell>
          <cell r="O460" t="str">
            <v>Value</v>
          </cell>
          <cell r="P460" t="str">
            <v>mediano</v>
          </cell>
          <cell r="AG460">
            <v>37284</v>
          </cell>
          <cell r="AH460">
            <v>44309</v>
          </cell>
          <cell r="AI460">
            <v>4411</v>
          </cell>
          <cell r="AJ460">
            <v>13810115</v>
          </cell>
          <cell r="AK460">
            <v>2</v>
          </cell>
          <cell r="AN460">
            <v>0</v>
          </cell>
        </row>
        <row r="461">
          <cell r="A461">
            <v>44310</v>
          </cell>
          <cell r="B461">
            <v>30155713</v>
          </cell>
          <cell r="C461">
            <v>7794626904028</v>
          </cell>
          <cell r="E461" t="str">
            <v>KCC</v>
          </cell>
          <cell r="F461" t="str">
            <v>Huggies</v>
          </cell>
          <cell r="G461" t="str">
            <v>Huggies Active Sec  3GDE 12x12</v>
          </cell>
          <cell r="H461" t="str">
            <v>g</v>
          </cell>
          <cell r="I461">
            <v>12</v>
          </cell>
          <cell r="J461">
            <v>12</v>
          </cell>
          <cell r="K461">
            <v>0.14399999999999999</v>
          </cell>
          <cell r="L461" t="str">
            <v>Infant Care</v>
          </cell>
          <cell r="M461" t="str">
            <v>Normal</v>
          </cell>
          <cell r="N461" t="str">
            <v>T3</v>
          </cell>
          <cell r="O461" t="str">
            <v>Value</v>
          </cell>
          <cell r="P461" t="str">
            <v>grande</v>
          </cell>
          <cell r="AG461">
            <v>37284</v>
          </cell>
          <cell r="AH461">
            <v>44310</v>
          </cell>
          <cell r="AI461">
            <v>40412</v>
          </cell>
          <cell r="AJ461">
            <v>13810115</v>
          </cell>
          <cell r="AK461">
            <v>3</v>
          </cell>
          <cell r="AN461">
            <v>0</v>
          </cell>
        </row>
        <row r="462">
          <cell r="A462">
            <v>44311</v>
          </cell>
          <cell r="B462">
            <v>30155714</v>
          </cell>
          <cell r="C462">
            <v>7794626904035</v>
          </cell>
          <cell r="E462" t="str">
            <v>KCC</v>
          </cell>
          <cell r="F462" t="str">
            <v>Huggies</v>
          </cell>
          <cell r="G462" t="str">
            <v>Huggies Active Sec  4XG 12x10</v>
          </cell>
          <cell r="H462" t="str">
            <v>g</v>
          </cell>
          <cell r="I462">
            <v>12</v>
          </cell>
          <cell r="J462">
            <v>10</v>
          </cell>
          <cell r="K462">
            <v>0.12</v>
          </cell>
          <cell r="L462" t="str">
            <v>Infant Care</v>
          </cell>
          <cell r="M462" t="str">
            <v>Normal</v>
          </cell>
          <cell r="N462" t="str">
            <v>T3</v>
          </cell>
          <cell r="O462" t="str">
            <v>Value</v>
          </cell>
          <cell r="P462" t="str">
            <v>extra grande</v>
          </cell>
          <cell r="AG462">
            <v>37284</v>
          </cell>
          <cell r="AH462">
            <v>44311</v>
          </cell>
          <cell r="AI462">
            <v>40413</v>
          </cell>
          <cell r="AJ462">
            <v>13810115</v>
          </cell>
          <cell r="AK462">
            <v>4</v>
          </cell>
          <cell r="AN462">
            <v>0</v>
          </cell>
        </row>
        <row r="463">
          <cell r="A463">
            <v>39893</v>
          </cell>
          <cell r="B463">
            <v>30155715</v>
          </cell>
          <cell r="C463">
            <v>7794626904042</v>
          </cell>
          <cell r="E463" t="str">
            <v>KCC</v>
          </cell>
          <cell r="F463" t="str">
            <v>Huggies</v>
          </cell>
          <cell r="G463" t="str">
            <v>Huggies Active Sec MaxiPack1 MED 8x28</v>
          </cell>
          <cell r="H463" t="str">
            <v>g</v>
          </cell>
          <cell r="I463">
            <v>8</v>
          </cell>
          <cell r="J463">
            <v>28</v>
          </cell>
          <cell r="K463">
            <v>0.224</v>
          </cell>
          <cell r="L463" t="str">
            <v>Infant Care</v>
          </cell>
          <cell r="AG463">
            <v>37284</v>
          </cell>
          <cell r="AH463">
            <v>39893</v>
          </cell>
          <cell r="AI463">
            <v>4414</v>
          </cell>
          <cell r="AJ463">
            <v>13810115</v>
          </cell>
          <cell r="AK463">
            <v>5</v>
          </cell>
          <cell r="AN463">
            <v>0</v>
          </cell>
        </row>
        <row r="464">
          <cell r="A464">
            <v>39908</v>
          </cell>
          <cell r="B464">
            <v>30155716</v>
          </cell>
          <cell r="C464">
            <v>7794626904059</v>
          </cell>
          <cell r="E464" t="str">
            <v>KCC</v>
          </cell>
          <cell r="F464" t="str">
            <v>Huggies</v>
          </cell>
          <cell r="G464" t="str">
            <v>Huggies Active Sec MaxiPack2 GDE 8x24</v>
          </cell>
          <cell r="H464" t="str">
            <v>g</v>
          </cell>
          <cell r="I464">
            <v>8</v>
          </cell>
          <cell r="J464">
            <v>24</v>
          </cell>
          <cell r="K464">
            <v>0.192</v>
          </cell>
          <cell r="L464" t="str">
            <v>Infant Care</v>
          </cell>
          <cell r="AG464">
            <v>37284</v>
          </cell>
          <cell r="AH464">
            <v>39908</v>
          </cell>
          <cell r="AI464">
            <v>4415</v>
          </cell>
          <cell r="AJ464">
            <v>13810115</v>
          </cell>
          <cell r="AK464">
            <v>6</v>
          </cell>
          <cell r="AN464">
            <v>0</v>
          </cell>
        </row>
        <row r="465">
          <cell r="A465">
            <v>39909</v>
          </cell>
          <cell r="B465">
            <v>30155717</v>
          </cell>
          <cell r="C465">
            <v>7794626904066</v>
          </cell>
          <cell r="E465" t="str">
            <v>KCC</v>
          </cell>
          <cell r="F465" t="str">
            <v>Huggies</v>
          </cell>
          <cell r="G465" t="str">
            <v>Huggies Active Sec MaxiPack3 XG 8x20</v>
          </cell>
          <cell r="H465" t="str">
            <v>g</v>
          </cell>
          <cell r="I465">
            <v>8</v>
          </cell>
          <cell r="J465">
            <v>20</v>
          </cell>
          <cell r="K465">
            <v>0.16</v>
          </cell>
          <cell r="L465" t="str">
            <v>Infant Care</v>
          </cell>
          <cell r="AG465">
            <v>37284</v>
          </cell>
          <cell r="AH465">
            <v>39909</v>
          </cell>
          <cell r="AI465">
            <v>4416</v>
          </cell>
          <cell r="AJ465">
            <v>13810115</v>
          </cell>
          <cell r="AK465">
            <v>7</v>
          </cell>
          <cell r="AN465">
            <v>0</v>
          </cell>
        </row>
        <row r="466">
          <cell r="A466">
            <v>39896</v>
          </cell>
          <cell r="B466">
            <v>30155718</v>
          </cell>
          <cell r="C466">
            <v>7794626904073</v>
          </cell>
          <cell r="E466" t="str">
            <v>KCC</v>
          </cell>
          <cell r="F466" t="str">
            <v>Huggies</v>
          </cell>
          <cell r="G466" t="str">
            <v>Huggies Active Sec MegaPack1 MED 4x48</v>
          </cell>
          <cell r="H466" t="str">
            <v>g</v>
          </cell>
          <cell r="I466">
            <v>4</v>
          </cell>
          <cell r="J466">
            <v>48</v>
          </cell>
          <cell r="K466">
            <v>0.192</v>
          </cell>
          <cell r="L466" t="str">
            <v>Infant Care</v>
          </cell>
          <cell r="AG466">
            <v>37284</v>
          </cell>
          <cell r="AH466">
            <v>39896</v>
          </cell>
          <cell r="AI466">
            <v>4417</v>
          </cell>
          <cell r="AJ466">
            <v>13810115</v>
          </cell>
          <cell r="AK466">
            <v>8</v>
          </cell>
          <cell r="AN466">
            <v>0</v>
          </cell>
        </row>
        <row r="467">
          <cell r="A467">
            <v>39897</v>
          </cell>
          <cell r="B467">
            <v>30155719</v>
          </cell>
          <cell r="C467">
            <v>7794626904080</v>
          </cell>
          <cell r="E467" t="str">
            <v>KCC</v>
          </cell>
          <cell r="F467" t="str">
            <v>Huggies</v>
          </cell>
          <cell r="G467" t="str">
            <v>Huggies Active Sec MegaPack2 GDE 4x44</v>
          </cell>
          <cell r="H467" t="str">
            <v>g</v>
          </cell>
          <cell r="I467">
            <v>4</v>
          </cell>
          <cell r="J467">
            <v>44</v>
          </cell>
          <cell r="K467">
            <v>0.17599999999999999</v>
          </cell>
          <cell r="L467" t="str">
            <v>Infant Care</v>
          </cell>
          <cell r="AG467">
            <v>37284</v>
          </cell>
          <cell r="AH467">
            <v>39897</v>
          </cell>
          <cell r="AI467">
            <v>4418</v>
          </cell>
          <cell r="AJ467">
            <v>13810115</v>
          </cell>
          <cell r="AK467">
            <v>9</v>
          </cell>
          <cell r="AN467">
            <v>0</v>
          </cell>
        </row>
        <row r="468">
          <cell r="A468">
            <v>40944</v>
          </cell>
          <cell r="B468">
            <v>30155720</v>
          </cell>
          <cell r="C468">
            <v>7794626904097</v>
          </cell>
          <cell r="E468" t="str">
            <v>KCC</v>
          </cell>
          <cell r="F468" t="str">
            <v>Huggies</v>
          </cell>
          <cell r="G468" t="str">
            <v>Huggies Active Sec MegaPack3 XG 4x40</v>
          </cell>
          <cell r="H468" t="str">
            <v>g</v>
          </cell>
          <cell r="I468">
            <v>4</v>
          </cell>
          <cell r="J468">
            <v>40</v>
          </cell>
          <cell r="K468">
            <v>0.16</v>
          </cell>
          <cell r="L468" t="str">
            <v>Infant Care</v>
          </cell>
          <cell r="AG468">
            <v>37284</v>
          </cell>
          <cell r="AH468">
            <v>40944</v>
          </cell>
          <cell r="AI468">
            <v>4419</v>
          </cell>
          <cell r="AJ468">
            <v>13810115</v>
          </cell>
          <cell r="AK468">
            <v>10</v>
          </cell>
          <cell r="AN468">
            <v>0</v>
          </cell>
        </row>
        <row r="469">
          <cell r="A469">
            <v>39890</v>
          </cell>
          <cell r="B469">
            <v>30155616</v>
          </cell>
          <cell r="C469">
            <v>7794626903977</v>
          </cell>
          <cell r="E469" t="str">
            <v>KCC</v>
          </cell>
          <cell r="F469" t="str">
            <v>Huggies</v>
          </cell>
          <cell r="G469" t="str">
            <v>Huggies Natural Care  (T3)4x48uM</v>
          </cell>
          <cell r="H469" t="str">
            <v>g</v>
          </cell>
          <cell r="I469">
            <v>4</v>
          </cell>
          <cell r="J469">
            <v>48</v>
          </cell>
          <cell r="K469">
            <v>0.192</v>
          </cell>
          <cell r="AG469">
            <v>37407</v>
          </cell>
          <cell r="AH469">
            <v>39890</v>
          </cell>
          <cell r="AI469">
            <v>4459</v>
          </cell>
          <cell r="AJ469">
            <v>13810103</v>
          </cell>
          <cell r="AK469">
            <v>50</v>
          </cell>
          <cell r="AN469">
            <v>0</v>
          </cell>
        </row>
        <row r="470">
          <cell r="A470">
            <v>39891</v>
          </cell>
          <cell r="B470">
            <v>30155618</v>
          </cell>
          <cell r="C470">
            <v>7794626903984</v>
          </cell>
          <cell r="E470" t="str">
            <v>KCC</v>
          </cell>
          <cell r="F470" t="str">
            <v>Huggies</v>
          </cell>
          <cell r="G470" t="str">
            <v>Huggies Natural Care  (T4)4x44uG</v>
          </cell>
          <cell r="H470" t="str">
            <v>g</v>
          </cell>
          <cell r="I470">
            <v>4</v>
          </cell>
          <cell r="J470">
            <v>44</v>
          </cell>
          <cell r="K470">
            <v>0.17599999999999999</v>
          </cell>
          <cell r="AG470">
            <v>37407</v>
          </cell>
          <cell r="AH470">
            <v>39891</v>
          </cell>
          <cell r="AI470">
            <v>4460</v>
          </cell>
          <cell r="AJ470">
            <v>13810103</v>
          </cell>
          <cell r="AK470">
            <v>51</v>
          </cell>
          <cell r="AN470">
            <v>0</v>
          </cell>
        </row>
        <row r="471">
          <cell r="A471">
            <v>39892</v>
          </cell>
          <cell r="B471">
            <v>30155620</v>
          </cell>
          <cell r="C471">
            <v>7794626903991</v>
          </cell>
          <cell r="E471" t="str">
            <v>KCC</v>
          </cell>
          <cell r="F471" t="str">
            <v>Huggies</v>
          </cell>
          <cell r="G471" t="str">
            <v>Huggies Natural Care  (T5)4x40uXG</v>
          </cell>
          <cell r="H471" t="str">
            <v>g</v>
          </cell>
          <cell r="I471">
            <v>4</v>
          </cell>
          <cell r="J471">
            <v>40</v>
          </cell>
          <cell r="K471">
            <v>0.16</v>
          </cell>
          <cell r="AG471">
            <v>37407</v>
          </cell>
          <cell r="AH471">
            <v>39892</v>
          </cell>
          <cell r="AI471">
            <v>4461</v>
          </cell>
          <cell r="AJ471">
            <v>13810103</v>
          </cell>
          <cell r="AK471">
            <v>52</v>
          </cell>
          <cell r="AN471">
            <v>0</v>
          </cell>
        </row>
        <row r="472">
          <cell r="A472">
            <v>12439</v>
          </cell>
          <cell r="B472">
            <v>30155750</v>
          </cell>
          <cell r="C472">
            <v>7794626903946</v>
          </cell>
          <cell r="E472" t="str">
            <v>KCC</v>
          </cell>
          <cell r="F472" t="str">
            <v>Huggies</v>
          </cell>
          <cell r="G472" t="str">
            <v>Huggies Natural Care (T3)8x28uM</v>
          </cell>
          <cell r="H472" t="str">
            <v>g</v>
          </cell>
          <cell r="I472">
            <v>8</v>
          </cell>
          <cell r="J472">
            <v>28</v>
          </cell>
          <cell r="K472">
            <v>0.224</v>
          </cell>
          <cell r="AG472">
            <v>37407</v>
          </cell>
          <cell r="AH472">
            <v>12439</v>
          </cell>
          <cell r="AI472">
            <v>4456</v>
          </cell>
          <cell r="AJ472">
            <v>13810103</v>
          </cell>
          <cell r="AK472">
            <v>47</v>
          </cell>
          <cell r="AN472">
            <v>0</v>
          </cell>
        </row>
        <row r="473">
          <cell r="A473">
            <v>12437</v>
          </cell>
          <cell r="B473">
            <v>30155751</v>
          </cell>
          <cell r="C473">
            <v>7794626903953</v>
          </cell>
          <cell r="E473" t="str">
            <v>KCC</v>
          </cell>
          <cell r="F473" t="str">
            <v>Huggies</v>
          </cell>
          <cell r="G473" t="str">
            <v>Huggies Natural Care (T4)8x24uG</v>
          </cell>
          <cell r="H473" t="str">
            <v>g</v>
          </cell>
          <cell r="I473">
            <v>8</v>
          </cell>
          <cell r="J473">
            <v>24</v>
          </cell>
          <cell r="K473">
            <v>0.192</v>
          </cell>
          <cell r="AG473">
            <v>37407</v>
          </cell>
          <cell r="AH473">
            <v>12437</v>
          </cell>
          <cell r="AI473">
            <v>4457</v>
          </cell>
          <cell r="AJ473">
            <v>13810103</v>
          </cell>
          <cell r="AK473">
            <v>48</v>
          </cell>
          <cell r="AN473">
            <v>0</v>
          </cell>
        </row>
        <row r="474">
          <cell r="A474">
            <v>12436</v>
          </cell>
          <cell r="B474">
            <v>30155752</v>
          </cell>
          <cell r="C474">
            <v>7794626903960</v>
          </cell>
          <cell r="E474" t="str">
            <v>KCC</v>
          </cell>
          <cell r="F474" t="str">
            <v>Huggies</v>
          </cell>
          <cell r="G474" t="str">
            <v>Huggies Natural Care (T5)8x20uXG</v>
          </cell>
          <cell r="H474" t="str">
            <v>g</v>
          </cell>
          <cell r="I474">
            <v>8</v>
          </cell>
          <cell r="J474">
            <v>20</v>
          </cell>
          <cell r="K474">
            <v>0.16</v>
          </cell>
          <cell r="AG474">
            <v>37407</v>
          </cell>
          <cell r="AH474">
            <v>12436</v>
          </cell>
          <cell r="AI474">
            <v>4458</v>
          </cell>
          <cell r="AJ474">
            <v>13810103</v>
          </cell>
          <cell r="AK474">
            <v>49</v>
          </cell>
          <cell r="AN474">
            <v>0</v>
          </cell>
        </row>
        <row r="475">
          <cell r="A475">
            <v>44945</v>
          </cell>
          <cell r="B475">
            <v>30155745</v>
          </cell>
          <cell r="C475">
            <v>7794626904103</v>
          </cell>
          <cell r="E475" t="str">
            <v>KCC</v>
          </cell>
          <cell r="F475" t="str">
            <v>Huggies</v>
          </cell>
          <cell r="G475" t="str">
            <v>Huggies Natural Care(T1)12x18uRN</v>
          </cell>
          <cell r="H475" t="str">
            <v>g</v>
          </cell>
          <cell r="I475">
            <v>12</v>
          </cell>
          <cell r="J475">
            <v>18</v>
          </cell>
          <cell r="K475">
            <v>0.216</v>
          </cell>
          <cell r="L475" t="str">
            <v>Infant Care</v>
          </cell>
          <cell r="M475" t="str">
            <v>Normal</v>
          </cell>
          <cell r="N475" t="str">
            <v>T4</v>
          </cell>
          <cell r="O475" t="str">
            <v>Premium</v>
          </cell>
          <cell r="P475" t="str">
            <v>Recien nacido</v>
          </cell>
          <cell r="AG475">
            <v>37407</v>
          </cell>
          <cell r="AH475">
            <v>44945</v>
          </cell>
          <cell r="AI475">
            <v>4451</v>
          </cell>
          <cell r="AJ475">
            <v>13810103</v>
          </cell>
          <cell r="AK475">
            <v>42</v>
          </cell>
          <cell r="AN475">
            <v>0</v>
          </cell>
        </row>
        <row r="476">
          <cell r="A476">
            <v>12441</v>
          </cell>
          <cell r="B476">
            <v>30155746</v>
          </cell>
          <cell r="C476">
            <v>7794626903908</v>
          </cell>
          <cell r="E476" t="str">
            <v>KCC</v>
          </cell>
          <cell r="F476" t="str">
            <v>Huggies</v>
          </cell>
          <cell r="G476" t="str">
            <v>Huggies Natural Care(T2)12x16uP</v>
          </cell>
          <cell r="H476" t="str">
            <v>g</v>
          </cell>
          <cell r="I476">
            <v>12</v>
          </cell>
          <cell r="J476">
            <v>16</v>
          </cell>
          <cell r="K476">
            <v>0.192</v>
          </cell>
          <cell r="L476" t="str">
            <v>Infant Care</v>
          </cell>
          <cell r="M476" t="str">
            <v>Normal</v>
          </cell>
          <cell r="N476" t="str">
            <v>T4</v>
          </cell>
          <cell r="O476" t="str">
            <v>Premium</v>
          </cell>
          <cell r="P476" t="str">
            <v>chico</v>
          </cell>
          <cell r="AG476">
            <v>37407</v>
          </cell>
          <cell r="AH476">
            <v>12441</v>
          </cell>
          <cell r="AI476">
            <v>4452</v>
          </cell>
          <cell r="AJ476">
            <v>13810103</v>
          </cell>
          <cell r="AK476">
            <v>43</v>
          </cell>
          <cell r="AN476">
            <v>0</v>
          </cell>
        </row>
        <row r="477">
          <cell r="A477">
            <v>12440</v>
          </cell>
          <cell r="B477">
            <v>30155747</v>
          </cell>
          <cell r="C477">
            <v>7794626903915</v>
          </cell>
          <cell r="E477" t="str">
            <v>KCC</v>
          </cell>
          <cell r="F477" t="str">
            <v>Huggies</v>
          </cell>
          <cell r="G477" t="str">
            <v>Huggies Natural Care(T3)12x14uM</v>
          </cell>
          <cell r="H477" t="str">
            <v>g</v>
          </cell>
          <cell r="I477">
            <v>12</v>
          </cell>
          <cell r="J477">
            <v>14</v>
          </cell>
          <cell r="K477">
            <v>0.16800000000000001</v>
          </cell>
          <cell r="L477" t="str">
            <v>Infant Care</v>
          </cell>
          <cell r="M477" t="str">
            <v>Normal</v>
          </cell>
          <cell r="N477" t="str">
            <v>T4</v>
          </cell>
          <cell r="O477" t="str">
            <v>Premium</v>
          </cell>
          <cell r="P477" t="str">
            <v>mediano</v>
          </cell>
          <cell r="AG477">
            <v>37407</v>
          </cell>
          <cell r="AH477">
            <v>12440</v>
          </cell>
          <cell r="AI477">
            <v>4453</v>
          </cell>
          <cell r="AJ477">
            <v>13810103</v>
          </cell>
          <cell r="AK477">
            <v>44</v>
          </cell>
          <cell r="AN477">
            <v>0</v>
          </cell>
        </row>
        <row r="478">
          <cell r="A478">
            <v>12438</v>
          </cell>
          <cell r="B478">
            <v>30155748</v>
          </cell>
          <cell r="C478">
            <v>7794626903922</v>
          </cell>
          <cell r="E478" t="str">
            <v>KCC</v>
          </cell>
          <cell r="F478" t="str">
            <v>Huggies</v>
          </cell>
          <cell r="G478" t="str">
            <v>Huggies Natural Care(T4)12x12uG</v>
          </cell>
          <cell r="H478" t="str">
            <v>g</v>
          </cell>
          <cell r="I478">
            <v>12</v>
          </cell>
          <cell r="J478">
            <v>12</v>
          </cell>
          <cell r="K478">
            <v>0.14399999999999999</v>
          </cell>
          <cell r="L478" t="str">
            <v>Infant Care</v>
          </cell>
          <cell r="M478" t="str">
            <v>Normal</v>
          </cell>
          <cell r="N478" t="str">
            <v>T4</v>
          </cell>
          <cell r="O478" t="str">
            <v>Premium</v>
          </cell>
          <cell r="P478" t="str">
            <v>grande</v>
          </cell>
          <cell r="AG478">
            <v>37407</v>
          </cell>
          <cell r="AH478">
            <v>12438</v>
          </cell>
          <cell r="AI478">
            <v>4454</v>
          </cell>
          <cell r="AJ478">
            <v>13810103</v>
          </cell>
          <cell r="AK478">
            <v>45</v>
          </cell>
          <cell r="AN478">
            <v>0</v>
          </cell>
        </row>
        <row r="479">
          <cell r="A479">
            <v>12443</v>
          </cell>
          <cell r="B479">
            <v>30155749</v>
          </cell>
          <cell r="C479">
            <v>7794626903939</v>
          </cell>
          <cell r="E479" t="str">
            <v>KCC</v>
          </cell>
          <cell r="F479" t="str">
            <v>Huggies</v>
          </cell>
          <cell r="G479" t="str">
            <v>Huggies Natural Care(T5)12x10uXG</v>
          </cell>
          <cell r="H479" t="str">
            <v>g</v>
          </cell>
          <cell r="I479">
            <v>12</v>
          </cell>
          <cell r="J479">
            <v>10</v>
          </cell>
          <cell r="K479">
            <v>0.12</v>
          </cell>
          <cell r="L479" t="str">
            <v>Infant Care</v>
          </cell>
          <cell r="M479" t="str">
            <v>Normal</v>
          </cell>
          <cell r="N479" t="str">
            <v>T4</v>
          </cell>
          <cell r="O479" t="str">
            <v>Premium</v>
          </cell>
          <cell r="P479" t="str">
            <v>extra grande</v>
          </cell>
          <cell r="AG479">
            <v>37407</v>
          </cell>
          <cell r="AH479">
            <v>12443</v>
          </cell>
          <cell r="AI479">
            <v>4455</v>
          </cell>
          <cell r="AJ479">
            <v>13810103</v>
          </cell>
          <cell r="AK479">
            <v>46</v>
          </cell>
          <cell r="AN479">
            <v>0</v>
          </cell>
        </row>
        <row r="480">
          <cell r="A480">
            <v>39899</v>
          </cell>
          <cell r="B480">
            <v>30156476</v>
          </cell>
          <cell r="C480">
            <v>7794626904608</v>
          </cell>
          <cell r="E480" t="str">
            <v>KCC</v>
          </cell>
          <cell r="F480" t="str">
            <v>Huggies</v>
          </cell>
          <cell r="G480" t="str">
            <v>Huggies Active Sec MaxiPack1 MED 10x26</v>
          </cell>
          <cell r="H480" t="str">
            <v>g</v>
          </cell>
          <cell r="I480">
            <v>10</v>
          </cell>
          <cell r="J480">
            <v>26</v>
          </cell>
          <cell r="K480">
            <v>0.26</v>
          </cell>
          <cell r="L480" t="str">
            <v>Infant Care</v>
          </cell>
          <cell r="M480" t="str">
            <v>Maxi</v>
          </cell>
          <cell r="N480" t="str">
            <v>T3</v>
          </cell>
          <cell r="O480" t="str">
            <v>Value</v>
          </cell>
          <cell r="P480" t="str">
            <v>mediano</v>
          </cell>
          <cell r="AG480">
            <v>37512</v>
          </cell>
          <cell r="AH480">
            <v>39899</v>
          </cell>
          <cell r="AI480">
            <v>4406</v>
          </cell>
          <cell r="AJ480">
            <v>13810115</v>
          </cell>
          <cell r="AK480">
            <v>11</v>
          </cell>
          <cell r="AN480">
            <v>0</v>
          </cell>
        </row>
        <row r="481">
          <cell r="A481">
            <v>39913</v>
          </cell>
          <cell r="B481">
            <v>30156477</v>
          </cell>
          <cell r="C481">
            <v>7794626904615</v>
          </cell>
          <cell r="E481" t="str">
            <v>KCC</v>
          </cell>
          <cell r="F481" t="str">
            <v>Huggies</v>
          </cell>
          <cell r="G481" t="str">
            <v>Huggies Active Sec MaxiPack2 GDE 10x22</v>
          </cell>
          <cell r="H481" t="str">
            <v>g</v>
          </cell>
          <cell r="I481">
            <v>10</v>
          </cell>
          <cell r="J481">
            <v>22</v>
          </cell>
          <cell r="K481">
            <v>0.22</v>
          </cell>
          <cell r="L481" t="str">
            <v>Infant Care</v>
          </cell>
          <cell r="M481" t="str">
            <v>Maxi</v>
          </cell>
          <cell r="N481" t="str">
            <v>T3</v>
          </cell>
          <cell r="O481" t="str">
            <v>Value</v>
          </cell>
          <cell r="P481" t="str">
            <v>grande</v>
          </cell>
          <cell r="AG481">
            <v>37512</v>
          </cell>
          <cell r="AH481">
            <v>39913</v>
          </cell>
          <cell r="AI481">
            <v>4407</v>
          </cell>
          <cell r="AJ481">
            <v>13810115</v>
          </cell>
          <cell r="AK481">
            <v>12</v>
          </cell>
          <cell r="AN481">
            <v>0</v>
          </cell>
        </row>
        <row r="482">
          <cell r="A482">
            <v>39914</v>
          </cell>
          <cell r="B482">
            <v>30156478</v>
          </cell>
          <cell r="C482">
            <v>7794626904622</v>
          </cell>
          <cell r="E482" t="str">
            <v>KCC</v>
          </cell>
          <cell r="F482" t="str">
            <v>Huggies</v>
          </cell>
          <cell r="G482" t="str">
            <v>Huggies Active Sec MaxiPack3 XG 10x18</v>
          </cell>
          <cell r="H482" t="str">
            <v>g</v>
          </cell>
          <cell r="I482">
            <v>10</v>
          </cell>
          <cell r="J482">
            <v>18</v>
          </cell>
          <cell r="K482">
            <v>0.18</v>
          </cell>
          <cell r="L482" t="str">
            <v>Infant Care</v>
          </cell>
          <cell r="M482" t="str">
            <v>Maxi</v>
          </cell>
          <cell r="N482" t="str">
            <v>T3</v>
          </cell>
          <cell r="O482" t="str">
            <v>Value</v>
          </cell>
          <cell r="P482" t="str">
            <v>extra grande</v>
          </cell>
          <cell r="AG482">
            <v>37512</v>
          </cell>
          <cell r="AH482">
            <v>39914</v>
          </cell>
          <cell r="AI482">
            <v>4408</v>
          </cell>
          <cell r="AJ482">
            <v>13810115</v>
          </cell>
          <cell r="AK482">
            <v>13</v>
          </cell>
          <cell r="AN482">
            <v>0</v>
          </cell>
        </row>
        <row r="483">
          <cell r="A483">
            <v>39965</v>
          </cell>
          <cell r="B483">
            <v>30156597</v>
          </cell>
          <cell r="C483">
            <v>7794626904691</v>
          </cell>
          <cell r="E483" t="str">
            <v>KCC</v>
          </cell>
          <cell r="F483" t="str">
            <v>Huggies</v>
          </cell>
          <cell r="G483" t="str">
            <v>Huggies Active Sec MegaPack1 MED 6x48</v>
          </cell>
          <cell r="H483" t="str">
            <v>g</v>
          </cell>
          <cell r="I483">
            <v>6</v>
          </cell>
          <cell r="J483">
            <v>48</v>
          </cell>
          <cell r="K483">
            <v>0.28799999999999998</v>
          </cell>
          <cell r="L483" t="str">
            <v>Infant Care</v>
          </cell>
          <cell r="M483" t="str">
            <v>Mega</v>
          </cell>
          <cell r="N483" t="str">
            <v>T3</v>
          </cell>
          <cell r="O483" t="str">
            <v>Value</v>
          </cell>
          <cell r="P483" t="str">
            <v>mediano</v>
          </cell>
          <cell r="AG483">
            <v>37512</v>
          </cell>
          <cell r="AH483">
            <v>39965</v>
          </cell>
          <cell r="AI483">
            <v>4403</v>
          </cell>
          <cell r="AJ483">
            <v>13810115</v>
          </cell>
          <cell r="AK483">
            <v>14</v>
          </cell>
          <cell r="AN483">
            <v>0</v>
          </cell>
        </row>
        <row r="484">
          <cell r="A484">
            <v>39966</v>
          </cell>
          <cell r="B484">
            <v>30156598</v>
          </cell>
          <cell r="C484">
            <v>7794626904707</v>
          </cell>
          <cell r="E484" t="str">
            <v>KCC</v>
          </cell>
          <cell r="F484" t="str">
            <v>Huggies</v>
          </cell>
          <cell r="G484" t="str">
            <v>Huggies Active Sec MegaPack2 GDE 6x42</v>
          </cell>
          <cell r="H484" t="str">
            <v>g</v>
          </cell>
          <cell r="I484">
            <v>6</v>
          </cell>
          <cell r="J484">
            <v>42</v>
          </cell>
          <cell r="K484">
            <v>0.252</v>
          </cell>
          <cell r="L484" t="str">
            <v>Infant Care</v>
          </cell>
          <cell r="M484" t="str">
            <v>Mega</v>
          </cell>
          <cell r="N484" t="str">
            <v>T3</v>
          </cell>
          <cell r="O484" t="str">
            <v>Value</v>
          </cell>
          <cell r="P484" t="str">
            <v>grande</v>
          </cell>
          <cell r="AG484">
            <v>37512</v>
          </cell>
          <cell r="AH484">
            <v>39966</v>
          </cell>
          <cell r="AI484">
            <v>4404</v>
          </cell>
          <cell r="AJ484">
            <v>13810115</v>
          </cell>
          <cell r="AK484">
            <v>15</v>
          </cell>
          <cell r="AN484">
            <v>0</v>
          </cell>
        </row>
        <row r="485">
          <cell r="A485">
            <v>34843</v>
          </cell>
          <cell r="B485">
            <v>30156599</v>
          </cell>
          <cell r="C485">
            <v>7794626904714</v>
          </cell>
          <cell r="E485" t="str">
            <v>KCC</v>
          </cell>
          <cell r="F485" t="str">
            <v>Huggies</v>
          </cell>
          <cell r="G485" t="str">
            <v>Huggies Active Sec MegaPack3 XG 6x36</v>
          </cell>
          <cell r="H485" t="str">
            <v>g</v>
          </cell>
          <cell r="I485">
            <v>6</v>
          </cell>
          <cell r="J485">
            <v>36</v>
          </cell>
          <cell r="K485">
            <v>0.216</v>
          </cell>
          <cell r="L485" t="str">
            <v>Infant Care</v>
          </cell>
          <cell r="M485" t="str">
            <v>Mega</v>
          </cell>
          <cell r="N485" t="str">
            <v>T3</v>
          </cell>
          <cell r="O485" t="str">
            <v>Value</v>
          </cell>
          <cell r="P485" t="str">
            <v>extra grande</v>
          </cell>
          <cell r="AG485">
            <v>37512</v>
          </cell>
          <cell r="AH485">
            <v>34843</v>
          </cell>
          <cell r="AI485">
            <v>4405</v>
          </cell>
          <cell r="AJ485">
            <v>13810115</v>
          </cell>
          <cell r="AK485">
            <v>16</v>
          </cell>
          <cell r="AN485">
            <v>0</v>
          </cell>
        </row>
        <row r="486">
          <cell r="A486">
            <v>44944</v>
          </cell>
          <cell r="B486">
            <v>30156485</v>
          </cell>
          <cell r="C486">
            <v>7794626904561</v>
          </cell>
          <cell r="E486" t="str">
            <v>KCC</v>
          </cell>
          <cell r="F486" t="str">
            <v>Huggies</v>
          </cell>
          <cell r="G486" t="str">
            <v>Huggies Natural Care MaxiPack (T3)10x26uM</v>
          </cell>
          <cell r="H486" t="str">
            <v>g</v>
          </cell>
          <cell r="I486">
            <v>10</v>
          </cell>
          <cell r="J486">
            <v>26</v>
          </cell>
          <cell r="K486">
            <v>0.26</v>
          </cell>
          <cell r="L486" t="str">
            <v>Infant Care</v>
          </cell>
          <cell r="M486" t="str">
            <v>Maxi</v>
          </cell>
          <cell r="N486" t="str">
            <v>T4</v>
          </cell>
          <cell r="O486" t="str">
            <v>Premium</v>
          </cell>
          <cell r="P486" t="str">
            <v>mediano</v>
          </cell>
          <cell r="AG486">
            <v>37512</v>
          </cell>
          <cell r="AH486">
            <v>44944</v>
          </cell>
          <cell r="AI486">
            <v>40516</v>
          </cell>
          <cell r="AJ486">
            <v>13810118</v>
          </cell>
          <cell r="AK486">
            <v>1</v>
          </cell>
          <cell r="AN486">
            <v>0</v>
          </cell>
        </row>
        <row r="487">
          <cell r="A487">
            <v>44948</v>
          </cell>
          <cell r="B487">
            <v>30156486</v>
          </cell>
          <cell r="C487">
            <v>7794626904578</v>
          </cell>
          <cell r="E487" t="str">
            <v>KCC</v>
          </cell>
          <cell r="F487" t="str">
            <v>Huggies</v>
          </cell>
          <cell r="G487" t="str">
            <v>Huggies Natural Care MaxiPack (T4)10x22uG</v>
          </cell>
          <cell r="H487" t="str">
            <v>g</v>
          </cell>
          <cell r="I487">
            <v>10</v>
          </cell>
          <cell r="J487">
            <v>22</v>
          </cell>
          <cell r="K487">
            <v>0.22</v>
          </cell>
          <cell r="L487" t="str">
            <v>Infant Care</v>
          </cell>
          <cell r="M487" t="str">
            <v>Maxi</v>
          </cell>
          <cell r="N487" t="str">
            <v>T4</v>
          </cell>
          <cell r="O487" t="str">
            <v>Premium</v>
          </cell>
          <cell r="P487" t="str">
            <v>grande</v>
          </cell>
          <cell r="AG487">
            <v>37512</v>
          </cell>
          <cell r="AH487">
            <v>44948</v>
          </cell>
          <cell r="AI487">
            <v>40517</v>
          </cell>
          <cell r="AJ487">
            <v>13810118</v>
          </cell>
          <cell r="AK487">
            <v>2</v>
          </cell>
          <cell r="AN487">
            <v>0</v>
          </cell>
        </row>
        <row r="488">
          <cell r="A488">
            <v>44949</v>
          </cell>
          <cell r="B488">
            <v>30156487</v>
          </cell>
          <cell r="C488">
            <v>7794626904585</v>
          </cell>
          <cell r="E488" t="str">
            <v>KCC</v>
          </cell>
          <cell r="F488" t="str">
            <v>Huggies</v>
          </cell>
          <cell r="G488" t="str">
            <v>Huggies Natural Care MaxiPack (T5)10x18uXG</v>
          </cell>
          <cell r="H488" t="str">
            <v>g</v>
          </cell>
          <cell r="I488">
            <v>10</v>
          </cell>
          <cell r="J488">
            <v>18</v>
          </cell>
          <cell r="K488">
            <v>0.18</v>
          </cell>
          <cell r="L488" t="str">
            <v>Infant Care</v>
          </cell>
          <cell r="M488" t="str">
            <v>Maxi</v>
          </cell>
          <cell r="N488" t="str">
            <v>T4</v>
          </cell>
          <cell r="O488" t="str">
            <v>Premium</v>
          </cell>
          <cell r="P488" t="str">
            <v>extra grande</v>
          </cell>
          <cell r="AG488">
            <v>37512</v>
          </cell>
          <cell r="AH488">
            <v>44949</v>
          </cell>
          <cell r="AI488">
            <v>40518</v>
          </cell>
          <cell r="AJ488">
            <v>13810118</v>
          </cell>
          <cell r="AK488">
            <v>3</v>
          </cell>
          <cell r="AN488">
            <v>0</v>
          </cell>
        </row>
        <row r="489">
          <cell r="A489">
            <v>44946</v>
          </cell>
          <cell r="B489">
            <v>30156606</v>
          </cell>
          <cell r="C489">
            <v>7794626904721</v>
          </cell>
          <cell r="E489" t="str">
            <v>KCC</v>
          </cell>
          <cell r="F489" t="str">
            <v>Huggies</v>
          </cell>
          <cell r="G489" t="str">
            <v>Huggies Natural Care MegaPack (T3)6x48uM</v>
          </cell>
          <cell r="H489" t="str">
            <v>g</v>
          </cell>
          <cell r="I489">
            <v>6</v>
          </cell>
          <cell r="J489">
            <v>48</v>
          </cell>
          <cell r="K489">
            <v>0.28799999999999998</v>
          </cell>
          <cell r="L489" t="str">
            <v>Infant Care</v>
          </cell>
          <cell r="M489" t="str">
            <v>Mega</v>
          </cell>
          <cell r="N489" t="str">
            <v>T4</v>
          </cell>
          <cell r="O489" t="str">
            <v>Premium</v>
          </cell>
          <cell r="P489" t="str">
            <v>mediano</v>
          </cell>
          <cell r="AG489">
            <v>37512</v>
          </cell>
          <cell r="AH489">
            <v>44946</v>
          </cell>
          <cell r="AI489">
            <v>40519</v>
          </cell>
          <cell r="AJ489">
            <v>13810118</v>
          </cell>
          <cell r="AK489">
            <v>4</v>
          </cell>
          <cell r="AN489">
            <v>0</v>
          </cell>
        </row>
        <row r="490">
          <cell r="A490">
            <v>44950</v>
          </cell>
          <cell r="B490">
            <v>0</v>
          </cell>
          <cell r="C490">
            <v>7794626903984</v>
          </cell>
          <cell r="E490" t="str">
            <v>KCC</v>
          </cell>
          <cell r="F490" t="str">
            <v>Huggies</v>
          </cell>
          <cell r="G490" t="str">
            <v>Huggies Natural Care MegaPack (T4)4x44uG</v>
          </cell>
          <cell r="H490" t="str">
            <v>g</v>
          </cell>
          <cell r="I490">
            <v>4</v>
          </cell>
          <cell r="J490">
            <v>44</v>
          </cell>
          <cell r="K490">
            <v>0.17599999999999999</v>
          </cell>
          <cell r="AG490">
            <v>37512</v>
          </cell>
          <cell r="AH490">
            <v>44950</v>
          </cell>
          <cell r="AI490">
            <v>40479</v>
          </cell>
          <cell r="AJ490">
            <v>13810118</v>
          </cell>
          <cell r="AN490">
            <v>0</v>
          </cell>
        </row>
        <row r="491">
          <cell r="A491">
            <v>44947</v>
          </cell>
          <cell r="B491">
            <v>30156607</v>
          </cell>
          <cell r="C491">
            <v>7794626904738</v>
          </cell>
          <cell r="E491" t="str">
            <v>KCC</v>
          </cell>
          <cell r="F491" t="str">
            <v>Huggies</v>
          </cell>
          <cell r="G491" t="str">
            <v>Huggies Natural Care MegaPack (T4)6x42uG</v>
          </cell>
          <cell r="H491" t="str">
            <v>g</v>
          </cell>
          <cell r="I491">
            <v>6</v>
          </cell>
          <cell r="J491">
            <v>42</v>
          </cell>
          <cell r="K491">
            <v>0.252</v>
          </cell>
          <cell r="L491" t="str">
            <v>Infant Care</v>
          </cell>
          <cell r="M491" t="str">
            <v>Mega</v>
          </cell>
          <cell r="N491" t="str">
            <v>T4</v>
          </cell>
          <cell r="O491" t="str">
            <v>Premium</v>
          </cell>
          <cell r="P491" t="str">
            <v>grande</v>
          </cell>
          <cell r="AG491">
            <v>37512</v>
          </cell>
          <cell r="AH491">
            <v>44947</v>
          </cell>
          <cell r="AI491">
            <v>40520</v>
          </cell>
          <cell r="AJ491">
            <v>13810118</v>
          </cell>
          <cell r="AK491">
            <v>5</v>
          </cell>
          <cell r="AN491">
            <v>0</v>
          </cell>
        </row>
        <row r="492">
          <cell r="A492">
            <v>45470</v>
          </cell>
          <cell r="B492">
            <v>30156608</v>
          </cell>
          <cell r="C492">
            <v>7794626904745</v>
          </cell>
          <cell r="E492" t="str">
            <v>KCC</v>
          </cell>
          <cell r="F492" t="str">
            <v>Huggies</v>
          </cell>
          <cell r="G492" t="str">
            <v>Huggies Natural Care MegaPack (T5)6x36uXG</v>
          </cell>
          <cell r="H492" t="str">
            <v>g</v>
          </cell>
          <cell r="I492">
            <v>6</v>
          </cell>
          <cell r="J492">
            <v>36</v>
          </cell>
          <cell r="K492">
            <v>0.216</v>
          </cell>
          <cell r="L492" t="str">
            <v>Infant Care</v>
          </cell>
          <cell r="M492" t="str">
            <v>Mega</v>
          </cell>
          <cell r="N492" t="str">
            <v>T4</v>
          </cell>
          <cell r="O492" t="str">
            <v>Premium</v>
          </cell>
          <cell r="P492" t="str">
            <v>extra grande</v>
          </cell>
          <cell r="AG492">
            <v>37546</v>
          </cell>
          <cell r="AH492">
            <v>45470</v>
          </cell>
          <cell r="AI492">
            <v>40521</v>
          </cell>
          <cell r="AJ492">
            <v>13810118</v>
          </cell>
          <cell r="AK492">
            <v>6</v>
          </cell>
          <cell r="AN492">
            <v>0</v>
          </cell>
        </row>
        <row r="493">
          <cell r="A493" t="e">
            <v>#N/A</v>
          </cell>
          <cell r="B493">
            <v>0</v>
          </cell>
          <cell r="E493" t="str">
            <v>KCC</v>
          </cell>
          <cell r="F493" t="str">
            <v>Huggies</v>
          </cell>
          <cell r="G493" t="str">
            <v>Huggies Active Sec MegaPack1 MED 6x48 (+video)</v>
          </cell>
          <cell r="H493" t="str">
            <v>g</v>
          </cell>
          <cell r="I493">
            <v>6</v>
          </cell>
          <cell r="J493">
            <v>48</v>
          </cell>
          <cell r="K493">
            <v>0.28799999999999998</v>
          </cell>
          <cell r="L493" t="str">
            <v>Infant Care</v>
          </cell>
          <cell r="AG493">
            <v>37588</v>
          </cell>
          <cell r="AH493" t="e">
            <v>#N/A</v>
          </cell>
          <cell r="AJ493">
            <v>13810115</v>
          </cell>
          <cell r="AN493">
            <v>0</v>
          </cell>
        </row>
        <row r="494">
          <cell r="A494" t="e">
            <v>#N/A</v>
          </cell>
          <cell r="B494">
            <v>0</v>
          </cell>
          <cell r="E494" t="str">
            <v>KCC</v>
          </cell>
          <cell r="F494" t="str">
            <v>Huggies</v>
          </cell>
          <cell r="G494" t="str">
            <v>Huggies Active Sec MegaPack2 GDE 6x42 (+video)</v>
          </cell>
          <cell r="H494" t="str">
            <v>g</v>
          </cell>
          <cell r="I494">
            <v>6</v>
          </cell>
          <cell r="J494">
            <v>42</v>
          </cell>
          <cell r="K494">
            <v>0.252</v>
          </cell>
          <cell r="L494" t="str">
            <v>Infant Care</v>
          </cell>
          <cell r="AG494">
            <v>37588</v>
          </cell>
          <cell r="AH494" t="e">
            <v>#N/A</v>
          </cell>
          <cell r="AJ494">
            <v>13810115</v>
          </cell>
          <cell r="AN494">
            <v>0</v>
          </cell>
        </row>
        <row r="495">
          <cell r="A495" t="e">
            <v>#N/A</v>
          </cell>
          <cell r="B495">
            <v>0</v>
          </cell>
          <cell r="E495" t="str">
            <v>KCC</v>
          </cell>
          <cell r="F495" t="str">
            <v>Huggies</v>
          </cell>
          <cell r="G495" t="str">
            <v>Huggies Active Sec MegaPack3 XG 6x36 (+video)</v>
          </cell>
          <cell r="H495" t="str">
            <v>g</v>
          </cell>
          <cell r="I495">
            <v>6</v>
          </cell>
          <cell r="J495">
            <v>36</v>
          </cell>
          <cell r="K495">
            <v>0.216</v>
          </cell>
          <cell r="L495" t="str">
            <v>Infant Care</v>
          </cell>
          <cell r="AG495">
            <v>37588</v>
          </cell>
          <cell r="AH495" t="e">
            <v>#N/A</v>
          </cell>
          <cell r="AJ495">
            <v>13810115</v>
          </cell>
          <cell r="AN495">
            <v>0</v>
          </cell>
        </row>
        <row r="496">
          <cell r="A496" t="e">
            <v>#N/A</v>
          </cell>
          <cell r="B496">
            <v>0</v>
          </cell>
          <cell r="E496" t="str">
            <v>KCC</v>
          </cell>
          <cell r="F496" t="str">
            <v>Huggies</v>
          </cell>
          <cell r="G496" t="str">
            <v>Huggies Natural Care MegaPack (T3)6x48uM (+video)</v>
          </cell>
          <cell r="H496" t="str">
            <v>g</v>
          </cell>
          <cell r="I496">
            <v>6</v>
          </cell>
          <cell r="J496">
            <v>48</v>
          </cell>
          <cell r="K496">
            <v>0.28799999999999998</v>
          </cell>
          <cell r="AG496">
            <v>37588</v>
          </cell>
          <cell r="AH496" t="e">
            <v>#N/A</v>
          </cell>
          <cell r="AN496">
            <v>0</v>
          </cell>
        </row>
        <row r="497">
          <cell r="A497" t="e">
            <v>#N/A</v>
          </cell>
          <cell r="B497">
            <v>0</v>
          </cell>
          <cell r="E497" t="str">
            <v>KCC</v>
          </cell>
          <cell r="F497" t="str">
            <v>Huggies</v>
          </cell>
          <cell r="G497" t="str">
            <v>Huggies Natural Care MegaPack (T4)6x42uG (+video)</v>
          </cell>
          <cell r="H497" t="str">
            <v>g</v>
          </cell>
          <cell r="I497">
            <v>6</v>
          </cell>
          <cell r="J497">
            <v>42</v>
          </cell>
          <cell r="K497">
            <v>0.252</v>
          </cell>
          <cell r="AG497">
            <v>37588</v>
          </cell>
          <cell r="AH497" t="e">
            <v>#N/A</v>
          </cell>
          <cell r="AN497">
            <v>0</v>
          </cell>
        </row>
        <row r="498">
          <cell r="A498" t="e">
            <v>#N/A</v>
          </cell>
          <cell r="B498">
            <v>0</v>
          </cell>
          <cell r="E498" t="str">
            <v>KCC</v>
          </cell>
          <cell r="F498" t="str">
            <v>Huggies</v>
          </cell>
          <cell r="G498" t="str">
            <v>Huggies Natural Care MegaPack (T5)6x36uXG (+video)</v>
          </cell>
          <cell r="H498" t="str">
            <v>g</v>
          </cell>
          <cell r="I498">
            <v>6</v>
          </cell>
          <cell r="J498">
            <v>36</v>
          </cell>
          <cell r="K498">
            <v>0.216</v>
          </cell>
          <cell r="AG498">
            <v>37588</v>
          </cell>
          <cell r="AH498" t="e">
            <v>#N/A</v>
          </cell>
          <cell r="AN498">
            <v>0</v>
          </cell>
        </row>
        <row r="499">
          <cell r="A499">
            <v>53642</v>
          </cell>
          <cell r="B499">
            <v>30170356</v>
          </cell>
          <cell r="C499">
            <v>7794626906244</v>
          </cell>
          <cell r="D499">
            <v>17794626906241</v>
          </cell>
          <cell r="E499" t="str">
            <v>KCC</v>
          </cell>
          <cell r="F499" t="str">
            <v>Huggies</v>
          </cell>
          <cell r="G499" t="str">
            <v>Huggies Active Sec 2normal 14x14u P</v>
          </cell>
          <cell r="H499" t="str">
            <v>g</v>
          </cell>
          <cell r="I499">
            <v>14</v>
          </cell>
          <cell r="J499">
            <v>14</v>
          </cell>
          <cell r="K499">
            <v>0.19600000000000001</v>
          </cell>
          <cell r="L499" t="str">
            <v>Infant Care</v>
          </cell>
          <cell r="M499" t="str">
            <v>normal</v>
          </cell>
          <cell r="N499" t="str">
            <v>T3</v>
          </cell>
          <cell r="O499" t="str">
            <v>Value</v>
          </cell>
          <cell r="P499" t="str">
            <v>pequeño</v>
          </cell>
          <cell r="Q499" t="str">
            <v>pañal</v>
          </cell>
          <cell r="R499">
            <v>0.31078571428571428</v>
          </cell>
          <cell r="S499">
            <v>0.30721428571428572</v>
          </cell>
          <cell r="T499">
            <v>4.351</v>
          </cell>
          <cell r="U499">
            <v>4.3010000000000002</v>
          </cell>
          <cell r="V499">
            <v>9.5</v>
          </cell>
          <cell r="W499">
            <v>15</v>
          </cell>
          <cell r="X499">
            <v>19.5</v>
          </cell>
          <cell r="Y499">
            <v>9.5</v>
          </cell>
          <cell r="Z499">
            <v>39</v>
          </cell>
          <cell r="AA499">
            <v>90</v>
          </cell>
          <cell r="AB499">
            <v>5</v>
          </cell>
          <cell r="AC499">
            <v>30</v>
          </cell>
          <cell r="AD499">
            <v>3.3345E-2</v>
          </cell>
          <cell r="AE499" t="str">
            <v>fardo</v>
          </cell>
          <cell r="AF499" t="str">
            <v>Argentina</v>
          </cell>
          <cell r="AG499">
            <v>37739</v>
          </cell>
          <cell r="AH499">
            <v>53642</v>
          </cell>
          <cell r="AL499" t="str">
            <v>Active Sec</v>
          </cell>
          <cell r="AN499">
            <v>4301</v>
          </cell>
        </row>
        <row r="500">
          <cell r="A500">
            <v>53150</v>
          </cell>
          <cell r="B500">
            <v>30170357</v>
          </cell>
          <cell r="C500">
            <v>7794626906251</v>
          </cell>
          <cell r="D500">
            <v>17794626906258</v>
          </cell>
          <cell r="E500" t="str">
            <v>KCC</v>
          </cell>
          <cell r="F500" t="str">
            <v>Huggies</v>
          </cell>
          <cell r="G500" t="str">
            <v>Huggies Active Sec 3normal 14x12u M</v>
          </cell>
          <cell r="H500" t="str">
            <v>g</v>
          </cell>
          <cell r="I500">
            <v>14</v>
          </cell>
          <cell r="J500">
            <v>12</v>
          </cell>
          <cell r="K500">
            <v>0.16800000000000001</v>
          </cell>
          <cell r="L500" t="str">
            <v>Infant Care</v>
          </cell>
          <cell r="M500" t="str">
            <v>normal</v>
          </cell>
          <cell r="N500" t="str">
            <v>T3</v>
          </cell>
          <cell r="O500" t="str">
            <v>Value</v>
          </cell>
          <cell r="P500" t="str">
            <v>mediano</v>
          </cell>
          <cell r="Q500" t="str">
            <v>pañal</v>
          </cell>
          <cell r="R500">
            <v>0.38071428571428573</v>
          </cell>
          <cell r="S500">
            <v>0.37714285714285717</v>
          </cell>
          <cell r="T500">
            <v>5.33</v>
          </cell>
          <cell r="U500">
            <v>5.28</v>
          </cell>
          <cell r="V500">
            <v>10.5</v>
          </cell>
          <cell r="W500">
            <v>15</v>
          </cell>
          <cell r="X500">
            <v>21</v>
          </cell>
          <cell r="Y500">
            <v>21</v>
          </cell>
          <cell r="Z500">
            <v>31.5</v>
          </cell>
          <cell r="AA500">
            <v>60</v>
          </cell>
          <cell r="AB500">
            <v>5</v>
          </cell>
          <cell r="AC500">
            <v>25</v>
          </cell>
          <cell r="AD500">
            <v>3.9690000000000003E-2</v>
          </cell>
          <cell r="AE500" t="str">
            <v>fardo</v>
          </cell>
          <cell r="AF500" t="str">
            <v>Argentina</v>
          </cell>
          <cell r="AG500">
            <v>37739</v>
          </cell>
          <cell r="AH500">
            <v>53150</v>
          </cell>
          <cell r="AL500" t="str">
            <v>Active Sec</v>
          </cell>
          <cell r="AN500">
            <v>5280</v>
          </cell>
        </row>
        <row r="501">
          <cell r="A501">
            <v>53194</v>
          </cell>
          <cell r="B501">
            <v>30170358</v>
          </cell>
          <cell r="C501">
            <v>7794626906268</v>
          </cell>
          <cell r="D501">
            <v>17794626906265</v>
          </cell>
          <cell r="E501" t="str">
            <v>KCC</v>
          </cell>
          <cell r="F501" t="str">
            <v>Huggies</v>
          </cell>
          <cell r="G501" t="str">
            <v xml:space="preserve">Huggies Active Sec 4normal 14x10u G </v>
          </cell>
          <cell r="H501" t="str">
            <v>g</v>
          </cell>
          <cell r="I501">
            <v>14</v>
          </cell>
          <cell r="J501">
            <v>10</v>
          </cell>
          <cell r="K501">
            <v>0.14000000000000001</v>
          </cell>
          <cell r="L501" t="str">
            <v>Infant Care</v>
          </cell>
          <cell r="M501" t="str">
            <v>normal</v>
          </cell>
          <cell r="N501" t="str">
            <v>T3</v>
          </cell>
          <cell r="O501" t="str">
            <v>Value</v>
          </cell>
          <cell r="P501" t="str">
            <v>grande</v>
          </cell>
          <cell r="Q501" t="str">
            <v>pañal</v>
          </cell>
          <cell r="R501">
            <v>0.38614285714285712</v>
          </cell>
          <cell r="S501">
            <v>0.38257142857142856</v>
          </cell>
          <cell r="T501">
            <v>5.4059999999999997</v>
          </cell>
          <cell r="U501">
            <v>5.3559999999999999</v>
          </cell>
          <cell r="V501">
            <v>12</v>
          </cell>
          <cell r="W501">
            <v>12.5</v>
          </cell>
          <cell r="X501">
            <v>24.5</v>
          </cell>
          <cell r="Y501">
            <v>12</v>
          </cell>
          <cell r="Z501">
            <v>37.5</v>
          </cell>
          <cell r="AA501">
            <v>98</v>
          </cell>
          <cell r="AB501">
            <v>5</v>
          </cell>
          <cell r="AC501">
            <v>25</v>
          </cell>
          <cell r="AD501">
            <v>4.41E-2</v>
          </cell>
          <cell r="AE501" t="str">
            <v>fardo</v>
          </cell>
          <cell r="AF501" t="str">
            <v>Argentina</v>
          </cell>
          <cell r="AG501">
            <v>37739</v>
          </cell>
          <cell r="AH501">
            <v>53194</v>
          </cell>
          <cell r="AL501" t="str">
            <v>Active Sec</v>
          </cell>
          <cell r="AN501">
            <v>5356</v>
          </cell>
        </row>
        <row r="502">
          <cell r="A502">
            <v>53193</v>
          </cell>
          <cell r="B502">
            <v>30170359</v>
          </cell>
          <cell r="C502">
            <v>7794626906275</v>
          </cell>
          <cell r="D502">
            <v>17794626906272</v>
          </cell>
          <cell r="E502" t="str">
            <v>KCC</v>
          </cell>
          <cell r="F502" t="str">
            <v>Huggies</v>
          </cell>
          <cell r="G502" t="str">
            <v>Huggies Active Sec 5normal 14x8u XG</v>
          </cell>
          <cell r="H502" t="str">
            <v>g</v>
          </cell>
          <cell r="I502">
            <v>14</v>
          </cell>
          <cell r="J502">
            <v>8</v>
          </cell>
          <cell r="K502">
            <v>0.112</v>
          </cell>
          <cell r="L502" t="str">
            <v>Infant Care</v>
          </cell>
          <cell r="M502" t="str">
            <v>normal</v>
          </cell>
          <cell r="N502" t="str">
            <v>T3</v>
          </cell>
          <cell r="O502" t="str">
            <v>Value</v>
          </cell>
          <cell r="P502" t="str">
            <v>extra grande</v>
          </cell>
          <cell r="Q502" t="str">
            <v>pañal</v>
          </cell>
          <cell r="R502">
            <v>0.35078571428571426</v>
          </cell>
          <cell r="S502">
            <v>0.3472142857142857</v>
          </cell>
          <cell r="T502">
            <v>4.9109999999999996</v>
          </cell>
          <cell r="U502">
            <v>4.8609999999999998</v>
          </cell>
          <cell r="V502">
            <v>12</v>
          </cell>
          <cell r="W502">
            <v>12.5</v>
          </cell>
          <cell r="X502">
            <v>24.5</v>
          </cell>
          <cell r="Y502">
            <v>12</v>
          </cell>
          <cell r="Z502">
            <v>37.5</v>
          </cell>
          <cell r="AA502">
            <v>98</v>
          </cell>
          <cell r="AB502">
            <v>5</v>
          </cell>
          <cell r="AC502">
            <v>25</v>
          </cell>
          <cell r="AD502">
            <v>4.41E-2</v>
          </cell>
          <cell r="AE502" t="str">
            <v>fardo</v>
          </cell>
          <cell r="AF502" t="str">
            <v>Argentina</v>
          </cell>
          <cell r="AG502">
            <v>37739</v>
          </cell>
          <cell r="AH502">
            <v>53193</v>
          </cell>
          <cell r="AL502" t="str">
            <v>Active Sec</v>
          </cell>
          <cell r="AN502">
            <v>4861</v>
          </cell>
        </row>
        <row r="503">
          <cell r="A503">
            <v>53195</v>
          </cell>
          <cell r="B503">
            <v>30170411</v>
          </cell>
          <cell r="C503">
            <v>7794626906299</v>
          </cell>
          <cell r="D503">
            <v>17794626906296</v>
          </cell>
          <cell r="E503" t="str">
            <v>KCC</v>
          </cell>
          <cell r="F503" t="str">
            <v>Huggies</v>
          </cell>
          <cell r="G503" t="str">
            <v>Huggies Active Sec  3maxi 10x24u M</v>
          </cell>
          <cell r="H503" t="str">
            <v>g</v>
          </cell>
          <cell r="I503">
            <v>10</v>
          </cell>
          <cell r="J503">
            <v>24</v>
          </cell>
          <cell r="K503">
            <v>0.24</v>
          </cell>
          <cell r="L503" t="str">
            <v>Infant Care</v>
          </cell>
          <cell r="M503" t="str">
            <v>maxi</v>
          </cell>
          <cell r="N503" t="str">
            <v>T3</v>
          </cell>
          <cell r="O503" t="str">
            <v>Value</v>
          </cell>
          <cell r="P503" t="str">
            <v>mediano</v>
          </cell>
          <cell r="Q503" t="str">
            <v>pañal</v>
          </cell>
          <cell r="R503">
            <v>0.74729999999999996</v>
          </cell>
          <cell r="S503">
            <v>0.74229999999999996</v>
          </cell>
          <cell r="T503">
            <v>7.4729999999999999</v>
          </cell>
          <cell r="U503">
            <v>7.423</v>
          </cell>
          <cell r="V503">
            <v>12</v>
          </cell>
          <cell r="W503">
            <v>12.5</v>
          </cell>
          <cell r="X503">
            <v>24.5</v>
          </cell>
          <cell r="Y503">
            <v>12</v>
          </cell>
          <cell r="Z503">
            <v>37.5</v>
          </cell>
          <cell r="AA503">
            <v>98</v>
          </cell>
          <cell r="AB503">
            <v>4</v>
          </cell>
          <cell r="AC503">
            <v>20</v>
          </cell>
          <cell r="AD503">
            <v>4.41E-2</v>
          </cell>
          <cell r="AE503" t="str">
            <v>fardo</v>
          </cell>
          <cell r="AF503" t="str">
            <v>Argentina</v>
          </cell>
          <cell r="AG503">
            <v>37739</v>
          </cell>
          <cell r="AH503">
            <v>53195</v>
          </cell>
          <cell r="AL503" t="str">
            <v>Active Sec</v>
          </cell>
          <cell r="AN503">
            <v>7423</v>
          </cell>
        </row>
        <row r="504">
          <cell r="A504">
            <v>53196</v>
          </cell>
          <cell r="B504">
            <v>30170412</v>
          </cell>
          <cell r="C504">
            <v>7794626906305</v>
          </cell>
          <cell r="D504">
            <v>17794626906302</v>
          </cell>
          <cell r="E504" t="str">
            <v>KCC</v>
          </cell>
          <cell r="F504" t="str">
            <v>Huggies</v>
          </cell>
          <cell r="G504" t="str">
            <v>Huggies Active Sec  4maxi 10x20u G</v>
          </cell>
          <cell r="H504" t="str">
            <v>g</v>
          </cell>
          <cell r="I504">
            <v>10</v>
          </cell>
          <cell r="J504">
            <v>20</v>
          </cell>
          <cell r="K504">
            <v>0.2</v>
          </cell>
          <cell r="L504" t="str">
            <v>Infant Care</v>
          </cell>
          <cell r="M504" t="str">
            <v>maxi</v>
          </cell>
          <cell r="N504" t="str">
            <v>T3</v>
          </cell>
          <cell r="O504" t="str">
            <v>Value</v>
          </cell>
          <cell r="P504" t="str">
            <v>grande</v>
          </cell>
          <cell r="Q504" t="str">
            <v>pañal</v>
          </cell>
          <cell r="R504">
            <v>0.75819999999999999</v>
          </cell>
          <cell r="S504">
            <v>0.75319999999999998</v>
          </cell>
          <cell r="T504">
            <v>7.5819999999999999</v>
          </cell>
          <cell r="U504">
            <v>7.532</v>
          </cell>
          <cell r="V504">
            <v>12</v>
          </cell>
          <cell r="W504">
            <v>12.5</v>
          </cell>
          <cell r="X504">
            <v>24.5</v>
          </cell>
          <cell r="Y504">
            <v>12</v>
          </cell>
          <cell r="Z504">
            <v>37.5</v>
          </cell>
          <cell r="AA504">
            <v>98</v>
          </cell>
          <cell r="AB504">
            <v>4</v>
          </cell>
          <cell r="AC504">
            <v>20</v>
          </cell>
          <cell r="AD504">
            <v>4.41E-2</v>
          </cell>
          <cell r="AE504" t="str">
            <v>fardo</v>
          </cell>
          <cell r="AF504" t="str">
            <v>Argentina</v>
          </cell>
          <cell r="AG504">
            <v>37739</v>
          </cell>
          <cell r="AH504">
            <v>53196</v>
          </cell>
          <cell r="AL504" t="str">
            <v>Active Sec</v>
          </cell>
          <cell r="AN504">
            <v>7532</v>
          </cell>
        </row>
        <row r="505">
          <cell r="A505">
            <v>53197</v>
          </cell>
          <cell r="B505">
            <v>30170432</v>
          </cell>
          <cell r="C505">
            <v>7794626906312</v>
          </cell>
          <cell r="D505">
            <v>17794626906319</v>
          </cell>
          <cell r="E505" t="str">
            <v>KCC</v>
          </cell>
          <cell r="F505" t="str">
            <v>Huggies</v>
          </cell>
          <cell r="G505" t="str">
            <v>Huggies Active Sec  5maxi 10x16u XG</v>
          </cell>
          <cell r="H505" t="str">
            <v>g</v>
          </cell>
          <cell r="I505">
            <v>10</v>
          </cell>
          <cell r="J505">
            <v>16</v>
          </cell>
          <cell r="K505">
            <v>0.16</v>
          </cell>
          <cell r="L505" t="str">
            <v>Infant Care</v>
          </cell>
          <cell r="M505" t="str">
            <v>maxi</v>
          </cell>
          <cell r="N505" t="str">
            <v>T3</v>
          </cell>
          <cell r="O505" t="str">
            <v>Value</v>
          </cell>
          <cell r="P505" t="str">
            <v>extra grande</v>
          </cell>
          <cell r="Q505" t="str">
            <v>pañal</v>
          </cell>
          <cell r="R505">
            <v>0.68740000000000001</v>
          </cell>
          <cell r="S505">
            <v>0.68240000000000001</v>
          </cell>
          <cell r="T505">
            <v>6.8739999999999997</v>
          </cell>
          <cell r="U505">
            <v>6.8239999999999998</v>
          </cell>
          <cell r="V505">
            <v>12</v>
          </cell>
          <cell r="W505">
            <v>12.5</v>
          </cell>
          <cell r="X505">
            <v>24.5</v>
          </cell>
          <cell r="Y505">
            <v>12</v>
          </cell>
          <cell r="Z505">
            <v>37.5</v>
          </cell>
          <cell r="AA505">
            <v>98</v>
          </cell>
          <cell r="AB505">
            <v>4</v>
          </cell>
          <cell r="AC505">
            <v>20</v>
          </cell>
          <cell r="AD505">
            <v>4.41E-2</v>
          </cell>
          <cell r="AE505" t="str">
            <v>fardo</v>
          </cell>
          <cell r="AF505" t="str">
            <v>Argentina</v>
          </cell>
          <cell r="AG505">
            <v>37739</v>
          </cell>
          <cell r="AH505">
            <v>53197</v>
          </cell>
          <cell r="AL505" t="str">
            <v>Active Sec</v>
          </cell>
          <cell r="AN505">
            <v>6824</v>
          </cell>
        </row>
        <row r="506">
          <cell r="A506">
            <v>53198</v>
          </cell>
          <cell r="B506">
            <v>30170458</v>
          </cell>
          <cell r="C506">
            <v>7794626906350</v>
          </cell>
          <cell r="D506">
            <v>17794626906357</v>
          </cell>
          <cell r="E506" t="str">
            <v>KCC</v>
          </cell>
          <cell r="F506" t="str">
            <v>Huggies</v>
          </cell>
          <cell r="G506" t="str">
            <v>Huggies Active Sec   3mega 6x48u M</v>
          </cell>
          <cell r="H506" t="str">
            <v>g</v>
          </cell>
          <cell r="I506">
            <v>6</v>
          </cell>
          <cell r="J506">
            <v>48</v>
          </cell>
          <cell r="K506">
            <v>0.28799999999999998</v>
          </cell>
          <cell r="L506" t="str">
            <v>Infant Care</v>
          </cell>
          <cell r="M506" t="str">
            <v>mega</v>
          </cell>
          <cell r="N506" t="str">
            <v>T3</v>
          </cell>
          <cell r="O506" t="str">
            <v>Value</v>
          </cell>
          <cell r="P506" t="str">
            <v>mediano</v>
          </cell>
          <cell r="Q506" t="str">
            <v>pañal</v>
          </cell>
          <cell r="R506">
            <v>1.4809999999999999</v>
          </cell>
          <cell r="S506">
            <v>1.4726666666666668</v>
          </cell>
          <cell r="T506">
            <v>8.8859999999999992</v>
          </cell>
          <cell r="U506">
            <v>8.8360000000000003</v>
          </cell>
          <cell r="V506">
            <v>9.5</v>
          </cell>
          <cell r="W506">
            <v>23</v>
          </cell>
          <cell r="X506">
            <v>38</v>
          </cell>
          <cell r="Y506">
            <v>31.5</v>
          </cell>
          <cell r="Z506">
            <v>25</v>
          </cell>
          <cell r="AA506">
            <v>82</v>
          </cell>
          <cell r="AB506">
            <v>4</v>
          </cell>
          <cell r="AC506">
            <v>16</v>
          </cell>
          <cell r="AD506">
            <v>6.4574999999999994E-2</v>
          </cell>
          <cell r="AE506" t="str">
            <v>fardo</v>
          </cell>
          <cell r="AF506" t="str">
            <v>Argentina</v>
          </cell>
          <cell r="AG506">
            <v>37739</v>
          </cell>
          <cell r="AH506">
            <v>53198</v>
          </cell>
          <cell r="AL506" t="str">
            <v>Active Sec</v>
          </cell>
          <cell r="AN506">
            <v>8836</v>
          </cell>
        </row>
        <row r="507">
          <cell r="A507">
            <v>53199</v>
          </cell>
          <cell r="B507">
            <v>30170459</v>
          </cell>
          <cell r="C507">
            <v>7794626906367</v>
          </cell>
          <cell r="D507">
            <v>17794626906364</v>
          </cell>
          <cell r="E507" t="str">
            <v>KCC</v>
          </cell>
          <cell r="F507" t="str">
            <v>Huggies</v>
          </cell>
          <cell r="G507" t="str">
            <v>Huggies Active Sec   4mega 6x40u G</v>
          </cell>
          <cell r="H507" t="str">
            <v>g</v>
          </cell>
          <cell r="I507">
            <v>6</v>
          </cell>
          <cell r="J507">
            <v>40</v>
          </cell>
          <cell r="K507">
            <v>0.24</v>
          </cell>
          <cell r="L507" t="str">
            <v>Infant Care</v>
          </cell>
          <cell r="M507" t="str">
            <v>mega</v>
          </cell>
          <cell r="N507" t="str">
            <v>T3</v>
          </cell>
          <cell r="O507" t="str">
            <v>Value</v>
          </cell>
          <cell r="P507" t="str">
            <v>grande</v>
          </cell>
          <cell r="Q507" t="str">
            <v>pañal</v>
          </cell>
          <cell r="R507">
            <v>1.5026666666666666</v>
          </cell>
          <cell r="S507">
            <v>1.4976666666666667</v>
          </cell>
          <cell r="T507">
            <v>9.016</v>
          </cell>
          <cell r="U507">
            <v>8.9860000000000007</v>
          </cell>
          <cell r="V507">
            <v>10.5</v>
          </cell>
          <cell r="W507">
            <v>21</v>
          </cell>
          <cell r="X507">
            <v>41</v>
          </cell>
          <cell r="Y507">
            <v>33</v>
          </cell>
          <cell r="Z507">
            <v>23.5</v>
          </cell>
          <cell r="AA507">
            <v>88</v>
          </cell>
          <cell r="AB507">
            <v>4</v>
          </cell>
          <cell r="AC507">
            <v>16</v>
          </cell>
          <cell r="AD507">
            <v>6.8243999999999999E-2</v>
          </cell>
          <cell r="AE507" t="str">
            <v>fardo</v>
          </cell>
          <cell r="AF507" t="str">
            <v>Argentina</v>
          </cell>
          <cell r="AG507">
            <v>37739</v>
          </cell>
          <cell r="AH507">
            <v>53199</v>
          </cell>
          <cell r="AL507" t="str">
            <v>Active Sec</v>
          </cell>
          <cell r="AN507">
            <v>8986</v>
          </cell>
        </row>
        <row r="508">
          <cell r="A508">
            <v>53200</v>
          </cell>
          <cell r="B508">
            <v>30170471</v>
          </cell>
          <cell r="C508">
            <v>7794626906374</v>
          </cell>
          <cell r="D508">
            <v>17794626906371</v>
          </cell>
          <cell r="E508" t="str">
            <v>KCC</v>
          </cell>
          <cell r="F508" t="str">
            <v>Huggies</v>
          </cell>
          <cell r="G508" t="str">
            <v>Huggies Active Sec   5mega 6x32u XG</v>
          </cell>
          <cell r="H508" t="str">
            <v>g</v>
          </cell>
          <cell r="I508">
            <v>6</v>
          </cell>
          <cell r="J508">
            <v>32</v>
          </cell>
          <cell r="K508">
            <v>0.192</v>
          </cell>
          <cell r="L508" t="str">
            <v>Infant Care</v>
          </cell>
          <cell r="M508" t="str">
            <v>mega</v>
          </cell>
          <cell r="N508" t="str">
            <v>T3</v>
          </cell>
          <cell r="O508" t="str">
            <v>Value</v>
          </cell>
          <cell r="P508" t="str">
            <v>extra grande</v>
          </cell>
          <cell r="Q508" t="str">
            <v>pañal</v>
          </cell>
          <cell r="R508">
            <v>1.3611666666666666</v>
          </cell>
          <cell r="S508">
            <v>1.3528333333333336</v>
          </cell>
          <cell r="T508">
            <v>8.1669999999999998</v>
          </cell>
          <cell r="U508">
            <v>8.1170000000000009</v>
          </cell>
          <cell r="V508">
            <v>11</v>
          </cell>
          <cell r="W508">
            <v>19</v>
          </cell>
          <cell r="X508">
            <v>44</v>
          </cell>
          <cell r="Y508">
            <v>33</v>
          </cell>
          <cell r="Z508">
            <v>21</v>
          </cell>
          <cell r="AA508">
            <v>95</v>
          </cell>
          <cell r="AB508">
            <v>4</v>
          </cell>
          <cell r="AC508">
            <v>12</v>
          </cell>
          <cell r="AD508">
            <v>6.5835000000000005E-2</v>
          </cell>
          <cell r="AE508" t="str">
            <v>fardo</v>
          </cell>
          <cell r="AF508" t="str">
            <v>Argentina</v>
          </cell>
          <cell r="AG508">
            <v>37739</v>
          </cell>
          <cell r="AH508">
            <v>53200</v>
          </cell>
          <cell r="AL508" t="str">
            <v>Active Sec</v>
          </cell>
          <cell r="AN508">
            <v>8117</v>
          </cell>
        </row>
        <row r="509">
          <cell r="AH509">
            <v>0</v>
          </cell>
        </row>
        <row r="510">
          <cell r="A510">
            <v>68283</v>
          </cell>
          <cell r="B510">
            <v>30172205</v>
          </cell>
          <cell r="C510">
            <v>7794626907760</v>
          </cell>
          <cell r="D510">
            <v>37794626907761</v>
          </cell>
          <cell r="E510" t="str">
            <v>KCC</v>
          </cell>
          <cell r="F510" t="str">
            <v>Huggies</v>
          </cell>
          <cell r="G510" t="str">
            <v>Huggies Active Sec 1 normal 14x14u P</v>
          </cell>
          <cell r="H510" t="str">
            <v>g</v>
          </cell>
          <cell r="I510">
            <v>14</v>
          </cell>
          <cell r="J510">
            <v>14</v>
          </cell>
          <cell r="K510">
            <v>0.19600000000000001</v>
          </cell>
          <cell r="L510" t="str">
            <v>Infant Care</v>
          </cell>
          <cell r="M510" t="str">
            <v>normal</v>
          </cell>
          <cell r="N510" t="str">
            <v>T3</v>
          </cell>
          <cell r="O510" t="str">
            <v>Value</v>
          </cell>
          <cell r="P510" t="str">
            <v>pequeño</v>
          </cell>
          <cell r="Q510" t="str">
            <v>pañal</v>
          </cell>
          <cell r="R510">
            <v>0.41457142857142859</v>
          </cell>
          <cell r="S510">
            <v>0.41135714285714287</v>
          </cell>
          <cell r="T510">
            <v>5.8040000000000003</v>
          </cell>
          <cell r="U510">
            <v>5.7590000000000003</v>
          </cell>
          <cell r="V510">
            <v>10.5</v>
          </cell>
          <cell r="W510">
            <v>17</v>
          </cell>
          <cell r="X510">
            <v>18</v>
          </cell>
          <cell r="Y510">
            <v>10.5</v>
          </cell>
          <cell r="Z510">
            <v>36</v>
          </cell>
          <cell r="AA510">
            <v>119</v>
          </cell>
          <cell r="AC510">
            <v>24</v>
          </cell>
          <cell r="AD510">
            <v>44.981999999999999</v>
          </cell>
          <cell r="AE510" t="str">
            <v>fardo</v>
          </cell>
          <cell r="AF510" t="str">
            <v>Argentina</v>
          </cell>
          <cell r="AG510">
            <v>37924</v>
          </cell>
          <cell r="AH510">
            <v>68283</v>
          </cell>
          <cell r="AL510" t="str">
            <v>Active Sec</v>
          </cell>
          <cell r="AM510" t="str">
            <v>Colt</v>
          </cell>
          <cell r="AN510">
            <v>5804</v>
          </cell>
        </row>
        <row r="511">
          <cell r="A511">
            <v>68284</v>
          </cell>
          <cell r="B511">
            <v>30172206</v>
          </cell>
          <cell r="C511">
            <v>7794626907777</v>
          </cell>
          <cell r="D511">
            <v>37794626907778</v>
          </cell>
          <cell r="E511" t="str">
            <v>KCC</v>
          </cell>
          <cell r="F511" t="str">
            <v>Huggies</v>
          </cell>
          <cell r="G511" t="str">
            <v>Huggies Active Sec 2 normal 14x12u M</v>
          </cell>
          <cell r="H511" t="str">
            <v>g</v>
          </cell>
          <cell r="I511">
            <v>14</v>
          </cell>
          <cell r="J511">
            <v>12</v>
          </cell>
          <cell r="K511">
            <v>0.16800000000000001</v>
          </cell>
          <cell r="L511" t="str">
            <v>Infant Care</v>
          </cell>
          <cell r="M511" t="str">
            <v>normal</v>
          </cell>
          <cell r="N511" t="str">
            <v>T3</v>
          </cell>
          <cell r="O511" t="str">
            <v>Value</v>
          </cell>
          <cell r="P511" t="str">
            <v>mediano</v>
          </cell>
          <cell r="Q511" t="str">
            <v>pañal</v>
          </cell>
          <cell r="R511">
            <v>0.42571428571428571</v>
          </cell>
          <cell r="S511">
            <v>0.42249999999999999</v>
          </cell>
          <cell r="T511">
            <v>5.96</v>
          </cell>
          <cell r="U511">
            <v>5.915</v>
          </cell>
          <cell r="V511">
            <v>10.5</v>
          </cell>
          <cell r="W511">
            <v>16</v>
          </cell>
          <cell r="X511">
            <v>20</v>
          </cell>
          <cell r="Y511">
            <v>10.5</v>
          </cell>
          <cell r="Z511">
            <v>40</v>
          </cell>
          <cell r="AA511">
            <v>112</v>
          </cell>
          <cell r="AC511">
            <v>24</v>
          </cell>
          <cell r="AD511">
            <v>47.04</v>
          </cell>
          <cell r="AE511" t="str">
            <v>fardo</v>
          </cell>
          <cell r="AF511" t="str">
            <v>Argentina</v>
          </cell>
          <cell r="AG511">
            <v>37924</v>
          </cell>
          <cell r="AH511">
            <v>68284</v>
          </cell>
          <cell r="AL511" t="str">
            <v>Active Sec</v>
          </cell>
          <cell r="AM511" t="str">
            <v>Colt</v>
          </cell>
          <cell r="AN511">
            <v>5960</v>
          </cell>
        </row>
        <row r="512">
          <cell r="A512">
            <v>68285</v>
          </cell>
          <cell r="B512">
            <v>30172207</v>
          </cell>
          <cell r="C512">
            <v>7794626907784</v>
          </cell>
          <cell r="D512">
            <v>37794626907785</v>
          </cell>
          <cell r="E512" t="str">
            <v>KCC</v>
          </cell>
          <cell r="F512" t="str">
            <v>Huggies</v>
          </cell>
          <cell r="G512" t="str">
            <v>Huggies Active Sec 3 normal 14x10u G</v>
          </cell>
          <cell r="H512" t="str">
            <v>g</v>
          </cell>
          <cell r="I512">
            <v>14</v>
          </cell>
          <cell r="J512">
            <v>10</v>
          </cell>
          <cell r="K512">
            <v>0.14000000000000001</v>
          </cell>
          <cell r="L512" t="str">
            <v>Infant Care</v>
          </cell>
          <cell r="M512" t="str">
            <v>normal</v>
          </cell>
          <cell r="N512" t="str">
            <v>T3</v>
          </cell>
          <cell r="O512" t="str">
            <v>Value</v>
          </cell>
          <cell r="P512" t="str">
            <v>grande</v>
          </cell>
          <cell r="Q512" t="str">
            <v>pañal</v>
          </cell>
          <cell r="R512">
            <v>0.41264285714285714</v>
          </cell>
          <cell r="S512">
            <v>0.40942857142857142</v>
          </cell>
          <cell r="T512">
            <v>5.7770000000000001</v>
          </cell>
          <cell r="U512">
            <v>5.7320000000000002</v>
          </cell>
          <cell r="V512">
            <v>10.5</v>
          </cell>
          <cell r="W512">
            <v>13.5</v>
          </cell>
          <cell r="X512">
            <v>21.5</v>
          </cell>
          <cell r="Y512">
            <v>21</v>
          </cell>
          <cell r="Z512">
            <v>21.5</v>
          </cell>
          <cell r="AA512">
            <v>94.5</v>
          </cell>
          <cell r="AC512">
            <v>30</v>
          </cell>
          <cell r="AD512">
            <v>42.667000000000002</v>
          </cell>
          <cell r="AE512" t="str">
            <v>fardo</v>
          </cell>
          <cell r="AF512" t="str">
            <v>Argentina</v>
          </cell>
          <cell r="AG512">
            <v>37924</v>
          </cell>
          <cell r="AH512">
            <v>68285</v>
          </cell>
          <cell r="AL512" t="str">
            <v>Active Sec</v>
          </cell>
          <cell r="AM512" t="str">
            <v>Colt</v>
          </cell>
          <cell r="AN512">
            <v>5777</v>
          </cell>
        </row>
        <row r="513">
          <cell r="A513">
            <v>68289</v>
          </cell>
          <cell r="B513">
            <v>30172208</v>
          </cell>
          <cell r="C513">
            <v>7794626907791</v>
          </cell>
          <cell r="D513">
            <v>37794626907792</v>
          </cell>
          <cell r="E513" t="str">
            <v>KCC</v>
          </cell>
          <cell r="F513" t="str">
            <v>Huggies</v>
          </cell>
          <cell r="G513" t="str">
            <v>Huggies Active Sec 4 normal 14x8u XG</v>
          </cell>
          <cell r="H513" t="str">
            <v>g</v>
          </cell>
          <cell r="I513">
            <v>14</v>
          </cell>
          <cell r="J513">
            <v>8</v>
          </cell>
          <cell r="K513">
            <v>0.112</v>
          </cell>
          <cell r="L513" t="str">
            <v>Infant Care</v>
          </cell>
          <cell r="M513" t="str">
            <v>normal</v>
          </cell>
          <cell r="N513" t="str">
            <v>T3</v>
          </cell>
          <cell r="O513" t="str">
            <v>Value</v>
          </cell>
          <cell r="P513" t="str">
            <v>extra grande</v>
          </cell>
          <cell r="Q513" t="str">
            <v>pañal</v>
          </cell>
          <cell r="R513">
            <v>0.36214285714285716</v>
          </cell>
          <cell r="S513">
            <v>0.35892857142857143</v>
          </cell>
          <cell r="T513">
            <v>5.07</v>
          </cell>
          <cell r="U513">
            <v>5.0250000000000004</v>
          </cell>
          <cell r="V513">
            <v>10.5</v>
          </cell>
          <cell r="W513">
            <v>11</v>
          </cell>
          <cell r="X513">
            <v>23</v>
          </cell>
          <cell r="Y513">
            <v>10.5</v>
          </cell>
          <cell r="Z513">
            <v>46</v>
          </cell>
          <cell r="AA513">
            <v>77</v>
          </cell>
          <cell r="AC513">
            <v>36</v>
          </cell>
          <cell r="AD513">
            <v>37.191000000000003</v>
          </cell>
          <cell r="AE513" t="str">
            <v>fardo</v>
          </cell>
          <cell r="AF513" t="str">
            <v>Argentina</v>
          </cell>
          <cell r="AG513">
            <v>37924</v>
          </cell>
          <cell r="AH513">
            <v>68289</v>
          </cell>
          <cell r="AL513" t="str">
            <v>Active Sec</v>
          </cell>
          <cell r="AM513" t="str">
            <v>Colt</v>
          </cell>
          <cell r="AN513">
            <v>5070</v>
          </cell>
        </row>
        <row r="514">
          <cell r="A514">
            <v>68290</v>
          </cell>
          <cell r="B514">
            <v>30172209</v>
          </cell>
          <cell r="C514">
            <v>7794626908132</v>
          </cell>
          <cell r="D514">
            <v>37794626908133</v>
          </cell>
          <cell r="E514" t="str">
            <v>KCC</v>
          </cell>
          <cell r="F514" t="str">
            <v>Huggies</v>
          </cell>
          <cell r="G514" t="str">
            <v>Huggies Active Sec 5 normal 14x8u XXG</v>
          </cell>
          <cell r="H514" t="str">
            <v>g</v>
          </cell>
          <cell r="I514">
            <v>14</v>
          </cell>
          <cell r="J514">
            <v>8</v>
          </cell>
          <cell r="K514">
            <v>0.112</v>
          </cell>
          <cell r="L514" t="str">
            <v>Infant Care</v>
          </cell>
          <cell r="M514" t="str">
            <v>normal</v>
          </cell>
          <cell r="N514" t="str">
            <v>T3</v>
          </cell>
          <cell r="O514" t="str">
            <v>Value</v>
          </cell>
          <cell r="P514" t="str">
            <v>extra extra grande</v>
          </cell>
          <cell r="Q514" t="str">
            <v>pañal</v>
          </cell>
          <cell r="R514">
            <v>0.38235714285714284</v>
          </cell>
          <cell r="S514">
            <v>0.37914285714285711</v>
          </cell>
          <cell r="T514">
            <v>5.3529999999999998</v>
          </cell>
          <cell r="U514">
            <v>5.3079999999999998</v>
          </cell>
          <cell r="V514">
            <v>11</v>
          </cell>
          <cell r="W514">
            <v>11</v>
          </cell>
          <cell r="X514">
            <v>24.5</v>
          </cell>
          <cell r="Y514">
            <v>21</v>
          </cell>
          <cell r="Z514">
            <v>24.5</v>
          </cell>
          <cell r="AA514">
            <v>77</v>
          </cell>
          <cell r="AC514">
            <v>30</v>
          </cell>
          <cell r="AD514">
            <v>39.616999999999997</v>
          </cell>
          <cell r="AE514" t="str">
            <v>fardo</v>
          </cell>
          <cell r="AF514" t="str">
            <v>Argentina</v>
          </cell>
          <cell r="AG514">
            <v>37924</v>
          </cell>
          <cell r="AH514">
            <v>68290</v>
          </cell>
          <cell r="AL514" t="str">
            <v>Active Sec</v>
          </cell>
          <cell r="AM514" t="str">
            <v>Colt</v>
          </cell>
          <cell r="AN514">
            <v>5353</v>
          </cell>
        </row>
        <row r="515">
          <cell r="A515">
            <v>61565</v>
          </cell>
          <cell r="B515">
            <v>30172211</v>
          </cell>
          <cell r="C515">
            <v>7794626906299</v>
          </cell>
          <cell r="D515">
            <v>37794626906290</v>
          </cell>
          <cell r="E515" t="str">
            <v>KCC</v>
          </cell>
          <cell r="F515" t="str">
            <v>Huggies</v>
          </cell>
          <cell r="G515" t="str">
            <v>Huggies Active Sec 1 maxi 10x24u M</v>
          </cell>
          <cell r="H515" t="str">
            <v>g</v>
          </cell>
          <cell r="I515">
            <v>10</v>
          </cell>
          <cell r="J515">
            <v>24</v>
          </cell>
          <cell r="K515">
            <v>0.24</v>
          </cell>
          <cell r="L515" t="str">
            <v>Infant Care</v>
          </cell>
          <cell r="M515" t="str">
            <v>maxi</v>
          </cell>
          <cell r="N515" t="str">
            <v>T3</v>
          </cell>
          <cell r="O515" t="str">
            <v>Value</v>
          </cell>
          <cell r="P515" t="str">
            <v>mediano</v>
          </cell>
          <cell r="Q515" t="str">
            <v>pañal</v>
          </cell>
          <cell r="R515">
            <v>0.83960000000000012</v>
          </cell>
          <cell r="S515">
            <v>0.83510000000000006</v>
          </cell>
          <cell r="T515">
            <v>8.3960000000000008</v>
          </cell>
          <cell r="U515">
            <v>8.3510000000000009</v>
          </cell>
          <cell r="V515">
            <v>10.5</v>
          </cell>
          <cell r="W515">
            <v>27</v>
          </cell>
          <cell r="X515">
            <v>20</v>
          </cell>
          <cell r="Y515">
            <v>21</v>
          </cell>
          <cell r="Z515">
            <v>27</v>
          </cell>
          <cell r="AA515">
            <v>100</v>
          </cell>
          <cell r="AC515">
            <v>24</v>
          </cell>
          <cell r="AD515">
            <v>56.7</v>
          </cell>
          <cell r="AE515" t="str">
            <v>fardo</v>
          </cell>
          <cell r="AF515" t="str">
            <v>Argentina</v>
          </cell>
          <cell r="AG515">
            <v>37924</v>
          </cell>
          <cell r="AH515">
            <v>61565</v>
          </cell>
          <cell r="AL515" t="str">
            <v>Active Sec</v>
          </cell>
          <cell r="AM515" t="str">
            <v>Colt</v>
          </cell>
          <cell r="AN515">
            <v>8396</v>
          </cell>
        </row>
        <row r="516">
          <cell r="A516">
            <v>61562</v>
          </cell>
          <cell r="B516">
            <v>30172212</v>
          </cell>
          <cell r="C516">
            <v>7794626906305</v>
          </cell>
          <cell r="D516">
            <v>37794626906306</v>
          </cell>
          <cell r="E516" t="str">
            <v>KCC</v>
          </cell>
          <cell r="F516" t="str">
            <v>Huggies</v>
          </cell>
          <cell r="G516" t="str">
            <v>Huggies Active Sec 2 maxi 10x20u G</v>
          </cell>
          <cell r="H516" t="str">
            <v>g</v>
          </cell>
          <cell r="I516">
            <v>10</v>
          </cell>
          <cell r="J516">
            <v>20</v>
          </cell>
          <cell r="K516">
            <v>0.2</v>
          </cell>
          <cell r="L516" t="str">
            <v>Infant Care</v>
          </cell>
          <cell r="M516" t="str">
            <v>maxi</v>
          </cell>
          <cell r="N516" t="str">
            <v>T3</v>
          </cell>
          <cell r="O516" t="str">
            <v>Value</v>
          </cell>
          <cell r="P516" t="str">
            <v>grande</v>
          </cell>
          <cell r="Q516" t="str">
            <v>pañal</v>
          </cell>
          <cell r="R516">
            <v>0.81140000000000012</v>
          </cell>
          <cell r="S516">
            <v>0.80690000000000006</v>
          </cell>
          <cell r="T516">
            <v>8.1140000000000008</v>
          </cell>
          <cell r="U516">
            <v>8.0690000000000008</v>
          </cell>
          <cell r="V516">
            <v>10.5</v>
          </cell>
          <cell r="W516">
            <v>23</v>
          </cell>
          <cell r="X516">
            <v>21.5</v>
          </cell>
          <cell r="Y516">
            <v>10.5</v>
          </cell>
          <cell r="Z516">
            <v>43</v>
          </cell>
          <cell r="AA516">
            <v>115</v>
          </cell>
          <cell r="AC516">
            <v>24</v>
          </cell>
          <cell r="AD516">
            <v>51.921999999999997</v>
          </cell>
          <cell r="AE516" t="str">
            <v>fardo</v>
          </cell>
          <cell r="AF516" t="str">
            <v>Argentina</v>
          </cell>
          <cell r="AG516">
            <v>37924</v>
          </cell>
          <cell r="AH516">
            <v>61562</v>
          </cell>
          <cell r="AL516" t="str">
            <v>Active Sec</v>
          </cell>
          <cell r="AM516" t="str">
            <v>Colt</v>
          </cell>
          <cell r="AN516">
            <v>8114.0000000000009</v>
          </cell>
        </row>
        <row r="517">
          <cell r="A517">
            <v>61567</v>
          </cell>
          <cell r="B517">
            <v>30172213</v>
          </cell>
          <cell r="C517">
            <v>7794626906312</v>
          </cell>
          <cell r="D517">
            <v>37794626906313</v>
          </cell>
          <cell r="E517" t="str">
            <v>KCC</v>
          </cell>
          <cell r="F517" t="str">
            <v>Huggies</v>
          </cell>
          <cell r="G517" t="str">
            <v>Huggies Active Sec 3 maxi 10x16u XG</v>
          </cell>
          <cell r="H517" t="str">
            <v>g</v>
          </cell>
          <cell r="I517">
            <v>10</v>
          </cell>
          <cell r="J517">
            <v>16</v>
          </cell>
          <cell r="K517">
            <v>0.16</v>
          </cell>
          <cell r="L517" t="str">
            <v>Infant Care</v>
          </cell>
          <cell r="M517" t="str">
            <v>maxi</v>
          </cell>
          <cell r="N517" t="str">
            <v>T3</v>
          </cell>
          <cell r="O517" t="str">
            <v>Value</v>
          </cell>
          <cell r="P517" t="str">
            <v>extra grande</v>
          </cell>
          <cell r="Q517" t="str">
            <v>pañal</v>
          </cell>
          <cell r="R517">
            <v>0.71040000000000003</v>
          </cell>
          <cell r="S517">
            <v>0.70589999999999997</v>
          </cell>
          <cell r="T517">
            <v>7.1040000000000001</v>
          </cell>
          <cell r="U517">
            <v>7.0590000000000002</v>
          </cell>
          <cell r="V517">
            <v>10.5</v>
          </cell>
          <cell r="W517">
            <v>19</v>
          </cell>
          <cell r="X517">
            <v>23</v>
          </cell>
          <cell r="Y517">
            <v>21</v>
          </cell>
          <cell r="Z517">
            <v>23</v>
          </cell>
          <cell r="AA517">
            <v>95</v>
          </cell>
          <cell r="AC517">
            <v>30</v>
          </cell>
          <cell r="AD517">
            <v>45.884999999999998</v>
          </cell>
          <cell r="AE517" t="str">
            <v>fardo</v>
          </cell>
          <cell r="AF517" t="str">
            <v>Argentina</v>
          </cell>
          <cell r="AG517">
            <v>37924</v>
          </cell>
          <cell r="AH517">
            <v>61567</v>
          </cell>
          <cell r="AL517" t="str">
            <v>Active Sec</v>
          </cell>
          <cell r="AM517" t="str">
            <v>Colt</v>
          </cell>
          <cell r="AN517">
            <v>7104</v>
          </cell>
        </row>
        <row r="518">
          <cell r="A518">
            <v>61570</v>
          </cell>
          <cell r="B518">
            <v>30172215</v>
          </cell>
          <cell r="C518">
            <v>7794626908149</v>
          </cell>
          <cell r="D518">
            <v>37794626908140</v>
          </cell>
          <cell r="E518" t="str">
            <v>KCC</v>
          </cell>
          <cell r="F518" t="str">
            <v>Huggies</v>
          </cell>
          <cell r="G518" t="str">
            <v>Huggies Active Sec 4 maxi 10x16u XXG</v>
          </cell>
          <cell r="H518" t="str">
            <v>g</v>
          </cell>
          <cell r="I518">
            <v>10</v>
          </cell>
          <cell r="J518">
            <v>16</v>
          </cell>
          <cell r="K518">
            <v>0.16</v>
          </cell>
          <cell r="L518" t="str">
            <v>Infant Care</v>
          </cell>
          <cell r="M518" t="str">
            <v>maxi</v>
          </cell>
          <cell r="N518" t="str">
            <v>T3</v>
          </cell>
          <cell r="O518" t="str">
            <v>Value</v>
          </cell>
          <cell r="P518" t="str">
            <v>extra extra grande</v>
          </cell>
          <cell r="Q518" t="str">
            <v>pañal</v>
          </cell>
          <cell r="R518">
            <v>0.75069999999999992</v>
          </cell>
          <cell r="S518">
            <v>0.74619999999999997</v>
          </cell>
          <cell r="T518">
            <v>7.5069999999999997</v>
          </cell>
          <cell r="U518">
            <v>7.4619999999999997</v>
          </cell>
          <cell r="V518">
            <v>10.5</v>
          </cell>
          <cell r="W518">
            <v>19</v>
          </cell>
          <cell r="X518">
            <v>24.5</v>
          </cell>
          <cell r="Y518">
            <v>21</v>
          </cell>
          <cell r="Z518">
            <v>24.5</v>
          </cell>
          <cell r="AA518">
            <v>95</v>
          </cell>
          <cell r="AC518">
            <v>30</v>
          </cell>
          <cell r="AD518">
            <v>48.877000000000002</v>
          </cell>
          <cell r="AE518" t="str">
            <v>fardo</v>
          </cell>
          <cell r="AF518" t="str">
            <v>Argentina</v>
          </cell>
          <cell r="AG518">
            <v>37924</v>
          </cell>
          <cell r="AH518">
            <v>61570</v>
          </cell>
          <cell r="AL518" t="str">
            <v>Active Sec</v>
          </cell>
          <cell r="AM518" t="str">
            <v>Colt</v>
          </cell>
          <cell r="AN518">
            <v>7507</v>
          </cell>
        </row>
        <row r="519">
          <cell r="A519">
            <v>61561</v>
          </cell>
          <cell r="B519">
            <v>30172216</v>
          </cell>
          <cell r="C519">
            <v>7794626906329</v>
          </cell>
          <cell r="D519">
            <v>37794626906320</v>
          </cell>
          <cell r="E519" t="str">
            <v>KCC</v>
          </cell>
          <cell r="F519" t="str">
            <v>Huggies</v>
          </cell>
          <cell r="G519" t="str">
            <v>Huggies Active Sec 1 mega 8x36u M</v>
          </cell>
          <cell r="H519" t="str">
            <v>g</v>
          </cell>
          <cell r="I519">
            <v>8</v>
          </cell>
          <cell r="J519">
            <v>36</v>
          </cell>
          <cell r="K519">
            <v>0.28799999999999998</v>
          </cell>
          <cell r="L519" t="str">
            <v>Infant Care</v>
          </cell>
          <cell r="M519" t="str">
            <v>mega</v>
          </cell>
          <cell r="N519" t="str">
            <v>T3</v>
          </cell>
          <cell r="O519" t="str">
            <v>Value</v>
          </cell>
          <cell r="P519" t="str">
            <v>mediano</v>
          </cell>
          <cell r="Q519" t="str">
            <v>pañal</v>
          </cell>
          <cell r="R519">
            <v>1.2522500000000001</v>
          </cell>
          <cell r="S519">
            <v>1.2466250000000001</v>
          </cell>
          <cell r="T519">
            <v>10.018000000000001</v>
          </cell>
          <cell r="U519">
            <v>9.9730000000000008</v>
          </cell>
          <cell r="V519">
            <v>10.5</v>
          </cell>
          <cell r="W519">
            <v>22</v>
          </cell>
          <cell r="X519">
            <v>39.5</v>
          </cell>
          <cell r="Y519">
            <v>21</v>
          </cell>
          <cell r="Z519">
            <v>39.5</v>
          </cell>
          <cell r="AA519">
            <v>88</v>
          </cell>
          <cell r="AC519">
            <v>18</v>
          </cell>
          <cell r="AD519">
            <v>72.995999999999995</v>
          </cell>
          <cell r="AE519" t="str">
            <v>fardo</v>
          </cell>
          <cell r="AF519" t="str">
            <v>Argentina</v>
          </cell>
          <cell r="AG519">
            <v>37924</v>
          </cell>
          <cell r="AH519">
            <v>61561</v>
          </cell>
          <cell r="AL519" t="str">
            <v>Active Sec</v>
          </cell>
          <cell r="AM519" t="str">
            <v>Colt</v>
          </cell>
          <cell r="AN519">
            <v>10018</v>
          </cell>
        </row>
        <row r="520">
          <cell r="A520">
            <v>61564</v>
          </cell>
          <cell r="B520">
            <v>30172217</v>
          </cell>
          <cell r="C520">
            <v>7794626906336</v>
          </cell>
          <cell r="D520">
            <v>37794626906337</v>
          </cell>
          <cell r="E520" t="str">
            <v>KCC</v>
          </cell>
          <cell r="F520" t="str">
            <v>Huggies</v>
          </cell>
          <cell r="G520" t="str">
            <v>Huggies Active Sec 2 mega 8x30u G</v>
          </cell>
          <cell r="H520" t="str">
            <v>g</v>
          </cell>
          <cell r="I520">
            <v>8</v>
          </cell>
          <cell r="J520">
            <v>30</v>
          </cell>
          <cell r="K520">
            <v>0.24</v>
          </cell>
          <cell r="L520" t="str">
            <v>Infant Care</v>
          </cell>
          <cell r="M520" t="str">
            <v>mega</v>
          </cell>
          <cell r="N520" t="str">
            <v>T3</v>
          </cell>
          <cell r="O520" t="str">
            <v>Value</v>
          </cell>
          <cell r="P520" t="str">
            <v>grande</v>
          </cell>
          <cell r="Q520" t="str">
            <v>pañal</v>
          </cell>
          <cell r="R520">
            <v>1.21</v>
          </cell>
          <cell r="S520">
            <v>1.204375</v>
          </cell>
          <cell r="T520">
            <v>9.68</v>
          </cell>
          <cell r="U520">
            <v>9.6349999999999998</v>
          </cell>
          <cell r="V520">
            <v>10.5</v>
          </cell>
          <cell r="W520">
            <v>35.5</v>
          </cell>
          <cell r="X520">
            <v>21.5</v>
          </cell>
          <cell r="Y520">
            <v>21</v>
          </cell>
          <cell r="Z520">
            <v>35.5</v>
          </cell>
          <cell r="AA520">
            <v>86</v>
          </cell>
          <cell r="AC520">
            <v>18</v>
          </cell>
          <cell r="AD520">
            <v>64.113</v>
          </cell>
          <cell r="AE520" t="str">
            <v>fardo</v>
          </cell>
          <cell r="AF520" t="str">
            <v>Argentina</v>
          </cell>
          <cell r="AG520">
            <v>37924</v>
          </cell>
          <cell r="AH520">
            <v>61564</v>
          </cell>
          <cell r="AL520" t="str">
            <v>Active Sec</v>
          </cell>
          <cell r="AM520" t="str">
            <v>Colt</v>
          </cell>
          <cell r="AN520">
            <v>9680</v>
          </cell>
        </row>
        <row r="521">
          <cell r="A521">
            <v>61569</v>
          </cell>
          <cell r="B521">
            <v>30172218</v>
          </cell>
          <cell r="C521">
            <v>7794626906343</v>
          </cell>
          <cell r="D521">
            <v>37794626906344</v>
          </cell>
          <cell r="E521" t="str">
            <v>KCC</v>
          </cell>
          <cell r="F521" t="str">
            <v>Huggies</v>
          </cell>
          <cell r="G521" t="str">
            <v>Huggies Active Sec 3 mega 8x24u XG</v>
          </cell>
          <cell r="H521" t="str">
            <v>g</v>
          </cell>
          <cell r="I521">
            <v>8</v>
          </cell>
          <cell r="J521">
            <v>24</v>
          </cell>
          <cell r="K521">
            <v>0.192</v>
          </cell>
          <cell r="L521" t="str">
            <v>Infant Care</v>
          </cell>
          <cell r="M521" t="str">
            <v>mega</v>
          </cell>
          <cell r="N521" t="str">
            <v>T3</v>
          </cell>
          <cell r="O521" t="str">
            <v>Value</v>
          </cell>
          <cell r="P521" t="str">
            <v>extra grande</v>
          </cell>
          <cell r="Q521" t="str">
            <v>pañal</v>
          </cell>
          <cell r="R521">
            <v>1.0605</v>
          </cell>
          <cell r="S521">
            <v>1.054875</v>
          </cell>
          <cell r="T521">
            <v>8.484</v>
          </cell>
          <cell r="U521">
            <v>8.4390000000000001</v>
          </cell>
          <cell r="V521">
            <v>10.5</v>
          </cell>
          <cell r="W521">
            <v>28</v>
          </cell>
          <cell r="X521">
            <v>23</v>
          </cell>
          <cell r="Y521">
            <v>10.5</v>
          </cell>
          <cell r="Z521">
            <v>56</v>
          </cell>
          <cell r="AA521">
            <v>92</v>
          </cell>
          <cell r="AC521">
            <v>24</v>
          </cell>
          <cell r="AD521">
            <v>54.095999999999997</v>
          </cell>
          <cell r="AE521" t="str">
            <v>fardo</v>
          </cell>
          <cell r="AF521" t="str">
            <v>Argentina</v>
          </cell>
          <cell r="AG521">
            <v>37924</v>
          </cell>
          <cell r="AH521">
            <v>61569</v>
          </cell>
          <cell r="AL521" t="str">
            <v>Active Sec</v>
          </cell>
          <cell r="AM521" t="str">
            <v>Colt</v>
          </cell>
          <cell r="AN521">
            <v>8484</v>
          </cell>
        </row>
        <row r="522">
          <cell r="A522">
            <v>61572</v>
          </cell>
          <cell r="B522">
            <v>30172219</v>
          </cell>
          <cell r="C522">
            <v>7794626908156</v>
          </cell>
          <cell r="D522">
            <v>37794626908157</v>
          </cell>
          <cell r="E522" t="str">
            <v>KCC</v>
          </cell>
          <cell r="F522" t="str">
            <v>Huggies</v>
          </cell>
          <cell r="G522" t="str">
            <v>Huggies Active Sec 4 mega 8x24u XXG</v>
          </cell>
          <cell r="H522" t="str">
            <v>g</v>
          </cell>
          <cell r="I522">
            <v>8</v>
          </cell>
          <cell r="J522">
            <v>24</v>
          </cell>
          <cell r="K522">
            <v>0.192</v>
          </cell>
          <cell r="L522" t="str">
            <v>Infant Care</v>
          </cell>
          <cell r="M522" t="str">
            <v>mega</v>
          </cell>
          <cell r="N522" t="str">
            <v>T3</v>
          </cell>
          <cell r="O522" t="str">
            <v>Value</v>
          </cell>
          <cell r="P522" t="str">
            <v>extra extra grande</v>
          </cell>
          <cell r="Q522" t="str">
            <v>pañal</v>
          </cell>
          <cell r="R522">
            <v>1.1205000000000001</v>
          </cell>
          <cell r="S522">
            <v>1.115375</v>
          </cell>
          <cell r="T522">
            <v>8.9640000000000004</v>
          </cell>
          <cell r="U522">
            <v>8.923</v>
          </cell>
          <cell r="V522">
            <v>10.5</v>
          </cell>
          <cell r="W522">
            <v>28</v>
          </cell>
          <cell r="X522">
            <v>24.5</v>
          </cell>
          <cell r="Y522">
            <v>10.5</v>
          </cell>
          <cell r="Z522">
            <v>56</v>
          </cell>
          <cell r="AA522">
            <v>98</v>
          </cell>
          <cell r="AC522">
            <v>24</v>
          </cell>
          <cell r="AD522">
            <v>57.624000000000002</v>
          </cell>
          <cell r="AE522" t="str">
            <v>fardo</v>
          </cell>
          <cell r="AF522" t="str">
            <v>Argentina</v>
          </cell>
          <cell r="AG522">
            <v>37924</v>
          </cell>
          <cell r="AH522">
            <v>61572</v>
          </cell>
          <cell r="AL522" t="str">
            <v>Active Sec</v>
          </cell>
          <cell r="AM522" t="str">
            <v>Colt</v>
          </cell>
          <cell r="AN522">
            <v>8964</v>
          </cell>
        </row>
        <row r="523">
          <cell r="AH523">
            <v>0</v>
          </cell>
        </row>
        <row r="524">
          <cell r="A524">
            <v>53134</v>
          </cell>
          <cell r="B524">
            <v>30171223</v>
          </cell>
          <cell r="C524">
            <v>7794626906213</v>
          </cell>
          <cell r="D524">
            <v>17794626907682</v>
          </cell>
          <cell r="E524" t="str">
            <v>KCC</v>
          </cell>
          <cell r="F524" t="str">
            <v>Huggies</v>
          </cell>
          <cell r="G524" t="str">
            <v>Huggies Natural Care BG mega E3 6x48u M</v>
          </cell>
          <cell r="H524" t="str">
            <v>g</v>
          </cell>
          <cell r="I524">
            <v>6</v>
          </cell>
          <cell r="J524">
            <v>48</v>
          </cell>
          <cell r="K524">
            <v>0.28799999999999998</v>
          </cell>
          <cell r="L524" t="str">
            <v>Infant Care</v>
          </cell>
          <cell r="M524" t="str">
            <v>mega</v>
          </cell>
          <cell r="N524" t="str">
            <v>T4</v>
          </cell>
          <cell r="O524" t="str">
            <v>Premium</v>
          </cell>
          <cell r="P524" t="str">
            <v>mediano</v>
          </cell>
          <cell r="Q524" t="str">
            <v>pañal</v>
          </cell>
          <cell r="R524">
            <v>1.3266666666666667</v>
          </cell>
          <cell r="S524">
            <v>1.3166666666666667</v>
          </cell>
          <cell r="T524">
            <v>7.96</v>
          </cell>
          <cell r="U524">
            <v>7.9</v>
          </cell>
          <cell r="V524">
            <v>9.5</v>
          </cell>
          <cell r="W524">
            <v>23</v>
          </cell>
          <cell r="X524">
            <v>38</v>
          </cell>
          <cell r="Y524">
            <v>9.5</v>
          </cell>
          <cell r="Z524">
            <v>46</v>
          </cell>
          <cell r="AA524">
            <v>114</v>
          </cell>
          <cell r="AB524">
            <v>4</v>
          </cell>
          <cell r="AC524">
            <v>16</v>
          </cell>
          <cell r="AD524">
            <v>4.9818000000000001E-2</v>
          </cell>
          <cell r="AE524" t="str">
            <v>fardo</v>
          </cell>
          <cell r="AF524" t="str">
            <v>Argentina</v>
          </cell>
          <cell r="AG524">
            <v>37739</v>
          </cell>
          <cell r="AH524">
            <v>53134</v>
          </cell>
          <cell r="AL524" t="str">
            <v>Natural Care</v>
          </cell>
          <cell r="AM524" t="str">
            <v>Block Gel</v>
          </cell>
          <cell r="AN524">
            <v>7900</v>
          </cell>
        </row>
        <row r="525">
          <cell r="A525">
            <v>53135</v>
          </cell>
          <cell r="B525">
            <v>30171224</v>
          </cell>
          <cell r="C525">
            <v>7794626906220</v>
          </cell>
          <cell r="D525">
            <v>17794626906277</v>
          </cell>
          <cell r="E525" t="str">
            <v>KCC</v>
          </cell>
          <cell r="F525" t="str">
            <v>Huggies</v>
          </cell>
          <cell r="G525" t="str">
            <v>Huggies Natural Care BG mega E4 6x40u G</v>
          </cell>
          <cell r="H525" t="str">
            <v>g</v>
          </cell>
          <cell r="I525">
            <v>6</v>
          </cell>
          <cell r="J525">
            <v>40</v>
          </cell>
          <cell r="K525">
            <v>0.24</v>
          </cell>
          <cell r="L525" t="str">
            <v>Infant Care</v>
          </cell>
          <cell r="M525" t="str">
            <v>mega</v>
          </cell>
          <cell r="N525" t="str">
            <v>T4</v>
          </cell>
          <cell r="O525" t="str">
            <v>Premium</v>
          </cell>
          <cell r="P525" t="str">
            <v>grande</v>
          </cell>
          <cell r="Q525" t="str">
            <v>pañal</v>
          </cell>
          <cell r="R525">
            <v>1.3631666666666666</v>
          </cell>
          <cell r="S525">
            <v>1.3548333333333333</v>
          </cell>
          <cell r="T525">
            <v>8.1790000000000003</v>
          </cell>
          <cell r="U525">
            <v>8.1289999999999996</v>
          </cell>
          <cell r="V525">
            <v>10.5</v>
          </cell>
          <cell r="W525">
            <v>21</v>
          </cell>
          <cell r="X525">
            <v>41</v>
          </cell>
          <cell r="Y525">
            <v>31.5</v>
          </cell>
          <cell r="Z525">
            <v>21</v>
          </cell>
          <cell r="AA525">
            <v>82</v>
          </cell>
          <cell r="AB525">
            <v>4</v>
          </cell>
          <cell r="AC525">
            <v>16</v>
          </cell>
          <cell r="AD525">
            <v>5.4243E-2</v>
          </cell>
          <cell r="AE525" t="str">
            <v>fardo</v>
          </cell>
          <cell r="AF525" t="str">
            <v>Argentina</v>
          </cell>
          <cell r="AG525">
            <v>37739</v>
          </cell>
          <cell r="AH525">
            <v>53135</v>
          </cell>
          <cell r="AL525" t="str">
            <v>Natural Care</v>
          </cell>
          <cell r="AM525" t="str">
            <v>Block Gel</v>
          </cell>
          <cell r="AN525">
            <v>8129</v>
          </cell>
        </row>
        <row r="526">
          <cell r="A526">
            <v>53136</v>
          </cell>
          <cell r="B526">
            <v>30171225</v>
          </cell>
          <cell r="C526">
            <v>7794626906237</v>
          </cell>
          <cell r="D526">
            <v>17794626906234</v>
          </cell>
          <cell r="E526" t="str">
            <v>KCC</v>
          </cell>
          <cell r="F526" t="str">
            <v>Huggies</v>
          </cell>
          <cell r="G526" t="str">
            <v>Huggies Natural Care BG mega E5 6x32u XG</v>
          </cell>
          <cell r="H526" t="str">
            <v>g</v>
          </cell>
          <cell r="I526">
            <v>6</v>
          </cell>
          <cell r="J526">
            <v>32</v>
          </cell>
          <cell r="K526">
            <v>0.192</v>
          </cell>
          <cell r="L526" t="str">
            <v>Infant Care</v>
          </cell>
          <cell r="M526" t="str">
            <v>mega</v>
          </cell>
          <cell r="N526" t="str">
            <v>T4</v>
          </cell>
          <cell r="O526" t="str">
            <v>Premium</v>
          </cell>
          <cell r="P526" t="str">
            <v>extra grande</v>
          </cell>
          <cell r="Q526" t="str">
            <v>pañal</v>
          </cell>
          <cell r="R526">
            <v>1.4621666666666666</v>
          </cell>
          <cell r="S526">
            <v>1.4513333333333334</v>
          </cell>
          <cell r="T526">
            <v>8.7729999999999997</v>
          </cell>
          <cell r="U526">
            <v>8.7080000000000002</v>
          </cell>
          <cell r="V526">
            <v>11</v>
          </cell>
          <cell r="W526">
            <v>19</v>
          </cell>
          <cell r="X526">
            <v>44</v>
          </cell>
          <cell r="Y526">
            <v>11</v>
          </cell>
          <cell r="Z526">
            <v>44</v>
          </cell>
          <cell r="AA526">
            <v>114</v>
          </cell>
          <cell r="AB526">
            <v>4</v>
          </cell>
          <cell r="AC526">
            <v>12</v>
          </cell>
          <cell r="AD526">
            <v>5.5176000000000003E-2</v>
          </cell>
          <cell r="AE526" t="str">
            <v>fardo</v>
          </cell>
          <cell r="AF526" t="str">
            <v>Argentina</v>
          </cell>
          <cell r="AG526">
            <v>37739</v>
          </cell>
          <cell r="AH526">
            <v>53136</v>
          </cell>
          <cell r="AL526" t="str">
            <v>Natural Care</v>
          </cell>
          <cell r="AM526" t="str">
            <v>Block Gel</v>
          </cell>
          <cell r="AN526">
            <v>8708</v>
          </cell>
        </row>
        <row r="527">
          <cell r="A527">
            <v>53137</v>
          </cell>
          <cell r="B527">
            <v>30171226</v>
          </cell>
          <cell r="C527">
            <v>7794626906671</v>
          </cell>
          <cell r="D527">
            <v>17794626906678</v>
          </cell>
          <cell r="E527" t="str">
            <v>KCC</v>
          </cell>
          <cell r="F527" t="str">
            <v>Huggies</v>
          </cell>
          <cell r="G527" t="str">
            <v>Huggies Natural Care BG mega E6 6x32u XXG</v>
          </cell>
          <cell r="H527" t="str">
            <v>g</v>
          </cell>
          <cell r="I527">
            <v>6</v>
          </cell>
          <cell r="J527">
            <v>32</v>
          </cell>
          <cell r="K527">
            <v>0.192</v>
          </cell>
          <cell r="L527" t="str">
            <v>Infant Care</v>
          </cell>
          <cell r="M527" t="str">
            <v>mega</v>
          </cell>
          <cell r="N527" t="str">
            <v>T4</v>
          </cell>
          <cell r="O527" t="str">
            <v>Premium</v>
          </cell>
          <cell r="P527" t="str">
            <v>extra extra grande</v>
          </cell>
          <cell r="Q527" t="str">
            <v>pañal</v>
          </cell>
          <cell r="R527">
            <v>1.5629999999999999</v>
          </cell>
          <cell r="S527">
            <v>1.5546666666666666</v>
          </cell>
          <cell r="T527">
            <v>9.3780000000000001</v>
          </cell>
          <cell r="U527">
            <v>9.3279999999999994</v>
          </cell>
          <cell r="V527">
            <v>11</v>
          </cell>
          <cell r="W527">
            <v>21</v>
          </cell>
          <cell r="X527">
            <v>49</v>
          </cell>
          <cell r="Y527">
            <v>33</v>
          </cell>
          <cell r="Z527">
            <v>21</v>
          </cell>
          <cell r="AA527">
            <v>98</v>
          </cell>
          <cell r="AB527">
            <v>4</v>
          </cell>
          <cell r="AC527">
            <v>12</v>
          </cell>
          <cell r="AD527">
            <v>6.7914000000000002E-2</v>
          </cell>
          <cell r="AE527" t="str">
            <v>fardo</v>
          </cell>
          <cell r="AF527" t="str">
            <v>Argentina</v>
          </cell>
          <cell r="AG527">
            <v>37739</v>
          </cell>
          <cell r="AH527">
            <v>53137</v>
          </cell>
          <cell r="AL527" t="str">
            <v>Natural Care</v>
          </cell>
          <cell r="AM527" t="str">
            <v>Block Gel</v>
          </cell>
          <cell r="AN527">
            <v>9328</v>
          </cell>
        </row>
        <row r="528">
          <cell r="A528">
            <v>53117</v>
          </cell>
          <cell r="B528">
            <v>30170325</v>
          </cell>
          <cell r="C528">
            <v>7794626905629</v>
          </cell>
          <cell r="D528">
            <v>17794626905626</v>
          </cell>
          <cell r="E528" t="str">
            <v>KCC</v>
          </cell>
          <cell r="F528" t="str">
            <v>Huggies</v>
          </cell>
          <cell r="G528" t="str">
            <v>Huggies Natural Care BG normal E2 14x14u P</v>
          </cell>
          <cell r="H528" t="str">
            <v>g</v>
          </cell>
          <cell r="I528">
            <v>14</v>
          </cell>
          <cell r="J528">
            <v>14</v>
          </cell>
          <cell r="K528">
            <v>0.19600000000000001</v>
          </cell>
          <cell r="L528" t="str">
            <v>Infant Care</v>
          </cell>
          <cell r="M528" t="str">
            <v>normal</v>
          </cell>
          <cell r="N528" t="str">
            <v>T4</v>
          </cell>
          <cell r="O528" t="str">
            <v>Premium</v>
          </cell>
          <cell r="P528" t="str">
            <v>pequeño</v>
          </cell>
          <cell r="Q528" t="str">
            <v>pañal</v>
          </cell>
          <cell r="R528">
            <v>0.39535714285714285</v>
          </cell>
          <cell r="S528">
            <v>0.39178571428571429</v>
          </cell>
          <cell r="T528">
            <v>5.5350000000000001</v>
          </cell>
          <cell r="U528">
            <v>5.4850000000000003</v>
          </cell>
          <cell r="V528">
            <v>9.5</v>
          </cell>
          <cell r="W528">
            <v>15</v>
          </cell>
          <cell r="X528">
            <v>19.5</v>
          </cell>
          <cell r="Y528">
            <v>9.5</v>
          </cell>
          <cell r="Z528">
            <v>39</v>
          </cell>
          <cell r="AA528">
            <v>90</v>
          </cell>
          <cell r="AB528">
            <v>5</v>
          </cell>
          <cell r="AC528">
            <v>30</v>
          </cell>
          <cell r="AD528">
            <v>3.3345E-2</v>
          </cell>
          <cell r="AE528" t="str">
            <v>fardo</v>
          </cell>
          <cell r="AF528" t="str">
            <v>Argentina</v>
          </cell>
          <cell r="AG528">
            <v>37739</v>
          </cell>
          <cell r="AH528">
            <v>53117</v>
          </cell>
          <cell r="AL528" t="str">
            <v>Natural Care</v>
          </cell>
          <cell r="AM528" t="str">
            <v>Block Gel</v>
          </cell>
          <cell r="AN528">
            <v>5485</v>
          </cell>
        </row>
        <row r="529">
          <cell r="A529">
            <v>53118</v>
          </cell>
          <cell r="B529">
            <v>30170741</v>
          </cell>
          <cell r="C529">
            <v>7794626905636</v>
          </cell>
          <cell r="D529">
            <v>17794626905633</v>
          </cell>
          <cell r="E529" t="str">
            <v>KCC</v>
          </cell>
          <cell r="F529" t="str">
            <v>Huggies</v>
          </cell>
          <cell r="G529" t="str">
            <v>Huggies Natural Care BG normal E3 14x12u M</v>
          </cell>
          <cell r="H529" t="str">
            <v>g</v>
          </cell>
          <cell r="I529">
            <v>14</v>
          </cell>
          <cell r="J529">
            <v>12</v>
          </cell>
          <cell r="K529">
            <v>0.16800000000000001</v>
          </cell>
          <cell r="L529" t="str">
            <v>Infant Care</v>
          </cell>
          <cell r="M529" t="str">
            <v>normal</v>
          </cell>
          <cell r="N529" t="str">
            <v>T4</v>
          </cell>
          <cell r="O529" t="str">
            <v>Premium</v>
          </cell>
          <cell r="P529" t="str">
            <v>mediano</v>
          </cell>
          <cell r="Q529" t="str">
            <v>pañal</v>
          </cell>
          <cell r="R529">
            <v>0.34100000000000003</v>
          </cell>
          <cell r="S529">
            <v>0.33742857142857147</v>
          </cell>
          <cell r="T529">
            <v>4.774</v>
          </cell>
          <cell r="U529">
            <v>4.7240000000000002</v>
          </cell>
          <cell r="V529">
            <v>10.5</v>
          </cell>
          <cell r="W529">
            <v>15</v>
          </cell>
          <cell r="X529">
            <v>21</v>
          </cell>
          <cell r="Y529">
            <v>21</v>
          </cell>
          <cell r="Z529">
            <v>31.5</v>
          </cell>
          <cell r="AA529">
            <v>58</v>
          </cell>
          <cell r="AB529">
            <v>5</v>
          </cell>
          <cell r="AC529">
            <v>30</v>
          </cell>
          <cell r="AD529">
            <v>3.8366999999999998E-2</v>
          </cell>
          <cell r="AE529" t="str">
            <v>fardo</v>
          </cell>
          <cell r="AF529" t="str">
            <v>Argentina</v>
          </cell>
          <cell r="AG529">
            <v>37739</v>
          </cell>
          <cell r="AH529">
            <v>53118</v>
          </cell>
          <cell r="AL529" t="str">
            <v>Natural Care</v>
          </cell>
          <cell r="AM529" t="str">
            <v>Block Gel</v>
          </cell>
          <cell r="AN529">
            <v>4724</v>
          </cell>
        </row>
        <row r="530">
          <cell r="A530">
            <v>53119</v>
          </cell>
          <cell r="B530">
            <v>30170330</v>
          </cell>
          <cell r="C530">
            <v>7794626905643</v>
          </cell>
          <cell r="D530">
            <v>17794626905640</v>
          </cell>
          <cell r="E530" t="str">
            <v>KCC</v>
          </cell>
          <cell r="F530" t="str">
            <v>Huggies</v>
          </cell>
          <cell r="G530" t="str">
            <v>Huggies Natural Care BG normal E4 14x10u G</v>
          </cell>
          <cell r="H530" t="str">
            <v>g</v>
          </cell>
          <cell r="I530">
            <v>14</v>
          </cell>
          <cell r="J530">
            <v>10</v>
          </cell>
          <cell r="K530">
            <v>0.14000000000000001</v>
          </cell>
          <cell r="L530" t="str">
            <v>Infant Care</v>
          </cell>
          <cell r="M530" t="str">
            <v>normal</v>
          </cell>
          <cell r="N530" t="str">
            <v>T4</v>
          </cell>
          <cell r="O530" t="str">
            <v>Premium</v>
          </cell>
          <cell r="P530" t="str">
            <v>grande</v>
          </cell>
          <cell r="Q530" t="str">
            <v>pañal</v>
          </cell>
          <cell r="R530">
            <v>0.35128571428571431</v>
          </cell>
          <cell r="S530">
            <v>0.34771428571428575</v>
          </cell>
          <cell r="T530">
            <v>4.9180000000000001</v>
          </cell>
          <cell r="U530">
            <v>4.8680000000000003</v>
          </cell>
          <cell r="V530">
            <v>10.5</v>
          </cell>
          <cell r="W530">
            <v>15</v>
          </cell>
          <cell r="X530">
            <v>21</v>
          </cell>
          <cell r="Y530">
            <v>10.5</v>
          </cell>
          <cell r="Z530">
            <v>42</v>
          </cell>
          <cell r="AA530">
            <v>77</v>
          </cell>
          <cell r="AB530">
            <v>5</v>
          </cell>
          <cell r="AC530">
            <v>25</v>
          </cell>
          <cell r="AD530">
            <v>3.3957000000000001E-2</v>
          </cell>
          <cell r="AE530" t="str">
            <v>fardo</v>
          </cell>
          <cell r="AF530" t="str">
            <v>Argentina</v>
          </cell>
          <cell r="AG530">
            <v>37739</v>
          </cell>
          <cell r="AH530">
            <v>53119</v>
          </cell>
          <cell r="AL530" t="str">
            <v>Natural Care</v>
          </cell>
          <cell r="AM530" t="str">
            <v>Block Gel</v>
          </cell>
          <cell r="AN530">
            <v>4868</v>
          </cell>
        </row>
        <row r="531">
          <cell r="A531">
            <v>53120</v>
          </cell>
          <cell r="B531">
            <v>30170333</v>
          </cell>
          <cell r="C531">
            <v>7794626905650</v>
          </cell>
          <cell r="D531">
            <v>17794626905657</v>
          </cell>
          <cell r="E531" t="str">
            <v>KCC</v>
          </cell>
          <cell r="F531" t="str">
            <v>Huggies</v>
          </cell>
          <cell r="G531" t="str">
            <v>Huggies Natural Care BG normal E5 14x8u XG</v>
          </cell>
          <cell r="H531" t="str">
            <v>g</v>
          </cell>
          <cell r="I531">
            <v>14</v>
          </cell>
          <cell r="J531">
            <v>8</v>
          </cell>
          <cell r="K531">
            <v>0.112</v>
          </cell>
          <cell r="L531" t="str">
            <v>Infant Care</v>
          </cell>
          <cell r="M531" t="str">
            <v>normal</v>
          </cell>
          <cell r="N531" t="str">
            <v>T4</v>
          </cell>
          <cell r="O531" t="str">
            <v>Premium</v>
          </cell>
          <cell r="P531" t="str">
            <v>extra grande</v>
          </cell>
          <cell r="Q531" t="str">
            <v>pañal</v>
          </cell>
          <cell r="R531">
            <v>0.37542857142857144</v>
          </cell>
          <cell r="S531">
            <v>0.37185714285714289</v>
          </cell>
          <cell r="T531">
            <v>5.2560000000000002</v>
          </cell>
          <cell r="U531">
            <v>5.2060000000000004</v>
          </cell>
          <cell r="V531">
            <v>10.5</v>
          </cell>
          <cell r="W531">
            <v>15.3</v>
          </cell>
          <cell r="X531">
            <v>21</v>
          </cell>
          <cell r="Y531">
            <v>97</v>
          </cell>
          <cell r="Z531">
            <v>25.5</v>
          </cell>
          <cell r="AA531">
            <v>21</v>
          </cell>
          <cell r="AB531">
            <v>5</v>
          </cell>
          <cell r="AC531">
            <v>25</v>
          </cell>
          <cell r="AD531">
            <v>5.1943499999999997E-2</v>
          </cell>
          <cell r="AE531" t="str">
            <v>fardo</v>
          </cell>
          <cell r="AF531" t="str">
            <v>Argentina</v>
          </cell>
          <cell r="AG531">
            <v>37739</v>
          </cell>
          <cell r="AH531">
            <v>53120</v>
          </cell>
          <cell r="AL531" t="str">
            <v>Natural Care</v>
          </cell>
          <cell r="AM531" t="str">
            <v>Block Gel</v>
          </cell>
          <cell r="AN531">
            <v>5206</v>
          </cell>
        </row>
        <row r="532">
          <cell r="A532">
            <v>53127</v>
          </cell>
          <cell r="B532">
            <v>30170486</v>
          </cell>
          <cell r="C532">
            <v>7794626906596</v>
          </cell>
          <cell r="D532">
            <v>17794626906593</v>
          </cell>
          <cell r="E532" t="str">
            <v>KCC</v>
          </cell>
          <cell r="F532" t="str">
            <v>Huggies</v>
          </cell>
          <cell r="G532" t="str">
            <v>Huggies Natural Care BG normal E6 14x8u XXG</v>
          </cell>
          <cell r="H532" t="str">
            <v>g</v>
          </cell>
          <cell r="I532">
            <v>14</v>
          </cell>
          <cell r="J532">
            <v>8</v>
          </cell>
          <cell r="K532">
            <v>0.112</v>
          </cell>
          <cell r="L532" t="str">
            <v>Infant Care</v>
          </cell>
          <cell r="M532" t="str">
            <v>normal</v>
          </cell>
          <cell r="N532" t="str">
            <v>T4</v>
          </cell>
          <cell r="O532" t="str">
            <v>Premium</v>
          </cell>
          <cell r="P532" t="str">
            <v>extra extra grande</v>
          </cell>
          <cell r="Q532" t="str">
            <v>pañal</v>
          </cell>
          <cell r="R532">
            <v>0.47271428571428575</v>
          </cell>
          <cell r="S532">
            <v>0.39771428571428569</v>
          </cell>
          <cell r="T532">
            <v>6.6180000000000003</v>
          </cell>
          <cell r="U532">
            <v>5.5679999999999996</v>
          </cell>
          <cell r="V532">
            <v>10.5</v>
          </cell>
          <cell r="W532">
            <v>15.3</v>
          </cell>
          <cell r="X532">
            <v>21</v>
          </cell>
          <cell r="Y532">
            <v>22</v>
          </cell>
          <cell r="Z532">
            <v>24.5</v>
          </cell>
          <cell r="AA532">
            <v>77</v>
          </cell>
          <cell r="AB532">
            <v>5</v>
          </cell>
          <cell r="AC532">
            <v>25</v>
          </cell>
          <cell r="AD532">
            <v>4.1502999999999998E-2</v>
          </cell>
          <cell r="AE532" t="str">
            <v>fardo</v>
          </cell>
          <cell r="AF532" t="str">
            <v>Argentina</v>
          </cell>
          <cell r="AG532">
            <v>37739</v>
          </cell>
          <cell r="AH532">
            <v>53127</v>
          </cell>
          <cell r="AL532" t="str">
            <v>Natural Care</v>
          </cell>
          <cell r="AM532" t="str">
            <v>Block Gel</v>
          </cell>
          <cell r="AN532">
            <v>5568</v>
          </cell>
        </row>
        <row r="533">
          <cell r="A533">
            <v>51819</v>
          </cell>
          <cell r="B533">
            <v>30170518</v>
          </cell>
          <cell r="C533" t="str">
            <v>7794626906213v</v>
          </cell>
          <cell r="D533">
            <v>17794626906210</v>
          </cell>
          <cell r="E533" t="str">
            <v>KCC</v>
          </cell>
          <cell r="F533" t="str">
            <v>Huggies</v>
          </cell>
          <cell r="G533" t="str">
            <v>Huggies Natural Care mega E3 6x48u M</v>
          </cell>
          <cell r="H533" t="str">
            <v>g</v>
          </cell>
          <cell r="I533">
            <v>6</v>
          </cell>
          <cell r="J533">
            <v>48</v>
          </cell>
          <cell r="K533">
            <v>0.28799999999999998</v>
          </cell>
          <cell r="L533" t="str">
            <v>Infant Care</v>
          </cell>
          <cell r="M533" t="str">
            <v>mega</v>
          </cell>
          <cell r="N533" t="str">
            <v>T4</v>
          </cell>
          <cell r="O533" t="str">
            <v>Premium</v>
          </cell>
          <cell r="P533" t="str">
            <v>mediano</v>
          </cell>
          <cell r="Q533" t="str">
            <v>pañal</v>
          </cell>
          <cell r="R533">
            <v>1.3266666666666667</v>
          </cell>
          <cell r="S533">
            <v>1.3166666666666667</v>
          </cell>
          <cell r="T533">
            <v>7.96</v>
          </cell>
          <cell r="U533">
            <v>7.9</v>
          </cell>
          <cell r="V533">
            <v>9.5</v>
          </cell>
          <cell r="W533">
            <v>23</v>
          </cell>
          <cell r="X533">
            <v>38</v>
          </cell>
          <cell r="Y533">
            <v>9.5</v>
          </cell>
          <cell r="Z533">
            <v>46</v>
          </cell>
          <cell r="AA533">
            <v>114</v>
          </cell>
          <cell r="AB533">
            <v>4</v>
          </cell>
          <cell r="AC533">
            <v>16</v>
          </cell>
          <cell r="AD533">
            <v>4.9818000000000001E-2</v>
          </cell>
          <cell r="AE533" t="str">
            <v>fardo</v>
          </cell>
          <cell r="AF533" t="str">
            <v>Argentina</v>
          </cell>
          <cell r="AG533">
            <v>37739</v>
          </cell>
          <cell r="AH533">
            <v>51819</v>
          </cell>
          <cell r="AL533" t="str">
            <v>Natural Care</v>
          </cell>
          <cell r="AN533">
            <v>7900</v>
          </cell>
        </row>
        <row r="534">
          <cell r="A534">
            <v>53139</v>
          </cell>
          <cell r="B534">
            <v>30170519</v>
          </cell>
          <cell r="C534" t="str">
            <v>7794626906220v</v>
          </cell>
          <cell r="D534">
            <v>17794626906227</v>
          </cell>
          <cell r="E534" t="str">
            <v>KCC</v>
          </cell>
          <cell r="F534" t="str">
            <v>Huggies</v>
          </cell>
          <cell r="G534" t="str">
            <v>Huggies Natural Care mega E4 6x40u G</v>
          </cell>
          <cell r="H534" t="str">
            <v>g</v>
          </cell>
          <cell r="I534">
            <v>6</v>
          </cell>
          <cell r="J534">
            <v>40</v>
          </cell>
          <cell r="K534">
            <v>0.24</v>
          </cell>
          <cell r="L534" t="str">
            <v>Infant Care</v>
          </cell>
          <cell r="M534" t="str">
            <v>mega</v>
          </cell>
          <cell r="N534" t="str">
            <v>T4</v>
          </cell>
          <cell r="O534" t="str">
            <v>Premium</v>
          </cell>
          <cell r="P534" t="str">
            <v>grande</v>
          </cell>
          <cell r="Q534" t="str">
            <v>pañal</v>
          </cell>
          <cell r="R534">
            <v>1.3631666666666666</v>
          </cell>
          <cell r="S534">
            <v>1.3548333333333333</v>
          </cell>
          <cell r="T534">
            <v>8.1790000000000003</v>
          </cell>
          <cell r="U534">
            <v>8.1289999999999996</v>
          </cell>
          <cell r="V534">
            <v>10.5</v>
          </cell>
          <cell r="W534">
            <v>21</v>
          </cell>
          <cell r="X534">
            <v>41</v>
          </cell>
          <cell r="Y534">
            <v>31.5</v>
          </cell>
          <cell r="Z534">
            <v>21</v>
          </cell>
          <cell r="AA534">
            <v>82</v>
          </cell>
          <cell r="AB534">
            <v>4</v>
          </cell>
          <cell r="AC534">
            <v>16</v>
          </cell>
          <cell r="AD534">
            <v>5.4243E-2</v>
          </cell>
          <cell r="AE534" t="str">
            <v>fardo</v>
          </cell>
          <cell r="AF534" t="str">
            <v>Argentina</v>
          </cell>
          <cell r="AG534">
            <v>37739</v>
          </cell>
          <cell r="AH534">
            <v>53139</v>
          </cell>
          <cell r="AL534" t="str">
            <v>Natural Care</v>
          </cell>
          <cell r="AN534">
            <v>8129</v>
          </cell>
        </row>
        <row r="535">
          <cell r="A535">
            <v>51813</v>
          </cell>
          <cell r="B535">
            <v>30170531</v>
          </cell>
          <cell r="C535" t="str">
            <v>7794626906237v</v>
          </cell>
          <cell r="D535">
            <v>17794626906234</v>
          </cell>
          <cell r="E535" t="str">
            <v>KCC</v>
          </cell>
          <cell r="F535" t="str">
            <v>Huggies</v>
          </cell>
          <cell r="G535" t="str">
            <v>Huggies Natural Care mega E5 6x32u XG</v>
          </cell>
          <cell r="H535" t="str">
            <v>g</v>
          </cell>
          <cell r="I535">
            <v>6</v>
          </cell>
          <cell r="J535">
            <v>32</v>
          </cell>
          <cell r="K535">
            <v>0.192</v>
          </cell>
          <cell r="L535" t="str">
            <v>Infant Care</v>
          </cell>
          <cell r="M535" t="str">
            <v>mega</v>
          </cell>
          <cell r="N535" t="str">
            <v>T4</v>
          </cell>
          <cell r="O535" t="str">
            <v>Premium</v>
          </cell>
          <cell r="P535" t="str">
            <v>extra grande</v>
          </cell>
          <cell r="Q535" t="str">
            <v>pañal</v>
          </cell>
          <cell r="R535">
            <v>1.4596666666666664</v>
          </cell>
          <cell r="S535">
            <v>1.4513333333333334</v>
          </cell>
          <cell r="T535">
            <v>8.7579999999999991</v>
          </cell>
          <cell r="U535">
            <v>8.7080000000000002</v>
          </cell>
          <cell r="V535">
            <v>20</v>
          </cell>
          <cell r="W535">
            <v>12.5</v>
          </cell>
          <cell r="X535">
            <v>45</v>
          </cell>
          <cell r="Y535">
            <v>44</v>
          </cell>
          <cell r="Z535">
            <v>11</v>
          </cell>
          <cell r="AA535">
            <v>114</v>
          </cell>
          <cell r="AB535">
            <v>3</v>
          </cell>
          <cell r="AC535">
            <v>12</v>
          </cell>
          <cell r="AD535">
            <v>5.5176000000000003E-2</v>
          </cell>
          <cell r="AE535" t="str">
            <v>fardo</v>
          </cell>
          <cell r="AF535" t="str">
            <v>Argentina</v>
          </cell>
          <cell r="AG535">
            <v>37739</v>
          </cell>
          <cell r="AH535">
            <v>51813</v>
          </cell>
          <cell r="AL535" t="str">
            <v>Natural Care</v>
          </cell>
          <cell r="AN535">
            <v>8708</v>
          </cell>
        </row>
        <row r="536">
          <cell r="A536">
            <v>51824</v>
          </cell>
          <cell r="B536">
            <v>30170533</v>
          </cell>
          <cell r="C536" t="str">
            <v>7794626906671v</v>
          </cell>
          <cell r="D536">
            <v>17794626906678</v>
          </cell>
          <cell r="E536" t="str">
            <v>KCC</v>
          </cell>
          <cell r="F536" t="str">
            <v>Huggies</v>
          </cell>
          <cell r="G536" t="str">
            <v>Huggies Natural Care mega E6 6x32u XXG</v>
          </cell>
          <cell r="H536" t="str">
            <v>g</v>
          </cell>
          <cell r="I536">
            <v>6</v>
          </cell>
          <cell r="J536">
            <v>32</v>
          </cell>
          <cell r="K536">
            <v>0.192</v>
          </cell>
          <cell r="L536" t="str">
            <v>Infant Care</v>
          </cell>
          <cell r="M536" t="str">
            <v>mega</v>
          </cell>
          <cell r="N536" t="str">
            <v>T4</v>
          </cell>
          <cell r="O536" t="str">
            <v>Premium</v>
          </cell>
          <cell r="P536" t="str">
            <v>extra extra grande</v>
          </cell>
          <cell r="Q536" t="str">
            <v>pañal</v>
          </cell>
          <cell r="R536">
            <v>1.5629999999999999</v>
          </cell>
          <cell r="S536">
            <v>1.5546666666666666</v>
          </cell>
          <cell r="T536">
            <v>9.3780000000000001</v>
          </cell>
          <cell r="U536">
            <v>9.3279999999999994</v>
          </cell>
          <cell r="V536">
            <v>20</v>
          </cell>
          <cell r="W536">
            <v>10.5</v>
          </cell>
          <cell r="X536">
            <v>50</v>
          </cell>
          <cell r="Y536">
            <v>21</v>
          </cell>
          <cell r="Z536">
            <v>33</v>
          </cell>
          <cell r="AA536">
            <v>98</v>
          </cell>
          <cell r="AB536">
            <v>3</v>
          </cell>
          <cell r="AC536">
            <v>12</v>
          </cell>
          <cell r="AD536">
            <v>6.7914000000000002E-2</v>
          </cell>
          <cell r="AE536" t="str">
            <v>fardo</v>
          </cell>
          <cell r="AF536" t="str">
            <v>Argentina</v>
          </cell>
          <cell r="AG536">
            <v>37739</v>
          </cell>
          <cell r="AH536">
            <v>51824</v>
          </cell>
          <cell r="AL536" t="str">
            <v>Natural Care</v>
          </cell>
          <cell r="AN536">
            <v>9328</v>
          </cell>
        </row>
        <row r="537">
          <cell r="A537">
            <v>53105</v>
          </cell>
          <cell r="B537">
            <v>30170136</v>
          </cell>
          <cell r="C537" t="str">
            <v>7702425521193</v>
          </cell>
          <cell r="D537">
            <v>17702425521190</v>
          </cell>
          <cell r="E537" t="str">
            <v>KCC</v>
          </cell>
          <cell r="F537" t="str">
            <v>Huggies</v>
          </cell>
          <cell r="G537" t="str">
            <v>Huggies Natural Care normal E1 14x12u RN</v>
          </cell>
          <cell r="H537" t="str">
            <v>g</v>
          </cell>
          <cell r="I537">
            <v>14</v>
          </cell>
          <cell r="J537">
            <v>12</v>
          </cell>
          <cell r="K537">
            <v>0.16800000000000001</v>
          </cell>
          <cell r="L537" t="str">
            <v>Infant Care</v>
          </cell>
          <cell r="M537" t="str">
            <v>normal</v>
          </cell>
          <cell r="N537" t="str">
            <v>T4</v>
          </cell>
          <cell r="O537" t="str">
            <v>Premium</v>
          </cell>
          <cell r="P537" t="str">
            <v>recien nacido</v>
          </cell>
          <cell r="Q537" t="str">
            <v>pañal</v>
          </cell>
          <cell r="R537">
            <v>0.25528571428571428</v>
          </cell>
          <cell r="S537">
            <v>0.25171428571428572</v>
          </cell>
          <cell r="T537">
            <v>3.5739999999999998</v>
          </cell>
          <cell r="U537">
            <v>3.524</v>
          </cell>
          <cell r="V537">
            <v>10.5</v>
          </cell>
          <cell r="W537">
            <v>11</v>
          </cell>
          <cell r="X537">
            <v>16.5</v>
          </cell>
          <cell r="Y537">
            <v>33</v>
          </cell>
          <cell r="Z537">
            <v>19</v>
          </cell>
          <cell r="AA537">
            <v>37</v>
          </cell>
          <cell r="AB537">
            <v>5</v>
          </cell>
          <cell r="AC537">
            <v>30</v>
          </cell>
          <cell r="AD537">
            <v>2.3199000000000001E-2</v>
          </cell>
          <cell r="AE537" t="str">
            <v>fardo</v>
          </cell>
          <cell r="AF537" t="str">
            <v>Argentina</v>
          </cell>
          <cell r="AG537">
            <v>37739</v>
          </cell>
          <cell r="AH537">
            <v>53105</v>
          </cell>
          <cell r="AL537" t="str">
            <v>Natural Care</v>
          </cell>
          <cell r="AN537">
            <v>3524</v>
          </cell>
        </row>
        <row r="538">
          <cell r="A538">
            <v>53844</v>
          </cell>
          <cell r="B538">
            <v>30170137</v>
          </cell>
          <cell r="C538">
            <v>7794626906091</v>
          </cell>
          <cell r="D538">
            <v>17794626906098</v>
          </cell>
          <cell r="E538" t="str">
            <v>KCC</v>
          </cell>
          <cell r="F538" t="str">
            <v>Huggies</v>
          </cell>
          <cell r="G538" t="str">
            <v>Huggies Natural Care normal E2 14x14u P</v>
          </cell>
          <cell r="H538" t="str">
            <v>g</v>
          </cell>
          <cell r="I538">
            <v>14</v>
          </cell>
          <cell r="J538">
            <v>14</v>
          </cell>
          <cell r="K538">
            <v>0.19600000000000001</v>
          </cell>
          <cell r="L538" t="str">
            <v>Infant Care</v>
          </cell>
          <cell r="M538" t="str">
            <v>normal</v>
          </cell>
          <cell r="N538" t="str">
            <v>T4</v>
          </cell>
          <cell r="O538" t="str">
            <v>Premium</v>
          </cell>
          <cell r="P538" t="str">
            <v>pequeño</v>
          </cell>
          <cell r="Q538" t="str">
            <v>pañal</v>
          </cell>
          <cell r="R538">
            <v>0.39535714285714285</v>
          </cell>
          <cell r="S538">
            <v>0.39178571428571429</v>
          </cell>
          <cell r="T538">
            <v>5.5350000000000001</v>
          </cell>
          <cell r="U538">
            <v>5.4850000000000003</v>
          </cell>
          <cell r="V538">
            <v>9.5</v>
          </cell>
          <cell r="W538">
            <v>15</v>
          </cell>
          <cell r="X538">
            <v>19.5</v>
          </cell>
          <cell r="Y538">
            <v>9.5</v>
          </cell>
          <cell r="Z538">
            <v>39</v>
          </cell>
          <cell r="AA538">
            <v>90</v>
          </cell>
          <cell r="AB538">
            <v>5</v>
          </cell>
          <cell r="AC538">
            <v>30</v>
          </cell>
          <cell r="AD538">
            <v>3.3345E-2</v>
          </cell>
          <cell r="AE538" t="str">
            <v>fardo</v>
          </cell>
          <cell r="AF538" t="str">
            <v>Argentina</v>
          </cell>
          <cell r="AG538">
            <v>37739</v>
          </cell>
          <cell r="AH538">
            <v>53844</v>
          </cell>
          <cell r="AL538" t="str">
            <v>Natural Care</v>
          </cell>
          <cell r="AN538">
            <v>5485</v>
          </cell>
        </row>
        <row r="539">
          <cell r="A539">
            <v>53857</v>
          </cell>
          <cell r="B539">
            <v>30170142</v>
          </cell>
          <cell r="C539">
            <v>7794626906107</v>
          </cell>
          <cell r="D539">
            <v>17794626906104</v>
          </cell>
          <cell r="E539" t="str">
            <v>KCC</v>
          </cell>
          <cell r="F539" t="str">
            <v>Huggies</v>
          </cell>
          <cell r="G539" t="str">
            <v>Huggies Natural Care normal E3 14x12u M</v>
          </cell>
          <cell r="H539" t="str">
            <v>g</v>
          </cell>
          <cell r="I539">
            <v>14</v>
          </cell>
          <cell r="J539">
            <v>12</v>
          </cell>
          <cell r="K539">
            <v>0.16800000000000001</v>
          </cell>
          <cell r="L539" t="str">
            <v>Infant Care</v>
          </cell>
          <cell r="M539" t="str">
            <v>normal</v>
          </cell>
          <cell r="N539" t="str">
            <v>T4</v>
          </cell>
          <cell r="O539" t="str">
            <v>Premium</v>
          </cell>
          <cell r="P539" t="str">
            <v>mediano</v>
          </cell>
          <cell r="Q539" t="str">
            <v>pañal</v>
          </cell>
          <cell r="R539">
            <v>0.34100000000000003</v>
          </cell>
          <cell r="S539">
            <v>0.33742857142857147</v>
          </cell>
          <cell r="T539">
            <v>4.774</v>
          </cell>
          <cell r="U539">
            <v>4.7240000000000002</v>
          </cell>
          <cell r="V539">
            <v>10.5</v>
          </cell>
          <cell r="W539">
            <v>15</v>
          </cell>
          <cell r="X539">
            <v>21</v>
          </cell>
          <cell r="Y539">
            <v>21</v>
          </cell>
          <cell r="Z539">
            <v>31.5</v>
          </cell>
          <cell r="AA539">
            <v>58</v>
          </cell>
          <cell r="AB539">
            <v>5</v>
          </cell>
          <cell r="AC539">
            <v>30</v>
          </cell>
          <cell r="AD539">
            <v>3.8366999999999998E-2</v>
          </cell>
          <cell r="AE539" t="str">
            <v>fardo</v>
          </cell>
          <cell r="AF539" t="str">
            <v>Argentina</v>
          </cell>
          <cell r="AG539">
            <v>37739</v>
          </cell>
          <cell r="AH539">
            <v>53857</v>
          </cell>
          <cell r="AL539" t="str">
            <v>Natural Care</v>
          </cell>
          <cell r="AN539">
            <v>4724</v>
          </cell>
        </row>
        <row r="540">
          <cell r="A540">
            <v>53858</v>
          </cell>
          <cell r="B540">
            <v>30170140</v>
          </cell>
          <cell r="C540">
            <v>7794626906114</v>
          </cell>
          <cell r="D540">
            <v>17794626906111</v>
          </cell>
          <cell r="E540" t="str">
            <v>KCC</v>
          </cell>
          <cell r="F540" t="str">
            <v>Huggies</v>
          </cell>
          <cell r="G540" t="str">
            <v>Huggies Natural Care normal E4 14x10u G</v>
          </cell>
          <cell r="H540" t="str">
            <v>g</v>
          </cell>
          <cell r="I540">
            <v>14</v>
          </cell>
          <cell r="J540">
            <v>10</v>
          </cell>
          <cell r="K540">
            <v>0.14000000000000001</v>
          </cell>
          <cell r="L540" t="str">
            <v>Infant Care</v>
          </cell>
          <cell r="M540" t="str">
            <v>normal</v>
          </cell>
          <cell r="N540" t="str">
            <v>T4</v>
          </cell>
          <cell r="O540" t="str">
            <v>Premium</v>
          </cell>
          <cell r="P540" t="str">
            <v>grande</v>
          </cell>
          <cell r="Q540" t="str">
            <v>pañal</v>
          </cell>
          <cell r="R540">
            <v>0.35128571428571431</v>
          </cell>
          <cell r="S540">
            <v>0.34771428571428575</v>
          </cell>
          <cell r="T540">
            <v>4.9180000000000001</v>
          </cell>
          <cell r="U540">
            <v>4.8680000000000003</v>
          </cell>
          <cell r="V540">
            <v>10.5</v>
          </cell>
          <cell r="W540">
            <v>15</v>
          </cell>
          <cell r="X540">
            <v>21</v>
          </cell>
          <cell r="Y540">
            <v>10.5</v>
          </cell>
          <cell r="Z540">
            <v>42</v>
          </cell>
          <cell r="AA540">
            <v>77</v>
          </cell>
          <cell r="AB540">
            <v>5</v>
          </cell>
          <cell r="AC540">
            <v>25</v>
          </cell>
          <cell r="AD540">
            <v>3.3957000000000001E-2</v>
          </cell>
          <cell r="AE540" t="str">
            <v>fardo</v>
          </cell>
          <cell r="AF540" t="str">
            <v>Argentina</v>
          </cell>
          <cell r="AG540">
            <v>37739</v>
          </cell>
          <cell r="AH540">
            <v>53858</v>
          </cell>
          <cell r="AL540" t="str">
            <v>Natural Care</v>
          </cell>
          <cell r="AN540">
            <v>4868</v>
          </cell>
        </row>
        <row r="541">
          <cell r="A541">
            <v>53643</v>
          </cell>
          <cell r="B541">
            <v>30170143</v>
          </cell>
          <cell r="C541">
            <v>7794626906121</v>
          </cell>
          <cell r="D541">
            <v>17794626906128</v>
          </cell>
          <cell r="E541" t="str">
            <v>KCC</v>
          </cell>
          <cell r="F541" t="str">
            <v>Huggies</v>
          </cell>
          <cell r="G541" t="str">
            <v>Huggies Natural Care normal E5 14x8u XG</v>
          </cell>
          <cell r="H541" t="str">
            <v>g</v>
          </cell>
          <cell r="I541">
            <v>14</v>
          </cell>
          <cell r="J541">
            <v>8</v>
          </cell>
          <cell r="K541">
            <v>0.112</v>
          </cell>
          <cell r="L541" t="str">
            <v>Infant Care</v>
          </cell>
          <cell r="M541" t="str">
            <v>normal</v>
          </cell>
          <cell r="N541" t="str">
            <v>T4</v>
          </cell>
          <cell r="O541" t="str">
            <v>Premium</v>
          </cell>
          <cell r="P541" t="str">
            <v>extra grande</v>
          </cell>
          <cell r="Q541" t="str">
            <v>pañal</v>
          </cell>
          <cell r="R541">
            <v>0.37542857142857144</v>
          </cell>
          <cell r="S541">
            <v>0.37185714285714289</v>
          </cell>
          <cell r="T541">
            <v>5.2560000000000002</v>
          </cell>
          <cell r="U541">
            <v>5.2060000000000004</v>
          </cell>
          <cell r="V541">
            <v>11</v>
          </cell>
          <cell r="W541">
            <v>10.5</v>
          </cell>
          <cell r="X541">
            <v>22.5</v>
          </cell>
          <cell r="Y541">
            <v>11</v>
          </cell>
          <cell r="Z541">
            <v>45</v>
          </cell>
          <cell r="AA541">
            <v>73.5</v>
          </cell>
          <cell r="AB541">
            <v>5</v>
          </cell>
          <cell r="AC541">
            <v>2</v>
          </cell>
          <cell r="AD541">
            <v>3.6382499999999998E-2</v>
          </cell>
          <cell r="AE541" t="str">
            <v>fardo</v>
          </cell>
          <cell r="AF541" t="str">
            <v>Argentina</v>
          </cell>
          <cell r="AG541">
            <v>37739</v>
          </cell>
          <cell r="AH541">
            <v>53643</v>
          </cell>
          <cell r="AL541" t="str">
            <v>Natural Care</v>
          </cell>
          <cell r="AN541">
            <v>5206</v>
          </cell>
        </row>
        <row r="542">
          <cell r="A542">
            <v>53138</v>
          </cell>
          <cell r="B542">
            <v>30170517</v>
          </cell>
          <cell r="C542" t="str">
            <v>7794626906602</v>
          </cell>
          <cell r="D542">
            <v>17794626906609</v>
          </cell>
          <cell r="E542" t="str">
            <v>KCC</v>
          </cell>
          <cell r="F542" t="str">
            <v>Huggies</v>
          </cell>
          <cell r="G542" t="str">
            <v>Huggies Natural Care normal E6 14x8u XXG</v>
          </cell>
          <cell r="H542" t="str">
            <v>g</v>
          </cell>
          <cell r="I542">
            <v>14</v>
          </cell>
          <cell r="J542">
            <v>8</v>
          </cell>
          <cell r="K542">
            <v>0.112</v>
          </cell>
          <cell r="L542" t="str">
            <v>Infant Care</v>
          </cell>
          <cell r="M542" t="str">
            <v>normal</v>
          </cell>
          <cell r="N542" t="str">
            <v>T4</v>
          </cell>
          <cell r="O542" t="str">
            <v>Premium</v>
          </cell>
          <cell r="P542" t="str">
            <v>extra extra grande</v>
          </cell>
          <cell r="Q542" t="str">
            <v>pañal</v>
          </cell>
          <cell r="R542">
            <v>0.4012857142857143</v>
          </cell>
          <cell r="S542">
            <v>0.39771428571428569</v>
          </cell>
          <cell r="T542">
            <v>5.6180000000000003</v>
          </cell>
          <cell r="U542">
            <v>5.5679999999999996</v>
          </cell>
          <cell r="V542">
            <v>12</v>
          </cell>
          <cell r="W542">
            <v>10.5</v>
          </cell>
          <cell r="X542">
            <v>25</v>
          </cell>
          <cell r="Y542">
            <v>24.5</v>
          </cell>
          <cell r="Z542">
            <v>22</v>
          </cell>
          <cell r="AA542">
            <v>77</v>
          </cell>
          <cell r="AB542">
            <v>5</v>
          </cell>
          <cell r="AC542">
            <v>25</v>
          </cell>
          <cell r="AD542">
            <v>4.1502999999999998E-2</v>
          </cell>
          <cell r="AE542" t="str">
            <v>fardo</v>
          </cell>
          <cell r="AF542" t="str">
            <v>Argentina</v>
          </cell>
          <cell r="AG542">
            <v>37739</v>
          </cell>
          <cell r="AH542">
            <v>53138</v>
          </cell>
          <cell r="AL542" t="str">
            <v>Natural Care</v>
          </cell>
          <cell r="AN542">
            <v>5568</v>
          </cell>
        </row>
        <row r="543">
          <cell r="A543">
            <v>44306</v>
          </cell>
          <cell r="B543">
            <v>0</v>
          </cell>
          <cell r="C543">
            <v>7794626902345</v>
          </cell>
          <cell r="E543" t="str">
            <v>KCC</v>
          </cell>
          <cell r="F543" t="str">
            <v>Huggies</v>
          </cell>
          <cell r="G543" t="str">
            <v>Huggies Classic Perfect / CH / 12x18</v>
          </cell>
          <cell r="H543" t="str">
            <v>g</v>
          </cell>
          <cell r="I543">
            <v>12</v>
          </cell>
          <cell r="J543">
            <v>18</v>
          </cell>
          <cell r="K543">
            <v>0.216</v>
          </cell>
          <cell r="AG543" t="str">
            <v>a v barr</v>
          </cell>
          <cell r="AH543">
            <v>44306</v>
          </cell>
          <cell r="AI543">
            <v>4272</v>
          </cell>
          <cell r="AJ543">
            <v>13810103</v>
          </cell>
          <cell r="AK543">
            <v>35</v>
          </cell>
          <cell r="AN543">
            <v>0</v>
          </cell>
        </row>
        <row r="544">
          <cell r="A544">
            <v>44332</v>
          </cell>
          <cell r="B544">
            <v>0</v>
          </cell>
          <cell r="C544">
            <v>7794626902369</v>
          </cell>
          <cell r="E544" t="str">
            <v>KCC</v>
          </cell>
          <cell r="F544" t="str">
            <v>Huggies</v>
          </cell>
          <cell r="G544" t="str">
            <v>Huggies Classic Perfect / G / 12x14</v>
          </cell>
          <cell r="H544" t="str">
            <v>g</v>
          </cell>
          <cell r="I544">
            <v>12</v>
          </cell>
          <cell r="J544">
            <v>14</v>
          </cell>
          <cell r="K544">
            <v>0.16800000000000001</v>
          </cell>
          <cell r="AG544" t="str">
            <v>a v barr</v>
          </cell>
          <cell r="AH544">
            <v>44332</v>
          </cell>
          <cell r="AI544">
            <v>4274</v>
          </cell>
          <cell r="AJ544">
            <v>13810103</v>
          </cell>
          <cell r="AK544">
            <v>37</v>
          </cell>
          <cell r="AN544">
            <v>0</v>
          </cell>
        </row>
        <row r="545">
          <cell r="A545" t="str">
            <v>6029v</v>
          </cell>
          <cell r="B545">
            <v>30155068</v>
          </cell>
          <cell r="C545" t="str">
            <v>7896018702615v</v>
          </cell>
          <cell r="E545" t="str">
            <v>KCC</v>
          </cell>
          <cell r="F545" t="str">
            <v>Huggies</v>
          </cell>
          <cell r="G545" t="str">
            <v>Huggies BW Classic 12 x 50 - caja</v>
          </cell>
          <cell r="H545" t="str">
            <v>g</v>
          </cell>
          <cell r="I545">
            <v>12</v>
          </cell>
          <cell r="J545">
            <v>50</v>
          </cell>
          <cell r="K545">
            <v>0.06</v>
          </cell>
          <cell r="L545" t="str">
            <v>Baby Wipes</v>
          </cell>
          <cell r="M545" t="str">
            <v>caja</v>
          </cell>
          <cell r="N545" t="str">
            <v>T3</v>
          </cell>
          <cell r="O545" t="str">
            <v>Value</v>
          </cell>
          <cell r="P545" t="str">
            <v>no aplica</v>
          </cell>
          <cell r="AH545" t="str">
            <v>6029v</v>
          </cell>
          <cell r="AI545">
            <v>8261</v>
          </cell>
          <cell r="AJ545">
            <v>13821907</v>
          </cell>
          <cell r="AK545">
            <v>6</v>
          </cell>
          <cell r="AN545">
            <v>0</v>
          </cell>
        </row>
        <row r="546">
          <cell r="A546">
            <v>6029</v>
          </cell>
          <cell r="B546">
            <v>30181257</v>
          </cell>
          <cell r="C546">
            <v>7896018702615</v>
          </cell>
          <cell r="E546" t="str">
            <v>KCC</v>
          </cell>
          <cell r="F546" t="str">
            <v>Huggies</v>
          </cell>
          <cell r="G546" t="str">
            <v>Huggies BW Classic 12 x 50 - caja</v>
          </cell>
          <cell r="H546" t="str">
            <v>g</v>
          </cell>
          <cell r="I546">
            <v>12</v>
          </cell>
          <cell r="J546">
            <v>50</v>
          </cell>
          <cell r="K546">
            <v>0.06</v>
          </cell>
          <cell r="L546" t="str">
            <v>Baby Wipes</v>
          </cell>
          <cell r="M546" t="str">
            <v>caja</v>
          </cell>
          <cell r="N546" t="str">
            <v>T3</v>
          </cell>
          <cell r="O546" t="str">
            <v>Value</v>
          </cell>
          <cell r="P546" t="str">
            <v>no aplica</v>
          </cell>
          <cell r="AH546">
            <v>6029</v>
          </cell>
          <cell r="AI546">
            <v>8261</v>
          </cell>
          <cell r="AJ546">
            <v>13821907</v>
          </cell>
          <cell r="AK546">
            <v>6</v>
          </cell>
          <cell r="AN546">
            <v>0</v>
          </cell>
        </row>
        <row r="547">
          <cell r="A547" t="str">
            <v>6027v</v>
          </cell>
          <cell r="B547">
            <v>30155069</v>
          </cell>
          <cell r="C547">
            <v>7896018702622</v>
          </cell>
          <cell r="E547" t="str">
            <v>KCC</v>
          </cell>
          <cell r="F547" t="str">
            <v>Huggies</v>
          </cell>
          <cell r="G547" t="str">
            <v>Huggies BW Classic 24 x 50 - refil</v>
          </cell>
          <cell r="H547" t="str">
            <v>g</v>
          </cell>
          <cell r="I547">
            <v>24</v>
          </cell>
          <cell r="J547">
            <v>50</v>
          </cell>
          <cell r="K547">
            <v>0.12</v>
          </cell>
          <cell r="L547" t="str">
            <v>Baby Wipes</v>
          </cell>
          <cell r="M547" t="str">
            <v>refil</v>
          </cell>
          <cell r="N547" t="str">
            <v>T3</v>
          </cell>
          <cell r="O547" t="str">
            <v>Value</v>
          </cell>
          <cell r="P547" t="str">
            <v>no aplica</v>
          </cell>
          <cell r="AH547" t="str">
            <v>6027v</v>
          </cell>
          <cell r="AI547">
            <v>8262</v>
          </cell>
          <cell r="AJ547">
            <v>13821907</v>
          </cell>
          <cell r="AK547">
            <v>7</v>
          </cell>
          <cell r="AN547">
            <v>0</v>
          </cell>
        </row>
        <row r="548">
          <cell r="A548">
            <v>6027</v>
          </cell>
          <cell r="B548">
            <v>30181258</v>
          </cell>
          <cell r="C548">
            <v>7896018702622</v>
          </cell>
          <cell r="E548" t="str">
            <v>KCC</v>
          </cell>
          <cell r="F548" t="str">
            <v>Huggies</v>
          </cell>
          <cell r="G548" t="str">
            <v>Huggies BW Classic 24 x 50 - refil</v>
          </cell>
          <cell r="H548" t="str">
            <v>g</v>
          </cell>
          <cell r="I548">
            <v>24</v>
          </cell>
          <cell r="J548">
            <v>50</v>
          </cell>
          <cell r="K548">
            <v>0.12</v>
          </cell>
          <cell r="L548" t="str">
            <v>Baby Wipes</v>
          </cell>
          <cell r="M548" t="str">
            <v>refil</v>
          </cell>
          <cell r="N548" t="str">
            <v>T3</v>
          </cell>
          <cell r="O548" t="str">
            <v>Value</v>
          </cell>
          <cell r="P548" t="str">
            <v>no aplica</v>
          </cell>
          <cell r="AH548">
            <v>6027</v>
          </cell>
          <cell r="AI548">
            <v>8262</v>
          </cell>
          <cell r="AJ548">
            <v>13821907</v>
          </cell>
          <cell r="AK548">
            <v>7</v>
          </cell>
          <cell r="AN548">
            <v>0</v>
          </cell>
        </row>
        <row r="549">
          <cell r="A549">
            <v>6021</v>
          </cell>
          <cell r="B549">
            <v>0</v>
          </cell>
          <cell r="C549">
            <v>7896018702110</v>
          </cell>
          <cell r="E549" t="str">
            <v>KCC</v>
          </cell>
          <cell r="F549" t="str">
            <v>Huggies</v>
          </cell>
          <cell r="G549" t="str">
            <v>Huggies BW Classic T.H. Rep. Econ.-24 sachets x 60 u.</v>
          </cell>
          <cell r="H549" t="str">
            <v>g</v>
          </cell>
          <cell r="I549">
            <v>24</v>
          </cell>
          <cell r="J549">
            <v>60</v>
          </cell>
          <cell r="K549">
            <v>0.14399999999999999</v>
          </cell>
          <cell r="L549" t="str">
            <v>Baby Wipes</v>
          </cell>
          <cell r="AH549">
            <v>6021</v>
          </cell>
          <cell r="AI549">
            <v>8211</v>
          </cell>
          <cell r="AJ549">
            <v>13821907</v>
          </cell>
          <cell r="AK549">
            <v>3</v>
          </cell>
          <cell r="AN549">
            <v>0</v>
          </cell>
        </row>
        <row r="550">
          <cell r="A550">
            <v>6023</v>
          </cell>
          <cell r="B550">
            <v>0</v>
          </cell>
          <cell r="C550">
            <v>7896018702011</v>
          </cell>
          <cell r="E550" t="str">
            <v>KCC</v>
          </cell>
          <cell r="F550" t="str">
            <v>Huggies</v>
          </cell>
          <cell r="G550" t="str">
            <v>Huggies BW Classic T.H.-12 frasc.chic.x 60 u.</v>
          </cell>
          <cell r="H550" t="str">
            <v>g</v>
          </cell>
          <cell r="I550">
            <v>12</v>
          </cell>
          <cell r="J550">
            <v>60</v>
          </cell>
          <cell r="K550">
            <v>7.1999999999999995E-2</v>
          </cell>
          <cell r="L550" t="str">
            <v>Baby Wipes</v>
          </cell>
          <cell r="AH550">
            <v>6023</v>
          </cell>
          <cell r="AI550">
            <v>8201</v>
          </cell>
          <cell r="AJ550">
            <v>13821907</v>
          </cell>
          <cell r="AK550">
            <v>5</v>
          </cell>
          <cell r="AN550">
            <v>0</v>
          </cell>
        </row>
        <row r="551">
          <cell r="A551">
            <v>6012</v>
          </cell>
          <cell r="B551">
            <v>0</v>
          </cell>
          <cell r="C551">
            <v>7896018702219</v>
          </cell>
          <cell r="E551" t="str">
            <v>KCC</v>
          </cell>
          <cell r="F551" t="str">
            <v>Huggies</v>
          </cell>
          <cell r="G551" t="str">
            <v>Huggies BW Classic T.H.-12 frasc.gdes. x 120 u.</v>
          </cell>
          <cell r="H551" t="str">
            <v>g</v>
          </cell>
          <cell r="I551">
            <v>12</v>
          </cell>
          <cell r="J551">
            <v>120</v>
          </cell>
          <cell r="K551">
            <v>0.14399999999999999</v>
          </cell>
          <cell r="L551" t="str">
            <v>Baby Wipes</v>
          </cell>
          <cell r="AH551">
            <v>6012</v>
          </cell>
          <cell r="AI551">
            <v>8221</v>
          </cell>
          <cell r="AJ551">
            <v>13821907</v>
          </cell>
          <cell r="AK551">
            <v>4</v>
          </cell>
          <cell r="AN551">
            <v>0</v>
          </cell>
        </row>
        <row r="552">
          <cell r="A552" t="str">
            <v>6011v</v>
          </cell>
          <cell r="B552">
            <v>30156035</v>
          </cell>
          <cell r="C552">
            <v>7896018702516</v>
          </cell>
          <cell r="E552" t="str">
            <v>KCC</v>
          </cell>
          <cell r="F552" t="str">
            <v>Huggies</v>
          </cell>
          <cell r="G552" t="str">
            <v>Huggies BW Natural Care T.H.-12x60u. caja</v>
          </cell>
          <cell r="H552" t="str">
            <v>g</v>
          </cell>
          <cell r="I552">
            <v>12</v>
          </cell>
          <cell r="J552">
            <v>60</v>
          </cell>
          <cell r="K552">
            <v>7.1999999999999995E-2</v>
          </cell>
          <cell r="L552" t="str">
            <v>Baby Wipes</v>
          </cell>
          <cell r="M552" t="str">
            <v>caja</v>
          </cell>
          <cell r="N552" t="str">
            <v>T4</v>
          </cell>
          <cell r="O552" t="str">
            <v>Premium</v>
          </cell>
          <cell r="P552" t="str">
            <v>no aplica</v>
          </cell>
          <cell r="AH552" t="str">
            <v>6011v</v>
          </cell>
          <cell r="AI552">
            <v>8253</v>
          </cell>
          <cell r="AJ552">
            <v>13821907</v>
          </cell>
          <cell r="AK552">
            <v>1</v>
          </cell>
          <cell r="AN552">
            <v>0</v>
          </cell>
        </row>
        <row r="553">
          <cell r="A553">
            <v>6011</v>
          </cell>
          <cell r="B553">
            <v>30181250</v>
          </cell>
          <cell r="C553">
            <v>7896018702516</v>
          </cell>
          <cell r="E553" t="str">
            <v>KCC</v>
          </cell>
          <cell r="F553" t="str">
            <v>Huggies</v>
          </cell>
          <cell r="G553" t="str">
            <v>Huggies BW Natural Care T.H.-12x60u. caja</v>
          </cell>
          <cell r="H553" t="str">
            <v>g</v>
          </cell>
          <cell r="I553">
            <v>12</v>
          </cell>
          <cell r="J553">
            <v>60</v>
          </cell>
          <cell r="K553">
            <v>7.1999999999999995E-2</v>
          </cell>
          <cell r="L553" t="str">
            <v>Baby Wipes</v>
          </cell>
          <cell r="M553" t="str">
            <v>caja</v>
          </cell>
          <cell r="N553" t="str">
            <v>T4</v>
          </cell>
          <cell r="O553" t="str">
            <v>Premium</v>
          </cell>
          <cell r="P553" t="str">
            <v>no aplica</v>
          </cell>
          <cell r="AH553">
            <v>6011</v>
          </cell>
          <cell r="AI553">
            <v>8253</v>
          </cell>
          <cell r="AJ553">
            <v>13821907</v>
          </cell>
          <cell r="AK553">
            <v>1</v>
          </cell>
          <cell r="AN553">
            <v>0</v>
          </cell>
        </row>
        <row r="554">
          <cell r="A554" t="str">
            <v>6010v</v>
          </cell>
          <cell r="B554">
            <v>30156036</v>
          </cell>
          <cell r="C554">
            <v>7896018702523</v>
          </cell>
          <cell r="E554" t="str">
            <v>KCC</v>
          </cell>
          <cell r="F554" t="str">
            <v>Huggies</v>
          </cell>
          <cell r="G554" t="str">
            <v>Huggies BW Natural Care T.H.-24x60u. refil</v>
          </cell>
          <cell r="H554" t="str">
            <v>g</v>
          </cell>
          <cell r="I554">
            <v>24</v>
          </cell>
          <cell r="J554">
            <v>60</v>
          </cell>
          <cell r="K554">
            <v>0.14399999999999999</v>
          </cell>
          <cell r="L554" t="str">
            <v>Baby Wipes</v>
          </cell>
          <cell r="M554" t="str">
            <v>refil</v>
          </cell>
          <cell r="N554" t="str">
            <v>T4</v>
          </cell>
          <cell r="O554" t="str">
            <v>Premium</v>
          </cell>
          <cell r="P554" t="str">
            <v>no aplica</v>
          </cell>
          <cell r="AH554" t="str">
            <v>6010v</v>
          </cell>
          <cell r="AI554">
            <v>8254</v>
          </cell>
          <cell r="AJ554">
            <v>13821907</v>
          </cell>
          <cell r="AK554">
            <v>2</v>
          </cell>
          <cell r="AN554">
            <v>0</v>
          </cell>
        </row>
        <row r="555">
          <cell r="A555">
            <v>6010</v>
          </cell>
          <cell r="B555">
            <v>30181252</v>
          </cell>
          <cell r="C555">
            <v>7896018702523</v>
          </cell>
          <cell r="E555" t="str">
            <v>KCC</v>
          </cell>
          <cell r="F555" t="str">
            <v>Huggies</v>
          </cell>
          <cell r="G555" t="str">
            <v>Huggies BW Natural Care T.H.-24x60u. refil</v>
          </cell>
          <cell r="H555" t="str">
            <v>g</v>
          </cell>
          <cell r="I555">
            <v>24</v>
          </cell>
          <cell r="J555">
            <v>60</v>
          </cell>
          <cell r="K555">
            <v>0.14399999999999999</v>
          </cell>
          <cell r="L555" t="str">
            <v>Baby Wipes</v>
          </cell>
          <cell r="M555" t="str">
            <v>refil</v>
          </cell>
          <cell r="N555" t="str">
            <v>T4</v>
          </cell>
          <cell r="O555" t="str">
            <v>Premium</v>
          </cell>
          <cell r="P555" t="str">
            <v>no aplica</v>
          </cell>
          <cell r="AH555">
            <v>6010</v>
          </cell>
          <cell r="AI555">
            <v>8254</v>
          </cell>
          <cell r="AJ555">
            <v>13821907</v>
          </cell>
          <cell r="AK555">
            <v>2</v>
          </cell>
          <cell r="AN555">
            <v>0</v>
          </cell>
        </row>
        <row r="556">
          <cell r="AN556">
            <v>0</v>
          </cell>
        </row>
        <row r="557">
          <cell r="A557">
            <v>84885</v>
          </cell>
          <cell r="B557">
            <v>30181211</v>
          </cell>
          <cell r="C557">
            <v>7896018702035</v>
          </cell>
          <cell r="D557">
            <v>17896018702032</v>
          </cell>
          <cell r="E557" t="str">
            <v>KCC</v>
          </cell>
          <cell r="F557" t="str">
            <v>Huggies</v>
          </cell>
          <cell r="G557" t="str">
            <v>Huggies BW Basic 12x75 - caja</v>
          </cell>
          <cell r="H557" t="str">
            <v>g</v>
          </cell>
          <cell r="I557">
            <v>12</v>
          </cell>
          <cell r="J557">
            <v>75</v>
          </cell>
          <cell r="K557">
            <v>0.9</v>
          </cell>
          <cell r="L557" t="str">
            <v>Baby Wipes</v>
          </cell>
          <cell r="M557" t="str">
            <v>caja</v>
          </cell>
          <cell r="N557" t="str">
            <v>T3</v>
          </cell>
          <cell r="O557" t="str">
            <v>Economy</v>
          </cell>
          <cell r="P557" t="str">
            <v>no aplica</v>
          </cell>
          <cell r="Q557" t="str">
            <v>Wipes</v>
          </cell>
          <cell r="R557">
            <v>0.3</v>
          </cell>
          <cell r="S557">
            <v>0.28499999999999998</v>
          </cell>
          <cell r="T557">
            <v>3.5999999999999996</v>
          </cell>
          <cell r="U557">
            <v>3.42</v>
          </cell>
          <cell r="V557">
            <v>150</v>
          </cell>
          <cell r="W557">
            <v>80</v>
          </cell>
          <cell r="X557">
            <v>80</v>
          </cell>
          <cell r="Y557">
            <v>160</v>
          </cell>
          <cell r="Z557">
            <v>250</v>
          </cell>
          <cell r="AA557">
            <v>340</v>
          </cell>
          <cell r="AB557">
            <v>14</v>
          </cell>
          <cell r="AC557">
            <v>98</v>
          </cell>
          <cell r="AD557">
            <v>12.981</v>
          </cell>
          <cell r="AF557" t="str">
            <v>Brasil</v>
          </cell>
          <cell r="AN557">
            <v>3420</v>
          </cell>
        </row>
        <row r="558">
          <cell r="A558">
            <v>84016</v>
          </cell>
          <cell r="B558">
            <v>30181247</v>
          </cell>
          <cell r="C558">
            <v>7896018702158</v>
          </cell>
          <cell r="D558">
            <v>17896018702155</v>
          </cell>
          <cell r="E558" t="str">
            <v>KCC</v>
          </cell>
          <cell r="F558" t="str">
            <v>Huggies</v>
          </cell>
          <cell r="G558" t="str">
            <v>Huggies BW Basic 24x75 - refil</v>
          </cell>
          <cell r="H558" t="str">
            <v>g</v>
          </cell>
          <cell r="I558">
            <v>24</v>
          </cell>
          <cell r="J558">
            <v>75</v>
          </cell>
          <cell r="K558">
            <v>1.8</v>
          </cell>
          <cell r="L558" t="str">
            <v>Baby Wipes</v>
          </cell>
          <cell r="M558" t="str">
            <v>refil</v>
          </cell>
          <cell r="N558" t="str">
            <v>T3</v>
          </cell>
          <cell r="O558" t="str">
            <v>Economy</v>
          </cell>
          <cell r="P558" t="str">
            <v>no aplica</v>
          </cell>
          <cell r="Q558" t="str">
            <v>Wipes</v>
          </cell>
          <cell r="R558">
            <v>0.3</v>
          </cell>
          <cell r="S558">
            <v>0.28499999999999998</v>
          </cell>
          <cell r="T558">
            <v>7.1999999999999993</v>
          </cell>
          <cell r="U558">
            <v>6.84</v>
          </cell>
          <cell r="V558">
            <v>200</v>
          </cell>
          <cell r="W558" t="str">
            <v>155</v>
          </cell>
          <cell r="X558">
            <v>70</v>
          </cell>
          <cell r="Y558">
            <v>330</v>
          </cell>
          <cell r="Z558">
            <v>225</v>
          </cell>
          <cell r="AA558">
            <v>480</v>
          </cell>
          <cell r="AB558">
            <v>7</v>
          </cell>
          <cell r="AC558">
            <v>35</v>
          </cell>
          <cell r="AD558">
            <v>37.369</v>
          </cell>
          <cell r="AF558" t="str">
            <v>Brasil</v>
          </cell>
          <cell r="AN558">
            <v>6840</v>
          </cell>
        </row>
        <row r="559">
          <cell r="AN559">
            <v>0</v>
          </cell>
        </row>
        <row r="560">
          <cell r="A560">
            <v>44303</v>
          </cell>
          <cell r="B560">
            <v>0</v>
          </cell>
          <cell r="C560">
            <v>7794626735264</v>
          </cell>
          <cell r="E560" t="str">
            <v>KCC</v>
          </cell>
          <cell r="F560" t="str">
            <v>Huggies</v>
          </cell>
          <cell r="G560" t="str">
            <v>Huggies Classic 1 / P / 10 x 22</v>
          </cell>
          <cell r="H560" t="str">
            <v>g</v>
          </cell>
          <cell r="I560">
            <v>10</v>
          </cell>
          <cell r="J560">
            <v>22</v>
          </cell>
          <cell r="K560">
            <v>0.22</v>
          </cell>
          <cell r="AH560">
            <v>44303</v>
          </cell>
          <cell r="AI560">
            <v>4071</v>
          </cell>
          <cell r="AJ560">
            <v>13810103</v>
          </cell>
          <cell r="AK560">
            <v>8</v>
          </cell>
          <cell r="AN560">
            <v>0</v>
          </cell>
        </row>
        <row r="561">
          <cell r="A561">
            <v>43992</v>
          </cell>
          <cell r="B561">
            <v>0</v>
          </cell>
          <cell r="C561" t="str">
            <v>7794626735264v</v>
          </cell>
          <cell r="E561" t="str">
            <v>KCC</v>
          </cell>
          <cell r="F561" t="str">
            <v>Huggies</v>
          </cell>
          <cell r="G561" t="str">
            <v>Huggies Classic 1 / P / 10 x 22</v>
          </cell>
          <cell r="H561" t="str">
            <v>g</v>
          </cell>
          <cell r="I561">
            <v>10</v>
          </cell>
          <cell r="J561">
            <v>22</v>
          </cell>
          <cell r="K561">
            <v>0.22</v>
          </cell>
          <cell r="AH561">
            <v>43992</v>
          </cell>
          <cell r="AI561">
            <v>4042</v>
          </cell>
          <cell r="AJ561">
            <v>13810103</v>
          </cell>
          <cell r="AK561">
            <v>8</v>
          </cell>
          <cell r="AN561">
            <v>0</v>
          </cell>
        </row>
        <row r="562">
          <cell r="A562">
            <v>43989</v>
          </cell>
          <cell r="B562">
            <v>0</v>
          </cell>
          <cell r="C562">
            <v>7794626735257</v>
          </cell>
          <cell r="E562" t="str">
            <v>KCC</v>
          </cell>
          <cell r="F562" t="str">
            <v>Huggies</v>
          </cell>
          <cell r="G562" t="str">
            <v xml:space="preserve">Huggies Classic 2 / M / 10 x 18 </v>
          </cell>
          <cell r="H562" t="str">
            <v>g</v>
          </cell>
          <cell r="I562">
            <v>10</v>
          </cell>
          <cell r="J562">
            <v>18</v>
          </cell>
          <cell r="K562">
            <v>0.18</v>
          </cell>
          <cell r="AH562">
            <v>43989</v>
          </cell>
          <cell r="AI562">
            <v>4073</v>
          </cell>
          <cell r="AJ562">
            <v>13810103</v>
          </cell>
          <cell r="AK562">
            <v>9</v>
          </cell>
          <cell r="AN562">
            <v>0</v>
          </cell>
        </row>
        <row r="563">
          <cell r="A563">
            <v>44284</v>
          </cell>
          <cell r="B563">
            <v>0</v>
          </cell>
          <cell r="C563">
            <v>7793620002020</v>
          </cell>
          <cell r="E563" t="str">
            <v>KCC</v>
          </cell>
          <cell r="F563" t="str">
            <v>Huggies</v>
          </cell>
          <cell r="G563" t="str">
            <v>Huggies Classic 3 / G / 10 x 16 (PCMC)</v>
          </cell>
          <cell r="H563" t="str">
            <v>g</v>
          </cell>
          <cell r="I563">
            <v>10</v>
          </cell>
          <cell r="J563">
            <v>16</v>
          </cell>
          <cell r="K563">
            <v>0.16</v>
          </cell>
          <cell r="AH563">
            <v>44284</v>
          </cell>
          <cell r="AI563">
            <v>4074</v>
          </cell>
          <cell r="AJ563">
            <v>13810103</v>
          </cell>
          <cell r="AK563">
            <v>10</v>
          </cell>
          <cell r="AN563">
            <v>0</v>
          </cell>
        </row>
        <row r="564">
          <cell r="A564">
            <v>44285</v>
          </cell>
          <cell r="B564">
            <v>0</v>
          </cell>
          <cell r="C564" t="str">
            <v>7793620002020v</v>
          </cell>
          <cell r="E564" t="str">
            <v>KCC</v>
          </cell>
          <cell r="F564" t="str">
            <v>Huggies</v>
          </cell>
          <cell r="G564" t="str">
            <v>Huggies Classic 3 / G / 10 x 16 (PCMC)</v>
          </cell>
          <cell r="H564" t="str">
            <v>g</v>
          </cell>
          <cell r="I564">
            <v>10</v>
          </cell>
          <cell r="J564">
            <v>16</v>
          </cell>
          <cell r="K564">
            <v>0.16</v>
          </cell>
          <cell r="AH564">
            <v>44285</v>
          </cell>
          <cell r="AI564">
            <v>4064</v>
          </cell>
          <cell r="AJ564">
            <v>13810103</v>
          </cell>
          <cell r="AK564">
            <v>10</v>
          </cell>
          <cell r="AN564">
            <v>0</v>
          </cell>
        </row>
        <row r="565">
          <cell r="A565">
            <v>44304</v>
          </cell>
          <cell r="B565">
            <v>0</v>
          </cell>
          <cell r="C565">
            <v>7794626735288</v>
          </cell>
          <cell r="E565" t="str">
            <v>KCC</v>
          </cell>
          <cell r="F565" t="str">
            <v>Huggies</v>
          </cell>
          <cell r="G565" t="str">
            <v>Huggies Classic 4 / XG / 12 x 14 u</v>
          </cell>
          <cell r="H565" t="str">
            <v>g</v>
          </cell>
          <cell r="I565">
            <v>12</v>
          </cell>
          <cell r="J565">
            <v>14</v>
          </cell>
          <cell r="K565">
            <v>0.16800000000000001</v>
          </cell>
          <cell r="AH565">
            <v>44304</v>
          </cell>
          <cell r="AI565">
            <v>4075</v>
          </cell>
          <cell r="AJ565">
            <v>13810103</v>
          </cell>
          <cell r="AK565">
            <v>11</v>
          </cell>
          <cell r="AN565">
            <v>0</v>
          </cell>
        </row>
        <row r="566">
          <cell r="A566">
            <v>45480</v>
          </cell>
          <cell r="B566">
            <v>0</v>
          </cell>
          <cell r="C566">
            <v>7794626905179</v>
          </cell>
          <cell r="E566" t="str">
            <v>KCC</v>
          </cell>
          <cell r="F566" t="str">
            <v>Huggies</v>
          </cell>
          <cell r="G566" t="str">
            <v>Huggies Classic amarillo 1 CH 12x16u</v>
          </cell>
          <cell r="H566" t="str">
            <v>g</v>
          </cell>
          <cell r="I566">
            <v>12</v>
          </cell>
          <cell r="J566">
            <v>16</v>
          </cell>
          <cell r="K566">
            <v>0.192</v>
          </cell>
          <cell r="R566">
            <v>0.38141666666666668</v>
          </cell>
          <cell r="S566">
            <v>0.34166666666666662</v>
          </cell>
          <cell r="T566">
            <v>4.577</v>
          </cell>
          <cell r="U566">
            <v>4.0999999999999996</v>
          </cell>
          <cell r="AH566">
            <v>45480</v>
          </cell>
          <cell r="AI566">
            <v>56856</v>
          </cell>
          <cell r="AN566">
            <v>4100</v>
          </cell>
        </row>
        <row r="567">
          <cell r="A567">
            <v>52312</v>
          </cell>
          <cell r="B567">
            <v>30156856</v>
          </cell>
          <cell r="C567">
            <v>7794626906381</v>
          </cell>
          <cell r="D567">
            <v>17794626906388</v>
          </cell>
          <cell r="E567" t="str">
            <v>KCC</v>
          </cell>
          <cell r="F567" t="str">
            <v>Huggies</v>
          </cell>
          <cell r="G567" t="str">
            <v>Huggies Classic amarillo 1 CH 14x14u</v>
          </cell>
          <cell r="H567" t="str">
            <v>g</v>
          </cell>
          <cell r="I567">
            <v>14</v>
          </cell>
          <cell r="J567">
            <v>14</v>
          </cell>
          <cell r="K567">
            <v>0.19600000000000001</v>
          </cell>
          <cell r="L567" t="str">
            <v>Infant Care</v>
          </cell>
          <cell r="M567" t="str">
            <v>normal</v>
          </cell>
          <cell r="N567" t="str">
            <v>T3</v>
          </cell>
          <cell r="O567" t="str">
            <v>Economy</v>
          </cell>
          <cell r="P567" t="str">
            <v>chico</v>
          </cell>
          <cell r="R567">
            <v>0.31428571428571433</v>
          </cell>
          <cell r="S567">
            <v>0.31114285714285711</v>
          </cell>
          <cell r="T567">
            <v>4.4000000000000004</v>
          </cell>
          <cell r="U567">
            <v>4.3559999999999999</v>
          </cell>
          <cell r="V567">
            <v>110</v>
          </cell>
          <cell r="W567">
            <v>80</v>
          </cell>
          <cell r="X567">
            <v>170</v>
          </cell>
          <cell r="Y567">
            <v>70</v>
          </cell>
          <cell r="Z567">
            <v>350</v>
          </cell>
          <cell r="AA567">
            <v>850</v>
          </cell>
          <cell r="AB567">
            <v>3</v>
          </cell>
          <cell r="AC567">
            <v>30</v>
          </cell>
          <cell r="AD567">
            <v>20.824999999999999</v>
          </cell>
          <cell r="AH567">
            <v>52312</v>
          </cell>
          <cell r="AN567">
            <v>4356</v>
          </cell>
        </row>
        <row r="568">
          <cell r="A568">
            <v>45481</v>
          </cell>
          <cell r="B568">
            <v>0</v>
          </cell>
          <cell r="C568">
            <v>7794626905186</v>
          </cell>
          <cell r="E568" t="str">
            <v>KCC</v>
          </cell>
          <cell r="F568" t="str">
            <v>Huggies</v>
          </cell>
          <cell r="G568" t="str">
            <v>Huggies Classic amarillo 2 M 12x14u</v>
          </cell>
          <cell r="H568" t="str">
            <v>g</v>
          </cell>
          <cell r="I568">
            <v>12</v>
          </cell>
          <cell r="J568">
            <v>14</v>
          </cell>
          <cell r="K568">
            <v>0.16800000000000001</v>
          </cell>
          <cell r="R568">
            <v>0.40083333333333332</v>
          </cell>
          <cell r="S568">
            <v>0.39666666666666667</v>
          </cell>
          <cell r="T568">
            <v>4.8099999999999996</v>
          </cell>
          <cell r="U568">
            <v>4.76</v>
          </cell>
          <cell r="AH568">
            <v>45481</v>
          </cell>
          <cell r="AI568">
            <v>56857</v>
          </cell>
          <cell r="AN568">
            <v>4760</v>
          </cell>
        </row>
        <row r="569">
          <cell r="A569">
            <v>52313</v>
          </cell>
          <cell r="B569">
            <v>30156857</v>
          </cell>
          <cell r="C569">
            <v>7794626906398</v>
          </cell>
          <cell r="D569">
            <v>17794626906395</v>
          </cell>
          <cell r="E569" t="str">
            <v>KCC</v>
          </cell>
          <cell r="F569" t="str">
            <v>Huggies</v>
          </cell>
          <cell r="G569" t="str">
            <v>Huggies Classic amarillo 2 M 14x12u</v>
          </cell>
          <cell r="H569" t="str">
            <v>g</v>
          </cell>
          <cell r="I569">
            <v>14</v>
          </cell>
          <cell r="J569">
            <v>12</v>
          </cell>
          <cell r="K569">
            <v>0.16800000000000001</v>
          </cell>
          <cell r="L569" t="str">
            <v>Infant Care</v>
          </cell>
          <cell r="M569" t="str">
            <v>normal</v>
          </cell>
          <cell r="N569" t="str">
            <v>T3</v>
          </cell>
          <cell r="O569" t="str">
            <v>Economy</v>
          </cell>
          <cell r="P569" t="str">
            <v>mediano</v>
          </cell>
          <cell r="R569">
            <v>0.35</v>
          </cell>
          <cell r="S569">
            <v>0.34649999999999997</v>
          </cell>
          <cell r="T569">
            <v>4.9000000000000004</v>
          </cell>
          <cell r="U569">
            <v>4.851</v>
          </cell>
          <cell r="V569">
            <v>200</v>
          </cell>
          <cell r="W569">
            <v>120</v>
          </cell>
          <cell r="X569">
            <v>100</v>
          </cell>
          <cell r="Y569">
            <v>100</v>
          </cell>
          <cell r="Z569">
            <v>400</v>
          </cell>
          <cell r="AA569">
            <v>850</v>
          </cell>
          <cell r="AB569">
            <v>3</v>
          </cell>
          <cell r="AC569">
            <v>30</v>
          </cell>
          <cell r="AD569">
            <v>34</v>
          </cell>
          <cell r="AH569">
            <v>52313</v>
          </cell>
          <cell r="AN569">
            <v>4851</v>
          </cell>
        </row>
        <row r="570">
          <cell r="A570">
            <v>45482</v>
          </cell>
          <cell r="B570">
            <v>0</v>
          </cell>
          <cell r="C570">
            <v>7794626905193</v>
          </cell>
          <cell r="E570" t="str">
            <v>KCC</v>
          </cell>
          <cell r="F570" t="str">
            <v>Huggies</v>
          </cell>
          <cell r="G570" t="str">
            <v>Huggies Classic amarillo 3 G 12x12u</v>
          </cell>
          <cell r="H570" t="str">
            <v>g</v>
          </cell>
          <cell r="I570">
            <v>12</v>
          </cell>
          <cell r="J570">
            <v>12</v>
          </cell>
          <cell r="K570">
            <v>0.14399999999999999</v>
          </cell>
          <cell r="R570">
            <v>0.40666666666666668</v>
          </cell>
          <cell r="S570">
            <v>0.40250000000000002</v>
          </cell>
          <cell r="T570">
            <v>4.88</v>
          </cell>
          <cell r="U570">
            <v>4.83</v>
          </cell>
          <cell r="AH570">
            <v>45482</v>
          </cell>
          <cell r="AI570">
            <v>56858</v>
          </cell>
          <cell r="AN570">
            <v>4830</v>
          </cell>
        </row>
        <row r="571">
          <cell r="A571">
            <v>52314</v>
          </cell>
          <cell r="B571">
            <v>30156858</v>
          </cell>
          <cell r="C571">
            <v>7794626906404</v>
          </cell>
          <cell r="D571">
            <v>17794626906401</v>
          </cell>
          <cell r="E571" t="str">
            <v>KCC</v>
          </cell>
          <cell r="F571" t="str">
            <v>Huggies</v>
          </cell>
          <cell r="G571" t="str">
            <v>Huggies Classic amarillo 3 G 14x10u</v>
          </cell>
          <cell r="H571" t="str">
            <v>g</v>
          </cell>
          <cell r="I571">
            <v>14</v>
          </cell>
          <cell r="J571">
            <v>10</v>
          </cell>
          <cell r="K571">
            <v>0.14000000000000001</v>
          </cell>
          <cell r="L571" t="str">
            <v>Infant Care</v>
          </cell>
          <cell r="M571" t="str">
            <v>normal</v>
          </cell>
          <cell r="N571" t="str">
            <v>T3</v>
          </cell>
          <cell r="O571" t="str">
            <v>Economy</v>
          </cell>
          <cell r="P571" t="str">
            <v>grande</v>
          </cell>
          <cell r="R571">
            <v>0.36428571428571427</v>
          </cell>
          <cell r="S571">
            <v>0.3606428571428571</v>
          </cell>
          <cell r="T571">
            <v>5.0999999999999996</v>
          </cell>
          <cell r="U571">
            <v>5.0489999999999995</v>
          </cell>
          <cell r="V571">
            <v>200</v>
          </cell>
          <cell r="W571">
            <v>100</v>
          </cell>
          <cell r="X571">
            <v>100</v>
          </cell>
          <cell r="Y571">
            <v>200</v>
          </cell>
          <cell r="Z571">
            <v>200</v>
          </cell>
          <cell r="AA571">
            <v>800</v>
          </cell>
          <cell r="AB571">
            <v>6</v>
          </cell>
          <cell r="AC571">
            <v>30</v>
          </cell>
          <cell r="AD571">
            <v>32</v>
          </cell>
          <cell r="AH571">
            <v>52314</v>
          </cell>
          <cell r="AN571">
            <v>5049</v>
          </cell>
        </row>
        <row r="572">
          <cell r="A572">
            <v>45483</v>
          </cell>
          <cell r="B572">
            <v>0</v>
          </cell>
          <cell r="C572">
            <v>7794626905209</v>
          </cell>
          <cell r="E572" t="str">
            <v>KCC</v>
          </cell>
          <cell r="F572" t="str">
            <v>Huggies</v>
          </cell>
          <cell r="G572" t="str">
            <v>Huggies Classic amarillo 4 XG 12x10u</v>
          </cell>
          <cell r="H572" t="str">
            <v>g</v>
          </cell>
          <cell r="I572">
            <v>12</v>
          </cell>
          <cell r="J572">
            <v>10</v>
          </cell>
          <cell r="K572">
            <v>0.12</v>
          </cell>
          <cell r="R572">
            <v>0.3775</v>
          </cell>
          <cell r="S572">
            <v>0.37333333333333335</v>
          </cell>
          <cell r="T572">
            <v>4.53</v>
          </cell>
          <cell r="U572">
            <v>4.4800000000000004</v>
          </cell>
          <cell r="AH572">
            <v>45483</v>
          </cell>
          <cell r="AI572">
            <v>56859</v>
          </cell>
          <cell r="AN572">
            <v>4480</v>
          </cell>
        </row>
        <row r="573">
          <cell r="A573">
            <v>52315</v>
          </cell>
          <cell r="B573">
            <v>30156859</v>
          </cell>
          <cell r="C573">
            <v>7794626906411</v>
          </cell>
          <cell r="D573">
            <v>17794626905206</v>
          </cell>
          <cell r="E573" t="str">
            <v>KCC</v>
          </cell>
          <cell r="F573" t="str">
            <v>Huggies</v>
          </cell>
          <cell r="G573" t="str">
            <v>Huggies Classic amarillo 4 XG 14x8u</v>
          </cell>
          <cell r="H573" t="str">
            <v>g</v>
          </cell>
          <cell r="I573">
            <v>14</v>
          </cell>
          <cell r="J573">
            <v>8</v>
          </cell>
          <cell r="K573">
            <v>0.112</v>
          </cell>
          <cell r="L573" t="str">
            <v>Infant Care</v>
          </cell>
          <cell r="M573" t="str">
            <v>normal</v>
          </cell>
          <cell r="N573" t="str">
            <v>T3</v>
          </cell>
          <cell r="O573" t="str">
            <v>Economy</v>
          </cell>
          <cell r="P573" t="str">
            <v>extra grande</v>
          </cell>
          <cell r="R573">
            <v>0.32857142857142857</v>
          </cell>
          <cell r="S573">
            <v>0.32528571428571423</v>
          </cell>
          <cell r="T573">
            <v>4.5999999999999996</v>
          </cell>
          <cell r="U573">
            <v>4.5539999999999994</v>
          </cell>
          <cell r="V573">
            <v>230</v>
          </cell>
          <cell r="W573">
            <v>90</v>
          </cell>
          <cell r="X573">
            <v>100</v>
          </cell>
          <cell r="Y573">
            <v>200</v>
          </cell>
          <cell r="Z573">
            <v>240</v>
          </cell>
          <cell r="AA573">
            <v>660</v>
          </cell>
          <cell r="AB573">
            <v>6</v>
          </cell>
          <cell r="AC573">
            <v>30</v>
          </cell>
          <cell r="AD573">
            <v>31.68</v>
          </cell>
          <cell r="AH573">
            <v>52315</v>
          </cell>
          <cell r="AN573">
            <v>4554</v>
          </cell>
        </row>
        <row r="574">
          <cell r="A574">
            <v>45487</v>
          </cell>
          <cell r="B574">
            <v>0</v>
          </cell>
          <cell r="C574">
            <v>7794626905353</v>
          </cell>
          <cell r="E574" t="str">
            <v>KCC</v>
          </cell>
          <cell r="F574" t="str">
            <v>Huggies</v>
          </cell>
          <cell r="G574" t="str">
            <v>Huggies Classic amarillo Maxi 2 M 12x26u</v>
          </cell>
          <cell r="H574" t="str">
            <v>g</v>
          </cell>
          <cell r="I574">
            <v>10</v>
          </cell>
          <cell r="J574">
            <v>26</v>
          </cell>
          <cell r="K574">
            <v>0.26</v>
          </cell>
          <cell r="R574">
            <v>0.76200000000000001</v>
          </cell>
          <cell r="S574">
            <v>0.74</v>
          </cell>
          <cell r="T574">
            <v>7.62</v>
          </cell>
          <cell r="U574">
            <v>7.4</v>
          </cell>
          <cell r="AH574">
            <v>45487</v>
          </cell>
          <cell r="AI574">
            <v>56860</v>
          </cell>
          <cell r="AN574">
            <v>7400</v>
          </cell>
        </row>
        <row r="575">
          <cell r="A575">
            <v>45486</v>
          </cell>
          <cell r="B575">
            <v>0</v>
          </cell>
          <cell r="C575">
            <v>7794626905360</v>
          </cell>
          <cell r="E575" t="str">
            <v>KCC</v>
          </cell>
          <cell r="F575" t="str">
            <v>Huggies</v>
          </cell>
          <cell r="G575" t="str">
            <v>Huggies Classic amarillo Maxi 3 G 12x22u</v>
          </cell>
          <cell r="H575" t="str">
            <v>g</v>
          </cell>
          <cell r="I575">
            <v>10</v>
          </cell>
          <cell r="J575">
            <v>22</v>
          </cell>
          <cell r="K575">
            <v>0.22</v>
          </cell>
          <cell r="R575">
            <v>0.80899999999999994</v>
          </cell>
          <cell r="S575">
            <v>0.79</v>
          </cell>
          <cell r="T575">
            <v>8.09</v>
          </cell>
          <cell r="U575">
            <v>7.9</v>
          </cell>
          <cell r="AH575">
            <v>45486</v>
          </cell>
          <cell r="AI575">
            <v>56861</v>
          </cell>
          <cell r="AN575">
            <v>7900</v>
          </cell>
        </row>
        <row r="576">
          <cell r="A576">
            <v>45484</v>
          </cell>
          <cell r="B576">
            <v>0</v>
          </cell>
          <cell r="C576">
            <v>7794626905377</v>
          </cell>
          <cell r="E576" t="str">
            <v>KCC</v>
          </cell>
          <cell r="F576" t="str">
            <v>Huggies</v>
          </cell>
          <cell r="G576" t="str">
            <v>Huggies Classic amarillo Maxi 4 XG 12x18u</v>
          </cell>
          <cell r="H576" t="str">
            <v>g</v>
          </cell>
          <cell r="I576">
            <v>10</v>
          </cell>
          <cell r="J576">
            <v>18</v>
          </cell>
          <cell r="K576">
            <v>0.18</v>
          </cell>
          <cell r="R576">
            <v>0.73399999999999999</v>
          </cell>
          <cell r="S576">
            <v>0.71</v>
          </cell>
          <cell r="T576">
            <v>7.34</v>
          </cell>
          <cell r="U576">
            <v>7.1</v>
          </cell>
          <cell r="AH576">
            <v>45484</v>
          </cell>
          <cell r="AI576">
            <v>56862</v>
          </cell>
          <cell r="AN576">
            <v>7100</v>
          </cell>
        </row>
        <row r="577">
          <cell r="A577">
            <v>52316</v>
          </cell>
          <cell r="B577">
            <v>30170500</v>
          </cell>
          <cell r="C577">
            <v>7794626906626</v>
          </cell>
          <cell r="D577">
            <v>17794626906623</v>
          </cell>
          <cell r="E577" t="str">
            <v>KCC</v>
          </cell>
          <cell r="F577" t="str">
            <v>Huggies</v>
          </cell>
          <cell r="G577" t="str">
            <v>Huggies Classic amarillo Mega 2 M 6x48u</v>
          </cell>
          <cell r="H577" t="str">
            <v>g</v>
          </cell>
          <cell r="I577">
            <v>6</v>
          </cell>
          <cell r="J577">
            <v>48</v>
          </cell>
          <cell r="K577">
            <v>0.28799999999999998</v>
          </cell>
          <cell r="L577" t="str">
            <v>Infant Care</v>
          </cell>
          <cell r="M577" t="str">
            <v>mega</v>
          </cell>
          <cell r="N577" t="str">
            <v>T3</v>
          </cell>
          <cell r="O577" t="str">
            <v>Economy</v>
          </cell>
          <cell r="P577" t="str">
            <v>mediano</v>
          </cell>
          <cell r="R577">
            <v>1.45</v>
          </cell>
          <cell r="S577">
            <v>1.4355</v>
          </cell>
          <cell r="T577">
            <v>8.6999999999999993</v>
          </cell>
          <cell r="U577">
            <v>8.6129999999999995</v>
          </cell>
          <cell r="V577">
            <v>100</v>
          </cell>
          <cell r="W577">
            <v>200</v>
          </cell>
          <cell r="X577">
            <v>420</v>
          </cell>
          <cell r="Y577">
            <v>200</v>
          </cell>
          <cell r="Z577">
            <v>320</v>
          </cell>
          <cell r="AA577">
            <v>850</v>
          </cell>
          <cell r="AB577">
            <v>4</v>
          </cell>
          <cell r="AC577">
            <v>20</v>
          </cell>
          <cell r="AD577">
            <v>54.4</v>
          </cell>
          <cell r="AH577">
            <v>52316</v>
          </cell>
          <cell r="AN577">
            <v>8613</v>
          </cell>
        </row>
        <row r="578">
          <cell r="A578">
            <v>52317</v>
          </cell>
          <cell r="B578">
            <v>30170501</v>
          </cell>
          <cell r="C578">
            <v>7794626906633</v>
          </cell>
          <cell r="D578">
            <v>17794626906630</v>
          </cell>
          <cell r="E578" t="str">
            <v>KCC</v>
          </cell>
          <cell r="F578" t="str">
            <v>Huggies</v>
          </cell>
          <cell r="G578" t="str">
            <v>Huggies Classic amarillo Mega 3 G 6x40u</v>
          </cell>
          <cell r="H578" t="str">
            <v>g</v>
          </cell>
          <cell r="I578">
            <v>6</v>
          </cell>
          <cell r="J578">
            <v>40</v>
          </cell>
          <cell r="K578">
            <v>0.24</v>
          </cell>
          <cell r="L578" t="str">
            <v>Infant Care</v>
          </cell>
          <cell r="M578" t="str">
            <v>mega</v>
          </cell>
          <cell r="N578" t="str">
            <v>T3</v>
          </cell>
          <cell r="O578" t="str">
            <v>Economy</v>
          </cell>
          <cell r="P578" t="str">
            <v>grande</v>
          </cell>
          <cell r="R578">
            <v>1.45</v>
          </cell>
          <cell r="S578">
            <v>1.4355</v>
          </cell>
          <cell r="T578">
            <v>8.6999999999999993</v>
          </cell>
          <cell r="U578">
            <v>8.6129999999999995</v>
          </cell>
          <cell r="V578">
            <v>100</v>
          </cell>
          <cell r="W578">
            <v>200</v>
          </cell>
          <cell r="X578">
            <v>420</v>
          </cell>
          <cell r="Y578">
            <v>200</v>
          </cell>
          <cell r="Z578">
            <v>320</v>
          </cell>
          <cell r="AA578">
            <v>850</v>
          </cell>
          <cell r="AB578">
            <v>4</v>
          </cell>
          <cell r="AC578">
            <v>20</v>
          </cell>
          <cell r="AD578">
            <v>54.4</v>
          </cell>
          <cell r="AH578">
            <v>52317</v>
          </cell>
          <cell r="AN578">
            <v>8613</v>
          </cell>
        </row>
        <row r="579">
          <cell r="A579">
            <v>52325</v>
          </cell>
          <cell r="B579">
            <v>30170502</v>
          </cell>
          <cell r="C579">
            <v>7794626906640</v>
          </cell>
          <cell r="D579">
            <v>17794626906647</v>
          </cell>
          <cell r="E579" t="str">
            <v>KCC</v>
          </cell>
          <cell r="F579" t="str">
            <v>Huggies</v>
          </cell>
          <cell r="G579" t="str">
            <v>Huggies Classic amarillo Mega 4 XG 6x32u</v>
          </cell>
          <cell r="H579" t="str">
            <v>g</v>
          </cell>
          <cell r="I579">
            <v>6</v>
          </cell>
          <cell r="J579">
            <v>32</v>
          </cell>
          <cell r="K579">
            <v>0.192</v>
          </cell>
          <cell r="L579" t="str">
            <v>Infant Care</v>
          </cell>
          <cell r="M579" t="str">
            <v>mega</v>
          </cell>
          <cell r="N579" t="str">
            <v>T3</v>
          </cell>
          <cell r="O579" t="str">
            <v>Economy</v>
          </cell>
          <cell r="P579" t="str">
            <v>extra grande</v>
          </cell>
          <cell r="R579">
            <v>1.2666666666666666</v>
          </cell>
          <cell r="S579">
            <v>1.254</v>
          </cell>
          <cell r="T579">
            <v>7.6</v>
          </cell>
          <cell r="U579">
            <v>7.524</v>
          </cell>
          <cell r="V579">
            <v>470</v>
          </cell>
          <cell r="W579">
            <v>190</v>
          </cell>
          <cell r="X579">
            <v>100</v>
          </cell>
          <cell r="Y579">
            <v>190</v>
          </cell>
          <cell r="Z579">
            <v>330</v>
          </cell>
          <cell r="AA579">
            <v>960</v>
          </cell>
          <cell r="AB579">
            <v>4</v>
          </cell>
          <cell r="AC579">
            <v>20</v>
          </cell>
          <cell r="AD579">
            <v>60.192</v>
          </cell>
          <cell r="AH579">
            <v>52325</v>
          </cell>
          <cell r="AN579">
            <v>7524</v>
          </cell>
        </row>
        <row r="580">
          <cell r="AH580">
            <v>0</v>
          </cell>
        </row>
        <row r="581">
          <cell r="A581">
            <v>70308</v>
          </cell>
          <cell r="B581">
            <v>30173590</v>
          </cell>
          <cell r="C581">
            <v>7794626906381</v>
          </cell>
          <cell r="D581">
            <v>37794626906382</v>
          </cell>
          <cell r="E581" t="str">
            <v>KCC</v>
          </cell>
          <cell r="F581" t="str">
            <v>Huggies</v>
          </cell>
          <cell r="G581" t="str">
            <v>Huggies Classic amarillo 1 CH 14x14u</v>
          </cell>
          <cell r="H581" t="str">
            <v>g</v>
          </cell>
          <cell r="I581">
            <v>14</v>
          </cell>
          <cell r="J581">
            <v>14</v>
          </cell>
          <cell r="K581">
            <v>0.19600000000000001</v>
          </cell>
          <cell r="L581" t="str">
            <v>Infant Care</v>
          </cell>
          <cell r="M581" t="str">
            <v>normal</v>
          </cell>
          <cell r="N581" t="str">
            <v>T3</v>
          </cell>
          <cell r="O581" t="str">
            <v>Economy</v>
          </cell>
          <cell r="P581" t="str">
            <v>Pequeño</v>
          </cell>
          <cell r="Q581" t="str">
            <v>Pañales</v>
          </cell>
          <cell r="R581">
            <v>0.3427857142857143</v>
          </cell>
          <cell r="S581">
            <v>0.33957142857142852</v>
          </cell>
          <cell r="T581">
            <v>4.7990000000000004</v>
          </cell>
          <cell r="U581">
            <v>4.7539999999999996</v>
          </cell>
          <cell r="V581">
            <v>10.5</v>
          </cell>
          <cell r="W581">
            <v>16.5</v>
          </cell>
          <cell r="X581">
            <v>16.5</v>
          </cell>
          <cell r="Y581">
            <v>10.5</v>
          </cell>
          <cell r="Z581">
            <v>33</v>
          </cell>
          <cell r="AA581">
            <v>115.5</v>
          </cell>
          <cell r="AB581">
            <v>6</v>
          </cell>
          <cell r="AC581">
            <v>36</v>
          </cell>
          <cell r="AD581">
            <v>40.021000000000001</v>
          </cell>
          <cell r="AE581" t="str">
            <v>fardo</v>
          </cell>
          <cell r="AF581" t="str">
            <v>Argentina</v>
          </cell>
          <cell r="AH581">
            <v>70308</v>
          </cell>
          <cell r="AN581">
            <v>4754</v>
          </cell>
        </row>
        <row r="582">
          <cell r="A582">
            <v>70309</v>
          </cell>
          <cell r="B582">
            <v>30173591</v>
          </cell>
          <cell r="C582">
            <v>7794626906398</v>
          </cell>
          <cell r="D582">
            <v>37794626906399</v>
          </cell>
          <cell r="E582" t="str">
            <v>KCC</v>
          </cell>
          <cell r="F582" t="str">
            <v>Huggies</v>
          </cell>
          <cell r="G582" t="str">
            <v>Huggies Classic amarillo 2 M 14x12u</v>
          </cell>
          <cell r="H582" t="str">
            <v>g</v>
          </cell>
          <cell r="I582">
            <v>14</v>
          </cell>
          <cell r="J582">
            <v>12</v>
          </cell>
          <cell r="K582">
            <v>0.16800000000000001</v>
          </cell>
          <cell r="L582" t="str">
            <v>Infant Care</v>
          </cell>
          <cell r="M582" t="str">
            <v>normal</v>
          </cell>
          <cell r="N582" t="str">
            <v>T3</v>
          </cell>
          <cell r="O582" t="str">
            <v>Economy</v>
          </cell>
          <cell r="P582" t="str">
            <v>mediano</v>
          </cell>
          <cell r="Q582" t="str">
            <v>Pañales</v>
          </cell>
          <cell r="R582">
            <v>0.3859285714285714</v>
          </cell>
          <cell r="S582">
            <v>0.38271428571428567</v>
          </cell>
          <cell r="T582">
            <v>5.4029999999999996</v>
          </cell>
          <cell r="U582">
            <v>5.3579999999999997</v>
          </cell>
          <cell r="V582">
            <v>10.5</v>
          </cell>
          <cell r="W582">
            <v>16</v>
          </cell>
          <cell r="X582">
            <v>20</v>
          </cell>
          <cell r="Y582">
            <v>10.5</v>
          </cell>
          <cell r="Z582">
            <v>40</v>
          </cell>
          <cell r="AA582">
            <v>112</v>
          </cell>
          <cell r="AB582">
            <v>4</v>
          </cell>
          <cell r="AC582">
            <v>24</v>
          </cell>
          <cell r="AD582">
            <v>47.04</v>
          </cell>
          <cell r="AE582" t="str">
            <v>fardo</v>
          </cell>
          <cell r="AF582" t="str">
            <v>Argentina</v>
          </cell>
          <cell r="AH582">
            <v>70309</v>
          </cell>
          <cell r="AN582">
            <v>5358</v>
          </cell>
        </row>
        <row r="583">
          <cell r="A583">
            <v>70310</v>
          </cell>
          <cell r="B583">
            <v>30173538</v>
          </cell>
          <cell r="C583">
            <v>7794626906404</v>
          </cell>
          <cell r="D583">
            <v>37794626906405</v>
          </cell>
          <cell r="E583" t="str">
            <v>KCC</v>
          </cell>
          <cell r="F583" t="str">
            <v>Huggies</v>
          </cell>
          <cell r="G583" t="str">
            <v>Huggies Classic amarillo 3 G 14x10u</v>
          </cell>
          <cell r="H583" t="str">
            <v>g</v>
          </cell>
          <cell r="I583">
            <v>14</v>
          </cell>
          <cell r="J583">
            <v>10</v>
          </cell>
          <cell r="K583">
            <v>0.14000000000000001</v>
          </cell>
          <cell r="L583" t="str">
            <v>Infant Care</v>
          </cell>
          <cell r="M583" t="str">
            <v>normal</v>
          </cell>
          <cell r="N583" t="str">
            <v>T3</v>
          </cell>
          <cell r="O583" t="str">
            <v>Economy</v>
          </cell>
          <cell r="P583" t="str">
            <v>grande</v>
          </cell>
          <cell r="Q583" t="str">
            <v>Pañales</v>
          </cell>
          <cell r="R583">
            <v>0.38700000000000001</v>
          </cell>
          <cell r="S583">
            <v>0.38300000000000001</v>
          </cell>
          <cell r="T583">
            <v>5.4119999999999999</v>
          </cell>
          <cell r="U583">
            <v>5.367</v>
          </cell>
          <cell r="V583">
            <v>10.5</v>
          </cell>
          <cell r="W583">
            <v>13.5</v>
          </cell>
          <cell r="X583">
            <v>21.5</v>
          </cell>
          <cell r="Y583">
            <v>21</v>
          </cell>
          <cell r="Z583">
            <v>21.5</v>
          </cell>
          <cell r="AA583">
            <v>94.5</v>
          </cell>
          <cell r="AB583">
            <v>5</v>
          </cell>
          <cell r="AC583">
            <v>30</v>
          </cell>
          <cell r="AD583">
            <v>42.665999999999997</v>
          </cell>
          <cell r="AE583" t="str">
            <v>fardo</v>
          </cell>
          <cell r="AF583" t="str">
            <v>Argentina</v>
          </cell>
          <cell r="AH583">
            <v>70310</v>
          </cell>
          <cell r="AN583">
            <v>5367</v>
          </cell>
        </row>
        <row r="584">
          <cell r="A584">
            <v>70311</v>
          </cell>
          <cell r="B584">
            <v>30173539</v>
          </cell>
          <cell r="C584">
            <v>7794626906411</v>
          </cell>
          <cell r="D584">
            <v>37794626906412</v>
          </cell>
          <cell r="E584" t="str">
            <v>KCC</v>
          </cell>
          <cell r="F584" t="str">
            <v>Huggies</v>
          </cell>
          <cell r="G584" t="str">
            <v>Huggies Classic amarillo 4 XG 14x8u</v>
          </cell>
          <cell r="H584" t="str">
            <v>g</v>
          </cell>
          <cell r="I584">
            <v>14</v>
          </cell>
          <cell r="J584">
            <v>8</v>
          </cell>
          <cell r="K584">
            <v>0.112</v>
          </cell>
          <cell r="L584" t="str">
            <v>Infant Care</v>
          </cell>
          <cell r="M584" t="str">
            <v>normal</v>
          </cell>
          <cell r="N584" t="str">
            <v>T3</v>
          </cell>
          <cell r="O584" t="str">
            <v>Economy</v>
          </cell>
          <cell r="P584" t="str">
            <v>extra grande</v>
          </cell>
          <cell r="Q584" t="str">
            <v>Pañales</v>
          </cell>
          <cell r="R584">
            <v>0.34100000000000003</v>
          </cell>
          <cell r="S584">
            <v>0.33800000000000002</v>
          </cell>
          <cell r="T584">
            <v>4.7729999999999997</v>
          </cell>
          <cell r="U584">
            <v>4.7279999999999998</v>
          </cell>
          <cell r="V584">
            <v>10.5</v>
          </cell>
          <cell r="W584">
            <v>11</v>
          </cell>
          <cell r="X584">
            <v>23</v>
          </cell>
          <cell r="Y584">
            <v>10.5</v>
          </cell>
          <cell r="Z584">
            <v>46</v>
          </cell>
          <cell r="AA584">
            <v>77</v>
          </cell>
          <cell r="AB584">
            <v>6</v>
          </cell>
          <cell r="AC584">
            <v>36</v>
          </cell>
          <cell r="AD584">
            <v>37.191000000000003</v>
          </cell>
          <cell r="AE584" t="str">
            <v>fardo</v>
          </cell>
          <cell r="AF584" t="str">
            <v>Argentina</v>
          </cell>
          <cell r="AH584">
            <v>70311</v>
          </cell>
          <cell r="AN584">
            <v>4728</v>
          </cell>
        </row>
        <row r="585">
          <cell r="A585">
            <v>70312</v>
          </cell>
          <cell r="B585">
            <v>30173600</v>
          </cell>
          <cell r="C585">
            <v>7794626908385</v>
          </cell>
          <cell r="D585">
            <v>37794626908386</v>
          </cell>
          <cell r="E585" t="str">
            <v>KCC</v>
          </cell>
          <cell r="F585" t="str">
            <v>Huggies</v>
          </cell>
          <cell r="G585" t="str">
            <v>Huggies Classic amarillo 5 XXG 14x8u</v>
          </cell>
          <cell r="H585" t="str">
            <v>g</v>
          </cell>
          <cell r="I585">
            <v>14</v>
          </cell>
          <cell r="J585">
            <v>8</v>
          </cell>
          <cell r="K585">
            <v>0.112</v>
          </cell>
          <cell r="L585" t="str">
            <v>Infant Care</v>
          </cell>
          <cell r="M585" t="str">
            <v>normal</v>
          </cell>
          <cell r="N585" t="str">
            <v>T3</v>
          </cell>
          <cell r="O585" t="str">
            <v>Economy</v>
          </cell>
          <cell r="P585" t="str">
            <v>extra extra grande</v>
          </cell>
          <cell r="Q585" t="str">
            <v>Pañales</v>
          </cell>
          <cell r="R585">
            <v>0.36</v>
          </cell>
          <cell r="S585">
            <v>0.35699999999999998</v>
          </cell>
          <cell r="T585">
            <v>5.0460000000000003</v>
          </cell>
          <cell r="U585">
            <v>5.0010000000000003</v>
          </cell>
          <cell r="V585">
            <v>10.5</v>
          </cell>
          <cell r="W585">
            <v>11</v>
          </cell>
          <cell r="X585">
            <v>24.5</v>
          </cell>
          <cell r="Y585">
            <v>21</v>
          </cell>
          <cell r="Z585">
            <v>24.5</v>
          </cell>
          <cell r="AA585">
            <v>77</v>
          </cell>
          <cell r="AB585">
            <v>5</v>
          </cell>
          <cell r="AC585">
            <v>30</v>
          </cell>
          <cell r="AD585">
            <v>39.616999999999997</v>
          </cell>
          <cell r="AE585" t="str">
            <v>fardo</v>
          </cell>
          <cell r="AF585" t="str">
            <v>Argentina</v>
          </cell>
          <cell r="AH585">
            <v>70312</v>
          </cell>
          <cell r="AN585">
            <v>5001</v>
          </cell>
        </row>
        <row r="586">
          <cell r="A586">
            <v>61965</v>
          </cell>
          <cell r="B586">
            <v>30173601</v>
          </cell>
          <cell r="C586">
            <v>7794626905544</v>
          </cell>
          <cell r="D586">
            <v>37794626905545</v>
          </cell>
          <cell r="E586" t="str">
            <v>KCC</v>
          </cell>
          <cell r="F586" t="str">
            <v>Huggies</v>
          </cell>
          <cell r="G586" t="str">
            <v>Huggies Classic amarillo maxi 2 M 10x24u</v>
          </cell>
          <cell r="H586" t="str">
            <v>g</v>
          </cell>
          <cell r="I586">
            <v>10</v>
          </cell>
          <cell r="J586">
            <v>24</v>
          </cell>
          <cell r="K586">
            <v>0.24</v>
          </cell>
          <cell r="L586" t="str">
            <v xml:space="preserve">Infant Care </v>
          </cell>
          <cell r="M586" t="str">
            <v>maxi</v>
          </cell>
          <cell r="N586" t="str">
            <v>T3</v>
          </cell>
          <cell r="O586" t="str">
            <v>Economy</v>
          </cell>
          <cell r="P586" t="str">
            <v>mediano</v>
          </cell>
          <cell r="Q586" t="str">
            <v>Pañales</v>
          </cell>
          <cell r="R586">
            <v>0.60799999999999998</v>
          </cell>
          <cell r="S586">
            <v>0.60192000000000001</v>
          </cell>
          <cell r="T586">
            <v>6.08</v>
          </cell>
          <cell r="U586">
            <v>6.0191999999999997</v>
          </cell>
          <cell r="V586">
            <v>105</v>
          </cell>
          <cell r="W586">
            <v>280</v>
          </cell>
          <cell r="X586">
            <v>200</v>
          </cell>
          <cell r="Y586">
            <v>210</v>
          </cell>
          <cell r="Z586">
            <v>280</v>
          </cell>
          <cell r="AA586">
            <v>950</v>
          </cell>
          <cell r="AB586">
            <v>5</v>
          </cell>
          <cell r="AC586">
            <v>30</v>
          </cell>
          <cell r="AD586">
            <v>56.7</v>
          </cell>
          <cell r="AE586" t="str">
            <v>fardo</v>
          </cell>
          <cell r="AF586" t="str">
            <v>Argentina</v>
          </cell>
          <cell r="AN586">
            <v>6080</v>
          </cell>
        </row>
        <row r="587">
          <cell r="A587">
            <v>61961</v>
          </cell>
          <cell r="B587">
            <v>30173602</v>
          </cell>
          <cell r="C587">
            <v>7794626905551</v>
          </cell>
          <cell r="D587">
            <v>37794626905552</v>
          </cell>
          <cell r="E587" t="str">
            <v>KCC</v>
          </cell>
          <cell r="F587" t="str">
            <v>Huggies</v>
          </cell>
          <cell r="G587" t="str">
            <v>Huggies Classic amarillo maxi 3 G 10x20u</v>
          </cell>
          <cell r="H587" t="str">
            <v>g</v>
          </cell>
          <cell r="I587">
            <v>10</v>
          </cell>
          <cell r="J587">
            <v>20</v>
          </cell>
          <cell r="K587">
            <v>0.2</v>
          </cell>
          <cell r="L587" t="str">
            <v xml:space="preserve">Infant Care </v>
          </cell>
          <cell r="M587" t="str">
            <v>maxi</v>
          </cell>
          <cell r="N587" t="str">
            <v>T3</v>
          </cell>
          <cell r="O587" t="str">
            <v>Economy</v>
          </cell>
          <cell r="P587" t="str">
            <v>grande</v>
          </cell>
          <cell r="Q587" t="str">
            <v>Pañales</v>
          </cell>
          <cell r="R587">
            <v>0.64</v>
          </cell>
          <cell r="S587">
            <v>0.63360000000000005</v>
          </cell>
          <cell r="T587">
            <v>6.4</v>
          </cell>
          <cell r="U587">
            <v>6.3360000000000003</v>
          </cell>
          <cell r="V587">
            <v>105</v>
          </cell>
          <cell r="W587">
            <v>230</v>
          </cell>
          <cell r="X587">
            <v>215</v>
          </cell>
          <cell r="Y587">
            <v>105</v>
          </cell>
          <cell r="Z587">
            <v>430</v>
          </cell>
          <cell r="AA587">
            <v>1200</v>
          </cell>
          <cell r="AB587">
            <v>2</v>
          </cell>
          <cell r="AC587">
            <v>22</v>
          </cell>
          <cell r="AD587">
            <v>51.923000000000002</v>
          </cell>
          <cell r="AE587" t="str">
            <v>fardo</v>
          </cell>
          <cell r="AF587" t="str">
            <v>Argentina</v>
          </cell>
          <cell r="AN587">
            <v>6400</v>
          </cell>
        </row>
        <row r="588">
          <cell r="A588">
            <v>61969</v>
          </cell>
          <cell r="B588">
            <v>30173603</v>
          </cell>
          <cell r="C588">
            <v>7794626905568</v>
          </cell>
          <cell r="D588">
            <v>37794626905569</v>
          </cell>
          <cell r="E588" t="str">
            <v>KCC</v>
          </cell>
          <cell r="F588" t="str">
            <v>Huggies</v>
          </cell>
          <cell r="G588" t="str">
            <v>Huggies Classic amarillo maxi 4 XG 10x16u</v>
          </cell>
          <cell r="H588" t="str">
            <v>g</v>
          </cell>
          <cell r="I588">
            <v>10</v>
          </cell>
          <cell r="J588">
            <v>16</v>
          </cell>
          <cell r="K588">
            <v>0.16</v>
          </cell>
          <cell r="L588" t="str">
            <v xml:space="preserve">Infant Care </v>
          </cell>
          <cell r="M588" t="str">
            <v>maxi</v>
          </cell>
          <cell r="N588" t="str">
            <v>T3</v>
          </cell>
          <cell r="O588" t="str">
            <v>Economy</v>
          </cell>
          <cell r="P588" t="str">
            <v>extra grande</v>
          </cell>
          <cell r="Q588" t="str">
            <v>Pañales</v>
          </cell>
          <cell r="R588">
            <v>0.56999999999999995</v>
          </cell>
          <cell r="S588">
            <v>0.56430000000000002</v>
          </cell>
          <cell r="T588">
            <v>5.7</v>
          </cell>
          <cell r="U588">
            <v>5.6429999999999998</v>
          </cell>
          <cell r="V588">
            <v>105</v>
          </cell>
          <cell r="W588">
            <v>190</v>
          </cell>
          <cell r="X588">
            <v>230</v>
          </cell>
          <cell r="Y588">
            <v>210</v>
          </cell>
          <cell r="Z588">
            <v>230</v>
          </cell>
          <cell r="AA588">
            <v>950</v>
          </cell>
          <cell r="AB588">
            <v>5</v>
          </cell>
          <cell r="AC588">
            <v>30</v>
          </cell>
          <cell r="AD588">
            <v>45.884999999999998</v>
          </cell>
          <cell r="AE588" t="str">
            <v>fardo</v>
          </cell>
          <cell r="AF588" t="str">
            <v>Argentina</v>
          </cell>
          <cell r="AN588">
            <v>5700</v>
          </cell>
        </row>
        <row r="589">
          <cell r="A589">
            <v>61974</v>
          </cell>
          <cell r="B589">
            <v>30173604</v>
          </cell>
          <cell r="C589">
            <v>7794626908408</v>
          </cell>
          <cell r="D589">
            <v>37794626908409</v>
          </cell>
          <cell r="E589" t="str">
            <v>KCC</v>
          </cell>
          <cell r="F589" t="str">
            <v>Huggies</v>
          </cell>
          <cell r="G589" t="str">
            <v>Huggies Classic amarillo maxi 5 XXG 10x16u</v>
          </cell>
          <cell r="H589" t="str">
            <v>g</v>
          </cell>
          <cell r="I589">
            <v>10</v>
          </cell>
          <cell r="J589">
            <v>16</v>
          </cell>
          <cell r="K589">
            <v>0.16</v>
          </cell>
          <cell r="L589" t="str">
            <v xml:space="preserve">Infant Care </v>
          </cell>
          <cell r="M589" t="str">
            <v>maxi</v>
          </cell>
          <cell r="N589" t="str">
            <v>T3</v>
          </cell>
          <cell r="O589" t="str">
            <v>Economy</v>
          </cell>
          <cell r="P589" t="str">
            <v>extra extra grande</v>
          </cell>
          <cell r="Q589" t="str">
            <v>Pañales</v>
          </cell>
          <cell r="R589">
            <v>0.60599999999999998</v>
          </cell>
          <cell r="S589">
            <v>0.59993999999999992</v>
          </cell>
          <cell r="T589">
            <v>6.06</v>
          </cell>
          <cell r="U589">
            <v>5.9993999999999996</v>
          </cell>
          <cell r="V589">
            <v>105</v>
          </cell>
          <cell r="W589">
            <v>190</v>
          </cell>
          <cell r="X589">
            <v>245</v>
          </cell>
          <cell r="Y589">
            <v>210</v>
          </cell>
          <cell r="Z589">
            <v>245</v>
          </cell>
          <cell r="AA589">
            <v>950</v>
          </cell>
          <cell r="AB589">
            <v>5</v>
          </cell>
          <cell r="AC589">
            <v>30</v>
          </cell>
          <cell r="AD589">
            <v>48.877000000000002</v>
          </cell>
          <cell r="AE589" t="str">
            <v>fardo</v>
          </cell>
          <cell r="AF589" t="str">
            <v>Argentina</v>
          </cell>
          <cell r="AN589">
            <v>6060</v>
          </cell>
        </row>
        <row r="590">
          <cell r="A590">
            <v>61966</v>
          </cell>
          <cell r="B590">
            <v>30173605</v>
          </cell>
          <cell r="C590">
            <v>7794626906626</v>
          </cell>
          <cell r="D590">
            <v>37794626906627</v>
          </cell>
          <cell r="E590" t="str">
            <v>KCC</v>
          </cell>
          <cell r="F590" t="str">
            <v>Huggies</v>
          </cell>
          <cell r="G590" t="str">
            <v>Huggies Classic amarillo Jumbo 2 M 6x48u</v>
          </cell>
          <cell r="H590" t="str">
            <v>g</v>
          </cell>
          <cell r="I590">
            <v>6</v>
          </cell>
          <cell r="J590">
            <v>48</v>
          </cell>
          <cell r="K590">
            <v>0.28799999999999998</v>
          </cell>
          <cell r="L590" t="str">
            <v>Infant Care</v>
          </cell>
          <cell r="M590" t="str">
            <v>mega</v>
          </cell>
          <cell r="N590" t="str">
            <v>T3</v>
          </cell>
          <cell r="O590" t="str">
            <v>Economy</v>
          </cell>
          <cell r="P590" t="str">
            <v>mediano</v>
          </cell>
          <cell r="Q590" t="str">
            <v>Pañales</v>
          </cell>
          <cell r="R590">
            <v>1.5109999999999999</v>
          </cell>
          <cell r="S590">
            <v>1.504</v>
          </cell>
          <cell r="T590">
            <v>9.0690000000000008</v>
          </cell>
          <cell r="U590">
            <v>9.0239999999999991</v>
          </cell>
          <cell r="V590">
            <v>10.5</v>
          </cell>
          <cell r="W590">
            <v>27</v>
          </cell>
          <cell r="X590">
            <v>39.5</v>
          </cell>
          <cell r="Y590">
            <v>21</v>
          </cell>
          <cell r="Z590">
            <v>39.5</v>
          </cell>
          <cell r="AA590">
            <v>81</v>
          </cell>
          <cell r="AB590">
            <v>3</v>
          </cell>
          <cell r="AC590">
            <v>18</v>
          </cell>
          <cell r="AD590">
            <v>67.19</v>
          </cell>
          <cell r="AE590" t="str">
            <v>fardo</v>
          </cell>
          <cell r="AF590" t="str">
            <v>Argentina</v>
          </cell>
          <cell r="AH590">
            <v>61966</v>
          </cell>
          <cell r="AN590">
            <v>9024</v>
          </cell>
        </row>
        <row r="591">
          <cell r="A591">
            <v>61962</v>
          </cell>
          <cell r="B591">
            <v>30173606</v>
          </cell>
          <cell r="C591">
            <v>7794626906633</v>
          </cell>
          <cell r="D591">
            <v>37794626906634</v>
          </cell>
          <cell r="E591" t="str">
            <v>KCC</v>
          </cell>
          <cell r="F591" t="str">
            <v>Huggies</v>
          </cell>
          <cell r="G591" t="str">
            <v>Huggies Classic amarillo Jumbo 3 G 6x40u</v>
          </cell>
          <cell r="H591" t="str">
            <v>g</v>
          </cell>
          <cell r="I591">
            <v>6</v>
          </cell>
          <cell r="J591">
            <v>40</v>
          </cell>
          <cell r="K591">
            <v>0.24</v>
          </cell>
          <cell r="L591" t="str">
            <v>Infant Care</v>
          </cell>
          <cell r="M591" t="str">
            <v>mega</v>
          </cell>
          <cell r="N591" t="str">
            <v>T3</v>
          </cell>
          <cell r="O591" t="str">
            <v>Economy</v>
          </cell>
          <cell r="P591" t="str">
            <v>grande</v>
          </cell>
          <cell r="Q591" t="str">
            <v>Pañales</v>
          </cell>
          <cell r="R591">
            <v>1.51</v>
          </cell>
          <cell r="S591">
            <v>1.502</v>
          </cell>
          <cell r="T591">
            <v>9.06</v>
          </cell>
          <cell r="U591">
            <v>9.0150000000000006</v>
          </cell>
          <cell r="V591">
            <v>10.5</v>
          </cell>
          <cell r="W591">
            <v>23</v>
          </cell>
          <cell r="X591">
            <v>44.5</v>
          </cell>
          <cell r="Y591">
            <v>31.5</v>
          </cell>
          <cell r="Z591">
            <v>23</v>
          </cell>
          <cell r="AA591">
            <v>89</v>
          </cell>
          <cell r="AB591">
            <v>5</v>
          </cell>
          <cell r="AC591">
            <v>20</v>
          </cell>
          <cell r="AD591">
            <v>64.480999999999995</v>
          </cell>
          <cell r="AE591" t="str">
            <v>fardo</v>
          </cell>
          <cell r="AF591" t="str">
            <v>Argentina</v>
          </cell>
          <cell r="AH591">
            <v>61962</v>
          </cell>
          <cell r="AN591">
            <v>9015</v>
          </cell>
        </row>
        <row r="592">
          <cell r="A592">
            <v>61970</v>
          </cell>
          <cell r="B592">
            <v>30173607</v>
          </cell>
          <cell r="C592">
            <v>7794626906640</v>
          </cell>
          <cell r="D592">
            <v>37794626906641</v>
          </cell>
          <cell r="E592" t="str">
            <v>KCC</v>
          </cell>
          <cell r="F592" t="str">
            <v>Huggies</v>
          </cell>
          <cell r="G592" t="str">
            <v>Huggies Classic amarillo Jumbo 4 XG 6x32u</v>
          </cell>
          <cell r="H592" t="str">
            <v>g</v>
          </cell>
          <cell r="I592">
            <v>6</v>
          </cell>
          <cell r="J592">
            <v>32</v>
          </cell>
          <cell r="K592">
            <v>0.192</v>
          </cell>
          <cell r="L592" t="str">
            <v>Infant Care</v>
          </cell>
          <cell r="M592" t="str">
            <v>mega</v>
          </cell>
          <cell r="N592" t="str">
            <v>T3</v>
          </cell>
          <cell r="O592" t="str">
            <v>Economy</v>
          </cell>
          <cell r="P592" t="str">
            <v>extra grande</v>
          </cell>
          <cell r="Q592" t="str">
            <v>Pañales</v>
          </cell>
          <cell r="R592">
            <v>1.327</v>
          </cell>
          <cell r="S592">
            <v>1.32</v>
          </cell>
          <cell r="T592">
            <v>7.9640000000000004</v>
          </cell>
          <cell r="U592">
            <v>7.9189999999999996</v>
          </cell>
          <cell r="V592">
            <v>10.5</v>
          </cell>
          <cell r="W592">
            <v>20</v>
          </cell>
          <cell r="X592">
            <v>45</v>
          </cell>
          <cell r="Y592">
            <v>10.5</v>
          </cell>
          <cell r="Z592">
            <v>45</v>
          </cell>
          <cell r="AA592">
            <v>120</v>
          </cell>
          <cell r="AB592">
            <v>4</v>
          </cell>
          <cell r="AC592">
            <v>24</v>
          </cell>
          <cell r="AD592">
            <v>56.7</v>
          </cell>
          <cell r="AE592" t="str">
            <v>fardo</v>
          </cell>
          <cell r="AF592" t="str">
            <v>Argentina</v>
          </cell>
          <cell r="AH592">
            <v>61970</v>
          </cell>
          <cell r="AN592">
            <v>7919</v>
          </cell>
        </row>
        <row r="593">
          <cell r="A593">
            <v>70313</v>
          </cell>
          <cell r="B593">
            <v>30173608</v>
          </cell>
          <cell r="C593">
            <v>7794626908422</v>
          </cell>
          <cell r="D593">
            <v>37794626908423</v>
          </cell>
          <cell r="E593" t="str">
            <v>KCC</v>
          </cell>
          <cell r="F593" t="str">
            <v>Huggies</v>
          </cell>
          <cell r="G593" t="str">
            <v>Huggies Classic amarillo Jumbo 5 XXG 6x32u</v>
          </cell>
          <cell r="H593" t="str">
            <v>g</v>
          </cell>
          <cell r="I593">
            <v>6</v>
          </cell>
          <cell r="J593">
            <v>32</v>
          </cell>
          <cell r="K593">
            <v>0.192</v>
          </cell>
          <cell r="L593" t="str">
            <v>Infant Care</v>
          </cell>
          <cell r="M593" t="str">
            <v>mega</v>
          </cell>
          <cell r="N593" t="str">
            <v>T3</v>
          </cell>
          <cell r="O593" t="str">
            <v>Economy</v>
          </cell>
          <cell r="P593" t="str">
            <v>extra extra grande</v>
          </cell>
          <cell r="Q593" t="str">
            <v>Pañales</v>
          </cell>
          <cell r="R593">
            <v>1.405</v>
          </cell>
          <cell r="S593">
            <v>1.3979999999999999</v>
          </cell>
          <cell r="T593">
            <v>8.4320000000000004</v>
          </cell>
          <cell r="U593">
            <v>8.3870000000000005</v>
          </cell>
          <cell r="V593">
            <v>10.5</v>
          </cell>
          <cell r="W593">
            <v>20</v>
          </cell>
          <cell r="X593">
            <v>48</v>
          </cell>
          <cell r="Y593">
            <v>10.5</v>
          </cell>
          <cell r="Z593">
            <v>48</v>
          </cell>
          <cell r="AA593">
            <v>120</v>
          </cell>
          <cell r="AB593">
            <v>4</v>
          </cell>
          <cell r="AC593">
            <v>24</v>
          </cell>
          <cell r="AD593">
            <v>60.48</v>
          </cell>
          <cell r="AE593" t="str">
            <v>fardo</v>
          </cell>
          <cell r="AF593" t="str">
            <v>Argentina</v>
          </cell>
          <cell r="AH593">
            <v>70313</v>
          </cell>
          <cell r="AN593">
            <v>8387</v>
          </cell>
        </row>
        <row r="594">
          <cell r="AH594">
            <v>0</v>
          </cell>
        </row>
        <row r="595">
          <cell r="A595">
            <v>43978</v>
          </cell>
          <cell r="B595">
            <v>0</v>
          </cell>
          <cell r="C595">
            <v>7794626735325</v>
          </cell>
          <cell r="E595" t="str">
            <v>KCC</v>
          </cell>
          <cell r="F595" t="str">
            <v>Huggies</v>
          </cell>
          <cell r="G595" t="str">
            <v>Huggies Classic Eco Pack c/ barreras / G / 4 x 48</v>
          </cell>
          <cell r="H595" t="str">
            <v>g</v>
          </cell>
          <cell r="I595">
            <v>4</v>
          </cell>
          <cell r="J595">
            <v>48</v>
          </cell>
          <cell r="K595">
            <v>0.192</v>
          </cell>
          <cell r="AH595">
            <v>43978</v>
          </cell>
          <cell r="AI595">
            <v>4047</v>
          </cell>
          <cell r="AJ595">
            <v>13810103</v>
          </cell>
          <cell r="AN595">
            <v>0</v>
          </cell>
        </row>
        <row r="596">
          <cell r="A596">
            <v>43977</v>
          </cell>
          <cell r="B596">
            <v>0</v>
          </cell>
          <cell r="C596">
            <v>7794626735325</v>
          </cell>
          <cell r="E596" t="str">
            <v>KCC</v>
          </cell>
          <cell r="F596" t="str">
            <v>Huggies</v>
          </cell>
          <cell r="G596" t="str">
            <v>Huggies Classic Economy Pack / G / 4 x 48</v>
          </cell>
          <cell r="H596" t="str">
            <v>g</v>
          </cell>
          <cell r="I596">
            <v>4</v>
          </cell>
          <cell r="J596">
            <v>48</v>
          </cell>
          <cell r="K596">
            <v>0.192</v>
          </cell>
          <cell r="AH596">
            <v>43977</v>
          </cell>
          <cell r="AI596">
            <v>4517</v>
          </cell>
          <cell r="AJ596">
            <v>13810103</v>
          </cell>
          <cell r="AK596">
            <v>17</v>
          </cell>
          <cell r="AN596">
            <v>0</v>
          </cell>
        </row>
        <row r="597">
          <cell r="A597">
            <v>43975</v>
          </cell>
          <cell r="B597">
            <v>0</v>
          </cell>
          <cell r="C597">
            <v>7794626735318</v>
          </cell>
          <cell r="E597" t="str">
            <v>KCC</v>
          </cell>
          <cell r="F597" t="str">
            <v>Huggies</v>
          </cell>
          <cell r="G597" t="str">
            <v>Huggies Classic Economy Pack / M / 4 x 54</v>
          </cell>
          <cell r="H597" t="str">
            <v>g</v>
          </cell>
          <cell r="I597">
            <v>4</v>
          </cell>
          <cell r="J597">
            <v>54</v>
          </cell>
          <cell r="K597">
            <v>0.216</v>
          </cell>
          <cell r="AH597">
            <v>43975</v>
          </cell>
          <cell r="AI597">
            <v>4181</v>
          </cell>
          <cell r="AJ597">
            <v>13810103</v>
          </cell>
          <cell r="AK597">
            <v>13</v>
          </cell>
          <cell r="AN597">
            <v>0</v>
          </cell>
        </row>
        <row r="598">
          <cell r="A598">
            <v>43974</v>
          </cell>
          <cell r="B598">
            <v>0</v>
          </cell>
          <cell r="C598">
            <v>7794626735318</v>
          </cell>
          <cell r="E598" t="str">
            <v>KCC</v>
          </cell>
          <cell r="F598" t="str">
            <v>Huggies</v>
          </cell>
          <cell r="G598" t="str">
            <v>Huggies Classic Economy Pack / M / 4 x 54</v>
          </cell>
          <cell r="H598" t="str">
            <v>g</v>
          </cell>
          <cell r="I598">
            <v>4</v>
          </cell>
          <cell r="J598">
            <v>54</v>
          </cell>
          <cell r="K598">
            <v>0.216</v>
          </cell>
          <cell r="AH598">
            <v>43974</v>
          </cell>
          <cell r="AI598">
            <v>4046</v>
          </cell>
          <cell r="AJ598">
            <v>13810103</v>
          </cell>
          <cell r="AN598">
            <v>0</v>
          </cell>
        </row>
        <row r="599">
          <cell r="A599">
            <v>43976</v>
          </cell>
          <cell r="B599">
            <v>0</v>
          </cell>
          <cell r="C599" t="str">
            <v>7794626735318v</v>
          </cell>
          <cell r="E599" t="str">
            <v>KCC</v>
          </cell>
          <cell r="F599" t="str">
            <v>Huggies</v>
          </cell>
          <cell r="G599" t="str">
            <v>Huggies Classic Economy Pack / M / 4 x 54</v>
          </cell>
          <cell r="H599" t="str">
            <v>g</v>
          </cell>
          <cell r="I599">
            <v>4</v>
          </cell>
          <cell r="J599">
            <v>54</v>
          </cell>
          <cell r="K599">
            <v>0.216</v>
          </cell>
          <cell r="AH599">
            <v>43976</v>
          </cell>
          <cell r="AI599">
            <v>4516</v>
          </cell>
          <cell r="AN599">
            <v>0</v>
          </cell>
        </row>
        <row r="600">
          <cell r="A600">
            <v>39879</v>
          </cell>
          <cell r="B600">
            <v>0</v>
          </cell>
          <cell r="C600">
            <v>7794626735356</v>
          </cell>
          <cell r="E600" t="str">
            <v>KCC</v>
          </cell>
          <cell r="F600" t="str">
            <v>Huggies</v>
          </cell>
          <cell r="G600" t="str">
            <v>Huggies Classic Economy Pack / P / 6 x 44</v>
          </cell>
          <cell r="H600" t="str">
            <v>g</v>
          </cell>
          <cell r="I600">
            <v>6</v>
          </cell>
          <cell r="J600">
            <v>44</v>
          </cell>
          <cell r="K600">
            <v>0.26400000000000001</v>
          </cell>
          <cell r="AH600">
            <v>39879</v>
          </cell>
          <cell r="AI600">
            <v>5821</v>
          </cell>
          <cell r="AJ600">
            <v>13810103</v>
          </cell>
          <cell r="AK600">
            <v>12</v>
          </cell>
          <cell r="AN600">
            <v>0</v>
          </cell>
        </row>
        <row r="601">
          <cell r="A601">
            <v>43981</v>
          </cell>
          <cell r="B601">
            <v>0</v>
          </cell>
          <cell r="C601">
            <v>7794626735332</v>
          </cell>
          <cell r="E601" t="str">
            <v>KCC</v>
          </cell>
          <cell r="F601" t="str">
            <v>Huggies</v>
          </cell>
          <cell r="G601" t="str">
            <v>Huggies Classic Economy Pack / XG / 4 x 42</v>
          </cell>
          <cell r="H601" t="str">
            <v>g</v>
          </cell>
          <cell r="I601">
            <v>4</v>
          </cell>
          <cell r="J601">
            <v>42</v>
          </cell>
          <cell r="K601">
            <v>0.16800000000000001</v>
          </cell>
          <cell r="AH601">
            <v>43981</v>
          </cell>
          <cell r="AI601">
            <v>4518</v>
          </cell>
          <cell r="AJ601">
            <v>13810103</v>
          </cell>
          <cell r="AK601">
            <v>16</v>
          </cell>
          <cell r="AN601">
            <v>0</v>
          </cell>
        </row>
        <row r="602">
          <cell r="A602">
            <v>7673</v>
          </cell>
          <cell r="B602">
            <v>0</v>
          </cell>
          <cell r="C602" t="str">
            <v>7793620002020v</v>
          </cell>
          <cell r="E602" t="str">
            <v>KCC</v>
          </cell>
          <cell r="F602" t="str">
            <v>Huggies</v>
          </cell>
          <cell r="G602" t="str">
            <v>Huggies Classic G / Unisex / 10 x 16 (c/ Aloe)</v>
          </cell>
          <cell r="H602" t="str">
            <v>g</v>
          </cell>
          <cell r="I602">
            <v>10</v>
          </cell>
          <cell r="J602">
            <v>16</v>
          </cell>
          <cell r="K602">
            <v>0.16</v>
          </cell>
          <cell r="AH602">
            <v>7673</v>
          </cell>
          <cell r="AI602">
            <v>4514</v>
          </cell>
          <cell r="AN602">
            <v>0</v>
          </cell>
        </row>
        <row r="603">
          <cell r="A603">
            <v>43961</v>
          </cell>
          <cell r="B603">
            <v>0</v>
          </cell>
          <cell r="C603" t="str">
            <v>7793620002020v</v>
          </cell>
          <cell r="E603" t="str">
            <v>KCC</v>
          </cell>
          <cell r="F603" t="str">
            <v>Huggies</v>
          </cell>
          <cell r="G603" t="str">
            <v>Huggies Classic G / Unisex / 10 x 16 (c/barreras)</v>
          </cell>
          <cell r="H603" t="str">
            <v>g</v>
          </cell>
          <cell r="I603">
            <v>10</v>
          </cell>
          <cell r="J603">
            <v>16</v>
          </cell>
          <cell r="K603">
            <v>0.16</v>
          </cell>
          <cell r="AH603">
            <v>43961</v>
          </cell>
          <cell r="AI603">
            <v>4044</v>
          </cell>
          <cell r="AN603">
            <v>0</v>
          </cell>
        </row>
        <row r="604">
          <cell r="A604">
            <v>44302</v>
          </cell>
          <cell r="B604">
            <v>0</v>
          </cell>
          <cell r="C604" t="str">
            <v>7794626735257v</v>
          </cell>
          <cell r="E604" t="str">
            <v>KCC</v>
          </cell>
          <cell r="F604" t="str">
            <v>Huggies</v>
          </cell>
          <cell r="G604" t="str">
            <v>Huggies Classic M / Unisex / 10 x 18 (c/ Aloe &amp; barreras)</v>
          </cell>
          <cell r="H604" t="str">
            <v>g</v>
          </cell>
          <cell r="I604">
            <v>10</v>
          </cell>
          <cell r="J604">
            <v>18</v>
          </cell>
          <cell r="K604">
            <v>0.18</v>
          </cell>
          <cell r="AH604">
            <v>44302</v>
          </cell>
          <cell r="AI604">
            <v>4043</v>
          </cell>
          <cell r="AN604">
            <v>0</v>
          </cell>
        </row>
        <row r="605">
          <cell r="A605">
            <v>6499</v>
          </cell>
          <cell r="B605">
            <v>0</v>
          </cell>
          <cell r="C605" t="str">
            <v>7794626735257v</v>
          </cell>
          <cell r="E605" t="str">
            <v>KCC</v>
          </cell>
          <cell r="F605" t="str">
            <v>Huggies</v>
          </cell>
          <cell r="G605" t="str">
            <v>Huggies Classic M / Unisex / 10 x 18 (c/ Aloe)</v>
          </cell>
          <cell r="H605" t="str">
            <v>g</v>
          </cell>
          <cell r="I605">
            <v>10</v>
          </cell>
          <cell r="J605">
            <v>18</v>
          </cell>
          <cell r="K605">
            <v>0.18</v>
          </cell>
          <cell r="AH605">
            <v>6499</v>
          </cell>
          <cell r="AI605">
            <v>4513</v>
          </cell>
          <cell r="AN605">
            <v>0</v>
          </cell>
        </row>
        <row r="606">
          <cell r="A606">
            <v>6488</v>
          </cell>
          <cell r="B606">
            <v>0</v>
          </cell>
          <cell r="C606" t="str">
            <v>7794626735264v</v>
          </cell>
          <cell r="E606" t="str">
            <v>KCC</v>
          </cell>
          <cell r="F606" t="str">
            <v>Huggies</v>
          </cell>
          <cell r="G606" t="str">
            <v>Huggies Classic P / Unisex / 10 x 22 (c/ Aloe)</v>
          </cell>
          <cell r="H606" t="str">
            <v>g</v>
          </cell>
          <cell r="I606">
            <v>10</v>
          </cell>
          <cell r="J606">
            <v>22</v>
          </cell>
          <cell r="K606">
            <v>0.22</v>
          </cell>
          <cell r="AH606">
            <v>6488</v>
          </cell>
          <cell r="AI606">
            <v>4512</v>
          </cell>
          <cell r="AN606">
            <v>0</v>
          </cell>
        </row>
        <row r="607">
          <cell r="A607">
            <v>44287</v>
          </cell>
          <cell r="B607">
            <v>0</v>
          </cell>
          <cell r="C607">
            <v>7793620054050</v>
          </cell>
          <cell r="E607" t="str">
            <v>KCC</v>
          </cell>
          <cell r="F607" t="str">
            <v>Huggies</v>
          </cell>
          <cell r="G607" t="str">
            <v>Huggies Classic PCMC 1 / P / 6 x 40</v>
          </cell>
          <cell r="H607" t="str">
            <v>g</v>
          </cell>
          <cell r="I607">
            <v>6</v>
          </cell>
          <cell r="J607">
            <v>40</v>
          </cell>
          <cell r="K607">
            <v>0.24</v>
          </cell>
          <cell r="AH607">
            <v>44287</v>
          </cell>
          <cell r="AI607">
            <v>4184</v>
          </cell>
          <cell r="AJ607">
            <v>13810103</v>
          </cell>
          <cell r="AK607">
            <v>22</v>
          </cell>
          <cell r="AN607">
            <v>0</v>
          </cell>
        </row>
        <row r="608">
          <cell r="A608">
            <v>44297</v>
          </cell>
          <cell r="B608">
            <v>0</v>
          </cell>
          <cell r="C608">
            <v>7794626223327</v>
          </cell>
          <cell r="E608" t="str">
            <v>KCC</v>
          </cell>
          <cell r="F608" t="str">
            <v>Huggies</v>
          </cell>
          <cell r="G608" t="str">
            <v>Huggies Classic PCMC 2 / M / 6 x 36</v>
          </cell>
          <cell r="H608" t="str">
            <v>g</v>
          </cell>
          <cell r="I608">
            <v>6</v>
          </cell>
          <cell r="J608">
            <v>36</v>
          </cell>
          <cell r="K608">
            <v>0.216</v>
          </cell>
          <cell r="AH608">
            <v>44297</v>
          </cell>
          <cell r="AI608">
            <v>4076</v>
          </cell>
          <cell r="AJ608">
            <v>13810103</v>
          </cell>
          <cell r="AK608">
            <v>21</v>
          </cell>
          <cell r="AN608">
            <v>0</v>
          </cell>
        </row>
        <row r="609">
          <cell r="A609">
            <v>43966</v>
          </cell>
          <cell r="B609">
            <v>0</v>
          </cell>
          <cell r="C609">
            <v>7794626223426</v>
          </cell>
          <cell r="E609" t="str">
            <v>KCC</v>
          </cell>
          <cell r="F609" t="str">
            <v>Huggies</v>
          </cell>
          <cell r="G609" t="str">
            <v>Huggies Classic PCMC 3 / G / 6 x 32</v>
          </cell>
          <cell r="H609" t="str">
            <v>g</v>
          </cell>
          <cell r="I609">
            <v>6</v>
          </cell>
          <cell r="J609">
            <v>32</v>
          </cell>
          <cell r="K609">
            <v>0.192</v>
          </cell>
          <cell r="AH609">
            <v>43966</v>
          </cell>
          <cell r="AI609">
            <v>4077</v>
          </cell>
          <cell r="AJ609">
            <v>13810103</v>
          </cell>
          <cell r="AK609">
            <v>19</v>
          </cell>
          <cell r="AN609">
            <v>0</v>
          </cell>
        </row>
        <row r="610">
          <cell r="A610">
            <v>44305</v>
          </cell>
          <cell r="B610">
            <v>30155387</v>
          </cell>
          <cell r="C610">
            <v>7794626735301</v>
          </cell>
          <cell r="E610" t="str">
            <v>KCC</v>
          </cell>
          <cell r="F610" t="str">
            <v>Huggies</v>
          </cell>
          <cell r="G610" t="str">
            <v>Huggies Classic PCMC 4 / XG / 6 x 28</v>
          </cell>
          <cell r="H610" t="str">
            <v>g</v>
          </cell>
          <cell r="I610">
            <v>6</v>
          </cell>
          <cell r="J610">
            <v>28</v>
          </cell>
          <cell r="K610">
            <v>0.16800000000000001</v>
          </cell>
          <cell r="AH610">
            <v>44305</v>
          </cell>
          <cell r="AI610">
            <v>4078</v>
          </cell>
          <cell r="AJ610">
            <v>13810103</v>
          </cell>
          <cell r="AK610">
            <v>20</v>
          </cell>
          <cell r="AN610">
            <v>0</v>
          </cell>
        </row>
        <row r="611">
          <cell r="A611">
            <v>44307</v>
          </cell>
          <cell r="B611">
            <v>0</v>
          </cell>
          <cell r="C611">
            <v>7794626902352</v>
          </cell>
          <cell r="E611" t="str">
            <v>KCC</v>
          </cell>
          <cell r="F611" t="str">
            <v>Huggies</v>
          </cell>
          <cell r="G611" t="str">
            <v>Huggies Classic Perfect / M / 12x16</v>
          </cell>
          <cell r="H611" t="str">
            <v>g</v>
          </cell>
          <cell r="I611">
            <v>12</v>
          </cell>
          <cell r="J611">
            <v>16</v>
          </cell>
          <cell r="K611">
            <v>0.192</v>
          </cell>
          <cell r="AH611">
            <v>44307</v>
          </cell>
          <cell r="AI611">
            <v>4273</v>
          </cell>
          <cell r="AJ611">
            <v>13810103</v>
          </cell>
          <cell r="AK611">
            <v>36</v>
          </cell>
          <cell r="AN611">
            <v>0</v>
          </cell>
        </row>
        <row r="612">
          <cell r="A612">
            <v>39884</v>
          </cell>
          <cell r="B612">
            <v>0</v>
          </cell>
          <cell r="C612">
            <v>7794626902376</v>
          </cell>
          <cell r="E612" t="str">
            <v>KCC</v>
          </cell>
          <cell r="F612" t="str">
            <v>Huggies</v>
          </cell>
          <cell r="G612" t="str">
            <v>Huggies Classic Perfect / XG / 12x12</v>
          </cell>
          <cell r="H612" t="str">
            <v>g</v>
          </cell>
          <cell r="I612">
            <v>12</v>
          </cell>
          <cell r="J612">
            <v>12</v>
          </cell>
          <cell r="K612">
            <v>0.14399999999999999</v>
          </cell>
          <cell r="AH612">
            <v>39884</v>
          </cell>
          <cell r="AI612">
            <v>4275</v>
          </cell>
          <cell r="AJ612">
            <v>13810103</v>
          </cell>
          <cell r="AK612">
            <v>38</v>
          </cell>
          <cell r="AN612">
            <v>0</v>
          </cell>
        </row>
        <row r="613">
          <cell r="A613">
            <v>43982</v>
          </cell>
          <cell r="B613">
            <v>0</v>
          </cell>
          <cell r="C613">
            <v>7794626902390</v>
          </cell>
          <cell r="E613" t="str">
            <v>KCC</v>
          </cell>
          <cell r="F613" t="str">
            <v>Huggies</v>
          </cell>
          <cell r="G613" t="str">
            <v>Huggies Classic Perfect MP / G / 8x28</v>
          </cell>
          <cell r="H613" t="str">
            <v>g</v>
          </cell>
          <cell r="I613">
            <v>8</v>
          </cell>
          <cell r="J613">
            <v>28</v>
          </cell>
          <cell r="K613">
            <v>0.224</v>
          </cell>
          <cell r="AH613">
            <v>43982</v>
          </cell>
          <cell r="AI613">
            <v>4277</v>
          </cell>
          <cell r="AJ613">
            <v>13810103</v>
          </cell>
          <cell r="AK613">
            <v>40</v>
          </cell>
          <cell r="AN613">
            <v>0</v>
          </cell>
        </row>
        <row r="614">
          <cell r="A614">
            <v>39885</v>
          </cell>
          <cell r="B614">
            <v>0</v>
          </cell>
          <cell r="C614">
            <v>7794626902383</v>
          </cell>
          <cell r="E614" t="str">
            <v>KCC</v>
          </cell>
          <cell r="F614" t="str">
            <v>Huggies</v>
          </cell>
          <cell r="G614" t="str">
            <v>Huggies Classic Perfect MP / M / 8x32</v>
          </cell>
          <cell r="H614" t="str">
            <v>g</v>
          </cell>
          <cell r="I614">
            <v>8</v>
          </cell>
          <cell r="J614">
            <v>32</v>
          </cell>
          <cell r="K614">
            <v>0.25600000000000001</v>
          </cell>
          <cell r="AH614">
            <v>39885</v>
          </cell>
          <cell r="AI614">
            <v>4276</v>
          </cell>
          <cell r="AJ614">
            <v>13810103</v>
          </cell>
          <cell r="AK614">
            <v>39</v>
          </cell>
          <cell r="AN614">
            <v>0</v>
          </cell>
        </row>
        <row r="615">
          <cell r="A615">
            <v>39865</v>
          </cell>
          <cell r="B615">
            <v>0</v>
          </cell>
          <cell r="C615">
            <v>7794626902406</v>
          </cell>
          <cell r="E615" t="str">
            <v>KCC</v>
          </cell>
          <cell r="F615" t="str">
            <v>Huggies</v>
          </cell>
          <cell r="G615" t="str">
            <v>Huggies Classic Perfect MP/ XG / 8x24</v>
          </cell>
          <cell r="H615" t="str">
            <v>g</v>
          </cell>
          <cell r="I615">
            <v>8</v>
          </cell>
          <cell r="J615">
            <v>24</v>
          </cell>
          <cell r="K615">
            <v>0.192</v>
          </cell>
          <cell r="AH615">
            <v>39865</v>
          </cell>
          <cell r="AI615">
            <v>4278</v>
          </cell>
          <cell r="AJ615">
            <v>13810103</v>
          </cell>
          <cell r="AK615">
            <v>41</v>
          </cell>
          <cell r="AN615">
            <v>0</v>
          </cell>
        </row>
        <row r="616">
          <cell r="A616">
            <v>43985</v>
          </cell>
          <cell r="B616">
            <v>0</v>
          </cell>
          <cell r="C616" t="str">
            <v>7794626735288v</v>
          </cell>
          <cell r="E616" t="str">
            <v>KCC</v>
          </cell>
          <cell r="F616" t="str">
            <v>Huggies</v>
          </cell>
          <cell r="G616" t="str">
            <v>Huggies Classic XG / Unisex/ 10 x 14</v>
          </cell>
          <cell r="H616" t="str">
            <v>g</v>
          </cell>
          <cell r="I616">
            <v>10</v>
          </cell>
          <cell r="J616">
            <v>14</v>
          </cell>
          <cell r="K616">
            <v>0.14000000000000001</v>
          </cell>
          <cell r="AH616">
            <v>43985</v>
          </cell>
          <cell r="AI616">
            <v>4515</v>
          </cell>
          <cell r="AN616">
            <v>0</v>
          </cell>
        </row>
        <row r="617">
          <cell r="A617">
            <v>43986</v>
          </cell>
          <cell r="B617">
            <v>0</v>
          </cell>
          <cell r="C617" t="str">
            <v>7794626735288v</v>
          </cell>
          <cell r="E617" t="str">
            <v>KCC</v>
          </cell>
          <cell r="F617" t="str">
            <v>Huggies</v>
          </cell>
          <cell r="G617" t="str">
            <v>Huggies Classic XG / Unisex/ 10 x 14 (c/barreras)</v>
          </cell>
          <cell r="H617" t="str">
            <v>g</v>
          </cell>
          <cell r="I617">
            <v>10</v>
          </cell>
          <cell r="J617">
            <v>14</v>
          </cell>
          <cell r="K617">
            <v>0.14000000000000001</v>
          </cell>
          <cell r="AH617">
            <v>43986</v>
          </cell>
          <cell r="AI617">
            <v>4045</v>
          </cell>
          <cell r="AN617">
            <v>0</v>
          </cell>
        </row>
        <row r="618">
          <cell r="A618">
            <v>44928</v>
          </cell>
          <cell r="B618">
            <v>30035400</v>
          </cell>
          <cell r="C618">
            <v>36000180855</v>
          </cell>
          <cell r="E618" t="str">
            <v>KCC</v>
          </cell>
          <cell r="F618" t="str">
            <v>Huggies</v>
          </cell>
          <cell r="G618" t="str">
            <v>Huggies Goodnites / G / 6 x 9 u.</v>
          </cell>
          <cell r="H618" t="str">
            <v>g</v>
          </cell>
          <cell r="I618">
            <v>6</v>
          </cell>
          <cell r="J618">
            <v>9</v>
          </cell>
          <cell r="K618">
            <v>5.3999999999999999E-2</v>
          </cell>
          <cell r="L618" t="str">
            <v>Child Care</v>
          </cell>
          <cell r="M618" t="str">
            <v>normal</v>
          </cell>
          <cell r="N618" t="str">
            <v>T9</v>
          </cell>
          <cell r="O618" t="str">
            <v>Premium</v>
          </cell>
          <cell r="P618" t="str">
            <v>grande</v>
          </cell>
          <cell r="AH618">
            <v>44928</v>
          </cell>
          <cell r="AI618">
            <v>4603</v>
          </cell>
          <cell r="AJ618">
            <v>13810103</v>
          </cell>
          <cell r="AK618">
            <v>26</v>
          </cell>
          <cell r="AN618">
            <v>0</v>
          </cell>
        </row>
        <row r="619">
          <cell r="A619">
            <v>44926</v>
          </cell>
          <cell r="B619">
            <v>30035200</v>
          </cell>
          <cell r="C619">
            <v>36000180800</v>
          </cell>
          <cell r="E619" t="str">
            <v>KCC</v>
          </cell>
          <cell r="F619" t="str">
            <v>Huggies</v>
          </cell>
          <cell r="G619" t="str">
            <v>Huggies Goodnites / M / 6 x 11 u.</v>
          </cell>
          <cell r="H619" t="str">
            <v>g</v>
          </cell>
          <cell r="I619">
            <v>6</v>
          </cell>
          <cell r="J619">
            <v>11</v>
          </cell>
          <cell r="K619">
            <v>6.6000000000000003E-2</v>
          </cell>
          <cell r="L619" t="str">
            <v>Child Care</v>
          </cell>
          <cell r="M619" t="str">
            <v>normal</v>
          </cell>
          <cell r="N619" t="str">
            <v>T9</v>
          </cell>
          <cell r="O619" t="str">
            <v>Premium</v>
          </cell>
          <cell r="P619" t="str">
            <v>mediano</v>
          </cell>
          <cell r="AH619">
            <v>44926</v>
          </cell>
          <cell r="AI619">
            <v>4602</v>
          </cell>
          <cell r="AJ619">
            <v>13810103</v>
          </cell>
          <cell r="AK619">
            <v>25</v>
          </cell>
          <cell r="AN619">
            <v>0</v>
          </cell>
        </row>
        <row r="620">
          <cell r="A620">
            <v>44927</v>
          </cell>
          <cell r="B620">
            <v>30155055</v>
          </cell>
          <cell r="C620">
            <v>36000183429</v>
          </cell>
          <cell r="E620" t="str">
            <v>KCC</v>
          </cell>
          <cell r="F620" t="str">
            <v>Huggies</v>
          </cell>
          <cell r="G620" t="str">
            <v>Huggies Litlle Swimmers / M / 8 x 11 / caja</v>
          </cell>
          <cell r="H620" t="str">
            <v>g</v>
          </cell>
          <cell r="I620">
            <v>8</v>
          </cell>
          <cell r="J620">
            <v>11</v>
          </cell>
          <cell r="K620">
            <v>8.7999999999999995E-2</v>
          </cell>
          <cell r="L620" t="str">
            <v>Child Care</v>
          </cell>
          <cell r="M620" t="str">
            <v>normal</v>
          </cell>
          <cell r="N620" t="str">
            <v>T9</v>
          </cell>
          <cell r="O620" t="str">
            <v>Premium</v>
          </cell>
          <cell r="P620" t="str">
            <v>mediano</v>
          </cell>
          <cell r="AH620">
            <v>44927</v>
          </cell>
          <cell r="AI620">
            <v>4601</v>
          </cell>
          <cell r="AJ620">
            <v>13810302</v>
          </cell>
          <cell r="AK620">
            <v>2</v>
          </cell>
          <cell r="AN620">
            <v>0</v>
          </cell>
        </row>
        <row r="621">
          <cell r="A621">
            <v>44929</v>
          </cell>
          <cell r="B621">
            <v>30155054</v>
          </cell>
          <cell r="C621">
            <v>36000183399</v>
          </cell>
          <cell r="E621" t="str">
            <v>KCC</v>
          </cell>
          <cell r="F621" t="str">
            <v>Huggies</v>
          </cell>
          <cell r="G621" t="str">
            <v>Huggies Litlle Swimmers / P / 8 x 12 / caja</v>
          </cell>
          <cell r="H621" t="str">
            <v>g</v>
          </cell>
          <cell r="I621">
            <v>8</v>
          </cell>
          <cell r="J621">
            <v>12</v>
          </cell>
          <cell r="K621">
            <v>9.6000000000000002E-2</v>
          </cell>
          <cell r="L621" t="str">
            <v>Child Care</v>
          </cell>
          <cell r="M621" t="str">
            <v>normal</v>
          </cell>
          <cell r="N621" t="str">
            <v>T9</v>
          </cell>
          <cell r="O621" t="str">
            <v>Premium</v>
          </cell>
          <cell r="P621" t="str">
            <v>chico</v>
          </cell>
          <cell r="AH621">
            <v>44929</v>
          </cell>
          <cell r="AI621">
            <v>4600</v>
          </cell>
          <cell r="AJ621">
            <v>13810302</v>
          </cell>
          <cell r="AK621">
            <v>1</v>
          </cell>
          <cell r="AN621">
            <v>0</v>
          </cell>
        </row>
        <row r="622">
          <cell r="A622">
            <v>9249</v>
          </cell>
          <cell r="B622">
            <v>0</v>
          </cell>
          <cell r="C622">
            <v>7793620002358</v>
          </cell>
          <cell r="E622" t="str">
            <v>KCC</v>
          </cell>
          <cell r="F622" t="str">
            <v>Huggies</v>
          </cell>
          <cell r="G622" t="str">
            <v>Huggies Pull-ups Nro. 2 Unisex 8 x 10</v>
          </cell>
          <cell r="H622" t="str">
            <v>g</v>
          </cell>
          <cell r="I622">
            <v>8</v>
          </cell>
          <cell r="J622">
            <v>10</v>
          </cell>
          <cell r="K622">
            <v>0.08</v>
          </cell>
          <cell r="AH622">
            <v>9249</v>
          </cell>
          <cell r="AI622">
            <v>7221</v>
          </cell>
          <cell r="AJ622">
            <v>13810103</v>
          </cell>
          <cell r="AK622">
            <v>14</v>
          </cell>
          <cell r="AN622">
            <v>0</v>
          </cell>
        </row>
        <row r="623">
          <cell r="A623">
            <v>9248</v>
          </cell>
          <cell r="B623">
            <v>0</v>
          </cell>
          <cell r="C623">
            <v>7793620002365</v>
          </cell>
          <cell r="E623" t="str">
            <v>KCC</v>
          </cell>
          <cell r="F623" t="str">
            <v>Huggies</v>
          </cell>
          <cell r="G623" t="str">
            <v>Huggies Pull-ups Nro. 3 Unisex 6 x 10</v>
          </cell>
          <cell r="H623" t="str">
            <v>g</v>
          </cell>
          <cell r="I623">
            <v>6</v>
          </cell>
          <cell r="J623">
            <v>10</v>
          </cell>
          <cell r="K623">
            <v>0.06</v>
          </cell>
          <cell r="AH623">
            <v>9248</v>
          </cell>
          <cell r="AI623">
            <v>7231</v>
          </cell>
          <cell r="AJ623">
            <v>13810103</v>
          </cell>
          <cell r="AK623">
            <v>15</v>
          </cell>
          <cell r="AN623">
            <v>0</v>
          </cell>
        </row>
        <row r="624">
          <cell r="A624">
            <v>44930</v>
          </cell>
          <cell r="B624">
            <v>0</v>
          </cell>
          <cell r="C624" t="str">
            <v>36000189643v</v>
          </cell>
          <cell r="E624" t="str">
            <v>KCC</v>
          </cell>
          <cell r="F624" t="str">
            <v>Huggies</v>
          </cell>
          <cell r="G624" t="str">
            <v>Huggies Pull-ups XG Niña 6 x 8 u.</v>
          </cell>
          <cell r="H624" t="str">
            <v>g</v>
          </cell>
          <cell r="I624">
            <v>6</v>
          </cell>
          <cell r="J624">
            <v>8</v>
          </cell>
          <cell r="K624">
            <v>4.8000000000000001E-2</v>
          </cell>
          <cell r="AH624">
            <v>44930</v>
          </cell>
          <cell r="AI624">
            <v>9026</v>
          </cell>
          <cell r="AJ624">
            <v>13810301</v>
          </cell>
          <cell r="AK624">
            <v>1</v>
          </cell>
          <cell r="AN624">
            <v>0</v>
          </cell>
        </row>
        <row r="625">
          <cell r="A625">
            <v>44931</v>
          </cell>
          <cell r="B625">
            <v>0</v>
          </cell>
          <cell r="C625" t="str">
            <v>36000189629v</v>
          </cell>
          <cell r="E625" t="str">
            <v>KCC</v>
          </cell>
          <cell r="F625" t="str">
            <v>Huggies</v>
          </cell>
          <cell r="G625" t="str">
            <v>Huggies Pull-ups XG Niño 6 x 8 u.</v>
          </cell>
          <cell r="H625" t="str">
            <v>g</v>
          </cell>
          <cell r="I625">
            <v>6</v>
          </cell>
          <cell r="J625">
            <v>8</v>
          </cell>
          <cell r="K625">
            <v>4.8000000000000001E-2</v>
          </cell>
          <cell r="AH625">
            <v>44931</v>
          </cell>
          <cell r="AI625">
            <v>9027</v>
          </cell>
          <cell r="AJ625">
            <v>13810301</v>
          </cell>
          <cell r="AK625">
            <v>2</v>
          </cell>
          <cell r="AN625">
            <v>0</v>
          </cell>
        </row>
        <row r="626">
          <cell r="A626">
            <v>44299</v>
          </cell>
          <cell r="B626">
            <v>30156545</v>
          </cell>
          <cell r="C626">
            <v>7794626735165</v>
          </cell>
          <cell r="E626" t="str">
            <v>KCC</v>
          </cell>
          <cell r="F626" t="str">
            <v>Huggies</v>
          </cell>
          <cell r="G626" t="str">
            <v xml:space="preserve">Huggies Ultra SWORD MP / M / 6 x 36 </v>
          </cell>
          <cell r="H626" t="str">
            <v>g</v>
          </cell>
          <cell r="I626">
            <v>6</v>
          </cell>
          <cell r="J626">
            <v>36</v>
          </cell>
          <cell r="K626">
            <v>0.216</v>
          </cell>
          <cell r="AH626">
            <v>44299</v>
          </cell>
          <cell r="AI626">
            <v>4016</v>
          </cell>
          <cell r="AJ626">
            <v>13810103</v>
          </cell>
          <cell r="AK626">
            <v>6</v>
          </cell>
          <cell r="AN626">
            <v>0</v>
          </cell>
        </row>
        <row r="627">
          <cell r="A627">
            <v>43995</v>
          </cell>
          <cell r="B627">
            <v>30156547</v>
          </cell>
          <cell r="C627">
            <v>7794626735202</v>
          </cell>
          <cell r="E627" t="str">
            <v>KCC</v>
          </cell>
          <cell r="F627" t="str">
            <v>Huggies</v>
          </cell>
          <cell r="G627" t="str">
            <v>Huggies Ultra SWORD MP / XG / 6 x 28</v>
          </cell>
          <cell r="H627" t="str">
            <v>g</v>
          </cell>
          <cell r="I627">
            <v>6</v>
          </cell>
          <cell r="J627">
            <v>28</v>
          </cell>
          <cell r="K627">
            <v>0.16800000000000001</v>
          </cell>
          <cell r="AH627">
            <v>43995</v>
          </cell>
          <cell r="AI627">
            <v>4018</v>
          </cell>
          <cell r="AJ627">
            <v>13810103</v>
          </cell>
          <cell r="AK627">
            <v>18</v>
          </cell>
          <cell r="AN627">
            <v>0</v>
          </cell>
        </row>
        <row r="628">
          <cell r="A628">
            <v>23386</v>
          </cell>
          <cell r="B628">
            <v>0</v>
          </cell>
          <cell r="C628">
            <v>7794626735189</v>
          </cell>
          <cell r="E628" t="str">
            <v>KCC</v>
          </cell>
          <cell r="F628" t="str">
            <v>Huggies</v>
          </cell>
          <cell r="G628" t="str">
            <v xml:space="preserve">Huggies Ultra SWORD MP/ G / 6 x 32 </v>
          </cell>
          <cell r="H628" t="str">
            <v>g</v>
          </cell>
          <cell r="I628">
            <v>6</v>
          </cell>
          <cell r="J628">
            <v>32</v>
          </cell>
          <cell r="K628">
            <v>0.192</v>
          </cell>
          <cell r="AH628">
            <v>23386</v>
          </cell>
          <cell r="AI628">
            <v>4217</v>
          </cell>
          <cell r="AJ628">
            <v>13810103</v>
          </cell>
          <cell r="AK628">
            <v>7</v>
          </cell>
          <cell r="AN628">
            <v>0</v>
          </cell>
        </row>
        <row r="629">
          <cell r="A629">
            <v>6868</v>
          </cell>
          <cell r="B629">
            <v>30156541</v>
          </cell>
          <cell r="C629">
            <v>7794626349119</v>
          </cell>
          <cell r="E629" t="str">
            <v>KCC</v>
          </cell>
          <cell r="F629" t="str">
            <v>Huggies</v>
          </cell>
          <cell r="G629" t="str">
            <v>Huggies Ultratrim 1 / Rn / 12 x 22</v>
          </cell>
          <cell r="H629" t="str">
            <v>g</v>
          </cell>
          <cell r="I629">
            <v>12</v>
          </cell>
          <cell r="J629">
            <v>22</v>
          </cell>
          <cell r="K629">
            <v>0.26400000000000001</v>
          </cell>
          <cell r="AH629">
            <v>6868</v>
          </cell>
          <cell r="AI629">
            <v>5913</v>
          </cell>
          <cell r="AJ629">
            <v>13810103</v>
          </cell>
          <cell r="AK629">
            <v>4</v>
          </cell>
          <cell r="AN629">
            <v>0</v>
          </cell>
        </row>
        <row r="630">
          <cell r="A630">
            <v>6844</v>
          </cell>
          <cell r="B630">
            <v>30156542</v>
          </cell>
          <cell r="C630">
            <v>7794626349218</v>
          </cell>
          <cell r="E630" t="str">
            <v>KCC</v>
          </cell>
          <cell r="F630" t="str">
            <v>Huggies</v>
          </cell>
          <cell r="G630" t="str">
            <v>Huggies Ultratrim 2 / Ch / 10 x 20</v>
          </cell>
          <cell r="H630" t="str">
            <v>g</v>
          </cell>
          <cell r="I630">
            <v>10</v>
          </cell>
          <cell r="J630">
            <v>20</v>
          </cell>
          <cell r="K630">
            <v>0.2</v>
          </cell>
          <cell r="AH630">
            <v>6844</v>
          </cell>
          <cell r="AI630">
            <v>5914</v>
          </cell>
          <cell r="AJ630">
            <v>13810103</v>
          </cell>
          <cell r="AK630">
            <v>1</v>
          </cell>
          <cell r="AN630">
            <v>0</v>
          </cell>
        </row>
        <row r="631">
          <cell r="A631">
            <v>7669</v>
          </cell>
          <cell r="B631">
            <v>30156391</v>
          </cell>
          <cell r="C631">
            <v>7794626000195</v>
          </cell>
          <cell r="E631" t="str">
            <v>KCC</v>
          </cell>
          <cell r="F631" t="str">
            <v>Huggies</v>
          </cell>
          <cell r="G631" t="str">
            <v>Huggies Ultratrim 3 /  M /  10 x 18</v>
          </cell>
          <cell r="H631" t="str">
            <v>g</v>
          </cell>
          <cell r="I631">
            <v>10</v>
          </cell>
          <cell r="J631">
            <v>18</v>
          </cell>
          <cell r="K631">
            <v>0.18</v>
          </cell>
          <cell r="AH631">
            <v>7669</v>
          </cell>
          <cell r="AI631">
            <v>4213</v>
          </cell>
          <cell r="AJ631">
            <v>13810103</v>
          </cell>
          <cell r="AK631">
            <v>5</v>
          </cell>
          <cell r="AN631">
            <v>0</v>
          </cell>
        </row>
        <row r="632">
          <cell r="A632">
            <v>6553</v>
          </cell>
          <cell r="B632">
            <v>0</v>
          </cell>
          <cell r="C632">
            <v>7794626735042</v>
          </cell>
          <cell r="E632" t="str">
            <v>KCC</v>
          </cell>
          <cell r="F632" t="str">
            <v>Huggies</v>
          </cell>
          <cell r="G632" t="str">
            <v>Huggies Ultratrim 4 / G / 10 x 16</v>
          </cell>
          <cell r="H632" t="str">
            <v>g</v>
          </cell>
          <cell r="I632">
            <v>10</v>
          </cell>
          <cell r="J632">
            <v>16</v>
          </cell>
          <cell r="K632">
            <v>0.16</v>
          </cell>
          <cell r="AH632">
            <v>6553</v>
          </cell>
          <cell r="AI632">
            <v>4214</v>
          </cell>
          <cell r="AJ632">
            <v>13810103</v>
          </cell>
          <cell r="AK632">
            <v>2</v>
          </cell>
          <cell r="AN632">
            <v>0</v>
          </cell>
        </row>
        <row r="633">
          <cell r="A633">
            <v>44296</v>
          </cell>
          <cell r="B633">
            <v>0</v>
          </cell>
          <cell r="C633">
            <v>7794626000232</v>
          </cell>
          <cell r="E633" t="str">
            <v>KCC</v>
          </cell>
          <cell r="F633" t="str">
            <v>Huggies</v>
          </cell>
          <cell r="G633" t="str">
            <v>Huggies Ultratrim 5 / XG / 12 x 14</v>
          </cell>
          <cell r="H633" t="str">
            <v>g</v>
          </cell>
          <cell r="I633">
            <v>12</v>
          </cell>
          <cell r="J633">
            <v>14</v>
          </cell>
          <cell r="K633">
            <v>0.16800000000000001</v>
          </cell>
          <cell r="AH633">
            <v>44296</v>
          </cell>
          <cell r="AI633">
            <v>5932</v>
          </cell>
          <cell r="AJ633">
            <v>13810103</v>
          </cell>
          <cell r="AK633">
            <v>3</v>
          </cell>
          <cell r="AN633">
            <v>0</v>
          </cell>
        </row>
        <row r="634">
          <cell r="A634">
            <v>44940</v>
          </cell>
          <cell r="B634">
            <v>0</v>
          </cell>
          <cell r="C634" t="str">
            <v>No tiene</v>
          </cell>
          <cell r="E634" t="str">
            <v>KCC</v>
          </cell>
          <cell r="F634" t="str">
            <v>Huggies</v>
          </cell>
          <cell r="G634" t="str">
            <v>Huggies ULTRATRIM CH 72 BOLSITAS x 2 Un.</v>
          </cell>
          <cell r="H634" t="str">
            <v>g</v>
          </cell>
          <cell r="I634">
            <v>72</v>
          </cell>
          <cell r="J634">
            <v>2</v>
          </cell>
          <cell r="K634">
            <v>0.14399999999999999</v>
          </cell>
          <cell r="AH634">
            <v>44940</v>
          </cell>
          <cell r="AI634">
            <v>4902</v>
          </cell>
          <cell r="AN634">
            <v>0</v>
          </cell>
        </row>
        <row r="635">
          <cell r="A635">
            <v>44942</v>
          </cell>
          <cell r="B635">
            <v>0</v>
          </cell>
          <cell r="C635" t="str">
            <v>No tiene</v>
          </cell>
          <cell r="E635" t="str">
            <v>KCC</v>
          </cell>
          <cell r="F635" t="str">
            <v>Huggies</v>
          </cell>
          <cell r="G635" t="str">
            <v>Huggies ULTRATRIM G 64 BOLSITAS x 2 Un.</v>
          </cell>
          <cell r="H635" t="str">
            <v>g</v>
          </cell>
          <cell r="I635">
            <v>64</v>
          </cell>
          <cell r="J635">
            <v>2</v>
          </cell>
          <cell r="K635">
            <v>0.128</v>
          </cell>
          <cell r="AH635">
            <v>44942</v>
          </cell>
          <cell r="AI635">
            <v>4904</v>
          </cell>
          <cell r="AN635">
            <v>0</v>
          </cell>
        </row>
        <row r="636">
          <cell r="A636">
            <v>23387</v>
          </cell>
          <cell r="B636">
            <v>30156555</v>
          </cell>
          <cell r="C636" t="str">
            <v>Combo</v>
          </cell>
          <cell r="E636" t="str">
            <v>KCC</v>
          </cell>
          <cell r="F636" t="str">
            <v>Huggies</v>
          </cell>
          <cell r="G636" t="str">
            <v>Huggies Ultratrim G16+Pull Ups n°2 / 10 combos</v>
          </cell>
          <cell r="H636" t="str">
            <v>g</v>
          </cell>
          <cell r="I636">
            <v>10</v>
          </cell>
          <cell r="J636">
            <v>26</v>
          </cell>
          <cell r="K636">
            <v>0.26</v>
          </cell>
          <cell r="AH636">
            <v>23387</v>
          </cell>
          <cell r="AI636">
            <v>11204</v>
          </cell>
          <cell r="AJ636">
            <v>13810103</v>
          </cell>
          <cell r="AK636">
            <v>23</v>
          </cell>
          <cell r="AN636">
            <v>0</v>
          </cell>
        </row>
        <row r="637">
          <cell r="A637">
            <v>6553</v>
          </cell>
          <cell r="B637">
            <v>0</v>
          </cell>
          <cell r="C637" t="str">
            <v>7794626735042v</v>
          </cell>
          <cell r="E637" t="str">
            <v>KCC</v>
          </cell>
          <cell r="F637" t="str">
            <v>Huggies</v>
          </cell>
          <cell r="G637" t="str">
            <v>Huggies Ultratrim G4 / Unisex / 10 x 16</v>
          </cell>
          <cell r="H637" t="str">
            <v>g</v>
          </cell>
          <cell r="I637">
            <v>10</v>
          </cell>
          <cell r="J637">
            <v>16</v>
          </cell>
          <cell r="K637">
            <v>0.16</v>
          </cell>
          <cell r="AH637">
            <v>6553</v>
          </cell>
          <cell r="AI637">
            <v>4132</v>
          </cell>
          <cell r="AN637">
            <v>0</v>
          </cell>
        </row>
        <row r="638">
          <cell r="A638">
            <v>44941</v>
          </cell>
          <cell r="B638">
            <v>30155073</v>
          </cell>
          <cell r="C638" t="str">
            <v>No tiene</v>
          </cell>
          <cell r="E638" t="str">
            <v>KCC</v>
          </cell>
          <cell r="F638" t="str">
            <v>Huggies</v>
          </cell>
          <cell r="G638" t="str">
            <v>Huggies ULTRATRIM M 72 BOLSITAS x 2 Un.</v>
          </cell>
          <cell r="H638" t="str">
            <v>g</v>
          </cell>
          <cell r="I638">
            <v>72</v>
          </cell>
          <cell r="J638">
            <v>2</v>
          </cell>
          <cell r="K638">
            <v>0.14399999999999999</v>
          </cell>
          <cell r="AH638">
            <v>44941</v>
          </cell>
          <cell r="AI638">
            <v>4903</v>
          </cell>
          <cell r="AN638">
            <v>0</v>
          </cell>
        </row>
        <row r="639">
          <cell r="A639">
            <v>7669</v>
          </cell>
          <cell r="B639">
            <v>0</v>
          </cell>
          <cell r="C639" t="str">
            <v>7794626000195v</v>
          </cell>
          <cell r="E639" t="str">
            <v>KCC</v>
          </cell>
          <cell r="F639" t="str">
            <v>Huggies</v>
          </cell>
          <cell r="G639" t="str">
            <v>Huggies Ultratrim M3 Bridge unisex 10x18</v>
          </cell>
          <cell r="H639" t="str">
            <v>g</v>
          </cell>
          <cell r="I639">
            <v>10</v>
          </cell>
          <cell r="J639">
            <v>18</v>
          </cell>
          <cell r="K639">
            <v>0.18</v>
          </cell>
          <cell r="AH639">
            <v>7669</v>
          </cell>
          <cell r="AI639">
            <v>5915</v>
          </cell>
          <cell r="AN639">
            <v>0</v>
          </cell>
        </row>
        <row r="640">
          <cell r="A640">
            <v>43969</v>
          </cell>
          <cell r="B640">
            <v>0</v>
          </cell>
          <cell r="C640" t="str">
            <v>7794626735165v</v>
          </cell>
          <cell r="E640" t="str">
            <v>KCC</v>
          </cell>
          <cell r="F640" t="str">
            <v>Huggies</v>
          </cell>
          <cell r="G640" t="str">
            <v xml:space="preserve">Huggies Ultratrim Maxi Pack  M / Unisex / 6 x 36 </v>
          </cell>
          <cell r="H640" t="str">
            <v>g</v>
          </cell>
          <cell r="I640">
            <v>6</v>
          </cell>
          <cell r="J640">
            <v>36</v>
          </cell>
          <cell r="K640">
            <v>0.216</v>
          </cell>
          <cell r="AH640">
            <v>43969</v>
          </cell>
          <cell r="AI640">
            <v>5916</v>
          </cell>
          <cell r="AN640">
            <v>0</v>
          </cell>
        </row>
        <row r="641">
          <cell r="A641">
            <v>43994</v>
          </cell>
          <cell r="B641">
            <v>0</v>
          </cell>
          <cell r="C641" t="str">
            <v>7794626735189v</v>
          </cell>
          <cell r="E641" t="str">
            <v>KCC</v>
          </cell>
          <cell r="F641" t="str">
            <v>Huggies</v>
          </cell>
          <cell r="G641" t="str">
            <v xml:space="preserve">Huggies Ultratrim Maxi Pack G / Unisex / 6 x 32 </v>
          </cell>
          <cell r="H641" t="str">
            <v>g</v>
          </cell>
          <cell r="I641">
            <v>6</v>
          </cell>
          <cell r="J641">
            <v>32</v>
          </cell>
          <cell r="K641">
            <v>0.192</v>
          </cell>
          <cell r="AH641">
            <v>43994</v>
          </cell>
          <cell r="AI641">
            <v>5918</v>
          </cell>
          <cell r="AN641">
            <v>0</v>
          </cell>
        </row>
        <row r="642">
          <cell r="A642">
            <v>43988</v>
          </cell>
          <cell r="B642">
            <v>0</v>
          </cell>
          <cell r="C642" t="str">
            <v>7794626735202v</v>
          </cell>
          <cell r="E642" t="str">
            <v>KCC</v>
          </cell>
          <cell r="F642" t="str">
            <v>Huggies</v>
          </cell>
          <cell r="G642" t="str">
            <v>Huggies Ultratrim Maxi Pack XG / Unisex / 6 x 28</v>
          </cell>
          <cell r="H642" t="str">
            <v>g</v>
          </cell>
          <cell r="I642">
            <v>6</v>
          </cell>
          <cell r="J642">
            <v>28</v>
          </cell>
          <cell r="K642">
            <v>0.16800000000000001</v>
          </cell>
          <cell r="AH642">
            <v>43988</v>
          </cell>
          <cell r="AI642">
            <v>5920</v>
          </cell>
          <cell r="AN642">
            <v>0</v>
          </cell>
        </row>
        <row r="643">
          <cell r="A643">
            <v>44939</v>
          </cell>
          <cell r="B643">
            <v>30156539</v>
          </cell>
          <cell r="C643" t="str">
            <v>No tiene</v>
          </cell>
          <cell r="E643" t="str">
            <v>KCC</v>
          </cell>
          <cell r="F643" t="str">
            <v>Huggies</v>
          </cell>
          <cell r="G643" t="str">
            <v>Huggies ULTRATRIM RN 72 BOLSITAS x 2 Un.</v>
          </cell>
          <cell r="H643" t="str">
            <v>g</v>
          </cell>
          <cell r="I643">
            <v>72</v>
          </cell>
          <cell r="J643">
            <v>2</v>
          </cell>
          <cell r="K643">
            <v>0.14399999999999999</v>
          </cell>
          <cell r="AH643">
            <v>44939</v>
          </cell>
          <cell r="AI643">
            <v>4901</v>
          </cell>
          <cell r="AN643">
            <v>0</v>
          </cell>
        </row>
        <row r="644">
          <cell r="A644">
            <v>44003</v>
          </cell>
          <cell r="B644">
            <v>0</v>
          </cell>
          <cell r="C644" t="str">
            <v>7794626000232v</v>
          </cell>
          <cell r="E644" t="str">
            <v>KCC</v>
          </cell>
          <cell r="F644" t="str">
            <v>Huggies</v>
          </cell>
          <cell r="G644" t="str">
            <v>Huggies Ultratrim SWORD XG5 / Unisex / 10 x 14</v>
          </cell>
          <cell r="H644" t="str">
            <v>g</v>
          </cell>
          <cell r="I644">
            <v>10</v>
          </cell>
          <cell r="J644">
            <v>14</v>
          </cell>
          <cell r="K644">
            <v>0.14000000000000001</v>
          </cell>
          <cell r="AH644">
            <v>44003</v>
          </cell>
          <cell r="AI644">
            <v>5919</v>
          </cell>
          <cell r="AN644">
            <v>0</v>
          </cell>
        </row>
        <row r="645">
          <cell r="A645">
            <v>44943</v>
          </cell>
          <cell r="B645">
            <v>30155074</v>
          </cell>
          <cell r="C645" t="str">
            <v>No tiene</v>
          </cell>
          <cell r="E645" t="str">
            <v>KCC</v>
          </cell>
          <cell r="F645" t="str">
            <v>Huggies</v>
          </cell>
          <cell r="G645" t="str">
            <v>Huggies ULTRATRIM XG 56 BOLSITAS x 2 Un.</v>
          </cell>
          <cell r="H645" t="str">
            <v>g</v>
          </cell>
          <cell r="I645">
            <v>56</v>
          </cell>
          <cell r="J645">
            <v>2</v>
          </cell>
          <cell r="K645">
            <v>0.112</v>
          </cell>
          <cell r="AH645">
            <v>44943</v>
          </cell>
          <cell r="AI645">
            <v>4905</v>
          </cell>
          <cell r="AN645">
            <v>0</v>
          </cell>
        </row>
        <row r="646">
          <cell r="A646">
            <v>23388</v>
          </cell>
          <cell r="B646">
            <v>30156556</v>
          </cell>
          <cell r="C646" t="str">
            <v>Combo</v>
          </cell>
          <cell r="E646" t="str">
            <v>KCC</v>
          </cell>
          <cell r="F646" t="str">
            <v>Huggies</v>
          </cell>
          <cell r="G646" t="str">
            <v>Huggies Ultratrim XG14+Pull Ups n°2 / 10 combos</v>
          </cell>
          <cell r="H646" t="str">
            <v>g</v>
          </cell>
          <cell r="I646">
            <v>10</v>
          </cell>
          <cell r="J646">
            <v>24</v>
          </cell>
          <cell r="K646">
            <v>0.24</v>
          </cell>
          <cell r="AH646">
            <v>23388</v>
          </cell>
          <cell r="AI646">
            <v>11205</v>
          </cell>
          <cell r="AJ646">
            <v>13810103</v>
          </cell>
          <cell r="AK646">
            <v>24</v>
          </cell>
          <cell r="AN646">
            <v>0</v>
          </cell>
        </row>
        <row r="647">
          <cell r="A647">
            <v>7664</v>
          </cell>
          <cell r="B647">
            <v>0</v>
          </cell>
          <cell r="C647" t="str">
            <v>7794626000232v</v>
          </cell>
          <cell r="E647" t="str">
            <v>KCC</v>
          </cell>
          <cell r="F647" t="str">
            <v>Huggies</v>
          </cell>
          <cell r="G647" t="str">
            <v>Huggies Ultratrim XG5 / Unisex / 10 x 14</v>
          </cell>
          <cell r="H647" t="str">
            <v>g</v>
          </cell>
          <cell r="I647">
            <v>10</v>
          </cell>
          <cell r="J647">
            <v>14</v>
          </cell>
          <cell r="K647">
            <v>0.14000000000000001</v>
          </cell>
          <cell r="AH647">
            <v>7664</v>
          </cell>
          <cell r="AI647">
            <v>4133</v>
          </cell>
          <cell r="AN647">
            <v>0</v>
          </cell>
        </row>
        <row r="648">
          <cell r="A648">
            <v>6164</v>
          </cell>
          <cell r="B648">
            <v>30155364</v>
          </cell>
          <cell r="C648">
            <v>7798038150158</v>
          </cell>
          <cell r="D648">
            <v>17798038150165</v>
          </cell>
          <cell r="E648" t="str">
            <v>KCC</v>
          </cell>
          <cell r="F648" t="str">
            <v>KLEENEX</v>
          </cell>
          <cell r="G648" t="str">
            <v>Facial KLEENEX 48x75u box</v>
          </cell>
          <cell r="H648" t="str">
            <v>g</v>
          </cell>
          <cell r="I648">
            <v>48</v>
          </cell>
          <cell r="J648">
            <v>75</v>
          </cell>
          <cell r="K648">
            <v>0.36</v>
          </cell>
          <cell r="L648" t="str">
            <v>Family Care</v>
          </cell>
          <cell r="M648" t="str">
            <v>Box</v>
          </cell>
          <cell r="N648" t="str">
            <v>T4</v>
          </cell>
          <cell r="O648" t="str">
            <v>Premium</v>
          </cell>
          <cell r="P648" t="str">
            <v>48x75u</v>
          </cell>
          <cell r="Q648" t="str">
            <v>Pañuelos descartables</v>
          </cell>
          <cell r="R648">
            <v>0.1</v>
          </cell>
          <cell r="S648">
            <v>8.5000000000000006E-2</v>
          </cell>
          <cell r="T648">
            <v>4.8</v>
          </cell>
          <cell r="U648">
            <v>4.08</v>
          </cell>
          <cell r="V648">
            <v>40</v>
          </cell>
          <cell r="W648">
            <v>110</v>
          </cell>
          <cell r="X648">
            <v>160</v>
          </cell>
          <cell r="Y648">
            <v>665</v>
          </cell>
          <cell r="Z648">
            <v>350</v>
          </cell>
          <cell r="AA648">
            <v>175</v>
          </cell>
          <cell r="AB648">
            <v>4</v>
          </cell>
          <cell r="AC648">
            <v>28</v>
          </cell>
          <cell r="AD648">
            <v>40.731000000000002</v>
          </cell>
          <cell r="AE648" t="str">
            <v>Cajas</v>
          </cell>
          <cell r="AF648" t="str">
            <v>Argentina</v>
          </cell>
          <cell r="AH648">
            <v>6164</v>
          </cell>
          <cell r="AN648">
            <v>4080</v>
          </cell>
        </row>
        <row r="649">
          <cell r="A649">
            <v>6163</v>
          </cell>
          <cell r="B649">
            <v>30155261</v>
          </cell>
          <cell r="C649">
            <v>7798038150165</v>
          </cell>
          <cell r="D649">
            <v>17798038150162</v>
          </cell>
          <cell r="E649" t="str">
            <v>KCC</v>
          </cell>
          <cell r="F649" t="str">
            <v>KLEENEX</v>
          </cell>
          <cell r="G649" t="str">
            <v>Facial KLEENEX 24x100u box</v>
          </cell>
          <cell r="H649" t="str">
            <v>g</v>
          </cell>
          <cell r="I649">
            <v>24</v>
          </cell>
          <cell r="J649">
            <v>100</v>
          </cell>
          <cell r="K649">
            <v>0.24</v>
          </cell>
          <cell r="L649" t="str">
            <v>Family Care</v>
          </cell>
          <cell r="M649" t="str">
            <v>Box</v>
          </cell>
          <cell r="N649" t="str">
            <v>T4</v>
          </cell>
          <cell r="O649" t="str">
            <v>Premium</v>
          </cell>
          <cell r="P649" t="str">
            <v>24x100u</v>
          </cell>
          <cell r="Q649" t="str">
            <v>Pañuelos descartables</v>
          </cell>
          <cell r="R649">
            <v>0.19500000000000001</v>
          </cell>
          <cell r="S649">
            <v>0.16574999999999998</v>
          </cell>
          <cell r="T649">
            <v>4.68</v>
          </cell>
          <cell r="U649">
            <v>3.9779999999999998</v>
          </cell>
          <cell r="V649">
            <v>55</v>
          </cell>
          <cell r="W649">
            <v>110</v>
          </cell>
          <cell r="X649">
            <v>235</v>
          </cell>
          <cell r="Y649">
            <v>490</v>
          </cell>
          <cell r="Z649">
            <v>370</v>
          </cell>
          <cell r="AA649">
            <v>230</v>
          </cell>
          <cell r="AB649">
            <v>6</v>
          </cell>
          <cell r="AC649">
            <v>30</v>
          </cell>
          <cell r="AD649">
            <v>41.698999999999998</v>
          </cell>
          <cell r="AE649" t="str">
            <v>Cajas</v>
          </cell>
          <cell r="AF649" t="str">
            <v>Argentina</v>
          </cell>
          <cell r="AH649">
            <v>6163</v>
          </cell>
          <cell r="AN649">
            <v>3977.9999999999995</v>
          </cell>
        </row>
        <row r="650">
          <cell r="A650">
            <v>62941</v>
          </cell>
          <cell r="B650">
            <v>30171059</v>
          </cell>
          <cell r="C650">
            <v>7798038151308</v>
          </cell>
          <cell r="D650">
            <v>17798038151305</v>
          </cell>
          <cell r="E650" t="str">
            <v>KCC</v>
          </cell>
          <cell r="F650" t="str">
            <v>KLEENEX</v>
          </cell>
          <cell r="G650" t="str">
            <v>Facial KLEENEX 24x75u cubo</v>
          </cell>
          <cell r="H650" t="str">
            <v>g</v>
          </cell>
          <cell r="I650">
            <v>24</v>
          </cell>
          <cell r="J650">
            <v>75</v>
          </cell>
          <cell r="K650">
            <v>0.18</v>
          </cell>
          <cell r="L650" t="str">
            <v>Family Care</v>
          </cell>
          <cell r="M650" t="str">
            <v>Cubo</v>
          </cell>
          <cell r="N650" t="str">
            <v>T4</v>
          </cell>
          <cell r="O650" t="str">
            <v>Premium</v>
          </cell>
          <cell r="P650" t="str">
            <v>24x75u</v>
          </cell>
          <cell r="Q650" t="str">
            <v>Pañuelos descartables</v>
          </cell>
          <cell r="R650">
            <v>0.16137500000000002</v>
          </cell>
          <cell r="S650">
            <v>0.13716875000000001</v>
          </cell>
          <cell r="T650">
            <v>3.8730000000000002</v>
          </cell>
          <cell r="U650">
            <v>3.2920500000000001</v>
          </cell>
          <cell r="V650">
            <v>120</v>
          </cell>
          <cell r="W650">
            <v>120</v>
          </cell>
          <cell r="X650">
            <v>120</v>
          </cell>
          <cell r="Y650">
            <v>355</v>
          </cell>
          <cell r="Z650">
            <v>285</v>
          </cell>
          <cell r="AA650">
            <v>477</v>
          </cell>
          <cell r="AB650">
            <v>7</v>
          </cell>
          <cell r="AC650">
            <v>28</v>
          </cell>
          <cell r="AD650">
            <v>48.26</v>
          </cell>
          <cell r="AE650" t="str">
            <v>Cajas</v>
          </cell>
          <cell r="AF650" t="str">
            <v>Argentina</v>
          </cell>
          <cell r="AH650">
            <v>62941</v>
          </cell>
          <cell r="AN650">
            <v>3292.05</v>
          </cell>
        </row>
        <row r="651">
          <cell r="A651">
            <v>62945</v>
          </cell>
          <cell r="B651">
            <v>30171004</v>
          </cell>
          <cell r="C651">
            <v>7798038151285</v>
          </cell>
          <cell r="D651">
            <v>17798038151282</v>
          </cell>
          <cell r="E651" t="str">
            <v>KCC</v>
          </cell>
          <cell r="F651" t="str">
            <v>KLEENEX</v>
          </cell>
          <cell r="G651" t="str">
            <v>Facial KLEENEX 47x(6x10u) pockets</v>
          </cell>
          <cell r="H651" t="str">
            <v>g</v>
          </cell>
          <cell r="I651">
            <v>47</v>
          </cell>
          <cell r="J651">
            <v>10</v>
          </cell>
          <cell r="K651">
            <v>0.28199999999999997</v>
          </cell>
          <cell r="L651" t="str">
            <v>Family Care</v>
          </cell>
          <cell r="M651" t="str">
            <v>Pockets</v>
          </cell>
          <cell r="N651" t="str">
            <v>T4</v>
          </cell>
          <cell r="O651" t="str">
            <v>Premium</v>
          </cell>
          <cell r="P651" t="str">
            <v>47x(6x10u)</v>
          </cell>
          <cell r="Q651" t="str">
            <v>Pañuelos descartables</v>
          </cell>
          <cell r="R651">
            <v>0.13736170212765958</v>
          </cell>
          <cell r="S651">
            <v>0.11675744680851065</v>
          </cell>
          <cell r="T651">
            <v>6.4560000000000004</v>
          </cell>
          <cell r="U651">
            <v>5.4876000000000005</v>
          </cell>
          <cell r="V651">
            <v>50</v>
          </cell>
          <cell r="W651">
            <v>110</v>
          </cell>
          <cell r="X651">
            <v>155</v>
          </cell>
          <cell r="Y651">
            <v>370</v>
          </cell>
          <cell r="Z651">
            <v>650</v>
          </cell>
          <cell r="AA651">
            <v>160</v>
          </cell>
          <cell r="AB651">
            <v>4</v>
          </cell>
          <cell r="AC651">
            <v>32</v>
          </cell>
          <cell r="AD651">
            <v>38.479999999999997</v>
          </cell>
          <cell r="AE651" t="str">
            <v>Cajas</v>
          </cell>
          <cell r="AF651" t="str">
            <v>Argentina</v>
          </cell>
          <cell r="AH651">
            <v>62945</v>
          </cell>
          <cell r="AN651">
            <v>5487.6</v>
          </cell>
        </row>
        <row r="652">
          <cell r="A652">
            <v>67499</v>
          </cell>
          <cell r="B652">
            <v>30171004</v>
          </cell>
          <cell r="C652">
            <v>7798038151292</v>
          </cell>
          <cell r="D652">
            <v>17798038151282</v>
          </cell>
          <cell r="E652" t="str">
            <v>KCC</v>
          </cell>
          <cell r="F652" t="str">
            <v>KLEENEX</v>
          </cell>
          <cell r="G652" t="str">
            <v>Facial KLEENEX (47x6)x10u pockets</v>
          </cell>
          <cell r="H652" t="str">
            <v>g</v>
          </cell>
          <cell r="I652">
            <v>282</v>
          </cell>
          <cell r="J652">
            <v>10</v>
          </cell>
          <cell r="K652">
            <v>0.28199999999999997</v>
          </cell>
          <cell r="L652" t="str">
            <v>Family Care</v>
          </cell>
          <cell r="M652" t="str">
            <v>Pockets</v>
          </cell>
          <cell r="N652" t="str">
            <v>T4</v>
          </cell>
          <cell r="O652" t="str">
            <v>Premium</v>
          </cell>
          <cell r="P652" t="str">
            <v>(47x6)x10u</v>
          </cell>
          <cell r="Q652" t="str">
            <v>Pañuelos descartables</v>
          </cell>
          <cell r="R652">
            <v>2.2893617021276597E-2</v>
          </cell>
          <cell r="S652">
            <v>1.9459574468085109E-2</v>
          </cell>
          <cell r="T652">
            <v>6.4560000000000004</v>
          </cell>
          <cell r="U652">
            <v>5.4876000000000005</v>
          </cell>
          <cell r="V652">
            <v>10</v>
          </cell>
          <cell r="W652">
            <v>70</v>
          </cell>
          <cell r="X652">
            <v>100</v>
          </cell>
          <cell r="Y652">
            <v>370</v>
          </cell>
          <cell r="Z652">
            <v>650</v>
          </cell>
          <cell r="AA652">
            <v>160</v>
          </cell>
          <cell r="AB652">
            <v>4</v>
          </cell>
          <cell r="AC652">
            <v>32</v>
          </cell>
          <cell r="AD652">
            <v>38.479999999999997</v>
          </cell>
          <cell r="AE652" t="str">
            <v>Cajas</v>
          </cell>
          <cell r="AF652" t="str">
            <v>Argentina</v>
          </cell>
          <cell r="AH652">
            <v>67499</v>
          </cell>
          <cell r="AN652">
            <v>5487.6</v>
          </cell>
        </row>
        <row r="653">
          <cell r="A653">
            <v>62958</v>
          </cell>
          <cell r="B653">
            <v>30171261</v>
          </cell>
          <cell r="C653">
            <v>7798038151100</v>
          </cell>
          <cell r="D653">
            <v>17798038151108</v>
          </cell>
          <cell r="E653" t="str">
            <v>KCC</v>
          </cell>
          <cell r="F653" t="str">
            <v>KLEENEX</v>
          </cell>
          <cell r="G653" t="str">
            <v>Facial KLEENEX 72x50u softpack chico</v>
          </cell>
          <cell r="H653" t="str">
            <v>g</v>
          </cell>
          <cell r="I653">
            <v>72</v>
          </cell>
          <cell r="J653">
            <v>50</v>
          </cell>
          <cell r="K653">
            <v>0.24</v>
          </cell>
          <cell r="L653" t="str">
            <v>Family Care</v>
          </cell>
          <cell r="M653" t="str">
            <v>soft pack</v>
          </cell>
          <cell r="N653" t="str">
            <v>T4</v>
          </cell>
          <cell r="O653" t="str">
            <v>Premium</v>
          </cell>
          <cell r="P653" t="str">
            <v>72x50u</v>
          </cell>
          <cell r="Q653" t="str">
            <v>Pañuelos descartables</v>
          </cell>
          <cell r="R653">
            <v>8.0416666666666664E-2</v>
          </cell>
          <cell r="S653">
            <v>6.835416666666666E-2</v>
          </cell>
          <cell r="T653">
            <v>5.79</v>
          </cell>
          <cell r="U653">
            <v>4.9215</v>
          </cell>
          <cell r="V653">
            <v>260</v>
          </cell>
          <cell r="W653">
            <v>160</v>
          </cell>
          <cell r="X653">
            <v>115</v>
          </cell>
          <cell r="Y653">
            <v>485</v>
          </cell>
          <cell r="Z653">
            <v>230</v>
          </cell>
          <cell r="AA653">
            <v>265</v>
          </cell>
          <cell r="AB653">
            <v>8</v>
          </cell>
          <cell r="AC653">
            <v>40</v>
          </cell>
          <cell r="AD653">
            <v>29.56</v>
          </cell>
          <cell r="AE653" t="str">
            <v>Cajas</v>
          </cell>
          <cell r="AF653" t="str">
            <v>Argentina</v>
          </cell>
          <cell r="AH653">
            <v>62958</v>
          </cell>
          <cell r="AN653">
            <v>4921.5</v>
          </cell>
        </row>
        <row r="654">
          <cell r="A654">
            <v>62959</v>
          </cell>
          <cell r="B654">
            <v>30156492</v>
          </cell>
          <cell r="C654">
            <v>7798038151186</v>
          </cell>
          <cell r="D654">
            <v>17798038151107</v>
          </cell>
          <cell r="E654" t="str">
            <v>KCC</v>
          </cell>
          <cell r="F654" t="str">
            <v>KLEENEX</v>
          </cell>
          <cell r="G654" t="str">
            <v>Facial KLEENEX 6x(12x50u) softpacks chico c/dispenser</v>
          </cell>
          <cell r="H654" t="str">
            <v>g</v>
          </cell>
          <cell r="I654">
            <v>6</v>
          </cell>
          <cell r="J654">
            <v>12</v>
          </cell>
          <cell r="K654">
            <v>0.36</v>
          </cell>
          <cell r="L654" t="str">
            <v>Family Care</v>
          </cell>
          <cell r="M654" t="str">
            <v>soft pack</v>
          </cell>
          <cell r="N654" t="str">
            <v>T4</v>
          </cell>
          <cell r="O654" t="str">
            <v>Premium</v>
          </cell>
          <cell r="P654" t="str">
            <v>6x(12x50u)</v>
          </cell>
          <cell r="Q654" t="str">
            <v>Pañuelos descartables</v>
          </cell>
          <cell r="R654">
            <v>1.0601666666666667</v>
          </cell>
          <cell r="S654">
            <v>0.90114166666666662</v>
          </cell>
          <cell r="T654">
            <v>6.3609999999999998</v>
          </cell>
          <cell r="U654">
            <v>5.4068499999999995</v>
          </cell>
          <cell r="V654">
            <v>110</v>
          </cell>
          <cell r="W654">
            <v>160</v>
          </cell>
          <cell r="X654">
            <v>260</v>
          </cell>
          <cell r="Y654">
            <v>230</v>
          </cell>
          <cell r="Z654">
            <v>265</v>
          </cell>
          <cell r="AA654">
            <v>485</v>
          </cell>
          <cell r="AB654">
            <v>8</v>
          </cell>
          <cell r="AC654">
            <v>40</v>
          </cell>
          <cell r="AD654">
            <v>29.561</v>
          </cell>
          <cell r="AE654" t="str">
            <v>Cajas</v>
          </cell>
          <cell r="AF654" t="str">
            <v>Argentina</v>
          </cell>
          <cell r="AH654">
            <v>62959</v>
          </cell>
          <cell r="AN654">
            <v>5406.8499999999995</v>
          </cell>
        </row>
        <row r="655">
          <cell r="A655">
            <v>45003</v>
          </cell>
          <cell r="B655">
            <v>30156550</v>
          </cell>
          <cell r="C655">
            <v>7800500602772</v>
          </cell>
          <cell r="E655" t="str">
            <v>KCC</v>
          </cell>
          <cell r="F655" t="str">
            <v>Kotex</v>
          </cell>
          <cell r="G655" t="str">
            <v>Kotex s.delg. Cent. anatom. suave 16x10u+broche</v>
          </cell>
          <cell r="H655" t="str">
            <v>g</v>
          </cell>
          <cell r="I655">
            <v>16</v>
          </cell>
          <cell r="J655">
            <v>10</v>
          </cell>
          <cell r="K655">
            <v>0.16</v>
          </cell>
          <cell r="L655" t="str">
            <v>Fem Care</v>
          </cell>
          <cell r="AG655">
            <v>37314</v>
          </cell>
          <cell r="AH655">
            <v>45003</v>
          </cell>
          <cell r="AI655">
            <v>42921</v>
          </cell>
          <cell r="AJ655">
            <v>13440304</v>
          </cell>
          <cell r="AK655">
            <v>5</v>
          </cell>
          <cell r="AN655">
            <v>0</v>
          </cell>
        </row>
        <row r="656">
          <cell r="A656">
            <v>45002</v>
          </cell>
          <cell r="B656">
            <v>30156551</v>
          </cell>
          <cell r="C656">
            <v>7793620001245</v>
          </cell>
          <cell r="E656" t="str">
            <v>KCC</v>
          </cell>
          <cell r="F656" t="str">
            <v>Kotex</v>
          </cell>
          <cell r="G656" t="str">
            <v>Kotex Supersec anatómica 40x10u+broche</v>
          </cell>
          <cell r="H656" t="str">
            <v>g</v>
          </cell>
          <cell r="I656">
            <v>40</v>
          </cell>
          <cell r="J656">
            <v>10</v>
          </cell>
          <cell r="K656">
            <v>0.4</v>
          </cell>
          <cell r="L656" t="str">
            <v>Fem Care</v>
          </cell>
          <cell r="AG656">
            <v>37314</v>
          </cell>
          <cell r="AH656">
            <v>45002</v>
          </cell>
          <cell r="AI656">
            <v>42952</v>
          </cell>
          <cell r="AJ656">
            <v>13440304</v>
          </cell>
          <cell r="AK656">
            <v>1</v>
          </cell>
          <cell r="AN656">
            <v>0</v>
          </cell>
        </row>
        <row r="657">
          <cell r="A657">
            <v>39858</v>
          </cell>
          <cell r="B657">
            <v>0</v>
          </cell>
          <cell r="C657" t="str">
            <v>7793620001245v</v>
          </cell>
          <cell r="E657" t="str">
            <v>KCC</v>
          </cell>
          <cell r="F657" t="str">
            <v>Kotex</v>
          </cell>
          <cell r="G657" t="str">
            <v>Kotex anatómicas 60 x 10 (azul transparente).</v>
          </cell>
          <cell r="H657" t="str">
            <v>g</v>
          </cell>
          <cell r="I657">
            <v>60</v>
          </cell>
          <cell r="J657">
            <v>10</v>
          </cell>
          <cell r="K657">
            <v>0.6</v>
          </cell>
          <cell r="L657" t="str">
            <v>Fem Care</v>
          </cell>
          <cell r="AH657">
            <v>39858</v>
          </cell>
          <cell r="AI657">
            <v>5311</v>
          </cell>
          <cell r="AJ657">
            <v>13440304</v>
          </cell>
          <cell r="AK657">
            <v>1</v>
          </cell>
          <cell r="AN657">
            <v>0</v>
          </cell>
        </row>
        <row r="658">
          <cell r="A658">
            <v>39857</v>
          </cell>
          <cell r="B658">
            <v>0</v>
          </cell>
          <cell r="C658">
            <v>7793620001238</v>
          </cell>
          <cell r="E658" t="str">
            <v>KCC</v>
          </cell>
          <cell r="F658" t="str">
            <v>Kotex</v>
          </cell>
          <cell r="G658" t="str">
            <v>Kotex c/ alas 60 x 10 (lila).</v>
          </cell>
          <cell r="H658" t="str">
            <v>g</v>
          </cell>
          <cell r="I658">
            <v>60</v>
          </cell>
          <cell r="J658">
            <v>10</v>
          </cell>
          <cell r="K658">
            <v>0.6</v>
          </cell>
          <cell r="L658" t="str">
            <v>Fem Care</v>
          </cell>
          <cell r="AH658">
            <v>39857</v>
          </cell>
          <cell r="AI658">
            <v>4293</v>
          </cell>
          <cell r="AJ658">
            <v>13440304</v>
          </cell>
          <cell r="AK658">
            <v>7</v>
          </cell>
          <cell r="AN658">
            <v>0</v>
          </cell>
        </row>
        <row r="659">
          <cell r="A659">
            <v>34298</v>
          </cell>
          <cell r="B659">
            <v>0</v>
          </cell>
          <cell r="C659">
            <v>7793620001269</v>
          </cell>
          <cell r="E659" t="str">
            <v>KCC</v>
          </cell>
          <cell r="F659" t="str">
            <v>Kotex</v>
          </cell>
          <cell r="G659" t="str">
            <v>Kotex c/ alas normal 60 x 10 (verde).</v>
          </cell>
          <cell r="H659" t="str">
            <v>g</v>
          </cell>
          <cell r="I659">
            <v>60</v>
          </cell>
          <cell r="J659">
            <v>10</v>
          </cell>
          <cell r="K659">
            <v>0.6</v>
          </cell>
          <cell r="L659" t="str">
            <v>Fem Care</v>
          </cell>
          <cell r="AH659">
            <v>34298</v>
          </cell>
          <cell r="AI659">
            <v>4297</v>
          </cell>
          <cell r="AJ659">
            <v>13440304</v>
          </cell>
          <cell r="AK659">
            <v>3</v>
          </cell>
          <cell r="AN659">
            <v>0</v>
          </cell>
        </row>
        <row r="660">
          <cell r="A660">
            <v>35478</v>
          </cell>
          <cell r="B660">
            <v>0</v>
          </cell>
          <cell r="C660">
            <v>7793620001252</v>
          </cell>
          <cell r="E660" t="str">
            <v>KCC</v>
          </cell>
          <cell r="F660" t="str">
            <v>Kotex</v>
          </cell>
          <cell r="G660" t="str">
            <v>Kotex Largas c/ alas 40 x 10 (rosada).</v>
          </cell>
          <cell r="H660" t="str">
            <v>g</v>
          </cell>
          <cell r="I660">
            <v>40</v>
          </cell>
          <cell r="J660">
            <v>10</v>
          </cell>
          <cell r="K660">
            <v>0.4</v>
          </cell>
          <cell r="L660" t="str">
            <v>Fem Care</v>
          </cell>
          <cell r="AH660">
            <v>35478</v>
          </cell>
          <cell r="AI660">
            <v>5201</v>
          </cell>
          <cell r="AJ660">
            <v>13440304</v>
          </cell>
          <cell r="AK660">
            <v>2</v>
          </cell>
          <cell r="AN660">
            <v>0</v>
          </cell>
        </row>
        <row r="661">
          <cell r="A661">
            <v>34295</v>
          </cell>
          <cell r="B661">
            <v>0</v>
          </cell>
          <cell r="C661">
            <v>7793620457011</v>
          </cell>
          <cell r="E661" t="str">
            <v>KCC</v>
          </cell>
          <cell r="F661" t="str">
            <v>Kotex</v>
          </cell>
          <cell r="G661" t="str">
            <v>Kotex normal anatomica 60 x 10 (celeste).</v>
          </cell>
          <cell r="H661" t="str">
            <v>g</v>
          </cell>
          <cell r="I661">
            <v>60</v>
          </cell>
          <cell r="J661">
            <v>10</v>
          </cell>
          <cell r="K661">
            <v>0.6</v>
          </cell>
          <cell r="L661" t="str">
            <v>Fem Care</v>
          </cell>
          <cell r="AH661">
            <v>34295</v>
          </cell>
          <cell r="AI661">
            <v>4298</v>
          </cell>
          <cell r="AJ661">
            <v>13440304</v>
          </cell>
          <cell r="AK661">
            <v>4</v>
          </cell>
          <cell r="AN661">
            <v>0</v>
          </cell>
        </row>
        <row r="662">
          <cell r="A662">
            <v>34311</v>
          </cell>
          <cell r="B662">
            <v>30155136</v>
          </cell>
          <cell r="C662">
            <v>7805000603182</v>
          </cell>
          <cell r="E662" t="str">
            <v>KCC</v>
          </cell>
          <cell r="F662" t="str">
            <v>Kotex</v>
          </cell>
          <cell r="G662" t="str">
            <v>Kotex P.D. anatómico 50 x 20 (celeste)</v>
          </cell>
          <cell r="H662" t="str">
            <v>g</v>
          </cell>
          <cell r="I662">
            <v>50</v>
          </cell>
          <cell r="J662">
            <v>20</v>
          </cell>
          <cell r="K662">
            <v>1</v>
          </cell>
          <cell r="L662" t="str">
            <v>Fem Care</v>
          </cell>
          <cell r="AH662">
            <v>34311</v>
          </cell>
          <cell r="AI662">
            <v>4262</v>
          </cell>
          <cell r="AJ662">
            <v>13440506</v>
          </cell>
          <cell r="AK662">
            <v>2</v>
          </cell>
          <cell r="AN662">
            <v>0</v>
          </cell>
        </row>
        <row r="663">
          <cell r="A663">
            <v>35474</v>
          </cell>
          <cell r="B663">
            <v>0</v>
          </cell>
          <cell r="C663" t="str">
            <v>7805000602772v</v>
          </cell>
          <cell r="E663" t="str">
            <v>KCC</v>
          </cell>
          <cell r="F663" t="str">
            <v>Kotex</v>
          </cell>
          <cell r="G663" t="str">
            <v>Kotex s.delg. anatom. suave 24 x 10 (rosa).</v>
          </cell>
          <cell r="H663" t="str">
            <v>g</v>
          </cell>
          <cell r="I663">
            <v>24</v>
          </cell>
          <cell r="J663">
            <v>10</v>
          </cell>
          <cell r="K663">
            <v>0.24</v>
          </cell>
          <cell r="L663" t="str">
            <v>Fem Care</v>
          </cell>
          <cell r="AH663">
            <v>35474</v>
          </cell>
          <cell r="AI663">
            <v>4563</v>
          </cell>
          <cell r="AN663">
            <v>0</v>
          </cell>
        </row>
        <row r="664">
          <cell r="A664">
            <v>35475</v>
          </cell>
          <cell r="B664">
            <v>0</v>
          </cell>
          <cell r="C664" t="str">
            <v>7805000602765v</v>
          </cell>
          <cell r="E664" t="str">
            <v>KCC</v>
          </cell>
          <cell r="F664" t="str">
            <v>Kotex</v>
          </cell>
          <cell r="G664" t="str">
            <v>Kotex s.delg. c/ alas suave 24 x 10 (lila).</v>
          </cell>
          <cell r="H664" t="str">
            <v>g</v>
          </cell>
          <cell r="I664">
            <v>24</v>
          </cell>
          <cell r="J664">
            <v>10</v>
          </cell>
          <cell r="K664">
            <v>0.24</v>
          </cell>
          <cell r="L664" t="str">
            <v>Fem Care</v>
          </cell>
          <cell r="AH664">
            <v>35475</v>
          </cell>
          <cell r="AI664">
            <v>4562</v>
          </cell>
          <cell r="AN664">
            <v>0</v>
          </cell>
        </row>
        <row r="665">
          <cell r="A665">
            <v>23423</v>
          </cell>
          <cell r="B665">
            <v>0</v>
          </cell>
          <cell r="C665" t="str">
            <v>7501017367535v</v>
          </cell>
          <cell r="E665" t="str">
            <v>KCC</v>
          </cell>
          <cell r="F665" t="str">
            <v>Kotex</v>
          </cell>
          <cell r="G665" t="str">
            <v>Kotex s.delg. c/ alas ultra 24 x 10 (verde).</v>
          </cell>
          <cell r="H665" t="str">
            <v>g</v>
          </cell>
          <cell r="I665">
            <v>24</v>
          </cell>
          <cell r="J665">
            <v>10</v>
          </cell>
          <cell r="K665">
            <v>0.24</v>
          </cell>
          <cell r="L665" t="str">
            <v>Fem Care</v>
          </cell>
          <cell r="AH665">
            <v>23423</v>
          </cell>
          <cell r="AI665">
            <v>4561</v>
          </cell>
          <cell r="AN665">
            <v>0</v>
          </cell>
        </row>
        <row r="666">
          <cell r="A666">
            <v>44318</v>
          </cell>
          <cell r="B666">
            <v>0</v>
          </cell>
          <cell r="C666" t="str">
            <v>7805000602772v</v>
          </cell>
          <cell r="E666" t="str">
            <v>KCC</v>
          </cell>
          <cell r="F666" t="str">
            <v>Kotex</v>
          </cell>
          <cell r="G666" t="str">
            <v>Kotex s.delg. Cent. anatom. suave 24 x 10 (celeste).</v>
          </cell>
          <cell r="H666" t="str">
            <v>g</v>
          </cell>
          <cell r="I666">
            <v>24</v>
          </cell>
          <cell r="J666">
            <v>10</v>
          </cell>
          <cell r="K666">
            <v>0.24</v>
          </cell>
          <cell r="L666" t="str">
            <v>Fem Care</v>
          </cell>
          <cell r="AH666">
            <v>44318</v>
          </cell>
          <cell r="AI666">
            <v>4292</v>
          </cell>
          <cell r="AJ666">
            <v>13440304</v>
          </cell>
          <cell r="AK666">
            <v>5</v>
          </cell>
          <cell r="AN666">
            <v>0</v>
          </cell>
        </row>
        <row r="667">
          <cell r="A667">
            <v>35475</v>
          </cell>
          <cell r="B667">
            <v>0</v>
          </cell>
          <cell r="C667">
            <v>7805000602765</v>
          </cell>
          <cell r="E667" t="str">
            <v>KCC</v>
          </cell>
          <cell r="F667" t="str">
            <v>Kotex</v>
          </cell>
          <cell r="G667" t="str">
            <v>Kotex s.delg. Cent. c/ alas suave 24 x 10 (rosa).</v>
          </cell>
          <cell r="H667" t="str">
            <v>g</v>
          </cell>
          <cell r="I667">
            <v>24</v>
          </cell>
          <cell r="J667">
            <v>10</v>
          </cell>
          <cell r="K667">
            <v>0.24</v>
          </cell>
          <cell r="L667" t="str">
            <v>Fem Care</v>
          </cell>
          <cell r="AH667">
            <v>35475</v>
          </cell>
          <cell r="AI667">
            <v>4291</v>
          </cell>
          <cell r="AJ667">
            <v>13440304</v>
          </cell>
          <cell r="AK667">
            <v>6</v>
          </cell>
          <cell r="AN667">
            <v>0</v>
          </cell>
        </row>
        <row r="668">
          <cell r="A668">
            <v>23423</v>
          </cell>
          <cell r="B668">
            <v>30156360</v>
          </cell>
          <cell r="C668">
            <v>7501017367535</v>
          </cell>
          <cell r="E668" t="str">
            <v>KCC</v>
          </cell>
          <cell r="F668" t="str">
            <v>Kotex</v>
          </cell>
          <cell r="G668" t="str">
            <v>Kotex s.delg. Cent. c/ alas ultra 24 x 10 (amarillo).</v>
          </cell>
          <cell r="H668" t="str">
            <v>g</v>
          </cell>
          <cell r="I668">
            <v>24</v>
          </cell>
          <cell r="J668">
            <v>10</v>
          </cell>
          <cell r="K668">
            <v>0.24</v>
          </cell>
          <cell r="L668" t="str">
            <v>Fem Care</v>
          </cell>
          <cell r="AH668">
            <v>23423</v>
          </cell>
          <cell r="AI668">
            <v>4290</v>
          </cell>
          <cell r="AJ668">
            <v>13440304</v>
          </cell>
          <cell r="AK668">
            <v>8</v>
          </cell>
          <cell r="AN668">
            <v>0</v>
          </cell>
        </row>
        <row r="669">
          <cell r="A669">
            <v>44962</v>
          </cell>
          <cell r="B669">
            <v>0</v>
          </cell>
          <cell r="C669" t="str">
            <v>Combo</v>
          </cell>
          <cell r="E669" t="str">
            <v>KCC</v>
          </cell>
          <cell r="F669" t="str">
            <v>Kotex</v>
          </cell>
          <cell r="G669" t="str">
            <v>Kotex Supersec anat. 30x(2paq del Cod. 4295) - 25% dto.</v>
          </cell>
          <cell r="H669" t="str">
            <v>g</v>
          </cell>
          <cell r="I669">
            <v>30</v>
          </cell>
          <cell r="J669">
            <v>20</v>
          </cell>
          <cell r="K669">
            <v>0.6</v>
          </cell>
          <cell r="L669" t="str">
            <v>Fem Care</v>
          </cell>
          <cell r="AH669">
            <v>44962</v>
          </cell>
          <cell r="AI669">
            <v>42951</v>
          </cell>
          <cell r="AJ669">
            <v>13440304</v>
          </cell>
          <cell r="AK669">
            <v>11</v>
          </cell>
          <cell r="AN669">
            <v>0</v>
          </cell>
        </row>
        <row r="670">
          <cell r="A670">
            <v>39858</v>
          </cell>
          <cell r="B670">
            <v>30156357</v>
          </cell>
          <cell r="C670" t="str">
            <v>7793620001245v</v>
          </cell>
          <cell r="E670" t="str">
            <v>KCC</v>
          </cell>
          <cell r="F670" t="str">
            <v>Kotex</v>
          </cell>
          <cell r="G670" t="str">
            <v>Kotex Supersec anatómica 60 x 10</v>
          </cell>
          <cell r="H670" t="str">
            <v>g</v>
          </cell>
          <cell r="I670">
            <v>60</v>
          </cell>
          <cell r="J670">
            <v>10</v>
          </cell>
          <cell r="K670">
            <v>0.6</v>
          </cell>
          <cell r="L670" t="str">
            <v>Fem Care</v>
          </cell>
          <cell r="AH670">
            <v>39858</v>
          </cell>
          <cell r="AI670">
            <v>4295</v>
          </cell>
          <cell r="AJ670">
            <v>13440304</v>
          </cell>
          <cell r="AK670">
            <v>1</v>
          </cell>
          <cell r="AN670">
            <v>0</v>
          </cell>
        </row>
        <row r="671">
          <cell r="A671">
            <v>44961</v>
          </cell>
          <cell r="B671">
            <v>30155003</v>
          </cell>
          <cell r="C671" t="str">
            <v>Combo</v>
          </cell>
          <cell r="E671" t="str">
            <v>KCC</v>
          </cell>
          <cell r="F671" t="str">
            <v>Kotex</v>
          </cell>
          <cell r="G671" t="str">
            <v>Kotex Supersec c/ alas 30x(2paq del Cod. 4293) -25% dto.</v>
          </cell>
          <cell r="H671" t="str">
            <v>g</v>
          </cell>
          <cell r="I671">
            <v>30</v>
          </cell>
          <cell r="J671">
            <v>20</v>
          </cell>
          <cell r="K671">
            <v>0.6</v>
          </cell>
          <cell r="L671" t="str">
            <v>Fem Care</v>
          </cell>
          <cell r="AH671">
            <v>44961</v>
          </cell>
          <cell r="AI671">
            <v>42931</v>
          </cell>
          <cell r="AJ671">
            <v>13440304</v>
          </cell>
          <cell r="AK671">
            <v>10</v>
          </cell>
          <cell r="AN671">
            <v>0</v>
          </cell>
        </row>
        <row r="672">
          <cell r="A672">
            <v>44319</v>
          </cell>
          <cell r="B672">
            <v>0</v>
          </cell>
          <cell r="C672">
            <v>7809604000385</v>
          </cell>
          <cell r="E672" t="str">
            <v>KCC</v>
          </cell>
          <cell r="F672" t="str">
            <v>Kotex</v>
          </cell>
          <cell r="G672" t="str">
            <v>Kotex Supersec largas 40 x 8</v>
          </cell>
          <cell r="H672" t="str">
            <v>g</v>
          </cell>
          <cell r="I672">
            <v>40</v>
          </cell>
          <cell r="J672">
            <v>8</v>
          </cell>
          <cell r="K672">
            <v>0.32</v>
          </cell>
          <cell r="L672" t="str">
            <v>Fem Care</v>
          </cell>
          <cell r="AH672">
            <v>44319</v>
          </cell>
          <cell r="AI672">
            <v>4294</v>
          </cell>
          <cell r="AJ672">
            <v>13440304</v>
          </cell>
          <cell r="AK672">
            <v>9</v>
          </cell>
          <cell r="AN672">
            <v>0</v>
          </cell>
        </row>
        <row r="673">
          <cell r="A673" t="e">
            <v>#N/A</v>
          </cell>
          <cell r="B673">
            <v>0</v>
          </cell>
          <cell r="C673">
            <v>7793620001320</v>
          </cell>
          <cell r="E673" t="str">
            <v>KCC</v>
          </cell>
          <cell r="F673" t="str">
            <v>Lina</v>
          </cell>
          <cell r="G673" t="str">
            <v>Lina Protector diario perfumados 30x40u</v>
          </cell>
          <cell r="H673" t="str">
            <v>g</v>
          </cell>
          <cell r="I673">
            <v>30</v>
          </cell>
          <cell r="J673">
            <v>40</v>
          </cell>
          <cell r="K673">
            <v>1.2</v>
          </cell>
          <cell r="L673" t="str">
            <v>Fem Care</v>
          </cell>
          <cell r="R673">
            <v>3.5</v>
          </cell>
          <cell r="S673">
            <v>3.2</v>
          </cell>
          <cell r="AG673">
            <v>37545</v>
          </cell>
          <cell r="AH673" t="e">
            <v>#N/A</v>
          </cell>
          <cell r="AJ673">
            <v>13440305</v>
          </cell>
          <cell r="AN673">
            <v>0</v>
          </cell>
        </row>
        <row r="674">
          <cell r="A674" t="e">
            <v>#N/A</v>
          </cell>
          <cell r="B674">
            <v>0</v>
          </cell>
          <cell r="C674">
            <v>7793620001313</v>
          </cell>
          <cell r="E674" t="str">
            <v>KCC</v>
          </cell>
          <cell r="F674" t="str">
            <v>Lina</v>
          </cell>
          <cell r="G674" t="str">
            <v>Lina Protector diario perfumados 50x20u</v>
          </cell>
          <cell r="H674" t="str">
            <v>g</v>
          </cell>
          <cell r="I674">
            <v>50</v>
          </cell>
          <cell r="J674">
            <v>20</v>
          </cell>
          <cell r="K674">
            <v>1</v>
          </cell>
          <cell r="L674" t="str">
            <v>Fem Care</v>
          </cell>
          <cell r="R674">
            <v>2.8</v>
          </cell>
          <cell r="S674">
            <v>2.6</v>
          </cell>
          <cell r="AG674">
            <v>37545</v>
          </cell>
          <cell r="AH674" t="e">
            <v>#N/A</v>
          </cell>
          <cell r="AJ674">
            <v>13440305</v>
          </cell>
          <cell r="AN674">
            <v>0</v>
          </cell>
        </row>
        <row r="675">
          <cell r="A675">
            <v>9150</v>
          </cell>
          <cell r="B675">
            <v>30155994</v>
          </cell>
          <cell r="C675">
            <v>7793620000019</v>
          </cell>
          <cell r="E675" t="str">
            <v>KCC</v>
          </cell>
          <cell r="F675" t="str">
            <v>Lina</v>
          </cell>
          <cell r="G675" t="str">
            <v>Lina Protector diario sin perfume 30x40u</v>
          </cell>
          <cell r="H675" t="str">
            <v>g</v>
          </cell>
          <cell r="I675">
            <v>30</v>
          </cell>
          <cell r="J675">
            <v>40</v>
          </cell>
          <cell r="K675">
            <v>1.2</v>
          </cell>
          <cell r="L675" t="str">
            <v>Fem Care</v>
          </cell>
          <cell r="M675" t="str">
            <v>Protector</v>
          </cell>
          <cell r="N675" t="str">
            <v>T9</v>
          </cell>
          <cell r="O675" t="str">
            <v>Economy</v>
          </cell>
          <cell r="P675" t="str">
            <v>Protector diario</v>
          </cell>
          <cell r="R675">
            <v>3.5</v>
          </cell>
          <cell r="S675">
            <v>3.2</v>
          </cell>
          <cell r="AG675">
            <v>37545</v>
          </cell>
          <cell r="AH675">
            <v>9150</v>
          </cell>
          <cell r="AI675">
            <v>55994</v>
          </cell>
          <cell r="AJ675">
            <v>13440505</v>
          </cell>
          <cell r="AK675">
            <v>2</v>
          </cell>
          <cell r="AN675">
            <v>0</v>
          </cell>
        </row>
        <row r="676">
          <cell r="A676">
            <v>9149</v>
          </cell>
          <cell r="B676">
            <v>30155992</v>
          </cell>
          <cell r="C676">
            <v>7793620001276</v>
          </cell>
          <cell r="E676" t="str">
            <v>KCC</v>
          </cell>
          <cell r="F676" t="str">
            <v>Lina</v>
          </cell>
          <cell r="G676" t="str">
            <v>Lina Protector diario sin perfume 50x20u</v>
          </cell>
          <cell r="H676" t="str">
            <v>g</v>
          </cell>
          <cell r="I676">
            <v>50</v>
          </cell>
          <cell r="J676">
            <v>20</v>
          </cell>
          <cell r="K676">
            <v>1</v>
          </cell>
          <cell r="L676" t="str">
            <v>Fem Care</v>
          </cell>
          <cell r="M676" t="str">
            <v>Protector</v>
          </cell>
          <cell r="N676" t="str">
            <v>T9</v>
          </cell>
          <cell r="O676" t="str">
            <v>Economy</v>
          </cell>
          <cell r="P676" t="str">
            <v>Protector diario</v>
          </cell>
          <cell r="R676">
            <v>2.8</v>
          </cell>
          <cell r="S676">
            <v>2.6</v>
          </cell>
          <cell r="AG676">
            <v>37545</v>
          </cell>
          <cell r="AH676">
            <v>9149</v>
          </cell>
          <cell r="AI676">
            <v>55992</v>
          </cell>
          <cell r="AJ676">
            <v>13440505</v>
          </cell>
          <cell r="AK676">
            <v>1</v>
          </cell>
          <cell r="AN676">
            <v>0</v>
          </cell>
        </row>
        <row r="677">
          <cell r="A677">
            <v>8551</v>
          </cell>
          <cell r="B677">
            <v>30155978</v>
          </cell>
          <cell r="C677">
            <v>7793620033024</v>
          </cell>
          <cell r="E677" t="str">
            <v>KCC</v>
          </cell>
          <cell r="F677" t="str">
            <v>Lina</v>
          </cell>
          <cell r="G677" t="str">
            <v>Lina Toalla con alas 60x10u</v>
          </cell>
          <cell r="H677" t="str">
            <v>g</v>
          </cell>
          <cell r="I677">
            <v>60</v>
          </cell>
          <cell r="J677">
            <v>10</v>
          </cell>
          <cell r="K677">
            <v>0.6</v>
          </cell>
          <cell r="L677" t="str">
            <v>Fem Care</v>
          </cell>
          <cell r="M677" t="str">
            <v>Toallas</v>
          </cell>
          <cell r="N677" t="str">
            <v>T9</v>
          </cell>
          <cell r="O677" t="str">
            <v>Economy</v>
          </cell>
          <cell r="P677" t="str">
            <v>con alas</v>
          </cell>
          <cell r="R677">
            <v>4.7</v>
          </cell>
          <cell r="S677">
            <v>4.5</v>
          </cell>
          <cell r="AG677">
            <v>37545</v>
          </cell>
          <cell r="AH677">
            <v>8551</v>
          </cell>
          <cell r="AI677">
            <v>55978</v>
          </cell>
          <cell r="AJ677">
            <v>13440305</v>
          </cell>
          <cell r="AK677">
            <v>2</v>
          </cell>
          <cell r="AN677">
            <v>0</v>
          </cell>
        </row>
        <row r="678">
          <cell r="A678">
            <v>8905</v>
          </cell>
          <cell r="B678">
            <v>30155014</v>
          </cell>
          <cell r="C678">
            <v>7793620902184</v>
          </cell>
          <cell r="E678" t="str">
            <v>KCC</v>
          </cell>
          <cell r="F678" t="str">
            <v>Lina</v>
          </cell>
          <cell r="G678" t="str">
            <v>Lina Toalla nocturnas 40x8u</v>
          </cell>
          <cell r="H678" t="str">
            <v>g</v>
          </cell>
          <cell r="I678">
            <v>40</v>
          </cell>
          <cell r="J678">
            <v>8</v>
          </cell>
          <cell r="K678">
            <v>0.32</v>
          </cell>
          <cell r="L678" t="str">
            <v>Fem Care</v>
          </cell>
          <cell r="M678" t="str">
            <v>Toallas</v>
          </cell>
          <cell r="N678" t="str">
            <v>T9</v>
          </cell>
          <cell r="O678" t="str">
            <v>Economy</v>
          </cell>
          <cell r="P678" t="str">
            <v>nocturna</v>
          </cell>
          <cell r="R678">
            <v>3.15</v>
          </cell>
          <cell r="S678">
            <v>3</v>
          </cell>
          <cell r="AG678">
            <v>37545</v>
          </cell>
          <cell r="AH678">
            <v>8905</v>
          </cell>
          <cell r="AI678">
            <v>55014</v>
          </cell>
          <cell r="AJ678">
            <v>13440305</v>
          </cell>
          <cell r="AK678">
            <v>4</v>
          </cell>
          <cell r="AN678">
            <v>0</v>
          </cell>
        </row>
        <row r="679">
          <cell r="A679">
            <v>11209</v>
          </cell>
          <cell r="B679">
            <v>30155982</v>
          </cell>
          <cell r="C679">
            <v>7793620051042</v>
          </cell>
          <cell r="E679" t="str">
            <v>KCC</v>
          </cell>
          <cell r="F679" t="str">
            <v>Lina</v>
          </cell>
          <cell r="G679" t="str">
            <v>Lina Toalla sin alas 60x10u</v>
          </cell>
          <cell r="H679" t="str">
            <v>g</v>
          </cell>
          <cell r="I679">
            <v>60</v>
          </cell>
          <cell r="J679">
            <v>10</v>
          </cell>
          <cell r="K679">
            <v>0.6</v>
          </cell>
          <cell r="L679" t="str">
            <v>Fem Care</v>
          </cell>
          <cell r="M679" t="str">
            <v>Toallas</v>
          </cell>
          <cell r="N679" t="str">
            <v>T9</v>
          </cell>
          <cell r="O679" t="str">
            <v>Economy</v>
          </cell>
          <cell r="P679" t="str">
            <v>sin alas</v>
          </cell>
          <cell r="R679">
            <v>4.5199999999999996</v>
          </cell>
          <cell r="S679">
            <v>4.32</v>
          </cell>
          <cell r="AG679">
            <v>37545</v>
          </cell>
          <cell r="AH679">
            <v>11209</v>
          </cell>
          <cell r="AI679">
            <v>55982</v>
          </cell>
          <cell r="AJ679">
            <v>13440305</v>
          </cell>
          <cell r="AK679">
            <v>1</v>
          </cell>
          <cell r="AN679">
            <v>0</v>
          </cell>
        </row>
        <row r="680">
          <cell r="A680">
            <v>8898</v>
          </cell>
          <cell r="B680">
            <v>30155096</v>
          </cell>
          <cell r="C680">
            <v>7793620003409</v>
          </cell>
          <cell r="E680" t="str">
            <v>KCC</v>
          </cell>
          <cell r="F680" t="str">
            <v>Lina</v>
          </cell>
          <cell r="G680" t="str">
            <v>Lina Toalla ultrafinas 60x10u</v>
          </cell>
          <cell r="H680" t="str">
            <v>g</v>
          </cell>
          <cell r="I680">
            <v>60</v>
          </cell>
          <cell r="J680">
            <v>10</v>
          </cell>
          <cell r="K680">
            <v>0.6</v>
          </cell>
          <cell r="L680" t="str">
            <v>Fem Care</v>
          </cell>
          <cell r="M680" t="str">
            <v>Toallas</v>
          </cell>
          <cell r="N680" t="str">
            <v>T9</v>
          </cell>
          <cell r="O680" t="str">
            <v>Economy</v>
          </cell>
          <cell r="P680" t="str">
            <v>Ultra finas</v>
          </cell>
          <cell r="R680">
            <v>4.7</v>
          </cell>
          <cell r="S680">
            <v>4.2</v>
          </cell>
          <cell r="AG680">
            <v>37545</v>
          </cell>
          <cell r="AH680">
            <v>8898</v>
          </cell>
          <cell r="AI680">
            <v>55096</v>
          </cell>
          <cell r="AJ680">
            <v>13440305</v>
          </cell>
          <cell r="AK680">
            <v>3</v>
          </cell>
          <cell r="AN680">
            <v>0</v>
          </cell>
        </row>
        <row r="681">
          <cell r="A681">
            <v>58627</v>
          </cell>
          <cell r="B681">
            <v>30173069</v>
          </cell>
          <cell r="C681">
            <v>7840781551154</v>
          </cell>
          <cell r="D681" t="str">
            <v>1 7840781551151</v>
          </cell>
          <cell r="E681" t="str">
            <v>KCC</v>
          </cell>
          <cell r="F681" t="str">
            <v>Lina</v>
          </cell>
          <cell r="G681" t="str">
            <v>Lina Toalla s/ alas 20x30u (pack 3x2)</v>
          </cell>
          <cell r="H681" t="str">
            <v>g</v>
          </cell>
          <cell r="I681">
            <v>20</v>
          </cell>
          <cell r="J681">
            <v>30</v>
          </cell>
          <cell r="K681">
            <v>0.6</v>
          </cell>
          <cell r="L681" t="str">
            <v>Fem Care</v>
          </cell>
          <cell r="M681" t="str">
            <v>Toallas</v>
          </cell>
          <cell r="N681" t="str">
            <v>T9</v>
          </cell>
          <cell r="O681" t="str">
            <v>Economy</v>
          </cell>
          <cell r="P681" t="str">
            <v>sin alas</v>
          </cell>
          <cell r="Q681" t="str">
            <v>Toa. Fem</v>
          </cell>
          <cell r="R681">
            <v>0.22599999999999998</v>
          </cell>
          <cell r="S681">
            <v>0.21600000000000003</v>
          </cell>
          <cell r="T681">
            <v>4.5199999999999996</v>
          </cell>
          <cell r="U681">
            <v>4.32</v>
          </cell>
          <cell r="V681">
            <v>60</v>
          </cell>
          <cell r="W681">
            <v>70</v>
          </cell>
          <cell r="X681">
            <v>20</v>
          </cell>
          <cell r="Y681">
            <v>320</v>
          </cell>
          <cell r="Z681">
            <v>410</v>
          </cell>
          <cell r="AA681">
            <v>450</v>
          </cell>
          <cell r="AB681">
            <v>6</v>
          </cell>
          <cell r="AC681">
            <v>24</v>
          </cell>
          <cell r="AD681">
            <v>59.04</v>
          </cell>
          <cell r="AE681" t="str">
            <v>Dm3</v>
          </cell>
          <cell r="AF681" t="str">
            <v>Argentina</v>
          </cell>
          <cell r="AG681">
            <v>37820</v>
          </cell>
          <cell r="AH681">
            <v>58627</v>
          </cell>
          <cell r="AL681" t="str">
            <v>Promoción 3x2</v>
          </cell>
          <cell r="AN681">
            <v>4320</v>
          </cell>
        </row>
        <row r="682">
          <cell r="A682">
            <v>7088</v>
          </cell>
          <cell r="B682">
            <v>0</v>
          </cell>
          <cell r="C682">
            <v>7793620000019</v>
          </cell>
          <cell r="E682" t="str">
            <v>KCC</v>
          </cell>
          <cell r="F682" t="str">
            <v>Lina</v>
          </cell>
          <cell r="G682" t="str">
            <v>Lina Protectores diarios - 30 x 40 (verde gde.)</v>
          </cell>
          <cell r="H682" t="str">
            <v>g</v>
          </cell>
          <cell r="I682">
            <v>30</v>
          </cell>
          <cell r="J682">
            <v>40</v>
          </cell>
          <cell r="K682">
            <v>1.2</v>
          </cell>
          <cell r="L682" t="str">
            <v>Fem Care</v>
          </cell>
          <cell r="AH682">
            <v>7088</v>
          </cell>
          <cell r="AI682">
            <v>55913</v>
          </cell>
          <cell r="AJ682">
            <v>13440503</v>
          </cell>
          <cell r="AK682">
            <v>2</v>
          </cell>
          <cell r="AN682">
            <v>0</v>
          </cell>
        </row>
        <row r="683">
          <cell r="A683">
            <v>7208</v>
          </cell>
          <cell r="B683">
            <v>0</v>
          </cell>
          <cell r="C683">
            <v>7793620001276</v>
          </cell>
          <cell r="E683" t="str">
            <v>KCC</v>
          </cell>
          <cell r="F683" t="str">
            <v>Lina</v>
          </cell>
          <cell r="G683" t="str">
            <v>Lina Protectores diarios - 50 x 20 (verde chico)</v>
          </cell>
          <cell r="H683" t="str">
            <v>g</v>
          </cell>
          <cell r="I683">
            <v>50</v>
          </cell>
          <cell r="J683">
            <v>20</v>
          </cell>
          <cell r="K683">
            <v>1</v>
          </cell>
          <cell r="L683" t="str">
            <v>Fem Care</v>
          </cell>
          <cell r="AH683">
            <v>7208</v>
          </cell>
          <cell r="AI683">
            <v>55911</v>
          </cell>
          <cell r="AJ683">
            <v>13440503</v>
          </cell>
          <cell r="AK683">
            <v>1</v>
          </cell>
          <cell r="AN683">
            <v>0</v>
          </cell>
        </row>
        <row r="684">
          <cell r="A684">
            <v>61713</v>
          </cell>
          <cell r="B684">
            <v>30172158</v>
          </cell>
          <cell r="C684">
            <v>7793620530028</v>
          </cell>
          <cell r="D684">
            <v>17793620530025</v>
          </cell>
          <cell r="E684" t="str">
            <v>KCC</v>
          </cell>
          <cell r="F684" t="str">
            <v>Lina</v>
          </cell>
          <cell r="G684" t="str">
            <v>Lina Toalla con alas 60x8u (plana)</v>
          </cell>
          <cell r="H684" t="str">
            <v>g</v>
          </cell>
          <cell r="I684">
            <v>60</v>
          </cell>
          <cell r="J684">
            <v>8</v>
          </cell>
          <cell r="K684">
            <v>0.48</v>
          </cell>
          <cell r="L684" t="str">
            <v>Fem Care</v>
          </cell>
          <cell r="M684" t="str">
            <v>Toallas</v>
          </cell>
          <cell r="N684" t="str">
            <v>T9</v>
          </cell>
          <cell r="O684" t="str">
            <v>Economy</v>
          </cell>
          <cell r="P684" t="str">
            <v>con alas</v>
          </cell>
          <cell r="Q684" t="str">
            <v>Toa. Fem</v>
          </cell>
          <cell r="R684">
            <v>5.0999999999999997E-2</v>
          </cell>
          <cell r="S684">
            <v>5.0999999999999997E-2</v>
          </cell>
          <cell r="T684">
            <v>3.1219999999999999</v>
          </cell>
          <cell r="U684">
            <v>3.0720000000000001</v>
          </cell>
          <cell r="V684">
            <v>60</v>
          </cell>
          <cell r="W684">
            <v>60</v>
          </cell>
          <cell r="X684">
            <v>200</v>
          </cell>
          <cell r="Y684">
            <v>310</v>
          </cell>
          <cell r="Z684">
            <v>330</v>
          </cell>
          <cell r="AA684">
            <v>400</v>
          </cell>
          <cell r="AB684">
            <v>9</v>
          </cell>
          <cell r="AC684">
            <v>36</v>
          </cell>
          <cell r="AD684">
            <v>409.2</v>
          </cell>
          <cell r="AE684" t="str">
            <v>cajas</v>
          </cell>
          <cell r="AF684" t="str">
            <v>Argentina</v>
          </cell>
          <cell r="AG684">
            <v>37879</v>
          </cell>
          <cell r="AH684">
            <v>61713</v>
          </cell>
          <cell r="AN684">
            <v>3072</v>
          </cell>
        </row>
        <row r="685">
          <cell r="A685">
            <v>61712</v>
          </cell>
          <cell r="B685">
            <v>30172191</v>
          </cell>
          <cell r="C685">
            <v>7793620530011</v>
          </cell>
          <cell r="D685">
            <v>17793620530018</v>
          </cell>
          <cell r="E685" t="str">
            <v>KCC</v>
          </cell>
          <cell r="F685" t="str">
            <v>Lina</v>
          </cell>
          <cell r="G685" t="str">
            <v>Lina Toalla sin alas 60x8u (plana)</v>
          </cell>
          <cell r="H685" t="str">
            <v>g</v>
          </cell>
          <cell r="I685">
            <v>60</v>
          </cell>
          <cell r="J685">
            <v>8</v>
          </cell>
          <cell r="K685">
            <v>0.48</v>
          </cell>
          <cell r="L685" t="str">
            <v>Fem Care</v>
          </cell>
          <cell r="M685" t="str">
            <v>Toallas</v>
          </cell>
          <cell r="N685" t="str">
            <v>T9</v>
          </cell>
          <cell r="O685" t="str">
            <v>Economy</v>
          </cell>
          <cell r="P685" t="str">
            <v>sin alas</v>
          </cell>
          <cell r="Q685" t="str">
            <v>Toa. Fem</v>
          </cell>
          <cell r="R685">
            <v>7.1999999999999995E-2</v>
          </cell>
          <cell r="S685">
            <v>4.9000000000000002E-2</v>
          </cell>
          <cell r="T685">
            <v>3.0070000000000001</v>
          </cell>
          <cell r="U685">
            <v>2.9569999999999999</v>
          </cell>
          <cell r="V685">
            <v>60</v>
          </cell>
          <cell r="W685">
            <v>60</v>
          </cell>
          <cell r="X685">
            <v>200</v>
          </cell>
          <cell r="Y685">
            <v>310</v>
          </cell>
          <cell r="Z685">
            <v>330</v>
          </cell>
          <cell r="AA685">
            <v>400</v>
          </cell>
          <cell r="AB685">
            <v>9</v>
          </cell>
          <cell r="AC685">
            <v>36</v>
          </cell>
          <cell r="AD685">
            <v>409.2</v>
          </cell>
          <cell r="AE685" t="str">
            <v>cajas</v>
          </cell>
          <cell r="AF685" t="str">
            <v>Argentina</v>
          </cell>
          <cell r="AG685">
            <v>37879</v>
          </cell>
          <cell r="AH685">
            <v>61712</v>
          </cell>
          <cell r="AN685">
            <v>2957</v>
          </cell>
        </row>
        <row r="686">
          <cell r="A686">
            <v>61711</v>
          </cell>
          <cell r="B686">
            <v>30172194</v>
          </cell>
          <cell r="C686">
            <v>7793620530035</v>
          </cell>
          <cell r="D686">
            <v>17793620530032</v>
          </cell>
          <cell r="E686" t="str">
            <v>KCC</v>
          </cell>
          <cell r="F686" t="str">
            <v>Lina</v>
          </cell>
          <cell r="G686" t="str">
            <v>Lina Toalla ultrafinas c/alas 60x8u</v>
          </cell>
          <cell r="H686" t="str">
            <v>g</v>
          </cell>
          <cell r="I686">
            <v>60</v>
          </cell>
          <cell r="J686">
            <v>8</v>
          </cell>
          <cell r="K686">
            <v>0.48</v>
          </cell>
          <cell r="L686" t="str">
            <v>Fem Care</v>
          </cell>
          <cell r="M686" t="str">
            <v>Toallas</v>
          </cell>
          <cell r="N686" t="str">
            <v>T9</v>
          </cell>
          <cell r="O686" t="str">
            <v>Economy</v>
          </cell>
          <cell r="P686" t="str">
            <v>Ultra finas</v>
          </cell>
          <cell r="Q686" t="str">
            <v>Toa. Fem</v>
          </cell>
          <cell r="R686">
            <v>5.6666666666666664E-2</v>
          </cell>
          <cell r="S686">
            <v>5.5833333333333332E-2</v>
          </cell>
          <cell r="T686">
            <v>3.4</v>
          </cell>
          <cell r="U686">
            <v>3.35</v>
          </cell>
          <cell r="V686">
            <v>80</v>
          </cell>
          <cell r="W686">
            <v>70</v>
          </cell>
          <cell r="X686">
            <v>85</v>
          </cell>
          <cell r="Y686">
            <v>255</v>
          </cell>
          <cell r="Z686">
            <v>328</v>
          </cell>
          <cell r="AA686">
            <v>380</v>
          </cell>
          <cell r="AB686">
            <v>9</v>
          </cell>
          <cell r="AC686">
            <v>45</v>
          </cell>
          <cell r="AD686">
            <v>317.83199999999999</v>
          </cell>
          <cell r="AE686" t="str">
            <v>cajas</v>
          </cell>
          <cell r="AF686" t="str">
            <v>Argentina</v>
          </cell>
          <cell r="AG686">
            <v>37879</v>
          </cell>
          <cell r="AH686">
            <v>61711</v>
          </cell>
          <cell r="AN686">
            <v>3350</v>
          </cell>
        </row>
        <row r="687">
          <cell r="A687">
            <v>9234</v>
          </cell>
          <cell r="B687">
            <v>0</v>
          </cell>
          <cell r="C687">
            <v>7793620051042</v>
          </cell>
          <cell r="E687" t="str">
            <v>KCC</v>
          </cell>
          <cell r="F687" t="str">
            <v>Lina</v>
          </cell>
          <cell r="G687" t="str">
            <v>Lina Toallas anatomica - 60 x 10 (rojo)</v>
          </cell>
          <cell r="H687" t="str">
            <v>g</v>
          </cell>
          <cell r="I687">
            <v>60</v>
          </cell>
          <cell r="J687">
            <v>10</v>
          </cell>
          <cell r="K687">
            <v>0.6</v>
          </cell>
          <cell r="L687" t="str">
            <v>Fem Care</v>
          </cell>
          <cell r="AH687">
            <v>9234</v>
          </cell>
          <cell r="AI687">
            <v>55701</v>
          </cell>
          <cell r="AJ687">
            <v>13440305</v>
          </cell>
          <cell r="AK687">
            <v>1</v>
          </cell>
          <cell r="AN687">
            <v>0</v>
          </cell>
        </row>
        <row r="688">
          <cell r="A688">
            <v>8675</v>
          </cell>
          <cell r="B688">
            <v>0</v>
          </cell>
          <cell r="C688">
            <v>7793620033024</v>
          </cell>
          <cell r="E688" t="str">
            <v>KCC</v>
          </cell>
          <cell r="F688" t="str">
            <v>Lina</v>
          </cell>
          <cell r="G688" t="str">
            <v>Lina Toallas c/ alas - 60 x 10 (celeste).</v>
          </cell>
          <cell r="H688" t="str">
            <v>g</v>
          </cell>
          <cell r="I688">
            <v>60</v>
          </cell>
          <cell r="J688">
            <v>10</v>
          </cell>
          <cell r="K688">
            <v>0.6</v>
          </cell>
          <cell r="L688" t="str">
            <v>Fem Care</v>
          </cell>
          <cell r="AH688">
            <v>8675</v>
          </cell>
          <cell r="AI688">
            <v>55601</v>
          </cell>
          <cell r="AJ688">
            <v>13440305</v>
          </cell>
          <cell r="AK688">
            <v>2</v>
          </cell>
          <cell r="AN688">
            <v>0</v>
          </cell>
        </row>
        <row r="689">
          <cell r="AH689">
            <v>0</v>
          </cell>
        </row>
        <row r="690">
          <cell r="A690">
            <v>68261</v>
          </cell>
          <cell r="B690">
            <v>30172190</v>
          </cell>
          <cell r="C690">
            <v>7793620530028</v>
          </cell>
          <cell r="D690">
            <v>47793620530026</v>
          </cell>
          <cell r="E690" t="str">
            <v>KCC</v>
          </cell>
          <cell r="F690" t="str">
            <v>Lina</v>
          </cell>
          <cell r="G690" t="str">
            <v>Lina Toalla con alas 60x8u (triplegadas)</v>
          </cell>
          <cell r="H690" t="str">
            <v>g</v>
          </cell>
          <cell r="I690">
            <v>60</v>
          </cell>
          <cell r="J690">
            <v>8</v>
          </cell>
          <cell r="K690">
            <v>0.48</v>
          </cell>
          <cell r="L690" t="str">
            <v>Fem Care</v>
          </cell>
          <cell r="M690" t="str">
            <v>Toallas</v>
          </cell>
          <cell r="N690" t="str">
            <v>T9</v>
          </cell>
          <cell r="O690" t="str">
            <v>Economy</v>
          </cell>
          <cell r="P690" t="str">
            <v>con alas</v>
          </cell>
          <cell r="Q690" t="str">
            <v>Toa. Fem</v>
          </cell>
          <cell r="R690">
            <v>6.2E-2</v>
          </cell>
          <cell r="S690">
            <v>5.6000000000000001E-2</v>
          </cell>
          <cell r="T690">
            <v>3.7469999999999999</v>
          </cell>
          <cell r="U690">
            <v>3.339</v>
          </cell>
          <cell r="V690">
            <v>7</v>
          </cell>
          <cell r="W690">
            <v>11</v>
          </cell>
          <cell r="X690">
            <v>9.5</v>
          </cell>
          <cell r="Y690">
            <v>28</v>
          </cell>
          <cell r="Z690">
            <v>33</v>
          </cell>
          <cell r="AA690">
            <v>47.5</v>
          </cell>
          <cell r="AB690">
            <v>7</v>
          </cell>
          <cell r="AC690">
            <v>28</v>
          </cell>
          <cell r="AD690">
            <v>43.89</v>
          </cell>
          <cell r="AE690" t="str">
            <v>cajas</v>
          </cell>
          <cell r="AF690" t="str">
            <v>Argentina</v>
          </cell>
          <cell r="AG690">
            <v>37924</v>
          </cell>
          <cell r="AH690">
            <v>68261</v>
          </cell>
          <cell r="AN690">
            <v>3747</v>
          </cell>
        </row>
        <row r="691">
          <cell r="A691">
            <v>68282</v>
          </cell>
          <cell r="B691">
            <v>30172193</v>
          </cell>
          <cell r="C691">
            <v>7793620530011</v>
          </cell>
          <cell r="D691">
            <v>47793620530019</v>
          </cell>
          <cell r="E691" t="str">
            <v>KCC</v>
          </cell>
          <cell r="F691" t="str">
            <v>Lina</v>
          </cell>
          <cell r="G691" t="str">
            <v>Lina Toalla sin alas 60x8u (triplegadas)</v>
          </cell>
          <cell r="H691" t="str">
            <v>g</v>
          </cell>
          <cell r="I691">
            <v>60</v>
          </cell>
          <cell r="J691">
            <v>8</v>
          </cell>
          <cell r="K691">
            <v>0.48</v>
          </cell>
          <cell r="L691" t="str">
            <v>Fem Care</v>
          </cell>
          <cell r="M691" t="str">
            <v>Toallas</v>
          </cell>
          <cell r="N691" t="str">
            <v>T9</v>
          </cell>
          <cell r="O691" t="str">
            <v>Economy</v>
          </cell>
          <cell r="P691" t="str">
            <v>sin alas</v>
          </cell>
          <cell r="Q691" t="str">
            <v>Toa. Fem</v>
          </cell>
          <cell r="R691">
            <v>6.3E-2</v>
          </cell>
          <cell r="S691">
            <v>5.6000000000000001E-2</v>
          </cell>
          <cell r="T691">
            <v>3.7949999999999999</v>
          </cell>
          <cell r="U691">
            <v>3.387</v>
          </cell>
          <cell r="V691">
            <v>7</v>
          </cell>
          <cell r="W691">
            <v>11</v>
          </cell>
          <cell r="X691">
            <v>9.5</v>
          </cell>
          <cell r="Y691">
            <v>28</v>
          </cell>
          <cell r="Z691">
            <v>33</v>
          </cell>
          <cell r="AA691">
            <v>47.5</v>
          </cell>
          <cell r="AB691">
            <v>7</v>
          </cell>
          <cell r="AC691">
            <v>28</v>
          </cell>
          <cell r="AD691">
            <v>43.89</v>
          </cell>
          <cell r="AE691" t="str">
            <v>cajas</v>
          </cell>
          <cell r="AF691" t="str">
            <v>Argentina</v>
          </cell>
          <cell r="AG691">
            <v>37924</v>
          </cell>
          <cell r="AH691">
            <v>68282</v>
          </cell>
          <cell r="AN691">
            <v>3795</v>
          </cell>
        </row>
        <row r="692">
          <cell r="AH692">
            <v>0</v>
          </cell>
        </row>
        <row r="693">
          <cell r="A693">
            <v>44316</v>
          </cell>
          <cell r="B693">
            <v>30155739</v>
          </cell>
          <cell r="C693">
            <v>7794626904127</v>
          </cell>
          <cell r="E693" t="str">
            <v>KCC</v>
          </cell>
          <cell r="F693" t="str">
            <v>Nappy</v>
          </cell>
          <cell r="G693" t="str">
            <v>Pupy clásico 3M 12x14u</v>
          </cell>
          <cell r="H693" t="str">
            <v>g</v>
          </cell>
          <cell r="I693">
            <v>12</v>
          </cell>
          <cell r="J693">
            <v>14</v>
          </cell>
          <cell r="K693">
            <v>0.16800000000000001</v>
          </cell>
          <cell r="L693" t="str">
            <v>Infant Care</v>
          </cell>
          <cell r="M693" t="str">
            <v>normal</v>
          </cell>
          <cell r="N693" t="str">
            <v>T1</v>
          </cell>
          <cell r="O693" t="str">
            <v>Economy</v>
          </cell>
          <cell r="P693" t="str">
            <v>mediano</v>
          </cell>
          <cell r="AG693">
            <v>37340</v>
          </cell>
          <cell r="AH693">
            <v>44316</v>
          </cell>
          <cell r="AI693">
            <v>4463</v>
          </cell>
          <cell r="AJ693">
            <v>13810116</v>
          </cell>
          <cell r="AK693">
            <v>2</v>
          </cell>
          <cell r="AN693">
            <v>0</v>
          </cell>
        </row>
        <row r="694">
          <cell r="A694">
            <v>44315</v>
          </cell>
          <cell r="B694">
            <v>30155740</v>
          </cell>
          <cell r="C694">
            <v>7794626904134</v>
          </cell>
          <cell r="E694" t="str">
            <v>KCC</v>
          </cell>
          <cell r="F694" t="str">
            <v>Nappy</v>
          </cell>
          <cell r="G694" t="str">
            <v>Pupy clásico 4G 12x12u</v>
          </cell>
          <cell r="H694" t="str">
            <v>g</v>
          </cell>
          <cell r="I694">
            <v>12</v>
          </cell>
          <cell r="J694">
            <v>12</v>
          </cell>
          <cell r="K694">
            <v>0.14399999999999999</v>
          </cell>
          <cell r="L694" t="str">
            <v>Infant Care</v>
          </cell>
          <cell r="M694" t="str">
            <v>normal</v>
          </cell>
          <cell r="N694" t="str">
            <v>T1</v>
          </cell>
          <cell r="O694" t="str">
            <v>Economy</v>
          </cell>
          <cell r="P694" t="str">
            <v>grande</v>
          </cell>
          <cell r="AG694">
            <v>37340</v>
          </cell>
          <cell r="AH694">
            <v>44315</v>
          </cell>
          <cell r="AI694">
            <v>4464</v>
          </cell>
          <cell r="AJ694">
            <v>13810116</v>
          </cell>
          <cell r="AK694">
            <v>3</v>
          </cell>
          <cell r="AN694">
            <v>0</v>
          </cell>
        </row>
        <row r="695">
          <cell r="A695">
            <v>44313</v>
          </cell>
          <cell r="B695">
            <v>30155741</v>
          </cell>
          <cell r="C695">
            <v>7794626904141</v>
          </cell>
          <cell r="E695" t="str">
            <v>KCC</v>
          </cell>
          <cell r="F695" t="str">
            <v>Nappy</v>
          </cell>
          <cell r="G695" t="str">
            <v>Pupy clásico 5EG 12x10u</v>
          </cell>
          <cell r="H695" t="str">
            <v>g</v>
          </cell>
          <cell r="I695">
            <v>12</v>
          </cell>
          <cell r="J695">
            <v>10</v>
          </cell>
          <cell r="K695">
            <v>0.12</v>
          </cell>
          <cell r="L695" t="str">
            <v>Infant Care</v>
          </cell>
          <cell r="M695" t="str">
            <v>normal</v>
          </cell>
          <cell r="N695" t="str">
            <v>T1</v>
          </cell>
          <cell r="O695" t="str">
            <v>Economy</v>
          </cell>
          <cell r="P695" t="str">
            <v>extra grande</v>
          </cell>
          <cell r="AG695">
            <v>37340</v>
          </cell>
          <cell r="AH695">
            <v>44313</v>
          </cell>
          <cell r="AI695">
            <v>4465</v>
          </cell>
          <cell r="AJ695">
            <v>13810116</v>
          </cell>
          <cell r="AK695">
            <v>4</v>
          </cell>
          <cell r="AN695">
            <v>0</v>
          </cell>
        </row>
        <row r="696">
          <cell r="A696">
            <v>44312</v>
          </cell>
          <cell r="B696">
            <v>30155738</v>
          </cell>
          <cell r="C696">
            <v>7794626904110</v>
          </cell>
          <cell r="E696" t="str">
            <v>KCC</v>
          </cell>
          <cell r="F696" t="str">
            <v>Nappy</v>
          </cell>
          <cell r="G696" t="str">
            <v>Pupy clásico 2CH 12x16u</v>
          </cell>
          <cell r="H696" t="str">
            <v>g</v>
          </cell>
          <cell r="I696">
            <v>12</v>
          </cell>
          <cell r="J696">
            <v>16</v>
          </cell>
          <cell r="K696">
            <v>0.192</v>
          </cell>
          <cell r="L696" t="str">
            <v>Infant Care</v>
          </cell>
          <cell r="M696" t="str">
            <v>normal</v>
          </cell>
          <cell r="N696" t="str">
            <v>T1</v>
          </cell>
          <cell r="O696" t="str">
            <v>Economy</v>
          </cell>
          <cell r="P696" t="str">
            <v>chico</v>
          </cell>
          <cell r="AG696">
            <v>37340</v>
          </cell>
          <cell r="AH696">
            <v>44312</v>
          </cell>
          <cell r="AI696">
            <v>4462</v>
          </cell>
          <cell r="AJ696">
            <v>13810116</v>
          </cell>
          <cell r="AK696">
            <v>1</v>
          </cell>
          <cell r="AN696">
            <v>0</v>
          </cell>
        </row>
        <row r="697">
          <cell r="A697">
            <v>43983</v>
          </cell>
          <cell r="B697">
            <v>30155742</v>
          </cell>
          <cell r="C697">
            <v>7794626904158</v>
          </cell>
          <cell r="E697" t="str">
            <v>KCC</v>
          </cell>
          <cell r="F697" t="str">
            <v>Nappy</v>
          </cell>
          <cell r="G697" t="str">
            <v>Nappy´s Pupy clásico 3M 8x28u</v>
          </cell>
          <cell r="H697" t="str">
            <v>g</v>
          </cell>
          <cell r="I697">
            <v>8</v>
          </cell>
          <cell r="J697">
            <v>28</v>
          </cell>
          <cell r="K697">
            <v>0.224</v>
          </cell>
          <cell r="AG697">
            <v>37382</v>
          </cell>
          <cell r="AH697">
            <v>43983</v>
          </cell>
          <cell r="AI697">
            <v>4466</v>
          </cell>
          <cell r="AJ697">
            <v>13810116</v>
          </cell>
          <cell r="AN697">
            <v>0</v>
          </cell>
        </row>
        <row r="698">
          <cell r="A698">
            <v>44314</v>
          </cell>
          <cell r="B698">
            <v>30155743</v>
          </cell>
          <cell r="C698">
            <v>7794626904165</v>
          </cell>
          <cell r="E698" t="str">
            <v>KCC</v>
          </cell>
          <cell r="F698" t="str">
            <v>Nappy</v>
          </cell>
          <cell r="G698" t="str">
            <v>Nappy´s Pupy clásico 4G 8x24u</v>
          </cell>
          <cell r="H698" t="str">
            <v>g</v>
          </cell>
          <cell r="I698">
            <v>8</v>
          </cell>
          <cell r="J698">
            <v>24</v>
          </cell>
          <cell r="K698">
            <v>0.192</v>
          </cell>
          <cell r="AG698">
            <v>37382</v>
          </cell>
          <cell r="AH698">
            <v>44314</v>
          </cell>
          <cell r="AI698">
            <v>4467</v>
          </cell>
          <cell r="AJ698">
            <v>13810116</v>
          </cell>
          <cell r="AN698">
            <v>0</v>
          </cell>
        </row>
        <row r="699">
          <cell r="A699">
            <v>44317</v>
          </cell>
          <cell r="B699">
            <v>30155744</v>
          </cell>
          <cell r="C699">
            <v>7794626904172</v>
          </cell>
          <cell r="E699" t="str">
            <v>KCC</v>
          </cell>
          <cell r="F699" t="str">
            <v>Nappy</v>
          </cell>
          <cell r="G699" t="str">
            <v>Nappy´s Pupy clásico 5EG 8x20u</v>
          </cell>
          <cell r="H699" t="str">
            <v>g</v>
          </cell>
          <cell r="I699">
            <v>8</v>
          </cell>
          <cell r="J699">
            <v>20</v>
          </cell>
          <cell r="K699">
            <v>0.16</v>
          </cell>
          <cell r="AG699">
            <v>37382</v>
          </cell>
          <cell r="AH699">
            <v>44317</v>
          </cell>
          <cell r="AI699">
            <v>4468</v>
          </cell>
          <cell r="AJ699">
            <v>13810116</v>
          </cell>
          <cell r="AN699">
            <v>0</v>
          </cell>
        </row>
        <row r="700">
          <cell r="A700">
            <v>45008</v>
          </cell>
          <cell r="B700">
            <v>30156609</v>
          </cell>
          <cell r="C700">
            <v>7794626904813</v>
          </cell>
          <cell r="E700" t="str">
            <v>KCC</v>
          </cell>
          <cell r="F700" t="str">
            <v>Nappy</v>
          </cell>
          <cell r="G700" t="str">
            <v>Pupy clásico maxi 3M 10x26u</v>
          </cell>
          <cell r="H700" t="str">
            <v>g</v>
          </cell>
          <cell r="I700">
            <v>10</v>
          </cell>
          <cell r="J700">
            <v>26</v>
          </cell>
          <cell r="K700">
            <v>0.26</v>
          </cell>
          <cell r="L700" t="str">
            <v>Infant Care</v>
          </cell>
          <cell r="M700" t="str">
            <v>maxi</v>
          </cell>
          <cell r="N700" t="str">
            <v>T1</v>
          </cell>
          <cell r="O700" t="str">
            <v>Economy</v>
          </cell>
          <cell r="P700" t="str">
            <v>mediano</v>
          </cell>
          <cell r="AG700">
            <v>37512</v>
          </cell>
          <cell r="AH700">
            <v>45008</v>
          </cell>
          <cell r="AI700">
            <v>4536</v>
          </cell>
          <cell r="AJ700">
            <v>13810116</v>
          </cell>
          <cell r="AK700">
            <v>5</v>
          </cell>
          <cell r="AN700">
            <v>0</v>
          </cell>
        </row>
        <row r="701">
          <cell r="A701">
            <v>45006</v>
          </cell>
          <cell r="B701">
            <v>30156610</v>
          </cell>
          <cell r="C701">
            <v>7794626904820</v>
          </cell>
          <cell r="E701" t="str">
            <v>KCC</v>
          </cell>
          <cell r="F701" t="str">
            <v>Nappy</v>
          </cell>
          <cell r="G701" t="str">
            <v>Pupy clásico maxi 4G 10x22u</v>
          </cell>
          <cell r="H701" t="str">
            <v>g</v>
          </cell>
          <cell r="I701">
            <v>10</v>
          </cell>
          <cell r="J701">
            <v>22</v>
          </cell>
          <cell r="K701">
            <v>0.22</v>
          </cell>
          <cell r="L701" t="str">
            <v>Infant Care</v>
          </cell>
          <cell r="M701" t="str">
            <v>maxi</v>
          </cell>
          <cell r="N701" t="str">
            <v>T1</v>
          </cell>
          <cell r="O701" t="str">
            <v>Economy</v>
          </cell>
          <cell r="P701" t="str">
            <v>grande</v>
          </cell>
          <cell r="AG701">
            <v>37512</v>
          </cell>
          <cell r="AH701">
            <v>45006</v>
          </cell>
          <cell r="AI701">
            <v>4537</v>
          </cell>
          <cell r="AJ701">
            <v>13810116</v>
          </cell>
          <cell r="AK701">
            <v>6</v>
          </cell>
          <cell r="AN701">
            <v>0</v>
          </cell>
        </row>
        <row r="702">
          <cell r="A702">
            <v>45007</v>
          </cell>
          <cell r="B702">
            <v>30156611</v>
          </cell>
          <cell r="C702">
            <v>7794626904837</v>
          </cell>
          <cell r="E702" t="str">
            <v>KCC</v>
          </cell>
          <cell r="F702" t="str">
            <v>Nappy</v>
          </cell>
          <cell r="G702" t="str">
            <v>Pupy clásico maxi 5EG 10x18u</v>
          </cell>
          <cell r="H702" t="str">
            <v>g</v>
          </cell>
          <cell r="I702">
            <v>10</v>
          </cell>
          <cell r="J702">
            <v>18</v>
          </cell>
          <cell r="K702">
            <v>0.18</v>
          </cell>
          <cell r="L702" t="str">
            <v>Infant Care</v>
          </cell>
          <cell r="M702" t="str">
            <v>maxi</v>
          </cell>
          <cell r="N702" t="str">
            <v>T1</v>
          </cell>
          <cell r="O702" t="str">
            <v>Economy</v>
          </cell>
          <cell r="P702" t="str">
            <v>extra grande</v>
          </cell>
          <cell r="AG702">
            <v>37512</v>
          </cell>
          <cell r="AH702">
            <v>45007</v>
          </cell>
          <cell r="AI702">
            <v>4538</v>
          </cell>
          <cell r="AJ702">
            <v>13810116</v>
          </cell>
          <cell r="AK702">
            <v>7</v>
          </cell>
          <cell r="AN702">
            <v>0</v>
          </cell>
        </row>
        <row r="703">
          <cell r="A703">
            <v>53228</v>
          </cell>
          <cell r="B703">
            <v>30170913</v>
          </cell>
          <cell r="C703">
            <v>7794626907456</v>
          </cell>
          <cell r="D703">
            <v>17794626907453</v>
          </cell>
          <cell r="E703" t="str">
            <v>KCC</v>
          </cell>
          <cell r="F703" t="str">
            <v>Nappy</v>
          </cell>
          <cell r="G703" t="str">
            <v>NAPPY'S pupy 2 P 14x14u</v>
          </cell>
          <cell r="H703" t="str">
            <v>g</v>
          </cell>
          <cell r="I703">
            <v>14</v>
          </cell>
          <cell r="J703">
            <v>14</v>
          </cell>
          <cell r="K703">
            <v>0.19600000000000001</v>
          </cell>
          <cell r="L703" t="str">
            <v>Infant Care</v>
          </cell>
          <cell r="M703" t="str">
            <v>normal</v>
          </cell>
          <cell r="N703" t="str">
            <v>T1</v>
          </cell>
          <cell r="O703" t="str">
            <v>Economy</v>
          </cell>
          <cell r="P703" t="str">
            <v>chico</v>
          </cell>
          <cell r="Q703" t="str">
            <v>Pañal</v>
          </cell>
          <cell r="R703">
            <v>0.3</v>
          </cell>
          <cell r="S703">
            <v>0.28000000000000003</v>
          </cell>
          <cell r="T703">
            <v>4.2</v>
          </cell>
          <cell r="U703">
            <v>3.92</v>
          </cell>
          <cell r="V703">
            <v>11</v>
          </cell>
          <cell r="W703">
            <v>11</v>
          </cell>
          <cell r="X703">
            <v>20</v>
          </cell>
          <cell r="Y703">
            <v>11</v>
          </cell>
          <cell r="Z703">
            <v>40</v>
          </cell>
          <cell r="AA703">
            <v>77</v>
          </cell>
          <cell r="AB703">
            <v>7</v>
          </cell>
          <cell r="AC703">
            <v>35</v>
          </cell>
          <cell r="AD703">
            <v>3.388E-2</v>
          </cell>
          <cell r="AE703" t="str">
            <v>Fardo</v>
          </cell>
          <cell r="AF703" t="str">
            <v>Argentina</v>
          </cell>
          <cell r="AG703">
            <v>37725</v>
          </cell>
          <cell r="AH703">
            <v>53228</v>
          </cell>
          <cell r="AN703">
            <v>3920</v>
          </cell>
        </row>
        <row r="704">
          <cell r="A704">
            <v>53234</v>
          </cell>
          <cell r="B704">
            <v>30170914</v>
          </cell>
          <cell r="C704">
            <v>7794626907463</v>
          </cell>
          <cell r="D704">
            <v>17794626907460</v>
          </cell>
          <cell r="E704" t="str">
            <v>KCC</v>
          </cell>
          <cell r="F704" t="str">
            <v>Nappy</v>
          </cell>
          <cell r="G704" t="str">
            <v>NAPPY'S pupy 3 M 14x12u</v>
          </cell>
          <cell r="H704" t="str">
            <v>g</v>
          </cell>
          <cell r="I704">
            <v>14</v>
          </cell>
          <cell r="J704">
            <v>12</v>
          </cell>
          <cell r="K704">
            <v>0.16800000000000001</v>
          </cell>
          <cell r="L704" t="str">
            <v>Infant Care</v>
          </cell>
          <cell r="M704" t="str">
            <v>normal</v>
          </cell>
          <cell r="N704" t="str">
            <v>T1</v>
          </cell>
          <cell r="O704" t="str">
            <v>Economy</v>
          </cell>
          <cell r="P704" t="str">
            <v>mediano</v>
          </cell>
          <cell r="Q704" t="str">
            <v>Pañal</v>
          </cell>
          <cell r="R704">
            <v>0.3</v>
          </cell>
          <cell r="S704">
            <v>0.28000000000000003</v>
          </cell>
          <cell r="T704">
            <v>4.2</v>
          </cell>
          <cell r="U704">
            <v>3.92</v>
          </cell>
          <cell r="V704">
            <v>11</v>
          </cell>
          <cell r="W704">
            <v>11</v>
          </cell>
          <cell r="X704">
            <v>20</v>
          </cell>
          <cell r="Y704">
            <v>11</v>
          </cell>
          <cell r="Z704">
            <v>40</v>
          </cell>
          <cell r="AA704">
            <v>77</v>
          </cell>
          <cell r="AB704">
            <v>7</v>
          </cell>
          <cell r="AC704">
            <v>35</v>
          </cell>
          <cell r="AD704">
            <v>3.388E-2</v>
          </cell>
          <cell r="AE704" t="str">
            <v>Fardo</v>
          </cell>
          <cell r="AF704" t="str">
            <v>Argentina</v>
          </cell>
          <cell r="AG704">
            <v>37725</v>
          </cell>
          <cell r="AH704">
            <v>53234</v>
          </cell>
          <cell r="AN704">
            <v>3920</v>
          </cell>
        </row>
        <row r="705">
          <cell r="A705">
            <v>53242</v>
          </cell>
          <cell r="B705">
            <v>30170915</v>
          </cell>
          <cell r="C705">
            <v>7794626907470</v>
          </cell>
          <cell r="D705">
            <v>17794626907477</v>
          </cell>
          <cell r="E705" t="str">
            <v>KCC</v>
          </cell>
          <cell r="F705" t="str">
            <v>Nappy</v>
          </cell>
          <cell r="G705" t="str">
            <v>NAPPY'S pupy 4 G 14x10u</v>
          </cell>
          <cell r="H705" t="str">
            <v>g</v>
          </cell>
          <cell r="I705">
            <v>14</v>
          </cell>
          <cell r="J705">
            <v>10</v>
          </cell>
          <cell r="K705">
            <v>0.14000000000000001</v>
          </cell>
          <cell r="L705" t="str">
            <v>Infant Care</v>
          </cell>
          <cell r="M705" t="str">
            <v>normal</v>
          </cell>
          <cell r="N705" t="str">
            <v>T1</v>
          </cell>
          <cell r="O705" t="str">
            <v>Economy</v>
          </cell>
          <cell r="P705" t="str">
            <v>grande</v>
          </cell>
          <cell r="Q705" t="str">
            <v>Pañal</v>
          </cell>
          <cell r="R705">
            <v>0.3</v>
          </cell>
          <cell r="S705">
            <v>0.28000000000000003</v>
          </cell>
          <cell r="T705">
            <v>4.2</v>
          </cell>
          <cell r="U705">
            <v>3.92</v>
          </cell>
          <cell r="V705">
            <v>11</v>
          </cell>
          <cell r="W705">
            <v>11</v>
          </cell>
          <cell r="X705">
            <v>20</v>
          </cell>
          <cell r="Y705">
            <v>11</v>
          </cell>
          <cell r="Z705">
            <v>40</v>
          </cell>
          <cell r="AA705">
            <v>77</v>
          </cell>
          <cell r="AB705">
            <v>7</v>
          </cell>
          <cell r="AC705">
            <v>35</v>
          </cell>
          <cell r="AD705">
            <v>3.388E-2</v>
          </cell>
          <cell r="AE705" t="str">
            <v>Fardo</v>
          </cell>
          <cell r="AF705" t="str">
            <v>Argentina</v>
          </cell>
          <cell r="AG705">
            <v>37725</v>
          </cell>
          <cell r="AH705">
            <v>53242</v>
          </cell>
          <cell r="AN705">
            <v>3920</v>
          </cell>
        </row>
        <row r="706">
          <cell r="A706">
            <v>53243</v>
          </cell>
          <cell r="B706">
            <v>30170916</v>
          </cell>
          <cell r="C706">
            <v>7794626907487</v>
          </cell>
          <cell r="D706">
            <v>17794626907484</v>
          </cell>
          <cell r="E706" t="str">
            <v>KCC</v>
          </cell>
          <cell r="F706" t="str">
            <v>Nappy</v>
          </cell>
          <cell r="G706" t="str">
            <v>NAPPY'S pupy 5 EG 14x8u</v>
          </cell>
          <cell r="H706" t="str">
            <v>g</v>
          </cell>
          <cell r="I706">
            <v>14</v>
          </cell>
          <cell r="J706">
            <v>8</v>
          </cell>
          <cell r="K706">
            <v>0.112</v>
          </cell>
          <cell r="L706" t="str">
            <v>Infant Care</v>
          </cell>
          <cell r="M706" t="str">
            <v>normal</v>
          </cell>
          <cell r="N706" t="str">
            <v>T1</v>
          </cell>
          <cell r="O706" t="str">
            <v>Economy</v>
          </cell>
          <cell r="P706" t="str">
            <v>extra grande</v>
          </cell>
          <cell r="Q706" t="str">
            <v>Pañal</v>
          </cell>
          <cell r="R706">
            <v>0.3</v>
          </cell>
          <cell r="S706">
            <v>0.28000000000000003</v>
          </cell>
          <cell r="T706">
            <v>4.2</v>
          </cell>
          <cell r="U706">
            <v>3.92</v>
          </cell>
          <cell r="V706">
            <v>11</v>
          </cell>
          <cell r="W706">
            <v>11</v>
          </cell>
          <cell r="X706">
            <v>20</v>
          </cell>
          <cell r="Y706">
            <v>11</v>
          </cell>
          <cell r="Z706">
            <v>40</v>
          </cell>
          <cell r="AA706">
            <v>77</v>
          </cell>
          <cell r="AB706">
            <v>7</v>
          </cell>
          <cell r="AC706">
            <v>35</v>
          </cell>
          <cell r="AD706">
            <v>3.388E-2</v>
          </cell>
          <cell r="AE706" t="str">
            <v>Fardo</v>
          </cell>
          <cell r="AF706" t="str">
            <v>Argentina</v>
          </cell>
          <cell r="AG706">
            <v>37725</v>
          </cell>
          <cell r="AH706">
            <v>53243</v>
          </cell>
          <cell r="AN706">
            <v>3920</v>
          </cell>
        </row>
        <row r="707">
          <cell r="A707">
            <v>53244</v>
          </cell>
          <cell r="B707">
            <v>30170917</v>
          </cell>
          <cell r="C707">
            <v>7794626907494</v>
          </cell>
          <cell r="D707">
            <v>17794626907491</v>
          </cell>
          <cell r="E707" t="str">
            <v>KCC</v>
          </cell>
          <cell r="F707" t="str">
            <v>Nappy</v>
          </cell>
          <cell r="G707" t="str">
            <v>NAPPY'S pupy maxi 3 M 10x24u</v>
          </cell>
          <cell r="H707" t="str">
            <v>g</v>
          </cell>
          <cell r="I707">
            <v>10</v>
          </cell>
          <cell r="J707">
            <v>24</v>
          </cell>
          <cell r="K707">
            <v>0.24</v>
          </cell>
          <cell r="L707" t="str">
            <v>Infant Care</v>
          </cell>
          <cell r="M707" t="str">
            <v>maxi</v>
          </cell>
          <cell r="N707" t="str">
            <v>T1</v>
          </cell>
          <cell r="O707" t="str">
            <v>Economy</v>
          </cell>
          <cell r="P707" t="str">
            <v>mediano</v>
          </cell>
          <cell r="Q707" t="str">
            <v>Pañal</v>
          </cell>
          <cell r="R707">
            <v>0.6</v>
          </cell>
          <cell r="S707">
            <v>0.56000000000000005</v>
          </cell>
          <cell r="T707">
            <v>6</v>
          </cell>
          <cell r="U707">
            <v>5.6</v>
          </cell>
          <cell r="V707">
            <v>22</v>
          </cell>
          <cell r="W707">
            <v>11</v>
          </cell>
          <cell r="X707">
            <v>20</v>
          </cell>
          <cell r="Y707">
            <v>11</v>
          </cell>
          <cell r="Z707">
            <v>40</v>
          </cell>
          <cell r="AA707">
            <v>110</v>
          </cell>
          <cell r="AB707">
            <v>5</v>
          </cell>
          <cell r="AC707">
            <v>25</v>
          </cell>
          <cell r="AD707">
            <v>4.8399999999999999E-2</v>
          </cell>
          <cell r="AE707" t="str">
            <v>Fardo</v>
          </cell>
          <cell r="AF707" t="str">
            <v>Argentina</v>
          </cell>
          <cell r="AG707">
            <v>37725</v>
          </cell>
          <cell r="AH707">
            <v>53244</v>
          </cell>
          <cell r="AN707">
            <v>5600</v>
          </cell>
        </row>
        <row r="708">
          <cell r="A708">
            <v>53245</v>
          </cell>
          <cell r="B708">
            <v>30170918</v>
          </cell>
          <cell r="C708">
            <v>7794626907500</v>
          </cell>
          <cell r="D708">
            <v>17794626907507</v>
          </cell>
          <cell r="E708" t="str">
            <v>KCC</v>
          </cell>
          <cell r="F708" t="str">
            <v>Nappy</v>
          </cell>
          <cell r="G708" t="str">
            <v>NAPPY'S pupy maxi 4 G 10x20u</v>
          </cell>
          <cell r="H708" t="str">
            <v>g</v>
          </cell>
          <cell r="I708">
            <v>10</v>
          </cell>
          <cell r="J708">
            <v>20</v>
          </cell>
          <cell r="K708">
            <v>0.2</v>
          </cell>
          <cell r="L708" t="str">
            <v>Infant Care</v>
          </cell>
          <cell r="M708" t="str">
            <v>maxi</v>
          </cell>
          <cell r="N708" t="str">
            <v>T1</v>
          </cell>
          <cell r="O708" t="str">
            <v>Economy</v>
          </cell>
          <cell r="P708" t="str">
            <v>grande</v>
          </cell>
          <cell r="Q708" t="str">
            <v>Pañal</v>
          </cell>
          <cell r="R708">
            <v>0.6</v>
          </cell>
          <cell r="S708">
            <v>0.56000000000000005</v>
          </cell>
          <cell r="T708">
            <v>6</v>
          </cell>
          <cell r="U708">
            <v>5.6</v>
          </cell>
          <cell r="V708">
            <v>22</v>
          </cell>
          <cell r="W708">
            <v>11</v>
          </cell>
          <cell r="X708">
            <v>20</v>
          </cell>
          <cell r="Y708">
            <v>11</v>
          </cell>
          <cell r="Z708">
            <v>40</v>
          </cell>
          <cell r="AA708">
            <v>110</v>
          </cell>
          <cell r="AB708">
            <v>5</v>
          </cell>
          <cell r="AC708">
            <v>25</v>
          </cell>
          <cell r="AD708">
            <v>4.8399999999999999E-2</v>
          </cell>
          <cell r="AE708" t="str">
            <v>Fardo</v>
          </cell>
          <cell r="AF708" t="str">
            <v>Argentina</v>
          </cell>
          <cell r="AG708">
            <v>37725</v>
          </cell>
          <cell r="AH708">
            <v>53245</v>
          </cell>
          <cell r="AN708">
            <v>5600</v>
          </cell>
        </row>
        <row r="709">
          <cell r="A709">
            <v>53246</v>
          </cell>
          <cell r="B709">
            <v>30170919</v>
          </cell>
          <cell r="C709">
            <v>7794626907517</v>
          </cell>
          <cell r="D709">
            <v>17794626907514</v>
          </cell>
          <cell r="E709" t="str">
            <v>KCC</v>
          </cell>
          <cell r="F709" t="str">
            <v>Nappy</v>
          </cell>
          <cell r="G709" t="str">
            <v>NAPPY'S pupy maxi 5 EG 10x16u</v>
          </cell>
          <cell r="H709" t="str">
            <v>g</v>
          </cell>
          <cell r="I709">
            <v>10</v>
          </cell>
          <cell r="J709">
            <v>16</v>
          </cell>
          <cell r="K709">
            <v>0.16</v>
          </cell>
          <cell r="L709" t="str">
            <v>Infant Care</v>
          </cell>
          <cell r="M709" t="str">
            <v>maxi</v>
          </cell>
          <cell r="N709" t="str">
            <v>T1</v>
          </cell>
          <cell r="O709" t="str">
            <v>Economy</v>
          </cell>
          <cell r="P709" t="str">
            <v>extra grande</v>
          </cell>
          <cell r="Q709" t="str">
            <v>Pañal</v>
          </cell>
          <cell r="R709">
            <v>0.6</v>
          </cell>
          <cell r="S709">
            <v>0.56000000000000005</v>
          </cell>
          <cell r="T709">
            <v>6</v>
          </cell>
          <cell r="U709">
            <v>5.6</v>
          </cell>
          <cell r="V709">
            <v>22</v>
          </cell>
          <cell r="W709">
            <v>11</v>
          </cell>
          <cell r="X709">
            <v>20</v>
          </cell>
          <cell r="Y709">
            <v>11</v>
          </cell>
          <cell r="Z709">
            <v>40</v>
          </cell>
          <cell r="AA709">
            <v>110</v>
          </cell>
          <cell r="AB709">
            <v>5</v>
          </cell>
          <cell r="AC709">
            <v>25</v>
          </cell>
          <cell r="AD709">
            <v>4.8399999999999999E-2</v>
          </cell>
          <cell r="AE709" t="str">
            <v>Fardo</v>
          </cell>
          <cell r="AF709" t="str">
            <v>Argentina</v>
          </cell>
          <cell r="AG709">
            <v>37725</v>
          </cell>
          <cell r="AH709">
            <v>53246</v>
          </cell>
          <cell r="AN709">
            <v>5600</v>
          </cell>
        </row>
        <row r="710">
          <cell r="A710">
            <v>44329</v>
          </cell>
          <cell r="B710">
            <v>30156039</v>
          </cell>
          <cell r="C710">
            <v>7896018702714</v>
          </cell>
          <cell r="E710" t="str">
            <v>KCC</v>
          </cell>
          <cell r="F710" t="str">
            <v>Nappy</v>
          </cell>
          <cell r="G710" t="str">
            <v>Baby Wipes NAPPY repuesto 24*60u</v>
          </cell>
          <cell r="H710" t="str">
            <v>g</v>
          </cell>
          <cell r="I710">
            <v>24</v>
          </cell>
          <cell r="J710">
            <v>60</v>
          </cell>
          <cell r="K710">
            <v>0.14399999999999999</v>
          </cell>
          <cell r="AH710">
            <v>44329</v>
          </cell>
          <cell r="AI710">
            <v>8271</v>
          </cell>
        </row>
        <row r="711">
          <cell r="A711">
            <v>44330</v>
          </cell>
          <cell r="B711">
            <v>30156038</v>
          </cell>
          <cell r="C711">
            <v>7896018702721</v>
          </cell>
          <cell r="E711" t="str">
            <v>KCC</v>
          </cell>
          <cell r="F711" t="str">
            <v>Nappy</v>
          </cell>
          <cell r="G711" t="str">
            <v>Baby Wipes NAPPY tubo 12*60u</v>
          </cell>
          <cell r="H711" t="str">
            <v>g</v>
          </cell>
          <cell r="I711">
            <v>12</v>
          </cell>
          <cell r="J711">
            <v>60</v>
          </cell>
          <cell r="K711">
            <v>7.1999999999999995E-2</v>
          </cell>
          <cell r="AH711">
            <v>44330</v>
          </cell>
          <cell r="AI711">
            <v>8272</v>
          </cell>
        </row>
        <row r="712">
          <cell r="A712">
            <v>44960</v>
          </cell>
          <cell r="B712">
            <v>30156038</v>
          </cell>
          <cell r="C712">
            <v>7896018702738</v>
          </cell>
          <cell r="E712" t="str">
            <v>KCC</v>
          </cell>
          <cell r="F712" t="str">
            <v>Nappy</v>
          </cell>
          <cell r="G712" t="str">
            <v>Nappy Toallitas Humedas repuesto 24x100u</v>
          </cell>
          <cell r="H712" t="str">
            <v>g</v>
          </cell>
          <cell r="I712">
            <v>24</v>
          </cell>
          <cell r="J712">
            <v>100</v>
          </cell>
          <cell r="K712">
            <v>0.24</v>
          </cell>
          <cell r="L712" t="str">
            <v>Baby Wipes</v>
          </cell>
          <cell r="M712" t="str">
            <v>refil</v>
          </cell>
          <cell r="N712" t="str">
            <v>T2</v>
          </cell>
          <cell r="O712" t="str">
            <v>Economy</v>
          </cell>
          <cell r="P712" t="str">
            <v>no aplica</v>
          </cell>
          <cell r="R712">
            <v>0.28333333333333333</v>
          </cell>
          <cell r="S712">
            <v>0.26250000000000001</v>
          </cell>
          <cell r="T712">
            <v>6.8</v>
          </cell>
          <cell r="U712">
            <v>6.3</v>
          </cell>
          <cell r="AH712">
            <v>44960</v>
          </cell>
          <cell r="AI712">
            <v>8273</v>
          </cell>
        </row>
        <row r="713">
          <cell r="A713">
            <v>44934</v>
          </cell>
          <cell r="B713">
            <v>30156039</v>
          </cell>
          <cell r="C713">
            <v>7896018702745</v>
          </cell>
          <cell r="E713" t="str">
            <v>KCC</v>
          </cell>
          <cell r="F713" t="str">
            <v>Nappy</v>
          </cell>
          <cell r="G713" t="str">
            <v>Nappy Toallitas Humedas tubo 12x100u</v>
          </cell>
          <cell r="H713" t="str">
            <v>g</v>
          </cell>
          <cell r="I713">
            <v>12</v>
          </cell>
          <cell r="J713">
            <v>100</v>
          </cell>
          <cell r="K713">
            <v>0.12</v>
          </cell>
          <cell r="L713" t="str">
            <v>Baby Wipes</v>
          </cell>
          <cell r="M713" t="str">
            <v>caja</v>
          </cell>
          <cell r="N713" t="str">
            <v>T2</v>
          </cell>
          <cell r="O713" t="str">
            <v>Economy</v>
          </cell>
          <cell r="P713" t="str">
            <v>no aplica</v>
          </cell>
          <cell r="R713">
            <v>0.3</v>
          </cell>
          <cell r="S713">
            <v>0.29166666666666669</v>
          </cell>
          <cell r="T713">
            <v>3.6</v>
          </cell>
          <cell r="U713">
            <v>3.5</v>
          </cell>
          <cell r="AH713">
            <v>44934</v>
          </cell>
          <cell r="AI713">
            <v>8274</v>
          </cell>
        </row>
        <row r="715">
          <cell r="A715">
            <v>83451</v>
          </cell>
          <cell r="B715">
            <v>30174060</v>
          </cell>
          <cell r="C715">
            <v>7794626908545</v>
          </cell>
          <cell r="D715">
            <v>17794626908542</v>
          </cell>
          <cell r="E715" t="str">
            <v>KCC</v>
          </cell>
          <cell r="F715" t="str">
            <v>Nappy</v>
          </cell>
          <cell r="G715" t="str">
            <v>Pupy clásico 2P 14x14u.</v>
          </cell>
          <cell r="H715" t="str">
            <v>g</v>
          </cell>
          <cell r="I715">
            <v>14</v>
          </cell>
          <cell r="J715">
            <v>14</v>
          </cell>
          <cell r="K715">
            <v>0.19600000000000001</v>
          </cell>
          <cell r="L715" t="str">
            <v>Infant Care</v>
          </cell>
          <cell r="M715" t="str">
            <v>normal</v>
          </cell>
          <cell r="N715" t="str">
            <v>T1</v>
          </cell>
          <cell r="O715" t="str">
            <v>Economy</v>
          </cell>
          <cell r="P715" t="str">
            <v>chico</v>
          </cell>
          <cell r="Q715" t="str">
            <v>Pañal</v>
          </cell>
          <cell r="R715">
            <v>0.34499999999999997</v>
          </cell>
          <cell r="S715">
            <v>0.34200000000000003</v>
          </cell>
          <cell r="T715">
            <v>4.8319999999999999</v>
          </cell>
          <cell r="U715">
            <v>4.782</v>
          </cell>
          <cell r="V715">
            <v>10.5</v>
          </cell>
          <cell r="W715">
            <v>15</v>
          </cell>
          <cell r="X715">
            <v>16</v>
          </cell>
          <cell r="Y715">
            <v>10.5</v>
          </cell>
          <cell r="Z715">
            <v>32</v>
          </cell>
          <cell r="AA715">
            <v>105</v>
          </cell>
          <cell r="AB715">
            <v>3</v>
          </cell>
          <cell r="AC715">
            <v>33</v>
          </cell>
          <cell r="AD715">
            <v>35.28</v>
          </cell>
          <cell r="AE715" t="str">
            <v>Fardo</v>
          </cell>
          <cell r="AF715" t="str">
            <v>Argentina</v>
          </cell>
          <cell r="AG715">
            <v>38064</v>
          </cell>
          <cell r="AN715">
            <v>4782</v>
          </cell>
        </row>
        <row r="716">
          <cell r="A716">
            <v>83452</v>
          </cell>
          <cell r="B716">
            <v>30174061</v>
          </cell>
          <cell r="C716">
            <v>7794626908552</v>
          </cell>
          <cell r="D716">
            <v>17794626908559</v>
          </cell>
          <cell r="E716" t="str">
            <v>KCC</v>
          </cell>
          <cell r="F716" t="str">
            <v>Nappy</v>
          </cell>
          <cell r="G716" t="str">
            <v>Pupy clásico 3M 14x12u.</v>
          </cell>
          <cell r="H716" t="str">
            <v>g</v>
          </cell>
          <cell r="I716">
            <v>14</v>
          </cell>
          <cell r="J716">
            <v>12</v>
          </cell>
          <cell r="K716">
            <v>0.16800000000000001</v>
          </cell>
          <cell r="L716" t="str">
            <v>Infant Care</v>
          </cell>
          <cell r="M716" t="str">
            <v>normal</v>
          </cell>
          <cell r="N716" t="str">
            <v>T1</v>
          </cell>
          <cell r="O716" t="str">
            <v>Economy</v>
          </cell>
          <cell r="P716" t="str">
            <v>mediano</v>
          </cell>
          <cell r="Q716" t="str">
            <v>Pañal</v>
          </cell>
          <cell r="R716">
            <v>0.377</v>
          </cell>
          <cell r="S716">
            <v>0.373</v>
          </cell>
          <cell r="T716">
            <v>5.2750000000000004</v>
          </cell>
          <cell r="U716">
            <v>5.2249999999999996</v>
          </cell>
          <cell r="V716">
            <v>10.5</v>
          </cell>
          <cell r="W716">
            <v>13.5</v>
          </cell>
          <cell r="X716">
            <v>18</v>
          </cell>
          <cell r="Y716">
            <v>10.5</v>
          </cell>
          <cell r="Z716">
            <v>36</v>
          </cell>
          <cell r="AA716">
            <v>94.5</v>
          </cell>
          <cell r="AB716">
            <v>3</v>
          </cell>
          <cell r="AC716">
            <v>33</v>
          </cell>
          <cell r="AD716">
            <v>35.720999999999997</v>
          </cell>
          <cell r="AE716" t="str">
            <v>Fardo</v>
          </cell>
          <cell r="AF716" t="str">
            <v>Argentina</v>
          </cell>
          <cell r="AG716">
            <v>38064</v>
          </cell>
          <cell r="AN716">
            <v>5225</v>
          </cell>
        </row>
        <row r="717">
          <cell r="A717">
            <v>83453</v>
          </cell>
          <cell r="B717">
            <v>30174062</v>
          </cell>
          <cell r="C717">
            <v>7794626908569</v>
          </cell>
          <cell r="D717">
            <v>17794626908566</v>
          </cell>
          <cell r="E717" t="str">
            <v>KCC</v>
          </cell>
          <cell r="F717" t="str">
            <v>Nappy</v>
          </cell>
          <cell r="G717" t="str">
            <v>Pupy clásico 4G 14x10u.</v>
          </cell>
          <cell r="H717" t="str">
            <v>g</v>
          </cell>
          <cell r="I717">
            <v>14</v>
          </cell>
          <cell r="J717">
            <v>10</v>
          </cell>
          <cell r="K717">
            <v>0.14000000000000001</v>
          </cell>
          <cell r="L717" t="str">
            <v>Infant Care</v>
          </cell>
          <cell r="M717" t="str">
            <v>normal</v>
          </cell>
          <cell r="N717" t="str">
            <v>T1</v>
          </cell>
          <cell r="O717" t="str">
            <v>Economy</v>
          </cell>
          <cell r="P717" t="str">
            <v>grande</v>
          </cell>
          <cell r="Q717" t="str">
            <v>Pañal</v>
          </cell>
          <cell r="R717">
            <v>0.376</v>
          </cell>
          <cell r="S717">
            <v>0.372</v>
          </cell>
          <cell r="T717">
            <v>5.2610000000000001</v>
          </cell>
          <cell r="U717">
            <v>5.2110000000000003</v>
          </cell>
          <cell r="V717">
            <v>10.5</v>
          </cell>
          <cell r="W717">
            <v>12.5</v>
          </cell>
          <cell r="X717">
            <v>20.5</v>
          </cell>
          <cell r="Y717">
            <v>21</v>
          </cell>
          <cell r="Z717">
            <v>20.5</v>
          </cell>
          <cell r="AA717">
            <v>87.5</v>
          </cell>
          <cell r="AB717">
            <v>5</v>
          </cell>
          <cell r="AC717">
            <v>25</v>
          </cell>
          <cell r="AD717">
            <v>37.67</v>
          </cell>
          <cell r="AE717" t="str">
            <v>Fardo</v>
          </cell>
          <cell r="AF717" t="str">
            <v>Argentina</v>
          </cell>
          <cell r="AG717">
            <v>38064</v>
          </cell>
          <cell r="AN717">
            <v>5211</v>
          </cell>
        </row>
        <row r="718">
          <cell r="A718">
            <v>83454</v>
          </cell>
          <cell r="B718">
            <v>30174063</v>
          </cell>
          <cell r="C718">
            <v>7794626908576</v>
          </cell>
          <cell r="D718">
            <v>17794626908573</v>
          </cell>
          <cell r="E718" t="str">
            <v>KCC</v>
          </cell>
          <cell r="F718" t="str">
            <v>Nappy</v>
          </cell>
          <cell r="G718" t="str">
            <v>Pupy clásico 5XG 14x8u.</v>
          </cell>
          <cell r="H718" t="str">
            <v>g</v>
          </cell>
          <cell r="I718">
            <v>14</v>
          </cell>
          <cell r="J718">
            <v>8</v>
          </cell>
          <cell r="K718">
            <v>0.112</v>
          </cell>
          <cell r="L718" t="str">
            <v>Infant Care</v>
          </cell>
          <cell r="M718" t="str">
            <v>normal</v>
          </cell>
          <cell r="N718" t="str">
            <v>T1</v>
          </cell>
          <cell r="O718" t="str">
            <v>Economy</v>
          </cell>
          <cell r="P718" t="str">
            <v>extra grande</v>
          </cell>
          <cell r="Q718" t="str">
            <v>Pañal</v>
          </cell>
          <cell r="R718">
            <v>0.34100000000000003</v>
          </cell>
          <cell r="S718">
            <v>0.33700000000000002</v>
          </cell>
          <cell r="T718">
            <v>4.7709999999999999</v>
          </cell>
          <cell r="U718">
            <v>4.7210000000000001</v>
          </cell>
          <cell r="V718">
            <v>10.5</v>
          </cell>
          <cell r="W718">
            <v>12</v>
          </cell>
          <cell r="X718">
            <v>23</v>
          </cell>
          <cell r="Y718">
            <v>21</v>
          </cell>
          <cell r="Z718">
            <v>23</v>
          </cell>
          <cell r="AA718">
            <v>84</v>
          </cell>
          <cell r="AB718">
            <v>5</v>
          </cell>
          <cell r="AC718">
            <v>25</v>
          </cell>
          <cell r="AD718">
            <v>40.57</v>
          </cell>
          <cell r="AE718" t="str">
            <v>Fardo</v>
          </cell>
          <cell r="AF718" t="str">
            <v>Argentina</v>
          </cell>
          <cell r="AG718">
            <v>38064</v>
          </cell>
          <cell r="AN718">
            <v>4721</v>
          </cell>
        </row>
        <row r="720">
          <cell r="A720">
            <v>9005</v>
          </cell>
          <cell r="B720">
            <v>30155195</v>
          </cell>
          <cell r="C720">
            <v>7793620922281</v>
          </cell>
          <cell r="E720" t="str">
            <v>KCC</v>
          </cell>
          <cell r="F720" t="str">
            <v>Plenitud</v>
          </cell>
          <cell r="G720" t="str">
            <v>Pañal Plenitud Gde 10x8u</v>
          </cell>
          <cell r="H720" t="str">
            <v>g</v>
          </cell>
          <cell r="I720">
            <v>10</v>
          </cell>
          <cell r="J720">
            <v>8</v>
          </cell>
          <cell r="K720">
            <v>0.08</v>
          </cell>
          <cell r="L720" t="str">
            <v>Adult Care</v>
          </cell>
          <cell r="M720" t="str">
            <v>normal</v>
          </cell>
          <cell r="N720" t="str">
            <v>T9</v>
          </cell>
          <cell r="O720" t="str">
            <v>Premium</v>
          </cell>
          <cell r="P720" t="str">
            <v>grande</v>
          </cell>
          <cell r="AG720">
            <v>37340</v>
          </cell>
          <cell r="AH720">
            <v>9005</v>
          </cell>
          <cell r="AI720">
            <v>4323</v>
          </cell>
          <cell r="AJ720">
            <v>13810117</v>
          </cell>
          <cell r="AK720">
            <v>2</v>
          </cell>
          <cell r="AN720">
            <v>0</v>
          </cell>
        </row>
        <row r="721">
          <cell r="A721">
            <v>9004</v>
          </cell>
          <cell r="B721">
            <v>30155193</v>
          </cell>
          <cell r="C721">
            <v>7793620922298</v>
          </cell>
          <cell r="E721" t="str">
            <v>KCC</v>
          </cell>
          <cell r="F721" t="str">
            <v>Plenitud</v>
          </cell>
          <cell r="G721" t="str">
            <v>Pañal Plenitud Med 10x8u</v>
          </cell>
          <cell r="H721" t="str">
            <v>g</v>
          </cell>
          <cell r="I721">
            <v>10</v>
          </cell>
          <cell r="J721">
            <v>8</v>
          </cell>
          <cell r="K721">
            <v>0.08</v>
          </cell>
          <cell r="L721" t="str">
            <v>Adult Care</v>
          </cell>
          <cell r="M721" t="str">
            <v>normal</v>
          </cell>
          <cell r="N721" t="str">
            <v>T9</v>
          </cell>
          <cell r="O721" t="str">
            <v>Premium</v>
          </cell>
          <cell r="P721" t="str">
            <v>mediano</v>
          </cell>
          <cell r="AG721">
            <v>37340</v>
          </cell>
          <cell r="AH721">
            <v>9004</v>
          </cell>
          <cell r="AI721">
            <v>4322</v>
          </cell>
          <cell r="AJ721">
            <v>13810117</v>
          </cell>
          <cell r="AK721">
            <v>1</v>
          </cell>
          <cell r="AN721">
            <v>0</v>
          </cell>
        </row>
        <row r="722">
          <cell r="A722">
            <v>45478</v>
          </cell>
          <cell r="B722">
            <v>30156520</v>
          </cell>
          <cell r="C722">
            <v>7793620922649</v>
          </cell>
          <cell r="D722">
            <v>17793620922646</v>
          </cell>
          <cell r="E722" t="str">
            <v>KCC</v>
          </cell>
          <cell r="F722" t="str">
            <v>Plenitud</v>
          </cell>
          <cell r="G722" t="str">
            <v>Pañales p/ adultos Depend Plenitud Classic M 10x8u</v>
          </cell>
          <cell r="H722" t="str">
            <v>g</v>
          </cell>
          <cell r="I722">
            <v>10</v>
          </cell>
          <cell r="J722">
            <v>8</v>
          </cell>
          <cell r="K722">
            <v>0.08</v>
          </cell>
          <cell r="L722" t="str">
            <v>Adult Care</v>
          </cell>
          <cell r="M722" t="str">
            <v>normal</v>
          </cell>
          <cell r="N722" t="str">
            <v>T9</v>
          </cell>
          <cell r="O722" t="str">
            <v>Value</v>
          </cell>
          <cell r="P722" t="str">
            <v>mediano</v>
          </cell>
          <cell r="R722">
            <v>8.5500000000000007</v>
          </cell>
          <cell r="AG722">
            <v>37566</v>
          </cell>
          <cell r="AH722">
            <v>45478</v>
          </cell>
          <cell r="AI722">
            <v>56520</v>
          </cell>
          <cell r="AN722">
            <v>0</v>
          </cell>
        </row>
        <row r="723">
          <cell r="A723">
            <v>45479</v>
          </cell>
          <cell r="B723">
            <v>30156521</v>
          </cell>
          <cell r="C723">
            <v>7793620922656</v>
          </cell>
          <cell r="D723">
            <v>17793620922653</v>
          </cell>
          <cell r="E723" t="str">
            <v>KCC</v>
          </cell>
          <cell r="F723" t="str">
            <v>Plenitud</v>
          </cell>
          <cell r="G723" t="str">
            <v>Pañales p/ adultos Depend Plenitud Classics G 10x8u</v>
          </cell>
          <cell r="H723" t="str">
            <v>g</v>
          </cell>
          <cell r="I723">
            <v>10</v>
          </cell>
          <cell r="J723">
            <v>8</v>
          </cell>
          <cell r="K723">
            <v>0.08</v>
          </cell>
          <cell r="L723" t="str">
            <v>Adult Care</v>
          </cell>
          <cell r="M723" t="str">
            <v>normal</v>
          </cell>
          <cell r="N723" t="str">
            <v>T9</v>
          </cell>
          <cell r="O723" t="str">
            <v>Value</v>
          </cell>
          <cell r="P723" t="str">
            <v>grande</v>
          </cell>
          <cell r="R723">
            <v>8.6999999999999993</v>
          </cell>
          <cell r="AG723">
            <v>37566</v>
          </cell>
          <cell r="AH723">
            <v>45479</v>
          </cell>
          <cell r="AI723">
            <v>56521</v>
          </cell>
          <cell r="AN723">
            <v>0</v>
          </cell>
        </row>
        <row r="724">
          <cell r="A724">
            <v>45488</v>
          </cell>
          <cell r="B724">
            <v>30156523</v>
          </cell>
          <cell r="C724">
            <v>7793620922670</v>
          </cell>
          <cell r="D724">
            <v>17793620922677</v>
          </cell>
          <cell r="E724" t="str">
            <v>KCC</v>
          </cell>
          <cell r="F724" t="str">
            <v>Plenitud</v>
          </cell>
          <cell r="G724" t="str">
            <v>Pañales p/ adultos Depend Plenitud G 5x16u</v>
          </cell>
          <cell r="H724" t="str">
            <v>g</v>
          </cell>
          <cell r="I724">
            <v>5</v>
          </cell>
          <cell r="J724">
            <v>16</v>
          </cell>
          <cell r="K724">
            <v>0.08</v>
          </cell>
          <cell r="R724">
            <v>8.6199999999999992</v>
          </cell>
          <cell r="AG724">
            <v>37566</v>
          </cell>
          <cell r="AH724">
            <v>45488</v>
          </cell>
          <cell r="AI724">
            <v>56523</v>
          </cell>
          <cell r="AN724">
            <v>0</v>
          </cell>
        </row>
        <row r="725">
          <cell r="A725">
            <v>45477</v>
          </cell>
          <cell r="B725">
            <v>30156522</v>
          </cell>
          <cell r="C725">
            <v>7793620922663</v>
          </cell>
          <cell r="D725">
            <v>17793620922660</v>
          </cell>
          <cell r="E725" t="str">
            <v>KCC</v>
          </cell>
          <cell r="F725" t="str">
            <v>Plenitud</v>
          </cell>
          <cell r="G725" t="str">
            <v>Pañales p/ adultos Depend Plenitud M 5x16u</v>
          </cell>
          <cell r="H725" t="str">
            <v>g</v>
          </cell>
          <cell r="I725">
            <v>5</v>
          </cell>
          <cell r="J725">
            <v>16</v>
          </cell>
          <cell r="K725">
            <v>0.08</v>
          </cell>
          <cell r="R725">
            <v>8.6199999999999992</v>
          </cell>
          <cell r="AG725">
            <v>37566</v>
          </cell>
          <cell r="AH725">
            <v>45477</v>
          </cell>
          <cell r="AI725">
            <v>56522</v>
          </cell>
          <cell r="AN725">
            <v>0</v>
          </cell>
        </row>
        <row r="726">
          <cell r="A726">
            <v>45476</v>
          </cell>
          <cell r="B726">
            <v>30170100</v>
          </cell>
          <cell r="C726">
            <v>7793620922687</v>
          </cell>
          <cell r="D726">
            <v>17793620922684</v>
          </cell>
          <cell r="E726" t="str">
            <v>KCC</v>
          </cell>
          <cell r="F726" t="str">
            <v>Plenitud</v>
          </cell>
          <cell r="G726" t="str">
            <v>Protectores p/ adultos Depend Plenitud T.U. 12x10u</v>
          </cell>
          <cell r="H726" t="str">
            <v>g</v>
          </cell>
          <cell r="I726">
            <v>12</v>
          </cell>
          <cell r="J726">
            <v>10</v>
          </cell>
          <cell r="K726">
            <v>0.12</v>
          </cell>
          <cell r="R726">
            <v>7.7</v>
          </cell>
          <cell r="AG726">
            <v>37566</v>
          </cell>
          <cell r="AH726">
            <v>45476</v>
          </cell>
          <cell r="AI726">
            <v>70100</v>
          </cell>
          <cell r="AN726">
            <v>0</v>
          </cell>
        </row>
        <row r="727">
          <cell r="A727">
            <v>45475</v>
          </cell>
          <cell r="B727">
            <v>30170101</v>
          </cell>
          <cell r="C727">
            <v>7793620922694</v>
          </cell>
          <cell r="D727">
            <v>17793620922691</v>
          </cell>
          <cell r="E727" t="str">
            <v>KCC</v>
          </cell>
          <cell r="F727" t="str">
            <v>Plenitud</v>
          </cell>
          <cell r="G727" t="str">
            <v>Toalla protectora Depend Plenitud  12x10u</v>
          </cell>
          <cell r="H727" t="str">
            <v>g</v>
          </cell>
          <cell r="I727">
            <v>12</v>
          </cell>
          <cell r="J727">
            <v>10</v>
          </cell>
          <cell r="K727">
            <v>0.12</v>
          </cell>
          <cell r="R727">
            <v>2.6</v>
          </cell>
          <cell r="AG727">
            <v>37566</v>
          </cell>
          <cell r="AH727">
            <v>45475</v>
          </cell>
          <cell r="AI727">
            <v>70101</v>
          </cell>
          <cell r="AN727">
            <v>0</v>
          </cell>
        </row>
        <row r="728">
          <cell r="A728">
            <v>45485</v>
          </cell>
          <cell r="B728">
            <v>30155122</v>
          </cell>
          <cell r="C728">
            <v>7441008175855</v>
          </cell>
          <cell r="E728" t="str">
            <v>KCC</v>
          </cell>
          <cell r="F728" t="str">
            <v>Plenitud</v>
          </cell>
          <cell r="G728" t="str">
            <v>Toalla adulto Plenitud 24x8u</v>
          </cell>
          <cell r="H728" t="str">
            <v>g</v>
          </cell>
          <cell r="I728">
            <v>24</v>
          </cell>
          <cell r="J728">
            <v>8</v>
          </cell>
          <cell r="K728">
            <v>0.192</v>
          </cell>
          <cell r="R728">
            <v>3.8</v>
          </cell>
          <cell r="S728">
            <v>3.8</v>
          </cell>
          <cell r="AH728">
            <v>45485</v>
          </cell>
          <cell r="AI728">
            <v>55122</v>
          </cell>
          <cell r="AN728">
            <v>0</v>
          </cell>
        </row>
        <row r="729">
          <cell r="A729">
            <v>8994</v>
          </cell>
          <cell r="B729">
            <v>30155122</v>
          </cell>
          <cell r="C729">
            <v>7441008175858</v>
          </cell>
          <cell r="D729">
            <v>17441008175855</v>
          </cell>
          <cell r="E729" t="str">
            <v>KCC</v>
          </cell>
          <cell r="F729" t="str">
            <v>Plenitud</v>
          </cell>
          <cell r="G729" t="str">
            <v>Toalla adulto Plenitud s/ alas 24x8u.</v>
          </cell>
          <cell r="H729" t="str">
            <v>g</v>
          </cell>
          <cell r="I729">
            <v>24</v>
          </cell>
          <cell r="J729">
            <v>8</v>
          </cell>
          <cell r="K729">
            <v>0.192</v>
          </cell>
          <cell r="L729" t="str">
            <v>Adult Care</v>
          </cell>
          <cell r="M729" t="str">
            <v>Toallas</v>
          </cell>
          <cell r="N729" t="str">
            <v>T9</v>
          </cell>
          <cell r="O729" t="str">
            <v>Premium</v>
          </cell>
          <cell r="P729" t="str">
            <v>sin alas</v>
          </cell>
          <cell r="Q729" t="str">
            <v>Toallas Adulto</v>
          </cell>
          <cell r="R729">
            <v>0.16250000000000001</v>
          </cell>
          <cell r="S729">
            <v>0.14583333333333334</v>
          </cell>
          <cell r="T729">
            <v>3.9</v>
          </cell>
          <cell r="U729">
            <v>3.5</v>
          </cell>
          <cell r="V729">
            <v>70</v>
          </cell>
          <cell r="W729">
            <v>80</v>
          </cell>
          <cell r="X729">
            <v>180</v>
          </cell>
          <cell r="Y729">
            <v>320</v>
          </cell>
          <cell r="Z729">
            <v>280</v>
          </cell>
          <cell r="AA729">
            <v>380</v>
          </cell>
          <cell r="AB729">
            <v>10</v>
          </cell>
          <cell r="AC729">
            <v>50</v>
          </cell>
          <cell r="AD729">
            <v>34.048000000000002</v>
          </cell>
          <cell r="AE729" t="str">
            <v>caja</v>
          </cell>
          <cell r="AF729" t="str">
            <v>Argentina</v>
          </cell>
          <cell r="AH729">
            <v>8994</v>
          </cell>
          <cell r="AN729">
            <v>3500</v>
          </cell>
        </row>
        <row r="730">
          <cell r="A730">
            <v>45381</v>
          </cell>
          <cell r="B730">
            <v>30155695</v>
          </cell>
          <cell r="C730">
            <v>7794626903533</v>
          </cell>
          <cell r="E730" t="str">
            <v>KCC</v>
          </cell>
          <cell r="F730" t="str">
            <v>ProKids</v>
          </cell>
          <cell r="G730" t="str">
            <v>ProKids 1 CH 12x16u</v>
          </cell>
          <cell r="H730" t="str">
            <v>g</v>
          </cell>
          <cell r="I730">
            <v>12</v>
          </cell>
          <cell r="J730">
            <v>16</v>
          </cell>
          <cell r="K730">
            <v>0.192</v>
          </cell>
          <cell r="L730" t="str">
            <v>Infant Care</v>
          </cell>
          <cell r="M730" t="str">
            <v>normal</v>
          </cell>
          <cell r="N730" t="str">
            <v>T1</v>
          </cell>
          <cell r="O730" t="str">
            <v>Economy</v>
          </cell>
          <cell r="P730" t="str">
            <v>chico</v>
          </cell>
          <cell r="AG730">
            <v>37512</v>
          </cell>
          <cell r="AH730">
            <v>45381</v>
          </cell>
          <cell r="AI730">
            <v>4382</v>
          </cell>
          <cell r="AJ730">
            <v>13810119</v>
          </cell>
          <cell r="AK730">
            <v>1</v>
          </cell>
          <cell r="AN730">
            <v>0</v>
          </cell>
        </row>
        <row r="731">
          <cell r="A731">
            <v>45379</v>
          </cell>
          <cell r="B731">
            <v>30155696</v>
          </cell>
          <cell r="C731">
            <v>7794626903557</v>
          </cell>
          <cell r="E731" t="str">
            <v>KCC</v>
          </cell>
          <cell r="F731" t="str">
            <v>ProKids</v>
          </cell>
          <cell r="G731" t="str">
            <v>ProKids 2 M 12x14u</v>
          </cell>
          <cell r="H731" t="str">
            <v>g</v>
          </cell>
          <cell r="I731">
            <v>12</v>
          </cell>
          <cell r="J731">
            <v>14</v>
          </cell>
          <cell r="K731">
            <v>0.16800000000000001</v>
          </cell>
          <cell r="L731" t="str">
            <v>Infant Care</v>
          </cell>
          <cell r="M731" t="str">
            <v>normal</v>
          </cell>
          <cell r="N731" t="str">
            <v>T1</v>
          </cell>
          <cell r="O731" t="str">
            <v>Economy</v>
          </cell>
          <cell r="P731" t="str">
            <v>mediano</v>
          </cell>
          <cell r="AG731">
            <v>37512</v>
          </cell>
          <cell r="AH731">
            <v>45379</v>
          </cell>
          <cell r="AI731">
            <v>4383</v>
          </cell>
          <cell r="AJ731">
            <v>13810119</v>
          </cell>
          <cell r="AK731">
            <v>4</v>
          </cell>
          <cell r="AN731">
            <v>0</v>
          </cell>
        </row>
        <row r="732">
          <cell r="A732">
            <v>45380</v>
          </cell>
          <cell r="B732">
            <v>30155697</v>
          </cell>
          <cell r="C732">
            <v>7794626903564</v>
          </cell>
          <cell r="E732" t="str">
            <v>KCC</v>
          </cell>
          <cell r="F732" t="str">
            <v>ProKids</v>
          </cell>
          <cell r="G732" t="str">
            <v>ProKids 3 G 12x12u</v>
          </cell>
          <cell r="H732" t="str">
            <v>g</v>
          </cell>
          <cell r="I732">
            <v>12</v>
          </cell>
          <cell r="J732">
            <v>12</v>
          </cell>
          <cell r="K732">
            <v>0.14399999999999999</v>
          </cell>
          <cell r="L732" t="str">
            <v>Infant Care</v>
          </cell>
          <cell r="M732" t="str">
            <v>normal</v>
          </cell>
          <cell r="N732" t="str">
            <v>T1</v>
          </cell>
          <cell r="O732" t="str">
            <v>Economy</v>
          </cell>
          <cell r="P732" t="str">
            <v>grande</v>
          </cell>
          <cell r="AG732">
            <v>37512</v>
          </cell>
          <cell r="AH732">
            <v>45380</v>
          </cell>
          <cell r="AI732">
            <v>4384</v>
          </cell>
          <cell r="AJ732">
            <v>13810119</v>
          </cell>
          <cell r="AK732">
            <v>3</v>
          </cell>
          <cell r="AN732">
            <v>0</v>
          </cell>
        </row>
        <row r="733">
          <cell r="A733">
            <v>45382</v>
          </cell>
          <cell r="B733">
            <v>30155698</v>
          </cell>
          <cell r="C733">
            <v>7794626903526</v>
          </cell>
          <cell r="E733" t="str">
            <v>KCC</v>
          </cell>
          <cell r="F733" t="str">
            <v>ProKids</v>
          </cell>
          <cell r="G733" t="str">
            <v>ProKids 4 EG 12x10u</v>
          </cell>
          <cell r="H733" t="str">
            <v>g</v>
          </cell>
          <cell r="I733">
            <v>12</v>
          </cell>
          <cell r="J733">
            <v>10</v>
          </cell>
          <cell r="K733">
            <v>0.12</v>
          </cell>
          <cell r="L733" t="str">
            <v>Infant Care</v>
          </cell>
          <cell r="M733" t="str">
            <v>normal</v>
          </cell>
          <cell r="N733" t="str">
            <v>T1</v>
          </cell>
          <cell r="O733" t="str">
            <v>Economy</v>
          </cell>
          <cell r="P733" t="str">
            <v>extra grande</v>
          </cell>
          <cell r="AG733">
            <v>37512</v>
          </cell>
          <cell r="AH733">
            <v>45382</v>
          </cell>
          <cell r="AI733">
            <v>4385</v>
          </cell>
          <cell r="AJ733">
            <v>13810119</v>
          </cell>
          <cell r="AK733">
            <v>2</v>
          </cell>
          <cell r="AN733">
            <v>0</v>
          </cell>
        </row>
        <row r="734">
          <cell r="A734">
            <v>53201</v>
          </cell>
          <cell r="B734">
            <v>30170375</v>
          </cell>
          <cell r="C734">
            <v>7794626905971</v>
          </cell>
          <cell r="D734">
            <v>17794626905978</v>
          </cell>
          <cell r="E734" t="str">
            <v>KCC</v>
          </cell>
          <cell r="F734" t="str">
            <v>ProKids</v>
          </cell>
          <cell r="G734" t="str">
            <v>Prokids 1 CH 14x14u</v>
          </cell>
          <cell r="H734" t="str">
            <v>g</v>
          </cell>
          <cell r="I734">
            <v>14</v>
          </cell>
          <cell r="J734">
            <v>14</v>
          </cell>
          <cell r="K734">
            <v>0.19600000000000001</v>
          </cell>
          <cell r="L734" t="str">
            <v>Infant Care</v>
          </cell>
          <cell r="M734" t="str">
            <v>normal</v>
          </cell>
          <cell r="N734" t="str">
            <v>T1</v>
          </cell>
          <cell r="O734" t="str">
            <v>Economy</v>
          </cell>
          <cell r="P734" t="str">
            <v>Pequeño</v>
          </cell>
          <cell r="Q734" t="str">
            <v>Pañal</v>
          </cell>
          <cell r="R734">
            <v>2.263265306122449E-2</v>
          </cell>
          <cell r="S734">
            <v>2.2377551020408164E-2</v>
          </cell>
          <cell r="T734">
            <v>4.4359999999999999</v>
          </cell>
          <cell r="U734">
            <v>4.3860000000000001</v>
          </cell>
          <cell r="V734">
            <v>21</v>
          </cell>
          <cell r="W734">
            <v>14.5</v>
          </cell>
          <cell r="X734">
            <v>10.5</v>
          </cell>
          <cell r="Y734">
            <v>21</v>
          </cell>
          <cell r="Z734">
            <v>31.5</v>
          </cell>
          <cell r="AA734">
            <v>58</v>
          </cell>
          <cell r="AB734">
            <v>7</v>
          </cell>
          <cell r="AC734">
            <v>35</v>
          </cell>
          <cell r="AD734">
            <v>3.8366999999999998E-2</v>
          </cell>
          <cell r="AE734" t="str">
            <v>fardo</v>
          </cell>
          <cell r="AF734" t="str">
            <v>Argentina</v>
          </cell>
          <cell r="AG734">
            <v>37743</v>
          </cell>
          <cell r="AH734">
            <v>53201</v>
          </cell>
          <cell r="AL734" t="str">
            <v>Nuevos</v>
          </cell>
          <cell r="AM734">
            <v>37742</v>
          </cell>
          <cell r="AN734">
            <v>4386</v>
          </cell>
        </row>
        <row r="735">
          <cell r="A735">
            <v>53202</v>
          </cell>
          <cell r="B735">
            <v>30170376</v>
          </cell>
          <cell r="C735">
            <v>7794626905988</v>
          </cell>
          <cell r="D735">
            <v>17794626905985</v>
          </cell>
          <cell r="E735" t="str">
            <v>KCC</v>
          </cell>
          <cell r="F735" t="str">
            <v>ProKids</v>
          </cell>
          <cell r="G735" t="str">
            <v>Prokids 2 M 14x12u</v>
          </cell>
          <cell r="H735" t="str">
            <v>g</v>
          </cell>
          <cell r="I735">
            <v>14</v>
          </cell>
          <cell r="J735">
            <v>12</v>
          </cell>
          <cell r="K735">
            <v>0.16800000000000001</v>
          </cell>
          <cell r="L735" t="str">
            <v>Infant Care</v>
          </cell>
          <cell r="M735" t="str">
            <v>normal</v>
          </cell>
          <cell r="N735" t="str">
            <v>T1</v>
          </cell>
          <cell r="O735" t="str">
            <v>Economy</v>
          </cell>
          <cell r="P735" t="str">
            <v>Mediano</v>
          </cell>
          <cell r="Q735" t="str">
            <v>Pañal</v>
          </cell>
          <cell r="R735">
            <v>2.9345238095238094E-2</v>
          </cell>
          <cell r="S735">
            <v>2.9047619047619048E-2</v>
          </cell>
          <cell r="T735">
            <v>4.93</v>
          </cell>
          <cell r="U735">
            <v>4.88</v>
          </cell>
          <cell r="V735">
            <v>21</v>
          </cell>
          <cell r="W735">
            <v>14.5</v>
          </cell>
          <cell r="X735">
            <v>10.5</v>
          </cell>
          <cell r="Y735">
            <v>21</v>
          </cell>
          <cell r="Z735">
            <v>31.5</v>
          </cell>
          <cell r="AA735">
            <v>58</v>
          </cell>
          <cell r="AB735">
            <v>7</v>
          </cell>
          <cell r="AC735">
            <v>35</v>
          </cell>
          <cell r="AD735">
            <v>3.8366999999999998E-2</v>
          </cell>
          <cell r="AE735" t="str">
            <v>fardo</v>
          </cell>
          <cell r="AF735" t="str">
            <v>Argentina</v>
          </cell>
          <cell r="AG735">
            <v>37743</v>
          </cell>
          <cell r="AH735">
            <v>53202</v>
          </cell>
          <cell r="AL735" t="str">
            <v>Nuevos</v>
          </cell>
          <cell r="AM735">
            <v>37742</v>
          </cell>
          <cell r="AN735">
            <v>4880</v>
          </cell>
        </row>
        <row r="736">
          <cell r="A736">
            <v>53203</v>
          </cell>
          <cell r="B736">
            <v>30170377</v>
          </cell>
          <cell r="C736">
            <v>7794626905995</v>
          </cell>
          <cell r="D736">
            <v>17794626905992</v>
          </cell>
          <cell r="E736" t="str">
            <v>KCC</v>
          </cell>
          <cell r="F736" t="str">
            <v>ProKids</v>
          </cell>
          <cell r="G736" t="str">
            <v>Prokids 3 G 14x10u</v>
          </cell>
          <cell r="H736" t="str">
            <v>g</v>
          </cell>
          <cell r="I736">
            <v>14</v>
          </cell>
          <cell r="J736">
            <v>10</v>
          </cell>
          <cell r="K736">
            <v>0.14000000000000001</v>
          </cell>
          <cell r="L736" t="str">
            <v>Infant Care</v>
          </cell>
          <cell r="M736" t="str">
            <v>normal</v>
          </cell>
          <cell r="N736" t="str">
            <v>T1</v>
          </cell>
          <cell r="O736" t="str">
            <v>Economy</v>
          </cell>
          <cell r="P736" t="str">
            <v>Grande</v>
          </cell>
          <cell r="Q736" t="str">
            <v>Pañal</v>
          </cell>
          <cell r="R736">
            <v>3.4978571428571428E-2</v>
          </cell>
          <cell r="S736">
            <v>3.4621428571428574E-2</v>
          </cell>
          <cell r="T736">
            <v>4.8970000000000002</v>
          </cell>
          <cell r="U736">
            <v>4.8470000000000004</v>
          </cell>
          <cell r="V736">
            <v>21</v>
          </cell>
          <cell r="W736">
            <v>14.5</v>
          </cell>
          <cell r="X736">
            <v>10.5</v>
          </cell>
          <cell r="Y736">
            <v>21</v>
          </cell>
          <cell r="Z736">
            <v>31.5</v>
          </cell>
          <cell r="AA736">
            <v>58</v>
          </cell>
          <cell r="AB736">
            <v>7</v>
          </cell>
          <cell r="AC736">
            <v>35</v>
          </cell>
          <cell r="AD736">
            <v>3.8366999999999998E-2</v>
          </cell>
          <cell r="AE736" t="str">
            <v>fardo</v>
          </cell>
          <cell r="AF736" t="str">
            <v>Argentina</v>
          </cell>
          <cell r="AG736">
            <v>37743</v>
          </cell>
          <cell r="AH736">
            <v>53203</v>
          </cell>
          <cell r="AL736" t="str">
            <v>Nuevos</v>
          </cell>
          <cell r="AM736">
            <v>37742</v>
          </cell>
          <cell r="AN736">
            <v>4847</v>
          </cell>
        </row>
        <row r="737">
          <cell r="A737">
            <v>53641</v>
          </cell>
          <cell r="B737">
            <v>30170378</v>
          </cell>
          <cell r="C737">
            <v>7794626906008</v>
          </cell>
          <cell r="D737">
            <v>17794626906005</v>
          </cell>
          <cell r="E737" t="str">
            <v>KCC</v>
          </cell>
          <cell r="F737" t="str">
            <v>ProKids</v>
          </cell>
          <cell r="G737" t="str">
            <v>Prokids 4 XG 14x8u</v>
          </cell>
          <cell r="H737" t="str">
            <v>g</v>
          </cell>
          <cell r="I737">
            <v>14</v>
          </cell>
          <cell r="J737">
            <v>8</v>
          </cell>
          <cell r="K737">
            <v>0.112</v>
          </cell>
          <cell r="L737" t="str">
            <v>Infant Care</v>
          </cell>
          <cell r="M737" t="str">
            <v>normal</v>
          </cell>
          <cell r="N737" t="str">
            <v>T1</v>
          </cell>
          <cell r="O737" t="str">
            <v>Economy</v>
          </cell>
          <cell r="P737" t="str">
            <v>Extra Grande</v>
          </cell>
          <cell r="Q737" t="str">
            <v>Pañal</v>
          </cell>
          <cell r="R737">
            <v>3.9776785714285716E-2</v>
          </cell>
          <cell r="S737">
            <v>3.9330357142857146E-2</v>
          </cell>
          <cell r="T737">
            <v>4.4550000000000001</v>
          </cell>
          <cell r="U737">
            <v>4.4050000000000002</v>
          </cell>
          <cell r="V737">
            <v>21</v>
          </cell>
          <cell r="W737">
            <v>14.5</v>
          </cell>
          <cell r="X737">
            <v>10.5</v>
          </cell>
          <cell r="Y737">
            <v>21</v>
          </cell>
          <cell r="Z737">
            <v>31.5</v>
          </cell>
          <cell r="AA737">
            <v>58</v>
          </cell>
          <cell r="AB737">
            <v>7</v>
          </cell>
          <cell r="AC737">
            <v>35</v>
          </cell>
          <cell r="AD737">
            <v>3.8366999999999998E-2</v>
          </cell>
          <cell r="AE737" t="str">
            <v>fardo</v>
          </cell>
          <cell r="AF737" t="str">
            <v>Argentina</v>
          </cell>
          <cell r="AG737">
            <v>37743</v>
          </cell>
          <cell r="AH737">
            <v>53641</v>
          </cell>
          <cell r="AL737" t="str">
            <v>Nuevos</v>
          </cell>
          <cell r="AM737">
            <v>37742</v>
          </cell>
          <cell r="AN737">
            <v>4405</v>
          </cell>
        </row>
        <row r="738">
          <cell r="A738">
            <v>9422</v>
          </cell>
          <cell r="B738">
            <v>30038500</v>
          </cell>
          <cell r="C738">
            <v>36000189643</v>
          </cell>
          <cell r="E738" t="str">
            <v>KCC</v>
          </cell>
          <cell r="F738" t="str">
            <v>Pull Ups</v>
          </cell>
          <cell r="G738" t="str">
            <v>Pull Ups - Gde 6x12 - Niña T3</v>
          </cell>
          <cell r="H738" t="str">
            <v>g</v>
          </cell>
          <cell r="I738">
            <v>6</v>
          </cell>
          <cell r="J738">
            <v>12</v>
          </cell>
          <cell r="K738">
            <v>7.1999999999999995E-2</v>
          </cell>
          <cell r="L738" t="str">
            <v>Child Care</v>
          </cell>
          <cell r="M738" t="str">
            <v>normal</v>
          </cell>
          <cell r="N738" t="str">
            <v>T9</v>
          </cell>
          <cell r="O738" t="str">
            <v>Premium</v>
          </cell>
          <cell r="P738" t="str">
            <v>grande</v>
          </cell>
          <cell r="AG738">
            <v>37237</v>
          </cell>
          <cell r="AH738">
            <v>9422</v>
          </cell>
          <cell r="AI738">
            <v>7028</v>
          </cell>
          <cell r="AJ738">
            <v>13810301</v>
          </cell>
          <cell r="AK738">
            <v>1</v>
          </cell>
          <cell r="AN738">
            <v>0</v>
          </cell>
        </row>
        <row r="739">
          <cell r="A739">
            <v>9421</v>
          </cell>
          <cell r="B739">
            <v>30038400</v>
          </cell>
          <cell r="C739">
            <v>36000189629</v>
          </cell>
          <cell r="E739" t="str">
            <v>KCC</v>
          </cell>
          <cell r="F739" t="str">
            <v>Pull Ups</v>
          </cell>
          <cell r="G739" t="str">
            <v>Pull Ups - Gde 6x12 - Niño T3</v>
          </cell>
          <cell r="H739" t="str">
            <v>g</v>
          </cell>
          <cell r="I739">
            <v>6</v>
          </cell>
          <cell r="J739">
            <v>12</v>
          </cell>
          <cell r="K739">
            <v>7.1999999999999995E-2</v>
          </cell>
          <cell r="L739" t="str">
            <v>Child Care</v>
          </cell>
          <cell r="M739" t="str">
            <v>normal</v>
          </cell>
          <cell r="N739" t="str">
            <v>T9</v>
          </cell>
          <cell r="O739" t="str">
            <v>Premium</v>
          </cell>
          <cell r="P739" t="str">
            <v>grande</v>
          </cell>
          <cell r="AG739">
            <v>37237</v>
          </cell>
          <cell r="AH739">
            <v>9421</v>
          </cell>
          <cell r="AI739">
            <v>7027</v>
          </cell>
          <cell r="AJ739">
            <v>13810301</v>
          </cell>
          <cell r="AK739">
            <v>2</v>
          </cell>
          <cell r="AN739">
            <v>0</v>
          </cell>
        </row>
        <row r="740">
          <cell r="A740">
            <v>8812</v>
          </cell>
          <cell r="B740">
            <v>30038300</v>
          </cell>
          <cell r="C740">
            <v>36000189544</v>
          </cell>
          <cell r="E740" t="str">
            <v>KCC</v>
          </cell>
          <cell r="F740" t="str">
            <v>Pull Ups</v>
          </cell>
          <cell r="G740" t="str">
            <v>Pull Ups - Med 6x12 - Niña T2</v>
          </cell>
          <cell r="H740" t="str">
            <v>g</v>
          </cell>
          <cell r="I740">
            <v>6</v>
          </cell>
          <cell r="J740">
            <v>12</v>
          </cell>
          <cell r="K740">
            <v>7.1999999999999995E-2</v>
          </cell>
          <cell r="L740" t="str">
            <v>Child Care</v>
          </cell>
          <cell r="M740" t="str">
            <v>normal</v>
          </cell>
          <cell r="N740" t="str">
            <v>T9</v>
          </cell>
          <cell r="O740" t="str">
            <v>Premium</v>
          </cell>
          <cell r="P740" t="str">
            <v>mediano</v>
          </cell>
          <cell r="AG740">
            <v>37237</v>
          </cell>
          <cell r="AH740">
            <v>8812</v>
          </cell>
          <cell r="AI740">
            <v>7026</v>
          </cell>
          <cell r="AJ740">
            <v>13810114</v>
          </cell>
          <cell r="AK740">
            <v>2</v>
          </cell>
          <cell r="AN740">
            <v>0</v>
          </cell>
        </row>
        <row r="741">
          <cell r="A741">
            <v>8813</v>
          </cell>
          <cell r="B741">
            <v>30038200</v>
          </cell>
          <cell r="C741">
            <v>36000189520</v>
          </cell>
          <cell r="E741" t="str">
            <v>KCC</v>
          </cell>
          <cell r="F741" t="str">
            <v>Pull Ups</v>
          </cell>
          <cell r="G741" t="str">
            <v>Pull Ups - Med 6x12 - Niño T2</v>
          </cell>
          <cell r="H741" t="str">
            <v>g</v>
          </cell>
          <cell r="I741">
            <v>6</v>
          </cell>
          <cell r="J741">
            <v>12</v>
          </cell>
          <cell r="K741">
            <v>7.1999999999999995E-2</v>
          </cell>
          <cell r="L741" t="str">
            <v>Child Care</v>
          </cell>
          <cell r="M741" t="str">
            <v>normal</v>
          </cell>
          <cell r="N741" t="str">
            <v>T9</v>
          </cell>
          <cell r="O741" t="str">
            <v>Premium</v>
          </cell>
          <cell r="P741" t="str">
            <v>mediano</v>
          </cell>
          <cell r="AG741">
            <v>37237</v>
          </cell>
          <cell r="AH741">
            <v>8813</v>
          </cell>
          <cell r="AI741">
            <v>7025</v>
          </cell>
          <cell r="AJ741">
            <v>13810114</v>
          </cell>
          <cell r="AK741">
            <v>1</v>
          </cell>
          <cell r="AN741">
            <v>0</v>
          </cell>
        </row>
        <row r="742">
          <cell r="A742">
            <v>62931</v>
          </cell>
          <cell r="B742">
            <v>30172029</v>
          </cell>
          <cell r="C742">
            <v>7798038151353</v>
          </cell>
          <cell r="D742">
            <v>17798038151350</v>
          </cell>
          <cell r="E742" t="str">
            <v>KCC</v>
          </cell>
          <cell r="F742" t="str">
            <v>SCOTT</v>
          </cell>
          <cell r="G742" t="str">
            <v>Papel Higienico SCOTT Natural simple hoja 12x(4ux30m) economy</v>
          </cell>
          <cell r="H742" t="str">
            <v>g</v>
          </cell>
          <cell r="I742">
            <v>12</v>
          </cell>
          <cell r="J742">
            <v>4</v>
          </cell>
          <cell r="K742">
            <v>1.263157894736842</v>
          </cell>
          <cell r="L742" t="str">
            <v>Family Care</v>
          </cell>
          <cell r="M742" t="str">
            <v>hoja simple</v>
          </cell>
          <cell r="N742" t="str">
            <v>T2</v>
          </cell>
          <cell r="O742" t="str">
            <v>Economy</v>
          </cell>
          <cell r="P742" t="str">
            <v>30 mts.</v>
          </cell>
          <cell r="Q742" t="str">
            <v>Papel Higienico</v>
          </cell>
          <cell r="R742">
            <v>0.27016666666666667</v>
          </cell>
          <cell r="S742">
            <v>0.25991666666666668</v>
          </cell>
          <cell r="T742">
            <v>3.242</v>
          </cell>
          <cell r="U742">
            <v>3.1190000000000002</v>
          </cell>
          <cell r="V742">
            <v>200</v>
          </cell>
          <cell r="W742">
            <v>100</v>
          </cell>
          <cell r="X742">
            <v>180</v>
          </cell>
          <cell r="Y742">
            <v>200</v>
          </cell>
          <cell r="Z742">
            <v>360</v>
          </cell>
          <cell r="AA742">
            <v>555</v>
          </cell>
          <cell r="AB742">
            <v>6</v>
          </cell>
          <cell r="AC742">
            <v>36</v>
          </cell>
          <cell r="AD742">
            <v>39.96</v>
          </cell>
          <cell r="AE742" t="str">
            <v>Cajas</v>
          </cell>
          <cell r="AF742" t="str">
            <v>Argentina</v>
          </cell>
          <cell r="AH742">
            <v>62931</v>
          </cell>
          <cell r="AN742">
            <v>3119</v>
          </cell>
        </row>
        <row r="743">
          <cell r="A743">
            <v>62932</v>
          </cell>
          <cell r="B743">
            <v>30156448</v>
          </cell>
          <cell r="C743">
            <v>7798038151063</v>
          </cell>
          <cell r="D743">
            <v>17798038151060</v>
          </cell>
          <cell r="E743" t="str">
            <v>KCC</v>
          </cell>
          <cell r="F743" t="str">
            <v>SCOTT</v>
          </cell>
          <cell r="G743" t="str">
            <v>Papel Higienico SCOTT 24x(2ux30m) value</v>
          </cell>
          <cell r="H743" t="str">
            <v>g</v>
          </cell>
          <cell r="I743">
            <v>24</v>
          </cell>
          <cell r="J743">
            <v>2</v>
          </cell>
          <cell r="K743">
            <v>1.263157894736842</v>
          </cell>
          <cell r="L743" t="str">
            <v>Family Care</v>
          </cell>
          <cell r="M743" t="str">
            <v>hoja simple</v>
          </cell>
          <cell r="N743" t="str">
            <v>T3</v>
          </cell>
          <cell r="O743" t="str">
            <v>Value</v>
          </cell>
          <cell r="P743" t="str">
            <v>30 mts.</v>
          </cell>
          <cell r="Q743" t="str">
            <v>Papel Higienico</v>
          </cell>
          <cell r="R743">
            <v>0.136375</v>
          </cell>
          <cell r="S743">
            <v>0.13033333333333333</v>
          </cell>
          <cell r="T743">
            <v>3.2730000000000001</v>
          </cell>
          <cell r="U743">
            <v>3.1280000000000001</v>
          </cell>
          <cell r="V743">
            <v>100</v>
          </cell>
          <cell r="W743">
            <v>100</v>
          </cell>
          <cell r="X743">
            <v>180</v>
          </cell>
          <cell r="Y743">
            <v>200</v>
          </cell>
          <cell r="Z743">
            <v>360</v>
          </cell>
          <cell r="AA743">
            <v>555</v>
          </cell>
          <cell r="AB743">
            <v>6</v>
          </cell>
          <cell r="AC743">
            <v>36</v>
          </cell>
          <cell r="AD743">
            <v>39.96</v>
          </cell>
          <cell r="AE743" t="str">
            <v>Cajas</v>
          </cell>
          <cell r="AF743" t="str">
            <v>Argentina</v>
          </cell>
          <cell r="AH743">
            <v>62932</v>
          </cell>
          <cell r="AN743">
            <v>3128</v>
          </cell>
        </row>
        <row r="744">
          <cell r="A744">
            <v>62934</v>
          </cell>
          <cell r="B744">
            <v>30155379</v>
          </cell>
          <cell r="C744">
            <v>7798038150349</v>
          </cell>
          <cell r="D744">
            <v>17798038150346</v>
          </cell>
          <cell r="E744" t="str">
            <v>KCC</v>
          </cell>
          <cell r="F744" t="str">
            <v>SCOTT</v>
          </cell>
          <cell r="G744" t="str">
            <v>Papel Higienico SCOTT 12x(4ux30m) value</v>
          </cell>
          <cell r="H744" t="str">
            <v>g</v>
          </cell>
          <cell r="I744">
            <v>12</v>
          </cell>
          <cell r="J744">
            <v>4</v>
          </cell>
          <cell r="K744">
            <v>1.263157894736842</v>
          </cell>
          <cell r="L744" t="str">
            <v>Family Care</v>
          </cell>
          <cell r="M744" t="str">
            <v>hoja simple</v>
          </cell>
          <cell r="N744" t="str">
            <v>T3</v>
          </cell>
          <cell r="O744" t="str">
            <v>Value</v>
          </cell>
          <cell r="P744" t="str">
            <v>30 mts.</v>
          </cell>
          <cell r="Q744" t="str">
            <v>Papel Higienico</v>
          </cell>
          <cell r="R744">
            <v>0.27033333333333337</v>
          </cell>
          <cell r="S744">
            <v>0.26066666666666666</v>
          </cell>
          <cell r="T744">
            <v>3.2440000000000002</v>
          </cell>
          <cell r="U744">
            <v>3.1280000000000001</v>
          </cell>
          <cell r="V744">
            <v>200</v>
          </cell>
          <cell r="W744">
            <v>100</v>
          </cell>
          <cell r="X744">
            <v>180</v>
          </cell>
          <cell r="Y744">
            <v>200</v>
          </cell>
          <cell r="Z744">
            <v>369</v>
          </cell>
          <cell r="AA744">
            <v>542</v>
          </cell>
          <cell r="AB744">
            <v>6</v>
          </cell>
          <cell r="AC744">
            <v>36</v>
          </cell>
          <cell r="AD744">
            <v>40</v>
          </cell>
          <cell r="AE744" t="str">
            <v>Cajas</v>
          </cell>
          <cell r="AF744" t="str">
            <v>Argentina</v>
          </cell>
          <cell r="AH744">
            <v>62934</v>
          </cell>
          <cell r="AN744">
            <v>3128</v>
          </cell>
        </row>
        <row r="745">
          <cell r="A745">
            <v>62935</v>
          </cell>
          <cell r="B745">
            <v>30155275</v>
          </cell>
          <cell r="C745">
            <v>7798038150486</v>
          </cell>
          <cell r="D745">
            <v>17798038150483</v>
          </cell>
          <cell r="E745" t="str">
            <v>KCC</v>
          </cell>
          <cell r="F745" t="str">
            <v>SCOTT</v>
          </cell>
          <cell r="G745" t="str">
            <v>Papel Higienico SCOTT 6x(8ux30m) value</v>
          </cell>
          <cell r="H745" t="str">
            <v>g</v>
          </cell>
          <cell r="I745">
            <v>6</v>
          </cell>
          <cell r="J745">
            <v>8</v>
          </cell>
          <cell r="K745">
            <v>1.263157894736842</v>
          </cell>
          <cell r="L745" t="str">
            <v>Family Care</v>
          </cell>
          <cell r="M745" t="str">
            <v>hoja simple</v>
          </cell>
          <cell r="N745" t="str">
            <v>T3</v>
          </cell>
          <cell r="O745" t="str">
            <v>Value</v>
          </cell>
          <cell r="P745" t="str">
            <v>30 mts.</v>
          </cell>
          <cell r="Q745" t="str">
            <v>Papel Higienico</v>
          </cell>
          <cell r="R745">
            <v>0.51833333333333331</v>
          </cell>
          <cell r="S745">
            <v>0.5</v>
          </cell>
          <cell r="T745">
            <v>3.11</v>
          </cell>
          <cell r="U745">
            <v>3</v>
          </cell>
          <cell r="V745">
            <v>200</v>
          </cell>
          <cell r="W745">
            <v>100</v>
          </cell>
          <cell r="X745">
            <v>360</v>
          </cell>
          <cell r="Y745">
            <v>200</v>
          </cell>
          <cell r="Z745">
            <v>350</v>
          </cell>
          <cell r="AA745">
            <v>570</v>
          </cell>
          <cell r="AB745">
            <v>6</v>
          </cell>
          <cell r="AC745">
            <v>36</v>
          </cell>
          <cell r="AD745">
            <v>39.9</v>
          </cell>
          <cell r="AE745" t="str">
            <v>Cajas</v>
          </cell>
          <cell r="AF745" t="str">
            <v>Argentina</v>
          </cell>
          <cell r="AH745">
            <v>62935</v>
          </cell>
          <cell r="AN745">
            <v>3000</v>
          </cell>
        </row>
        <row r="746">
          <cell r="A746">
            <v>62936</v>
          </cell>
          <cell r="B746">
            <v>30172853</v>
          </cell>
          <cell r="C746">
            <v>7798038151452</v>
          </cell>
          <cell r="D746">
            <v>17798038151459</v>
          </cell>
          <cell r="E746" t="str">
            <v>KCC</v>
          </cell>
          <cell r="F746" t="str">
            <v>SCOTT</v>
          </cell>
          <cell r="G746" t="str">
            <v>Papel Higienico SCOTT simple hoja 12x(4ux90m) value</v>
          </cell>
          <cell r="H746" t="str">
            <v>g</v>
          </cell>
          <cell r="I746">
            <v>12</v>
          </cell>
          <cell r="J746">
            <v>4</v>
          </cell>
          <cell r="K746">
            <v>3.7894736842105261</v>
          </cell>
          <cell r="L746" t="str">
            <v>Family Care</v>
          </cell>
          <cell r="M746" t="str">
            <v>hoja simple</v>
          </cell>
          <cell r="N746" t="str">
            <v>T3</v>
          </cell>
          <cell r="O746" t="str">
            <v>Value</v>
          </cell>
          <cell r="P746" t="str">
            <v>90 mts.</v>
          </cell>
          <cell r="Q746" t="str">
            <v>Papel Higienico</v>
          </cell>
          <cell r="R746">
            <v>0.60316666666666674</v>
          </cell>
          <cell r="S746">
            <v>0.59175</v>
          </cell>
          <cell r="T746">
            <v>7.2380000000000004</v>
          </cell>
          <cell r="U746">
            <v>7.101</v>
          </cell>
          <cell r="V746">
            <v>200</v>
          </cell>
          <cell r="W746">
            <v>100</v>
          </cell>
          <cell r="X746">
            <v>180</v>
          </cell>
          <cell r="Y746">
            <v>200</v>
          </cell>
          <cell r="Z746">
            <v>400</v>
          </cell>
          <cell r="AA746">
            <v>600</v>
          </cell>
          <cell r="AB746">
            <v>5</v>
          </cell>
          <cell r="AC746">
            <v>30</v>
          </cell>
          <cell r="AD746">
            <v>48</v>
          </cell>
          <cell r="AE746" t="str">
            <v>Cajas</v>
          </cell>
          <cell r="AF746" t="str">
            <v>Argentina</v>
          </cell>
          <cell r="AH746">
            <v>62936</v>
          </cell>
          <cell r="AN746">
            <v>7101</v>
          </cell>
        </row>
        <row r="747">
          <cell r="A747">
            <v>62937</v>
          </cell>
          <cell r="B747">
            <v>30172474</v>
          </cell>
          <cell r="C747">
            <v>7798038151414</v>
          </cell>
          <cell r="D747">
            <v>17798038151411</v>
          </cell>
          <cell r="E747" t="str">
            <v>KCC</v>
          </cell>
          <cell r="F747" t="str">
            <v>SCOTT</v>
          </cell>
          <cell r="G747" t="str">
            <v>Papel higienico SCOTT doble hoja 24x(2ux20m) premium</v>
          </cell>
          <cell r="H747" t="str">
            <v>g</v>
          </cell>
          <cell r="I747">
            <v>24</v>
          </cell>
          <cell r="J747">
            <v>2</v>
          </cell>
          <cell r="K747">
            <v>0.84210526315789469</v>
          </cell>
          <cell r="L747" t="str">
            <v>Family Care</v>
          </cell>
          <cell r="M747" t="str">
            <v>hoja doble</v>
          </cell>
          <cell r="N747" t="str">
            <v>T4</v>
          </cell>
          <cell r="O747" t="str">
            <v>Premium</v>
          </cell>
          <cell r="P747" t="str">
            <v>20 mts.</v>
          </cell>
          <cell r="Q747" t="str">
            <v>Papel Higienico</v>
          </cell>
          <cell r="R747">
            <v>0.14320833333333333</v>
          </cell>
          <cell r="S747">
            <v>0.13808333333333334</v>
          </cell>
          <cell r="T747">
            <v>3.4369999999999998</v>
          </cell>
          <cell r="U747">
            <v>3.3140000000000001</v>
          </cell>
          <cell r="V747">
            <v>100</v>
          </cell>
          <cell r="W747">
            <v>100</v>
          </cell>
          <cell r="X747">
            <v>180</v>
          </cell>
          <cell r="Y747">
            <v>200</v>
          </cell>
          <cell r="Z747">
            <v>360</v>
          </cell>
          <cell r="AA747">
            <v>555</v>
          </cell>
          <cell r="AB747">
            <v>6</v>
          </cell>
          <cell r="AC747">
            <v>36</v>
          </cell>
          <cell r="AD747">
            <v>39.96</v>
          </cell>
          <cell r="AE747" t="str">
            <v>Cajas</v>
          </cell>
          <cell r="AF747" t="str">
            <v>Argentina</v>
          </cell>
          <cell r="AH747">
            <v>62937</v>
          </cell>
          <cell r="AN747">
            <v>3314</v>
          </cell>
        </row>
        <row r="748">
          <cell r="A748">
            <v>62938</v>
          </cell>
          <cell r="B748">
            <v>30171709</v>
          </cell>
          <cell r="C748">
            <v>7798038151322</v>
          </cell>
          <cell r="D748">
            <v>17798038151329</v>
          </cell>
          <cell r="E748" t="str">
            <v>KCC</v>
          </cell>
          <cell r="F748" t="str">
            <v>SCOTT</v>
          </cell>
          <cell r="G748" t="str">
            <v>Papel Higienico SCOTT doble hoja 12x(4ux20m) premium</v>
          </cell>
          <cell r="H748" t="str">
            <v>g</v>
          </cell>
          <cell r="I748">
            <v>12</v>
          </cell>
          <cell r="J748">
            <v>4</v>
          </cell>
          <cell r="K748">
            <v>0.84210526315789469</v>
          </cell>
          <cell r="L748" t="str">
            <v>Family Care</v>
          </cell>
          <cell r="M748" t="str">
            <v>hoja doble</v>
          </cell>
          <cell r="N748" t="str">
            <v>T4</v>
          </cell>
          <cell r="O748" t="str">
            <v>Premium</v>
          </cell>
          <cell r="P748" t="str">
            <v>20 mts.</v>
          </cell>
          <cell r="Q748" t="str">
            <v>Papel Higienico</v>
          </cell>
          <cell r="R748">
            <v>0.28641666666666665</v>
          </cell>
          <cell r="S748">
            <v>0.27616666666666667</v>
          </cell>
          <cell r="T748">
            <v>3.4369999999999998</v>
          </cell>
          <cell r="U748">
            <v>3.3140000000000001</v>
          </cell>
          <cell r="V748">
            <v>200</v>
          </cell>
          <cell r="W748">
            <v>100</v>
          </cell>
          <cell r="X748">
            <v>180</v>
          </cell>
          <cell r="Y748">
            <v>555</v>
          </cell>
          <cell r="Z748">
            <v>360</v>
          </cell>
          <cell r="AA748">
            <v>200</v>
          </cell>
          <cell r="AB748">
            <v>6</v>
          </cell>
          <cell r="AC748">
            <v>36</v>
          </cell>
          <cell r="AD748">
            <v>39.96</v>
          </cell>
          <cell r="AE748" t="str">
            <v>Cajas</v>
          </cell>
          <cell r="AF748" t="str">
            <v>Argentina</v>
          </cell>
          <cell r="AH748">
            <v>62938</v>
          </cell>
          <cell r="AN748">
            <v>3314</v>
          </cell>
        </row>
        <row r="750">
          <cell r="A750">
            <v>6240</v>
          </cell>
          <cell r="B750">
            <v>30155466</v>
          </cell>
          <cell r="C750">
            <v>779803850592</v>
          </cell>
          <cell r="D750">
            <v>47798038150590</v>
          </cell>
          <cell r="E750" t="str">
            <v>KCC</v>
          </cell>
          <cell r="F750" t="str">
            <v>SCOTT</v>
          </cell>
          <cell r="G750" t="str">
            <v>SCOTT servilleta Gold 80x50u</v>
          </cell>
          <cell r="H750" t="str">
            <v>g</v>
          </cell>
          <cell r="I750">
            <v>80</v>
          </cell>
          <cell r="L750" t="str">
            <v>Family Care</v>
          </cell>
          <cell r="N750" t="str">
            <v>T3</v>
          </cell>
          <cell r="O750" t="str">
            <v>Value</v>
          </cell>
          <cell r="P750" t="str">
            <v>50 unid.</v>
          </cell>
          <cell r="Q750" t="str">
            <v>Servilleta</v>
          </cell>
          <cell r="AE750" t="str">
            <v>Cajas</v>
          </cell>
          <cell r="AF750" t="str">
            <v>Argentina</v>
          </cell>
        </row>
        <row r="751">
          <cell r="A751">
            <v>71943</v>
          </cell>
          <cell r="B751">
            <v>30173248</v>
          </cell>
          <cell r="C751">
            <v>7798038151490</v>
          </cell>
          <cell r="E751" t="str">
            <v>KCC</v>
          </cell>
          <cell r="F751" t="str">
            <v>SCOTT</v>
          </cell>
          <cell r="G751" t="str">
            <v>SCOTT rollo de cocina 8x3ux40m</v>
          </cell>
          <cell r="H751" t="str">
            <v>g</v>
          </cell>
          <cell r="I751">
            <v>8</v>
          </cell>
          <cell r="L751" t="str">
            <v>Family Care</v>
          </cell>
          <cell r="N751" t="str">
            <v>T3</v>
          </cell>
          <cell r="O751" t="str">
            <v>Value</v>
          </cell>
          <cell r="P751" t="str">
            <v>40 mts.</v>
          </cell>
          <cell r="Q751" t="str">
            <v>Rollo cocina</v>
          </cell>
          <cell r="AE751" t="str">
            <v>Cajas</v>
          </cell>
          <cell r="AF751" t="str">
            <v>Argentina</v>
          </cell>
        </row>
        <row r="752">
          <cell r="A752">
            <v>71942</v>
          </cell>
          <cell r="B752">
            <v>30173244</v>
          </cell>
          <cell r="C752">
            <v>7798038151469</v>
          </cell>
          <cell r="E752" t="str">
            <v>KCC</v>
          </cell>
          <cell r="F752" t="str">
            <v>SCOTT</v>
          </cell>
          <cell r="G752" t="str">
            <v>SCOTT rollo de cocina 12x2ux40m</v>
          </cell>
          <cell r="H752" t="str">
            <v>g</v>
          </cell>
          <cell r="I752">
            <v>12</v>
          </cell>
          <cell r="L752" t="str">
            <v>Family Care</v>
          </cell>
          <cell r="N752" t="str">
            <v>T3</v>
          </cell>
          <cell r="O752" t="str">
            <v>Value</v>
          </cell>
          <cell r="P752" t="str">
            <v>40 mts.</v>
          </cell>
          <cell r="Q752" t="str">
            <v>Rollo cocina</v>
          </cell>
          <cell r="AE752" t="str">
            <v>Cajas</v>
          </cell>
          <cell r="AF752" t="str">
            <v>Argentina</v>
          </cell>
        </row>
        <row r="753">
          <cell r="A753">
            <v>92855</v>
          </cell>
          <cell r="B753">
            <v>30173245</v>
          </cell>
          <cell r="C753">
            <v>7798038151476</v>
          </cell>
          <cell r="D753">
            <v>17798038151473</v>
          </cell>
          <cell r="E753" t="str">
            <v>KCC</v>
          </cell>
          <cell r="F753" t="str">
            <v>SCOTT</v>
          </cell>
          <cell r="G753" t="str">
            <v>SCOTT rollo de cocina 6x4ux40m</v>
          </cell>
          <cell r="H753" t="str">
            <v>g</v>
          </cell>
          <cell r="I753">
            <v>6</v>
          </cell>
          <cell r="J753">
            <v>4</v>
          </cell>
          <cell r="K753">
            <v>2.4E-2</v>
          </cell>
          <cell r="L753" t="str">
            <v>Family Care</v>
          </cell>
          <cell r="N753" t="str">
            <v>T3</v>
          </cell>
          <cell r="O753" t="str">
            <v>Value</v>
          </cell>
          <cell r="P753" t="str">
            <v>40 mts.</v>
          </cell>
          <cell r="Q753" t="str">
            <v>Rollo cocina</v>
          </cell>
          <cell r="R753">
            <v>0.34300000000000003</v>
          </cell>
          <cell r="S753">
            <v>0.29599999999999999</v>
          </cell>
          <cell r="T753">
            <v>2.1850000000000001</v>
          </cell>
          <cell r="U753">
            <v>1.774</v>
          </cell>
          <cell r="V753">
            <v>22</v>
          </cell>
          <cell r="W753">
            <v>10</v>
          </cell>
          <cell r="X753">
            <v>40</v>
          </cell>
          <cell r="Y753">
            <v>22</v>
          </cell>
          <cell r="Z753">
            <v>40</v>
          </cell>
          <cell r="AA753">
            <v>56.5</v>
          </cell>
          <cell r="AB753">
            <v>5</v>
          </cell>
          <cell r="AC753">
            <v>25</v>
          </cell>
          <cell r="AD753">
            <v>49.7</v>
          </cell>
          <cell r="AE753" t="str">
            <v>Cajas</v>
          </cell>
          <cell r="AF753" t="str">
            <v>Argentina</v>
          </cell>
        </row>
        <row r="755">
          <cell r="A755">
            <v>14850</v>
          </cell>
          <cell r="B755">
            <v>0</v>
          </cell>
          <cell r="C755">
            <v>7791293022932</v>
          </cell>
          <cell r="E755" t="str">
            <v>PC</v>
          </cell>
          <cell r="F755" t="str">
            <v>Axe</v>
          </cell>
          <cell r="G755" t="str">
            <v>Deo. Axe Adrenaline 12 x 113 g.</v>
          </cell>
          <cell r="H755" t="str">
            <v>e</v>
          </cell>
          <cell r="I755">
            <v>12</v>
          </cell>
          <cell r="AH755">
            <v>14850</v>
          </cell>
          <cell r="AI755">
            <v>2293</v>
          </cell>
          <cell r="AJ755">
            <v>13320107</v>
          </cell>
          <cell r="AK755">
            <v>2</v>
          </cell>
          <cell r="AN755">
            <v>0</v>
          </cell>
        </row>
        <row r="756">
          <cell r="A756">
            <v>28799</v>
          </cell>
          <cell r="B756">
            <v>0</v>
          </cell>
          <cell r="C756">
            <v>7791293127767</v>
          </cell>
          <cell r="E756" t="str">
            <v>PC</v>
          </cell>
          <cell r="F756" t="str">
            <v>Axe</v>
          </cell>
          <cell r="G756" t="str">
            <v>Deo. Axe Conviction 12 x 113 gr.</v>
          </cell>
          <cell r="H756" t="str">
            <v>e</v>
          </cell>
          <cell r="I756">
            <v>12</v>
          </cell>
          <cell r="AH756">
            <v>28799</v>
          </cell>
          <cell r="AI756">
            <v>28799</v>
          </cell>
          <cell r="AN756">
            <v>0</v>
          </cell>
        </row>
        <row r="757">
          <cell r="A757">
            <v>7306</v>
          </cell>
          <cell r="B757">
            <v>0</v>
          </cell>
          <cell r="C757">
            <v>7791293022031</v>
          </cell>
          <cell r="E757" t="str">
            <v>PC</v>
          </cell>
          <cell r="F757" t="str">
            <v>Axe</v>
          </cell>
          <cell r="G757" t="str">
            <v>Deo. Axe Eclypse 12 x 113 g.</v>
          </cell>
          <cell r="H757" t="str">
            <v>e</v>
          </cell>
          <cell r="I757">
            <v>12</v>
          </cell>
          <cell r="AH757">
            <v>7306</v>
          </cell>
          <cell r="AI757">
            <v>2203</v>
          </cell>
          <cell r="AJ757">
            <v>13320107</v>
          </cell>
          <cell r="AN757">
            <v>0</v>
          </cell>
        </row>
        <row r="758">
          <cell r="A758">
            <v>5814</v>
          </cell>
          <cell r="B758">
            <v>0</v>
          </cell>
          <cell r="C758">
            <v>7791293022116</v>
          </cell>
          <cell r="E758" t="str">
            <v>PC</v>
          </cell>
          <cell r="F758" t="str">
            <v>Axe</v>
          </cell>
          <cell r="G758" t="str">
            <v>Deo. Axe Enygmata 12 x 113 g.</v>
          </cell>
          <cell r="H758" t="str">
            <v>e</v>
          </cell>
          <cell r="I758">
            <v>12</v>
          </cell>
          <cell r="AG758">
            <v>37230</v>
          </cell>
          <cell r="AH758">
            <v>5814</v>
          </cell>
          <cell r="AI758">
            <v>2211</v>
          </cell>
          <cell r="AJ758">
            <v>13320107</v>
          </cell>
          <cell r="AK758">
            <v>11</v>
          </cell>
          <cell r="AN758">
            <v>0</v>
          </cell>
        </row>
        <row r="759">
          <cell r="A759">
            <v>7298</v>
          </cell>
          <cell r="B759">
            <v>0</v>
          </cell>
          <cell r="C759">
            <v>7791293022314</v>
          </cell>
          <cell r="E759" t="str">
            <v>PC</v>
          </cell>
          <cell r="F759" t="str">
            <v>Axe</v>
          </cell>
          <cell r="G759" t="str">
            <v>Deo. Axe Epicee 12 * 71 g.</v>
          </cell>
          <cell r="H759" t="str">
            <v>e</v>
          </cell>
          <cell r="I759">
            <v>12</v>
          </cell>
          <cell r="AH759">
            <v>7298</v>
          </cell>
          <cell r="AI759">
            <v>2231</v>
          </cell>
          <cell r="AJ759">
            <v>13320107</v>
          </cell>
          <cell r="AK759">
            <v>10</v>
          </cell>
          <cell r="AN759">
            <v>0</v>
          </cell>
        </row>
        <row r="760">
          <cell r="A760">
            <v>14853</v>
          </cell>
          <cell r="B760">
            <v>0</v>
          </cell>
          <cell r="C760">
            <v>7791293028187</v>
          </cell>
          <cell r="E760" t="str">
            <v>PC</v>
          </cell>
          <cell r="F760" t="str">
            <v>Axe</v>
          </cell>
          <cell r="G760" t="str">
            <v>Deo. Axe Fusión 12 x 113 g.</v>
          </cell>
          <cell r="H760" t="str">
            <v>e</v>
          </cell>
          <cell r="I760">
            <v>12</v>
          </cell>
          <cell r="AH760">
            <v>14853</v>
          </cell>
          <cell r="AI760">
            <v>2818</v>
          </cell>
          <cell r="AJ760">
            <v>13320107</v>
          </cell>
          <cell r="AK760">
            <v>8</v>
          </cell>
          <cell r="AN760">
            <v>0</v>
          </cell>
        </row>
        <row r="761">
          <cell r="A761">
            <v>14852</v>
          </cell>
          <cell r="B761">
            <v>0</v>
          </cell>
          <cell r="C761">
            <v>7791293028170</v>
          </cell>
          <cell r="E761" t="str">
            <v>PC</v>
          </cell>
          <cell r="F761" t="str">
            <v>Axe</v>
          </cell>
          <cell r="G761" t="str">
            <v>Deo. Axe Hypnotic 12 x 113 g.</v>
          </cell>
          <cell r="H761" t="str">
            <v>e</v>
          </cell>
          <cell r="I761">
            <v>12</v>
          </cell>
          <cell r="AH761">
            <v>14852</v>
          </cell>
          <cell r="AI761">
            <v>2817</v>
          </cell>
          <cell r="AJ761">
            <v>13320107</v>
          </cell>
          <cell r="AK761">
            <v>6</v>
          </cell>
          <cell r="AN761">
            <v>0</v>
          </cell>
        </row>
        <row r="762">
          <cell r="A762">
            <v>9409</v>
          </cell>
          <cell r="B762">
            <v>0</v>
          </cell>
          <cell r="C762">
            <v>7791293028101</v>
          </cell>
          <cell r="E762" t="str">
            <v>PC</v>
          </cell>
          <cell r="F762" t="str">
            <v>Axe</v>
          </cell>
          <cell r="G762" t="str">
            <v>Deo. Axe Maniac 12 x 113 g.</v>
          </cell>
          <cell r="H762" t="str">
            <v>e</v>
          </cell>
          <cell r="I762">
            <v>12</v>
          </cell>
          <cell r="AH762">
            <v>9409</v>
          </cell>
          <cell r="AI762">
            <v>2810</v>
          </cell>
          <cell r="AJ762">
            <v>13320107</v>
          </cell>
          <cell r="AK762">
            <v>1</v>
          </cell>
          <cell r="AN762">
            <v>0</v>
          </cell>
        </row>
        <row r="763">
          <cell r="A763">
            <v>5816</v>
          </cell>
          <cell r="B763">
            <v>0</v>
          </cell>
          <cell r="C763">
            <v>7791293022437</v>
          </cell>
          <cell r="E763" t="str">
            <v>PC</v>
          </cell>
          <cell r="F763" t="str">
            <v>Axe</v>
          </cell>
          <cell r="G763" t="str">
            <v>Deo. Axe Marine 12 x 113 g.</v>
          </cell>
          <cell r="H763" t="str">
            <v>e</v>
          </cell>
          <cell r="I763">
            <v>12</v>
          </cell>
          <cell r="AH763">
            <v>5816</v>
          </cell>
          <cell r="AI763">
            <v>2243</v>
          </cell>
          <cell r="AJ763">
            <v>13320107</v>
          </cell>
          <cell r="AK763">
            <v>3</v>
          </cell>
          <cell r="AN763">
            <v>0</v>
          </cell>
        </row>
        <row r="764">
          <cell r="A764">
            <v>5815</v>
          </cell>
          <cell r="B764">
            <v>0</v>
          </cell>
          <cell r="C764">
            <v>7791293022130</v>
          </cell>
          <cell r="E764" t="str">
            <v>PC</v>
          </cell>
          <cell r="F764" t="str">
            <v>Axe</v>
          </cell>
          <cell r="G764" t="str">
            <v>Deo. Axe Musk 12 x 113 g.</v>
          </cell>
          <cell r="H764" t="str">
            <v>e</v>
          </cell>
          <cell r="I764">
            <v>12</v>
          </cell>
          <cell r="AH764">
            <v>5815</v>
          </cell>
          <cell r="AI764">
            <v>2213</v>
          </cell>
          <cell r="AJ764">
            <v>13320107</v>
          </cell>
          <cell r="AK764">
            <v>4</v>
          </cell>
          <cell r="AN764">
            <v>0</v>
          </cell>
        </row>
        <row r="765">
          <cell r="A765">
            <v>7178</v>
          </cell>
          <cell r="B765">
            <v>0</v>
          </cell>
          <cell r="C765">
            <v>7791293022833</v>
          </cell>
          <cell r="E765" t="str">
            <v>PC</v>
          </cell>
          <cell r="F765" t="str">
            <v>Axe</v>
          </cell>
          <cell r="G765" t="str">
            <v>Deo. Axe Native 12 x 113 g.</v>
          </cell>
          <cell r="H765" t="str">
            <v>e</v>
          </cell>
          <cell r="I765">
            <v>12</v>
          </cell>
          <cell r="AH765">
            <v>7178</v>
          </cell>
          <cell r="AI765">
            <v>2283</v>
          </cell>
          <cell r="AJ765">
            <v>13320107</v>
          </cell>
          <cell r="AK765">
            <v>5</v>
          </cell>
          <cell r="AN765">
            <v>0</v>
          </cell>
        </row>
        <row r="766">
          <cell r="A766">
            <v>7479</v>
          </cell>
          <cell r="B766">
            <v>0</v>
          </cell>
          <cell r="C766">
            <v>7791293129006</v>
          </cell>
          <cell r="E766" t="str">
            <v>PC</v>
          </cell>
          <cell r="F766" t="str">
            <v>Axe</v>
          </cell>
          <cell r="G766" t="str">
            <v>Deo. Axe Pack Mini 6px4ux45 g.</v>
          </cell>
          <cell r="H766" t="str">
            <v>e</v>
          </cell>
          <cell r="I766">
            <v>6</v>
          </cell>
          <cell r="AH766">
            <v>7479</v>
          </cell>
          <cell r="AI766">
            <v>12900</v>
          </cell>
          <cell r="AJ766">
            <v>13320107</v>
          </cell>
          <cell r="AK766">
            <v>9</v>
          </cell>
          <cell r="AN766">
            <v>0</v>
          </cell>
        </row>
        <row r="767">
          <cell r="A767">
            <v>28885</v>
          </cell>
          <cell r="B767">
            <v>0</v>
          </cell>
          <cell r="C767">
            <v>78915213</v>
          </cell>
          <cell r="E767" t="str">
            <v>PC</v>
          </cell>
          <cell r="F767" t="str">
            <v>Axe</v>
          </cell>
          <cell r="G767" t="str">
            <v>Deo. Axe Roll On Enygmata 12x50ml.</v>
          </cell>
          <cell r="H767" t="str">
            <v>e</v>
          </cell>
          <cell r="I767">
            <v>12</v>
          </cell>
          <cell r="AG767">
            <v>37573</v>
          </cell>
          <cell r="AH767">
            <v>28885</v>
          </cell>
          <cell r="AI767">
            <v>12252</v>
          </cell>
          <cell r="AN767">
            <v>0</v>
          </cell>
        </row>
        <row r="768">
          <cell r="A768">
            <v>28884</v>
          </cell>
          <cell r="B768">
            <v>0</v>
          </cell>
          <cell r="C768">
            <v>78914360</v>
          </cell>
          <cell r="E768" t="str">
            <v>PC</v>
          </cell>
          <cell r="F768" t="str">
            <v>Axe</v>
          </cell>
          <cell r="G768" t="str">
            <v>Deo. Axe Roll On Musk 12x50ml.</v>
          </cell>
          <cell r="H768" t="str">
            <v>e</v>
          </cell>
          <cell r="I768">
            <v>12</v>
          </cell>
          <cell r="AG768">
            <v>37573</v>
          </cell>
          <cell r="AH768">
            <v>28884</v>
          </cell>
          <cell r="AI768">
            <v>12254</v>
          </cell>
          <cell r="AN768">
            <v>0</v>
          </cell>
        </row>
        <row r="769">
          <cell r="A769">
            <v>10185</v>
          </cell>
          <cell r="B769">
            <v>0</v>
          </cell>
          <cell r="C769">
            <v>7840004144255</v>
          </cell>
          <cell r="E769" t="str">
            <v>PC</v>
          </cell>
          <cell r="F769" t="str">
            <v>Close Up</v>
          </cell>
          <cell r="G769" t="str">
            <v>Combo 1 - 2 Close up lemon mint 90 gr. + Boligrafo</v>
          </cell>
          <cell r="H769" t="str">
            <v>g</v>
          </cell>
          <cell r="I769">
            <v>24</v>
          </cell>
          <cell r="AH769">
            <v>10185</v>
          </cell>
          <cell r="AI769">
            <v>71351</v>
          </cell>
          <cell r="AJ769">
            <v>13220111</v>
          </cell>
          <cell r="AK769">
            <v>1</v>
          </cell>
          <cell r="AN769">
            <v>0</v>
          </cell>
        </row>
        <row r="770">
          <cell r="A770">
            <v>10187</v>
          </cell>
          <cell r="B770">
            <v>0</v>
          </cell>
          <cell r="C770">
            <v>7840004144255</v>
          </cell>
          <cell r="E770" t="str">
            <v>PC</v>
          </cell>
          <cell r="F770" t="str">
            <v>Close Up</v>
          </cell>
          <cell r="G770" t="str">
            <v>Combo 1 - 2 Close up rojo 90 gr. + Boligrafo</v>
          </cell>
          <cell r="H770" t="str">
            <v>g</v>
          </cell>
          <cell r="I770">
            <v>24</v>
          </cell>
          <cell r="AH770">
            <v>10187</v>
          </cell>
          <cell r="AI770">
            <v>72801</v>
          </cell>
          <cell r="AJ770">
            <v>13220111</v>
          </cell>
          <cell r="AK770">
            <v>1</v>
          </cell>
          <cell r="AN770">
            <v>0</v>
          </cell>
        </row>
        <row r="771">
          <cell r="A771">
            <v>10188</v>
          </cell>
          <cell r="B771">
            <v>0</v>
          </cell>
          <cell r="C771">
            <v>7840004144255</v>
          </cell>
          <cell r="E771" t="str">
            <v>PC</v>
          </cell>
          <cell r="F771" t="str">
            <v>Close Up</v>
          </cell>
          <cell r="G771" t="str">
            <v>Combo 1 - 2 Close up verde 90 gr. + Boligrafo</v>
          </cell>
          <cell r="H771" t="str">
            <v>g</v>
          </cell>
          <cell r="I771">
            <v>24</v>
          </cell>
          <cell r="AH771">
            <v>10188</v>
          </cell>
          <cell r="AI771">
            <v>72821</v>
          </cell>
          <cell r="AJ771">
            <v>13220111</v>
          </cell>
          <cell r="AK771">
            <v>1</v>
          </cell>
          <cell r="AN771">
            <v>0</v>
          </cell>
        </row>
        <row r="772">
          <cell r="A772">
            <v>10184</v>
          </cell>
          <cell r="B772">
            <v>0</v>
          </cell>
          <cell r="C772">
            <v>7840004144262</v>
          </cell>
          <cell r="E772" t="str">
            <v>PC</v>
          </cell>
          <cell r="F772" t="str">
            <v>Close Up</v>
          </cell>
          <cell r="G772" t="str">
            <v>Combo 2 - 2 Close up double 90 gr. + Boligrafo</v>
          </cell>
          <cell r="H772" t="str">
            <v>g</v>
          </cell>
          <cell r="I772">
            <v>24</v>
          </cell>
          <cell r="AH772">
            <v>10184</v>
          </cell>
          <cell r="AI772">
            <v>57851</v>
          </cell>
          <cell r="AJ772">
            <v>13220112</v>
          </cell>
          <cell r="AK772">
            <v>1</v>
          </cell>
          <cell r="AN772">
            <v>0</v>
          </cell>
        </row>
        <row r="773">
          <cell r="A773">
            <v>10182</v>
          </cell>
          <cell r="B773">
            <v>0</v>
          </cell>
          <cell r="C773">
            <v>7840004144262</v>
          </cell>
          <cell r="E773" t="str">
            <v>PC</v>
          </cell>
          <cell r="F773" t="str">
            <v>Close Up</v>
          </cell>
          <cell r="G773" t="str">
            <v>Combo 2 - 2 Close up micro particulas 90 gr. + Boligrafo</v>
          </cell>
          <cell r="H773" t="str">
            <v>g</v>
          </cell>
          <cell r="I773">
            <v>24</v>
          </cell>
          <cell r="AH773">
            <v>10182</v>
          </cell>
          <cell r="AI773">
            <v>44751</v>
          </cell>
          <cell r="AJ773">
            <v>13220112</v>
          </cell>
          <cell r="AK773">
            <v>1</v>
          </cell>
          <cell r="AN773">
            <v>0</v>
          </cell>
        </row>
        <row r="774">
          <cell r="A774">
            <v>43632</v>
          </cell>
          <cell r="B774">
            <v>0</v>
          </cell>
          <cell r="C774" t="str">
            <v>7891037746053v</v>
          </cell>
          <cell r="E774" t="str">
            <v>PC</v>
          </cell>
          <cell r="F774" t="str">
            <v>Close Up</v>
          </cell>
          <cell r="G774" t="str">
            <v>Dent. Close-Up Azul 72 x 90 gr.</v>
          </cell>
          <cell r="H774" t="str">
            <v>g</v>
          </cell>
          <cell r="I774">
            <v>72</v>
          </cell>
          <cell r="AH774">
            <v>43632</v>
          </cell>
          <cell r="AI774">
            <v>4315</v>
          </cell>
          <cell r="AN774">
            <v>0</v>
          </cell>
        </row>
        <row r="775">
          <cell r="A775">
            <v>15807</v>
          </cell>
          <cell r="B775">
            <v>0</v>
          </cell>
          <cell r="C775">
            <v>7891037757653</v>
          </cell>
          <cell r="E775" t="str">
            <v>PC</v>
          </cell>
          <cell r="F775" t="str">
            <v>Close Up</v>
          </cell>
          <cell r="G775" t="str">
            <v>Dent. Close-Up Double 72 x 90 gr.</v>
          </cell>
          <cell r="H775" t="str">
            <v>g</v>
          </cell>
          <cell r="I775">
            <v>72</v>
          </cell>
          <cell r="AH775">
            <v>15807</v>
          </cell>
          <cell r="AI775">
            <v>5785</v>
          </cell>
          <cell r="AJ775">
            <v>13220101</v>
          </cell>
          <cell r="AK775">
            <v>1</v>
          </cell>
          <cell r="AN775">
            <v>0</v>
          </cell>
        </row>
        <row r="776">
          <cell r="A776">
            <v>12230</v>
          </cell>
          <cell r="B776">
            <v>0</v>
          </cell>
          <cell r="C776">
            <v>7891037006324</v>
          </cell>
          <cell r="E776" t="str">
            <v>PC</v>
          </cell>
          <cell r="F776" t="str">
            <v>Close Up</v>
          </cell>
          <cell r="G776" t="str">
            <v>Dent. Close-Up Eucalyptus Mint 72 x 90 gr.</v>
          </cell>
          <cell r="H776" t="str">
            <v>g</v>
          </cell>
          <cell r="I776">
            <v>72</v>
          </cell>
          <cell r="AG776">
            <v>37284</v>
          </cell>
          <cell r="AH776">
            <v>12230</v>
          </cell>
          <cell r="AI776">
            <v>78656</v>
          </cell>
          <cell r="AJ776">
            <v>13220101</v>
          </cell>
          <cell r="AK776">
            <v>4</v>
          </cell>
          <cell r="AN776">
            <v>0</v>
          </cell>
        </row>
        <row r="777">
          <cell r="A777">
            <v>15828</v>
          </cell>
          <cell r="B777">
            <v>0</v>
          </cell>
          <cell r="C777">
            <v>7891037003729</v>
          </cell>
          <cell r="E777" t="str">
            <v>PC</v>
          </cell>
          <cell r="F777" t="str">
            <v>Close Up</v>
          </cell>
          <cell r="G777" t="str">
            <v>Dent. Close-Up Lemon Mint 72 x 90 gr.</v>
          </cell>
          <cell r="H777" t="str">
            <v>g</v>
          </cell>
          <cell r="I777">
            <v>72</v>
          </cell>
          <cell r="AH777">
            <v>15828</v>
          </cell>
          <cell r="AI777">
            <v>7135</v>
          </cell>
          <cell r="AJ777">
            <v>13220101</v>
          </cell>
          <cell r="AK777">
            <v>3</v>
          </cell>
          <cell r="AN777">
            <v>0</v>
          </cell>
        </row>
        <row r="778">
          <cell r="A778">
            <v>15835</v>
          </cell>
          <cell r="B778">
            <v>0</v>
          </cell>
          <cell r="C778">
            <v>7891037744752</v>
          </cell>
          <cell r="E778" t="str">
            <v>PC</v>
          </cell>
          <cell r="F778" t="str">
            <v>Close Up</v>
          </cell>
          <cell r="G778" t="str">
            <v>Dent. Close-Up Microparticulas 72 x 90 gr.</v>
          </cell>
          <cell r="H778" t="str">
            <v>g</v>
          </cell>
          <cell r="I778">
            <v>72</v>
          </cell>
          <cell r="AH778">
            <v>15835</v>
          </cell>
          <cell r="AI778">
            <v>4475</v>
          </cell>
          <cell r="AJ778">
            <v>13220101</v>
          </cell>
          <cell r="AK778">
            <v>2</v>
          </cell>
          <cell r="AN778">
            <v>0</v>
          </cell>
        </row>
        <row r="779">
          <cell r="A779">
            <v>21313</v>
          </cell>
          <cell r="B779">
            <v>0</v>
          </cell>
          <cell r="C779">
            <v>7891037002760</v>
          </cell>
          <cell r="E779" t="str">
            <v>PC</v>
          </cell>
          <cell r="F779" t="str">
            <v>Close Up</v>
          </cell>
          <cell r="G779" t="str">
            <v>Dent. Close-Up Rojo 72 x 50 gr.</v>
          </cell>
          <cell r="H779" t="str">
            <v>g</v>
          </cell>
          <cell r="I779">
            <v>72</v>
          </cell>
          <cell r="AH779">
            <v>21313</v>
          </cell>
          <cell r="AI779">
            <v>7279</v>
          </cell>
          <cell r="AJ779">
            <v>13220301</v>
          </cell>
          <cell r="AK779">
            <v>1</v>
          </cell>
          <cell r="AN779">
            <v>0</v>
          </cell>
        </row>
        <row r="780">
          <cell r="A780">
            <v>8686</v>
          </cell>
          <cell r="B780">
            <v>0</v>
          </cell>
          <cell r="C780">
            <v>7891037744356</v>
          </cell>
          <cell r="E780" t="str">
            <v>PC</v>
          </cell>
          <cell r="F780" t="str">
            <v>Close Up</v>
          </cell>
          <cell r="G780" t="str">
            <v>Dent. Close-Up Rojo 72 x 90 gr.</v>
          </cell>
          <cell r="H780" t="str">
            <v>g</v>
          </cell>
          <cell r="I780">
            <v>72</v>
          </cell>
          <cell r="AH780">
            <v>8686</v>
          </cell>
          <cell r="AI780">
            <v>7280</v>
          </cell>
          <cell r="AJ780">
            <v>13220301</v>
          </cell>
          <cell r="AK780">
            <v>5</v>
          </cell>
          <cell r="AN780">
            <v>0</v>
          </cell>
        </row>
        <row r="781">
          <cell r="A781">
            <v>15883</v>
          </cell>
          <cell r="B781">
            <v>0</v>
          </cell>
          <cell r="C781">
            <v>7891037002777</v>
          </cell>
          <cell r="E781" t="str">
            <v>PC</v>
          </cell>
          <cell r="F781" t="str">
            <v>Close Up</v>
          </cell>
          <cell r="G781" t="str">
            <v>Dent. Close-Up Verde 72 x 50 gr.</v>
          </cell>
          <cell r="H781" t="str">
            <v>g</v>
          </cell>
          <cell r="I781">
            <v>72</v>
          </cell>
          <cell r="AH781">
            <v>15883</v>
          </cell>
          <cell r="AI781">
            <v>7278</v>
          </cell>
          <cell r="AJ781">
            <v>13220301</v>
          </cell>
          <cell r="AK781">
            <v>2</v>
          </cell>
          <cell r="AN781">
            <v>0</v>
          </cell>
        </row>
        <row r="782">
          <cell r="A782">
            <v>20583</v>
          </cell>
          <cell r="B782">
            <v>0</v>
          </cell>
          <cell r="C782">
            <v>7891037744257</v>
          </cell>
          <cell r="E782" t="str">
            <v>PC</v>
          </cell>
          <cell r="F782" t="str">
            <v>Close Up</v>
          </cell>
          <cell r="G782" t="str">
            <v>Dent. Close-Up Verde 72 x 90 gr.</v>
          </cell>
          <cell r="H782" t="str">
            <v>g</v>
          </cell>
          <cell r="I782">
            <v>72</v>
          </cell>
          <cell r="AH782">
            <v>20583</v>
          </cell>
          <cell r="AI782">
            <v>7282</v>
          </cell>
          <cell r="AJ782">
            <v>13220301</v>
          </cell>
          <cell r="AK782">
            <v>4</v>
          </cell>
          <cell r="AN782">
            <v>0</v>
          </cell>
        </row>
        <row r="783">
          <cell r="A783">
            <v>13421</v>
          </cell>
          <cell r="B783">
            <v>0</v>
          </cell>
          <cell r="C783">
            <v>7791293567983</v>
          </cell>
          <cell r="E783" t="str">
            <v>PC</v>
          </cell>
          <cell r="F783" t="str">
            <v>Dove</v>
          </cell>
          <cell r="G783" t="str">
            <v>Deo. Dove Aerosol 12x103g.</v>
          </cell>
          <cell r="H783" t="str">
            <v>e</v>
          </cell>
          <cell r="I783">
            <v>12</v>
          </cell>
          <cell r="AG783">
            <v>37431</v>
          </cell>
          <cell r="AH783">
            <v>13421</v>
          </cell>
          <cell r="AI783">
            <v>46798</v>
          </cell>
          <cell r="AJ783">
            <v>13320131</v>
          </cell>
          <cell r="AK783">
            <v>1</v>
          </cell>
          <cell r="AN783">
            <v>0</v>
          </cell>
        </row>
        <row r="784">
          <cell r="A784">
            <v>5854</v>
          </cell>
          <cell r="B784">
            <v>0</v>
          </cell>
          <cell r="C784">
            <v>78009226</v>
          </cell>
          <cell r="E784" t="str">
            <v>PC</v>
          </cell>
          <cell r="F784" t="str">
            <v>Dove</v>
          </cell>
          <cell r="G784" t="str">
            <v>Deo. Dove Barra 12x50g.</v>
          </cell>
          <cell r="H784" t="str">
            <v>e</v>
          </cell>
          <cell r="I784">
            <v>12</v>
          </cell>
          <cell r="AG784">
            <v>37441</v>
          </cell>
          <cell r="AH784">
            <v>5854</v>
          </cell>
          <cell r="AI784">
            <v>78688</v>
          </cell>
          <cell r="AJ784">
            <v>13320131</v>
          </cell>
          <cell r="AK784">
            <v>2</v>
          </cell>
          <cell r="AN784">
            <v>0</v>
          </cell>
        </row>
        <row r="785">
          <cell r="A785">
            <v>24499</v>
          </cell>
          <cell r="B785">
            <v>0</v>
          </cell>
          <cell r="C785">
            <v>78914407</v>
          </cell>
          <cell r="E785" t="str">
            <v>PC</v>
          </cell>
          <cell r="F785" t="str">
            <v>Dove</v>
          </cell>
          <cell r="G785" t="str">
            <v>Deo. Dove Roll-on 12x55g.</v>
          </cell>
          <cell r="H785" t="str">
            <v>e</v>
          </cell>
          <cell r="I785">
            <v>12</v>
          </cell>
          <cell r="AG785">
            <v>37440</v>
          </cell>
          <cell r="AH785">
            <v>24499</v>
          </cell>
          <cell r="AI785">
            <v>14407</v>
          </cell>
          <cell r="AJ785">
            <v>13320131</v>
          </cell>
          <cell r="AK785">
            <v>3</v>
          </cell>
          <cell r="AN785">
            <v>0</v>
          </cell>
        </row>
        <row r="786">
          <cell r="A786">
            <v>13527</v>
          </cell>
          <cell r="B786">
            <v>0</v>
          </cell>
          <cell r="C786">
            <v>7840004000025</v>
          </cell>
          <cell r="E786" t="str">
            <v>PC</v>
          </cell>
          <cell r="F786" t="str">
            <v>Dove</v>
          </cell>
          <cell r="G786" t="str">
            <v>Jabón Dove 24x(2x100g.)</v>
          </cell>
          <cell r="H786" t="str">
            <v>g</v>
          </cell>
          <cell r="I786">
            <v>24</v>
          </cell>
          <cell r="AG786">
            <v>37333</v>
          </cell>
          <cell r="AH786">
            <v>13527</v>
          </cell>
          <cell r="AI786">
            <v>7211</v>
          </cell>
          <cell r="AJ786">
            <v>13110108</v>
          </cell>
          <cell r="AK786">
            <v>2</v>
          </cell>
          <cell r="AN786">
            <v>0</v>
          </cell>
        </row>
        <row r="787">
          <cell r="A787">
            <v>8409</v>
          </cell>
          <cell r="B787">
            <v>0</v>
          </cell>
          <cell r="C787">
            <v>11111301702</v>
          </cell>
          <cell r="E787" t="str">
            <v>PC</v>
          </cell>
          <cell r="F787" t="str">
            <v>Dove</v>
          </cell>
          <cell r="G787" t="str">
            <v>Jabón Dove 48 x 100 g.</v>
          </cell>
          <cell r="H787" t="str">
            <v>g</v>
          </cell>
          <cell r="I787">
            <v>48</v>
          </cell>
          <cell r="AH787">
            <v>8409</v>
          </cell>
          <cell r="AI787">
            <v>7209</v>
          </cell>
          <cell r="AJ787">
            <v>13110108</v>
          </cell>
          <cell r="AK787">
            <v>1</v>
          </cell>
          <cell r="AN787">
            <v>0</v>
          </cell>
        </row>
        <row r="788">
          <cell r="A788">
            <v>28911</v>
          </cell>
          <cell r="B788">
            <v>0</v>
          </cell>
          <cell r="C788">
            <v>7891038303309</v>
          </cell>
          <cell r="E788" t="str">
            <v>PC</v>
          </cell>
          <cell r="F788" t="str">
            <v>Dove</v>
          </cell>
          <cell r="G788" t="str">
            <v>Jabón Dove Verano 48 x 100 g.</v>
          </cell>
          <cell r="H788" t="str">
            <v>e</v>
          </cell>
          <cell r="I788">
            <v>48</v>
          </cell>
          <cell r="AH788">
            <v>28911</v>
          </cell>
          <cell r="AI788">
            <v>30330</v>
          </cell>
          <cell r="AN788">
            <v>0</v>
          </cell>
        </row>
        <row r="789">
          <cell r="A789">
            <v>49275</v>
          </cell>
          <cell r="B789">
            <v>0</v>
          </cell>
          <cell r="C789">
            <v>7840004072091</v>
          </cell>
          <cell r="E789" t="str">
            <v>PC</v>
          </cell>
          <cell r="F789" t="str">
            <v>Dove</v>
          </cell>
          <cell r="G789" t="str">
            <v>Pack de 2 jabones Dove+MG Dove Deo Aerosol mini</v>
          </cell>
          <cell r="H789" t="str">
            <v>e</v>
          </cell>
          <cell r="I789">
            <v>24</v>
          </cell>
          <cell r="AH789">
            <v>49275</v>
          </cell>
          <cell r="AI789">
            <v>72091</v>
          </cell>
          <cell r="AN789">
            <v>0</v>
          </cell>
        </row>
        <row r="790">
          <cell r="A790">
            <v>5847</v>
          </cell>
          <cell r="B790">
            <v>0</v>
          </cell>
          <cell r="C790">
            <v>7791293020501</v>
          </cell>
          <cell r="E790" t="str">
            <v>PC</v>
          </cell>
          <cell r="F790" t="str">
            <v>Impulse</v>
          </cell>
          <cell r="G790" t="str">
            <v>Deo. Impulse Audace 12 x 53 g.</v>
          </cell>
          <cell r="H790" t="str">
            <v>e</v>
          </cell>
          <cell r="I790">
            <v>12</v>
          </cell>
          <cell r="AH790">
            <v>5847</v>
          </cell>
          <cell r="AI790">
            <v>2050</v>
          </cell>
          <cell r="AJ790">
            <v>13420113</v>
          </cell>
          <cell r="AK790">
            <v>6</v>
          </cell>
          <cell r="AN790">
            <v>0</v>
          </cell>
        </row>
        <row r="791">
          <cell r="A791">
            <v>5845</v>
          </cell>
          <cell r="B791">
            <v>0</v>
          </cell>
          <cell r="C791">
            <v>7791293020303</v>
          </cell>
          <cell r="E791" t="str">
            <v>PC</v>
          </cell>
          <cell r="F791" t="str">
            <v>Impulse</v>
          </cell>
          <cell r="G791" t="str">
            <v>Deo. Impulse Dynamique 12 x 53 g.</v>
          </cell>
          <cell r="H791" t="str">
            <v>e</v>
          </cell>
          <cell r="I791">
            <v>12</v>
          </cell>
          <cell r="AH791">
            <v>5845</v>
          </cell>
          <cell r="AI791">
            <v>2030</v>
          </cell>
          <cell r="AJ791">
            <v>13420113</v>
          </cell>
          <cell r="AK791">
            <v>1</v>
          </cell>
          <cell r="AN791">
            <v>0</v>
          </cell>
        </row>
        <row r="792">
          <cell r="A792">
            <v>7321</v>
          </cell>
          <cell r="B792">
            <v>0</v>
          </cell>
          <cell r="C792">
            <v>7791293020051</v>
          </cell>
          <cell r="E792" t="str">
            <v>PC</v>
          </cell>
          <cell r="F792" t="str">
            <v>Impulse</v>
          </cell>
          <cell r="G792" t="str">
            <v>Deo. Impulse Euphoria 12 x 53 g.</v>
          </cell>
          <cell r="H792" t="str">
            <v>e</v>
          </cell>
          <cell r="I792">
            <v>12</v>
          </cell>
          <cell r="AH792">
            <v>7321</v>
          </cell>
          <cell r="AI792">
            <v>2005</v>
          </cell>
          <cell r="AJ792">
            <v>13420113</v>
          </cell>
          <cell r="AK792">
            <v>5</v>
          </cell>
          <cell r="AN792">
            <v>0</v>
          </cell>
        </row>
        <row r="793">
          <cell r="A793">
            <v>5849</v>
          </cell>
          <cell r="B793">
            <v>0</v>
          </cell>
          <cell r="C793">
            <v>7791293020907</v>
          </cell>
          <cell r="E793" t="str">
            <v>PC</v>
          </cell>
          <cell r="F793" t="str">
            <v>Impulse</v>
          </cell>
          <cell r="G793" t="str">
            <v>Deo. Impulse Ice 12 x 53 g.</v>
          </cell>
          <cell r="H793" t="str">
            <v>e</v>
          </cell>
          <cell r="I793">
            <v>12</v>
          </cell>
          <cell r="AH793">
            <v>5849</v>
          </cell>
          <cell r="AI793">
            <v>2090</v>
          </cell>
          <cell r="AJ793">
            <v>13420113</v>
          </cell>
          <cell r="AK793">
            <v>8</v>
          </cell>
          <cell r="AN793">
            <v>0</v>
          </cell>
        </row>
        <row r="794">
          <cell r="A794">
            <v>5844</v>
          </cell>
          <cell r="B794">
            <v>0</v>
          </cell>
          <cell r="C794">
            <v>7791293020204</v>
          </cell>
          <cell r="E794" t="str">
            <v>PC</v>
          </cell>
          <cell r="F794" t="str">
            <v>Impulse</v>
          </cell>
          <cell r="G794" t="str">
            <v>Deo. Impulse Magnetique 12 x 53 g.</v>
          </cell>
          <cell r="H794" t="str">
            <v>e</v>
          </cell>
          <cell r="I794">
            <v>12</v>
          </cell>
          <cell r="AH794">
            <v>5844</v>
          </cell>
          <cell r="AI794">
            <v>2020</v>
          </cell>
          <cell r="AJ794">
            <v>13420113</v>
          </cell>
          <cell r="AK794">
            <v>2</v>
          </cell>
          <cell r="AN794">
            <v>0</v>
          </cell>
        </row>
        <row r="795">
          <cell r="A795">
            <v>5846</v>
          </cell>
          <cell r="B795">
            <v>0</v>
          </cell>
          <cell r="C795">
            <v>7791293020402</v>
          </cell>
          <cell r="E795" t="str">
            <v>PC</v>
          </cell>
          <cell r="F795" t="str">
            <v>Impulse</v>
          </cell>
          <cell r="G795" t="str">
            <v xml:space="preserve">Deo. Impulse Musk 12 x 53 g. </v>
          </cell>
          <cell r="H795" t="str">
            <v>e</v>
          </cell>
          <cell r="I795">
            <v>12</v>
          </cell>
          <cell r="AH795">
            <v>5846</v>
          </cell>
          <cell r="AI795">
            <v>2040</v>
          </cell>
          <cell r="AJ795">
            <v>13420113</v>
          </cell>
          <cell r="AK795">
            <v>3</v>
          </cell>
          <cell r="AN795">
            <v>0</v>
          </cell>
        </row>
        <row r="796">
          <cell r="A796">
            <v>7310</v>
          </cell>
          <cell r="B796">
            <v>0</v>
          </cell>
          <cell r="C796">
            <v>7791293020600</v>
          </cell>
          <cell r="E796" t="str">
            <v>PC</v>
          </cell>
          <cell r="F796" t="str">
            <v>Impulse</v>
          </cell>
          <cell r="G796" t="str">
            <v>Deo. Impulse O2 12 x 53 g.</v>
          </cell>
          <cell r="H796" t="str">
            <v>e</v>
          </cell>
          <cell r="I796">
            <v>12</v>
          </cell>
          <cell r="AH796">
            <v>7310</v>
          </cell>
          <cell r="AI796">
            <v>2060</v>
          </cell>
          <cell r="AJ796">
            <v>13420117</v>
          </cell>
          <cell r="AK796">
            <v>1</v>
          </cell>
          <cell r="AN796">
            <v>0</v>
          </cell>
        </row>
        <row r="797">
          <cell r="A797">
            <v>5843</v>
          </cell>
          <cell r="B797">
            <v>0</v>
          </cell>
          <cell r="C797">
            <v>7791293020075</v>
          </cell>
          <cell r="E797" t="str">
            <v>PC</v>
          </cell>
          <cell r="F797" t="str">
            <v>Impulse</v>
          </cell>
          <cell r="G797" t="str">
            <v>Deo. Impulse Spirit 12 x 53 g.</v>
          </cell>
          <cell r="H797" t="str">
            <v>e</v>
          </cell>
          <cell r="I797">
            <v>12</v>
          </cell>
          <cell r="AH797">
            <v>5843</v>
          </cell>
          <cell r="AI797">
            <v>2007</v>
          </cell>
          <cell r="AJ797">
            <v>13420113</v>
          </cell>
          <cell r="AK797">
            <v>9</v>
          </cell>
          <cell r="AN797">
            <v>0</v>
          </cell>
        </row>
        <row r="798">
          <cell r="A798">
            <v>5848</v>
          </cell>
          <cell r="B798">
            <v>0</v>
          </cell>
          <cell r="C798">
            <v>7791293020808</v>
          </cell>
          <cell r="E798" t="str">
            <v>PC</v>
          </cell>
          <cell r="F798" t="str">
            <v>Impulse</v>
          </cell>
          <cell r="G798" t="str">
            <v>Deo. Impulse You 12 x 53 g.</v>
          </cell>
          <cell r="H798" t="str">
            <v>e</v>
          </cell>
          <cell r="I798">
            <v>12</v>
          </cell>
          <cell r="AH798">
            <v>5848</v>
          </cell>
          <cell r="AI798">
            <v>2080</v>
          </cell>
          <cell r="AJ798">
            <v>13420113</v>
          </cell>
          <cell r="AK798">
            <v>7</v>
          </cell>
          <cell r="AN798">
            <v>0</v>
          </cell>
        </row>
        <row r="799">
          <cell r="A799">
            <v>10374</v>
          </cell>
          <cell r="B799">
            <v>0</v>
          </cell>
          <cell r="C799" t="str">
            <v>Combo</v>
          </cell>
          <cell r="E799" t="str">
            <v>PC</v>
          </cell>
          <cell r="F799" t="str">
            <v>Lux</v>
          </cell>
          <cell r="G799" t="str">
            <v>Jabón Lux 90 g. + esponja (Pack de 3).</v>
          </cell>
          <cell r="H799" t="str">
            <v>g</v>
          </cell>
          <cell r="I799">
            <v>12</v>
          </cell>
          <cell r="AH799">
            <v>10374</v>
          </cell>
          <cell r="AI799">
            <v>44710</v>
          </cell>
          <cell r="AJ799">
            <v>13110115</v>
          </cell>
          <cell r="AK799">
            <v>26</v>
          </cell>
          <cell r="AN799">
            <v>0</v>
          </cell>
        </row>
        <row r="800">
          <cell r="A800">
            <v>10270</v>
          </cell>
          <cell r="B800">
            <v>0</v>
          </cell>
          <cell r="C800">
            <v>7791290006492</v>
          </cell>
          <cell r="E800" t="str">
            <v>PC</v>
          </cell>
          <cell r="F800" t="str">
            <v>Lux</v>
          </cell>
          <cell r="G800" t="str">
            <v>Jabón Lux Amarillo 72 x 90 g.</v>
          </cell>
          <cell r="H800" t="str">
            <v>g</v>
          </cell>
          <cell r="I800">
            <v>72</v>
          </cell>
          <cell r="AH800">
            <v>10270</v>
          </cell>
          <cell r="AI800">
            <v>649</v>
          </cell>
          <cell r="AJ800">
            <v>13110115</v>
          </cell>
          <cell r="AK800">
            <v>4</v>
          </cell>
          <cell r="AN800">
            <v>0</v>
          </cell>
        </row>
        <row r="801">
          <cell r="A801">
            <v>7266</v>
          </cell>
          <cell r="B801">
            <v>0</v>
          </cell>
          <cell r="C801">
            <v>7791293247311</v>
          </cell>
          <cell r="E801" t="str">
            <v>PC</v>
          </cell>
          <cell r="F801" t="str">
            <v>Lux</v>
          </cell>
          <cell r="G801" t="str">
            <v>Jabón Lux Astringencia 108 x 90 g. (verde)</v>
          </cell>
          <cell r="H801" t="str">
            <v>g</v>
          </cell>
          <cell r="I801">
            <v>108</v>
          </cell>
          <cell r="AH801">
            <v>7266</v>
          </cell>
          <cell r="AI801">
            <v>24636</v>
          </cell>
          <cell r="AJ801">
            <v>13110115</v>
          </cell>
          <cell r="AK801">
            <v>31</v>
          </cell>
          <cell r="AN801">
            <v>0</v>
          </cell>
        </row>
        <row r="802">
          <cell r="A802">
            <v>10273</v>
          </cell>
          <cell r="B802">
            <v>0</v>
          </cell>
          <cell r="C802">
            <v>7891038309202</v>
          </cell>
          <cell r="E802" t="str">
            <v>PC</v>
          </cell>
          <cell r="F802" t="str">
            <v>Lux</v>
          </cell>
          <cell r="G802" t="str">
            <v>Jabón Lux Astringencia 108x90g.(verde)</v>
          </cell>
          <cell r="H802" t="str">
            <v>g</v>
          </cell>
          <cell r="I802">
            <v>108</v>
          </cell>
          <cell r="AG802">
            <v>37441</v>
          </cell>
          <cell r="AH802">
            <v>10273</v>
          </cell>
          <cell r="AI802">
            <v>54731</v>
          </cell>
          <cell r="AJ802">
            <v>13110115</v>
          </cell>
          <cell r="AK802">
            <v>41</v>
          </cell>
          <cell r="AN802">
            <v>0</v>
          </cell>
        </row>
        <row r="803">
          <cell r="A803">
            <v>7441</v>
          </cell>
          <cell r="B803">
            <v>0</v>
          </cell>
          <cell r="C803">
            <v>7791293047126</v>
          </cell>
          <cell r="E803" t="str">
            <v>PC</v>
          </cell>
          <cell r="F803" t="str">
            <v>Lux</v>
          </cell>
          <cell r="G803" t="str">
            <v>Jabón Lux Astringencia 60 x 150 g. (ex verde)</v>
          </cell>
          <cell r="H803" t="str">
            <v>g</v>
          </cell>
          <cell r="I803">
            <v>60</v>
          </cell>
          <cell r="AH803">
            <v>7441</v>
          </cell>
          <cell r="AI803">
            <v>4612</v>
          </cell>
          <cell r="AJ803">
            <v>13110115</v>
          </cell>
          <cell r="AK803">
            <v>11</v>
          </cell>
          <cell r="AN803">
            <v>0</v>
          </cell>
        </row>
        <row r="804">
          <cell r="A804">
            <v>7441</v>
          </cell>
          <cell r="B804">
            <v>0</v>
          </cell>
          <cell r="C804" t="str">
            <v>7791293047126v</v>
          </cell>
          <cell r="E804" t="str">
            <v>PC</v>
          </cell>
          <cell r="F804" t="str">
            <v>Lux</v>
          </cell>
          <cell r="G804" t="str">
            <v>Jabón Lux Astringencia 60 x 150 g. (ex verde)</v>
          </cell>
          <cell r="H804" t="str">
            <v>g</v>
          </cell>
          <cell r="I804">
            <v>60</v>
          </cell>
          <cell r="AH804">
            <v>7441</v>
          </cell>
          <cell r="AI804">
            <v>4712</v>
          </cell>
          <cell r="AN804">
            <v>0</v>
          </cell>
        </row>
        <row r="805">
          <cell r="A805">
            <v>5898</v>
          </cell>
          <cell r="B805">
            <v>0</v>
          </cell>
          <cell r="C805">
            <v>7791293147314</v>
          </cell>
          <cell r="E805" t="str">
            <v>PC</v>
          </cell>
          <cell r="F805" t="str">
            <v>Lux</v>
          </cell>
          <cell r="G805" t="str">
            <v>Jabón Lux Astringencia 60 x 150 g. (verde)</v>
          </cell>
          <cell r="H805" t="str">
            <v>g</v>
          </cell>
          <cell r="I805">
            <v>60</v>
          </cell>
          <cell r="AH805">
            <v>5898</v>
          </cell>
          <cell r="AI805">
            <v>14731</v>
          </cell>
          <cell r="AJ805">
            <v>13110115</v>
          </cell>
          <cell r="AK805">
            <v>21</v>
          </cell>
          <cell r="AN805">
            <v>0</v>
          </cell>
        </row>
        <row r="806">
          <cell r="A806">
            <v>6965</v>
          </cell>
          <cell r="B806">
            <v>0</v>
          </cell>
          <cell r="C806">
            <v>7791293447124</v>
          </cell>
          <cell r="E806" t="str">
            <v>PC</v>
          </cell>
          <cell r="F806" t="str">
            <v>Lux</v>
          </cell>
          <cell r="G806" t="str">
            <v>Jabón Lux Astringencia 72 x 90 g. (ex verde)</v>
          </cell>
          <cell r="H806" t="str">
            <v>g</v>
          </cell>
          <cell r="I806">
            <v>72</v>
          </cell>
          <cell r="AH806">
            <v>6965</v>
          </cell>
          <cell r="AI806">
            <v>44712</v>
          </cell>
          <cell r="AJ806">
            <v>13110115</v>
          </cell>
          <cell r="AK806">
            <v>12</v>
          </cell>
          <cell r="AN806">
            <v>0</v>
          </cell>
        </row>
        <row r="807">
          <cell r="A807">
            <v>10272</v>
          </cell>
          <cell r="B807">
            <v>0</v>
          </cell>
          <cell r="C807">
            <v>7891038316200</v>
          </cell>
          <cell r="E807" t="str">
            <v>PC</v>
          </cell>
          <cell r="F807" t="str">
            <v>Lux</v>
          </cell>
          <cell r="G807" t="str">
            <v>Jabón Lux Astringencia Equilibrada 60x150g.(verde)</v>
          </cell>
          <cell r="H807" t="str">
            <v>g</v>
          </cell>
          <cell r="I807">
            <v>60</v>
          </cell>
          <cell r="AG807">
            <v>37410</v>
          </cell>
          <cell r="AH807">
            <v>10272</v>
          </cell>
          <cell r="AI807">
            <v>64731</v>
          </cell>
          <cell r="AJ807">
            <v>13110115</v>
          </cell>
          <cell r="AK807">
            <v>40</v>
          </cell>
          <cell r="AN807">
            <v>0</v>
          </cell>
        </row>
        <row r="808">
          <cell r="A808">
            <v>10304</v>
          </cell>
          <cell r="B808">
            <v>0</v>
          </cell>
          <cell r="C808">
            <v>7791290006461</v>
          </cell>
          <cell r="E808" t="str">
            <v>PC</v>
          </cell>
          <cell r="F808" t="str">
            <v>Lux</v>
          </cell>
          <cell r="G808" t="str">
            <v>Jabón Lux Blanco 72x90g</v>
          </cell>
          <cell r="H808" t="str">
            <v>g</v>
          </cell>
          <cell r="I808">
            <v>72</v>
          </cell>
          <cell r="AH808">
            <v>10304</v>
          </cell>
          <cell r="AI808">
            <v>646</v>
          </cell>
          <cell r="AJ808">
            <v>13110115</v>
          </cell>
          <cell r="AK808">
            <v>5</v>
          </cell>
          <cell r="AN808">
            <v>0</v>
          </cell>
        </row>
        <row r="809">
          <cell r="A809">
            <v>8281</v>
          </cell>
          <cell r="B809">
            <v>0</v>
          </cell>
          <cell r="C809" t="str">
            <v>7891038309004v</v>
          </cell>
          <cell r="E809" t="str">
            <v>PC</v>
          </cell>
          <cell r="F809" t="str">
            <v>Lux</v>
          </cell>
          <cell r="G809" t="str">
            <v xml:space="preserve">Jabón Lux Ceramidas 108 x 90 g. </v>
          </cell>
          <cell r="H809" t="str">
            <v>g</v>
          </cell>
          <cell r="I809">
            <v>108</v>
          </cell>
          <cell r="AG809">
            <v>37321</v>
          </cell>
          <cell r="AH809">
            <v>8281</v>
          </cell>
          <cell r="AI809">
            <v>24743</v>
          </cell>
          <cell r="AJ809">
            <v>13110115</v>
          </cell>
          <cell r="AK809">
            <v>36</v>
          </cell>
          <cell r="AN809">
            <v>0</v>
          </cell>
        </row>
        <row r="810">
          <cell r="A810">
            <v>10290</v>
          </cell>
          <cell r="B810">
            <v>0</v>
          </cell>
          <cell r="C810">
            <v>7891038309004</v>
          </cell>
          <cell r="E810" t="str">
            <v>PC</v>
          </cell>
          <cell r="F810" t="str">
            <v>Lux</v>
          </cell>
          <cell r="G810" t="str">
            <v>Jabón Lux Ceramidas 108 x 90g.</v>
          </cell>
          <cell r="H810" t="str">
            <v>g</v>
          </cell>
          <cell r="I810">
            <v>108</v>
          </cell>
          <cell r="AG810">
            <v>37529</v>
          </cell>
          <cell r="AH810">
            <v>10290</v>
          </cell>
          <cell r="AI810">
            <v>54710</v>
          </cell>
          <cell r="AJ810">
            <v>13110115</v>
          </cell>
          <cell r="AK810">
            <v>36</v>
          </cell>
          <cell r="AN810">
            <v>0</v>
          </cell>
        </row>
        <row r="811">
          <cell r="A811">
            <v>10303</v>
          </cell>
          <cell r="B811">
            <v>0</v>
          </cell>
          <cell r="C811" t="str">
            <v>7891038317504v</v>
          </cell>
          <cell r="E811" t="str">
            <v>PC</v>
          </cell>
          <cell r="F811" t="str">
            <v>Lux</v>
          </cell>
          <cell r="G811" t="str">
            <v xml:space="preserve">Jabón Lux Ceramidas 60 x 150 g. </v>
          </cell>
          <cell r="H811" t="str">
            <v>g</v>
          </cell>
          <cell r="I811">
            <v>60</v>
          </cell>
          <cell r="AG811">
            <v>37284</v>
          </cell>
          <cell r="AH811">
            <v>10303</v>
          </cell>
          <cell r="AI811">
            <v>14742</v>
          </cell>
          <cell r="AJ811">
            <v>13110115</v>
          </cell>
          <cell r="AK811">
            <v>35</v>
          </cell>
          <cell r="AN811">
            <v>0</v>
          </cell>
        </row>
        <row r="812">
          <cell r="A812">
            <v>7243</v>
          </cell>
          <cell r="B812">
            <v>0</v>
          </cell>
          <cell r="C812">
            <v>7791293247373</v>
          </cell>
          <cell r="E812" t="str">
            <v>PC</v>
          </cell>
          <cell r="F812" t="str">
            <v>Lux</v>
          </cell>
          <cell r="G812" t="str">
            <v>Jabón Lux Cuid. Natural 108 x 90 g. (amarillo)</v>
          </cell>
          <cell r="H812" t="str">
            <v>g</v>
          </cell>
          <cell r="I812">
            <v>108</v>
          </cell>
          <cell r="AH812">
            <v>7243</v>
          </cell>
          <cell r="AI812">
            <v>24637</v>
          </cell>
          <cell r="AJ812">
            <v>13110115</v>
          </cell>
          <cell r="AK812">
            <v>30</v>
          </cell>
          <cell r="AN812">
            <v>0</v>
          </cell>
        </row>
        <row r="813">
          <cell r="A813">
            <v>5899</v>
          </cell>
          <cell r="B813">
            <v>0</v>
          </cell>
          <cell r="C813">
            <v>7791293147321</v>
          </cell>
          <cell r="E813" t="str">
            <v>PC</v>
          </cell>
          <cell r="F813" t="str">
            <v>Lux</v>
          </cell>
          <cell r="G813" t="str">
            <v>Jabón Lux Cuid. Natural 60 x 150 g. (amarillo)</v>
          </cell>
          <cell r="H813" t="str">
            <v>g</v>
          </cell>
          <cell r="I813">
            <v>60</v>
          </cell>
          <cell r="AH813">
            <v>5899</v>
          </cell>
          <cell r="AI813">
            <v>14732</v>
          </cell>
          <cell r="AJ813">
            <v>13110115</v>
          </cell>
          <cell r="AK813">
            <v>25</v>
          </cell>
          <cell r="AN813">
            <v>0</v>
          </cell>
        </row>
        <row r="814">
          <cell r="A814">
            <v>10293</v>
          </cell>
          <cell r="B814">
            <v>0</v>
          </cell>
          <cell r="C814">
            <v>7891038309400</v>
          </cell>
          <cell r="E814" t="str">
            <v>PC</v>
          </cell>
          <cell r="F814" t="str">
            <v>Lux</v>
          </cell>
          <cell r="G814" t="str">
            <v>Jabón Lux Cuidado Natural 108 x 90 g. (amarillo)</v>
          </cell>
          <cell r="H814" t="str">
            <v>g</v>
          </cell>
          <cell r="I814">
            <v>108</v>
          </cell>
          <cell r="AG814">
            <v>37545</v>
          </cell>
          <cell r="AH814">
            <v>10293</v>
          </cell>
          <cell r="AI814">
            <v>54732</v>
          </cell>
          <cell r="AJ814">
            <v>13110115</v>
          </cell>
          <cell r="AK814">
            <v>45</v>
          </cell>
          <cell r="AN814">
            <v>0</v>
          </cell>
        </row>
        <row r="815">
          <cell r="A815">
            <v>10295</v>
          </cell>
          <cell r="B815">
            <v>0</v>
          </cell>
          <cell r="C815">
            <v>7891038316903</v>
          </cell>
          <cell r="E815" t="str">
            <v>PC</v>
          </cell>
          <cell r="F815" t="str">
            <v>Lux</v>
          </cell>
          <cell r="G815" t="str">
            <v>Jabón Lux Cuidado natural 60x150g.(amarillo)</v>
          </cell>
          <cell r="H815" t="str">
            <v>g</v>
          </cell>
          <cell r="I815">
            <v>60</v>
          </cell>
          <cell r="AG815">
            <v>37390</v>
          </cell>
          <cell r="AH815">
            <v>10295</v>
          </cell>
          <cell r="AI815">
            <v>64732</v>
          </cell>
          <cell r="AJ815">
            <v>13110115</v>
          </cell>
          <cell r="AK815">
            <v>39</v>
          </cell>
          <cell r="AN815">
            <v>0</v>
          </cell>
        </row>
        <row r="816">
          <cell r="A816">
            <v>7431</v>
          </cell>
          <cell r="B816">
            <v>0</v>
          </cell>
          <cell r="C816">
            <v>7791293047140</v>
          </cell>
          <cell r="E816" t="str">
            <v>PC</v>
          </cell>
          <cell r="F816" t="str">
            <v>Lux</v>
          </cell>
          <cell r="G816" t="str">
            <v>Jabón Lux Equilibrio 60 x 150 g. (ex lila)</v>
          </cell>
          <cell r="H816" t="str">
            <v>g</v>
          </cell>
          <cell r="I816">
            <v>60</v>
          </cell>
          <cell r="AH816">
            <v>7431</v>
          </cell>
          <cell r="AI816">
            <v>4614</v>
          </cell>
          <cell r="AJ816">
            <v>13110115</v>
          </cell>
          <cell r="AK816">
            <v>13</v>
          </cell>
          <cell r="AN816">
            <v>0</v>
          </cell>
        </row>
        <row r="817">
          <cell r="A817">
            <v>7431</v>
          </cell>
          <cell r="B817">
            <v>0</v>
          </cell>
          <cell r="C817" t="str">
            <v>7791293047140v</v>
          </cell>
          <cell r="E817" t="str">
            <v>PC</v>
          </cell>
          <cell r="F817" t="str">
            <v>Lux</v>
          </cell>
          <cell r="G817" t="str">
            <v>Jabón Lux Equilibrio 60 x 150 g. (ex lila)</v>
          </cell>
          <cell r="H817" t="str">
            <v>g</v>
          </cell>
          <cell r="I817">
            <v>60</v>
          </cell>
          <cell r="AH817">
            <v>7431</v>
          </cell>
          <cell r="AI817">
            <v>4714</v>
          </cell>
          <cell r="AN817">
            <v>0</v>
          </cell>
        </row>
        <row r="818">
          <cell r="A818">
            <v>6961</v>
          </cell>
          <cell r="B818">
            <v>0</v>
          </cell>
          <cell r="C818">
            <v>7791293447148</v>
          </cell>
          <cell r="E818" t="str">
            <v>PC</v>
          </cell>
          <cell r="F818" t="str">
            <v>Lux</v>
          </cell>
          <cell r="G818" t="str">
            <v>Jabón Lux Equilibrio 72 x 90 g. (ex lila)</v>
          </cell>
          <cell r="H818" t="str">
            <v>g</v>
          </cell>
          <cell r="I818">
            <v>72</v>
          </cell>
          <cell r="AH818">
            <v>6961</v>
          </cell>
          <cell r="AI818">
            <v>44714</v>
          </cell>
          <cell r="AJ818">
            <v>13110115</v>
          </cell>
          <cell r="AK818">
            <v>14</v>
          </cell>
          <cell r="AN818">
            <v>0</v>
          </cell>
        </row>
        <row r="819">
          <cell r="A819">
            <v>26236</v>
          </cell>
          <cell r="B819">
            <v>0</v>
          </cell>
          <cell r="C819">
            <v>7791293047430</v>
          </cell>
          <cell r="E819" t="str">
            <v>PC</v>
          </cell>
          <cell r="F819" t="str">
            <v>Lux</v>
          </cell>
          <cell r="G819" t="str">
            <v>Jabón Lux Extracto de Frutas 108 x 90 g.</v>
          </cell>
          <cell r="H819" t="str">
            <v>g</v>
          </cell>
          <cell r="I819">
            <v>108</v>
          </cell>
          <cell r="AG819">
            <v>37545</v>
          </cell>
          <cell r="AH819">
            <v>26236</v>
          </cell>
          <cell r="AI819">
            <v>4743</v>
          </cell>
          <cell r="AJ819">
            <v>13110115</v>
          </cell>
          <cell r="AK819">
            <v>44</v>
          </cell>
          <cell r="AN819">
            <v>0</v>
          </cell>
        </row>
        <row r="820">
          <cell r="A820">
            <v>26235</v>
          </cell>
          <cell r="B820">
            <v>0</v>
          </cell>
          <cell r="C820">
            <v>7791293047423</v>
          </cell>
          <cell r="E820" t="str">
            <v>PC</v>
          </cell>
          <cell r="F820" t="str">
            <v>Lux</v>
          </cell>
          <cell r="G820" t="str">
            <v>Jabón Lux Glicerina Green Tea 108 x 90 g.</v>
          </cell>
          <cell r="H820" t="str">
            <v>g</v>
          </cell>
          <cell r="I820">
            <v>108</v>
          </cell>
          <cell r="AG820">
            <v>37545</v>
          </cell>
          <cell r="AH820">
            <v>26235</v>
          </cell>
          <cell r="AI820">
            <v>4742</v>
          </cell>
          <cell r="AJ820">
            <v>13110115</v>
          </cell>
          <cell r="AK820">
            <v>43</v>
          </cell>
          <cell r="AN820">
            <v>0</v>
          </cell>
        </row>
        <row r="821">
          <cell r="A821">
            <v>7249</v>
          </cell>
          <cell r="B821">
            <v>0</v>
          </cell>
          <cell r="C821">
            <v>7791293247366</v>
          </cell>
          <cell r="E821" t="str">
            <v>PC</v>
          </cell>
          <cell r="F821" t="str">
            <v>Lux</v>
          </cell>
          <cell r="G821" t="str">
            <v>Jabón Lux Humectación 108 x 90 g. (celeste)</v>
          </cell>
          <cell r="H821" t="str">
            <v>g</v>
          </cell>
          <cell r="I821">
            <v>108</v>
          </cell>
          <cell r="AH821">
            <v>7249</v>
          </cell>
          <cell r="AI821">
            <v>34635</v>
          </cell>
          <cell r="AJ821">
            <v>13110115</v>
          </cell>
          <cell r="AK821">
            <v>32</v>
          </cell>
          <cell r="AN821">
            <v>0</v>
          </cell>
        </row>
        <row r="822">
          <cell r="A822">
            <v>5901</v>
          </cell>
          <cell r="B822">
            <v>0</v>
          </cell>
          <cell r="C822">
            <v>7791293147369</v>
          </cell>
          <cell r="E822" t="str">
            <v>PC</v>
          </cell>
          <cell r="F822" t="str">
            <v>Lux</v>
          </cell>
          <cell r="G822" t="str">
            <v>Jabón Lux Humectación 60 x 150 g. (celeste)</v>
          </cell>
          <cell r="H822" t="str">
            <v>g</v>
          </cell>
          <cell r="I822">
            <v>60</v>
          </cell>
          <cell r="AH822">
            <v>5901</v>
          </cell>
          <cell r="AI822">
            <v>14736</v>
          </cell>
          <cell r="AJ822">
            <v>13110115</v>
          </cell>
          <cell r="AK822">
            <v>23</v>
          </cell>
          <cell r="AN822">
            <v>0</v>
          </cell>
        </row>
        <row r="823">
          <cell r="A823">
            <v>7433</v>
          </cell>
          <cell r="B823">
            <v>0</v>
          </cell>
          <cell r="C823">
            <v>7791293047133</v>
          </cell>
          <cell r="E823" t="str">
            <v>PC</v>
          </cell>
          <cell r="F823" t="str">
            <v>Lux</v>
          </cell>
          <cell r="G823" t="str">
            <v>Jabón Lux Humectación 60 x 150 g. (ex blanco)</v>
          </cell>
          <cell r="H823" t="str">
            <v>g</v>
          </cell>
          <cell r="I823">
            <v>60</v>
          </cell>
          <cell r="AH823">
            <v>7433</v>
          </cell>
          <cell r="AI823">
            <v>4613</v>
          </cell>
          <cell r="AJ823">
            <v>13110115</v>
          </cell>
          <cell r="AK823">
            <v>15</v>
          </cell>
          <cell r="AN823">
            <v>0</v>
          </cell>
        </row>
        <row r="824">
          <cell r="A824">
            <v>7433</v>
          </cell>
          <cell r="B824">
            <v>0</v>
          </cell>
          <cell r="C824" t="str">
            <v>7791293047133v</v>
          </cell>
          <cell r="E824" t="str">
            <v>PC</v>
          </cell>
          <cell r="F824" t="str">
            <v>Lux</v>
          </cell>
          <cell r="G824" t="str">
            <v>Jabón Lux Humectación 60 x 150 g. (ex blanco)</v>
          </cell>
          <cell r="H824" t="str">
            <v>g</v>
          </cell>
          <cell r="I824">
            <v>60</v>
          </cell>
          <cell r="AH824">
            <v>7433</v>
          </cell>
          <cell r="AI824">
            <v>4713</v>
          </cell>
          <cell r="AN824">
            <v>0</v>
          </cell>
        </row>
        <row r="825">
          <cell r="A825">
            <v>6963</v>
          </cell>
          <cell r="B825">
            <v>0</v>
          </cell>
          <cell r="C825">
            <v>7791293447131</v>
          </cell>
          <cell r="E825" t="str">
            <v>PC</v>
          </cell>
          <cell r="F825" t="str">
            <v>Lux</v>
          </cell>
          <cell r="G825" t="str">
            <v>Jabón Lux Humectación 72 x 90 g. (ex blanco)</v>
          </cell>
          <cell r="H825" t="str">
            <v>g</v>
          </cell>
          <cell r="I825">
            <v>72</v>
          </cell>
          <cell r="AH825">
            <v>6963</v>
          </cell>
          <cell r="AI825">
            <v>44713</v>
          </cell>
          <cell r="AJ825">
            <v>13110115</v>
          </cell>
          <cell r="AK825">
            <v>16</v>
          </cell>
          <cell r="AN825">
            <v>0</v>
          </cell>
        </row>
        <row r="826">
          <cell r="A826">
            <v>10301</v>
          </cell>
          <cell r="B826">
            <v>0</v>
          </cell>
          <cell r="C826">
            <v>7891038309103</v>
          </cell>
          <cell r="E826" t="str">
            <v>PC</v>
          </cell>
          <cell r="F826" t="str">
            <v>Lux</v>
          </cell>
          <cell r="G826" t="str">
            <v>Jabón Lux Humectación Prolongada 108x90g.(blanco)</v>
          </cell>
          <cell r="H826" t="str">
            <v>g</v>
          </cell>
          <cell r="I826">
            <v>108</v>
          </cell>
          <cell r="AG826">
            <v>37466</v>
          </cell>
          <cell r="AH826">
            <v>10301</v>
          </cell>
          <cell r="AI826">
            <v>54736</v>
          </cell>
          <cell r="AJ826">
            <v>13110115</v>
          </cell>
          <cell r="AK826">
            <v>42</v>
          </cell>
          <cell r="AN826">
            <v>0</v>
          </cell>
        </row>
        <row r="827">
          <cell r="A827">
            <v>10302</v>
          </cell>
          <cell r="B827">
            <v>0</v>
          </cell>
          <cell r="C827">
            <v>7891038316101</v>
          </cell>
          <cell r="E827" t="str">
            <v>PC</v>
          </cell>
          <cell r="F827" t="str">
            <v>Lux</v>
          </cell>
          <cell r="G827" t="str">
            <v>Jabón Lux Humectación prolongada 60x150g.(blanco)</v>
          </cell>
          <cell r="H827" t="str">
            <v>g</v>
          </cell>
          <cell r="I827">
            <v>60</v>
          </cell>
          <cell r="AG827">
            <v>37390</v>
          </cell>
          <cell r="AH827">
            <v>10302</v>
          </cell>
          <cell r="AI827">
            <v>64736</v>
          </cell>
          <cell r="AJ827">
            <v>13110115</v>
          </cell>
          <cell r="AK827">
            <v>37</v>
          </cell>
          <cell r="AN827">
            <v>0</v>
          </cell>
        </row>
        <row r="828">
          <cell r="A828">
            <v>7267</v>
          </cell>
          <cell r="B828">
            <v>0</v>
          </cell>
          <cell r="C828">
            <v>7791293247304</v>
          </cell>
          <cell r="E828" t="str">
            <v>PC</v>
          </cell>
          <cell r="F828" t="str">
            <v>Lux</v>
          </cell>
          <cell r="G828" t="str">
            <v>Jabón Lux Nutrición 108 x 90 g. (beige)</v>
          </cell>
          <cell r="H828" t="str">
            <v>g</v>
          </cell>
          <cell r="I828">
            <v>108</v>
          </cell>
          <cell r="AH828">
            <v>7267</v>
          </cell>
          <cell r="AI828">
            <v>24638</v>
          </cell>
          <cell r="AJ828">
            <v>13110115</v>
          </cell>
          <cell r="AK828">
            <v>29</v>
          </cell>
          <cell r="AN828">
            <v>0</v>
          </cell>
        </row>
        <row r="829">
          <cell r="A829">
            <v>5897</v>
          </cell>
          <cell r="B829">
            <v>0</v>
          </cell>
          <cell r="C829">
            <v>7791293147307</v>
          </cell>
          <cell r="E829" t="str">
            <v>PC</v>
          </cell>
          <cell r="F829" t="str">
            <v>Lux</v>
          </cell>
          <cell r="G829" t="str">
            <v>Jabón Lux Nutrición 60 x 150 g. (beige)</v>
          </cell>
          <cell r="H829" t="str">
            <v>g</v>
          </cell>
          <cell r="I829">
            <v>60</v>
          </cell>
          <cell r="AH829">
            <v>5897</v>
          </cell>
          <cell r="AI829">
            <v>14730</v>
          </cell>
          <cell r="AJ829">
            <v>13110115</v>
          </cell>
          <cell r="AK829">
            <v>24</v>
          </cell>
          <cell r="AN829">
            <v>0</v>
          </cell>
        </row>
        <row r="830">
          <cell r="A830">
            <v>7430</v>
          </cell>
          <cell r="B830">
            <v>0</v>
          </cell>
          <cell r="C830">
            <v>7791293047157</v>
          </cell>
          <cell r="E830" t="str">
            <v>PC</v>
          </cell>
          <cell r="F830" t="str">
            <v>Lux</v>
          </cell>
          <cell r="G830" t="str">
            <v>Jabón Lux Nutrición 60 x 150 g. (ex rosa)</v>
          </cell>
          <cell r="H830" t="str">
            <v>g</v>
          </cell>
          <cell r="I830">
            <v>60</v>
          </cell>
          <cell r="AH830">
            <v>7430</v>
          </cell>
          <cell r="AI830">
            <v>4615</v>
          </cell>
          <cell r="AJ830">
            <v>13110115</v>
          </cell>
          <cell r="AK830">
            <v>17</v>
          </cell>
          <cell r="AN830">
            <v>0</v>
          </cell>
        </row>
        <row r="831">
          <cell r="A831">
            <v>7430</v>
          </cell>
          <cell r="B831">
            <v>0</v>
          </cell>
          <cell r="C831" t="str">
            <v>7791293047157v</v>
          </cell>
          <cell r="E831" t="str">
            <v>PC</v>
          </cell>
          <cell r="F831" t="str">
            <v>Lux</v>
          </cell>
          <cell r="G831" t="str">
            <v>Jabón Lux Nutrición 60 x 150 g. (ex rosa)</v>
          </cell>
          <cell r="H831" t="str">
            <v>g</v>
          </cell>
          <cell r="I831">
            <v>60</v>
          </cell>
          <cell r="AH831">
            <v>7430</v>
          </cell>
          <cell r="AI831">
            <v>4715</v>
          </cell>
          <cell r="AN831">
            <v>0</v>
          </cell>
        </row>
        <row r="832">
          <cell r="A832">
            <v>6959</v>
          </cell>
          <cell r="B832">
            <v>0</v>
          </cell>
          <cell r="C832">
            <v>7791293447155</v>
          </cell>
          <cell r="E832" t="str">
            <v>PC</v>
          </cell>
          <cell r="F832" t="str">
            <v>Lux</v>
          </cell>
          <cell r="G832" t="str">
            <v>Jabón Lux Nutrición 72 x 90 g. (ex rosa)</v>
          </cell>
          <cell r="H832" t="str">
            <v>g</v>
          </cell>
          <cell r="I832">
            <v>72</v>
          </cell>
          <cell r="AH832">
            <v>6959</v>
          </cell>
          <cell r="AI832">
            <v>44715</v>
          </cell>
          <cell r="AJ832">
            <v>13110115</v>
          </cell>
          <cell r="AK832">
            <v>18</v>
          </cell>
          <cell r="AN832">
            <v>0</v>
          </cell>
        </row>
        <row r="833">
          <cell r="A833">
            <v>10291</v>
          </cell>
          <cell r="B833">
            <v>0</v>
          </cell>
          <cell r="C833">
            <v>7891038317504</v>
          </cell>
          <cell r="E833" t="str">
            <v>PC</v>
          </cell>
          <cell r="F833" t="str">
            <v>Lux</v>
          </cell>
          <cell r="G833" t="str">
            <v>Jabón Lux Protección de las Ceramidas 60x150g.</v>
          </cell>
          <cell r="H833" t="str">
            <v>g</v>
          </cell>
          <cell r="I833">
            <v>60</v>
          </cell>
          <cell r="AG833">
            <v>37431</v>
          </cell>
          <cell r="AH833">
            <v>10291</v>
          </cell>
          <cell r="AI833">
            <v>64710</v>
          </cell>
          <cell r="AJ833">
            <v>13110115</v>
          </cell>
          <cell r="AK833">
            <v>35</v>
          </cell>
          <cell r="AN833">
            <v>0</v>
          </cell>
        </row>
        <row r="834">
          <cell r="A834">
            <v>7263</v>
          </cell>
          <cell r="B834">
            <v>0</v>
          </cell>
          <cell r="C834">
            <v>7791293247359</v>
          </cell>
          <cell r="E834" t="str">
            <v>PC</v>
          </cell>
          <cell r="F834" t="str">
            <v>Lux</v>
          </cell>
          <cell r="G834" t="str">
            <v>Jabón Lux Renov. de la piel 108 x 90 g. (rosa)</v>
          </cell>
          <cell r="H834" t="str">
            <v>g</v>
          </cell>
          <cell r="I834">
            <v>108</v>
          </cell>
          <cell r="AH834">
            <v>7263</v>
          </cell>
          <cell r="AI834">
            <v>24639</v>
          </cell>
          <cell r="AJ834">
            <v>13110115</v>
          </cell>
          <cell r="AK834">
            <v>27</v>
          </cell>
          <cell r="AN834">
            <v>0</v>
          </cell>
        </row>
        <row r="835">
          <cell r="A835">
            <v>5900</v>
          </cell>
          <cell r="B835">
            <v>0</v>
          </cell>
          <cell r="C835">
            <v>7791293147352</v>
          </cell>
          <cell r="E835" t="str">
            <v>PC</v>
          </cell>
          <cell r="F835" t="str">
            <v>Lux</v>
          </cell>
          <cell r="G835" t="str">
            <v>Jabón Lux Renov. de la piel 60 x 150 g. (rosa)</v>
          </cell>
          <cell r="H835" t="str">
            <v>g</v>
          </cell>
          <cell r="I835">
            <v>60</v>
          </cell>
          <cell r="AH835">
            <v>5900</v>
          </cell>
          <cell r="AI835">
            <v>14735</v>
          </cell>
          <cell r="AJ835">
            <v>13110115</v>
          </cell>
          <cell r="AK835">
            <v>22</v>
          </cell>
          <cell r="AN835">
            <v>0</v>
          </cell>
        </row>
        <row r="836">
          <cell r="A836">
            <v>10381</v>
          </cell>
          <cell r="B836">
            <v>0</v>
          </cell>
          <cell r="C836">
            <v>7891038309301</v>
          </cell>
          <cell r="E836" t="str">
            <v>PC</v>
          </cell>
          <cell r="F836" t="str">
            <v>Lux</v>
          </cell>
          <cell r="G836" t="str">
            <v>Jabón Lux Renovación de Piel 108 x 90g. (rosa)</v>
          </cell>
          <cell r="H836" t="str">
            <v>g</v>
          </cell>
          <cell r="I836">
            <v>108</v>
          </cell>
          <cell r="AG836">
            <v>37529</v>
          </cell>
          <cell r="AH836">
            <v>10381</v>
          </cell>
          <cell r="AI836">
            <v>54730</v>
          </cell>
          <cell r="AJ836">
            <v>13110115</v>
          </cell>
          <cell r="AK836">
            <v>46</v>
          </cell>
          <cell r="AN836">
            <v>0</v>
          </cell>
        </row>
        <row r="837">
          <cell r="A837">
            <v>10379</v>
          </cell>
          <cell r="B837">
            <v>0</v>
          </cell>
          <cell r="C837">
            <v>7891038316804</v>
          </cell>
          <cell r="E837" t="str">
            <v>PC</v>
          </cell>
          <cell r="F837" t="str">
            <v>Lux</v>
          </cell>
          <cell r="G837" t="str">
            <v>Jabón Lux Renovación de piel 60x150g.(rosa)</v>
          </cell>
          <cell r="H837" t="str">
            <v>g</v>
          </cell>
          <cell r="I837">
            <v>60</v>
          </cell>
          <cell r="AG837">
            <v>37390</v>
          </cell>
          <cell r="AH837">
            <v>10379</v>
          </cell>
          <cell r="AI837">
            <v>64730</v>
          </cell>
          <cell r="AJ837">
            <v>13110115</v>
          </cell>
          <cell r="AK837">
            <v>38</v>
          </cell>
          <cell r="AN837">
            <v>0</v>
          </cell>
        </row>
        <row r="838">
          <cell r="A838">
            <v>11700</v>
          </cell>
          <cell r="B838">
            <v>0</v>
          </cell>
          <cell r="C838">
            <v>7791290006478</v>
          </cell>
          <cell r="E838" t="str">
            <v>PC</v>
          </cell>
          <cell r="F838" t="str">
            <v>Lux</v>
          </cell>
          <cell r="G838" t="str">
            <v>Jabón Lux Rosa 72 x 90 g.</v>
          </cell>
          <cell r="H838" t="str">
            <v>g</v>
          </cell>
          <cell r="I838">
            <v>72</v>
          </cell>
          <cell r="AH838">
            <v>11700</v>
          </cell>
          <cell r="AI838">
            <v>647</v>
          </cell>
          <cell r="AJ838">
            <v>13110115</v>
          </cell>
          <cell r="AK838">
            <v>7</v>
          </cell>
          <cell r="AN838">
            <v>0</v>
          </cell>
        </row>
        <row r="839">
          <cell r="A839">
            <v>6865</v>
          </cell>
          <cell r="B839">
            <v>0</v>
          </cell>
          <cell r="C839">
            <v>7891038353106</v>
          </cell>
          <cell r="E839" t="str">
            <v>PC</v>
          </cell>
          <cell r="F839" t="str">
            <v>Lux</v>
          </cell>
          <cell r="G839" t="str">
            <v>Jabón Lux Suave Aloe Vera 108x90g.(verde).</v>
          </cell>
          <cell r="H839" t="str">
            <v>g</v>
          </cell>
          <cell r="I839">
            <v>108</v>
          </cell>
          <cell r="AH839">
            <v>6865</v>
          </cell>
          <cell r="AI839">
            <v>4734</v>
          </cell>
          <cell r="AJ839">
            <v>13110115</v>
          </cell>
          <cell r="AK839">
            <v>33</v>
          </cell>
          <cell r="AN839">
            <v>0</v>
          </cell>
        </row>
        <row r="840">
          <cell r="A840">
            <v>5929</v>
          </cell>
          <cell r="B840">
            <v>0</v>
          </cell>
          <cell r="C840">
            <v>7891038348201</v>
          </cell>
          <cell r="E840" t="str">
            <v>PC</v>
          </cell>
          <cell r="F840" t="str">
            <v>Lux</v>
          </cell>
          <cell r="G840" t="str">
            <v>Jabón Lux Suave Avena y Miel 108x90g.(amarillo).</v>
          </cell>
          <cell r="H840" t="str">
            <v>g</v>
          </cell>
          <cell r="I840">
            <v>108</v>
          </cell>
          <cell r="AH840">
            <v>5929</v>
          </cell>
          <cell r="AI840">
            <v>4741</v>
          </cell>
          <cell r="AJ840">
            <v>13110115</v>
          </cell>
          <cell r="AK840">
            <v>34</v>
          </cell>
          <cell r="AN840">
            <v>0</v>
          </cell>
        </row>
        <row r="841">
          <cell r="A841">
            <v>6867</v>
          </cell>
          <cell r="B841">
            <v>0</v>
          </cell>
          <cell r="C841">
            <v>7891038352109</v>
          </cell>
          <cell r="E841" t="str">
            <v>PC</v>
          </cell>
          <cell r="F841" t="str">
            <v>Lux</v>
          </cell>
          <cell r="G841" t="str">
            <v>Jabón Lux Suave Hidratantes de leche 108x90g.(celeste).</v>
          </cell>
          <cell r="H841" t="str">
            <v>g</v>
          </cell>
          <cell r="I841">
            <v>108</v>
          </cell>
          <cell r="AH841">
            <v>6867</v>
          </cell>
          <cell r="AI841">
            <v>4733</v>
          </cell>
          <cell r="AJ841">
            <v>13110115</v>
          </cell>
          <cell r="AK841">
            <v>28</v>
          </cell>
          <cell r="AN841">
            <v>0</v>
          </cell>
        </row>
        <row r="842">
          <cell r="A842">
            <v>7442</v>
          </cell>
          <cell r="B842">
            <v>0</v>
          </cell>
          <cell r="C842">
            <v>7791293047119</v>
          </cell>
          <cell r="E842" t="str">
            <v>PC</v>
          </cell>
          <cell r="F842" t="str">
            <v>Lux</v>
          </cell>
          <cell r="G842" t="str">
            <v>Jabón Lux Suavidad 60 x 150 g. (ex amarillo)</v>
          </cell>
          <cell r="H842" t="str">
            <v>g</v>
          </cell>
          <cell r="I842">
            <v>60</v>
          </cell>
          <cell r="AH842">
            <v>7442</v>
          </cell>
          <cell r="AI842">
            <v>4611</v>
          </cell>
          <cell r="AJ842">
            <v>13110115</v>
          </cell>
          <cell r="AK842">
            <v>19</v>
          </cell>
          <cell r="AN842">
            <v>0</v>
          </cell>
        </row>
        <row r="843">
          <cell r="A843">
            <v>7442</v>
          </cell>
          <cell r="B843">
            <v>0</v>
          </cell>
          <cell r="C843" t="str">
            <v>7791293047119v</v>
          </cell>
          <cell r="E843" t="str">
            <v>PC</v>
          </cell>
          <cell r="F843" t="str">
            <v>Lux</v>
          </cell>
          <cell r="G843" t="str">
            <v>Jabón Lux Suavidad 60 x 150 g. (ex amarillo)</v>
          </cell>
          <cell r="H843" t="str">
            <v>g</v>
          </cell>
          <cell r="I843">
            <v>60</v>
          </cell>
          <cell r="AH843">
            <v>7442</v>
          </cell>
          <cell r="AI843">
            <v>4711</v>
          </cell>
          <cell r="AN843">
            <v>0</v>
          </cell>
        </row>
        <row r="844">
          <cell r="A844">
            <v>6966</v>
          </cell>
          <cell r="B844">
            <v>0</v>
          </cell>
          <cell r="C844">
            <v>7791293447117</v>
          </cell>
          <cell r="E844" t="str">
            <v>PC</v>
          </cell>
          <cell r="F844" t="str">
            <v>Lux</v>
          </cell>
          <cell r="G844" t="str">
            <v>Jabón Lux Suavidad 72 x 90 g. (ex amarillo)</v>
          </cell>
          <cell r="H844" t="str">
            <v>g</v>
          </cell>
          <cell r="I844">
            <v>72</v>
          </cell>
          <cell r="AH844">
            <v>6966</v>
          </cell>
          <cell r="AI844">
            <v>44711</v>
          </cell>
          <cell r="AJ844">
            <v>13110115</v>
          </cell>
          <cell r="AK844">
            <v>20</v>
          </cell>
          <cell r="AN844">
            <v>0</v>
          </cell>
        </row>
        <row r="845">
          <cell r="A845">
            <v>10375</v>
          </cell>
          <cell r="B845">
            <v>0</v>
          </cell>
          <cell r="C845">
            <v>7791290006485</v>
          </cell>
          <cell r="E845" t="str">
            <v>PC</v>
          </cell>
          <cell r="F845" t="str">
            <v>Lux</v>
          </cell>
          <cell r="G845" t="str">
            <v>Jabón Lux Verde 72 x 90 g.</v>
          </cell>
          <cell r="H845" t="str">
            <v>g</v>
          </cell>
          <cell r="I845">
            <v>72</v>
          </cell>
          <cell r="AH845">
            <v>10375</v>
          </cell>
          <cell r="AI845">
            <v>648</v>
          </cell>
          <cell r="AJ845">
            <v>13110115</v>
          </cell>
          <cell r="AK845">
            <v>8</v>
          </cell>
          <cell r="AN845">
            <v>0</v>
          </cell>
        </row>
        <row r="846">
          <cell r="A846">
            <v>6039</v>
          </cell>
          <cell r="B846">
            <v>0</v>
          </cell>
          <cell r="C846">
            <v>7891037005860</v>
          </cell>
          <cell r="E846" t="str">
            <v>PC</v>
          </cell>
          <cell r="F846" t="str">
            <v>Organics</v>
          </cell>
          <cell r="G846" t="str">
            <v>Organics enj. Brillante 12x200 ml.</v>
          </cell>
          <cell r="H846" t="str">
            <v>e</v>
          </cell>
          <cell r="I846">
            <v>12</v>
          </cell>
          <cell r="AH846">
            <v>6039</v>
          </cell>
          <cell r="AI846">
            <v>12915</v>
          </cell>
          <cell r="AJ846">
            <v>13720109</v>
          </cell>
          <cell r="AK846">
            <v>7</v>
          </cell>
          <cell r="AN846">
            <v>0</v>
          </cell>
        </row>
        <row r="847">
          <cell r="A847">
            <v>6049</v>
          </cell>
          <cell r="B847">
            <v>0</v>
          </cell>
          <cell r="C847">
            <v>7891037005846</v>
          </cell>
          <cell r="E847" t="str">
            <v>PC</v>
          </cell>
          <cell r="F847" t="str">
            <v>Organics</v>
          </cell>
          <cell r="G847" t="str">
            <v>Organics enj. Hydra Intense 12x200 ml.</v>
          </cell>
          <cell r="H847" t="str">
            <v>e</v>
          </cell>
          <cell r="I847">
            <v>12</v>
          </cell>
          <cell r="AH847">
            <v>6049</v>
          </cell>
          <cell r="AI847">
            <v>12917</v>
          </cell>
          <cell r="AJ847">
            <v>13720109</v>
          </cell>
          <cell r="AK847">
            <v>9</v>
          </cell>
          <cell r="AN847">
            <v>0</v>
          </cell>
        </row>
        <row r="848">
          <cell r="A848">
            <v>7414</v>
          </cell>
          <cell r="B848">
            <v>0</v>
          </cell>
          <cell r="C848">
            <v>7791293013688</v>
          </cell>
          <cell r="E848" t="str">
            <v>PC</v>
          </cell>
          <cell r="F848" t="str">
            <v>Organics</v>
          </cell>
          <cell r="G848" t="str">
            <v>Organics enj. O2  normal 8 / 300 ml.</v>
          </cell>
          <cell r="H848" t="str">
            <v>e</v>
          </cell>
          <cell r="I848">
            <v>8</v>
          </cell>
          <cell r="AH848">
            <v>7414</v>
          </cell>
          <cell r="AI848">
            <v>1368</v>
          </cell>
          <cell r="AJ848">
            <v>13720109</v>
          </cell>
          <cell r="AK848">
            <v>6</v>
          </cell>
          <cell r="AN848">
            <v>0</v>
          </cell>
        </row>
        <row r="849">
          <cell r="A849">
            <v>8382</v>
          </cell>
          <cell r="B849">
            <v>0</v>
          </cell>
          <cell r="C849">
            <v>7791293013671</v>
          </cell>
          <cell r="E849" t="str">
            <v>PC</v>
          </cell>
          <cell r="F849" t="str">
            <v>Organics</v>
          </cell>
          <cell r="G849" t="str">
            <v>Organics enj. O2 Fino 8 / 300 ml.</v>
          </cell>
          <cell r="H849" t="str">
            <v>e</v>
          </cell>
          <cell r="I849">
            <v>8</v>
          </cell>
          <cell r="AH849">
            <v>8382</v>
          </cell>
          <cell r="AI849">
            <v>1367</v>
          </cell>
          <cell r="AJ849">
            <v>13720109</v>
          </cell>
          <cell r="AK849">
            <v>1</v>
          </cell>
          <cell r="AN849">
            <v>0</v>
          </cell>
        </row>
        <row r="850">
          <cell r="A850">
            <v>8004</v>
          </cell>
          <cell r="B850">
            <v>0</v>
          </cell>
          <cell r="C850">
            <v>7791293013695</v>
          </cell>
          <cell r="E850" t="str">
            <v>PC</v>
          </cell>
          <cell r="F850" t="str">
            <v>Organics</v>
          </cell>
          <cell r="G850" t="str">
            <v>Organics enj. O2 seco 8 / 300 ml.</v>
          </cell>
          <cell r="H850" t="str">
            <v>e</v>
          </cell>
          <cell r="I850">
            <v>8</v>
          </cell>
          <cell r="AH850">
            <v>8004</v>
          </cell>
          <cell r="AI850">
            <v>1369</v>
          </cell>
          <cell r="AJ850">
            <v>13720109</v>
          </cell>
          <cell r="AK850">
            <v>2</v>
          </cell>
          <cell r="AN850">
            <v>0</v>
          </cell>
        </row>
        <row r="851">
          <cell r="A851">
            <v>6038</v>
          </cell>
          <cell r="B851">
            <v>0</v>
          </cell>
          <cell r="C851">
            <v>7891037005877</v>
          </cell>
          <cell r="E851" t="str">
            <v>PC</v>
          </cell>
          <cell r="F851" t="str">
            <v>Organics</v>
          </cell>
          <cell r="G851" t="str">
            <v>Organics enj. Termoactive 12x200 ml.</v>
          </cell>
          <cell r="H851" t="str">
            <v>e</v>
          </cell>
          <cell r="I851">
            <v>12</v>
          </cell>
          <cell r="AH851">
            <v>6038</v>
          </cell>
          <cell r="AI851">
            <v>12916</v>
          </cell>
          <cell r="AJ851">
            <v>13720109</v>
          </cell>
          <cell r="AK851">
            <v>8</v>
          </cell>
          <cell r="AN851">
            <v>0</v>
          </cell>
        </row>
        <row r="852">
          <cell r="A852">
            <v>5805</v>
          </cell>
          <cell r="B852">
            <v>0</v>
          </cell>
          <cell r="C852">
            <v>7891037005785</v>
          </cell>
          <cell r="E852" t="str">
            <v>PC</v>
          </cell>
          <cell r="F852" t="str">
            <v>Organics</v>
          </cell>
          <cell r="G852" t="str">
            <v>Organics Sh. Bio Force 2 en 1 12x250 ml.</v>
          </cell>
          <cell r="H852" t="str">
            <v>e</v>
          </cell>
          <cell r="I852">
            <v>12</v>
          </cell>
          <cell r="AH852">
            <v>5805</v>
          </cell>
          <cell r="AI852">
            <v>12893</v>
          </cell>
          <cell r="AJ852">
            <v>13710503</v>
          </cell>
          <cell r="AK852">
            <v>6</v>
          </cell>
          <cell r="AN852">
            <v>0</v>
          </cell>
        </row>
        <row r="853">
          <cell r="A853">
            <v>6043</v>
          </cell>
          <cell r="B853">
            <v>0</v>
          </cell>
          <cell r="C853">
            <v>7891037005808</v>
          </cell>
          <cell r="E853" t="str">
            <v>PC</v>
          </cell>
          <cell r="F853" t="str">
            <v>Organics</v>
          </cell>
          <cell r="G853" t="str">
            <v>Organics Sh. Brillance 12x250 ml.</v>
          </cell>
          <cell r="H853" t="str">
            <v>e</v>
          </cell>
          <cell r="I853">
            <v>12</v>
          </cell>
          <cell r="AH853">
            <v>6043</v>
          </cell>
          <cell r="AI853">
            <v>12894</v>
          </cell>
          <cell r="AJ853">
            <v>13710706</v>
          </cell>
          <cell r="AK853">
            <v>8</v>
          </cell>
          <cell r="AN853">
            <v>0</v>
          </cell>
        </row>
        <row r="854">
          <cell r="A854">
            <v>9442</v>
          </cell>
          <cell r="B854">
            <v>0</v>
          </cell>
          <cell r="C854">
            <v>7791293013350</v>
          </cell>
          <cell r="E854" t="str">
            <v>PC</v>
          </cell>
          <cell r="F854" t="str">
            <v>Organics</v>
          </cell>
          <cell r="G854" t="str">
            <v>Organics Sh. Equil. Graso 6 / 300 ml.</v>
          </cell>
          <cell r="H854" t="str">
            <v>e</v>
          </cell>
          <cell r="I854">
            <v>6</v>
          </cell>
          <cell r="AH854">
            <v>9442</v>
          </cell>
          <cell r="AI854">
            <v>1335</v>
          </cell>
          <cell r="AJ854">
            <v>13710706</v>
          </cell>
          <cell r="AK854">
            <v>5</v>
          </cell>
          <cell r="AN854">
            <v>0</v>
          </cell>
        </row>
        <row r="855">
          <cell r="A855">
            <v>6047</v>
          </cell>
          <cell r="B855">
            <v>0</v>
          </cell>
          <cell r="C855">
            <v>7891037005778</v>
          </cell>
          <cell r="E855" t="str">
            <v>PC</v>
          </cell>
          <cell r="F855" t="str">
            <v>Organics</v>
          </cell>
          <cell r="G855" t="str">
            <v>Organics Sh. Hydra Intense 12x250 ml.</v>
          </cell>
          <cell r="H855" t="str">
            <v>e</v>
          </cell>
          <cell r="I855">
            <v>12</v>
          </cell>
          <cell r="AH855">
            <v>6047</v>
          </cell>
          <cell r="AI855">
            <v>12892</v>
          </cell>
          <cell r="AJ855">
            <v>13710706</v>
          </cell>
          <cell r="AK855">
            <v>7</v>
          </cell>
          <cell r="AN855">
            <v>0</v>
          </cell>
        </row>
        <row r="856">
          <cell r="A856">
            <v>5806</v>
          </cell>
          <cell r="B856">
            <v>0</v>
          </cell>
          <cell r="C856">
            <v>7891037005839</v>
          </cell>
          <cell r="E856" t="str">
            <v>PC</v>
          </cell>
          <cell r="F856" t="str">
            <v>Organics</v>
          </cell>
          <cell r="G856" t="str">
            <v>Organics Sh. Hydra Intense 2 en 1 12x250 ml.</v>
          </cell>
          <cell r="H856" t="str">
            <v>e</v>
          </cell>
          <cell r="I856">
            <v>12</v>
          </cell>
          <cell r="AH856">
            <v>5806</v>
          </cell>
          <cell r="AI856">
            <v>12897</v>
          </cell>
          <cell r="AJ856">
            <v>13710503</v>
          </cell>
          <cell r="AK856">
            <v>5</v>
          </cell>
          <cell r="AN856">
            <v>0</v>
          </cell>
        </row>
        <row r="857">
          <cell r="A857">
            <v>7995</v>
          </cell>
          <cell r="B857">
            <v>0</v>
          </cell>
          <cell r="C857">
            <v>7791293013886</v>
          </cell>
          <cell r="E857" t="str">
            <v>PC</v>
          </cell>
          <cell r="F857" t="str">
            <v>Organics</v>
          </cell>
          <cell r="G857" t="str">
            <v>Organics Sh. O2 2 en 1 normal 8 / 300 ml.</v>
          </cell>
          <cell r="H857" t="str">
            <v>e</v>
          </cell>
          <cell r="I857">
            <v>8</v>
          </cell>
          <cell r="AH857">
            <v>7995</v>
          </cell>
          <cell r="AI857">
            <v>1388</v>
          </cell>
          <cell r="AJ857">
            <v>13710503</v>
          </cell>
          <cell r="AK857">
            <v>2</v>
          </cell>
          <cell r="AN857">
            <v>0</v>
          </cell>
        </row>
        <row r="858">
          <cell r="A858">
            <v>7991</v>
          </cell>
          <cell r="B858">
            <v>0</v>
          </cell>
          <cell r="C858">
            <v>7791293013893</v>
          </cell>
          <cell r="E858" t="str">
            <v>PC</v>
          </cell>
          <cell r="F858" t="str">
            <v>Organics</v>
          </cell>
          <cell r="G858" t="str">
            <v>Organics Sh. O2 2 en 1 seco 8 / 300 ml.</v>
          </cell>
          <cell r="H858" t="str">
            <v>e</v>
          </cell>
          <cell r="I858">
            <v>8</v>
          </cell>
          <cell r="AH858">
            <v>7991</v>
          </cell>
          <cell r="AI858">
            <v>1389</v>
          </cell>
          <cell r="AJ858">
            <v>13710503</v>
          </cell>
          <cell r="AK858">
            <v>3</v>
          </cell>
          <cell r="AN858">
            <v>0</v>
          </cell>
        </row>
        <row r="859">
          <cell r="A859">
            <v>5795</v>
          </cell>
          <cell r="B859">
            <v>0</v>
          </cell>
          <cell r="C859">
            <v>7791293013572</v>
          </cell>
          <cell r="E859" t="str">
            <v>PC</v>
          </cell>
          <cell r="F859" t="str">
            <v>Organics</v>
          </cell>
          <cell r="G859" t="str">
            <v>Organics Sh. O2 Fino 8 / 300 ml.</v>
          </cell>
          <cell r="H859" t="str">
            <v>e</v>
          </cell>
          <cell r="I859">
            <v>8</v>
          </cell>
          <cell r="AH859">
            <v>5795</v>
          </cell>
          <cell r="AI859">
            <v>1357</v>
          </cell>
          <cell r="AJ859">
            <v>13710706</v>
          </cell>
          <cell r="AK859">
            <v>3</v>
          </cell>
          <cell r="AN859">
            <v>0</v>
          </cell>
        </row>
        <row r="860">
          <cell r="A860">
            <v>5796</v>
          </cell>
          <cell r="B860">
            <v>0</v>
          </cell>
          <cell r="C860">
            <v>7791293013589</v>
          </cell>
          <cell r="E860" t="str">
            <v>PC</v>
          </cell>
          <cell r="F860" t="str">
            <v>Organics</v>
          </cell>
          <cell r="G860" t="str">
            <v>Organics Sh. O2 normal 8 / 300 ml.</v>
          </cell>
          <cell r="H860" t="str">
            <v>e</v>
          </cell>
          <cell r="I860">
            <v>8</v>
          </cell>
          <cell r="AH860">
            <v>5796</v>
          </cell>
          <cell r="AI860">
            <v>1358</v>
          </cell>
          <cell r="AJ860">
            <v>13710706</v>
          </cell>
          <cell r="AK860">
            <v>1</v>
          </cell>
          <cell r="AN860">
            <v>0</v>
          </cell>
        </row>
        <row r="861">
          <cell r="A861">
            <v>8019</v>
          </cell>
          <cell r="B861">
            <v>0</v>
          </cell>
          <cell r="C861">
            <v>7791293013596</v>
          </cell>
          <cell r="E861" t="str">
            <v>PC</v>
          </cell>
          <cell r="F861" t="str">
            <v>Organics</v>
          </cell>
          <cell r="G861" t="str">
            <v>Organics Sh. O2 seco 8 / 300 ml.</v>
          </cell>
          <cell r="H861" t="str">
            <v>e</v>
          </cell>
          <cell r="I861">
            <v>8</v>
          </cell>
          <cell r="AH861">
            <v>8019</v>
          </cell>
          <cell r="AI861">
            <v>1359</v>
          </cell>
          <cell r="AJ861">
            <v>13710706</v>
          </cell>
          <cell r="AK861">
            <v>4</v>
          </cell>
          <cell r="AN861">
            <v>0</v>
          </cell>
        </row>
        <row r="862">
          <cell r="A862">
            <v>6035</v>
          </cell>
          <cell r="B862">
            <v>0</v>
          </cell>
          <cell r="C862">
            <v>7891037005822</v>
          </cell>
          <cell r="E862" t="str">
            <v>PC</v>
          </cell>
          <cell r="F862" t="str">
            <v>Organics</v>
          </cell>
          <cell r="G862" t="str">
            <v>Organics Sh. Termoactive 12x250 ml.</v>
          </cell>
          <cell r="H862" t="str">
            <v>e</v>
          </cell>
          <cell r="I862">
            <v>12</v>
          </cell>
          <cell r="AH862">
            <v>6035</v>
          </cell>
          <cell r="AI862">
            <v>12896</v>
          </cell>
          <cell r="AJ862">
            <v>13710706</v>
          </cell>
          <cell r="AK862">
            <v>9</v>
          </cell>
          <cell r="AN862">
            <v>0</v>
          </cell>
        </row>
        <row r="863">
          <cell r="A863">
            <v>6984</v>
          </cell>
          <cell r="B863">
            <v>0</v>
          </cell>
          <cell r="C863" t="str">
            <v>7791293784427v</v>
          </cell>
          <cell r="E863" t="str">
            <v>PC</v>
          </cell>
          <cell r="F863" t="str">
            <v>Rexona</v>
          </cell>
          <cell r="G863" t="str">
            <v>Deo. Rex. Aer. Confiance 24x126 g.+ MG Sedal Extend</v>
          </cell>
          <cell r="H863" t="str">
            <v>e</v>
          </cell>
          <cell r="I863">
            <v>24</v>
          </cell>
          <cell r="AH863">
            <v>6984</v>
          </cell>
          <cell r="AI863">
            <v>88442</v>
          </cell>
          <cell r="AJ863">
            <v>13320108</v>
          </cell>
          <cell r="AK863">
            <v>3</v>
          </cell>
          <cell r="AN863">
            <v>0</v>
          </cell>
        </row>
        <row r="864">
          <cell r="A864">
            <v>6920</v>
          </cell>
          <cell r="B864">
            <v>0</v>
          </cell>
          <cell r="C864" t="str">
            <v>7791293784472v</v>
          </cell>
          <cell r="E864" t="str">
            <v>PC</v>
          </cell>
          <cell r="F864" t="str">
            <v>Rexona</v>
          </cell>
          <cell r="G864" t="str">
            <v>Deo. Rex. Aer. Cotton 24x126 g.+ MG Sedal Extend</v>
          </cell>
          <cell r="H864" t="str">
            <v>e</v>
          </cell>
          <cell r="I864">
            <v>24</v>
          </cell>
          <cell r="AH864">
            <v>6920</v>
          </cell>
          <cell r="AI864">
            <v>88447</v>
          </cell>
          <cell r="AJ864">
            <v>13420116</v>
          </cell>
          <cell r="AK864">
            <v>2</v>
          </cell>
          <cell r="AN864">
            <v>0</v>
          </cell>
        </row>
        <row r="865">
          <cell r="A865">
            <v>6921</v>
          </cell>
          <cell r="B865">
            <v>0</v>
          </cell>
          <cell r="C865" t="str">
            <v>7791293784380v</v>
          </cell>
          <cell r="E865" t="str">
            <v>PC</v>
          </cell>
          <cell r="F865" t="str">
            <v>Rexona</v>
          </cell>
          <cell r="G865" t="str">
            <v>Deo. Rex. Aer. Créme c/ Aloe 24x126 g.+ MG Sedal Extend</v>
          </cell>
          <cell r="H865" t="str">
            <v>e</v>
          </cell>
          <cell r="I865">
            <v>24</v>
          </cell>
          <cell r="AH865">
            <v>6921</v>
          </cell>
          <cell r="AI865">
            <v>88438</v>
          </cell>
          <cell r="AJ865">
            <v>13320108</v>
          </cell>
          <cell r="AK865">
            <v>1</v>
          </cell>
          <cell r="AN865">
            <v>0</v>
          </cell>
        </row>
        <row r="866">
          <cell r="A866">
            <v>6919</v>
          </cell>
          <cell r="B866">
            <v>0</v>
          </cell>
          <cell r="C866" t="str">
            <v>7791293785547v</v>
          </cell>
          <cell r="E866" t="str">
            <v>PC</v>
          </cell>
          <cell r="F866" t="str">
            <v>Rexona</v>
          </cell>
          <cell r="G866" t="str">
            <v>Deo. Rex. Aer. Oxygen 24x126 g.+ MG Sedal Extend</v>
          </cell>
          <cell r="H866" t="str">
            <v>e</v>
          </cell>
          <cell r="I866">
            <v>24</v>
          </cell>
          <cell r="AH866">
            <v>6919</v>
          </cell>
          <cell r="AI866">
            <v>88554</v>
          </cell>
          <cell r="AJ866">
            <v>13420116</v>
          </cell>
          <cell r="AK866">
            <v>4</v>
          </cell>
          <cell r="AN866">
            <v>0</v>
          </cell>
        </row>
        <row r="867">
          <cell r="A867">
            <v>27135</v>
          </cell>
          <cell r="B867">
            <v>0</v>
          </cell>
          <cell r="C867">
            <v>7791293787046</v>
          </cell>
          <cell r="E867" t="str">
            <v>PC</v>
          </cell>
          <cell r="F867" t="str">
            <v>Rexona</v>
          </cell>
          <cell r="G867" t="str">
            <v>Deo. Rexona Aerosol Bamboo 12 x (126+12g."Gratis")</v>
          </cell>
          <cell r="H867" t="str">
            <v>e</v>
          </cell>
          <cell r="I867">
            <v>12</v>
          </cell>
          <cell r="AG867">
            <v>37473</v>
          </cell>
          <cell r="AH867">
            <v>27135</v>
          </cell>
          <cell r="AI867">
            <v>78704</v>
          </cell>
          <cell r="AJ867">
            <v>13420116</v>
          </cell>
          <cell r="AK867">
            <v>6</v>
          </cell>
          <cell r="AN867">
            <v>0</v>
          </cell>
        </row>
        <row r="868">
          <cell r="A868">
            <v>12456</v>
          </cell>
          <cell r="B868">
            <v>0</v>
          </cell>
          <cell r="C868">
            <v>7791293884660</v>
          </cell>
          <cell r="E868" t="str">
            <v>PC</v>
          </cell>
          <cell r="F868" t="str">
            <v>Rexona</v>
          </cell>
          <cell r="G868" t="str">
            <v>Deo. Rexona Aerosol Bamboo 12 x 126 g.</v>
          </cell>
          <cell r="H868" t="str">
            <v>e</v>
          </cell>
          <cell r="I868">
            <v>12</v>
          </cell>
          <cell r="AG868">
            <v>37558</v>
          </cell>
          <cell r="AH868">
            <v>12456</v>
          </cell>
          <cell r="AI868">
            <v>88466</v>
          </cell>
          <cell r="AJ868">
            <v>13420116</v>
          </cell>
          <cell r="AK868">
            <v>7</v>
          </cell>
          <cell r="AN868">
            <v>0</v>
          </cell>
        </row>
        <row r="869">
          <cell r="A869">
            <v>12234</v>
          </cell>
          <cell r="B869">
            <v>0</v>
          </cell>
          <cell r="C869">
            <v>7791293884400</v>
          </cell>
          <cell r="E869" t="str">
            <v>PC</v>
          </cell>
          <cell r="F869" t="str">
            <v>Rexona</v>
          </cell>
          <cell r="G869" t="str">
            <v>Deo. Rexona Aerosol Cobalt 12 x 126 g.</v>
          </cell>
          <cell r="H869" t="str">
            <v>e</v>
          </cell>
          <cell r="I869">
            <v>12</v>
          </cell>
          <cell r="AG869">
            <v>37431</v>
          </cell>
          <cell r="AH869">
            <v>12234</v>
          </cell>
          <cell r="AI869">
            <v>88440</v>
          </cell>
          <cell r="AJ869">
            <v>13420116</v>
          </cell>
          <cell r="AK869">
            <v>5</v>
          </cell>
          <cell r="AN869">
            <v>0</v>
          </cell>
        </row>
        <row r="870">
          <cell r="A870">
            <v>6983</v>
          </cell>
          <cell r="B870">
            <v>0</v>
          </cell>
          <cell r="C870">
            <v>7791293784427</v>
          </cell>
          <cell r="E870" t="str">
            <v>PC</v>
          </cell>
          <cell r="F870" t="str">
            <v>Rexona</v>
          </cell>
          <cell r="G870" t="str">
            <v>Deo. Rexona Aerosol Confiance 12 x 126 g.</v>
          </cell>
          <cell r="H870" t="str">
            <v>e</v>
          </cell>
          <cell r="I870">
            <v>12</v>
          </cell>
          <cell r="AH870">
            <v>6983</v>
          </cell>
          <cell r="AI870">
            <v>78442</v>
          </cell>
          <cell r="AJ870">
            <v>13320108</v>
          </cell>
          <cell r="AK870">
            <v>3</v>
          </cell>
          <cell r="AN870">
            <v>0</v>
          </cell>
        </row>
        <row r="871">
          <cell r="A871">
            <v>6967</v>
          </cell>
          <cell r="B871">
            <v>0</v>
          </cell>
          <cell r="C871">
            <v>7791293784472</v>
          </cell>
          <cell r="E871" t="str">
            <v>PC</v>
          </cell>
          <cell r="F871" t="str">
            <v>Rexona</v>
          </cell>
          <cell r="G871" t="str">
            <v>Deo. Rexona Aerosol Cotton 12 x 126 g.</v>
          </cell>
          <cell r="H871" t="str">
            <v>e</v>
          </cell>
          <cell r="I871">
            <v>12</v>
          </cell>
          <cell r="AH871">
            <v>6967</v>
          </cell>
          <cell r="AI871">
            <v>78447</v>
          </cell>
          <cell r="AJ871">
            <v>13420116</v>
          </cell>
          <cell r="AK871">
            <v>2</v>
          </cell>
          <cell r="AN871">
            <v>0</v>
          </cell>
        </row>
        <row r="872">
          <cell r="A872">
            <v>6997</v>
          </cell>
          <cell r="B872">
            <v>0</v>
          </cell>
          <cell r="C872">
            <v>7791293784380</v>
          </cell>
          <cell r="E872" t="str">
            <v>PC</v>
          </cell>
          <cell r="F872" t="str">
            <v>Rexona</v>
          </cell>
          <cell r="G872" t="str">
            <v>Deo. Rexona Aerosol Créme c/ Aloe 12 x 126 g.</v>
          </cell>
          <cell r="H872" t="str">
            <v>e</v>
          </cell>
          <cell r="I872">
            <v>12</v>
          </cell>
          <cell r="AH872">
            <v>6997</v>
          </cell>
          <cell r="AI872">
            <v>78438</v>
          </cell>
          <cell r="AJ872">
            <v>13320108</v>
          </cell>
          <cell r="AK872">
            <v>1</v>
          </cell>
          <cell r="AN872">
            <v>0</v>
          </cell>
        </row>
        <row r="873">
          <cell r="A873">
            <v>6990</v>
          </cell>
          <cell r="B873">
            <v>0</v>
          </cell>
          <cell r="C873">
            <v>7791293784410</v>
          </cell>
          <cell r="E873" t="str">
            <v>PC</v>
          </cell>
          <cell r="F873" t="str">
            <v>Rexona</v>
          </cell>
          <cell r="G873" t="str">
            <v>Deo. Rexona Aerosol Excel 12 x 126 g.</v>
          </cell>
          <cell r="H873" t="str">
            <v>e</v>
          </cell>
          <cell r="I873">
            <v>12</v>
          </cell>
          <cell r="AH873">
            <v>6990</v>
          </cell>
          <cell r="AI873">
            <v>78441</v>
          </cell>
          <cell r="AJ873">
            <v>13320108</v>
          </cell>
          <cell r="AK873">
            <v>2</v>
          </cell>
          <cell r="AN873">
            <v>0</v>
          </cell>
        </row>
        <row r="874">
          <cell r="A874">
            <v>6962</v>
          </cell>
          <cell r="B874">
            <v>0</v>
          </cell>
          <cell r="C874">
            <v>7791293784489</v>
          </cell>
          <cell r="E874" t="str">
            <v>PC</v>
          </cell>
          <cell r="F874" t="str">
            <v>Rexona</v>
          </cell>
          <cell r="G874" t="str">
            <v>Deo. Rexona Aerosol Forces 12 x 126 g.</v>
          </cell>
          <cell r="H874" t="str">
            <v>e</v>
          </cell>
          <cell r="I874">
            <v>12</v>
          </cell>
          <cell r="AH874">
            <v>6962</v>
          </cell>
          <cell r="AI874">
            <v>78448</v>
          </cell>
          <cell r="AJ874">
            <v>13420116</v>
          </cell>
          <cell r="AK874">
            <v>1</v>
          </cell>
          <cell r="AN874">
            <v>0</v>
          </cell>
        </row>
        <row r="875">
          <cell r="A875">
            <v>8802</v>
          </cell>
          <cell r="B875">
            <v>0</v>
          </cell>
          <cell r="C875">
            <v>7791293268804</v>
          </cell>
          <cell r="E875" t="str">
            <v>PC</v>
          </cell>
          <cell r="F875" t="str">
            <v>Rexona</v>
          </cell>
          <cell r="G875" t="str">
            <v>Deo. Rexona Aerosol Ionic 12 x 126 g.</v>
          </cell>
          <cell r="H875" t="str">
            <v>e</v>
          </cell>
          <cell r="I875">
            <v>12</v>
          </cell>
          <cell r="AH875">
            <v>8802</v>
          </cell>
          <cell r="AI875">
            <v>26880</v>
          </cell>
          <cell r="AJ875">
            <v>13320108</v>
          </cell>
          <cell r="AK875">
            <v>6</v>
          </cell>
          <cell r="AN875">
            <v>0</v>
          </cell>
        </row>
        <row r="876">
          <cell r="A876">
            <v>6926</v>
          </cell>
          <cell r="B876">
            <v>0</v>
          </cell>
          <cell r="C876">
            <v>7791293884561</v>
          </cell>
          <cell r="E876" t="str">
            <v>PC</v>
          </cell>
          <cell r="F876" t="str">
            <v>Rexona</v>
          </cell>
          <cell r="G876" t="str">
            <v>Deo. Rexona Aerosol Oxygen 12 x 105 g.</v>
          </cell>
          <cell r="H876" t="str">
            <v>e</v>
          </cell>
          <cell r="I876">
            <v>12</v>
          </cell>
          <cell r="AH876">
            <v>6926</v>
          </cell>
          <cell r="AI876">
            <v>16926</v>
          </cell>
          <cell r="AN876">
            <v>0</v>
          </cell>
        </row>
        <row r="877">
          <cell r="A877">
            <v>6955</v>
          </cell>
          <cell r="B877">
            <v>0</v>
          </cell>
          <cell r="C877">
            <v>7791293785547</v>
          </cell>
          <cell r="E877" t="str">
            <v>PC</v>
          </cell>
          <cell r="F877" t="str">
            <v>Rexona</v>
          </cell>
          <cell r="G877" t="str">
            <v>Deo. Rexona Aerosol Oxygen 12 x 126 g.</v>
          </cell>
          <cell r="H877" t="str">
            <v>e</v>
          </cell>
          <cell r="I877">
            <v>12</v>
          </cell>
          <cell r="AH877">
            <v>6955</v>
          </cell>
          <cell r="AI877">
            <v>78554</v>
          </cell>
          <cell r="AJ877">
            <v>13420116</v>
          </cell>
          <cell r="AK877">
            <v>4</v>
          </cell>
          <cell r="AN877">
            <v>0</v>
          </cell>
        </row>
        <row r="878">
          <cell r="A878">
            <v>9995</v>
          </cell>
          <cell r="B878">
            <v>0</v>
          </cell>
          <cell r="C878">
            <v>7840004144248</v>
          </cell>
          <cell r="E878" t="str">
            <v>PC</v>
          </cell>
          <cell r="F878" t="str">
            <v>Rexona</v>
          </cell>
          <cell r="G878" t="str">
            <v>Deo. Rexona Aerosol+Jab.de tocad.de150 gs.(Oxygen).</v>
          </cell>
          <cell r="H878" t="str">
            <v>e</v>
          </cell>
          <cell r="I878">
            <v>10</v>
          </cell>
          <cell r="AH878">
            <v>9995</v>
          </cell>
          <cell r="AI878">
            <v>4807</v>
          </cell>
          <cell r="AJ878">
            <v>13320108</v>
          </cell>
          <cell r="AK878">
            <v>5</v>
          </cell>
          <cell r="AN878">
            <v>0</v>
          </cell>
        </row>
        <row r="879">
          <cell r="A879">
            <v>14862</v>
          </cell>
          <cell r="B879">
            <v>0</v>
          </cell>
          <cell r="C879">
            <v>78004498</v>
          </cell>
          <cell r="E879" t="str">
            <v>PC</v>
          </cell>
          <cell r="F879" t="str">
            <v>Rexona</v>
          </cell>
          <cell r="G879" t="str">
            <v>Deo. Rexona Barra Bamboo 12 x 50 g.</v>
          </cell>
          <cell r="H879" t="str">
            <v>e</v>
          </cell>
          <cell r="I879">
            <v>12</v>
          </cell>
          <cell r="AG879">
            <v>37473</v>
          </cell>
          <cell r="AH879">
            <v>14862</v>
          </cell>
          <cell r="AI879">
            <v>78701</v>
          </cell>
          <cell r="AJ879">
            <v>13420708</v>
          </cell>
          <cell r="AK879">
            <v>6</v>
          </cell>
          <cell r="AN879">
            <v>0</v>
          </cell>
        </row>
        <row r="880">
          <cell r="A880">
            <v>12857</v>
          </cell>
          <cell r="B880">
            <v>0</v>
          </cell>
          <cell r="C880">
            <v>78004481</v>
          </cell>
          <cell r="E880" t="str">
            <v>PC</v>
          </cell>
          <cell r="F880" t="str">
            <v>Rexona</v>
          </cell>
          <cell r="G880" t="str">
            <v>Deo. Rexona Barra Cobalt 12 x 50 g.</v>
          </cell>
          <cell r="H880" t="str">
            <v>e</v>
          </cell>
          <cell r="I880">
            <v>12</v>
          </cell>
          <cell r="AG880">
            <v>37431</v>
          </cell>
          <cell r="AH880">
            <v>12857</v>
          </cell>
          <cell r="AI880">
            <v>78706</v>
          </cell>
          <cell r="AJ880">
            <v>13420708</v>
          </cell>
          <cell r="AK880">
            <v>5</v>
          </cell>
          <cell r="AN880">
            <v>0</v>
          </cell>
        </row>
        <row r="881">
          <cell r="A881">
            <v>8509</v>
          </cell>
          <cell r="B881">
            <v>0</v>
          </cell>
          <cell r="C881">
            <v>78912106</v>
          </cell>
          <cell r="E881" t="str">
            <v>PC</v>
          </cell>
          <cell r="F881" t="str">
            <v>Rexona</v>
          </cell>
          <cell r="G881" t="str">
            <v>Deo. Rexona Barra Confiance 12 x 50 g.</v>
          </cell>
          <cell r="H881" t="str">
            <v>e</v>
          </cell>
          <cell r="I881">
            <v>12</v>
          </cell>
          <cell r="AH881">
            <v>8509</v>
          </cell>
          <cell r="AI881">
            <v>78410</v>
          </cell>
          <cell r="AJ881">
            <v>13420708</v>
          </cell>
          <cell r="AK881">
            <v>3</v>
          </cell>
          <cell r="AN881">
            <v>0</v>
          </cell>
        </row>
        <row r="882">
          <cell r="A882">
            <v>12332</v>
          </cell>
          <cell r="B882">
            <v>0</v>
          </cell>
          <cell r="C882">
            <v>7805000581541</v>
          </cell>
          <cell r="E882" t="str">
            <v>PC</v>
          </cell>
          <cell r="F882" t="str">
            <v>Rexona</v>
          </cell>
          <cell r="G882" t="str">
            <v>Deo. Rexona Barra Confiance 12 x 50 g.</v>
          </cell>
          <cell r="H882" t="str">
            <v>e</v>
          </cell>
          <cell r="I882">
            <v>12</v>
          </cell>
          <cell r="AH882">
            <v>12332</v>
          </cell>
          <cell r="AI882">
            <v>2650</v>
          </cell>
          <cell r="AJ882">
            <v>13320704</v>
          </cell>
          <cell r="AK882">
            <v>1</v>
          </cell>
          <cell r="AN882">
            <v>0</v>
          </cell>
        </row>
        <row r="883">
          <cell r="A883">
            <v>6063</v>
          </cell>
          <cell r="B883">
            <v>0</v>
          </cell>
          <cell r="C883">
            <v>7805000581619</v>
          </cell>
          <cell r="E883" t="str">
            <v>PC</v>
          </cell>
          <cell r="F883" t="str">
            <v>Rexona</v>
          </cell>
          <cell r="G883" t="str">
            <v>Deo. Rexona Barra Confiance 12 x 50 g.</v>
          </cell>
          <cell r="H883" t="str">
            <v>e</v>
          </cell>
          <cell r="I883">
            <v>12</v>
          </cell>
          <cell r="AH883">
            <v>6063</v>
          </cell>
          <cell r="AI883">
            <v>58161</v>
          </cell>
          <cell r="AJ883">
            <v>13420707</v>
          </cell>
          <cell r="AK883">
            <v>1</v>
          </cell>
          <cell r="AN883">
            <v>0</v>
          </cell>
        </row>
        <row r="884">
          <cell r="A884">
            <v>8511</v>
          </cell>
          <cell r="B884">
            <v>0</v>
          </cell>
          <cell r="C884">
            <v>78084117</v>
          </cell>
          <cell r="E884" t="str">
            <v>PC</v>
          </cell>
          <cell r="F884" t="str">
            <v>Rexona</v>
          </cell>
          <cell r="G884" t="str">
            <v>Deo. Rexona Barra Cotton 12 x 50 g.</v>
          </cell>
          <cell r="H884" t="str">
            <v>e</v>
          </cell>
          <cell r="I884">
            <v>12</v>
          </cell>
          <cell r="AH884">
            <v>8511</v>
          </cell>
          <cell r="AI884">
            <v>78411</v>
          </cell>
          <cell r="AJ884">
            <v>13420116</v>
          </cell>
          <cell r="AK884">
            <v>3</v>
          </cell>
          <cell r="AN884">
            <v>0</v>
          </cell>
        </row>
        <row r="885">
          <cell r="A885">
            <v>8497</v>
          </cell>
          <cell r="B885">
            <v>0</v>
          </cell>
          <cell r="C885">
            <v>78913141</v>
          </cell>
          <cell r="E885" t="str">
            <v>PC</v>
          </cell>
          <cell r="F885" t="str">
            <v>Rexona</v>
          </cell>
          <cell r="G885" t="str">
            <v>Deo. Rexona Barra Créme c/ Aloe 12 x 50 g.</v>
          </cell>
          <cell r="H885" t="str">
            <v>e</v>
          </cell>
          <cell r="I885">
            <v>12</v>
          </cell>
          <cell r="AH885">
            <v>8497</v>
          </cell>
          <cell r="AI885">
            <v>78401</v>
          </cell>
          <cell r="AJ885">
            <v>13420708</v>
          </cell>
          <cell r="AK885">
            <v>2</v>
          </cell>
          <cell r="AN885">
            <v>0</v>
          </cell>
        </row>
        <row r="886">
          <cell r="A886">
            <v>8556</v>
          </cell>
          <cell r="B886">
            <v>0</v>
          </cell>
          <cell r="C886">
            <v>7805000581602</v>
          </cell>
          <cell r="E886" t="str">
            <v>PC</v>
          </cell>
          <cell r="F886" t="str">
            <v>Rexona</v>
          </cell>
          <cell r="G886" t="str">
            <v>Deo. Rexona Barra Créme c/ Aloe 12 x 50 g.</v>
          </cell>
          <cell r="H886" t="str">
            <v>e</v>
          </cell>
          <cell r="I886">
            <v>12</v>
          </cell>
          <cell r="AH886">
            <v>8556</v>
          </cell>
          <cell r="AI886">
            <v>58160</v>
          </cell>
          <cell r="AJ886">
            <v>13320704</v>
          </cell>
          <cell r="AK886">
            <v>2</v>
          </cell>
          <cell r="AN886">
            <v>0</v>
          </cell>
        </row>
        <row r="887">
          <cell r="A887">
            <v>6067</v>
          </cell>
          <cell r="B887">
            <v>0</v>
          </cell>
          <cell r="C887">
            <v>7805000569112</v>
          </cell>
          <cell r="E887" t="str">
            <v>PC</v>
          </cell>
          <cell r="F887" t="str">
            <v>Rexona</v>
          </cell>
          <cell r="G887" t="str">
            <v>Deo. Rexona Barra Excel 12 x 58 g.</v>
          </cell>
          <cell r="H887" t="str">
            <v>e</v>
          </cell>
          <cell r="I887">
            <v>12</v>
          </cell>
          <cell r="AH887">
            <v>6067</v>
          </cell>
          <cell r="AI887">
            <v>2611</v>
          </cell>
          <cell r="AJ887">
            <v>13320704</v>
          </cell>
          <cell r="AK887">
            <v>3</v>
          </cell>
          <cell r="AN887">
            <v>0</v>
          </cell>
        </row>
        <row r="888">
          <cell r="A888">
            <v>6059</v>
          </cell>
          <cell r="B888">
            <v>0</v>
          </cell>
          <cell r="C888">
            <v>7805000581831</v>
          </cell>
          <cell r="E888" t="str">
            <v>PC</v>
          </cell>
          <cell r="F888" t="str">
            <v>Rexona</v>
          </cell>
          <cell r="G888" t="str">
            <v>Deo. Rexona Barra Forces 12 x 44 g.</v>
          </cell>
          <cell r="H888" t="str">
            <v>e</v>
          </cell>
          <cell r="I888">
            <v>12</v>
          </cell>
          <cell r="AH888">
            <v>6059</v>
          </cell>
          <cell r="AI888">
            <v>58183</v>
          </cell>
          <cell r="AJ888">
            <v>13420707</v>
          </cell>
          <cell r="AK888">
            <v>2</v>
          </cell>
          <cell r="AN888">
            <v>0</v>
          </cell>
        </row>
        <row r="889">
          <cell r="A889">
            <v>8513</v>
          </cell>
          <cell r="B889">
            <v>0</v>
          </cell>
          <cell r="C889">
            <v>78913165</v>
          </cell>
          <cell r="E889" t="str">
            <v>PC</v>
          </cell>
          <cell r="F889" t="str">
            <v>Rexona</v>
          </cell>
          <cell r="G889" t="str">
            <v>Deo. Rexona Barra Forces 12 x 50 g.</v>
          </cell>
          <cell r="H889" t="str">
            <v>e</v>
          </cell>
          <cell r="I889">
            <v>12</v>
          </cell>
          <cell r="AH889">
            <v>8513</v>
          </cell>
          <cell r="AI889">
            <v>78416</v>
          </cell>
          <cell r="AJ889">
            <v>13420708</v>
          </cell>
          <cell r="AK889">
            <v>1</v>
          </cell>
          <cell r="AN889">
            <v>0</v>
          </cell>
        </row>
        <row r="890">
          <cell r="A890">
            <v>8524</v>
          </cell>
          <cell r="B890">
            <v>0</v>
          </cell>
          <cell r="C890">
            <v>78094697</v>
          </cell>
          <cell r="E890" t="str">
            <v>PC</v>
          </cell>
          <cell r="F890" t="str">
            <v>Rexona</v>
          </cell>
          <cell r="G890" t="str">
            <v>Deo. Rexona Barra Ionic 12 x 50 g.</v>
          </cell>
          <cell r="H890" t="str">
            <v>e</v>
          </cell>
          <cell r="I890">
            <v>12</v>
          </cell>
          <cell r="AH890">
            <v>8524</v>
          </cell>
          <cell r="AI890">
            <v>78648</v>
          </cell>
          <cell r="AJ890">
            <v>13420708</v>
          </cell>
          <cell r="AK890">
            <v>4</v>
          </cell>
          <cell r="AN890">
            <v>0</v>
          </cell>
        </row>
        <row r="891">
          <cell r="A891">
            <v>8523</v>
          </cell>
          <cell r="B891">
            <v>0</v>
          </cell>
          <cell r="C891">
            <v>78094673</v>
          </cell>
          <cell r="E891" t="str">
            <v>PC</v>
          </cell>
          <cell r="F891" t="str">
            <v>Rexona</v>
          </cell>
          <cell r="G891" t="str">
            <v>Deo. Rexona Barra Oxygen 12 x 50 g.</v>
          </cell>
          <cell r="H891" t="str">
            <v>e</v>
          </cell>
          <cell r="I891">
            <v>12</v>
          </cell>
          <cell r="AH891">
            <v>8523</v>
          </cell>
          <cell r="AI891">
            <v>78555</v>
          </cell>
          <cell r="AJ891">
            <v>13420707</v>
          </cell>
          <cell r="AK891">
            <v>3</v>
          </cell>
          <cell r="AN891">
            <v>0</v>
          </cell>
        </row>
        <row r="892">
          <cell r="A892">
            <v>14867</v>
          </cell>
          <cell r="B892">
            <v>0</v>
          </cell>
          <cell r="C892">
            <v>78915220</v>
          </cell>
          <cell r="E892" t="str">
            <v>PC</v>
          </cell>
          <cell r="F892" t="str">
            <v>Rexona</v>
          </cell>
          <cell r="G892" t="str">
            <v>Deo. Rexona Roll-on Bamboo 12 x 53 g.</v>
          </cell>
          <cell r="H892" t="str">
            <v>e</v>
          </cell>
          <cell r="I892">
            <v>12</v>
          </cell>
          <cell r="AG892">
            <v>37473</v>
          </cell>
          <cell r="AH892">
            <v>14867</v>
          </cell>
          <cell r="AI892">
            <v>15221</v>
          </cell>
          <cell r="AJ892">
            <v>13421103</v>
          </cell>
          <cell r="AK892">
            <v>7</v>
          </cell>
          <cell r="AN892">
            <v>0</v>
          </cell>
        </row>
        <row r="893">
          <cell r="A893">
            <v>13035</v>
          </cell>
          <cell r="B893">
            <v>0</v>
          </cell>
          <cell r="C893">
            <v>78915237</v>
          </cell>
          <cell r="E893" t="str">
            <v>PC</v>
          </cell>
          <cell r="F893" t="str">
            <v>Rexona</v>
          </cell>
          <cell r="G893" t="str">
            <v>Deo. Rexona Roll-on Cobalt 12 x 53 g.</v>
          </cell>
          <cell r="H893" t="str">
            <v>e</v>
          </cell>
          <cell r="I893">
            <v>12</v>
          </cell>
          <cell r="AG893">
            <v>37431</v>
          </cell>
          <cell r="AH893">
            <v>13035</v>
          </cell>
          <cell r="AI893">
            <v>15238</v>
          </cell>
          <cell r="AJ893">
            <v>13421103</v>
          </cell>
          <cell r="AK893">
            <v>6</v>
          </cell>
          <cell r="AN893">
            <v>0</v>
          </cell>
        </row>
        <row r="894">
          <cell r="A894">
            <v>8517</v>
          </cell>
          <cell r="B894">
            <v>0</v>
          </cell>
          <cell r="C894">
            <v>78911154</v>
          </cell>
          <cell r="E894" t="str">
            <v>PC</v>
          </cell>
          <cell r="F894" t="str">
            <v>Rexona</v>
          </cell>
          <cell r="G894" t="str">
            <v>Deo. Rexona Roll-on Confiance 12 x 55 g.</v>
          </cell>
          <cell r="H894" t="str">
            <v>e</v>
          </cell>
          <cell r="I894">
            <v>12</v>
          </cell>
          <cell r="AH894">
            <v>8517</v>
          </cell>
          <cell r="AI894">
            <v>78472</v>
          </cell>
          <cell r="AJ894">
            <v>13421103</v>
          </cell>
          <cell r="AK894">
            <v>1</v>
          </cell>
          <cell r="AN894">
            <v>0</v>
          </cell>
        </row>
        <row r="895">
          <cell r="A895">
            <v>5840</v>
          </cell>
          <cell r="B895">
            <v>0</v>
          </cell>
          <cell r="C895">
            <v>78914520</v>
          </cell>
          <cell r="E895" t="str">
            <v>PC</v>
          </cell>
          <cell r="F895" t="str">
            <v>Rexona</v>
          </cell>
          <cell r="G895" t="str">
            <v>Deo. Rexona Roll-on Cotton 12 x 53 g.</v>
          </cell>
          <cell r="H895" t="str">
            <v>e</v>
          </cell>
          <cell r="I895">
            <v>12</v>
          </cell>
          <cell r="AG895">
            <v>37183</v>
          </cell>
          <cell r="AH895">
            <v>5840</v>
          </cell>
          <cell r="AI895">
            <v>14520</v>
          </cell>
          <cell r="AJ895">
            <v>13421103</v>
          </cell>
          <cell r="AK895">
            <v>5</v>
          </cell>
          <cell r="AN895">
            <v>0</v>
          </cell>
        </row>
        <row r="896">
          <cell r="A896">
            <v>5841</v>
          </cell>
          <cell r="B896">
            <v>0</v>
          </cell>
          <cell r="C896">
            <v>78914537</v>
          </cell>
          <cell r="E896" t="str">
            <v>PC</v>
          </cell>
          <cell r="F896" t="str">
            <v>Rexona</v>
          </cell>
          <cell r="G896" t="str">
            <v>Deo. Rexona Roll-on Créme c/ Aloe 12 x 53 g.</v>
          </cell>
          <cell r="H896" t="str">
            <v>e</v>
          </cell>
          <cell r="I896">
            <v>12</v>
          </cell>
          <cell r="AH896">
            <v>5841</v>
          </cell>
          <cell r="AI896">
            <v>14537</v>
          </cell>
          <cell r="AJ896">
            <v>13421103</v>
          </cell>
          <cell r="AK896">
            <v>3</v>
          </cell>
          <cell r="AN896">
            <v>0</v>
          </cell>
        </row>
        <row r="897">
          <cell r="A897">
            <v>8519</v>
          </cell>
          <cell r="B897">
            <v>0</v>
          </cell>
          <cell r="C897">
            <v>78911161</v>
          </cell>
          <cell r="E897" t="str">
            <v>PC</v>
          </cell>
          <cell r="F897" t="str">
            <v>Rexona</v>
          </cell>
          <cell r="G897" t="str">
            <v>Deo. Rexona Roll-on Créme c/ Aloe 12 x 58 g.</v>
          </cell>
          <cell r="H897" t="str">
            <v>e</v>
          </cell>
          <cell r="I897">
            <v>12</v>
          </cell>
          <cell r="AH897">
            <v>8519</v>
          </cell>
          <cell r="AI897">
            <v>78466</v>
          </cell>
          <cell r="AJ897">
            <v>13421103</v>
          </cell>
          <cell r="AK897">
            <v>2</v>
          </cell>
          <cell r="AN897">
            <v>0</v>
          </cell>
        </row>
        <row r="898">
          <cell r="A898">
            <v>8439</v>
          </cell>
          <cell r="B898">
            <v>0</v>
          </cell>
          <cell r="C898">
            <v>78914650</v>
          </cell>
          <cell r="E898" t="str">
            <v>PC</v>
          </cell>
          <cell r="F898" t="str">
            <v>Rexona</v>
          </cell>
          <cell r="G898" t="str">
            <v>Deo. Rexona Roll-on Ionic 12 x 53 g.</v>
          </cell>
          <cell r="H898" t="str">
            <v>e</v>
          </cell>
          <cell r="I898">
            <v>12</v>
          </cell>
          <cell r="AG898">
            <v>37183</v>
          </cell>
          <cell r="AH898">
            <v>8439</v>
          </cell>
          <cell r="AI898">
            <v>14650</v>
          </cell>
          <cell r="AJ898">
            <v>13321107</v>
          </cell>
          <cell r="AK898">
            <v>3</v>
          </cell>
          <cell r="AN898">
            <v>0</v>
          </cell>
        </row>
        <row r="899">
          <cell r="A899">
            <v>5839</v>
          </cell>
          <cell r="B899">
            <v>0</v>
          </cell>
          <cell r="C899">
            <v>78914292</v>
          </cell>
          <cell r="E899" t="str">
            <v>PC</v>
          </cell>
          <cell r="F899" t="str">
            <v>Rexona</v>
          </cell>
          <cell r="G899" t="str">
            <v>Deo. Rexona Roll-on Oxygen 12 x 53 g.</v>
          </cell>
          <cell r="H899" t="str">
            <v>e</v>
          </cell>
          <cell r="I899">
            <v>12</v>
          </cell>
          <cell r="AH899">
            <v>5839</v>
          </cell>
          <cell r="AI899">
            <v>14292</v>
          </cell>
          <cell r="AJ899">
            <v>13421103</v>
          </cell>
          <cell r="AK899">
            <v>4</v>
          </cell>
          <cell r="AN899">
            <v>0</v>
          </cell>
        </row>
        <row r="900">
          <cell r="A900">
            <v>5920</v>
          </cell>
          <cell r="B900">
            <v>0</v>
          </cell>
          <cell r="C900">
            <v>7791293048246</v>
          </cell>
          <cell r="E900" t="str">
            <v>PC</v>
          </cell>
          <cell r="F900" t="str">
            <v>Rexona</v>
          </cell>
          <cell r="G900" t="str">
            <v>Jabón Rexona Acua 60 x 150 g.</v>
          </cell>
          <cell r="H900" t="str">
            <v>g</v>
          </cell>
          <cell r="I900">
            <v>60</v>
          </cell>
          <cell r="AH900">
            <v>5920</v>
          </cell>
          <cell r="AI900">
            <v>4824</v>
          </cell>
          <cell r="AJ900">
            <v>13110119</v>
          </cell>
          <cell r="AK900">
            <v>25</v>
          </cell>
          <cell r="AN900">
            <v>0</v>
          </cell>
        </row>
        <row r="901">
          <cell r="A901">
            <v>13529</v>
          </cell>
          <cell r="B901">
            <v>0</v>
          </cell>
          <cell r="C901">
            <v>7791293048390</v>
          </cell>
          <cell r="E901" t="str">
            <v>PC</v>
          </cell>
          <cell r="F901" t="str">
            <v>Rexona</v>
          </cell>
          <cell r="G901" t="str">
            <v>Jabón Rexona Bamboo 60 x 150 g.</v>
          </cell>
          <cell r="H901" t="str">
            <v>g</v>
          </cell>
          <cell r="I901">
            <v>60</v>
          </cell>
          <cell r="AG901">
            <v>37545</v>
          </cell>
          <cell r="AH901">
            <v>13529</v>
          </cell>
          <cell r="AI901">
            <v>4839</v>
          </cell>
          <cell r="AJ901">
            <v>13110119</v>
          </cell>
          <cell r="AK901">
            <v>28</v>
          </cell>
          <cell r="AN901">
            <v>0</v>
          </cell>
        </row>
        <row r="902">
          <cell r="A902">
            <v>7362</v>
          </cell>
          <cell r="B902">
            <v>0</v>
          </cell>
          <cell r="C902">
            <v>7791293048154</v>
          </cell>
          <cell r="E902" t="str">
            <v>PC</v>
          </cell>
          <cell r="F902" t="str">
            <v>Rexona</v>
          </cell>
          <cell r="G902" t="str">
            <v>Jabón Rexona Confiance 60 x 150 g.</v>
          </cell>
          <cell r="H902" t="str">
            <v>g</v>
          </cell>
          <cell r="I902">
            <v>60</v>
          </cell>
          <cell r="AH902">
            <v>7362</v>
          </cell>
          <cell r="AI902">
            <v>4815</v>
          </cell>
          <cell r="AJ902">
            <v>13110119</v>
          </cell>
          <cell r="AK902">
            <v>17</v>
          </cell>
          <cell r="AN902">
            <v>0</v>
          </cell>
        </row>
        <row r="903">
          <cell r="A903">
            <v>7353</v>
          </cell>
          <cell r="B903">
            <v>0</v>
          </cell>
          <cell r="C903">
            <v>7791293048253</v>
          </cell>
          <cell r="E903" t="str">
            <v>PC</v>
          </cell>
          <cell r="F903" t="str">
            <v>Rexona</v>
          </cell>
          <cell r="G903" t="str">
            <v>Jabón Rexona Confiance 60 x 150 g.</v>
          </cell>
          <cell r="H903" t="str">
            <v>g</v>
          </cell>
          <cell r="I903">
            <v>60</v>
          </cell>
          <cell r="AH903">
            <v>7353</v>
          </cell>
          <cell r="AI903">
            <v>4825</v>
          </cell>
          <cell r="AJ903">
            <v>13110119</v>
          </cell>
          <cell r="AK903">
            <v>23</v>
          </cell>
          <cell r="AN903">
            <v>0</v>
          </cell>
        </row>
        <row r="904">
          <cell r="A904">
            <v>27055</v>
          </cell>
          <cell r="B904">
            <v>0</v>
          </cell>
          <cell r="C904">
            <v>7791293048208</v>
          </cell>
          <cell r="E904" t="str">
            <v>PC</v>
          </cell>
          <cell r="F904" t="str">
            <v>Rexona</v>
          </cell>
          <cell r="G904" t="str">
            <v>Jabón Rexona Confiance 72 x 90 g.</v>
          </cell>
          <cell r="H904" t="str">
            <v>g</v>
          </cell>
          <cell r="I904">
            <v>72</v>
          </cell>
          <cell r="AH904">
            <v>27055</v>
          </cell>
          <cell r="AI904">
            <v>4820</v>
          </cell>
          <cell r="AJ904">
            <v>13110119</v>
          </cell>
          <cell r="AK904">
            <v>3</v>
          </cell>
          <cell r="AN904">
            <v>0</v>
          </cell>
        </row>
        <row r="905">
          <cell r="A905">
            <v>25143</v>
          </cell>
          <cell r="B905">
            <v>0</v>
          </cell>
          <cell r="C905">
            <v>7791290008328</v>
          </cell>
          <cell r="E905" t="str">
            <v>PC</v>
          </cell>
          <cell r="F905" t="str">
            <v>Rexona</v>
          </cell>
          <cell r="G905" t="str">
            <v>Jabón Rexona Creme 60 x 150 g.</v>
          </cell>
          <cell r="H905" t="str">
            <v>g</v>
          </cell>
          <cell r="I905" t="e">
            <v>#N/A</v>
          </cell>
          <cell r="AH905">
            <v>25143</v>
          </cell>
          <cell r="AI905">
            <v>4802</v>
          </cell>
          <cell r="AJ905">
            <v>13110119</v>
          </cell>
          <cell r="AK905">
            <v>6</v>
          </cell>
          <cell r="AN905">
            <v>0</v>
          </cell>
        </row>
        <row r="906">
          <cell r="A906">
            <v>7368</v>
          </cell>
          <cell r="B906">
            <v>0</v>
          </cell>
          <cell r="C906">
            <v>7791293048130</v>
          </cell>
          <cell r="E906" t="str">
            <v>PC</v>
          </cell>
          <cell r="F906" t="str">
            <v>Rexona</v>
          </cell>
          <cell r="G906" t="str">
            <v>Jabón Rexona Creme 60 x 150 g.</v>
          </cell>
          <cell r="H906" t="str">
            <v>g</v>
          </cell>
          <cell r="I906">
            <v>60</v>
          </cell>
          <cell r="AH906">
            <v>7368</v>
          </cell>
          <cell r="AI906">
            <v>4813</v>
          </cell>
          <cell r="AJ906">
            <v>13110119</v>
          </cell>
          <cell r="AK906">
            <v>18</v>
          </cell>
          <cell r="AN906">
            <v>0</v>
          </cell>
        </row>
        <row r="907">
          <cell r="A907">
            <v>5921</v>
          </cell>
          <cell r="B907">
            <v>0</v>
          </cell>
          <cell r="C907">
            <v>7791293048260</v>
          </cell>
          <cell r="E907" t="str">
            <v>PC</v>
          </cell>
          <cell r="F907" t="str">
            <v>Rexona</v>
          </cell>
          <cell r="G907" t="str">
            <v>Jabón Rexona Creme 60 x 150 g.</v>
          </cell>
          <cell r="H907" t="str">
            <v>g</v>
          </cell>
          <cell r="I907">
            <v>60</v>
          </cell>
          <cell r="AH907">
            <v>5921</v>
          </cell>
          <cell r="AI907">
            <v>4826</v>
          </cell>
          <cell r="AJ907">
            <v>13110119</v>
          </cell>
          <cell r="AK907">
            <v>26</v>
          </cell>
          <cell r="AN907">
            <v>0</v>
          </cell>
        </row>
        <row r="908">
          <cell r="A908">
            <v>9432</v>
          </cell>
          <cell r="B908">
            <v>0</v>
          </cell>
          <cell r="C908">
            <v>7791293048185</v>
          </cell>
          <cell r="E908" t="str">
            <v>PC</v>
          </cell>
          <cell r="F908" t="str">
            <v>Rexona</v>
          </cell>
          <cell r="G908" t="str">
            <v>Jabón Rexona Creme con Aloe 72 x 90 g.</v>
          </cell>
          <cell r="H908" t="str">
            <v>g</v>
          </cell>
          <cell r="I908">
            <v>72</v>
          </cell>
          <cell r="AH908">
            <v>9432</v>
          </cell>
          <cell r="AI908">
            <v>4818</v>
          </cell>
          <cell r="AJ908">
            <v>13110119</v>
          </cell>
          <cell r="AK908">
            <v>14</v>
          </cell>
          <cell r="AN908">
            <v>0</v>
          </cell>
        </row>
        <row r="909">
          <cell r="A909">
            <v>8280</v>
          </cell>
          <cell r="B909">
            <v>0</v>
          </cell>
          <cell r="C909">
            <v>7791290008313</v>
          </cell>
          <cell r="E909" t="str">
            <v>PC</v>
          </cell>
          <cell r="F909" t="str">
            <v>Rexona</v>
          </cell>
          <cell r="G909" t="str">
            <v>Jabón Rexona Fresh 60 x 150 g.</v>
          </cell>
          <cell r="H909" t="str">
            <v>g</v>
          </cell>
          <cell r="I909" t="e">
            <v>#N/A</v>
          </cell>
          <cell r="AH909">
            <v>8280</v>
          </cell>
          <cell r="AI909">
            <v>4801</v>
          </cell>
          <cell r="AN909">
            <v>0</v>
          </cell>
        </row>
        <row r="910">
          <cell r="A910">
            <v>7370</v>
          </cell>
          <cell r="B910">
            <v>0</v>
          </cell>
          <cell r="C910">
            <v>7791293048123</v>
          </cell>
          <cell r="E910" t="str">
            <v>PC</v>
          </cell>
          <cell r="F910" t="str">
            <v>Rexona</v>
          </cell>
          <cell r="G910" t="str">
            <v>Jabón Rexona Fresh 60 x 150 g.</v>
          </cell>
          <cell r="H910" t="str">
            <v>g</v>
          </cell>
          <cell r="I910">
            <v>60</v>
          </cell>
          <cell r="AH910">
            <v>7370</v>
          </cell>
          <cell r="AI910">
            <v>4812</v>
          </cell>
          <cell r="AJ910">
            <v>13110119</v>
          </cell>
          <cell r="AK910">
            <v>19</v>
          </cell>
          <cell r="AN910">
            <v>0</v>
          </cell>
        </row>
        <row r="911">
          <cell r="A911">
            <v>9431</v>
          </cell>
          <cell r="B911">
            <v>0</v>
          </cell>
          <cell r="C911">
            <v>7791293048178</v>
          </cell>
          <cell r="E911" t="str">
            <v>PC</v>
          </cell>
          <cell r="F911" t="str">
            <v>Rexona</v>
          </cell>
          <cell r="G911" t="str">
            <v>Jabón Rexona Fresh 72 x 90 g.</v>
          </cell>
          <cell r="H911" t="str">
            <v>g</v>
          </cell>
          <cell r="I911">
            <v>72</v>
          </cell>
          <cell r="AH911">
            <v>9431</v>
          </cell>
          <cell r="AI911">
            <v>4817</v>
          </cell>
          <cell r="AJ911">
            <v>13110119</v>
          </cell>
          <cell r="AK911">
            <v>22</v>
          </cell>
          <cell r="AN911">
            <v>0</v>
          </cell>
        </row>
        <row r="912">
          <cell r="A912">
            <v>8405</v>
          </cell>
          <cell r="B912">
            <v>0</v>
          </cell>
          <cell r="C912">
            <v>7791293048239</v>
          </cell>
          <cell r="E912" t="str">
            <v>PC</v>
          </cell>
          <cell r="F912" t="str">
            <v>Rexona</v>
          </cell>
          <cell r="G912" t="str">
            <v>Jabón Rexona Herbal 60 x 150 g.</v>
          </cell>
          <cell r="H912" t="str">
            <v>g</v>
          </cell>
          <cell r="I912">
            <v>60</v>
          </cell>
          <cell r="AH912">
            <v>8405</v>
          </cell>
          <cell r="AI912">
            <v>4823</v>
          </cell>
          <cell r="AJ912">
            <v>13110119</v>
          </cell>
          <cell r="AK912">
            <v>24</v>
          </cell>
          <cell r="AN912">
            <v>0</v>
          </cell>
        </row>
        <row r="913">
          <cell r="A913">
            <v>8850</v>
          </cell>
          <cell r="B913">
            <v>0</v>
          </cell>
          <cell r="C913">
            <v>7791290008335</v>
          </cell>
          <cell r="E913" t="str">
            <v>PC</v>
          </cell>
          <cell r="F913" t="str">
            <v>Rexona</v>
          </cell>
          <cell r="G913" t="str">
            <v>Jabón Rexona Ice 60 x 150 g.</v>
          </cell>
          <cell r="H913" t="str">
            <v>g</v>
          </cell>
          <cell r="I913">
            <v>60</v>
          </cell>
          <cell r="AH913">
            <v>8850</v>
          </cell>
          <cell r="AI913">
            <v>4803</v>
          </cell>
          <cell r="AJ913">
            <v>13110119</v>
          </cell>
          <cell r="AK913">
            <v>4</v>
          </cell>
          <cell r="AN913">
            <v>0</v>
          </cell>
        </row>
        <row r="914">
          <cell r="A914">
            <v>7366</v>
          </cell>
          <cell r="B914">
            <v>0</v>
          </cell>
          <cell r="C914">
            <v>7791293048147</v>
          </cell>
          <cell r="E914" t="str">
            <v>PC</v>
          </cell>
          <cell r="F914" t="str">
            <v>Rexona</v>
          </cell>
          <cell r="G914" t="str">
            <v>Jabón Rexona Ice 60 x 150 g.</v>
          </cell>
          <cell r="H914" t="str">
            <v>g</v>
          </cell>
          <cell r="I914">
            <v>60</v>
          </cell>
          <cell r="AH914">
            <v>7366</v>
          </cell>
          <cell r="AI914">
            <v>4814</v>
          </cell>
          <cell r="AJ914">
            <v>13110119</v>
          </cell>
          <cell r="AK914">
            <v>21</v>
          </cell>
          <cell r="AN914">
            <v>0</v>
          </cell>
        </row>
        <row r="915">
          <cell r="A915">
            <v>9434</v>
          </cell>
          <cell r="B915">
            <v>0</v>
          </cell>
          <cell r="C915">
            <v>7791293048192</v>
          </cell>
          <cell r="E915" t="str">
            <v>PC</v>
          </cell>
          <cell r="F915" t="str">
            <v>Rexona</v>
          </cell>
          <cell r="G915" t="str">
            <v>Jabón Rexona Ice 72 x 90 g.</v>
          </cell>
          <cell r="H915" t="str">
            <v>g</v>
          </cell>
          <cell r="I915">
            <v>72</v>
          </cell>
          <cell r="AH915">
            <v>9434</v>
          </cell>
          <cell r="AI915">
            <v>4819</v>
          </cell>
          <cell r="AJ915">
            <v>13110119</v>
          </cell>
          <cell r="AK915">
            <v>11</v>
          </cell>
          <cell r="AN915">
            <v>0</v>
          </cell>
        </row>
        <row r="916">
          <cell r="A916">
            <v>25144</v>
          </cell>
          <cell r="B916">
            <v>0</v>
          </cell>
          <cell r="C916">
            <v>7791290008306</v>
          </cell>
          <cell r="E916" t="str">
            <v>PC</v>
          </cell>
          <cell r="F916" t="str">
            <v>Rexona</v>
          </cell>
          <cell r="G916" t="str">
            <v>Jabón Rexona Ocean 60 x 150 g.</v>
          </cell>
          <cell r="H916" t="str">
            <v>g</v>
          </cell>
          <cell r="I916" t="e">
            <v>#N/A</v>
          </cell>
          <cell r="AH916">
            <v>25144</v>
          </cell>
          <cell r="AI916">
            <v>4800</v>
          </cell>
          <cell r="AN916">
            <v>0</v>
          </cell>
        </row>
        <row r="917">
          <cell r="A917">
            <v>7371</v>
          </cell>
          <cell r="B917">
            <v>0</v>
          </cell>
          <cell r="C917">
            <v>7791293048116</v>
          </cell>
          <cell r="E917" t="str">
            <v>PC</v>
          </cell>
          <cell r="F917" t="str">
            <v>Rexona</v>
          </cell>
          <cell r="G917" t="str">
            <v>Jabón Rexona Ocean 60 x 150 g.</v>
          </cell>
          <cell r="H917" t="str">
            <v>g</v>
          </cell>
          <cell r="I917">
            <v>60</v>
          </cell>
          <cell r="AH917">
            <v>7371</v>
          </cell>
          <cell r="AI917">
            <v>4811</v>
          </cell>
          <cell r="AJ917">
            <v>13110119</v>
          </cell>
          <cell r="AK917">
            <v>20</v>
          </cell>
          <cell r="AN917">
            <v>0</v>
          </cell>
        </row>
        <row r="918">
          <cell r="A918">
            <v>9430</v>
          </cell>
          <cell r="B918">
            <v>0</v>
          </cell>
          <cell r="C918">
            <v>7791293048161</v>
          </cell>
          <cell r="E918" t="str">
            <v>PC</v>
          </cell>
          <cell r="F918" t="str">
            <v>Rexona</v>
          </cell>
          <cell r="G918" t="str">
            <v>Jabón Rexona Ocean 72 x 90 g.</v>
          </cell>
          <cell r="H918" t="str">
            <v>g</v>
          </cell>
          <cell r="I918">
            <v>72</v>
          </cell>
          <cell r="AH918">
            <v>9430</v>
          </cell>
          <cell r="AI918">
            <v>4816</v>
          </cell>
          <cell r="AJ918">
            <v>13110119</v>
          </cell>
          <cell r="AK918">
            <v>12</v>
          </cell>
          <cell r="AN918">
            <v>0</v>
          </cell>
        </row>
        <row r="919">
          <cell r="A919">
            <v>5708</v>
          </cell>
          <cell r="B919">
            <v>0</v>
          </cell>
          <cell r="C919">
            <v>7791293048277</v>
          </cell>
          <cell r="E919" t="str">
            <v>PC</v>
          </cell>
          <cell r="F919" t="str">
            <v>Rexona</v>
          </cell>
          <cell r="G919" t="str">
            <v>Jabón Rexona Oxygen 60 x 150 g.</v>
          </cell>
          <cell r="H919" t="str">
            <v>g</v>
          </cell>
          <cell r="I919">
            <v>60</v>
          </cell>
          <cell r="AH919">
            <v>5708</v>
          </cell>
          <cell r="AI919">
            <v>4827</v>
          </cell>
          <cell r="AJ919">
            <v>13110119</v>
          </cell>
          <cell r="AK919">
            <v>27</v>
          </cell>
          <cell r="AN919">
            <v>0</v>
          </cell>
        </row>
        <row r="920">
          <cell r="A920">
            <v>11193</v>
          </cell>
          <cell r="B920">
            <v>0</v>
          </cell>
          <cell r="C920">
            <v>7891037129740</v>
          </cell>
          <cell r="E920" t="str">
            <v>PC</v>
          </cell>
          <cell r="F920" t="str">
            <v>Sedal</v>
          </cell>
          <cell r="G920" t="str">
            <v>Sedal ADN crema de tratamiento 6x450g.</v>
          </cell>
          <cell r="H920" t="str">
            <v>e</v>
          </cell>
          <cell r="I920">
            <v>6</v>
          </cell>
          <cell r="AG920">
            <v>37371</v>
          </cell>
          <cell r="AH920">
            <v>11193</v>
          </cell>
          <cell r="AI920">
            <v>12974</v>
          </cell>
          <cell r="AJ920">
            <v>13730116</v>
          </cell>
          <cell r="AK920">
            <v>1</v>
          </cell>
          <cell r="AN920">
            <v>0</v>
          </cell>
        </row>
        <row r="921">
          <cell r="A921">
            <v>25324</v>
          </cell>
          <cell r="B921">
            <v>0</v>
          </cell>
          <cell r="C921">
            <v>7791293017075</v>
          </cell>
          <cell r="E921" t="str">
            <v>PC</v>
          </cell>
          <cell r="F921" t="str">
            <v>Sedal</v>
          </cell>
          <cell r="G921" t="str">
            <v>Sedal ADN Enj 96 x 10 ml</v>
          </cell>
          <cell r="H921" t="str">
            <v>e</v>
          </cell>
          <cell r="I921">
            <v>96</v>
          </cell>
          <cell r="AH921">
            <v>25324</v>
          </cell>
          <cell r="AI921">
            <v>1707</v>
          </cell>
          <cell r="AN921">
            <v>0</v>
          </cell>
        </row>
        <row r="922">
          <cell r="A922">
            <v>7626</v>
          </cell>
          <cell r="B922">
            <v>0</v>
          </cell>
          <cell r="C922">
            <v>7791293016078</v>
          </cell>
          <cell r="E922" t="str">
            <v>PC</v>
          </cell>
          <cell r="F922" t="str">
            <v>Sedal</v>
          </cell>
          <cell r="G922" t="str">
            <v>Sedal ADN Sh 96 x 15 ml</v>
          </cell>
          <cell r="H922" t="str">
            <v>e</v>
          </cell>
          <cell r="I922">
            <v>96</v>
          </cell>
          <cell r="AH922">
            <v>7626</v>
          </cell>
          <cell r="AI922">
            <v>1607</v>
          </cell>
          <cell r="AN922">
            <v>0</v>
          </cell>
        </row>
        <row r="923">
          <cell r="A923">
            <v>7610</v>
          </cell>
          <cell r="B923">
            <v>0</v>
          </cell>
          <cell r="C923">
            <v>7791293017051</v>
          </cell>
          <cell r="E923" t="str">
            <v>PC</v>
          </cell>
          <cell r="F923" t="str">
            <v>Sedal</v>
          </cell>
          <cell r="G923" t="str">
            <v>Sedal Aloe Enj 96 x 10 ml</v>
          </cell>
          <cell r="H923" t="str">
            <v>e</v>
          </cell>
          <cell r="I923">
            <v>96</v>
          </cell>
          <cell r="AH923">
            <v>7610</v>
          </cell>
          <cell r="AI923">
            <v>1705</v>
          </cell>
          <cell r="AN923">
            <v>0</v>
          </cell>
        </row>
        <row r="924">
          <cell r="A924">
            <v>7634</v>
          </cell>
          <cell r="B924">
            <v>0</v>
          </cell>
          <cell r="C924">
            <v>7791293016054</v>
          </cell>
          <cell r="E924" t="str">
            <v>PC</v>
          </cell>
          <cell r="F924" t="str">
            <v>Sedal</v>
          </cell>
          <cell r="G924" t="str">
            <v>Sedal Aloe Sh 96 x 15 ml</v>
          </cell>
          <cell r="H924" t="str">
            <v>e</v>
          </cell>
          <cell r="I924">
            <v>96</v>
          </cell>
          <cell r="AH924">
            <v>7634</v>
          </cell>
          <cell r="AI924">
            <v>1605</v>
          </cell>
          <cell r="AN924">
            <v>0</v>
          </cell>
        </row>
        <row r="925">
          <cell r="A925">
            <v>7609</v>
          </cell>
          <cell r="B925">
            <v>0</v>
          </cell>
          <cell r="C925">
            <v>7791293017068</v>
          </cell>
          <cell r="E925" t="str">
            <v>PC</v>
          </cell>
          <cell r="F925" t="str">
            <v>Sedal</v>
          </cell>
          <cell r="G925" t="str">
            <v>Sedal Balance Enj 96 x 10 ml</v>
          </cell>
          <cell r="H925" t="str">
            <v>e</v>
          </cell>
          <cell r="I925">
            <v>96</v>
          </cell>
          <cell r="AH925">
            <v>7609</v>
          </cell>
          <cell r="AI925">
            <v>1706</v>
          </cell>
          <cell r="AN925">
            <v>0</v>
          </cell>
        </row>
        <row r="926">
          <cell r="A926">
            <v>5723</v>
          </cell>
          <cell r="B926">
            <v>0</v>
          </cell>
          <cell r="C926">
            <v>7791293216072</v>
          </cell>
          <cell r="E926" t="str">
            <v>PC</v>
          </cell>
          <cell r="F926" t="str">
            <v>Sedal</v>
          </cell>
          <cell r="G926" t="str">
            <v>Sedal Blister Pouche Shampoo ADN 3x15 ml.</v>
          </cell>
          <cell r="H926" t="str">
            <v>e</v>
          </cell>
          <cell r="I926">
            <v>24</v>
          </cell>
          <cell r="AG926">
            <v>37306</v>
          </cell>
          <cell r="AH926">
            <v>5723</v>
          </cell>
          <cell r="AI926">
            <v>21607</v>
          </cell>
          <cell r="AJ926">
            <v>13710728</v>
          </cell>
          <cell r="AK926">
            <v>1</v>
          </cell>
          <cell r="AN926">
            <v>0</v>
          </cell>
        </row>
        <row r="927">
          <cell r="A927">
            <v>5724</v>
          </cell>
          <cell r="B927">
            <v>0</v>
          </cell>
          <cell r="C927">
            <v>7791293216089</v>
          </cell>
          <cell r="E927" t="str">
            <v>PC</v>
          </cell>
          <cell r="F927" t="str">
            <v>Sedal</v>
          </cell>
          <cell r="G927" t="str">
            <v>Sedal Blister Pouche Shampoo Ceramidas 3x15 ml.</v>
          </cell>
          <cell r="H927" t="str">
            <v>e</v>
          </cell>
          <cell r="I927">
            <v>24</v>
          </cell>
          <cell r="AG927">
            <v>37306</v>
          </cell>
          <cell r="AH927">
            <v>5724</v>
          </cell>
          <cell r="AI927">
            <v>21608</v>
          </cell>
          <cell r="AJ927">
            <v>13710728</v>
          </cell>
          <cell r="AK927">
            <v>3</v>
          </cell>
          <cell r="AN927">
            <v>0</v>
          </cell>
        </row>
        <row r="928">
          <cell r="A928">
            <v>5722</v>
          </cell>
          <cell r="B928">
            <v>0</v>
          </cell>
          <cell r="C928">
            <v>7791293216041</v>
          </cell>
          <cell r="E928" t="str">
            <v>PC</v>
          </cell>
          <cell r="F928" t="str">
            <v>Sedal</v>
          </cell>
          <cell r="G928" t="str">
            <v>Sedal Blister Pouche Shampoo Crema 3x15 ml.</v>
          </cell>
          <cell r="H928" t="str">
            <v>e</v>
          </cell>
          <cell r="I928">
            <v>24</v>
          </cell>
          <cell r="AG928">
            <v>37306</v>
          </cell>
          <cell r="AH928">
            <v>5722</v>
          </cell>
          <cell r="AI928">
            <v>21604</v>
          </cell>
          <cell r="AJ928">
            <v>13710728</v>
          </cell>
          <cell r="AK928">
            <v>2</v>
          </cell>
          <cell r="AN928">
            <v>0</v>
          </cell>
        </row>
        <row r="929">
          <cell r="A929">
            <v>9893</v>
          </cell>
          <cell r="B929">
            <v>0</v>
          </cell>
          <cell r="C929">
            <v>7891037129726</v>
          </cell>
          <cell r="E929" t="str">
            <v>PC</v>
          </cell>
          <cell r="F929" t="str">
            <v>Sedal</v>
          </cell>
          <cell r="G929" t="str">
            <v>Sedal Ceramidas crema de tratamiento 6x450g.</v>
          </cell>
          <cell r="H929" t="str">
            <v>e</v>
          </cell>
          <cell r="I929">
            <v>6</v>
          </cell>
          <cell r="AG929">
            <v>37371</v>
          </cell>
          <cell r="AH929">
            <v>9893</v>
          </cell>
          <cell r="AI929">
            <v>12972</v>
          </cell>
          <cell r="AJ929">
            <v>13730116</v>
          </cell>
          <cell r="AK929">
            <v>2</v>
          </cell>
          <cell r="AN929">
            <v>0</v>
          </cell>
        </row>
        <row r="930">
          <cell r="A930">
            <v>11645</v>
          </cell>
          <cell r="B930">
            <v>0</v>
          </cell>
          <cell r="C930">
            <v>7891037129580</v>
          </cell>
          <cell r="E930" t="str">
            <v>PC</v>
          </cell>
          <cell r="F930" t="str">
            <v>Sedal</v>
          </cell>
          <cell r="G930" t="str">
            <v>Sedal Ceramidas crema para peinar 12*300 ml.</v>
          </cell>
          <cell r="H930" t="str">
            <v>e</v>
          </cell>
          <cell r="I930">
            <v>12</v>
          </cell>
          <cell r="AG930">
            <v>37371</v>
          </cell>
          <cell r="AH930">
            <v>11645</v>
          </cell>
          <cell r="AI930">
            <v>12958</v>
          </cell>
          <cell r="AJ930">
            <v>13730116</v>
          </cell>
          <cell r="AK930">
            <v>4</v>
          </cell>
          <cell r="AN930">
            <v>0</v>
          </cell>
        </row>
        <row r="931">
          <cell r="A931">
            <v>25311</v>
          </cell>
          <cell r="B931">
            <v>0</v>
          </cell>
          <cell r="C931">
            <v>7791293017082</v>
          </cell>
          <cell r="E931" t="str">
            <v>PC</v>
          </cell>
          <cell r="F931" t="str">
            <v>Sedal</v>
          </cell>
          <cell r="G931" t="str">
            <v>Sedal Ceramidas Enj 96 x 10 ml</v>
          </cell>
          <cell r="H931" t="str">
            <v>e</v>
          </cell>
          <cell r="I931">
            <v>96</v>
          </cell>
          <cell r="AH931">
            <v>25311</v>
          </cell>
          <cell r="AI931">
            <v>1708</v>
          </cell>
          <cell r="AN931">
            <v>0</v>
          </cell>
        </row>
        <row r="932">
          <cell r="A932">
            <v>7621</v>
          </cell>
          <cell r="B932">
            <v>0</v>
          </cell>
          <cell r="C932">
            <v>7791293016085</v>
          </cell>
          <cell r="E932" t="str">
            <v>PC</v>
          </cell>
          <cell r="F932" t="str">
            <v>Sedal</v>
          </cell>
          <cell r="G932" t="str">
            <v>Sedal Ceramidas Sh 96 x 15 ml</v>
          </cell>
          <cell r="H932" t="str">
            <v>e</v>
          </cell>
          <cell r="I932">
            <v>96</v>
          </cell>
          <cell r="AH932">
            <v>7621</v>
          </cell>
          <cell r="AI932">
            <v>1608</v>
          </cell>
          <cell r="AN932">
            <v>0</v>
          </cell>
        </row>
        <row r="933">
          <cell r="A933">
            <v>11647</v>
          </cell>
          <cell r="B933">
            <v>0</v>
          </cell>
          <cell r="C933">
            <v>7891037129733</v>
          </cell>
          <cell r="E933" t="str">
            <v>PC</v>
          </cell>
          <cell r="F933" t="str">
            <v>Sedal</v>
          </cell>
          <cell r="G933" t="str">
            <v>Sedal Color Vital crema de tratamiento 6x450g.</v>
          </cell>
          <cell r="H933" t="str">
            <v>e</v>
          </cell>
          <cell r="I933">
            <v>6</v>
          </cell>
          <cell r="AG933">
            <v>37371</v>
          </cell>
          <cell r="AH933">
            <v>11647</v>
          </cell>
          <cell r="AI933">
            <v>12973</v>
          </cell>
          <cell r="AJ933">
            <v>13730116</v>
          </cell>
          <cell r="AK933">
            <v>3</v>
          </cell>
          <cell r="AN933">
            <v>0</v>
          </cell>
        </row>
        <row r="934">
          <cell r="A934">
            <v>7606</v>
          </cell>
          <cell r="B934">
            <v>0</v>
          </cell>
          <cell r="C934">
            <v>7791293017013</v>
          </cell>
          <cell r="E934" t="str">
            <v>PC</v>
          </cell>
          <cell r="F934" t="str">
            <v>Sedal</v>
          </cell>
          <cell r="G934" t="str">
            <v>Sedal Color Vital Enj 100 x 10 ml</v>
          </cell>
          <cell r="H934" t="str">
            <v>e</v>
          </cell>
          <cell r="I934">
            <v>100</v>
          </cell>
          <cell r="AH934">
            <v>7606</v>
          </cell>
          <cell r="AI934">
            <v>1709</v>
          </cell>
          <cell r="AN934">
            <v>0</v>
          </cell>
        </row>
        <row r="935">
          <cell r="A935">
            <v>7619</v>
          </cell>
          <cell r="B935">
            <v>0</v>
          </cell>
          <cell r="C935">
            <v>7791293016016</v>
          </cell>
          <cell r="E935" t="str">
            <v>PC</v>
          </cell>
          <cell r="F935" t="str">
            <v>Sedal</v>
          </cell>
          <cell r="G935" t="str">
            <v>Sedal Color Vital Sh 100 x 15 ml</v>
          </cell>
          <cell r="H935" t="str">
            <v>e</v>
          </cell>
          <cell r="I935">
            <v>96</v>
          </cell>
          <cell r="AH935">
            <v>7619</v>
          </cell>
          <cell r="AI935">
            <v>1609</v>
          </cell>
          <cell r="AN935">
            <v>0</v>
          </cell>
        </row>
        <row r="936">
          <cell r="A936">
            <v>7642</v>
          </cell>
          <cell r="B936">
            <v>0</v>
          </cell>
          <cell r="C936">
            <v>7791293016030</v>
          </cell>
          <cell r="E936" t="str">
            <v>PC</v>
          </cell>
          <cell r="F936" t="str">
            <v>Sedal</v>
          </cell>
          <cell r="G936" t="str">
            <v>Sedal Control Sh 96 x 15 ml</v>
          </cell>
          <cell r="H936" t="str">
            <v>e</v>
          </cell>
          <cell r="I936">
            <v>96</v>
          </cell>
          <cell r="AH936">
            <v>7642</v>
          </cell>
          <cell r="AI936">
            <v>1603</v>
          </cell>
          <cell r="AN936">
            <v>0</v>
          </cell>
        </row>
        <row r="937">
          <cell r="A937">
            <v>7636</v>
          </cell>
          <cell r="B937">
            <v>0</v>
          </cell>
          <cell r="C937">
            <v>7791293016047</v>
          </cell>
          <cell r="E937" t="str">
            <v>PC</v>
          </cell>
          <cell r="F937" t="str">
            <v>Sedal</v>
          </cell>
          <cell r="G937" t="str">
            <v>Sedal Crema Sh 96 x 15 ml</v>
          </cell>
          <cell r="H937" t="str">
            <v>e</v>
          </cell>
          <cell r="I937">
            <v>96</v>
          </cell>
          <cell r="AH937">
            <v>7636</v>
          </cell>
          <cell r="AI937">
            <v>1604</v>
          </cell>
          <cell r="AN937">
            <v>0</v>
          </cell>
        </row>
        <row r="938">
          <cell r="A938">
            <v>27522</v>
          </cell>
          <cell r="B938">
            <v>0</v>
          </cell>
          <cell r="C938">
            <v>7791293125503</v>
          </cell>
          <cell r="E938" t="str">
            <v>PC</v>
          </cell>
          <cell r="F938" t="str">
            <v>Sedal</v>
          </cell>
          <cell r="G938" t="str">
            <v>Sedal enj Verano Intense 8*400 ml (naranja)</v>
          </cell>
          <cell r="H938" t="str">
            <v>e</v>
          </cell>
          <cell r="I938">
            <v>8</v>
          </cell>
          <cell r="AH938">
            <v>27522</v>
          </cell>
          <cell r="AI938">
            <v>27522</v>
          </cell>
          <cell r="AN938">
            <v>0</v>
          </cell>
        </row>
        <row r="939">
          <cell r="A939">
            <v>7383</v>
          </cell>
          <cell r="B939">
            <v>0</v>
          </cell>
          <cell r="C939">
            <v>7791293018324</v>
          </cell>
          <cell r="E939" t="str">
            <v>PC</v>
          </cell>
          <cell r="F939" t="str">
            <v>Sedal</v>
          </cell>
          <cell r="G939" t="str">
            <v>Sedal enj. ADN 12 / 200 ml.</v>
          </cell>
          <cell r="H939" t="str">
            <v>e</v>
          </cell>
          <cell r="I939">
            <v>12</v>
          </cell>
          <cell r="AH939">
            <v>7383</v>
          </cell>
          <cell r="AI939">
            <v>1832</v>
          </cell>
          <cell r="AJ939">
            <v>13720111</v>
          </cell>
          <cell r="AK939">
            <v>8</v>
          </cell>
          <cell r="AN939">
            <v>0</v>
          </cell>
        </row>
        <row r="940">
          <cell r="A940">
            <v>10810</v>
          </cell>
          <cell r="B940">
            <v>0</v>
          </cell>
          <cell r="C940" t="str">
            <v>Combo</v>
          </cell>
          <cell r="E940" t="str">
            <v>PC</v>
          </cell>
          <cell r="F940" t="str">
            <v>Sedal</v>
          </cell>
          <cell r="G940" t="str">
            <v>Sedal enj. ADN 400 ml. + Rexona 90 grs. (16 packs)</v>
          </cell>
          <cell r="H940" t="str">
            <v>e</v>
          </cell>
          <cell r="I940">
            <v>16</v>
          </cell>
          <cell r="AH940">
            <v>10810</v>
          </cell>
          <cell r="AI940">
            <v>18420</v>
          </cell>
          <cell r="AJ940">
            <v>13720136</v>
          </cell>
          <cell r="AK940">
            <v>3</v>
          </cell>
          <cell r="AN940">
            <v>0</v>
          </cell>
        </row>
        <row r="941">
          <cell r="A941">
            <v>5756</v>
          </cell>
          <cell r="B941">
            <v>0</v>
          </cell>
          <cell r="C941">
            <v>7791293018423</v>
          </cell>
          <cell r="E941" t="str">
            <v>PC</v>
          </cell>
          <cell r="F941" t="str">
            <v>Sedal</v>
          </cell>
          <cell r="G941" t="str">
            <v>Sedal enj. ADN 8 / 400 ml.</v>
          </cell>
          <cell r="H941" t="str">
            <v>e</v>
          </cell>
          <cell r="I941">
            <v>8</v>
          </cell>
          <cell r="AH941">
            <v>5756</v>
          </cell>
          <cell r="AI941">
            <v>1842</v>
          </cell>
          <cell r="AJ941">
            <v>13720111</v>
          </cell>
          <cell r="AK941">
            <v>2</v>
          </cell>
          <cell r="AN941">
            <v>0</v>
          </cell>
        </row>
        <row r="942">
          <cell r="A942">
            <v>7379</v>
          </cell>
          <cell r="B942">
            <v>0</v>
          </cell>
          <cell r="C942">
            <v>7791293018362</v>
          </cell>
          <cell r="E942" t="str">
            <v>PC</v>
          </cell>
          <cell r="F942" t="str">
            <v>Sedal</v>
          </cell>
          <cell r="G942" t="str">
            <v xml:space="preserve">Sedal enj. Algas 12 / 200 ml. </v>
          </cell>
          <cell r="H942" t="str">
            <v>e</v>
          </cell>
          <cell r="I942">
            <v>12</v>
          </cell>
          <cell r="AH942">
            <v>7379</v>
          </cell>
          <cell r="AI942">
            <v>1836</v>
          </cell>
          <cell r="AJ942">
            <v>13720111</v>
          </cell>
          <cell r="AK942">
            <v>9</v>
          </cell>
          <cell r="AN942">
            <v>0</v>
          </cell>
        </row>
        <row r="943">
          <cell r="A943">
            <v>7364</v>
          </cell>
          <cell r="B943">
            <v>0</v>
          </cell>
          <cell r="C943">
            <v>7791293018461</v>
          </cell>
          <cell r="E943" t="str">
            <v>PC</v>
          </cell>
          <cell r="F943" t="str">
            <v>Sedal</v>
          </cell>
          <cell r="G943" t="str">
            <v>Sedal enj. Algas 8 / 400 ml.</v>
          </cell>
          <cell r="H943" t="str">
            <v>e</v>
          </cell>
          <cell r="I943">
            <v>8</v>
          </cell>
          <cell r="AH943">
            <v>7364</v>
          </cell>
          <cell r="AI943">
            <v>1846</v>
          </cell>
          <cell r="AJ943">
            <v>13720111</v>
          </cell>
          <cell r="AK943">
            <v>10</v>
          </cell>
          <cell r="AN943">
            <v>0</v>
          </cell>
        </row>
        <row r="944">
          <cell r="A944">
            <v>10850</v>
          </cell>
          <cell r="B944">
            <v>0</v>
          </cell>
          <cell r="C944" t="str">
            <v>Combo</v>
          </cell>
          <cell r="E944" t="str">
            <v>PC</v>
          </cell>
          <cell r="F944" t="str">
            <v>Sedal</v>
          </cell>
          <cell r="G944" t="str">
            <v>Sedal enj. Aloe 400 ml. + Rexona 90 grs. (16 packs)</v>
          </cell>
          <cell r="H944" t="str">
            <v>e</v>
          </cell>
          <cell r="I944">
            <v>16</v>
          </cell>
          <cell r="AH944">
            <v>10850</v>
          </cell>
          <cell r="AI944">
            <v>18450</v>
          </cell>
          <cell r="AJ944">
            <v>13720136</v>
          </cell>
          <cell r="AK944">
            <v>5</v>
          </cell>
          <cell r="AN944">
            <v>0</v>
          </cell>
        </row>
        <row r="945">
          <cell r="A945">
            <v>7380</v>
          </cell>
          <cell r="B945">
            <v>0</v>
          </cell>
          <cell r="C945">
            <v>7791293018355</v>
          </cell>
          <cell r="E945" t="str">
            <v>PC</v>
          </cell>
          <cell r="F945" t="str">
            <v>Sedal</v>
          </cell>
          <cell r="G945" t="str">
            <v>Sedal enj. Aloe Progressive 12 / 200 ml.</v>
          </cell>
          <cell r="H945" t="str">
            <v>e</v>
          </cell>
          <cell r="I945">
            <v>12</v>
          </cell>
          <cell r="AH945">
            <v>7380</v>
          </cell>
          <cell r="AI945">
            <v>1835</v>
          </cell>
          <cell r="AJ945">
            <v>13720111</v>
          </cell>
          <cell r="AK945">
            <v>6</v>
          </cell>
          <cell r="AN945">
            <v>0</v>
          </cell>
        </row>
        <row r="946">
          <cell r="A946">
            <v>7367</v>
          </cell>
          <cell r="B946">
            <v>0</v>
          </cell>
          <cell r="C946">
            <v>7791293018454</v>
          </cell>
          <cell r="E946" t="str">
            <v>PC</v>
          </cell>
          <cell r="F946" t="str">
            <v>Sedal</v>
          </cell>
          <cell r="G946" t="str">
            <v>Sedal enj. Aloe Progressive 8 / 400 ml.</v>
          </cell>
          <cell r="H946" t="str">
            <v>e</v>
          </cell>
          <cell r="I946">
            <v>8</v>
          </cell>
          <cell r="AH946">
            <v>7367</v>
          </cell>
          <cell r="AI946">
            <v>1845</v>
          </cell>
          <cell r="AJ946">
            <v>13720111</v>
          </cell>
          <cell r="AK946">
            <v>4</v>
          </cell>
          <cell r="AN946">
            <v>0</v>
          </cell>
        </row>
        <row r="947">
          <cell r="A947">
            <v>5750</v>
          </cell>
          <cell r="B947">
            <v>0</v>
          </cell>
          <cell r="C947">
            <v>7791293018348</v>
          </cell>
          <cell r="E947" t="str">
            <v>PC</v>
          </cell>
          <cell r="F947" t="str">
            <v>Sedal</v>
          </cell>
          <cell r="G947" t="str">
            <v xml:space="preserve">Sedal enj. Balance 12 / 200 ml. </v>
          </cell>
          <cell r="H947" t="str">
            <v>e</v>
          </cell>
          <cell r="I947">
            <v>12</v>
          </cell>
          <cell r="AH947">
            <v>5750</v>
          </cell>
          <cell r="AI947">
            <v>1834</v>
          </cell>
          <cell r="AJ947">
            <v>13720111</v>
          </cell>
          <cell r="AK947">
            <v>11</v>
          </cell>
          <cell r="AN947">
            <v>0</v>
          </cell>
        </row>
        <row r="948">
          <cell r="A948">
            <v>28788</v>
          </cell>
          <cell r="B948">
            <v>0</v>
          </cell>
          <cell r="C948">
            <v>7791293125237</v>
          </cell>
          <cell r="E948" t="str">
            <v>PC</v>
          </cell>
          <cell r="F948" t="str">
            <v>Sedal</v>
          </cell>
          <cell r="G948" t="str">
            <v>Sedal Enj. Balance 12x240 ml.</v>
          </cell>
          <cell r="H948" t="str">
            <v>e</v>
          </cell>
          <cell r="I948">
            <v>12</v>
          </cell>
          <cell r="AG948">
            <v>37586</v>
          </cell>
          <cell r="AH948">
            <v>28788</v>
          </cell>
          <cell r="AI948">
            <v>28788</v>
          </cell>
          <cell r="AN948">
            <v>0</v>
          </cell>
        </row>
        <row r="949">
          <cell r="A949">
            <v>10895</v>
          </cell>
          <cell r="B949">
            <v>0</v>
          </cell>
          <cell r="C949" t="str">
            <v>Combo</v>
          </cell>
          <cell r="E949" t="str">
            <v>PC</v>
          </cell>
          <cell r="F949" t="str">
            <v>Sedal</v>
          </cell>
          <cell r="G949" t="str">
            <v>Sedal enj. Balance 400 ml. + Rexona 90 grs. (16 packs)</v>
          </cell>
          <cell r="H949" t="str">
            <v>e</v>
          </cell>
          <cell r="I949">
            <v>16</v>
          </cell>
          <cell r="AH949">
            <v>10895</v>
          </cell>
          <cell r="AI949">
            <v>18440</v>
          </cell>
          <cell r="AJ949">
            <v>13720136</v>
          </cell>
          <cell r="AK949">
            <v>4</v>
          </cell>
          <cell r="AN949">
            <v>0</v>
          </cell>
        </row>
        <row r="950">
          <cell r="A950">
            <v>5758</v>
          </cell>
          <cell r="B950">
            <v>0</v>
          </cell>
          <cell r="C950">
            <v>7791293018447</v>
          </cell>
          <cell r="E950" t="str">
            <v>PC</v>
          </cell>
          <cell r="F950" t="str">
            <v>Sedal</v>
          </cell>
          <cell r="G950" t="str">
            <v>Sedal enj. Balance 8 / 400 ml.</v>
          </cell>
          <cell r="H950" t="str">
            <v>e</v>
          </cell>
          <cell r="I950">
            <v>8</v>
          </cell>
          <cell r="AH950">
            <v>5758</v>
          </cell>
          <cell r="AI950">
            <v>1844</v>
          </cell>
          <cell r="AJ950">
            <v>13720111</v>
          </cell>
          <cell r="AK950">
            <v>7</v>
          </cell>
          <cell r="AN950">
            <v>0</v>
          </cell>
        </row>
        <row r="951">
          <cell r="A951">
            <v>5748</v>
          </cell>
          <cell r="B951">
            <v>0</v>
          </cell>
          <cell r="C951">
            <v>7791293015118</v>
          </cell>
          <cell r="E951" t="str">
            <v>PC</v>
          </cell>
          <cell r="F951" t="str">
            <v>Sedal</v>
          </cell>
          <cell r="G951" t="str">
            <v>Sedal enj. Ceramidas 12 / 200 ml.</v>
          </cell>
          <cell r="H951" t="str">
            <v>e</v>
          </cell>
          <cell r="I951">
            <v>12</v>
          </cell>
          <cell r="AH951">
            <v>5748</v>
          </cell>
          <cell r="AI951">
            <v>1511</v>
          </cell>
          <cell r="AJ951">
            <v>13720111</v>
          </cell>
          <cell r="AK951">
            <v>18</v>
          </cell>
          <cell r="AN951">
            <v>0</v>
          </cell>
        </row>
        <row r="952">
          <cell r="A952">
            <v>7386</v>
          </cell>
          <cell r="B952">
            <v>0</v>
          </cell>
          <cell r="C952">
            <v>7791293018300</v>
          </cell>
          <cell r="E952" t="str">
            <v>PC</v>
          </cell>
          <cell r="F952" t="str">
            <v>Sedal</v>
          </cell>
          <cell r="G952" t="str">
            <v>Sedal enj. Ceramidas 12 / 200 ml.</v>
          </cell>
          <cell r="H952" t="str">
            <v>e</v>
          </cell>
          <cell r="I952">
            <v>12</v>
          </cell>
          <cell r="AH952">
            <v>7386</v>
          </cell>
          <cell r="AI952">
            <v>1830</v>
          </cell>
          <cell r="AJ952">
            <v>13720111</v>
          </cell>
          <cell r="AK952">
            <v>13</v>
          </cell>
          <cell r="AN952">
            <v>0</v>
          </cell>
        </row>
        <row r="953">
          <cell r="A953">
            <v>28792</v>
          </cell>
          <cell r="B953">
            <v>0</v>
          </cell>
          <cell r="C953">
            <v>7791293125206</v>
          </cell>
          <cell r="E953" t="str">
            <v>PC</v>
          </cell>
          <cell r="F953" t="str">
            <v>Sedal</v>
          </cell>
          <cell r="G953" t="str">
            <v>Sedal Enj. Ceramidas 12x240 ml.</v>
          </cell>
          <cell r="H953" t="str">
            <v>e</v>
          </cell>
          <cell r="I953">
            <v>12</v>
          </cell>
          <cell r="AG953">
            <v>37586</v>
          </cell>
          <cell r="AH953">
            <v>28792</v>
          </cell>
          <cell r="AI953">
            <v>28792</v>
          </cell>
          <cell r="AN953">
            <v>0</v>
          </cell>
        </row>
        <row r="954">
          <cell r="A954">
            <v>10906</v>
          </cell>
          <cell r="B954">
            <v>0</v>
          </cell>
          <cell r="C954" t="str">
            <v>Combo</v>
          </cell>
          <cell r="E954" t="str">
            <v>PC</v>
          </cell>
          <cell r="F954" t="str">
            <v>Sedal</v>
          </cell>
          <cell r="G954" t="str">
            <v>Sedal enj. Ceramidas 400 ml. + Rexona 90 grs. (16 packs)</v>
          </cell>
          <cell r="H954" t="str">
            <v>e</v>
          </cell>
          <cell r="I954">
            <v>16</v>
          </cell>
          <cell r="AH954">
            <v>10906</v>
          </cell>
          <cell r="AI954">
            <v>15120</v>
          </cell>
          <cell r="AJ954">
            <v>13720136</v>
          </cell>
          <cell r="AK954">
            <v>1</v>
          </cell>
          <cell r="AN954">
            <v>0</v>
          </cell>
        </row>
        <row r="955">
          <cell r="A955">
            <v>5754</v>
          </cell>
          <cell r="B955">
            <v>0</v>
          </cell>
          <cell r="C955">
            <v>7791293015125</v>
          </cell>
          <cell r="E955" t="str">
            <v>PC</v>
          </cell>
          <cell r="F955" t="str">
            <v>Sedal</v>
          </cell>
          <cell r="G955" t="str">
            <v>Sedal enj. Ceramidas 8 / 400 ml.</v>
          </cell>
          <cell r="H955" t="str">
            <v>e</v>
          </cell>
          <cell r="I955">
            <v>8</v>
          </cell>
          <cell r="AH955">
            <v>5754</v>
          </cell>
          <cell r="AI955">
            <v>1512</v>
          </cell>
          <cell r="AJ955">
            <v>13720111</v>
          </cell>
          <cell r="AK955">
            <v>17</v>
          </cell>
          <cell r="AN955">
            <v>0</v>
          </cell>
        </row>
        <row r="956">
          <cell r="A956">
            <v>7374</v>
          </cell>
          <cell r="B956">
            <v>0</v>
          </cell>
          <cell r="C956">
            <v>7791293018409</v>
          </cell>
          <cell r="E956" t="str">
            <v>PC</v>
          </cell>
          <cell r="F956" t="str">
            <v>Sedal</v>
          </cell>
          <cell r="G956" t="str">
            <v>Sedal enj. Ceramidas 8 / 400 ml.</v>
          </cell>
          <cell r="H956" t="str">
            <v>e</v>
          </cell>
          <cell r="I956">
            <v>8</v>
          </cell>
          <cell r="AH956">
            <v>7374</v>
          </cell>
          <cell r="AI956">
            <v>1840</v>
          </cell>
          <cell r="AJ956">
            <v>13720111</v>
          </cell>
          <cell r="AK956">
            <v>12</v>
          </cell>
          <cell r="AN956">
            <v>0</v>
          </cell>
        </row>
        <row r="957">
          <cell r="A957">
            <v>5749</v>
          </cell>
          <cell r="B957">
            <v>0</v>
          </cell>
          <cell r="C957">
            <v>7791293015750</v>
          </cell>
          <cell r="E957" t="str">
            <v>PC</v>
          </cell>
          <cell r="F957" t="str">
            <v>Sedal</v>
          </cell>
          <cell r="G957" t="str">
            <v>Sedal enj. Color Vital 12 / 200 ml.</v>
          </cell>
          <cell r="H957" t="str">
            <v>e</v>
          </cell>
          <cell r="I957">
            <v>12</v>
          </cell>
          <cell r="AH957">
            <v>5749</v>
          </cell>
          <cell r="AI957">
            <v>1575</v>
          </cell>
          <cell r="AJ957">
            <v>13720111</v>
          </cell>
          <cell r="AK957">
            <v>19</v>
          </cell>
          <cell r="AN957">
            <v>0</v>
          </cell>
        </row>
        <row r="958">
          <cell r="A958">
            <v>28790</v>
          </cell>
          <cell r="B958">
            <v>0</v>
          </cell>
          <cell r="C958">
            <v>7791293125213</v>
          </cell>
          <cell r="E958" t="str">
            <v>PC</v>
          </cell>
          <cell r="F958" t="str">
            <v>Sedal</v>
          </cell>
          <cell r="G958" t="str">
            <v>Sedal Enj. Color Vital 12x240 ml.</v>
          </cell>
          <cell r="H958" t="str">
            <v>e</v>
          </cell>
          <cell r="I958">
            <v>12</v>
          </cell>
          <cell r="AG958">
            <v>37586</v>
          </cell>
          <cell r="AH958">
            <v>28790</v>
          </cell>
          <cell r="AI958">
            <v>28790</v>
          </cell>
          <cell r="AN958">
            <v>0</v>
          </cell>
        </row>
        <row r="959">
          <cell r="A959">
            <v>11654</v>
          </cell>
          <cell r="B959">
            <v>0</v>
          </cell>
          <cell r="C959" t="str">
            <v>Combo</v>
          </cell>
          <cell r="E959" t="str">
            <v>PC</v>
          </cell>
          <cell r="F959" t="str">
            <v>Sedal</v>
          </cell>
          <cell r="G959" t="str">
            <v>Sedal enj. Color Vital 400 ml. + Rexona 90 grs. (16 packs)</v>
          </cell>
          <cell r="H959" t="str">
            <v>e</v>
          </cell>
          <cell r="I959">
            <v>16</v>
          </cell>
          <cell r="AH959">
            <v>11654</v>
          </cell>
          <cell r="AI959">
            <v>15770</v>
          </cell>
          <cell r="AJ959">
            <v>13720136</v>
          </cell>
          <cell r="AK959">
            <v>2</v>
          </cell>
          <cell r="AN959">
            <v>0</v>
          </cell>
        </row>
        <row r="960">
          <cell r="A960">
            <v>5755</v>
          </cell>
          <cell r="B960">
            <v>0</v>
          </cell>
          <cell r="C960">
            <v>7791293015774</v>
          </cell>
          <cell r="E960" t="str">
            <v>PC</v>
          </cell>
          <cell r="F960" t="str">
            <v>Sedal</v>
          </cell>
          <cell r="G960" t="str">
            <v>Sedal enj. Color Vital 8 / 400 ml.</v>
          </cell>
          <cell r="H960" t="str">
            <v>e</v>
          </cell>
          <cell r="I960">
            <v>8</v>
          </cell>
          <cell r="AH960">
            <v>5755</v>
          </cell>
          <cell r="AI960">
            <v>1577</v>
          </cell>
          <cell r="AJ960">
            <v>13720111</v>
          </cell>
          <cell r="AK960">
            <v>20</v>
          </cell>
          <cell r="AN960">
            <v>0</v>
          </cell>
        </row>
        <row r="961">
          <cell r="A961">
            <v>7381</v>
          </cell>
          <cell r="B961">
            <v>0</v>
          </cell>
          <cell r="C961">
            <v>7791293018331</v>
          </cell>
          <cell r="E961" t="str">
            <v>PC</v>
          </cell>
          <cell r="F961" t="str">
            <v>Sedal</v>
          </cell>
          <cell r="G961" t="str">
            <v>Sedal enj. Control 12 / 200 ml</v>
          </cell>
          <cell r="H961" t="str">
            <v>e</v>
          </cell>
          <cell r="I961">
            <v>12</v>
          </cell>
          <cell r="AH961">
            <v>7381</v>
          </cell>
          <cell r="AI961">
            <v>1833</v>
          </cell>
          <cell r="AJ961">
            <v>13720111</v>
          </cell>
          <cell r="AK961">
            <v>1</v>
          </cell>
          <cell r="AN961">
            <v>0</v>
          </cell>
        </row>
        <row r="962">
          <cell r="A962">
            <v>7385</v>
          </cell>
          <cell r="B962">
            <v>0</v>
          </cell>
          <cell r="C962">
            <v>7791293018317</v>
          </cell>
          <cell r="E962" t="str">
            <v>PC</v>
          </cell>
          <cell r="F962" t="str">
            <v>Sedal</v>
          </cell>
          <cell r="G962" t="str">
            <v xml:space="preserve">Sedal enj. Ginseng 12 / 200 ml. </v>
          </cell>
          <cell r="H962" t="str">
            <v>e</v>
          </cell>
          <cell r="I962">
            <v>12</v>
          </cell>
          <cell r="AH962">
            <v>7385</v>
          </cell>
          <cell r="AI962">
            <v>1831</v>
          </cell>
          <cell r="AJ962">
            <v>13720111</v>
          </cell>
          <cell r="AK962">
            <v>3</v>
          </cell>
          <cell r="AN962">
            <v>0</v>
          </cell>
        </row>
        <row r="963">
          <cell r="A963">
            <v>7373</v>
          </cell>
          <cell r="B963">
            <v>0</v>
          </cell>
          <cell r="C963">
            <v>7791293018416</v>
          </cell>
          <cell r="E963" t="str">
            <v>PC</v>
          </cell>
          <cell r="F963" t="str">
            <v>Sedal</v>
          </cell>
          <cell r="G963" t="str">
            <v>Sedal enj. Ginseng 8 / 400 ml.</v>
          </cell>
          <cell r="H963" t="str">
            <v>e</v>
          </cell>
          <cell r="I963">
            <v>8</v>
          </cell>
          <cell r="AH963">
            <v>7373</v>
          </cell>
          <cell r="AI963">
            <v>1841</v>
          </cell>
          <cell r="AJ963">
            <v>13720111</v>
          </cell>
          <cell r="AK963">
            <v>14</v>
          </cell>
          <cell r="AN963">
            <v>0</v>
          </cell>
        </row>
        <row r="964">
          <cell r="A964">
            <v>7377</v>
          </cell>
          <cell r="B964">
            <v>0</v>
          </cell>
          <cell r="C964">
            <v>7791293018379</v>
          </cell>
          <cell r="E964" t="str">
            <v>PC</v>
          </cell>
          <cell r="F964" t="str">
            <v>Sedal</v>
          </cell>
          <cell r="G964" t="str">
            <v xml:space="preserve">Sedal enj. Henna 12 / 200 ml. </v>
          </cell>
          <cell r="H964" t="str">
            <v>e</v>
          </cell>
          <cell r="I964">
            <v>12</v>
          </cell>
          <cell r="AH964">
            <v>7377</v>
          </cell>
          <cell r="AI964">
            <v>1837</v>
          </cell>
          <cell r="AJ964">
            <v>13720111</v>
          </cell>
          <cell r="AK964">
            <v>5</v>
          </cell>
          <cell r="AN964">
            <v>0</v>
          </cell>
        </row>
        <row r="965">
          <cell r="A965">
            <v>7363</v>
          </cell>
          <cell r="B965">
            <v>0</v>
          </cell>
          <cell r="C965">
            <v>7791293018478</v>
          </cell>
          <cell r="E965" t="str">
            <v>PC</v>
          </cell>
          <cell r="F965" t="str">
            <v>Sedal</v>
          </cell>
          <cell r="G965" t="str">
            <v xml:space="preserve">Sedal enj. Henna 8 / 400 ml. </v>
          </cell>
          <cell r="H965" t="str">
            <v>e</v>
          </cell>
          <cell r="I965">
            <v>8</v>
          </cell>
          <cell r="AH965">
            <v>7363</v>
          </cell>
          <cell r="AI965">
            <v>1847</v>
          </cell>
          <cell r="AJ965">
            <v>13720111</v>
          </cell>
          <cell r="AK965">
            <v>15</v>
          </cell>
          <cell r="AN965">
            <v>0</v>
          </cell>
        </row>
        <row r="966">
          <cell r="A966">
            <v>5752</v>
          </cell>
          <cell r="B966">
            <v>0</v>
          </cell>
          <cell r="C966">
            <v>7791293019710</v>
          </cell>
          <cell r="E966" t="str">
            <v>PC</v>
          </cell>
          <cell r="F966" t="str">
            <v>Sedal</v>
          </cell>
          <cell r="G966" t="str">
            <v>Sedal enj. Hidraloe 12 / 200 ml.</v>
          </cell>
          <cell r="H966" t="str">
            <v>e</v>
          </cell>
          <cell r="I966">
            <v>12</v>
          </cell>
          <cell r="AG966">
            <v>37214</v>
          </cell>
          <cell r="AH966">
            <v>5752</v>
          </cell>
          <cell r="AI966">
            <v>1971</v>
          </cell>
          <cell r="AJ966">
            <v>13720111</v>
          </cell>
          <cell r="AK966">
            <v>22</v>
          </cell>
          <cell r="AN966">
            <v>0</v>
          </cell>
        </row>
        <row r="967">
          <cell r="A967">
            <v>28789</v>
          </cell>
          <cell r="B967">
            <v>0</v>
          </cell>
          <cell r="C967">
            <v>7791293125220</v>
          </cell>
          <cell r="E967" t="str">
            <v>PC</v>
          </cell>
          <cell r="F967" t="str">
            <v>Sedal</v>
          </cell>
          <cell r="G967" t="str">
            <v>Sedal Enj. Hidraloe 12x240 ml.</v>
          </cell>
          <cell r="H967" t="str">
            <v>e</v>
          </cell>
          <cell r="I967">
            <v>12</v>
          </cell>
          <cell r="AG967">
            <v>37586</v>
          </cell>
          <cell r="AH967">
            <v>28789</v>
          </cell>
          <cell r="AI967">
            <v>28789</v>
          </cell>
          <cell r="AN967">
            <v>0</v>
          </cell>
        </row>
        <row r="968">
          <cell r="A968">
            <v>5760</v>
          </cell>
          <cell r="B968">
            <v>0</v>
          </cell>
          <cell r="C968">
            <v>7791293019727</v>
          </cell>
          <cell r="E968" t="str">
            <v>PC</v>
          </cell>
          <cell r="F968" t="str">
            <v>Sedal</v>
          </cell>
          <cell r="G968" t="str">
            <v>Sedal enj. Hidraloe 8 / 400 ml.</v>
          </cell>
          <cell r="H968" t="str">
            <v>e</v>
          </cell>
          <cell r="I968">
            <v>8</v>
          </cell>
          <cell r="AG968">
            <v>37214</v>
          </cell>
          <cell r="AH968">
            <v>5760</v>
          </cell>
          <cell r="AI968">
            <v>1972</v>
          </cell>
          <cell r="AJ968">
            <v>13720111</v>
          </cell>
          <cell r="AK968">
            <v>23</v>
          </cell>
          <cell r="AN968">
            <v>0</v>
          </cell>
        </row>
        <row r="969">
          <cell r="A969">
            <v>27511</v>
          </cell>
          <cell r="B969">
            <v>0</v>
          </cell>
          <cell r="C969">
            <v>7791293139210</v>
          </cell>
          <cell r="E969" t="str">
            <v>PC</v>
          </cell>
          <cell r="F969" t="str">
            <v>Sedal</v>
          </cell>
          <cell r="G969" t="str">
            <v>Sedal enj. Lissage 12 / 200 ml.</v>
          </cell>
          <cell r="H969" t="str">
            <v>e</v>
          </cell>
          <cell r="I969">
            <v>12</v>
          </cell>
          <cell r="AG969">
            <v>37546</v>
          </cell>
          <cell r="AH969">
            <v>27511</v>
          </cell>
          <cell r="AI969">
            <v>13921</v>
          </cell>
          <cell r="AJ969">
            <v>13720111</v>
          </cell>
          <cell r="AK969">
            <v>27</v>
          </cell>
          <cell r="AN969">
            <v>0</v>
          </cell>
        </row>
        <row r="970">
          <cell r="A970">
            <v>28892</v>
          </cell>
          <cell r="B970">
            <v>0</v>
          </cell>
          <cell r="C970">
            <v>7791293139166</v>
          </cell>
          <cell r="E970" t="str">
            <v>PC</v>
          </cell>
          <cell r="F970" t="str">
            <v>Sedal</v>
          </cell>
          <cell r="G970" t="str">
            <v>Sedal Enj. Lissage 12x240 ml.</v>
          </cell>
          <cell r="H970" t="str">
            <v>e</v>
          </cell>
          <cell r="I970">
            <v>12</v>
          </cell>
          <cell r="AG970">
            <v>37586</v>
          </cell>
          <cell r="AH970">
            <v>28892</v>
          </cell>
          <cell r="AI970">
            <v>28892</v>
          </cell>
          <cell r="AN970">
            <v>0</v>
          </cell>
        </row>
        <row r="971">
          <cell r="A971">
            <v>27512</v>
          </cell>
          <cell r="B971">
            <v>0</v>
          </cell>
          <cell r="C971">
            <v>7791293139203</v>
          </cell>
          <cell r="E971" t="str">
            <v>PC</v>
          </cell>
          <cell r="F971" t="str">
            <v>Sedal</v>
          </cell>
          <cell r="G971" t="str">
            <v>Sedal enj. Lissage 8 / 400 ml.</v>
          </cell>
          <cell r="H971" t="str">
            <v>e</v>
          </cell>
          <cell r="I971">
            <v>8</v>
          </cell>
          <cell r="AG971">
            <v>37546</v>
          </cell>
          <cell r="AH971">
            <v>27512</v>
          </cell>
          <cell r="AI971">
            <v>13920</v>
          </cell>
          <cell r="AJ971">
            <v>13720111</v>
          </cell>
          <cell r="AK971">
            <v>26</v>
          </cell>
          <cell r="AN971">
            <v>0</v>
          </cell>
        </row>
        <row r="972">
          <cell r="A972">
            <v>5751</v>
          </cell>
          <cell r="B972">
            <v>0</v>
          </cell>
          <cell r="C972">
            <v>7791293018393</v>
          </cell>
          <cell r="E972" t="str">
            <v>PC</v>
          </cell>
          <cell r="F972" t="str">
            <v>Sedal</v>
          </cell>
          <cell r="G972" t="str">
            <v>Sedal enj. Selective 12 / 200 ml</v>
          </cell>
          <cell r="H972" t="str">
            <v>e</v>
          </cell>
          <cell r="I972">
            <v>12</v>
          </cell>
          <cell r="AH972">
            <v>5751</v>
          </cell>
          <cell r="AI972">
            <v>1839</v>
          </cell>
          <cell r="AJ972">
            <v>13720111</v>
          </cell>
          <cell r="AK972">
            <v>21</v>
          </cell>
          <cell r="AN972">
            <v>0</v>
          </cell>
        </row>
        <row r="973">
          <cell r="A973">
            <v>11029</v>
          </cell>
          <cell r="B973">
            <v>0</v>
          </cell>
          <cell r="C973" t="str">
            <v>Combo</v>
          </cell>
          <cell r="E973" t="str">
            <v>PC</v>
          </cell>
          <cell r="F973" t="str">
            <v>Sedal</v>
          </cell>
          <cell r="G973" t="str">
            <v>Sedal enj. Selective 400 ml. + Rexona 90 grs. (16 packs)</v>
          </cell>
          <cell r="H973" t="str">
            <v>e</v>
          </cell>
          <cell r="I973">
            <v>16</v>
          </cell>
          <cell r="AH973">
            <v>11029</v>
          </cell>
          <cell r="AI973">
            <v>18490</v>
          </cell>
          <cell r="AJ973">
            <v>13720136</v>
          </cell>
          <cell r="AK973">
            <v>6</v>
          </cell>
          <cell r="AN973">
            <v>0</v>
          </cell>
        </row>
        <row r="974">
          <cell r="A974">
            <v>5759</v>
          </cell>
          <cell r="B974">
            <v>0</v>
          </cell>
          <cell r="C974">
            <v>7791293018492</v>
          </cell>
          <cell r="E974" t="str">
            <v>PC</v>
          </cell>
          <cell r="F974" t="str">
            <v>Sedal</v>
          </cell>
          <cell r="G974" t="str">
            <v>Sedal enj. Selective 8 / 400 ml</v>
          </cell>
          <cell r="H974" t="str">
            <v>e</v>
          </cell>
          <cell r="I974">
            <v>8</v>
          </cell>
          <cell r="AH974">
            <v>5759</v>
          </cell>
          <cell r="AI974">
            <v>1849</v>
          </cell>
          <cell r="AJ974">
            <v>13720111</v>
          </cell>
          <cell r="AK974">
            <v>16</v>
          </cell>
          <cell r="AN974">
            <v>0</v>
          </cell>
        </row>
        <row r="975">
          <cell r="A975">
            <v>5730</v>
          </cell>
          <cell r="B975">
            <v>0</v>
          </cell>
          <cell r="C975">
            <v>7791293219028</v>
          </cell>
          <cell r="E975" t="str">
            <v>PC</v>
          </cell>
          <cell r="F975" t="str">
            <v>Sedal</v>
          </cell>
          <cell r="G975" t="str">
            <v>Sedal enj. Verano Intense 12 / 200 ml.</v>
          </cell>
          <cell r="H975" t="str">
            <v>e</v>
          </cell>
          <cell r="I975">
            <v>12</v>
          </cell>
          <cell r="AG975">
            <v>37236</v>
          </cell>
          <cell r="AH975">
            <v>5730</v>
          </cell>
          <cell r="AI975">
            <v>21902</v>
          </cell>
          <cell r="AJ975">
            <v>13720111</v>
          </cell>
          <cell r="AK975">
            <v>24</v>
          </cell>
          <cell r="AN975">
            <v>0</v>
          </cell>
        </row>
        <row r="976">
          <cell r="A976">
            <v>28893</v>
          </cell>
          <cell r="B976">
            <v>0</v>
          </cell>
          <cell r="C976">
            <v>7791293149134</v>
          </cell>
          <cell r="E976" t="str">
            <v>PC</v>
          </cell>
          <cell r="F976" t="str">
            <v>Sedal</v>
          </cell>
          <cell r="G976" t="str">
            <v xml:space="preserve">Sedal Enj. Verano Intense 12x240 ml </v>
          </cell>
          <cell r="H976" t="str">
            <v>e</v>
          </cell>
          <cell r="I976">
            <v>12</v>
          </cell>
          <cell r="AG976">
            <v>37586</v>
          </cell>
          <cell r="AH976">
            <v>28893</v>
          </cell>
          <cell r="AI976">
            <v>28893</v>
          </cell>
          <cell r="AN976">
            <v>0</v>
          </cell>
        </row>
        <row r="977">
          <cell r="A977">
            <v>27522</v>
          </cell>
          <cell r="B977">
            <v>0</v>
          </cell>
          <cell r="C977">
            <v>7791293219035</v>
          </cell>
          <cell r="E977" t="str">
            <v>PC</v>
          </cell>
          <cell r="F977" t="str">
            <v>Sedal</v>
          </cell>
          <cell r="G977" t="str">
            <v>Sedal enj. Verano Intense 8 / 400 ml.</v>
          </cell>
          <cell r="H977" t="str">
            <v>e</v>
          </cell>
          <cell r="I977">
            <v>8</v>
          </cell>
          <cell r="AG977">
            <v>37236</v>
          </cell>
          <cell r="AH977">
            <v>27522</v>
          </cell>
          <cell r="AI977">
            <v>21903</v>
          </cell>
          <cell r="AJ977">
            <v>13720111</v>
          </cell>
          <cell r="AK977">
            <v>25</v>
          </cell>
          <cell r="AN977">
            <v>0</v>
          </cell>
        </row>
        <row r="978">
          <cell r="A978">
            <v>6013</v>
          </cell>
          <cell r="B978">
            <v>0</v>
          </cell>
          <cell r="C978">
            <v>7891037007574</v>
          </cell>
          <cell r="E978" t="str">
            <v>PC</v>
          </cell>
          <cell r="F978" t="str">
            <v>Sedal</v>
          </cell>
          <cell r="G978" t="str">
            <v>Sedal hidraloe crema de tratamiento  6x450 g.</v>
          </cell>
          <cell r="H978" t="str">
            <v>e</v>
          </cell>
          <cell r="I978">
            <v>6</v>
          </cell>
          <cell r="AG978">
            <v>37330</v>
          </cell>
          <cell r="AH978">
            <v>6013</v>
          </cell>
          <cell r="AI978">
            <v>12927</v>
          </cell>
          <cell r="AJ978">
            <v>13720139</v>
          </cell>
          <cell r="AK978">
            <v>1</v>
          </cell>
          <cell r="AN978">
            <v>0</v>
          </cell>
        </row>
        <row r="979">
          <cell r="A979">
            <v>5779</v>
          </cell>
          <cell r="B979">
            <v>0</v>
          </cell>
          <cell r="C979">
            <v>7891037007581</v>
          </cell>
          <cell r="E979" t="str">
            <v>PC</v>
          </cell>
          <cell r="F979" t="str">
            <v>Sedal</v>
          </cell>
          <cell r="G979" t="str">
            <v>Sedal hidraloe crema para peinar 12x300 ml.</v>
          </cell>
          <cell r="H979" t="str">
            <v>e</v>
          </cell>
          <cell r="I979">
            <v>12</v>
          </cell>
          <cell r="AG979">
            <v>37330</v>
          </cell>
          <cell r="AH979">
            <v>5779</v>
          </cell>
          <cell r="AI979">
            <v>12928</v>
          </cell>
          <cell r="AJ979">
            <v>13720139</v>
          </cell>
          <cell r="AK979">
            <v>2</v>
          </cell>
          <cell r="AN979">
            <v>0</v>
          </cell>
        </row>
        <row r="980">
          <cell r="A980">
            <v>27547</v>
          </cell>
          <cell r="B980">
            <v>0</v>
          </cell>
          <cell r="C980">
            <v>7891037129665</v>
          </cell>
          <cell r="E980" t="str">
            <v>PC</v>
          </cell>
          <cell r="F980" t="str">
            <v>Sedal</v>
          </cell>
          <cell r="G980" t="str">
            <v>Sedal Lissage crema de tratamiento 6x450 ml.</v>
          </cell>
          <cell r="H980" t="str">
            <v>e</v>
          </cell>
          <cell r="I980">
            <v>6</v>
          </cell>
          <cell r="AH980">
            <v>27547</v>
          </cell>
          <cell r="AI980">
            <v>12966</v>
          </cell>
          <cell r="AN980">
            <v>0</v>
          </cell>
        </row>
        <row r="981">
          <cell r="A981">
            <v>27546</v>
          </cell>
          <cell r="B981">
            <v>0</v>
          </cell>
          <cell r="C981">
            <v>7891037129658</v>
          </cell>
          <cell r="E981" t="str">
            <v>PC</v>
          </cell>
          <cell r="F981" t="str">
            <v>Sedal</v>
          </cell>
          <cell r="G981" t="str">
            <v>Sedal Lissage crema para peinar 12x300 ml.</v>
          </cell>
          <cell r="H981" t="str">
            <v>e</v>
          </cell>
          <cell r="I981">
            <v>12</v>
          </cell>
          <cell r="AH981">
            <v>27546</v>
          </cell>
          <cell r="AI981">
            <v>12965</v>
          </cell>
          <cell r="AN981">
            <v>0</v>
          </cell>
        </row>
        <row r="982">
          <cell r="A982">
            <v>8385</v>
          </cell>
          <cell r="B982">
            <v>0</v>
          </cell>
          <cell r="C982">
            <v>7791293014371</v>
          </cell>
          <cell r="E982" t="str">
            <v>PC</v>
          </cell>
          <cell r="F982" t="str">
            <v>Sedal</v>
          </cell>
          <cell r="G982" t="str">
            <v>Sedal Sh. ADN 12 / 200 ml.</v>
          </cell>
          <cell r="H982" t="str">
            <v>e</v>
          </cell>
          <cell r="I982">
            <v>12</v>
          </cell>
          <cell r="AH982">
            <v>8385</v>
          </cell>
          <cell r="AI982">
            <v>1437</v>
          </cell>
          <cell r="AJ982">
            <v>13710701</v>
          </cell>
          <cell r="AK982">
            <v>1</v>
          </cell>
          <cell r="AN982">
            <v>0</v>
          </cell>
        </row>
        <row r="983">
          <cell r="A983">
            <v>11653</v>
          </cell>
          <cell r="B983">
            <v>0</v>
          </cell>
          <cell r="C983" t="str">
            <v>Combo</v>
          </cell>
          <cell r="E983" t="str">
            <v>PC</v>
          </cell>
          <cell r="F983" t="str">
            <v>Sedal</v>
          </cell>
          <cell r="G983" t="str">
            <v>Sedal Sh. ADN 400 ml. + Rexona 90 grs. (16 packs)</v>
          </cell>
          <cell r="H983" t="str">
            <v>e</v>
          </cell>
          <cell r="I983">
            <v>16</v>
          </cell>
          <cell r="AH983">
            <v>11653</v>
          </cell>
          <cell r="AI983">
            <v>14570</v>
          </cell>
          <cell r="AJ983">
            <v>13710759</v>
          </cell>
          <cell r="AK983">
            <v>5</v>
          </cell>
          <cell r="AN983">
            <v>0</v>
          </cell>
        </row>
        <row r="984">
          <cell r="A984">
            <v>8387</v>
          </cell>
          <cell r="B984">
            <v>0</v>
          </cell>
          <cell r="C984">
            <v>7791293014579</v>
          </cell>
          <cell r="E984" t="str">
            <v>PC</v>
          </cell>
          <cell r="F984" t="str">
            <v>Sedal</v>
          </cell>
          <cell r="G984" t="str">
            <v>Sedal Sh. ADN 8 / 400 ml.</v>
          </cell>
          <cell r="H984" t="str">
            <v>e</v>
          </cell>
          <cell r="I984">
            <v>8</v>
          </cell>
          <cell r="AH984">
            <v>8387</v>
          </cell>
          <cell r="AI984">
            <v>1457</v>
          </cell>
          <cell r="AJ984">
            <v>13710701</v>
          </cell>
          <cell r="AK984">
            <v>8</v>
          </cell>
          <cell r="AN984">
            <v>0</v>
          </cell>
        </row>
        <row r="985">
          <cell r="A985">
            <v>7115</v>
          </cell>
          <cell r="B985">
            <v>0</v>
          </cell>
          <cell r="C985">
            <v>7791293324579</v>
          </cell>
          <cell r="E985" t="str">
            <v>PC</v>
          </cell>
          <cell r="F985" t="str">
            <v>Sedal</v>
          </cell>
          <cell r="G985" t="str">
            <v>Sedal Sh. ADN 8x480 ml. (80ml. GRATIS)</v>
          </cell>
          <cell r="H985" t="str">
            <v>e</v>
          </cell>
          <cell r="I985">
            <v>8</v>
          </cell>
          <cell r="AG985">
            <v>37410</v>
          </cell>
          <cell r="AH985">
            <v>7115</v>
          </cell>
          <cell r="AI985">
            <v>32457</v>
          </cell>
          <cell r="AJ985">
            <v>13710701</v>
          </cell>
          <cell r="AK985">
            <v>34</v>
          </cell>
          <cell r="AN985">
            <v>0</v>
          </cell>
        </row>
        <row r="986">
          <cell r="A986">
            <v>7910</v>
          </cell>
          <cell r="B986">
            <v>0</v>
          </cell>
          <cell r="C986">
            <v>7791293014265</v>
          </cell>
          <cell r="E986" t="str">
            <v>PC</v>
          </cell>
          <cell r="F986" t="str">
            <v>Sedal</v>
          </cell>
          <cell r="G986" t="str">
            <v>Sedal Sh. Algas 12 / 200 ml.</v>
          </cell>
          <cell r="H986" t="str">
            <v>e</v>
          </cell>
          <cell r="I986">
            <v>12</v>
          </cell>
          <cell r="AH986">
            <v>7910</v>
          </cell>
          <cell r="AI986">
            <v>1426</v>
          </cell>
          <cell r="AJ986">
            <v>13710701</v>
          </cell>
          <cell r="AK986">
            <v>5</v>
          </cell>
          <cell r="AN986">
            <v>0</v>
          </cell>
        </row>
        <row r="987">
          <cell r="A987">
            <v>7743</v>
          </cell>
          <cell r="B987">
            <v>0</v>
          </cell>
          <cell r="C987">
            <v>7791293014463</v>
          </cell>
          <cell r="E987" t="str">
            <v>PC</v>
          </cell>
          <cell r="F987" t="str">
            <v>Sedal</v>
          </cell>
          <cell r="G987" t="str">
            <v>Sedal Sh. Algas 8 / 400 ml.</v>
          </cell>
          <cell r="H987" t="str">
            <v>e</v>
          </cell>
          <cell r="I987">
            <v>8</v>
          </cell>
          <cell r="AH987">
            <v>7743</v>
          </cell>
          <cell r="AI987">
            <v>1446</v>
          </cell>
          <cell r="AJ987">
            <v>13710701</v>
          </cell>
          <cell r="AK987">
            <v>14</v>
          </cell>
          <cell r="AN987">
            <v>0</v>
          </cell>
        </row>
        <row r="988">
          <cell r="A988">
            <v>11237</v>
          </cell>
          <cell r="B988">
            <v>0</v>
          </cell>
          <cell r="C988" t="str">
            <v>Combo</v>
          </cell>
          <cell r="E988" t="str">
            <v>PC</v>
          </cell>
          <cell r="F988" t="str">
            <v>Sedal</v>
          </cell>
          <cell r="G988" t="str">
            <v>Sedal Sh. Aloe 400 ml. + Rexona 90 grs. (16 packs)</v>
          </cell>
          <cell r="H988" t="str">
            <v>e</v>
          </cell>
          <cell r="I988">
            <v>16</v>
          </cell>
          <cell r="AH988">
            <v>11237</v>
          </cell>
          <cell r="AI988">
            <v>14450</v>
          </cell>
          <cell r="AJ988">
            <v>13710759</v>
          </cell>
          <cell r="AK988">
            <v>4</v>
          </cell>
          <cell r="AN988">
            <v>0</v>
          </cell>
        </row>
        <row r="989">
          <cell r="A989">
            <v>7913</v>
          </cell>
          <cell r="B989">
            <v>0</v>
          </cell>
          <cell r="C989">
            <v>7791293014258</v>
          </cell>
          <cell r="E989" t="str">
            <v>PC</v>
          </cell>
          <cell r="F989" t="str">
            <v>Sedal</v>
          </cell>
          <cell r="G989" t="str">
            <v>Sedal Sh. Aloe Progressive 12 / 200 ml</v>
          </cell>
          <cell r="H989" t="str">
            <v>e</v>
          </cell>
          <cell r="I989">
            <v>12</v>
          </cell>
          <cell r="AH989">
            <v>7913</v>
          </cell>
          <cell r="AI989">
            <v>1425</v>
          </cell>
          <cell r="AJ989">
            <v>13710701</v>
          </cell>
          <cell r="AK989">
            <v>13</v>
          </cell>
          <cell r="AN989">
            <v>0</v>
          </cell>
        </row>
        <row r="990">
          <cell r="A990">
            <v>7752</v>
          </cell>
          <cell r="B990">
            <v>0</v>
          </cell>
          <cell r="C990">
            <v>7791293014456</v>
          </cell>
          <cell r="E990" t="str">
            <v>PC</v>
          </cell>
          <cell r="F990" t="str">
            <v>Sedal</v>
          </cell>
          <cell r="G990" t="str">
            <v>Sedal Sh. Aloe Progressive 8 / 400 ml</v>
          </cell>
          <cell r="H990" t="str">
            <v>e</v>
          </cell>
          <cell r="I990">
            <v>8</v>
          </cell>
          <cell r="AH990">
            <v>7752</v>
          </cell>
          <cell r="AI990">
            <v>1445</v>
          </cell>
          <cell r="AJ990">
            <v>13710701</v>
          </cell>
          <cell r="AK990">
            <v>15</v>
          </cell>
          <cell r="AN990">
            <v>0</v>
          </cell>
        </row>
        <row r="991">
          <cell r="A991">
            <v>7922</v>
          </cell>
          <cell r="B991">
            <v>0</v>
          </cell>
          <cell r="C991">
            <v>7791293014203</v>
          </cell>
          <cell r="E991" t="str">
            <v>PC</v>
          </cell>
          <cell r="F991" t="str">
            <v>Sedal</v>
          </cell>
          <cell r="G991" t="str">
            <v>Sedal Sh. Ceramidas 12 / 200 ml.</v>
          </cell>
          <cell r="H991" t="str">
            <v>e</v>
          </cell>
          <cell r="I991">
            <v>12</v>
          </cell>
          <cell r="AH991">
            <v>7922</v>
          </cell>
          <cell r="AI991">
            <v>1420</v>
          </cell>
          <cell r="AJ991">
            <v>13710701</v>
          </cell>
          <cell r="AK991">
            <v>16</v>
          </cell>
          <cell r="AN991">
            <v>0</v>
          </cell>
        </row>
        <row r="992">
          <cell r="A992">
            <v>5728</v>
          </cell>
          <cell r="B992">
            <v>0</v>
          </cell>
          <cell r="C992">
            <v>7791293015033</v>
          </cell>
          <cell r="E992" t="str">
            <v>PC</v>
          </cell>
          <cell r="F992" t="str">
            <v>Sedal</v>
          </cell>
          <cell r="G992" t="str">
            <v>Sedal Sh. Ceramidas 12 / 200 ml.</v>
          </cell>
          <cell r="H992" t="str">
            <v>e</v>
          </cell>
          <cell r="I992">
            <v>12</v>
          </cell>
          <cell r="AH992">
            <v>5728</v>
          </cell>
          <cell r="AI992">
            <v>1503</v>
          </cell>
          <cell r="AJ992">
            <v>13710701</v>
          </cell>
          <cell r="AK992">
            <v>22</v>
          </cell>
          <cell r="AN992">
            <v>0</v>
          </cell>
        </row>
        <row r="993">
          <cell r="A993">
            <v>28793</v>
          </cell>
          <cell r="B993">
            <v>0</v>
          </cell>
          <cell r="C993">
            <v>7791293125039</v>
          </cell>
          <cell r="E993" t="str">
            <v>PC</v>
          </cell>
          <cell r="F993" t="str">
            <v>Sedal</v>
          </cell>
          <cell r="G993" t="str">
            <v xml:space="preserve">Sedal Sh. Ceramidas 12x240 ml. </v>
          </cell>
          <cell r="H993" t="str">
            <v>e</v>
          </cell>
          <cell r="I993">
            <v>12</v>
          </cell>
          <cell r="AG993">
            <v>37586</v>
          </cell>
          <cell r="AH993">
            <v>28793</v>
          </cell>
          <cell r="AI993">
            <v>28793</v>
          </cell>
          <cell r="AN993">
            <v>0</v>
          </cell>
        </row>
        <row r="994">
          <cell r="A994">
            <v>6938</v>
          </cell>
          <cell r="B994">
            <v>0</v>
          </cell>
          <cell r="C994" t="str">
            <v>Combo</v>
          </cell>
          <cell r="E994" t="str">
            <v>PC</v>
          </cell>
          <cell r="F994" t="str">
            <v>Sedal</v>
          </cell>
          <cell r="G994" t="str">
            <v>Sedal Sh. Ceramidas 400 ml. + Rexona 90 grs. (16 packs)</v>
          </cell>
          <cell r="H994" t="str">
            <v>e</v>
          </cell>
          <cell r="I994">
            <v>16</v>
          </cell>
          <cell r="AH994">
            <v>6938</v>
          </cell>
          <cell r="AI994">
            <v>15040</v>
          </cell>
          <cell r="AJ994">
            <v>13710759</v>
          </cell>
          <cell r="AK994">
            <v>6</v>
          </cell>
          <cell r="AN994">
            <v>0</v>
          </cell>
        </row>
        <row r="995">
          <cell r="A995">
            <v>7792</v>
          </cell>
          <cell r="B995">
            <v>0</v>
          </cell>
          <cell r="C995">
            <v>7791293014401</v>
          </cell>
          <cell r="E995" t="str">
            <v>PC</v>
          </cell>
          <cell r="F995" t="str">
            <v>Sedal</v>
          </cell>
          <cell r="G995" t="str">
            <v>Sedal Sh. Ceramidas 8 / 400 ml.</v>
          </cell>
          <cell r="H995" t="str">
            <v>e</v>
          </cell>
          <cell r="I995">
            <v>8</v>
          </cell>
          <cell r="AH995">
            <v>7792</v>
          </cell>
          <cell r="AI995">
            <v>1440</v>
          </cell>
          <cell r="AJ995">
            <v>13710701</v>
          </cell>
          <cell r="AK995">
            <v>9</v>
          </cell>
          <cell r="AN995">
            <v>0</v>
          </cell>
        </row>
        <row r="996">
          <cell r="A996">
            <v>5736</v>
          </cell>
          <cell r="B996">
            <v>0</v>
          </cell>
          <cell r="C996">
            <v>7791293015040</v>
          </cell>
          <cell r="E996" t="str">
            <v>PC</v>
          </cell>
          <cell r="F996" t="str">
            <v>Sedal</v>
          </cell>
          <cell r="G996" t="str">
            <v>Sedal Sh. Ceramidas 8 / 400 ml.</v>
          </cell>
          <cell r="H996" t="str">
            <v>e</v>
          </cell>
          <cell r="I996">
            <v>8</v>
          </cell>
          <cell r="AH996">
            <v>5736</v>
          </cell>
          <cell r="AI996">
            <v>1504</v>
          </cell>
          <cell r="AJ996">
            <v>13710701</v>
          </cell>
          <cell r="AK996">
            <v>21</v>
          </cell>
          <cell r="AN996">
            <v>0</v>
          </cell>
        </row>
        <row r="997">
          <cell r="A997">
            <v>7130</v>
          </cell>
          <cell r="B997">
            <v>0</v>
          </cell>
          <cell r="C997">
            <v>7791293315041</v>
          </cell>
          <cell r="E997" t="str">
            <v>PC</v>
          </cell>
          <cell r="F997" t="str">
            <v>Sedal</v>
          </cell>
          <cell r="G997" t="str">
            <v>Sedal Sh. Ceramidas 8x480 ml. (80ml. GRATIS)</v>
          </cell>
          <cell r="H997" t="str">
            <v>e</v>
          </cell>
          <cell r="I997">
            <v>8</v>
          </cell>
          <cell r="AG997">
            <v>37410</v>
          </cell>
          <cell r="AH997">
            <v>7130</v>
          </cell>
          <cell r="AI997">
            <v>31504</v>
          </cell>
          <cell r="AJ997">
            <v>13710701</v>
          </cell>
          <cell r="AK997">
            <v>32</v>
          </cell>
          <cell r="AN997">
            <v>0</v>
          </cell>
        </row>
        <row r="998">
          <cell r="A998">
            <v>5725</v>
          </cell>
          <cell r="B998">
            <v>0</v>
          </cell>
          <cell r="C998">
            <v>7791293011752</v>
          </cell>
          <cell r="E998" t="str">
            <v>PC</v>
          </cell>
          <cell r="F998" t="str">
            <v>Sedal</v>
          </cell>
          <cell r="G998" t="str">
            <v>Sedal Sh. Color Vital 12 / 200 ml.</v>
          </cell>
          <cell r="H998" t="str">
            <v>e</v>
          </cell>
          <cell r="I998">
            <v>12</v>
          </cell>
          <cell r="AH998">
            <v>5725</v>
          </cell>
          <cell r="AI998">
            <v>1175</v>
          </cell>
          <cell r="AJ998">
            <v>13710701</v>
          </cell>
          <cell r="AK998">
            <v>24</v>
          </cell>
          <cell r="AN998">
            <v>0</v>
          </cell>
        </row>
        <row r="999">
          <cell r="A999">
            <v>28795</v>
          </cell>
          <cell r="B999">
            <v>0</v>
          </cell>
          <cell r="C999">
            <v>7791293125008</v>
          </cell>
          <cell r="E999" t="str">
            <v>PC</v>
          </cell>
          <cell r="F999" t="str">
            <v>Sedal</v>
          </cell>
          <cell r="G999" t="str">
            <v xml:space="preserve">Sedal Sh. Color Vital 12x240 ml </v>
          </cell>
          <cell r="H999" t="str">
            <v>e</v>
          </cell>
          <cell r="I999">
            <v>12</v>
          </cell>
          <cell r="AG999">
            <v>37586</v>
          </cell>
          <cell r="AH999">
            <v>28795</v>
          </cell>
          <cell r="AI999">
            <v>28795</v>
          </cell>
          <cell r="AN999">
            <v>0</v>
          </cell>
        </row>
        <row r="1000">
          <cell r="A1000">
            <v>11651</v>
          </cell>
          <cell r="B1000">
            <v>0</v>
          </cell>
          <cell r="C1000" t="str">
            <v>Combo</v>
          </cell>
          <cell r="E1000" t="str">
            <v>PC</v>
          </cell>
          <cell r="F1000" t="str">
            <v>Sedal</v>
          </cell>
          <cell r="G1000" t="str">
            <v>Sedal Sh. Color Vital 400 ml. + Rexona 90 grs. (16 packs)</v>
          </cell>
          <cell r="H1000" t="str">
            <v>e</v>
          </cell>
          <cell r="I1000">
            <v>16</v>
          </cell>
          <cell r="AH1000">
            <v>11651</v>
          </cell>
          <cell r="AI1000">
            <v>11770</v>
          </cell>
          <cell r="AJ1000">
            <v>13710759</v>
          </cell>
          <cell r="AK1000">
            <v>1</v>
          </cell>
          <cell r="AN1000">
            <v>0</v>
          </cell>
        </row>
        <row r="1001">
          <cell r="A1001">
            <v>5733</v>
          </cell>
          <cell r="B1001">
            <v>0</v>
          </cell>
          <cell r="C1001">
            <v>7791293011776</v>
          </cell>
          <cell r="E1001" t="str">
            <v>PC</v>
          </cell>
          <cell r="F1001" t="str">
            <v>Sedal</v>
          </cell>
          <cell r="G1001" t="str">
            <v>Sedal Sh. Color Vital 8 / 400 ml.</v>
          </cell>
          <cell r="H1001" t="str">
            <v>e</v>
          </cell>
          <cell r="I1001">
            <v>8</v>
          </cell>
          <cell r="AH1001">
            <v>5733</v>
          </cell>
          <cell r="AI1001">
            <v>1177</v>
          </cell>
          <cell r="AJ1001">
            <v>13710701</v>
          </cell>
          <cell r="AK1001">
            <v>23</v>
          </cell>
          <cell r="AN1001">
            <v>0</v>
          </cell>
        </row>
        <row r="1002">
          <cell r="A1002">
            <v>7576</v>
          </cell>
          <cell r="B1002">
            <v>0</v>
          </cell>
          <cell r="C1002">
            <v>7791293111773</v>
          </cell>
          <cell r="E1002" t="str">
            <v>PC</v>
          </cell>
          <cell r="F1002" t="str">
            <v>Sedal</v>
          </cell>
          <cell r="G1002" t="str">
            <v>Sedal Sh. Color Vital 8 / 400 ml.+50g. Enj.</v>
          </cell>
          <cell r="H1002" t="str">
            <v>e</v>
          </cell>
          <cell r="I1002">
            <v>8</v>
          </cell>
          <cell r="AH1002">
            <v>7576</v>
          </cell>
          <cell r="AI1002">
            <v>11177</v>
          </cell>
          <cell r="AJ1002">
            <v>13710701</v>
          </cell>
          <cell r="AK1002">
            <v>25</v>
          </cell>
          <cell r="AN1002">
            <v>0</v>
          </cell>
        </row>
        <row r="1003">
          <cell r="A1003">
            <v>7119</v>
          </cell>
          <cell r="B1003">
            <v>0</v>
          </cell>
          <cell r="C1003">
            <v>7791293311777</v>
          </cell>
          <cell r="E1003" t="str">
            <v>PC</v>
          </cell>
          <cell r="F1003" t="str">
            <v>Sedal</v>
          </cell>
          <cell r="G1003" t="str">
            <v>Sedal Sh. Color Vital 8x480 ml. (80ml. GRATIS)</v>
          </cell>
          <cell r="H1003" t="str">
            <v>e</v>
          </cell>
          <cell r="I1003">
            <v>8</v>
          </cell>
          <cell r="AG1003">
            <v>37410</v>
          </cell>
          <cell r="AH1003">
            <v>7119</v>
          </cell>
          <cell r="AI1003">
            <v>31177</v>
          </cell>
          <cell r="AJ1003">
            <v>13710701</v>
          </cell>
          <cell r="AK1003">
            <v>33</v>
          </cell>
          <cell r="AN1003">
            <v>0</v>
          </cell>
        </row>
        <row r="1004">
          <cell r="A1004">
            <v>8384</v>
          </cell>
          <cell r="B1004">
            <v>0</v>
          </cell>
          <cell r="C1004">
            <v>7791293014234</v>
          </cell>
          <cell r="E1004" t="str">
            <v>PC</v>
          </cell>
          <cell r="F1004" t="str">
            <v>Sedal</v>
          </cell>
          <cell r="G1004" t="str">
            <v>Sedal Sh. Control 12 / 200 ml.</v>
          </cell>
          <cell r="H1004" t="str">
            <v>e</v>
          </cell>
          <cell r="I1004">
            <v>12</v>
          </cell>
          <cell r="AH1004">
            <v>8384</v>
          </cell>
          <cell r="AI1004">
            <v>1423</v>
          </cell>
          <cell r="AJ1004">
            <v>13710701</v>
          </cell>
          <cell r="AK1004">
            <v>3</v>
          </cell>
          <cell r="AN1004">
            <v>0</v>
          </cell>
        </row>
        <row r="1005">
          <cell r="A1005">
            <v>5726</v>
          </cell>
          <cell r="B1005">
            <v>0</v>
          </cell>
          <cell r="C1005">
            <v>7791293014227</v>
          </cell>
          <cell r="E1005" t="str">
            <v>PC</v>
          </cell>
          <cell r="F1005" t="str">
            <v>Sedal</v>
          </cell>
          <cell r="G1005" t="str">
            <v>Sedal Sh. Crema 12 / 200 ml.</v>
          </cell>
          <cell r="H1005" t="str">
            <v>e</v>
          </cell>
          <cell r="I1005">
            <v>12</v>
          </cell>
          <cell r="AH1005">
            <v>5726</v>
          </cell>
          <cell r="AI1005">
            <v>1422</v>
          </cell>
          <cell r="AJ1005">
            <v>13710701</v>
          </cell>
          <cell r="AK1005">
            <v>10</v>
          </cell>
          <cell r="AN1005">
            <v>0</v>
          </cell>
        </row>
        <row r="1006">
          <cell r="A1006">
            <v>28797</v>
          </cell>
          <cell r="B1006">
            <v>0</v>
          </cell>
          <cell r="C1006">
            <v>7791293125015</v>
          </cell>
          <cell r="E1006" t="str">
            <v>PC</v>
          </cell>
          <cell r="F1006" t="str">
            <v>Sedal</v>
          </cell>
          <cell r="G1006" t="str">
            <v>Sedal Sh. Crema 12x240 ml.</v>
          </cell>
          <cell r="H1006" t="str">
            <v>e</v>
          </cell>
          <cell r="I1006">
            <v>12</v>
          </cell>
          <cell r="AG1006">
            <v>37586</v>
          </cell>
          <cell r="AH1006">
            <v>28797</v>
          </cell>
          <cell r="AI1006">
            <v>28797</v>
          </cell>
          <cell r="AN1006">
            <v>0</v>
          </cell>
        </row>
        <row r="1007">
          <cell r="A1007">
            <v>11382</v>
          </cell>
          <cell r="B1007">
            <v>0</v>
          </cell>
          <cell r="C1007" t="str">
            <v>Combo</v>
          </cell>
          <cell r="E1007" t="str">
            <v>PC</v>
          </cell>
          <cell r="F1007" t="str">
            <v>Sedal</v>
          </cell>
          <cell r="G1007" t="str">
            <v>Sedal Sh. Crema 400 ml. + Rexona 90 grs. (16 packs)</v>
          </cell>
          <cell r="H1007" t="str">
            <v>e</v>
          </cell>
          <cell r="I1007">
            <v>16</v>
          </cell>
          <cell r="AH1007">
            <v>11382</v>
          </cell>
          <cell r="AI1007">
            <v>14420</v>
          </cell>
          <cell r="AJ1007">
            <v>13710759</v>
          </cell>
          <cell r="AK1007">
            <v>2</v>
          </cell>
          <cell r="AN1007">
            <v>0</v>
          </cell>
        </row>
        <row r="1008">
          <cell r="A1008">
            <v>5734</v>
          </cell>
          <cell r="B1008">
            <v>0</v>
          </cell>
          <cell r="C1008">
            <v>7791293014425</v>
          </cell>
          <cell r="E1008" t="str">
            <v>PC</v>
          </cell>
          <cell r="F1008" t="str">
            <v>Sedal</v>
          </cell>
          <cell r="G1008" t="str">
            <v>Sedal Sh. Crema 8 / 400 ml.</v>
          </cell>
          <cell r="H1008" t="str">
            <v>e</v>
          </cell>
          <cell r="I1008">
            <v>8</v>
          </cell>
          <cell r="AH1008">
            <v>5734</v>
          </cell>
          <cell r="AI1008">
            <v>1442</v>
          </cell>
          <cell r="AJ1008">
            <v>13710701</v>
          </cell>
          <cell r="AK1008">
            <v>11</v>
          </cell>
          <cell r="AN1008">
            <v>0</v>
          </cell>
        </row>
        <row r="1009">
          <cell r="A1009">
            <v>7335</v>
          </cell>
          <cell r="B1009">
            <v>0</v>
          </cell>
          <cell r="C1009">
            <v>7791293019632</v>
          </cell>
          <cell r="E1009" t="str">
            <v>PC</v>
          </cell>
          <cell r="F1009" t="str">
            <v>Sedal</v>
          </cell>
          <cell r="G1009" t="str">
            <v xml:space="preserve">Sedal Sh. Duo Nor-Graso 12 / 200 ml. </v>
          </cell>
          <cell r="H1009" t="str">
            <v>e</v>
          </cell>
          <cell r="I1009">
            <v>12</v>
          </cell>
          <cell r="AH1009">
            <v>7335</v>
          </cell>
          <cell r="AI1009">
            <v>1963</v>
          </cell>
          <cell r="AN1009">
            <v>0</v>
          </cell>
        </row>
        <row r="1010">
          <cell r="A1010">
            <v>7333</v>
          </cell>
          <cell r="B1010">
            <v>0</v>
          </cell>
          <cell r="C1010">
            <v>7791293019642</v>
          </cell>
          <cell r="E1010" t="str">
            <v>PC</v>
          </cell>
          <cell r="F1010" t="str">
            <v>Sedal</v>
          </cell>
          <cell r="G1010" t="str">
            <v xml:space="preserve">Sedal Sh. Duo Nor-Graso 8 / 400 ml. </v>
          </cell>
          <cell r="H1010" t="str">
            <v>e</v>
          </cell>
          <cell r="I1010">
            <v>8</v>
          </cell>
          <cell r="AH1010">
            <v>7333</v>
          </cell>
          <cell r="AI1010">
            <v>1964</v>
          </cell>
          <cell r="AJ1010">
            <v>13710505</v>
          </cell>
          <cell r="AK1010">
            <v>1</v>
          </cell>
          <cell r="AN1010">
            <v>0</v>
          </cell>
        </row>
        <row r="1011">
          <cell r="A1011">
            <v>7336</v>
          </cell>
          <cell r="B1011">
            <v>0</v>
          </cell>
          <cell r="C1011">
            <v>7791293019536</v>
          </cell>
          <cell r="E1011" t="str">
            <v>PC</v>
          </cell>
          <cell r="F1011" t="str">
            <v>Sedal</v>
          </cell>
          <cell r="G1011" t="str">
            <v>Sedal Sh. Duo Nor-Seco 12 / 200 ml. .</v>
          </cell>
          <cell r="H1011" t="str">
            <v>e</v>
          </cell>
          <cell r="I1011">
            <v>12</v>
          </cell>
          <cell r="AH1011">
            <v>7336</v>
          </cell>
          <cell r="AI1011">
            <v>1953</v>
          </cell>
          <cell r="AJ1011">
            <v>13710505</v>
          </cell>
          <cell r="AK1011">
            <v>3</v>
          </cell>
          <cell r="AN1011">
            <v>0</v>
          </cell>
        </row>
        <row r="1012">
          <cell r="A1012">
            <v>5743</v>
          </cell>
          <cell r="B1012">
            <v>0</v>
          </cell>
          <cell r="C1012">
            <v>7791293019543</v>
          </cell>
          <cell r="E1012" t="str">
            <v>PC</v>
          </cell>
          <cell r="F1012" t="str">
            <v>Sedal</v>
          </cell>
          <cell r="G1012" t="str">
            <v xml:space="preserve">Sedal Sh. Duo Nor-Seco 8 / 400 ml. </v>
          </cell>
          <cell r="H1012" t="str">
            <v>e</v>
          </cell>
          <cell r="I1012">
            <v>8</v>
          </cell>
          <cell r="AH1012">
            <v>5743</v>
          </cell>
          <cell r="AI1012">
            <v>1954</v>
          </cell>
          <cell r="AJ1012">
            <v>13710505</v>
          </cell>
          <cell r="AK1012">
            <v>4</v>
          </cell>
          <cell r="AN1012">
            <v>0</v>
          </cell>
        </row>
        <row r="1013">
          <cell r="A1013">
            <v>7436</v>
          </cell>
          <cell r="B1013">
            <v>0</v>
          </cell>
          <cell r="C1013">
            <v>7791293011295</v>
          </cell>
          <cell r="E1013" t="str">
            <v>PC</v>
          </cell>
          <cell r="F1013" t="str">
            <v>Sedal</v>
          </cell>
          <cell r="G1013" t="str">
            <v>Sedal Sh. Fresh Extend 12 / 200 ml.</v>
          </cell>
          <cell r="H1013" t="str">
            <v>e</v>
          </cell>
          <cell r="I1013">
            <v>12</v>
          </cell>
          <cell r="AH1013">
            <v>7436</v>
          </cell>
          <cell r="AI1013">
            <v>1129</v>
          </cell>
          <cell r="AJ1013">
            <v>13710701</v>
          </cell>
          <cell r="AK1013">
            <v>26</v>
          </cell>
          <cell r="AN1013">
            <v>0</v>
          </cell>
        </row>
        <row r="1014">
          <cell r="A1014">
            <v>7432</v>
          </cell>
          <cell r="B1014">
            <v>0</v>
          </cell>
          <cell r="C1014">
            <v>7791293011493</v>
          </cell>
          <cell r="E1014" t="str">
            <v>PC</v>
          </cell>
          <cell r="F1014" t="str">
            <v>Sedal</v>
          </cell>
          <cell r="G1014" t="str">
            <v>Sedal Sh. Fresh Extend 8 / 400 ml.</v>
          </cell>
          <cell r="H1014" t="str">
            <v>e</v>
          </cell>
          <cell r="I1014">
            <v>8</v>
          </cell>
          <cell r="AH1014">
            <v>7432</v>
          </cell>
          <cell r="AI1014">
            <v>1149</v>
          </cell>
          <cell r="AJ1014">
            <v>13710701</v>
          </cell>
          <cell r="AK1014">
            <v>27</v>
          </cell>
          <cell r="AN1014">
            <v>0</v>
          </cell>
        </row>
        <row r="1015">
          <cell r="A1015">
            <v>7717</v>
          </cell>
          <cell r="B1015">
            <v>0</v>
          </cell>
          <cell r="C1015">
            <v>7791293014210</v>
          </cell>
          <cell r="E1015" t="str">
            <v>PC</v>
          </cell>
          <cell r="F1015" t="str">
            <v>Sedal</v>
          </cell>
          <cell r="G1015" t="str">
            <v>Sedal Sh. Ginseng 12 / 200 ml.</v>
          </cell>
          <cell r="H1015" t="str">
            <v>e</v>
          </cell>
          <cell r="I1015">
            <v>12</v>
          </cell>
          <cell r="AH1015">
            <v>7717</v>
          </cell>
          <cell r="AI1015">
            <v>1421</v>
          </cell>
          <cell r="AJ1015">
            <v>13710701</v>
          </cell>
          <cell r="AK1015">
            <v>2</v>
          </cell>
          <cell r="AN1015">
            <v>0</v>
          </cell>
        </row>
        <row r="1016">
          <cell r="A1016">
            <v>7711</v>
          </cell>
          <cell r="B1016">
            <v>0</v>
          </cell>
          <cell r="C1016">
            <v>7791293014418</v>
          </cell>
          <cell r="E1016" t="str">
            <v>PC</v>
          </cell>
          <cell r="F1016" t="str">
            <v>Sedal</v>
          </cell>
          <cell r="G1016" t="str">
            <v>Sedal Sh. Ginseng 8 / 400 ml.</v>
          </cell>
          <cell r="H1016" t="str">
            <v>e</v>
          </cell>
          <cell r="I1016">
            <v>8</v>
          </cell>
          <cell r="AH1016">
            <v>7711</v>
          </cell>
          <cell r="AI1016">
            <v>1441</v>
          </cell>
          <cell r="AJ1016">
            <v>13710701</v>
          </cell>
          <cell r="AK1016">
            <v>6</v>
          </cell>
          <cell r="AN1016">
            <v>0</v>
          </cell>
        </row>
        <row r="1017">
          <cell r="A1017">
            <v>11446</v>
          </cell>
          <cell r="B1017">
            <v>0</v>
          </cell>
          <cell r="C1017">
            <v>7791293014470</v>
          </cell>
          <cell r="E1017" t="str">
            <v>PC</v>
          </cell>
          <cell r="F1017" t="str">
            <v>Sedal</v>
          </cell>
          <cell r="G1017" t="str">
            <v xml:space="preserve">Sedal Sh. Henna 8 / 400 ml. </v>
          </cell>
          <cell r="H1017" t="str">
            <v>e</v>
          </cell>
          <cell r="I1017">
            <v>8</v>
          </cell>
          <cell r="AH1017">
            <v>11446</v>
          </cell>
          <cell r="AI1017">
            <v>1447</v>
          </cell>
          <cell r="AJ1017">
            <v>13710701</v>
          </cell>
          <cell r="AN1017">
            <v>0</v>
          </cell>
        </row>
        <row r="1018">
          <cell r="A1018">
            <v>5729</v>
          </cell>
          <cell r="B1018">
            <v>0</v>
          </cell>
          <cell r="C1018">
            <v>7791293019024</v>
          </cell>
          <cell r="E1018" t="str">
            <v>PC</v>
          </cell>
          <cell r="F1018" t="str">
            <v>Sedal</v>
          </cell>
          <cell r="G1018" t="str">
            <v>Sedal Sh. Hidraloe 12 / 200 ml.</v>
          </cell>
          <cell r="H1018" t="str">
            <v>e</v>
          </cell>
          <cell r="I1018">
            <v>12</v>
          </cell>
          <cell r="AG1018">
            <v>37214</v>
          </cell>
          <cell r="AH1018">
            <v>5729</v>
          </cell>
          <cell r="AI1018">
            <v>1902</v>
          </cell>
          <cell r="AJ1018">
            <v>13710701</v>
          </cell>
          <cell r="AK1018">
            <v>28</v>
          </cell>
          <cell r="AN1018">
            <v>0</v>
          </cell>
        </row>
        <row r="1019">
          <cell r="A1019">
            <v>28794</v>
          </cell>
          <cell r="B1019">
            <v>0</v>
          </cell>
          <cell r="C1019">
            <v>7791293125022</v>
          </cell>
          <cell r="E1019" t="str">
            <v>PC</v>
          </cell>
          <cell r="F1019" t="str">
            <v>Sedal</v>
          </cell>
          <cell r="G1019" t="str">
            <v>Sedal Sh. Hidraloe 12x240 ml.</v>
          </cell>
          <cell r="H1019" t="str">
            <v>e</v>
          </cell>
          <cell r="I1019">
            <v>12</v>
          </cell>
          <cell r="AG1019">
            <v>37586</v>
          </cell>
          <cell r="AH1019">
            <v>28794</v>
          </cell>
          <cell r="AI1019">
            <v>28794</v>
          </cell>
          <cell r="AN1019">
            <v>0</v>
          </cell>
        </row>
        <row r="1020">
          <cell r="A1020">
            <v>5737</v>
          </cell>
          <cell r="B1020">
            <v>0</v>
          </cell>
          <cell r="C1020">
            <v>7791293019031</v>
          </cell>
          <cell r="E1020" t="str">
            <v>PC</v>
          </cell>
          <cell r="F1020" t="str">
            <v>Sedal</v>
          </cell>
          <cell r="G1020" t="str">
            <v>Sedal Sh. Hidraloe 8 / 400 ml.</v>
          </cell>
          <cell r="H1020" t="str">
            <v>e</v>
          </cell>
          <cell r="I1020">
            <v>8</v>
          </cell>
          <cell r="AG1020">
            <v>37214</v>
          </cell>
          <cell r="AH1020">
            <v>5737</v>
          </cell>
          <cell r="AI1020">
            <v>1903</v>
          </cell>
          <cell r="AJ1020">
            <v>13710701</v>
          </cell>
          <cell r="AK1020">
            <v>29</v>
          </cell>
          <cell r="AN1020">
            <v>0</v>
          </cell>
        </row>
        <row r="1021">
          <cell r="A1021">
            <v>27520</v>
          </cell>
          <cell r="B1021">
            <v>0</v>
          </cell>
          <cell r="C1021">
            <v>7791293139111</v>
          </cell>
          <cell r="E1021" t="str">
            <v>PC</v>
          </cell>
          <cell r="F1021" t="str">
            <v>Sedal</v>
          </cell>
          <cell r="G1021" t="str">
            <v>Sedal Sh. Lissage 12 / 200 ml.</v>
          </cell>
          <cell r="H1021" t="str">
            <v>e</v>
          </cell>
          <cell r="I1021">
            <v>12</v>
          </cell>
          <cell r="AG1021">
            <v>37546</v>
          </cell>
          <cell r="AH1021">
            <v>27520</v>
          </cell>
          <cell r="AI1021">
            <v>13911</v>
          </cell>
          <cell r="AJ1021">
            <v>13710701</v>
          </cell>
          <cell r="AK1021">
            <v>36</v>
          </cell>
          <cell r="AN1021">
            <v>0</v>
          </cell>
        </row>
        <row r="1022">
          <cell r="A1022">
            <v>28896</v>
          </cell>
          <cell r="B1022">
            <v>0</v>
          </cell>
          <cell r="C1022">
            <v>7791293139159</v>
          </cell>
          <cell r="E1022" t="str">
            <v>PC</v>
          </cell>
          <cell r="F1022" t="str">
            <v>Sedal</v>
          </cell>
          <cell r="G1022" t="str">
            <v xml:space="preserve">Sedal Sh. Lissage 12x240 ml. </v>
          </cell>
          <cell r="H1022" t="str">
            <v>e</v>
          </cell>
          <cell r="I1022">
            <v>12</v>
          </cell>
          <cell r="AG1022">
            <v>37586</v>
          </cell>
          <cell r="AH1022">
            <v>28896</v>
          </cell>
          <cell r="AI1022">
            <v>28896</v>
          </cell>
          <cell r="AN1022">
            <v>0</v>
          </cell>
        </row>
        <row r="1023">
          <cell r="A1023">
            <v>27519</v>
          </cell>
          <cell r="B1023">
            <v>0</v>
          </cell>
          <cell r="C1023">
            <v>7791293139104</v>
          </cell>
          <cell r="E1023" t="str">
            <v>PC</v>
          </cell>
          <cell r="F1023" t="str">
            <v>Sedal</v>
          </cell>
          <cell r="G1023" t="str">
            <v>Sedal Sh. Lissage 8 / 400 ml.</v>
          </cell>
          <cell r="H1023" t="str">
            <v>e</v>
          </cell>
          <cell r="I1023">
            <v>8</v>
          </cell>
          <cell r="AG1023">
            <v>37546</v>
          </cell>
          <cell r="AH1023">
            <v>27519</v>
          </cell>
          <cell r="AI1023">
            <v>13910</v>
          </cell>
          <cell r="AJ1023">
            <v>13710701</v>
          </cell>
          <cell r="AK1023">
            <v>35</v>
          </cell>
          <cell r="AN1023">
            <v>0</v>
          </cell>
        </row>
        <row r="1024">
          <cell r="A1024">
            <v>7934</v>
          </cell>
          <cell r="B1024">
            <v>0</v>
          </cell>
          <cell r="C1024">
            <v>7791293016061</v>
          </cell>
          <cell r="E1024" t="str">
            <v>PC</v>
          </cell>
          <cell r="F1024" t="str">
            <v>Sedal</v>
          </cell>
          <cell r="G1024" t="str">
            <v xml:space="preserve">Sedal Sh. Selective 100 x 15 ml </v>
          </cell>
          <cell r="H1024" t="str">
            <v>e</v>
          </cell>
          <cell r="I1024">
            <v>100</v>
          </cell>
          <cell r="AH1024">
            <v>7934</v>
          </cell>
          <cell r="AI1024">
            <v>1406</v>
          </cell>
          <cell r="AN1024">
            <v>0</v>
          </cell>
        </row>
        <row r="1025">
          <cell r="A1025">
            <v>5727</v>
          </cell>
          <cell r="B1025">
            <v>0</v>
          </cell>
          <cell r="C1025">
            <v>7791293014241</v>
          </cell>
          <cell r="E1025" t="str">
            <v>PC</v>
          </cell>
          <cell r="F1025" t="str">
            <v>Sedal</v>
          </cell>
          <cell r="G1025" t="str">
            <v>Sedal Sh. Selective 12 / 200 ml.</v>
          </cell>
          <cell r="H1025" t="str">
            <v>e</v>
          </cell>
          <cell r="I1025">
            <v>12</v>
          </cell>
          <cell r="AH1025">
            <v>5727</v>
          </cell>
          <cell r="AI1025">
            <v>1424</v>
          </cell>
          <cell r="AJ1025">
            <v>13710701</v>
          </cell>
          <cell r="AK1025">
            <v>12</v>
          </cell>
          <cell r="AN1025">
            <v>0</v>
          </cell>
        </row>
        <row r="1026">
          <cell r="A1026">
            <v>11652</v>
          </cell>
          <cell r="B1026">
            <v>0</v>
          </cell>
          <cell r="C1026" t="str">
            <v>Combo</v>
          </cell>
          <cell r="E1026" t="str">
            <v>PC</v>
          </cell>
          <cell r="F1026" t="str">
            <v>Sedal</v>
          </cell>
          <cell r="G1026" t="str">
            <v>Sedal Sh. Selective 400 ml. + Rexona 90 grs. (16 packs)</v>
          </cell>
          <cell r="H1026" t="str">
            <v>e</v>
          </cell>
          <cell r="I1026">
            <v>16</v>
          </cell>
          <cell r="AH1026">
            <v>11652</v>
          </cell>
          <cell r="AI1026">
            <v>14440</v>
          </cell>
          <cell r="AJ1026">
            <v>13710759</v>
          </cell>
          <cell r="AK1026">
            <v>3</v>
          </cell>
          <cell r="AN1026">
            <v>0</v>
          </cell>
        </row>
        <row r="1027">
          <cell r="A1027">
            <v>5735</v>
          </cell>
          <cell r="B1027">
            <v>0</v>
          </cell>
          <cell r="C1027">
            <v>7791293014449</v>
          </cell>
          <cell r="E1027" t="str">
            <v>PC</v>
          </cell>
          <cell r="F1027" t="str">
            <v>Sedal</v>
          </cell>
          <cell r="G1027" t="str">
            <v>Sedal Sh. Selective 8 / 400 ml.</v>
          </cell>
          <cell r="H1027" t="str">
            <v>e</v>
          </cell>
          <cell r="I1027">
            <v>8</v>
          </cell>
          <cell r="AH1027">
            <v>5735</v>
          </cell>
          <cell r="AI1027">
            <v>1444</v>
          </cell>
          <cell r="AJ1027">
            <v>13710701</v>
          </cell>
          <cell r="AK1027">
            <v>4</v>
          </cell>
          <cell r="AN1027">
            <v>0</v>
          </cell>
        </row>
        <row r="1028">
          <cell r="A1028">
            <v>5732</v>
          </cell>
          <cell r="B1028">
            <v>0</v>
          </cell>
          <cell r="C1028">
            <v>7791293219004</v>
          </cell>
          <cell r="E1028" t="str">
            <v>PC</v>
          </cell>
          <cell r="F1028" t="str">
            <v>Sedal</v>
          </cell>
          <cell r="G1028" t="str">
            <v>Sedal Sh. Verano Intense 12 / 200 ml.</v>
          </cell>
          <cell r="H1028" t="str">
            <v>e</v>
          </cell>
          <cell r="I1028">
            <v>12</v>
          </cell>
          <cell r="AG1028">
            <v>37236</v>
          </cell>
          <cell r="AH1028">
            <v>5732</v>
          </cell>
          <cell r="AI1028">
            <v>21900</v>
          </cell>
          <cell r="AJ1028">
            <v>13710701</v>
          </cell>
          <cell r="AK1028">
            <v>30</v>
          </cell>
          <cell r="AN1028">
            <v>0</v>
          </cell>
        </row>
        <row r="1029">
          <cell r="A1029">
            <v>28897</v>
          </cell>
          <cell r="B1029">
            <v>0</v>
          </cell>
          <cell r="C1029">
            <v>7791293139135</v>
          </cell>
          <cell r="E1029" t="str">
            <v>PC</v>
          </cell>
          <cell r="F1029" t="str">
            <v>Sedal</v>
          </cell>
          <cell r="G1029" t="str">
            <v xml:space="preserve">Sedal Sh. Verano Intense 12x240 ml. </v>
          </cell>
          <cell r="H1029" t="str">
            <v>e</v>
          </cell>
          <cell r="I1029">
            <v>12</v>
          </cell>
          <cell r="AG1029">
            <v>37586</v>
          </cell>
          <cell r="AH1029">
            <v>28897</v>
          </cell>
          <cell r="AI1029">
            <v>28897</v>
          </cell>
          <cell r="AN1029">
            <v>0</v>
          </cell>
        </row>
        <row r="1030">
          <cell r="A1030">
            <v>27525</v>
          </cell>
          <cell r="B1030">
            <v>0</v>
          </cell>
          <cell r="C1030">
            <v>7791293219011</v>
          </cell>
          <cell r="E1030" t="str">
            <v>PC</v>
          </cell>
          <cell r="F1030" t="str">
            <v>Sedal</v>
          </cell>
          <cell r="G1030" t="str">
            <v>Sedal Sh. Verano Intense 8 / 400 ml.</v>
          </cell>
          <cell r="H1030" t="str">
            <v>e</v>
          </cell>
          <cell r="I1030">
            <v>8</v>
          </cell>
          <cell r="AG1030">
            <v>37236</v>
          </cell>
          <cell r="AH1030">
            <v>27525</v>
          </cell>
          <cell r="AI1030">
            <v>21901</v>
          </cell>
          <cell r="AJ1030">
            <v>13710701</v>
          </cell>
          <cell r="AK1030">
            <v>31</v>
          </cell>
          <cell r="AN1030">
            <v>0</v>
          </cell>
        </row>
        <row r="1031">
          <cell r="A1031">
            <v>27525</v>
          </cell>
          <cell r="B1031">
            <v>0</v>
          </cell>
          <cell r="C1031">
            <v>7791293125534</v>
          </cell>
          <cell r="E1031" t="str">
            <v>PC</v>
          </cell>
          <cell r="F1031" t="str">
            <v>Sedal</v>
          </cell>
          <cell r="G1031" t="str">
            <v>Sedal Sh. Verano Intense 8x400 ml (naranja)</v>
          </cell>
          <cell r="H1031" t="str">
            <v>e</v>
          </cell>
          <cell r="I1031">
            <v>8</v>
          </cell>
          <cell r="AH1031">
            <v>27525</v>
          </cell>
          <cell r="AI1031">
            <v>27525</v>
          </cell>
          <cell r="AN1031">
            <v>0</v>
          </cell>
        </row>
        <row r="1032">
          <cell r="A1032">
            <v>28796</v>
          </cell>
          <cell r="B1032">
            <v>0</v>
          </cell>
          <cell r="C1032">
            <v>7891037129672</v>
          </cell>
          <cell r="E1032" t="str">
            <v>PC</v>
          </cell>
          <cell r="F1032" t="str">
            <v>Sedal</v>
          </cell>
          <cell r="G1032" t="str">
            <v>Sedal Verano Intense crema de tratamiento 6x450 g.</v>
          </cell>
          <cell r="H1032" t="str">
            <v>e</v>
          </cell>
          <cell r="I1032">
            <v>6</v>
          </cell>
          <cell r="AH1032">
            <v>28796</v>
          </cell>
          <cell r="AI1032">
            <v>12967</v>
          </cell>
          <cell r="AN1032">
            <v>0</v>
          </cell>
        </row>
        <row r="1033">
          <cell r="A1033">
            <v>28791</v>
          </cell>
          <cell r="B1033">
            <v>0</v>
          </cell>
          <cell r="C1033">
            <v>7891037129597</v>
          </cell>
          <cell r="E1033" t="str">
            <v>PC</v>
          </cell>
          <cell r="F1033" t="str">
            <v>Sedal</v>
          </cell>
          <cell r="G1033" t="str">
            <v>Sedal Verano Intense crema para peinar 12x300 ml.</v>
          </cell>
          <cell r="H1033" t="str">
            <v>e</v>
          </cell>
          <cell r="I1033">
            <v>12</v>
          </cell>
          <cell r="AH1033">
            <v>28791</v>
          </cell>
          <cell r="AI1033">
            <v>12959</v>
          </cell>
          <cell r="AN1033">
            <v>0</v>
          </cell>
        </row>
        <row r="1034">
          <cell r="A1034">
            <v>15251</v>
          </cell>
          <cell r="B1034">
            <v>0</v>
          </cell>
          <cell r="C1034">
            <v>7891042092930</v>
          </cell>
          <cell r="E1034" t="str">
            <v>REF</v>
          </cell>
          <cell r="F1034" t="str">
            <v>Delicata</v>
          </cell>
          <cell r="G1034" t="str">
            <v>Margarina Vegetal Delicata 12 x 500 g.</v>
          </cell>
          <cell r="H1034" t="str">
            <v>g</v>
          </cell>
          <cell r="I1034">
            <v>12</v>
          </cell>
          <cell r="AH1034">
            <v>15251</v>
          </cell>
          <cell r="AI1034">
            <v>447</v>
          </cell>
          <cell r="AJ1034">
            <v>21530103</v>
          </cell>
          <cell r="AK1034">
            <v>2</v>
          </cell>
          <cell r="AN1034">
            <v>0</v>
          </cell>
        </row>
        <row r="1035">
          <cell r="A1035">
            <v>15951</v>
          </cell>
          <cell r="B1035">
            <v>0</v>
          </cell>
          <cell r="C1035">
            <v>7891042037702</v>
          </cell>
          <cell r="E1035" t="str">
            <v>REF</v>
          </cell>
          <cell r="F1035" t="str">
            <v>Delicata</v>
          </cell>
          <cell r="G1035" t="str">
            <v>Margarina Vegetal Delicata 12 x 500 g.</v>
          </cell>
          <cell r="H1035" t="str">
            <v>g</v>
          </cell>
          <cell r="I1035">
            <v>12</v>
          </cell>
          <cell r="AG1035">
            <v>37565</v>
          </cell>
          <cell r="AH1035">
            <v>15951</v>
          </cell>
          <cell r="AI1035">
            <v>3770</v>
          </cell>
          <cell r="AJ1035">
            <v>21530103</v>
          </cell>
          <cell r="AK1035">
            <v>4</v>
          </cell>
          <cell r="AN1035">
            <v>0</v>
          </cell>
        </row>
        <row r="1036">
          <cell r="A1036">
            <v>15253</v>
          </cell>
          <cell r="B1036">
            <v>0</v>
          </cell>
          <cell r="C1036">
            <v>7891042092923</v>
          </cell>
          <cell r="E1036" t="str">
            <v>REF</v>
          </cell>
          <cell r="F1036" t="str">
            <v>Delicata</v>
          </cell>
          <cell r="G1036" t="str">
            <v>Margarina Vegetal Delicata 24 x 250 g.</v>
          </cell>
          <cell r="H1036" t="str">
            <v>g</v>
          </cell>
          <cell r="I1036">
            <v>24</v>
          </cell>
          <cell r="AH1036">
            <v>15253</v>
          </cell>
          <cell r="AI1036">
            <v>446</v>
          </cell>
          <cell r="AJ1036">
            <v>21530103</v>
          </cell>
          <cell r="AK1036">
            <v>1</v>
          </cell>
          <cell r="AN1036">
            <v>0</v>
          </cell>
        </row>
        <row r="1037">
          <cell r="A1037">
            <v>15950</v>
          </cell>
          <cell r="B1037">
            <v>0</v>
          </cell>
          <cell r="C1037">
            <v>7891042037696</v>
          </cell>
          <cell r="E1037" t="str">
            <v>REF</v>
          </cell>
          <cell r="F1037" t="str">
            <v>Delicata</v>
          </cell>
          <cell r="G1037" t="str">
            <v>Margarina Vegetal Delicata 24 x 250 g.</v>
          </cell>
          <cell r="H1037" t="str">
            <v>g</v>
          </cell>
          <cell r="I1037">
            <v>24</v>
          </cell>
          <cell r="AG1037">
            <v>37565</v>
          </cell>
          <cell r="AH1037">
            <v>15950</v>
          </cell>
          <cell r="AI1037">
            <v>3769</v>
          </cell>
          <cell r="AJ1037">
            <v>21530103</v>
          </cell>
          <cell r="AK1037">
            <v>3</v>
          </cell>
          <cell r="AN1037">
            <v>0</v>
          </cell>
        </row>
        <row r="1038">
          <cell r="A1038">
            <v>15472</v>
          </cell>
          <cell r="B1038">
            <v>0</v>
          </cell>
          <cell r="C1038">
            <v>7891042092602</v>
          </cell>
          <cell r="E1038" t="str">
            <v>REF</v>
          </cell>
          <cell r="F1038" t="str">
            <v>Doriana</v>
          </cell>
          <cell r="G1038" t="str">
            <v>Margarina Doriana Cremosa 12 x 500 g.</v>
          </cell>
          <cell r="H1038" t="str">
            <v>g</v>
          </cell>
          <cell r="I1038">
            <v>12</v>
          </cell>
          <cell r="AH1038">
            <v>15472</v>
          </cell>
          <cell r="AI1038">
            <v>8333</v>
          </cell>
          <cell r="AJ1038">
            <v>21530101</v>
          </cell>
          <cell r="AK1038">
            <v>2</v>
          </cell>
          <cell r="AN1038">
            <v>0</v>
          </cell>
        </row>
        <row r="1039">
          <cell r="A1039">
            <v>15472</v>
          </cell>
          <cell r="B1039">
            <v>0</v>
          </cell>
          <cell r="C1039" t="str">
            <v>7891042092602v</v>
          </cell>
          <cell r="E1039" t="str">
            <v>REF</v>
          </cell>
          <cell r="F1039" t="str">
            <v>Doriana</v>
          </cell>
          <cell r="G1039" t="str">
            <v>Margarina Doriana Cremosa 12 x 500 g.</v>
          </cell>
          <cell r="H1039" t="str">
            <v>g</v>
          </cell>
          <cell r="I1039">
            <v>12</v>
          </cell>
          <cell r="AH1039">
            <v>15472</v>
          </cell>
          <cell r="AI1039">
            <v>8186</v>
          </cell>
          <cell r="AN1039">
            <v>0</v>
          </cell>
        </row>
        <row r="1040">
          <cell r="A1040">
            <v>15464</v>
          </cell>
          <cell r="B1040">
            <v>0</v>
          </cell>
          <cell r="C1040">
            <v>7891042092053</v>
          </cell>
          <cell r="E1040" t="str">
            <v>REF</v>
          </cell>
          <cell r="F1040" t="str">
            <v>Doriana</v>
          </cell>
          <cell r="G1040" t="str">
            <v>Margarina Doriana Cremosa 24 x 250 g.</v>
          </cell>
          <cell r="H1040" t="str">
            <v>g</v>
          </cell>
          <cell r="I1040">
            <v>24</v>
          </cell>
          <cell r="AH1040">
            <v>15464</v>
          </cell>
          <cell r="AI1040">
            <v>8331</v>
          </cell>
          <cell r="AJ1040">
            <v>21530101</v>
          </cell>
          <cell r="AK1040">
            <v>1</v>
          </cell>
          <cell r="AN1040">
            <v>0</v>
          </cell>
        </row>
        <row r="1041">
          <cell r="A1041">
            <v>15464</v>
          </cell>
          <cell r="B1041">
            <v>0</v>
          </cell>
          <cell r="C1041" t="str">
            <v>7891042092053v</v>
          </cell>
          <cell r="E1041" t="str">
            <v>REF</v>
          </cell>
          <cell r="F1041" t="str">
            <v>Doriana</v>
          </cell>
          <cell r="G1041" t="str">
            <v>Margarina Doriana Cremosa 24 x 250 g.</v>
          </cell>
          <cell r="H1041" t="str">
            <v>g</v>
          </cell>
          <cell r="I1041">
            <v>24</v>
          </cell>
          <cell r="AH1041">
            <v>15464</v>
          </cell>
          <cell r="AI1041">
            <v>8188</v>
          </cell>
          <cell r="AN1041">
            <v>0</v>
          </cell>
        </row>
        <row r="1042">
          <cell r="A1042">
            <v>11204</v>
          </cell>
          <cell r="B1042">
            <v>0</v>
          </cell>
          <cell r="C1042">
            <v>7891042103179</v>
          </cell>
          <cell r="E1042" t="str">
            <v>REF</v>
          </cell>
          <cell r="F1042" t="str">
            <v>Doriana</v>
          </cell>
          <cell r="G1042" t="str">
            <v>Margarina Doriana Cremosa 6x(2x500g.)+margarinera gratis.</v>
          </cell>
          <cell r="H1042" t="str">
            <v>g</v>
          </cell>
          <cell r="I1042">
            <v>6</v>
          </cell>
          <cell r="AG1042">
            <v>37239</v>
          </cell>
          <cell r="AH1042">
            <v>11204</v>
          </cell>
          <cell r="AI1042">
            <v>3922</v>
          </cell>
          <cell r="AJ1042">
            <v>21530101</v>
          </cell>
          <cell r="AK1042">
            <v>3</v>
          </cell>
          <cell r="AN1042">
            <v>0</v>
          </cell>
        </row>
        <row r="1043">
          <cell r="A1043">
            <v>15471</v>
          </cell>
          <cell r="B1043">
            <v>0</v>
          </cell>
          <cell r="C1043">
            <v>7891042092473</v>
          </cell>
          <cell r="E1043" t="str">
            <v>REF</v>
          </cell>
          <cell r="F1043" t="str">
            <v>Doriana</v>
          </cell>
          <cell r="G1043" t="str">
            <v>Margarina Doriana Light 12 x 500 g.</v>
          </cell>
          <cell r="H1043" t="str">
            <v>g</v>
          </cell>
          <cell r="I1043">
            <v>12</v>
          </cell>
          <cell r="AH1043">
            <v>15471</v>
          </cell>
          <cell r="AI1043">
            <v>8315</v>
          </cell>
          <cell r="AJ1043">
            <v>21530502</v>
          </cell>
          <cell r="AK1043">
            <v>2</v>
          </cell>
          <cell r="AN1043">
            <v>0</v>
          </cell>
        </row>
        <row r="1044">
          <cell r="A1044">
            <v>15471</v>
          </cell>
          <cell r="B1044">
            <v>0</v>
          </cell>
          <cell r="C1044" t="str">
            <v>7891042092473v</v>
          </cell>
          <cell r="E1044" t="str">
            <v>REF</v>
          </cell>
          <cell r="F1044" t="str">
            <v>Doriana</v>
          </cell>
          <cell r="G1044" t="str">
            <v>Margarina Doriana Light 12 x 500 g.</v>
          </cell>
          <cell r="H1044" t="str">
            <v>g</v>
          </cell>
          <cell r="I1044">
            <v>12</v>
          </cell>
          <cell r="AH1044">
            <v>15471</v>
          </cell>
          <cell r="AI1044">
            <v>8192</v>
          </cell>
          <cell r="AN1044">
            <v>0</v>
          </cell>
        </row>
        <row r="1045">
          <cell r="A1045">
            <v>15467</v>
          </cell>
          <cell r="B1045">
            <v>0</v>
          </cell>
          <cell r="C1045">
            <v>7891042092336</v>
          </cell>
          <cell r="E1045" t="str">
            <v>REF</v>
          </cell>
          <cell r="F1045" t="str">
            <v>Doriana</v>
          </cell>
          <cell r="G1045" t="str">
            <v>Margarina Doriana Light 24 x 250 g.</v>
          </cell>
          <cell r="H1045" t="str">
            <v>g</v>
          </cell>
          <cell r="I1045">
            <v>24</v>
          </cell>
          <cell r="AH1045">
            <v>15467</v>
          </cell>
          <cell r="AI1045">
            <v>8313</v>
          </cell>
          <cell r="AJ1045">
            <v>21530502</v>
          </cell>
          <cell r="AK1045">
            <v>1</v>
          </cell>
          <cell r="AN1045">
            <v>0</v>
          </cell>
        </row>
        <row r="1046">
          <cell r="A1046">
            <v>15467</v>
          </cell>
          <cell r="B1046">
            <v>0</v>
          </cell>
          <cell r="C1046" t="str">
            <v>7891042092336v</v>
          </cell>
          <cell r="E1046" t="str">
            <v>REF</v>
          </cell>
          <cell r="F1046" t="str">
            <v>Doriana</v>
          </cell>
          <cell r="G1046" t="str">
            <v>Margarina Doriana Light 24 x 250 g.</v>
          </cell>
          <cell r="H1046" t="str">
            <v>g</v>
          </cell>
          <cell r="I1046">
            <v>24</v>
          </cell>
          <cell r="AH1046">
            <v>15467</v>
          </cell>
          <cell r="AI1046">
            <v>8194</v>
          </cell>
          <cell r="AN1046">
            <v>0</v>
          </cell>
        </row>
        <row r="1047">
          <cell r="A1047">
            <v>12166</v>
          </cell>
          <cell r="B1047">
            <v>0</v>
          </cell>
          <cell r="C1047" t="str">
            <v>No tiene</v>
          </cell>
          <cell r="E1047" t="str">
            <v>REF</v>
          </cell>
          <cell r="F1047" t="str">
            <v>Grasa OK</v>
          </cell>
          <cell r="G1047" t="str">
            <v>OK Grasa Vegetal 10 kl.</v>
          </cell>
          <cell r="H1047" t="str">
            <v>g</v>
          </cell>
          <cell r="I1047">
            <v>1</v>
          </cell>
          <cell r="AH1047">
            <v>12166</v>
          </cell>
          <cell r="AI1047">
            <v>4413</v>
          </cell>
          <cell r="AN1047">
            <v>0</v>
          </cell>
        </row>
        <row r="1048">
          <cell r="A1048">
            <v>12167</v>
          </cell>
          <cell r="B1048">
            <v>0</v>
          </cell>
          <cell r="C1048" t="str">
            <v>No tiene</v>
          </cell>
          <cell r="E1048" t="str">
            <v>REF</v>
          </cell>
          <cell r="F1048" t="str">
            <v>Marg.Ind.OK</v>
          </cell>
          <cell r="G1048" t="str">
            <v>OK Margarina Vegetal 10 kl.</v>
          </cell>
          <cell r="H1048" t="str">
            <v>g</v>
          </cell>
          <cell r="I1048">
            <v>1</v>
          </cell>
          <cell r="AH1048">
            <v>12167</v>
          </cell>
          <cell r="AI1048">
            <v>4409</v>
          </cell>
          <cell r="AJ1048">
            <v>92160425</v>
          </cell>
          <cell r="AK1048">
            <v>1</v>
          </cell>
          <cell r="AN1048">
            <v>0</v>
          </cell>
        </row>
        <row r="1049">
          <cell r="A1049">
            <v>11166</v>
          </cell>
          <cell r="B1049">
            <v>0</v>
          </cell>
          <cell r="C1049">
            <v>7840004144279</v>
          </cell>
          <cell r="E1049" t="str">
            <v>REF</v>
          </cell>
          <cell r="F1049" t="str">
            <v>Mirasol</v>
          </cell>
          <cell r="G1049" t="str">
            <v>Margarina Mirasol 24 x 250 g.</v>
          </cell>
          <cell r="H1049" t="str">
            <v>g</v>
          </cell>
          <cell r="I1049">
            <v>24</v>
          </cell>
          <cell r="AH1049">
            <v>11166</v>
          </cell>
          <cell r="AI1049">
            <v>4427</v>
          </cell>
          <cell r="AJ1049">
            <v>21270110</v>
          </cell>
          <cell r="AK1049">
            <v>1</v>
          </cell>
          <cell r="AN1049">
            <v>0</v>
          </cell>
        </row>
        <row r="1050">
          <cell r="B1050">
            <v>0</v>
          </cell>
          <cell r="C1050" t="str">
            <v>No reemplaza</v>
          </cell>
          <cell r="G1050" t="str">
            <v>No reemplaza a ningun producto</v>
          </cell>
          <cell r="AH1050">
            <v>0</v>
          </cell>
          <cell r="AI1050" t="str">
            <v>No</v>
          </cell>
          <cell r="AN1050">
            <v>0</v>
          </cell>
        </row>
        <row r="1051">
          <cell r="B1051">
            <v>0</v>
          </cell>
          <cell r="AH1051">
            <v>0</v>
          </cell>
          <cell r="AN1051">
            <v>0</v>
          </cell>
        </row>
        <row r="1052">
          <cell r="B1052">
            <v>0</v>
          </cell>
          <cell r="AH1052">
            <v>0</v>
          </cell>
          <cell r="AN1052">
            <v>0</v>
          </cell>
        </row>
        <row r="1053">
          <cell r="B1053">
            <v>0</v>
          </cell>
          <cell r="AH1053">
            <v>0</v>
          </cell>
          <cell r="AN1053">
            <v>0</v>
          </cell>
        </row>
        <row r="1054">
          <cell r="B1054">
            <v>0</v>
          </cell>
          <cell r="AH1054">
            <v>0</v>
          </cell>
          <cell r="AN1054">
            <v>0</v>
          </cell>
        </row>
        <row r="1055">
          <cell r="B1055">
            <v>0</v>
          </cell>
          <cell r="AH1055">
            <v>0</v>
          </cell>
          <cell r="AN1055">
            <v>0</v>
          </cell>
        </row>
        <row r="1056">
          <cell r="B1056">
            <v>0</v>
          </cell>
          <cell r="AH1056">
            <v>0</v>
          </cell>
          <cell r="AN1056">
            <v>0</v>
          </cell>
        </row>
        <row r="1057">
          <cell r="B1057">
            <v>0</v>
          </cell>
          <cell r="AH1057">
            <v>0</v>
          </cell>
          <cell r="AN1057">
            <v>0</v>
          </cell>
        </row>
        <row r="1058">
          <cell r="B1058">
            <v>0</v>
          </cell>
          <cell r="AH1058">
            <v>0</v>
          </cell>
          <cell r="AN1058">
            <v>0</v>
          </cell>
        </row>
        <row r="1059">
          <cell r="B1059">
            <v>0</v>
          </cell>
          <cell r="AH1059">
            <v>0</v>
          </cell>
          <cell r="AN1059">
            <v>0</v>
          </cell>
        </row>
        <row r="1060">
          <cell r="B1060">
            <v>0</v>
          </cell>
          <cell r="AH1060">
            <v>0</v>
          </cell>
          <cell r="AN1060">
            <v>0</v>
          </cell>
        </row>
        <row r="1061">
          <cell r="B1061">
            <v>0</v>
          </cell>
          <cell r="AH1061">
            <v>0</v>
          </cell>
          <cell r="AN1061">
            <v>0</v>
          </cell>
        </row>
        <row r="1062">
          <cell r="B1062">
            <v>0</v>
          </cell>
          <cell r="AH1062">
            <v>0</v>
          </cell>
          <cell r="AN1062">
            <v>0</v>
          </cell>
        </row>
        <row r="1063">
          <cell r="B1063">
            <v>0</v>
          </cell>
          <cell r="AH1063">
            <v>0</v>
          </cell>
          <cell r="AN1063">
            <v>0</v>
          </cell>
        </row>
        <row r="1064">
          <cell r="B1064">
            <v>0</v>
          </cell>
          <cell r="AH1064">
            <v>0</v>
          </cell>
          <cell r="AN1064">
            <v>0</v>
          </cell>
        </row>
        <row r="1065">
          <cell r="B1065">
            <v>0</v>
          </cell>
          <cell r="AH1065">
            <v>0</v>
          </cell>
          <cell r="AN1065">
            <v>0</v>
          </cell>
        </row>
        <row r="1066">
          <cell r="B1066">
            <v>0</v>
          </cell>
          <cell r="AH1066">
            <v>0</v>
          </cell>
          <cell r="AN1066">
            <v>0</v>
          </cell>
        </row>
        <row r="1067">
          <cell r="B1067">
            <v>0</v>
          </cell>
          <cell r="AH1067">
            <v>0</v>
          </cell>
          <cell r="AN1067">
            <v>0</v>
          </cell>
        </row>
        <row r="1068">
          <cell r="B1068">
            <v>0</v>
          </cell>
          <cell r="AH1068">
            <v>0</v>
          </cell>
          <cell r="AN1068">
            <v>0</v>
          </cell>
        </row>
        <row r="1069">
          <cell r="B1069">
            <v>0</v>
          </cell>
          <cell r="AH1069">
            <v>0</v>
          </cell>
          <cell r="AN1069">
            <v>0</v>
          </cell>
        </row>
        <row r="1070">
          <cell r="B1070">
            <v>0</v>
          </cell>
          <cell r="AH1070">
            <v>0</v>
          </cell>
          <cell r="AN1070">
            <v>0</v>
          </cell>
        </row>
        <row r="1071">
          <cell r="B1071">
            <v>0</v>
          </cell>
          <cell r="AH1071">
            <v>0</v>
          </cell>
          <cell r="AN1071">
            <v>0</v>
          </cell>
        </row>
        <row r="1072">
          <cell r="B1072">
            <v>0</v>
          </cell>
          <cell r="AH1072">
            <v>0</v>
          </cell>
          <cell r="AN1072">
            <v>0</v>
          </cell>
        </row>
        <row r="1073">
          <cell r="B1073">
            <v>0</v>
          </cell>
          <cell r="AH1073">
            <v>0</v>
          </cell>
          <cell r="AN1073">
            <v>0</v>
          </cell>
        </row>
        <row r="1074">
          <cell r="B1074">
            <v>0</v>
          </cell>
          <cell r="AH1074">
            <v>0</v>
          </cell>
          <cell r="AN1074">
            <v>0</v>
          </cell>
        </row>
        <row r="1075">
          <cell r="B1075">
            <v>0</v>
          </cell>
          <cell r="AH1075">
            <v>0</v>
          </cell>
          <cell r="AN1075">
            <v>0</v>
          </cell>
        </row>
        <row r="1076">
          <cell r="B1076">
            <v>0</v>
          </cell>
          <cell r="AH1076">
            <v>0</v>
          </cell>
          <cell r="AN1076">
            <v>0</v>
          </cell>
        </row>
        <row r="1077">
          <cell r="B1077">
            <v>0</v>
          </cell>
          <cell r="AH1077">
            <v>0</v>
          </cell>
          <cell r="AN1077">
            <v>0</v>
          </cell>
        </row>
        <row r="1078">
          <cell r="B1078">
            <v>0</v>
          </cell>
          <cell r="AH1078">
            <v>0</v>
          </cell>
          <cell r="AN1078">
            <v>0</v>
          </cell>
        </row>
        <row r="1079">
          <cell r="B1079">
            <v>0</v>
          </cell>
          <cell r="AH1079">
            <v>0</v>
          </cell>
          <cell r="AN1079">
            <v>0</v>
          </cell>
        </row>
        <row r="1080">
          <cell r="B1080">
            <v>0</v>
          </cell>
          <cell r="AH1080">
            <v>0</v>
          </cell>
          <cell r="AN1080">
            <v>0</v>
          </cell>
        </row>
        <row r="1081">
          <cell r="B1081">
            <v>0</v>
          </cell>
          <cell r="AH1081">
            <v>0</v>
          </cell>
          <cell r="AN1081">
            <v>0</v>
          </cell>
        </row>
        <row r="1082">
          <cell r="B1082">
            <v>0</v>
          </cell>
          <cell r="AH1082">
            <v>0</v>
          </cell>
          <cell r="AN1082">
            <v>0</v>
          </cell>
        </row>
        <row r="1083">
          <cell r="B1083">
            <v>0</v>
          </cell>
          <cell r="AH1083">
            <v>0</v>
          </cell>
          <cell r="AN1083">
            <v>0</v>
          </cell>
        </row>
        <row r="1084">
          <cell r="B1084">
            <v>0</v>
          </cell>
          <cell r="AH1084">
            <v>0</v>
          </cell>
          <cell r="AN1084">
            <v>0</v>
          </cell>
        </row>
        <row r="1085">
          <cell r="B1085">
            <v>0</v>
          </cell>
          <cell r="AH1085">
            <v>0</v>
          </cell>
          <cell r="AN1085">
            <v>0</v>
          </cell>
        </row>
        <row r="1086">
          <cell r="B1086">
            <v>0</v>
          </cell>
          <cell r="AH1086">
            <v>0</v>
          </cell>
          <cell r="AN1086">
            <v>0</v>
          </cell>
        </row>
        <row r="1087">
          <cell r="B1087">
            <v>0</v>
          </cell>
          <cell r="AH1087">
            <v>0</v>
          </cell>
          <cell r="AN1087">
            <v>0</v>
          </cell>
        </row>
        <row r="1088">
          <cell r="B1088">
            <v>0</v>
          </cell>
          <cell r="AH1088">
            <v>0</v>
          </cell>
          <cell r="AN1088">
            <v>0</v>
          </cell>
        </row>
        <row r="1089">
          <cell r="B1089">
            <v>0</v>
          </cell>
          <cell r="AH1089">
            <v>0</v>
          </cell>
          <cell r="AN1089">
            <v>0</v>
          </cell>
        </row>
        <row r="1090">
          <cell r="B1090">
            <v>0</v>
          </cell>
          <cell r="AH1090">
            <v>0</v>
          </cell>
          <cell r="AN1090">
            <v>0</v>
          </cell>
        </row>
        <row r="1091">
          <cell r="B1091">
            <v>0</v>
          </cell>
          <cell r="AH1091">
            <v>0</v>
          </cell>
          <cell r="AN1091">
            <v>0</v>
          </cell>
        </row>
        <row r="1092">
          <cell r="B1092">
            <v>0</v>
          </cell>
          <cell r="AH1092">
            <v>0</v>
          </cell>
          <cell r="AN1092">
            <v>0</v>
          </cell>
        </row>
        <row r="1093">
          <cell r="B1093">
            <v>0</v>
          </cell>
          <cell r="AH1093">
            <v>0</v>
          </cell>
          <cell r="AN1093">
            <v>0</v>
          </cell>
        </row>
        <row r="1094">
          <cell r="B1094">
            <v>0</v>
          </cell>
          <cell r="AH1094">
            <v>0</v>
          </cell>
          <cell r="AN1094">
            <v>0</v>
          </cell>
        </row>
        <row r="1095">
          <cell r="B1095">
            <v>0</v>
          </cell>
          <cell r="AH1095">
            <v>0</v>
          </cell>
          <cell r="AN1095">
            <v>0</v>
          </cell>
        </row>
        <row r="1096">
          <cell r="B1096">
            <v>0</v>
          </cell>
          <cell r="AH1096">
            <v>0</v>
          </cell>
          <cell r="AN1096">
            <v>0</v>
          </cell>
        </row>
        <row r="1097">
          <cell r="B1097">
            <v>0</v>
          </cell>
          <cell r="AH1097">
            <v>0</v>
          </cell>
          <cell r="AN1097">
            <v>0</v>
          </cell>
        </row>
        <row r="1098">
          <cell r="B1098">
            <v>0</v>
          </cell>
          <cell r="AH1098">
            <v>0</v>
          </cell>
          <cell r="AN1098">
            <v>0</v>
          </cell>
        </row>
        <row r="1099">
          <cell r="B1099">
            <v>0</v>
          </cell>
          <cell r="AH1099">
            <v>0</v>
          </cell>
          <cell r="AN1099">
            <v>0</v>
          </cell>
        </row>
        <row r="1100">
          <cell r="B1100">
            <v>0</v>
          </cell>
          <cell r="AH1100">
            <v>0</v>
          </cell>
          <cell r="AN1100">
            <v>0</v>
          </cell>
        </row>
        <row r="1101">
          <cell r="B1101">
            <v>0</v>
          </cell>
          <cell r="AH1101">
            <v>0</v>
          </cell>
          <cell r="AN1101">
            <v>0</v>
          </cell>
        </row>
        <row r="1102">
          <cell r="B1102">
            <v>0</v>
          </cell>
          <cell r="AH1102">
            <v>0</v>
          </cell>
          <cell r="AN1102">
            <v>0</v>
          </cell>
        </row>
        <row r="1103">
          <cell r="B1103">
            <v>0</v>
          </cell>
          <cell r="AH1103">
            <v>0</v>
          </cell>
          <cell r="AN1103">
            <v>0</v>
          </cell>
        </row>
        <row r="1104">
          <cell r="B1104">
            <v>0</v>
          </cell>
          <cell r="AH1104">
            <v>0</v>
          </cell>
          <cell r="AN1104">
            <v>0</v>
          </cell>
        </row>
        <row r="1105">
          <cell r="B1105">
            <v>0</v>
          </cell>
          <cell r="AH1105">
            <v>0</v>
          </cell>
          <cell r="AN1105">
            <v>0</v>
          </cell>
        </row>
        <row r="1106">
          <cell r="B1106">
            <v>0</v>
          </cell>
          <cell r="AH1106">
            <v>0</v>
          </cell>
          <cell r="AN1106">
            <v>0</v>
          </cell>
        </row>
        <row r="1107">
          <cell r="B1107">
            <v>0</v>
          </cell>
          <cell r="AH1107">
            <v>0</v>
          </cell>
          <cell r="AN1107">
            <v>0</v>
          </cell>
        </row>
        <row r="1108">
          <cell r="B1108">
            <v>0</v>
          </cell>
          <cell r="AH1108">
            <v>0</v>
          </cell>
          <cell r="AN1108">
            <v>0</v>
          </cell>
        </row>
        <row r="1109">
          <cell r="B1109">
            <v>0</v>
          </cell>
          <cell r="AH1109">
            <v>0</v>
          </cell>
          <cell r="AN1109">
            <v>0</v>
          </cell>
        </row>
        <row r="1110">
          <cell r="B1110">
            <v>0</v>
          </cell>
          <cell r="AH1110">
            <v>0</v>
          </cell>
          <cell r="AN1110">
            <v>0</v>
          </cell>
        </row>
        <row r="1111">
          <cell r="B1111">
            <v>0</v>
          </cell>
          <cell r="AH1111">
            <v>0</v>
          </cell>
          <cell r="AN1111">
            <v>0</v>
          </cell>
        </row>
        <row r="1112">
          <cell r="B1112">
            <v>0</v>
          </cell>
          <cell r="AH1112">
            <v>0</v>
          </cell>
          <cell r="AN1112">
            <v>0</v>
          </cell>
        </row>
        <row r="1113">
          <cell r="B1113">
            <v>0</v>
          </cell>
          <cell r="AH1113">
            <v>0</v>
          </cell>
          <cell r="AN1113">
            <v>0</v>
          </cell>
        </row>
        <row r="1114">
          <cell r="B1114">
            <v>0</v>
          </cell>
          <cell r="AH1114">
            <v>0</v>
          </cell>
          <cell r="AN1114">
            <v>0</v>
          </cell>
        </row>
        <row r="1115">
          <cell r="B1115">
            <v>0</v>
          </cell>
          <cell r="AH1115">
            <v>0</v>
          </cell>
          <cell r="AN1115">
            <v>0</v>
          </cell>
        </row>
        <row r="1116">
          <cell r="B1116">
            <v>0</v>
          </cell>
          <cell r="AH1116">
            <v>0</v>
          </cell>
          <cell r="AN1116">
            <v>0</v>
          </cell>
        </row>
        <row r="1117">
          <cell r="B1117">
            <v>0</v>
          </cell>
          <cell r="AH1117">
            <v>0</v>
          </cell>
          <cell r="AN1117">
            <v>0</v>
          </cell>
        </row>
        <row r="1118">
          <cell r="B1118">
            <v>0</v>
          </cell>
          <cell r="AH1118">
            <v>0</v>
          </cell>
          <cell r="AN1118">
            <v>0</v>
          </cell>
        </row>
        <row r="1119">
          <cell r="B1119">
            <v>0</v>
          </cell>
          <cell r="AH1119">
            <v>0</v>
          </cell>
          <cell r="AN1119">
            <v>0</v>
          </cell>
        </row>
        <row r="1120">
          <cell r="B1120">
            <v>0</v>
          </cell>
          <cell r="AH1120">
            <v>0</v>
          </cell>
          <cell r="AN1120">
            <v>0</v>
          </cell>
        </row>
        <row r="1121">
          <cell r="B1121">
            <v>0</v>
          </cell>
          <cell r="AH1121">
            <v>0</v>
          </cell>
          <cell r="AN1121">
            <v>0</v>
          </cell>
        </row>
        <row r="1122">
          <cell r="B1122">
            <v>0</v>
          </cell>
          <cell r="AH1122">
            <v>0</v>
          </cell>
          <cell r="AN1122">
            <v>0</v>
          </cell>
        </row>
        <row r="1123">
          <cell r="B1123">
            <v>0</v>
          </cell>
          <cell r="AH1123">
            <v>0</v>
          </cell>
          <cell r="AN1123">
            <v>0</v>
          </cell>
        </row>
        <row r="1124">
          <cell r="B1124">
            <v>0</v>
          </cell>
          <cell r="AH1124">
            <v>0</v>
          </cell>
          <cell r="AN1124">
            <v>0</v>
          </cell>
        </row>
        <row r="1125">
          <cell r="B1125">
            <v>0</v>
          </cell>
          <cell r="AH1125">
            <v>0</v>
          </cell>
          <cell r="AN1125">
            <v>0</v>
          </cell>
        </row>
        <row r="1126">
          <cell r="B1126">
            <v>0</v>
          </cell>
          <cell r="AH1126">
            <v>0</v>
          </cell>
          <cell r="AN1126">
            <v>0</v>
          </cell>
        </row>
        <row r="1127">
          <cell r="B1127">
            <v>0</v>
          </cell>
          <cell r="AH1127">
            <v>0</v>
          </cell>
          <cell r="AN1127">
            <v>0</v>
          </cell>
        </row>
        <row r="1128">
          <cell r="B1128">
            <v>0</v>
          </cell>
          <cell r="AH1128">
            <v>0</v>
          </cell>
          <cell r="AN1128">
            <v>0</v>
          </cell>
        </row>
        <row r="1129">
          <cell r="B1129">
            <v>0</v>
          </cell>
          <cell r="AH1129">
            <v>0</v>
          </cell>
          <cell r="AN1129">
            <v>0</v>
          </cell>
        </row>
        <row r="1130">
          <cell r="B1130">
            <v>0</v>
          </cell>
          <cell r="AH1130">
            <v>0</v>
          </cell>
          <cell r="AN1130">
            <v>0</v>
          </cell>
        </row>
        <row r="1131">
          <cell r="B1131">
            <v>0</v>
          </cell>
          <cell r="AH1131">
            <v>0</v>
          </cell>
          <cell r="AN1131">
            <v>0</v>
          </cell>
        </row>
        <row r="1132">
          <cell r="B1132">
            <v>0</v>
          </cell>
          <cell r="AH1132">
            <v>0</v>
          </cell>
          <cell r="AN1132">
            <v>0</v>
          </cell>
        </row>
        <row r="1133">
          <cell r="B1133">
            <v>0</v>
          </cell>
          <cell r="AH1133">
            <v>0</v>
          </cell>
          <cell r="AN1133">
            <v>0</v>
          </cell>
        </row>
        <row r="1134">
          <cell r="B1134">
            <v>0</v>
          </cell>
          <cell r="AH1134">
            <v>0</v>
          </cell>
          <cell r="AN1134">
            <v>0</v>
          </cell>
        </row>
        <row r="1135">
          <cell r="B1135">
            <v>0</v>
          </cell>
          <cell r="AH1135">
            <v>0</v>
          </cell>
          <cell r="AN1135">
            <v>0</v>
          </cell>
        </row>
        <row r="1136">
          <cell r="B1136">
            <v>0</v>
          </cell>
          <cell r="AH1136">
            <v>0</v>
          </cell>
          <cell r="AN1136">
            <v>0</v>
          </cell>
        </row>
        <row r="1137">
          <cell r="B1137">
            <v>0</v>
          </cell>
          <cell r="AH1137">
            <v>0</v>
          </cell>
          <cell r="AN1137">
            <v>0</v>
          </cell>
        </row>
        <row r="1138">
          <cell r="B1138">
            <v>0</v>
          </cell>
          <cell r="AH1138">
            <v>0</v>
          </cell>
          <cell r="AN1138">
            <v>0</v>
          </cell>
        </row>
        <row r="1139">
          <cell r="B1139">
            <v>0</v>
          </cell>
          <cell r="AH1139">
            <v>0</v>
          </cell>
          <cell r="AN1139">
            <v>0</v>
          </cell>
        </row>
        <row r="1140">
          <cell r="B1140">
            <v>0</v>
          </cell>
          <cell r="AH1140">
            <v>0</v>
          </cell>
          <cell r="AN1140">
            <v>0</v>
          </cell>
        </row>
        <row r="1141">
          <cell r="B1141">
            <v>0</v>
          </cell>
          <cell r="AH1141">
            <v>0</v>
          </cell>
          <cell r="AN1141">
            <v>0</v>
          </cell>
        </row>
        <row r="1142">
          <cell r="B1142">
            <v>0</v>
          </cell>
          <cell r="AH1142">
            <v>0</v>
          </cell>
          <cell r="AN1142">
            <v>0</v>
          </cell>
        </row>
        <row r="1143">
          <cell r="B1143">
            <v>0</v>
          </cell>
          <cell r="AH1143">
            <v>0</v>
          </cell>
          <cell r="AN1143">
            <v>0</v>
          </cell>
        </row>
        <row r="1144">
          <cell r="B1144">
            <v>0</v>
          </cell>
          <cell r="AH1144">
            <v>0</v>
          </cell>
          <cell r="AN1144">
            <v>0</v>
          </cell>
        </row>
        <row r="1145">
          <cell r="B1145">
            <v>0</v>
          </cell>
          <cell r="AH1145">
            <v>0</v>
          </cell>
          <cell r="AN1145">
            <v>0</v>
          </cell>
        </row>
        <row r="1146">
          <cell r="B1146">
            <v>0</v>
          </cell>
          <cell r="AH1146">
            <v>0</v>
          </cell>
          <cell r="AN1146">
            <v>0</v>
          </cell>
        </row>
        <row r="1147">
          <cell r="B1147">
            <v>0</v>
          </cell>
          <cell r="AH1147">
            <v>0</v>
          </cell>
          <cell r="AN1147">
            <v>0</v>
          </cell>
        </row>
        <row r="1148">
          <cell r="B1148">
            <v>0</v>
          </cell>
          <cell r="AH1148">
            <v>0</v>
          </cell>
          <cell r="AN1148">
            <v>0</v>
          </cell>
        </row>
        <row r="1149">
          <cell r="B1149">
            <v>0</v>
          </cell>
          <cell r="AH1149">
            <v>0</v>
          </cell>
          <cell r="AN1149">
            <v>0</v>
          </cell>
        </row>
        <row r="1150">
          <cell r="B1150">
            <v>0</v>
          </cell>
          <cell r="AH1150">
            <v>0</v>
          </cell>
          <cell r="AN1150">
            <v>0</v>
          </cell>
        </row>
        <row r="1151">
          <cell r="B1151">
            <v>0</v>
          </cell>
          <cell r="AH1151">
            <v>0</v>
          </cell>
          <cell r="AN1151">
            <v>0</v>
          </cell>
        </row>
        <row r="1152">
          <cell r="B1152">
            <v>0</v>
          </cell>
          <cell r="AH1152">
            <v>0</v>
          </cell>
          <cell r="AN1152">
            <v>0</v>
          </cell>
        </row>
        <row r="1153">
          <cell r="B1153">
            <v>0</v>
          </cell>
          <cell r="AH1153">
            <v>0</v>
          </cell>
          <cell r="AN1153">
            <v>0</v>
          </cell>
        </row>
        <row r="1154">
          <cell r="B1154">
            <v>0</v>
          </cell>
          <cell r="AH1154">
            <v>0</v>
          </cell>
          <cell r="AN1154">
            <v>0</v>
          </cell>
        </row>
        <row r="1155">
          <cell r="B1155">
            <v>0</v>
          </cell>
          <cell r="AH1155">
            <v>0</v>
          </cell>
          <cell r="AN1155">
            <v>0</v>
          </cell>
        </row>
        <row r="1156">
          <cell r="B1156">
            <v>0</v>
          </cell>
          <cell r="AH1156">
            <v>0</v>
          </cell>
          <cell r="AN1156">
            <v>0</v>
          </cell>
        </row>
        <row r="1157">
          <cell r="B1157">
            <v>0</v>
          </cell>
          <cell r="AH1157">
            <v>0</v>
          </cell>
          <cell r="AN1157">
            <v>0</v>
          </cell>
        </row>
        <row r="1158">
          <cell r="B1158">
            <v>0</v>
          </cell>
          <cell r="AH1158">
            <v>0</v>
          </cell>
          <cell r="AN1158">
            <v>0</v>
          </cell>
        </row>
        <row r="1159">
          <cell r="B1159">
            <v>0</v>
          </cell>
          <cell r="AH1159">
            <v>0</v>
          </cell>
          <cell r="AN1159">
            <v>0</v>
          </cell>
        </row>
        <row r="1160">
          <cell r="B1160">
            <v>0</v>
          </cell>
          <cell r="AH1160">
            <v>0</v>
          </cell>
          <cell r="AN1160">
            <v>0</v>
          </cell>
        </row>
        <row r="1161">
          <cell r="B1161">
            <v>0</v>
          </cell>
          <cell r="AH1161">
            <v>0</v>
          </cell>
          <cell r="AN1161">
            <v>0</v>
          </cell>
        </row>
        <row r="1162">
          <cell r="B1162">
            <v>0</v>
          </cell>
          <cell r="AH1162">
            <v>0</v>
          </cell>
          <cell r="AN1162">
            <v>0</v>
          </cell>
        </row>
        <row r="1163">
          <cell r="B1163">
            <v>0</v>
          </cell>
          <cell r="AH1163">
            <v>0</v>
          </cell>
          <cell r="AN1163">
            <v>0</v>
          </cell>
        </row>
        <row r="1164">
          <cell r="B1164">
            <v>0</v>
          </cell>
          <cell r="AH1164">
            <v>0</v>
          </cell>
          <cell r="AN1164">
            <v>0</v>
          </cell>
        </row>
        <row r="1165">
          <cell r="B1165">
            <v>0</v>
          </cell>
          <cell r="AH1165">
            <v>0</v>
          </cell>
          <cell r="AN1165">
            <v>0</v>
          </cell>
        </row>
        <row r="1166">
          <cell r="B1166">
            <v>0</v>
          </cell>
          <cell r="AH1166">
            <v>0</v>
          </cell>
          <cell r="AN1166">
            <v>0</v>
          </cell>
        </row>
        <row r="1167">
          <cell r="B1167">
            <v>0</v>
          </cell>
          <cell r="AH1167">
            <v>0</v>
          </cell>
          <cell r="AN1167">
            <v>0</v>
          </cell>
        </row>
        <row r="1168">
          <cell r="B1168">
            <v>0</v>
          </cell>
          <cell r="AH1168">
            <v>0</v>
          </cell>
          <cell r="AN1168">
            <v>0</v>
          </cell>
        </row>
        <row r="1169">
          <cell r="B1169">
            <v>0</v>
          </cell>
          <cell r="AH1169">
            <v>0</v>
          </cell>
          <cell r="AN1169">
            <v>0</v>
          </cell>
        </row>
        <row r="1170">
          <cell r="B1170">
            <v>0</v>
          </cell>
          <cell r="AH1170">
            <v>0</v>
          </cell>
          <cell r="AN1170">
            <v>0</v>
          </cell>
        </row>
        <row r="1171">
          <cell r="B1171">
            <v>0</v>
          </cell>
          <cell r="AH1171">
            <v>0</v>
          </cell>
          <cell r="AN1171">
            <v>0</v>
          </cell>
        </row>
        <row r="1172">
          <cell r="B1172">
            <v>0</v>
          </cell>
          <cell r="AH1172">
            <v>0</v>
          </cell>
          <cell r="AN1172">
            <v>0</v>
          </cell>
        </row>
        <row r="1173">
          <cell r="B1173">
            <v>0</v>
          </cell>
          <cell r="AH1173">
            <v>0</v>
          </cell>
          <cell r="AN1173">
            <v>0</v>
          </cell>
        </row>
        <row r="1174">
          <cell r="B1174">
            <v>0</v>
          </cell>
          <cell r="AH1174">
            <v>0</v>
          </cell>
          <cell r="AN1174">
            <v>0</v>
          </cell>
        </row>
        <row r="1175">
          <cell r="B1175">
            <v>0</v>
          </cell>
          <cell r="AH1175">
            <v>0</v>
          </cell>
          <cell r="AN1175">
            <v>0</v>
          </cell>
        </row>
        <row r="1176">
          <cell r="B1176">
            <v>0</v>
          </cell>
          <cell r="AH1176">
            <v>0</v>
          </cell>
          <cell r="AN1176">
            <v>0</v>
          </cell>
        </row>
        <row r="1177">
          <cell r="B1177">
            <v>0</v>
          </cell>
          <cell r="AH1177">
            <v>0</v>
          </cell>
          <cell r="AN1177">
            <v>0</v>
          </cell>
        </row>
        <row r="1178">
          <cell r="B1178">
            <v>0</v>
          </cell>
          <cell r="AH1178">
            <v>0</v>
          </cell>
          <cell r="AN1178">
            <v>0</v>
          </cell>
        </row>
        <row r="1179">
          <cell r="B1179">
            <v>0</v>
          </cell>
          <cell r="AH1179">
            <v>0</v>
          </cell>
          <cell r="AN1179">
            <v>0</v>
          </cell>
        </row>
        <row r="1180">
          <cell r="B1180">
            <v>0</v>
          </cell>
          <cell r="AH1180">
            <v>0</v>
          </cell>
          <cell r="AN1180">
            <v>0</v>
          </cell>
        </row>
        <row r="1181">
          <cell r="B1181">
            <v>0</v>
          </cell>
          <cell r="AH1181">
            <v>0</v>
          </cell>
          <cell r="AN1181">
            <v>0</v>
          </cell>
        </row>
        <row r="1182">
          <cell r="B1182">
            <v>0</v>
          </cell>
          <cell r="AH1182">
            <v>0</v>
          </cell>
          <cell r="AN1182">
            <v>0</v>
          </cell>
        </row>
        <row r="1183">
          <cell r="B1183">
            <v>0</v>
          </cell>
          <cell r="AH1183">
            <v>0</v>
          </cell>
          <cell r="AN1183">
            <v>0</v>
          </cell>
        </row>
        <row r="1184">
          <cell r="B1184">
            <v>0</v>
          </cell>
          <cell r="AH1184">
            <v>0</v>
          </cell>
          <cell r="AN1184">
            <v>0</v>
          </cell>
        </row>
        <row r="1185">
          <cell r="B1185">
            <v>0</v>
          </cell>
          <cell r="AH1185">
            <v>0</v>
          </cell>
          <cell r="AN1185">
            <v>0</v>
          </cell>
        </row>
        <row r="1186">
          <cell r="B1186">
            <v>0</v>
          </cell>
          <cell r="AH1186">
            <v>0</v>
          </cell>
          <cell r="AN1186">
            <v>0</v>
          </cell>
        </row>
        <row r="1187">
          <cell r="B1187">
            <v>0</v>
          </cell>
          <cell r="AH1187">
            <v>0</v>
          </cell>
          <cell r="AN1187">
            <v>0</v>
          </cell>
        </row>
        <row r="1188">
          <cell r="B1188">
            <v>0</v>
          </cell>
          <cell r="AH1188">
            <v>0</v>
          </cell>
          <cell r="AN1188">
            <v>0</v>
          </cell>
        </row>
        <row r="1189">
          <cell r="B1189">
            <v>0</v>
          </cell>
          <cell r="AH1189">
            <v>0</v>
          </cell>
          <cell r="AN1189">
            <v>0</v>
          </cell>
        </row>
        <row r="1190">
          <cell r="B1190">
            <v>0</v>
          </cell>
          <cell r="AH1190">
            <v>0</v>
          </cell>
          <cell r="AN1190">
            <v>0</v>
          </cell>
        </row>
        <row r="1191">
          <cell r="B1191">
            <v>0</v>
          </cell>
          <cell r="AH1191">
            <v>0</v>
          </cell>
          <cell r="AN1191">
            <v>0</v>
          </cell>
        </row>
        <row r="1192">
          <cell r="B1192">
            <v>0</v>
          </cell>
          <cell r="AH1192">
            <v>0</v>
          </cell>
          <cell r="AN1192">
            <v>0</v>
          </cell>
        </row>
        <row r="1193">
          <cell r="B1193">
            <v>0</v>
          </cell>
          <cell r="AH1193">
            <v>0</v>
          </cell>
          <cell r="AN1193">
            <v>0</v>
          </cell>
        </row>
        <row r="1194">
          <cell r="B1194">
            <v>0</v>
          </cell>
          <cell r="AH1194">
            <v>0</v>
          </cell>
          <cell r="AN1194">
            <v>0</v>
          </cell>
        </row>
        <row r="1195">
          <cell r="B1195">
            <v>0</v>
          </cell>
          <cell r="AH1195">
            <v>0</v>
          </cell>
          <cell r="AN1195">
            <v>0</v>
          </cell>
        </row>
        <row r="1196">
          <cell r="B1196">
            <v>0</v>
          </cell>
          <cell r="AH1196">
            <v>0</v>
          </cell>
          <cell r="AN1196">
            <v>0</v>
          </cell>
        </row>
        <row r="1197">
          <cell r="B1197">
            <v>0</v>
          </cell>
          <cell r="AH1197">
            <v>0</v>
          </cell>
          <cell r="AN1197">
            <v>0</v>
          </cell>
        </row>
        <row r="1198">
          <cell r="B1198">
            <v>0</v>
          </cell>
          <cell r="AH1198">
            <v>0</v>
          </cell>
          <cell r="AN1198">
            <v>0</v>
          </cell>
        </row>
        <row r="1199">
          <cell r="B1199">
            <v>0</v>
          </cell>
          <cell r="AH1199">
            <v>0</v>
          </cell>
          <cell r="AN1199">
            <v>0</v>
          </cell>
        </row>
        <row r="1200">
          <cell r="B1200">
            <v>0</v>
          </cell>
          <cell r="AH1200">
            <v>0</v>
          </cell>
          <cell r="AN1200">
            <v>0</v>
          </cell>
        </row>
        <row r="1201">
          <cell r="B1201">
            <v>0</v>
          </cell>
          <cell r="AH1201">
            <v>0</v>
          </cell>
          <cell r="AN1201">
            <v>0</v>
          </cell>
        </row>
        <row r="1202">
          <cell r="B1202">
            <v>0</v>
          </cell>
          <cell r="AH1202">
            <v>0</v>
          </cell>
          <cell r="AN1202">
            <v>0</v>
          </cell>
        </row>
        <row r="1203">
          <cell r="B1203">
            <v>0</v>
          </cell>
          <cell r="AH1203">
            <v>0</v>
          </cell>
          <cell r="AN1203">
            <v>0</v>
          </cell>
        </row>
        <row r="1204">
          <cell r="B1204">
            <v>0</v>
          </cell>
          <cell r="AH1204">
            <v>0</v>
          </cell>
          <cell r="AN1204">
            <v>0</v>
          </cell>
        </row>
        <row r="1205">
          <cell r="B1205">
            <v>0</v>
          </cell>
          <cell r="AH1205">
            <v>0</v>
          </cell>
          <cell r="AN1205">
            <v>0</v>
          </cell>
        </row>
        <row r="1206">
          <cell r="B1206">
            <v>0</v>
          </cell>
          <cell r="AH1206">
            <v>0</v>
          </cell>
          <cell r="AN1206">
            <v>0</v>
          </cell>
        </row>
        <row r="1207">
          <cell r="B1207">
            <v>0</v>
          </cell>
          <cell r="AH1207">
            <v>0</v>
          </cell>
          <cell r="AN1207">
            <v>0</v>
          </cell>
        </row>
        <row r="1208">
          <cell r="B1208">
            <v>0</v>
          </cell>
          <cell r="AH1208">
            <v>0</v>
          </cell>
          <cell r="AN1208">
            <v>0</v>
          </cell>
        </row>
        <row r="1209">
          <cell r="B1209">
            <v>0</v>
          </cell>
          <cell r="AH1209">
            <v>0</v>
          </cell>
          <cell r="AN1209">
            <v>0</v>
          </cell>
        </row>
        <row r="1210">
          <cell r="B1210">
            <v>0</v>
          </cell>
          <cell r="AH1210">
            <v>0</v>
          </cell>
          <cell r="AN1210">
            <v>0</v>
          </cell>
        </row>
        <row r="1211">
          <cell r="B1211">
            <v>0</v>
          </cell>
          <cell r="AH1211">
            <v>0</v>
          </cell>
          <cell r="AN1211">
            <v>0</v>
          </cell>
        </row>
        <row r="1212">
          <cell r="B1212">
            <v>0</v>
          </cell>
          <cell r="AH1212">
            <v>0</v>
          </cell>
          <cell r="AN1212">
            <v>0</v>
          </cell>
        </row>
        <row r="1213">
          <cell r="B1213">
            <v>0</v>
          </cell>
          <cell r="AH1213">
            <v>0</v>
          </cell>
          <cell r="AN1213">
            <v>0</v>
          </cell>
        </row>
        <row r="1214">
          <cell r="B1214">
            <v>0</v>
          </cell>
          <cell r="AH1214">
            <v>0</v>
          </cell>
          <cell r="AN1214">
            <v>0</v>
          </cell>
        </row>
        <row r="1215">
          <cell r="B1215">
            <v>0</v>
          </cell>
          <cell r="AH1215">
            <v>0</v>
          </cell>
          <cell r="AN1215">
            <v>0</v>
          </cell>
        </row>
        <row r="1216">
          <cell r="B1216">
            <v>0</v>
          </cell>
          <cell r="AH1216">
            <v>0</v>
          </cell>
          <cell r="AN1216">
            <v>0</v>
          </cell>
        </row>
        <row r="1217">
          <cell r="B1217">
            <v>0</v>
          </cell>
          <cell r="AH1217">
            <v>0</v>
          </cell>
          <cell r="AN1217">
            <v>0</v>
          </cell>
        </row>
        <row r="1218">
          <cell r="B1218">
            <v>0</v>
          </cell>
          <cell r="AH1218">
            <v>0</v>
          </cell>
          <cell r="AN1218">
            <v>0</v>
          </cell>
        </row>
        <row r="1219">
          <cell r="B1219">
            <v>0</v>
          </cell>
          <cell r="AH1219">
            <v>0</v>
          </cell>
          <cell r="AN1219">
            <v>0</v>
          </cell>
        </row>
        <row r="1220">
          <cell r="B1220">
            <v>0</v>
          </cell>
          <cell r="AH1220">
            <v>0</v>
          </cell>
          <cell r="AN1220">
            <v>0</v>
          </cell>
        </row>
        <row r="1221">
          <cell r="B1221">
            <v>0</v>
          </cell>
          <cell r="AH1221">
            <v>0</v>
          </cell>
          <cell r="AN1221">
            <v>0</v>
          </cell>
        </row>
        <row r="1222">
          <cell r="B1222">
            <v>0</v>
          </cell>
          <cell r="AH1222">
            <v>0</v>
          </cell>
          <cell r="AN1222">
            <v>0</v>
          </cell>
        </row>
        <row r="1223">
          <cell r="B1223">
            <v>0</v>
          </cell>
          <cell r="AH1223">
            <v>0</v>
          </cell>
          <cell r="AN1223">
            <v>0</v>
          </cell>
        </row>
        <row r="1224">
          <cell r="B1224">
            <v>0</v>
          </cell>
          <cell r="AH1224">
            <v>0</v>
          </cell>
          <cell r="AN1224">
            <v>0</v>
          </cell>
        </row>
        <row r="1225">
          <cell r="B1225">
            <v>0</v>
          </cell>
          <cell r="AH1225">
            <v>0</v>
          </cell>
          <cell r="AN1225">
            <v>0</v>
          </cell>
        </row>
        <row r="1226">
          <cell r="B1226">
            <v>0</v>
          </cell>
          <cell r="AH1226">
            <v>0</v>
          </cell>
          <cell r="AN1226">
            <v>0</v>
          </cell>
        </row>
        <row r="1227">
          <cell r="B1227">
            <v>0</v>
          </cell>
          <cell r="AH1227">
            <v>0</v>
          </cell>
          <cell r="AN1227">
            <v>0</v>
          </cell>
        </row>
        <row r="1228">
          <cell r="B1228">
            <v>0</v>
          </cell>
          <cell r="AH1228">
            <v>0</v>
          </cell>
          <cell r="AN1228">
            <v>0</v>
          </cell>
        </row>
        <row r="1229">
          <cell r="B1229">
            <v>0</v>
          </cell>
          <cell r="AH1229">
            <v>0</v>
          </cell>
          <cell r="AN1229">
            <v>0</v>
          </cell>
        </row>
        <row r="1230">
          <cell r="B1230">
            <v>0</v>
          </cell>
          <cell r="AH1230">
            <v>0</v>
          </cell>
          <cell r="AN1230">
            <v>0</v>
          </cell>
        </row>
        <row r="1231">
          <cell r="B1231">
            <v>0</v>
          </cell>
          <cell r="AH1231">
            <v>0</v>
          </cell>
          <cell r="AN1231">
            <v>0</v>
          </cell>
        </row>
        <row r="1232">
          <cell r="B1232">
            <v>0</v>
          </cell>
          <cell r="AH1232">
            <v>0</v>
          </cell>
          <cell r="AN1232">
            <v>0</v>
          </cell>
        </row>
        <row r="1233">
          <cell r="B1233">
            <v>0</v>
          </cell>
          <cell r="AH1233">
            <v>0</v>
          </cell>
          <cell r="AN1233">
            <v>0</v>
          </cell>
        </row>
        <row r="1234">
          <cell r="B1234">
            <v>0</v>
          </cell>
          <cell r="AH1234">
            <v>0</v>
          </cell>
          <cell r="AN1234">
            <v>0</v>
          </cell>
        </row>
        <row r="1235">
          <cell r="B1235">
            <v>0</v>
          </cell>
          <cell r="AH1235">
            <v>0</v>
          </cell>
          <cell r="AN1235">
            <v>0</v>
          </cell>
        </row>
        <row r="1236">
          <cell r="B1236">
            <v>0</v>
          </cell>
          <cell r="AH1236">
            <v>0</v>
          </cell>
          <cell r="AN1236">
            <v>0</v>
          </cell>
        </row>
        <row r="1237">
          <cell r="B1237">
            <v>0</v>
          </cell>
          <cell r="AH1237">
            <v>0</v>
          </cell>
          <cell r="AN1237">
            <v>0</v>
          </cell>
        </row>
        <row r="1238">
          <cell r="B1238">
            <v>0</v>
          </cell>
          <cell r="AH1238">
            <v>0</v>
          </cell>
          <cell r="AN1238">
            <v>0</v>
          </cell>
        </row>
        <row r="1239">
          <cell r="B1239">
            <v>0</v>
          </cell>
          <cell r="AH1239">
            <v>0</v>
          </cell>
          <cell r="AN1239">
            <v>0</v>
          </cell>
        </row>
        <row r="1240">
          <cell r="B1240">
            <v>0</v>
          </cell>
          <cell r="AH1240">
            <v>0</v>
          </cell>
          <cell r="AN1240">
            <v>0</v>
          </cell>
        </row>
        <row r="1241">
          <cell r="B1241">
            <v>0</v>
          </cell>
          <cell r="AH1241">
            <v>0</v>
          </cell>
          <cell r="AN1241">
            <v>0</v>
          </cell>
        </row>
        <row r="1242">
          <cell r="B1242">
            <v>0</v>
          </cell>
          <cell r="AH1242">
            <v>0</v>
          </cell>
          <cell r="AN1242">
            <v>0</v>
          </cell>
        </row>
        <row r="1243">
          <cell r="B1243">
            <v>0</v>
          </cell>
          <cell r="AH1243">
            <v>0</v>
          </cell>
          <cell r="AN1243">
            <v>0</v>
          </cell>
        </row>
        <row r="1244">
          <cell r="B1244">
            <v>0</v>
          </cell>
          <cell r="AH1244">
            <v>0</v>
          </cell>
          <cell r="AN1244">
            <v>0</v>
          </cell>
        </row>
        <row r="1245">
          <cell r="B1245">
            <v>0</v>
          </cell>
          <cell r="AH1245">
            <v>0</v>
          </cell>
          <cell r="AN1245">
            <v>0</v>
          </cell>
        </row>
        <row r="1246">
          <cell r="B1246">
            <v>0</v>
          </cell>
          <cell r="AH1246">
            <v>0</v>
          </cell>
          <cell r="AN1246">
            <v>0</v>
          </cell>
        </row>
        <row r="1247">
          <cell r="B1247">
            <v>0</v>
          </cell>
          <cell r="AH1247">
            <v>0</v>
          </cell>
          <cell r="AN1247">
            <v>0</v>
          </cell>
        </row>
        <row r="1248">
          <cell r="B1248">
            <v>0</v>
          </cell>
          <cell r="AH1248">
            <v>0</v>
          </cell>
          <cell r="AN1248">
            <v>0</v>
          </cell>
        </row>
        <row r="1249">
          <cell r="B1249">
            <v>0</v>
          </cell>
          <cell r="AH1249">
            <v>0</v>
          </cell>
          <cell r="AN1249">
            <v>0</v>
          </cell>
        </row>
        <row r="1250">
          <cell r="B1250">
            <v>0</v>
          </cell>
          <cell r="AH1250">
            <v>0</v>
          </cell>
          <cell r="AN1250">
            <v>0</v>
          </cell>
        </row>
        <row r="1251">
          <cell r="B1251">
            <v>0</v>
          </cell>
          <cell r="AH1251">
            <v>0</v>
          </cell>
          <cell r="AN1251">
            <v>0</v>
          </cell>
        </row>
        <row r="1252">
          <cell r="B1252">
            <v>0</v>
          </cell>
          <cell r="AH1252">
            <v>0</v>
          </cell>
          <cell r="AN1252">
            <v>0</v>
          </cell>
        </row>
        <row r="1253">
          <cell r="B1253">
            <v>0</v>
          </cell>
          <cell r="AH1253">
            <v>0</v>
          </cell>
          <cell r="AN1253">
            <v>0</v>
          </cell>
        </row>
        <row r="1254">
          <cell r="B1254">
            <v>0</v>
          </cell>
          <cell r="AH1254">
            <v>0</v>
          </cell>
          <cell r="AN1254">
            <v>0</v>
          </cell>
        </row>
        <row r="1255">
          <cell r="B1255">
            <v>0</v>
          </cell>
          <cell r="AH1255">
            <v>0</v>
          </cell>
          <cell r="AN1255">
            <v>0</v>
          </cell>
        </row>
        <row r="1256">
          <cell r="B1256">
            <v>0</v>
          </cell>
          <cell r="AH1256">
            <v>0</v>
          </cell>
          <cell r="AN1256">
            <v>0</v>
          </cell>
        </row>
        <row r="1257">
          <cell r="B1257">
            <v>0</v>
          </cell>
          <cell r="AH1257">
            <v>0</v>
          </cell>
          <cell r="AN1257">
            <v>0</v>
          </cell>
        </row>
        <row r="1258">
          <cell r="B1258">
            <v>0</v>
          </cell>
          <cell r="AH1258">
            <v>0</v>
          </cell>
          <cell r="AN1258">
            <v>0</v>
          </cell>
        </row>
        <row r="1259">
          <cell r="B1259">
            <v>0</v>
          </cell>
          <cell r="AH1259">
            <v>0</v>
          </cell>
          <cell r="AN1259">
            <v>0</v>
          </cell>
        </row>
        <row r="1260">
          <cell r="B1260">
            <v>0</v>
          </cell>
          <cell r="AH1260">
            <v>0</v>
          </cell>
          <cell r="AN1260">
            <v>0</v>
          </cell>
        </row>
        <row r="1261">
          <cell r="B1261">
            <v>0</v>
          </cell>
          <cell r="AH1261">
            <v>0</v>
          </cell>
          <cell r="AN1261">
            <v>0</v>
          </cell>
        </row>
        <row r="1262">
          <cell r="B1262">
            <v>0</v>
          </cell>
          <cell r="AH1262">
            <v>0</v>
          </cell>
          <cell r="AN1262">
            <v>0</v>
          </cell>
        </row>
        <row r="1263">
          <cell r="B1263">
            <v>0</v>
          </cell>
          <cell r="AH1263">
            <v>0</v>
          </cell>
          <cell r="AN1263">
            <v>0</v>
          </cell>
        </row>
        <row r="1264">
          <cell r="B1264">
            <v>0</v>
          </cell>
          <cell r="AH1264">
            <v>0</v>
          </cell>
          <cell r="AN1264">
            <v>0</v>
          </cell>
        </row>
        <row r="1265">
          <cell r="B1265">
            <v>0</v>
          </cell>
          <cell r="AH1265">
            <v>0</v>
          </cell>
          <cell r="AN1265">
            <v>0</v>
          </cell>
        </row>
        <row r="1266">
          <cell r="B1266">
            <v>0</v>
          </cell>
          <cell r="AH1266">
            <v>0</v>
          </cell>
          <cell r="AN1266">
            <v>0</v>
          </cell>
        </row>
        <row r="1267">
          <cell r="B1267">
            <v>0</v>
          </cell>
          <cell r="AH1267">
            <v>0</v>
          </cell>
          <cell r="AN1267">
            <v>0</v>
          </cell>
        </row>
        <row r="1268">
          <cell r="B1268">
            <v>0</v>
          </cell>
          <cell r="AH1268">
            <v>0</v>
          </cell>
          <cell r="AN1268">
            <v>0</v>
          </cell>
        </row>
        <row r="1269">
          <cell r="B1269">
            <v>0</v>
          </cell>
          <cell r="AH1269">
            <v>0</v>
          </cell>
          <cell r="AN1269">
            <v>0</v>
          </cell>
        </row>
        <row r="1270">
          <cell r="B1270">
            <v>0</v>
          </cell>
          <cell r="AH1270">
            <v>0</v>
          </cell>
          <cell r="AN1270">
            <v>0</v>
          </cell>
        </row>
        <row r="1271">
          <cell r="B1271">
            <v>0</v>
          </cell>
          <cell r="AH1271">
            <v>0</v>
          </cell>
          <cell r="AN1271">
            <v>0</v>
          </cell>
        </row>
        <row r="1272">
          <cell r="B1272">
            <v>0</v>
          </cell>
          <cell r="AH1272">
            <v>0</v>
          </cell>
          <cell r="AN1272">
            <v>0</v>
          </cell>
        </row>
        <row r="1273">
          <cell r="B1273">
            <v>0</v>
          </cell>
          <cell r="AH1273">
            <v>0</v>
          </cell>
          <cell r="AN1273">
            <v>0</v>
          </cell>
        </row>
        <row r="1274">
          <cell r="B1274">
            <v>0</v>
          </cell>
          <cell r="AH1274">
            <v>0</v>
          </cell>
          <cell r="AN1274">
            <v>0</v>
          </cell>
        </row>
        <row r="1275">
          <cell r="B1275">
            <v>0</v>
          </cell>
          <cell r="AH1275">
            <v>0</v>
          </cell>
          <cell r="AN1275">
            <v>0</v>
          </cell>
        </row>
        <row r="1276">
          <cell r="B1276">
            <v>0</v>
          </cell>
          <cell r="AH1276">
            <v>0</v>
          </cell>
          <cell r="AN1276">
            <v>0</v>
          </cell>
        </row>
        <row r="1277">
          <cell r="B1277">
            <v>0</v>
          </cell>
          <cell r="AH1277">
            <v>0</v>
          </cell>
          <cell r="AN1277">
            <v>0</v>
          </cell>
        </row>
        <row r="1278">
          <cell r="B1278">
            <v>0</v>
          </cell>
          <cell r="AH1278">
            <v>0</v>
          </cell>
          <cell r="AN1278">
            <v>0</v>
          </cell>
        </row>
        <row r="1279">
          <cell r="B1279">
            <v>0</v>
          </cell>
          <cell r="AH1279">
            <v>0</v>
          </cell>
          <cell r="AN1279">
            <v>0</v>
          </cell>
        </row>
        <row r="1280">
          <cell r="B1280">
            <v>0</v>
          </cell>
          <cell r="AH1280">
            <v>0</v>
          </cell>
          <cell r="AN1280">
            <v>0</v>
          </cell>
        </row>
        <row r="1281">
          <cell r="B1281">
            <v>0</v>
          </cell>
          <cell r="AH1281">
            <v>0</v>
          </cell>
          <cell r="AN1281">
            <v>0</v>
          </cell>
        </row>
        <row r="1282">
          <cell r="B1282">
            <v>0</v>
          </cell>
          <cell r="AH1282">
            <v>0</v>
          </cell>
          <cell r="AN1282">
            <v>0</v>
          </cell>
        </row>
        <row r="1283">
          <cell r="B1283">
            <v>0</v>
          </cell>
          <cell r="AH1283">
            <v>0</v>
          </cell>
          <cell r="AN1283">
            <v>0</v>
          </cell>
        </row>
        <row r="1284">
          <cell r="B1284">
            <v>0</v>
          </cell>
          <cell r="AH1284">
            <v>0</v>
          </cell>
          <cell r="AN1284">
            <v>0</v>
          </cell>
        </row>
        <row r="1285">
          <cell r="B1285">
            <v>0</v>
          </cell>
          <cell r="AH1285">
            <v>0</v>
          </cell>
          <cell r="AN1285">
            <v>0</v>
          </cell>
        </row>
        <row r="1286">
          <cell r="B1286">
            <v>0</v>
          </cell>
          <cell r="AH1286">
            <v>0</v>
          </cell>
          <cell r="AN1286">
            <v>0</v>
          </cell>
        </row>
        <row r="1287">
          <cell r="B1287">
            <v>0</v>
          </cell>
          <cell r="AH1287">
            <v>0</v>
          </cell>
          <cell r="AN1287">
            <v>0</v>
          </cell>
        </row>
        <row r="1288">
          <cell r="B1288">
            <v>0</v>
          </cell>
          <cell r="AH1288">
            <v>0</v>
          </cell>
          <cell r="AN1288">
            <v>0</v>
          </cell>
        </row>
        <row r="1289">
          <cell r="B1289">
            <v>0</v>
          </cell>
          <cell r="AH1289">
            <v>0</v>
          </cell>
          <cell r="AN1289">
            <v>0</v>
          </cell>
        </row>
        <row r="1290">
          <cell r="B1290">
            <v>0</v>
          </cell>
          <cell r="AN1290">
            <v>0</v>
          </cell>
        </row>
        <row r="1291">
          <cell r="B1291">
            <v>0</v>
          </cell>
          <cell r="AN1291">
            <v>0</v>
          </cell>
        </row>
        <row r="1292">
          <cell r="B1292">
            <v>0</v>
          </cell>
          <cell r="AN1292">
            <v>0</v>
          </cell>
        </row>
        <row r="1293">
          <cell r="B1293">
            <v>0</v>
          </cell>
          <cell r="AN1293">
            <v>0</v>
          </cell>
        </row>
        <row r="1294">
          <cell r="B1294">
            <v>0</v>
          </cell>
          <cell r="AN1294">
            <v>0</v>
          </cell>
        </row>
        <row r="1295">
          <cell r="B1295">
            <v>0</v>
          </cell>
          <cell r="AN1295">
            <v>0</v>
          </cell>
        </row>
        <row r="1296">
          <cell r="B1296">
            <v>0</v>
          </cell>
          <cell r="AN1296">
            <v>0</v>
          </cell>
        </row>
        <row r="1297">
          <cell r="B1297">
            <v>0</v>
          </cell>
          <cell r="AN1297">
            <v>0</v>
          </cell>
        </row>
        <row r="1298">
          <cell r="B1298">
            <v>0</v>
          </cell>
          <cell r="AN1298">
            <v>0</v>
          </cell>
        </row>
        <row r="1299">
          <cell r="B1299">
            <v>0</v>
          </cell>
          <cell r="AN1299">
            <v>0</v>
          </cell>
        </row>
        <row r="1300">
          <cell r="B1300">
            <v>0</v>
          </cell>
          <cell r="AN1300">
            <v>0</v>
          </cell>
        </row>
        <row r="1301">
          <cell r="B1301">
            <v>0</v>
          </cell>
          <cell r="AN1301">
            <v>0</v>
          </cell>
        </row>
        <row r="1302">
          <cell r="B1302">
            <v>0</v>
          </cell>
          <cell r="AN1302">
            <v>0</v>
          </cell>
        </row>
        <row r="1303">
          <cell r="B1303">
            <v>0</v>
          </cell>
          <cell r="AN1303">
            <v>0</v>
          </cell>
        </row>
        <row r="1304">
          <cell r="B1304">
            <v>0</v>
          </cell>
          <cell r="AN1304">
            <v>0</v>
          </cell>
        </row>
        <row r="1305">
          <cell r="B1305">
            <v>0</v>
          </cell>
          <cell r="AN1305">
            <v>0</v>
          </cell>
        </row>
        <row r="1306">
          <cell r="B1306">
            <v>0</v>
          </cell>
          <cell r="AN1306">
            <v>0</v>
          </cell>
        </row>
        <row r="1307">
          <cell r="B1307">
            <v>0</v>
          </cell>
          <cell r="AN1307">
            <v>0</v>
          </cell>
        </row>
        <row r="1308">
          <cell r="B1308">
            <v>0</v>
          </cell>
          <cell r="AN1308">
            <v>0</v>
          </cell>
        </row>
        <row r="1309">
          <cell r="B1309">
            <v>0</v>
          </cell>
          <cell r="AN1309">
            <v>0</v>
          </cell>
        </row>
        <row r="1310">
          <cell r="B1310">
            <v>0</v>
          </cell>
          <cell r="AN1310">
            <v>0</v>
          </cell>
        </row>
        <row r="1311">
          <cell r="B1311">
            <v>0</v>
          </cell>
          <cell r="AN1311">
            <v>0</v>
          </cell>
        </row>
        <row r="1312">
          <cell r="B1312">
            <v>0</v>
          </cell>
          <cell r="AN1312">
            <v>0</v>
          </cell>
        </row>
        <row r="1313">
          <cell r="B1313">
            <v>0</v>
          </cell>
          <cell r="AN1313">
            <v>0</v>
          </cell>
        </row>
        <row r="1314">
          <cell r="B1314">
            <v>0</v>
          </cell>
          <cell r="AN1314">
            <v>0</v>
          </cell>
        </row>
        <row r="1315">
          <cell r="B1315">
            <v>0</v>
          </cell>
          <cell r="AN1315">
            <v>0</v>
          </cell>
        </row>
        <row r="1316">
          <cell r="B1316">
            <v>0</v>
          </cell>
          <cell r="AN1316">
            <v>0</v>
          </cell>
        </row>
        <row r="1317">
          <cell r="B1317">
            <v>0</v>
          </cell>
          <cell r="AN1317">
            <v>0</v>
          </cell>
        </row>
        <row r="1318">
          <cell r="B1318">
            <v>0</v>
          </cell>
          <cell r="AN1318">
            <v>0</v>
          </cell>
        </row>
        <row r="1319">
          <cell r="B1319">
            <v>0</v>
          </cell>
          <cell r="AN1319">
            <v>0</v>
          </cell>
        </row>
        <row r="1320">
          <cell r="B1320">
            <v>0</v>
          </cell>
          <cell r="AN1320">
            <v>0</v>
          </cell>
        </row>
        <row r="1321">
          <cell r="B1321">
            <v>0</v>
          </cell>
          <cell r="AN1321">
            <v>0</v>
          </cell>
        </row>
        <row r="1322">
          <cell r="B1322">
            <v>0</v>
          </cell>
          <cell r="AN1322">
            <v>0</v>
          </cell>
        </row>
        <row r="1323">
          <cell r="B1323">
            <v>0</v>
          </cell>
          <cell r="AN1323">
            <v>0</v>
          </cell>
        </row>
        <row r="1324">
          <cell r="B1324">
            <v>0</v>
          </cell>
          <cell r="AN1324">
            <v>0</v>
          </cell>
        </row>
        <row r="1325">
          <cell r="B1325">
            <v>0</v>
          </cell>
          <cell r="AN1325">
            <v>0</v>
          </cell>
        </row>
        <row r="1326">
          <cell r="B1326">
            <v>0</v>
          </cell>
          <cell r="AN1326">
            <v>0</v>
          </cell>
        </row>
        <row r="1327">
          <cell r="B1327">
            <v>0</v>
          </cell>
          <cell r="AN1327">
            <v>0</v>
          </cell>
        </row>
        <row r="1328">
          <cell r="B1328">
            <v>0</v>
          </cell>
          <cell r="AN1328">
            <v>0</v>
          </cell>
        </row>
        <row r="1329">
          <cell r="B1329">
            <v>0</v>
          </cell>
          <cell r="AN1329">
            <v>0</v>
          </cell>
        </row>
        <row r="1330">
          <cell r="B1330">
            <v>0</v>
          </cell>
          <cell r="AN1330">
            <v>0</v>
          </cell>
        </row>
        <row r="1331">
          <cell r="B1331">
            <v>0</v>
          </cell>
          <cell r="AN1331">
            <v>0</v>
          </cell>
        </row>
        <row r="1332">
          <cell r="B1332">
            <v>0</v>
          </cell>
          <cell r="AN1332">
            <v>0</v>
          </cell>
        </row>
        <row r="1333">
          <cell r="B1333">
            <v>0</v>
          </cell>
          <cell r="AN1333">
            <v>0</v>
          </cell>
        </row>
        <row r="1334">
          <cell r="B1334">
            <v>0</v>
          </cell>
          <cell r="AN1334">
            <v>0</v>
          </cell>
        </row>
        <row r="1335">
          <cell r="B1335">
            <v>0</v>
          </cell>
          <cell r="AN1335">
            <v>0</v>
          </cell>
        </row>
        <row r="1336">
          <cell r="B1336">
            <v>0</v>
          </cell>
          <cell r="AN1336">
            <v>0</v>
          </cell>
        </row>
        <row r="1337">
          <cell r="B1337">
            <v>0</v>
          </cell>
          <cell r="AN1337">
            <v>0</v>
          </cell>
        </row>
        <row r="1338">
          <cell r="B1338">
            <v>0</v>
          </cell>
          <cell r="AN1338">
            <v>0</v>
          </cell>
        </row>
        <row r="1339">
          <cell r="B1339">
            <v>0</v>
          </cell>
          <cell r="AN1339">
            <v>0</v>
          </cell>
        </row>
        <row r="1340">
          <cell r="B1340">
            <v>0</v>
          </cell>
          <cell r="AN1340">
            <v>0</v>
          </cell>
        </row>
        <row r="1341">
          <cell r="B1341">
            <v>0</v>
          </cell>
          <cell r="AN1341">
            <v>0</v>
          </cell>
        </row>
        <row r="1342">
          <cell r="B1342">
            <v>0</v>
          </cell>
          <cell r="AN1342">
            <v>0</v>
          </cell>
        </row>
        <row r="1343">
          <cell r="B1343">
            <v>0</v>
          </cell>
          <cell r="AN1343">
            <v>0</v>
          </cell>
        </row>
        <row r="1344">
          <cell r="B1344">
            <v>0</v>
          </cell>
          <cell r="AN1344">
            <v>0</v>
          </cell>
        </row>
        <row r="1345">
          <cell r="B1345">
            <v>0</v>
          </cell>
          <cell r="AN1345">
            <v>0</v>
          </cell>
        </row>
        <row r="1346">
          <cell r="B1346">
            <v>0</v>
          </cell>
        </row>
        <row r="1347">
          <cell r="B1347">
            <v>0</v>
          </cell>
        </row>
        <row r="1348">
          <cell r="B1348">
            <v>0</v>
          </cell>
        </row>
        <row r="1349">
          <cell r="B1349">
            <v>0</v>
          </cell>
        </row>
        <row r="1350">
          <cell r="B1350">
            <v>0</v>
          </cell>
        </row>
        <row r="1351">
          <cell r="B1351">
            <v>0</v>
          </cell>
        </row>
        <row r="1352">
          <cell r="B1352">
            <v>0</v>
          </cell>
        </row>
        <row r="1353">
          <cell r="B1353">
            <v>0</v>
          </cell>
        </row>
        <row r="1354">
          <cell r="B1354">
            <v>0</v>
          </cell>
        </row>
        <row r="1355">
          <cell r="B1355">
            <v>0</v>
          </cell>
        </row>
        <row r="1356">
          <cell r="B1356">
            <v>0</v>
          </cell>
        </row>
        <row r="1357">
          <cell r="B1357">
            <v>0</v>
          </cell>
        </row>
        <row r="1358">
          <cell r="B1358">
            <v>0</v>
          </cell>
        </row>
        <row r="1359">
          <cell r="B1359">
            <v>0</v>
          </cell>
        </row>
        <row r="1360">
          <cell r="B1360">
            <v>0</v>
          </cell>
        </row>
        <row r="1361">
          <cell r="B1361">
            <v>0</v>
          </cell>
        </row>
        <row r="1362">
          <cell r="B1362">
            <v>0</v>
          </cell>
        </row>
        <row r="1363">
          <cell r="B1363">
            <v>0</v>
          </cell>
        </row>
        <row r="1364">
          <cell r="B1364">
            <v>0</v>
          </cell>
        </row>
        <row r="1365">
          <cell r="B1365">
            <v>0</v>
          </cell>
        </row>
        <row r="1366">
          <cell r="B1366">
            <v>0</v>
          </cell>
        </row>
        <row r="1367">
          <cell r="B1367">
            <v>0</v>
          </cell>
        </row>
        <row r="1368">
          <cell r="B1368">
            <v>0</v>
          </cell>
        </row>
        <row r="1369">
          <cell r="B1369">
            <v>0</v>
          </cell>
        </row>
        <row r="1370">
          <cell r="B1370">
            <v>0</v>
          </cell>
        </row>
        <row r="1371">
          <cell r="B1371">
            <v>0</v>
          </cell>
        </row>
        <row r="1372">
          <cell r="B1372">
            <v>0</v>
          </cell>
        </row>
        <row r="1373">
          <cell r="B1373">
            <v>0</v>
          </cell>
        </row>
        <row r="1374">
          <cell r="B1374">
            <v>0</v>
          </cell>
        </row>
        <row r="1375">
          <cell r="B1375">
            <v>0</v>
          </cell>
        </row>
        <row r="1376">
          <cell r="B1376">
            <v>0</v>
          </cell>
        </row>
        <row r="1377">
          <cell r="B1377">
            <v>0</v>
          </cell>
        </row>
        <row r="1378">
          <cell r="B1378">
            <v>0</v>
          </cell>
        </row>
        <row r="1379">
          <cell r="B1379">
            <v>0</v>
          </cell>
        </row>
        <row r="1380">
          <cell r="B1380">
            <v>0</v>
          </cell>
        </row>
        <row r="1381">
          <cell r="B1381">
            <v>0</v>
          </cell>
        </row>
        <row r="1382">
          <cell r="B1382">
            <v>0</v>
          </cell>
        </row>
        <row r="1383">
          <cell r="B1383">
            <v>0</v>
          </cell>
        </row>
        <row r="1384">
          <cell r="B1384">
            <v>0</v>
          </cell>
        </row>
        <row r="1385">
          <cell r="B1385">
            <v>0</v>
          </cell>
        </row>
        <row r="1386">
          <cell r="B1386">
            <v>0</v>
          </cell>
        </row>
        <row r="1387">
          <cell r="B1387">
            <v>0</v>
          </cell>
        </row>
        <row r="1388">
          <cell r="B1388">
            <v>0</v>
          </cell>
        </row>
        <row r="1389">
          <cell r="B1389">
            <v>0</v>
          </cell>
        </row>
        <row r="1390">
          <cell r="B1390">
            <v>0</v>
          </cell>
        </row>
        <row r="1391">
          <cell r="B1391">
            <v>0</v>
          </cell>
        </row>
        <row r="1392">
          <cell r="B1392">
            <v>0</v>
          </cell>
        </row>
        <row r="1393">
          <cell r="B1393">
            <v>0</v>
          </cell>
        </row>
        <row r="1394">
          <cell r="B1394">
            <v>0</v>
          </cell>
        </row>
        <row r="1395">
          <cell r="B1395">
            <v>0</v>
          </cell>
        </row>
        <row r="1396">
          <cell r="B1396">
            <v>0</v>
          </cell>
        </row>
        <row r="1397">
          <cell r="B1397">
            <v>0</v>
          </cell>
        </row>
        <row r="1398">
          <cell r="B1398">
            <v>0</v>
          </cell>
        </row>
        <row r="1399">
          <cell r="B1399">
            <v>0</v>
          </cell>
        </row>
        <row r="1400">
          <cell r="B1400">
            <v>0</v>
          </cell>
        </row>
        <row r="1401">
          <cell r="B1401">
            <v>0</v>
          </cell>
        </row>
        <row r="1402">
          <cell r="B1402">
            <v>0</v>
          </cell>
        </row>
        <row r="1403">
          <cell r="B1403">
            <v>0</v>
          </cell>
        </row>
        <row r="1404">
          <cell r="B1404">
            <v>0</v>
          </cell>
        </row>
        <row r="1405">
          <cell r="B1405">
            <v>0</v>
          </cell>
        </row>
        <row r="1406">
          <cell r="B1406">
            <v>0</v>
          </cell>
        </row>
        <row r="1407">
          <cell r="B1407">
            <v>0</v>
          </cell>
        </row>
        <row r="1408">
          <cell r="B1408">
            <v>0</v>
          </cell>
        </row>
        <row r="1409">
          <cell r="B1409">
            <v>0</v>
          </cell>
        </row>
        <row r="1410">
          <cell r="B1410">
            <v>0</v>
          </cell>
        </row>
        <row r="1411">
          <cell r="B1411">
            <v>0</v>
          </cell>
        </row>
        <row r="1412">
          <cell r="B1412">
            <v>0</v>
          </cell>
        </row>
        <row r="1413">
          <cell r="B1413">
            <v>0</v>
          </cell>
        </row>
        <row r="1414">
          <cell r="B1414">
            <v>0</v>
          </cell>
        </row>
        <row r="1415">
          <cell r="B1415">
            <v>0</v>
          </cell>
        </row>
        <row r="1416">
          <cell r="B1416">
            <v>0</v>
          </cell>
        </row>
        <row r="1417">
          <cell r="B1417">
            <v>0</v>
          </cell>
        </row>
        <row r="1418">
          <cell r="B1418">
            <v>0</v>
          </cell>
        </row>
        <row r="1419">
          <cell r="B1419">
            <v>0</v>
          </cell>
        </row>
        <row r="1420">
          <cell r="B1420">
            <v>0</v>
          </cell>
        </row>
        <row r="1421">
          <cell r="B1421">
            <v>0</v>
          </cell>
        </row>
        <row r="1422">
          <cell r="B1422">
            <v>0</v>
          </cell>
        </row>
        <row r="1423">
          <cell r="B1423">
            <v>0</v>
          </cell>
        </row>
        <row r="1424">
          <cell r="B1424">
            <v>0</v>
          </cell>
        </row>
        <row r="1425">
          <cell r="B1425">
            <v>0</v>
          </cell>
        </row>
        <row r="1426">
          <cell r="B1426">
            <v>0</v>
          </cell>
        </row>
        <row r="1427">
          <cell r="B1427">
            <v>0</v>
          </cell>
        </row>
        <row r="1428">
          <cell r="B1428">
            <v>0</v>
          </cell>
        </row>
        <row r="1429">
          <cell r="B1429">
            <v>0</v>
          </cell>
        </row>
        <row r="1430">
          <cell r="B1430">
            <v>0</v>
          </cell>
        </row>
        <row r="1431">
          <cell r="B1431">
            <v>0</v>
          </cell>
        </row>
        <row r="1432">
          <cell r="B1432">
            <v>0</v>
          </cell>
        </row>
        <row r="1433">
          <cell r="B1433">
            <v>0</v>
          </cell>
        </row>
        <row r="1434">
          <cell r="B1434">
            <v>0</v>
          </cell>
        </row>
        <row r="1435">
          <cell r="B1435">
            <v>0</v>
          </cell>
        </row>
        <row r="1436">
          <cell r="B1436">
            <v>0</v>
          </cell>
        </row>
        <row r="1437">
          <cell r="B1437">
            <v>0</v>
          </cell>
        </row>
        <row r="1438">
          <cell r="B1438">
            <v>0</v>
          </cell>
        </row>
        <row r="1439">
          <cell r="B1439">
            <v>0</v>
          </cell>
        </row>
        <row r="1440">
          <cell r="B1440">
            <v>0</v>
          </cell>
        </row>
        <row r="1441">
          <cell r="B1441">
            <v>0</v>
          </cell>
        </row>
        <row r="1442">
          <cell r="B1442">
            <v>0</v>
          </cell>
        </row>
        <row r="1443">
          <cell r="B1443">
            <v>0</v>
          </cell>
        </row>
        <row r="1444">
          <cell r="B1444">
            <v>0</v>
          </cell>
        </row>
        <row r="1445">
          <cell r="B1445">
            <v>0</v>
          </cell>
        </row>
        <row r="1446">
          <cell r="B1446">
            <v>0</v>
          </cell>
        </row>
        <row r="1447">
          <cell r="B1447">
            <v>0</v>
          </cell>
        </row>
        <row r="1448">
          <cell r="B1448">
            <v>0</v>
          </cell>
        </row>
        <row r="1449">
          <cell r="B1449">
            <v>0</v>
          </cell>
        </row>
        <row r="1450">
          <cell r="B1450">
            <v>0</v>
          </cell>
        </row>
        <row r="1451">
          <cell r="B1451">
            <v>0</v>
          </cell>
        </row>
        <row r="1452">
          <cell r="B1452">
            <v>0</v>
          </cell>
        </row>
        <row r="1453">
          <cell r="B1453">
            <v>0</v>
          </cell>
        </row>
        <row r="1454">
          <cell r="B1454">
            <v>0</v>
          </cell>
        </row>
        <row r="1455">
          <cell r="B1455">
            <v>0</v>
          </cell>
        </row>
        <row r="1456">
          <cell r="B1456">
            <v>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lance"/>
      <sheetName val="115 - INVENT"/>
    </sheetNames>
    <sheetDataSet>
      <sheetData sheetId="0">
        <row r="2">
          <cell r="A2" t="str">
            <v>111101 - Caja</v>
          </cell>
          <cell r="B2">
            <v>37669232</v>
          </cell>
        </row>
        <row r="3">
          <cell r="A3" t="str">
            <v>111102 - Recaudaciones en Guaranies</v>
          </cell>
          <cell r="B3">
            <v>700000</v>
          </cell>
        </row>
        <row r="4">
          <cell r="A4" t="str">
            <v>111104 - Fondo Fijo</v>
          </cell>
          <cell r="B4">
            <v>-2287775</v>
          </cell>
        </row>
        <row r="5">
          <cell r="A5" t="str">
            <v>111105 - Recaudaciones en Guaraníes Cheques</v>
          </cell>
          <cell r="B5">
            <v>996632500</v>
          </cell>
        </row>
        <row r="6">
          <cell r="A6" t="str">
            <v>111106 - Recaudaciones en Dolares Americanos Cheques</v>
          </cell>
          <cell r="B6">
            <v>22718005</v>
          </cell>
        </row>
        <row r="7">
          <cell r="A7" t="str">
            <v>111107 - Compra de Divisas</v>
          </cell>
          <cell r="B7">
            <v>-58911427</v>
          </cell>
        </row>
        <row r="8">
          <cell r="A8" t="str">
            <v>111201 - ITAU CTA. CTE. GS. N° 0.0.040710/8</v>
          </cell>
          <cell r="B8">
            <v>2288568350</v>
          </cell>
        </row>
        <row r="9">
          <cell r="A9" t="str">
            <v>111202 - SUDAMERIS CTA. CTE. GS. Nº 10-1451418</v>
          </cell>
          <cell r="B9">
            <v>207264867</v>
          </cell>
        </row>
        <row r="10">
          <cell r="A10" t="str">
            <v>111203 - REGIONAL CTA. CTE. GS Nº 7021830</v>
          </cell>
          <cell r="B10">
            <v>43447856</v>
          </cell>
        </row>
        <row r="11">
          <cell r="A11" t="str">
            <v>111204 - CITIBANK CTA.CTE.GS.Nº.0195947007</v>
          </cell>
          <cell r="B11">
            <v>411384999</v>
          </cell>
        </row>
        <row r="12">
          <cell r="A12" t="str">
            <v>111205 - BANCO CONTINENTAL  GS.CTA.05-175881-02</v>
          </cell>
          <cell r="B12">
            <v>179423694</v>
          </cell>
        </row>
        <row r="13">
          <cell r="A13" t="str">
            <v>111208 - BBVA CTA. CTE. Nº 2101034328</v>
          </cell>
          <cell r="B13">
            <v>1069641062</v>
          </cell>
        </row>
        <row r="14">
          <cell r="A14" t="str">
            <v>111209 - BANCOP CTA. CTE. Gs. No. 0410029610</v>
          </cell>
          <cell r="B14">
            <v>58594869</v>
          </cell>
        </row>
        <row r="15">
          <cell r="A15" t="str">
            <v>111210 - BANCO ATLAS CTA. CTE. Gs No. 896791</v>
          </cell>
          <cell r="B15">
            <v>90741850</v>
          </cell>
        </row>
        <row r="16">
          <cell r="A16" t="str">
            <v>111301 - ITAU CTA. CTE. USD Nº 0.5.000384/0</v>
          </cell>
          <cell r="B16">
            <v>83023524</v>
          </cell>
        </row>
        <row r="17">
          <cell r="A17" t="str">
            <v>111303 - REGIONAL CTA.CTE. USD 7021831</v>
          </cell>
          <cell r="B17">
            <v>31376032</v>
          </cell>
        </row>
        <row r="18">
          <cell r="A18" t="str">
            <v>111304 - CITIBANK CTA CTE USD 0195947015</v>
          </cell>
          <cell r="B18">
            <v>52470790</v>
          </cell>
        </row>
        <row r="19">
          <cell r="A19" t="str">
            <v>111305 - BBVA CTA CTE USD N° 1101700758</v>
          </cell>
          <cell r="B19">
            <v>-114</v>
          </cell>
        </row>
        <row r="20">
          <cell r="A20" t="str">
            <v>111501 - BBVA CAJA DE AHORRO U$S CTA.1102701645</v>
          </cell>
          <cell r="B20">
            <v>686196200</v>
          </cell>
        </row>
        <row r="21">
          <cell r="A21" t="str">
            <v>1131001 - Cliente local</v>
          </cell>
          <cell r="B21">
            <v>170898605557</v>
          </cell>
        </row>
        <row r="22">
          <cell r="A22" t="str">
            <v>113201 - Clientes del Exterior</v>
          </cell>
          <cell r="B22">
            <v>203093172</v>
          </cell>
        </row>
        <row r="23">
          <cell r="A23" t="str">
            <v>1131002 - Cheques Rechazados</v>
          </cell>
          <cell r="B23">
            <v>130003709</v>
          </cell>
        </row>
        <row r="24">
          <cell r="A24" t="str">
            <v>1131003 - VALORES AL COBRO</v>
          </cell>
          <cell r="B24">
            <v>20219721456</v>
          </cell>
        </row>
        <row r="25">
          <cell r="A25" t="str">
            <v>1131005 - Créditos en Gestión Judicial</v>
          </cell>
          <cell r="B25">
            <v>28851456418</v>
          </cell>
        </row>
        <row r="26">
          <cell r="A26" t="str">
            <v>1131007 - Ventas a Facturar</v>
          </cell>
          <cell r="B26">
            <v>1233100</v>
          </cell>
        </row>
        <row r="27">
          <cell r="A27" t="str">
            <v>1131090 - Clientes Locales Manuales - Ajuste</v>
          </cell>
          <cell r="B27">
            <v>-362359739</v>
          </cell>
        </row>
        <row r="28">
          <cell r="A28" t="str">
            <v>1131099 - Previsión Créditos Incobrables</v>
          </cell>
          <cell r="B28">
            <v>-911401488</v>
          </cell>
        </row>
        <row r="29">
          <cell r="A29" t="str">
            <v>113501 - Deudores Varios</v>
          </cell>
          <cell r="B29">
            <v>1202402437</v>
          </cell>
        </row>
        <row r="30">
          <cell r="A30" t="str">
            <v>113502 - Otros Deudores</v>
          </cell>
          <cell r="B30">
            <v>47531863048</v>
          </cell>
        </row>
        <row r="31">
          <cell r="A31" t="str">
            <v>113503 - Cheques Rechazados - SN</v>
          </cell>
          <cell r="B31">
            <v>294924798</v>
          </cell>
        </row>
        <row r="32">
          <cell r="A32" t="str">
            <v>113406 - Retención IVA</v>
          </cell>
          <cell r="B32">
            <v>3462352750</v>
          </cell>
        </row>
        <row r="33">
          <cell r="A33" t="str">
            <v>113408 - ISC a Recuperar</v>
          </cell>
          <cell r="B33">
            <v>853120473</v>
          </cell>
        </row>
        <row r="34">
          <cell r="A34" t="str">
            <v>114401 - Anticipo Impuesto a la Renta</v>
          </cell>
          <cell r="B34">
            <v>1965097874</v>
          </cell>
        </row>
        <row r="35">
          <cell r="A35" t="str">
            <v>114101 - Anticipo a proveedores</v>
          </cell>
          <cell r="B35">
            <v>654609411</v>
          </cell>
        </row>
        <row r="36">
          <cell r="A36" t="str">
            <v>114102 - Anticipo a Despachantes</v>
          </cell>
          <cell r="B36">
            <v>-202113418</v>
          </cell>
        </row>
        <row r="37">
          <cell r="A37" t="str">
            <v>114103 - Anticipo a Proveedores del Exterior</v>
          </cell>
          <cell r="B37">
            <v>34998778928</v>
          </cell>
        </row>
        <row r="38">
          <cell r="A38" t="str">
            <v>114202 - Anticipos a Rendir</v>
          </cell>
          <cell r="B38">
            <v>3908957</v>
          </cell>
        </row>
        <row r="39">
          <cell r="A39" t="str">
            <v>114301 - Préstamos al Personal</v>
          </cell>
          <cell r="B39">
            <v>30570483</v>
          </cell>
        </row>
        <row r="40">
          <cell r="A40" t="str">
            <v>115101 - Combustibles Existencia</v>
          </cell>
          <cell r="B40">
            <v>110103400</v>
          </cell>
        </row>
        <row r="41">
          <cell r="A41" t="str">
            <v>115103 - Diesel Existencia</v>
          </cell>
          <cell r="B41">
            <v>42390533972</v>
          </cell>
        </row>
        <row r="42">
          <cell r="A42" t="str">
            <v>115104 - Naftas Existencia</v>
          </cell>
          <cell r="B42">
            <v>28786853672</v>
          </cell>
        </row>
        <row r="43">
          <cell r="A43" t="str">
            <v>115106 - GLP Existencia</v>
          </cell>
          <cell r="B43">
            <v>2317369760</v>
          </cell>
        </row>
        <row r="44">
          <cell r="A44" t="str">
            <v>115107 - Mercaderías en Depósito Fiscal</v>
          </cell>
          <cell r="B44">
            <v>67029773061</v>
          </cell>
        </row>
        <row r="45">
          <cell r="A45" t="str">
            <v>115201 - Lubricantes Existencia</v>
          </cell>
          <cell r="B45">
            <v>3099725450</v>
          </cell>
        </row>
        <row r="46">
          <cell r="A46" t="str">
            <v>115301 - Quimicos Existencia</v>
          </cell>
          <cell r="B46">
            <v>3306717977</v>
          </cell>
        </row>
        <row r="47">
          <cell r="A47" t="str">
            <v>115401 - Plasticos Existencia</v>
          </cell>
          <cell r="B47">
            <v>2940959226</v>
          </cell>
        </row>
        <row r="48">
          <cell r="A48" t="str">
            <v>115801 - Concreto Elaborado Existencia</v>
          </cell>
          <cell r="B48">
            <v>170890307</v>
          </cell>
        </row>
        <row r="49">
          <cell r="A49" t="str">
            <v>115901 - Insumos Combustibles</v>
          </cell>
          <cell r="B49">
            <v>9180542361</v>
          </cell>
        </row>
        <row r="50">
          <cell r="A50" t="str">
            <v>116901 - Fertilizantes Existencia</v>
          </cell>
          <cell r="B50">
            <v>714402</v>
          </cell>
        </row>
        <row r="51">
          <cell r="A51" t="str">
            <v>117001 - Tambores</v>
          </cell>
          <cell r="B51">
            <v>74373827</v>
          </cell>
        </row>
        <row r="52">
          <cell r="A52" t="str">
            <v>123501 - Repuestos Varios</v>
          </cell>
          <cell r="B52">
            <v>229948357</v>
          </cell>
        </row>
        <row r="53">
          <cell r="A53" t="str">
            <v>117002 - Baterías Existencia</v>
          </cell>
          <cell r="B53">
            <v>231657289</v>
          </cell>
        </row>
        <row r="54">
          <cell r="A54" t="str">
            <v>116101 - Importaciones en curso</v>
          </cell>
          <cell r="B54">
            <v>3545830150</v>
          </cell>
        </row>
        <row r="55">
          <cell r="A55" t="str">
            <v>124101 - Seguros a Devengar</v>
          </cell>
          <cell r="B55">
            <v>287998673</v>
          </cell>
        </row>
        <row r="56">
          <cell r="A56" t="str">
            <v>121103 - Acciones en Otras Empresas - IMPERIAL S.A.</v>
          </cell>
          <cell r="B56">
            <v>13959055045</v>
          </cell>
        </row>
        <row r="57">
          <cell r="A57" t="str">
            <v>121104 - Acciones en Otras Empresas - NAVEGACION DEL SUR S.A.</v>
          </cell>
          <cell r="B57">
            <v>990000000</v>
          </cell>
        </row>
        <row r="58">
          <cell r="A58" t="str">
            <v>121107 - Acciones en Otras Empresas - MONTE ALEGRE SUC. ARG.</v>
          </cell>
          <cell r="B58">
            <v>21446923</v>
          </cell>
        </row>
        <row r="59">
          <cell r="A59" t="str">
            <v>121203 - Resultado por Inversión - IMPERIAL S.A.</v>
          </cell>
          <cell r="B59">
            <v>23077722766</v>
          </cell>
        </row>
        <row r="60">
          <cell r="A60" t="str">
            <v>121204 - Resultado por Inversión - NAVEGACION DEL SUR S.A.</v>
          </cell>
          <cell r="B60">
            <v>9052776931</v>
          </cell>
        </row>
        <row r="61">
          <cell r="A61" t="str">
            <v>122101 - Muebles y equipos (5 años)</v>
          </cell>
          <cell r="B61">
            <v>87674372</v>
          </cell>
        </row>
        <row r="62">
          <cell r="A62" t="str">
            <v>122105 - Utiles y enseres (5 años)</v>
          </cell>
          <cell r="B62">
            <v>21429000</v>
          </cell>
        </row>
        <row r="63">
          <cell r="A63" t="str">
            <v>122110 - Muebles en General (10 años)</v>
          </cell>
          <cell r="B63">
            <v>3861775291</v>
          </cell>
        </row>
        <row r="64">
          <cell r="A64" t="str">
            <v>122111 - Equipos Informáticos (4 años)</v>
          </cell>
          <cell r="B64">
            <v>1984892640</v>
          </cell>
        </row>
        <row r="65">
          <cell r="A65" t="str">
            <v>122112 - Bienes en arrendamiento financiero (5 años)</v>
          </cell>
          <cell r="B65">
            <v>318796921</v>
          </cell>
        </row>
        <row r="66">
          <cell r="A66" t="str">
            <v>122199 - Depreciaciones de Bienes Muebles,Útiles y Enseres</v>
          </cell>
          <cell r="B66">
            <v>-1826744585</v>
          </cell>
        </row>
        <row r="67">
          <cell r="A67" t="str">
            <v>122201 - Herramientas y Equipos (5 años)</v>
          </cell>
          <cell r="B67">
            <v>5054136842</v>
          </cell>
        </row>
        <row r="68">
          <cell r="A68" t="str">
            <v>122202 - Maquinarias y Equipos (10 años)</v>
          </cell>
          <cell r="B68">
            <v>13682938832</v>
          </cell>
        </row>
        <row r="69">
          <cell r="A69" t="str">
            <v>122204 - Maquinarias, Herramientas y Equipos en Propiedad de Terceros (10 años)</v>
          </cell>
          <cell r="B69">
            <v>912872074</v>
          </cell>
        </row>
        <row r="70">
          <cell r="A70" t="str">
            <v>122299 - Depreciaciones de Maquinarias, Herramientas y Equipos</v>
          </cell>
          <cell r="B70">
            <v>-11293208929</v>
          </cell>
        </row>
        <row r="71">
          <cell r="A71" t="str">
            <v>122301 - Vehículos de uso com. y adm. (5 años)</v>
          </cell>
          <cell r="B71">
            <v>563911256</v>
          </cell>
        </row>
        <row r="72">
          <cell r="A72" t="str">
            <v>122302 - Flota de Reparto Logística (5 años)</v>
          </cell>
          <cell r="B72">
            <v>2002414164</v>
          </cell>
        </row>
        <row r="73">
          <cell r="A73" t="str">
            <v>122303 - Flota Concretera (5 años)</v>
          </cell>
          <cell r="B73">
            <v>4614679830</v>
          </cell>
        </row>
        <row r="74">
          <cell r="A74" t="str">
            <v>122901 - Aeronaves (5 años)</v>
          </cell>
          <cell r="B74">
            <v>3099693061</v>
          </cell>
        </row>
        <row r="75">
          <cell r="A75" t="str">
            <v>122999 - Depreciaciones de Transporte Terrestre y Aéreo</v>
          </cell>
          <cell r="B75">
            <v>-6322900019</v>
          </cell>
        </row>
        <row r="76">
          <cell r="A76" t="str">
            <v>122403 - Remolcadores y Barcazas (20 años)</v>
          </cell>
          <cell r="B76">
            <v>141070838687</v>
          </cell>
        </row>
        <row r="77">
          <cell r="A77" t="str">
            <v>122404 - Dragas (20 años)</v>
          </cell>
          <cell r="B77">
            <v>17605221211</v>
          </cell>
        </row>
        <row r="78">
          <cell r="A78" t="str">
            <v>122405 - Dragas - Instalaciones y Equipos (10 años)</v>
          </cell>
          <cell r="B78">
            <v>4361687260</v>
          </cell>
        </row>
        <row r="79">
          <cell r="A79" t="str">
            <v>122406 - Canoas (5 años)</v>
          </cell>
          <cell r="B79">
            <v>12908297</v>
          </cell>
        </row>
        <row r="80">
          <cell r="A80" t="str">
            <v>122407 - Lanchas (20 años)</v>
          </cell>
          <cell r="B80">
            <v>27273290</v>
          </cell>
        </row>
        <row r="81">
          <cell r="A81" t="str">
            <v>122499 - Depreciaciones de Transporte Maritimo y Fluvial</v>
          </cell>
          <cell r="B81">
            <v>-34562196039</v>
          </cell>
        </row>
        <row r="82">
          <cell r="A82" t="str">
            <v>123002 - VH Terrenos</v>
          </cell>
          <cell r="B82">
            <v>76035574344</v>
          </cell>
        </row>
        <row r="83">
          <cell r="A83" t="str">
            <v>123003 - LP Terrenos</v>
          </cell>
          <cell r="B83">
            <v>42000000000</v>
          </cell>
        </row>
        <row r="84">
          <cell r="A84" t="str">
            <v>122601 - Edificio Corporativo Alkan</v>
          </cell>
          <cell r="B84">
            <v>37387272732</v>
          </cell>
        </row>
        <row r="85">
          <cell r="A85" t="str">
            <v>122602 - Tanques en Planta de Combustible Chacoí (15 años)</v>
          </cell>
          <cell r="B85">
            <v>40892117776</v>
          </cell>
        </row>
        <row r="86">
          <cell r="A86" t="str">
            <v>122603 - Planta Concretera</v>
          </cell>
          <cell r="B86">
            <v>2121307255</v>
          </cell>
        </row>
        <row r="87">
          <cell r="A87" t="str">
            <v>122604 - Depósito Logística</v>
          </cell>
          <cell r="B87">
            <v>15698982710</v>
          </cell>
        </row>
        <row r="88">
          <cell r="A88" t="str">
            <v>122605 - Taller MV</v>
          </cell>
          <cell r="B88">
            <v>5994118303</v>
          </cell>
        </row>
        <row r="89">
          <cell r="A89" t="str">
            <v>122701 - Restaurante Laguna Grill</v>
          </cell>
          <cell r="B89">
            <v>4448489998</v>
          </cell>
        </row>
        <row r="90">
          <cell r="A90" t="str">
            <v>122703 - Instalaciones Edilicias</v>
          </cell>
          <cell r="B90">
            <v>15634200664</v>
          </cell>
        </row>
        <row r="91">
          <cell r="A91" t="str">
            <v>123416 - Planta de Combustibles Chaco'i</v>
          </cell>
          <cell r="B91">
            <v>13360646229</v>
          </cell>
        </row>
        <row r="92">
          <cell r="A92" t="str">
            <v>123421 - Marina Corporativa</v>
          </cell>
          <cell r="B92">
            <v>4200537303</v>
          </cell>
        </row>
        <row r="93">
          <cell r="A93" t="str">
            <v>123424 - Plaza Corporativa</v>
          </cell>
          <cell r="B93">
            <v>3991447531</v>
          </cell>
        </row>
        <row r="94">
          <cell r="A94" t="str">
            <v>122799 - Depreciaciones de Edificios e Instalaciones</v>
          </cell>
          <cell r="B94">
            <v>-29861625207</v>
          </cell>
        </row>
        <row r="95">
          <cell r="A95" t="str">
            <v>122801 - Construcción y Mejoras en Propiedad de Terceros</v>
          </cell>
          <cell r="B95">
            <v>49634228</v>
          </cell>
        </row>
        <row r="96">
          <cell r="A96" t="str">
            <v>122802 - Construcción y Mejoras en Planta de Combustibles Chacoí</v>
          </cell>
          <cell r="B96">
            <v>2032462489</v>
          </cell>
        </row>
        <row r="97">
          <cell r="A97" t="str">
            <v>122803 - Construcción y Mejoras en Concretera</v>
          </cell>
          <cell r="B97">
            <v>97257615</v>
          </cell>
        </row>
        <row r="98">
          <cell r="A98" t="str">
            <v>122804 - Pavimentación de Caminos</v>
          </cell>
          <cell r="B98">
            <v>34559730053</v>
          </cell>
        </row>
        <row r="99">
          <cell r="A99" t="str">
            <v>122805 - Gaviones en Chacoí</v>
          </cell>
          <cell r="B99">
            <v>4033149678</v>
          </cell>
        </row>
        <row r="100">
          <cell r="A100" t="str">
            <v>122899 - Depreciaciones de construcciones y mejoras</v>
          </cell>
          <cell r="B100">
            <v>-2486297060</v>
          </cell>
        </row>
        <row r="101">
          <cell r="A101" t="str">
            <v>123403 - Obras en Curso Relleno Concretera</v>
          </cell>
          <cell r="B101">
            <v>1001796728</v>
          </cell>
        </row>
        <row r="102">
          <cell r="A102" t="str">
            <v>123404 - Obras en Curso Edificio Torre (Faro)</v>
          </cell>
          <cell r="B102">
            <v>12411429862</v>
          </cell>
        </row>
        <row r="103">
          <cell r="A103" t="str">
            <v>123407 - Obras en Curso Ferry</v>
          </cell>
          <cell r="B103">
            <v>9216037134</v>
          </cell>
        </row>
        <row r="104">
          <cell r="A104" t="str">
            <v>123413 - Obras en Curso "Terminal Concepción" T3</v>
          </cell>
          <cell r="B104">
            <v>36344652804</v>
          </cell>
        </row>
        <row r="105">
          <cell r="A105" t="str">
            <v>123420 - Obras en Curso Expendedoras de Gas</v>
          </cell>
          <cell r="B105">
            <v>258716251</v>
          </cell>
        </row>
        <row r="106">
          <cell r="A106" t="str">
            <v>123423 - Obras en Curso Zona Costanera</v>
          </cell>
          <cell r="B106">
            <v>18700000</v>
          </cell>
        </row>
        <row r="107">
          <cell r="A107" t="str">
            <v>123425 - Obras en Curso Datacenter</v>
          </cell>
          <cell r="B107">
            <v>397903077</v>
          </cell>
        </row>
        <row r="108">
          <cell r="A108" t="str">
            <v>123201 - Licencias</v>
          </cell>
          <cell r="B108">
            <v>509266067</v>
          </cell>
        </row>
        <row r="109">
          <cell r="A109" t="str">
            <v>123601 - Otros Intangibles</v>
          </cell>
          <cell r="B109">
            <v>892500000</v>
          </cell>
        </row>
        <row r="110">
          <cell r="A110" t="str">
            <v>129801 - Amortización Acumulada Intangibles</v>
          </cell>
          <cell r="B110">
            <v>-845044082</v>
          </cell>
        </row>
        <row r="111">
          <cell r="A111" t="str">
            <v>124502 - Garantías de Alquiler</v>
          </cell>
          <cell r="B111">
            <v>18290137</v>
          </cell>
        </row>
        <row r="112">
          <cell r="A112" t="str">
            <v>124503 - Garantia Ande</v>
          </cell>
          <cell r="B112">
            <v>260945411</v>
          </cell>
        </row>
        <row r="113">
          <cell r="A113" t="str">
            <v>124504 - Otras Garantías</v>
          </cell>
          <cell r="B113">
            <v>10000000</v>
          </cell>
        </row>
        <row r="114">
          <cell r="A114" t="str">
            <v>124601 - Gastos Diferidos</v>
          </cell>
          <cell r="B114">
            <v>911937104</v>
          </cell>
        </row>
        <row r="115">
          <cell r="A115" t="str">
            <v>2110101 - Proveedores Locales</v>
          </cell>
          <cell r="B115">
            <v>7581357666</v>
          </cell>
        </row>
        <row r="116">
          <cell r="A116" t="str">
            <v>2110103 - Provisiones Varias</v>
          </cell>
          <cell r="B116">
            <v>67974452354</v>
          </cell>
        </row>
        <row r="117">
          <cell r="A117" t="str">
            <v>2110301 - Proveedores del Exterior</v>
          </cell>
          <cell r="B117">
            <v>236230924995</v>
          </cell>
        </row>
        <row r="118">
          <cell r="A118" t="str">
            <v>213301 - Acreedores Varios</v>
          </cell>
          <cell r="B118">
            <v>179390091</v>
          </cell>
        </row>
        <row r="119">
          <cell r="A119" t="str">
            <v>213302 - Anticipo de Clientes</v>
          </cell>
          <cell r="B119">
            <v>41952448</v>
          </cell>
        </row>
        <row r="120">
          <cell r="A120" t="str">
            <v>21221 - Préstamos De Bancos Y Otras Entidades Financieras</v>
          </cell>
          <cell r="B120">
            <v>121015466790</v>
          </cell>
        </row>
        <row r="121">
          <cell r="A121" t="str">
            <v>21223 - Otros Préstamos A Pagar</v>
          </cell>
          <cell r="B121">
            <v>86053050000</v>
          </cell>
        </row>
        <row r="122">
          <cell r="A122" t="str">
            <v>21224 - Intereses a Pagar</v>
          </cell>
          <cell r="B122">
            <v>756866083</v>
          </cell>
        </row>
        <row r="123">
          <cell r="A123" t="str">
            <v>212701 - Sobregiros Cta. Cte. Gs y USD</v>
          </cell>
          <cell r="B123">
            <v>798256719</v>
          </cell>
        </row>
        <row r="124">
          <cell r="A124" t="str">
            <v>213101 - Aportes y Retenciones IPS</v>
          </cell>
          <cell r="B124">
            <v>7485049</v>
          </cell>
        </row>
        <row r="125">
          <cell r="A125" t="str">
            <v>213102 - Sueldos y Jornales a pagar</v>
          </cell>
          <cell r="B125">
            <v>-1020021012</v>
          </cell>
        </row>
        <row r="126">
          <cell r="A126" t="str">
            <v>213104 - Provisiones Laborales (Aguinaldos)</v>
          </cell>
          <cell r="B126">
            <v>508239457</v>
          </cell>
        </row>
        <row r="127">
          <cell r="A127" t="str">
            <v>213105 - Vacaciones a pagar</v>
          </cell>
          <cell r="B127">
            <v>372470392</v>
          </cell>
        </row>
        <row r="128">
          <cell r="A128" t="str">
            <v>213201 - Provisiones Fiscales</v>
          </cell>
          <cell r="B128">
            <v>489685720</v>
          </cell>
        </row>
        <row r="129">
          <cell r="A129" t="str">
            <v>213204 - Retenciones IVA a pagar</v>
          </cell>
          <cell r="B129">
            <v>370134828</v>
          </cell>
        </row>
        <row r="130">
          <cell r="A130" t="str">
            <v>213208 - ISC a Pagar</v>
          </cell>
          <cell r="B130">
            <v>194168358</v>
          </cell>
        </row>
        <row r="131">
          <cell r="A131" t="str">
            <v>213209 - Retencion Renta a Pagar</v>
          </cell>
          <cell r="B131">
            <v>83225300</v>
          </cell>
        </row>
        <row r="132">
          <cell r="A132" t="str">
            <v>214101 - Previsiones Varias</v>
          </cell>
          <cell r="B132">
            <v>28851456418</v>
          </cell>
        </row>
        <row r="133">
          <cell r="A133" t="str">
            <v>22151 - Préstamos De Bancos Y Otras Entidades Financieras</v>
          </cell>
          <cell r="B133">
            <v>63522069321</v>
          </cell>
        </row>
        <row r="134">
          <cell r="A134" t="str">
            <v>311101 - Capital Integrado</v>
          </cell>
          <cell r="B134">
            <v>170000000000</v>
          </cell>
        </row>
        <row r="135">
          <cell r="A135" t="str">
            <v>311104 - Capital Suscripto</v>
          </cell>
          <cell r="B135">
            <v>-30000000000</v>
          </cell>
        </row>
        <row r="136">
          <cell r="A136" t="str">
            <v>311105 - Capital a Integrar</v>
          </cell>
          <cell r="B136">
            <v>30000000000</v>
          </cell>
        </row>
        <row r="137">
          <cell r="A137" t="str">
            <v>311201 - Reserva Legal</v>
          </cell>
          <cell r="B137">
            <v>14943234694</v>
          </cell>
        </row>
        <row r="138">
          <cell r="A138" t="str">
            <v>311202 - Reserva de revaluo</v>
          </cell>
          <cell r="B138">
            <v>55269634474</v>
          </cell>
        </row>
        <row r="139">
          <cell r="A139" t="str">
            <v>311203 - Reserva Extraordinaria de Revalúo Patrimonial</v>
          </cell>
          <cell r="B139">
            <v>35228029548</v>
          </cell>
        </row>
        <row r="140">
          <cell r="A140" t="str">
            <v>311204 - Reserva de Revalúo por Inversiones</v>
          </cell>
          <cell r="B140">
            <v>6553407132</v>
          </cell>
        </row>
        <row r="141">
          <cell r="A141" t="str">
            <v>311301 - Resultados Acumulados</v>
          </cell>
          <cell r="B141">
            <v>105392473600</v>
          </cell>
        </row>
        <row r="142">
          <cell r="A142" t="str">
            <v>Período ganancias</v>
          </cell>
          <cell r="B142">
            <v>2193494730</v>
          </cell>
        </row>
      </sheetData>
      <sheetData sheetId="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lance"/>
      <sheetName val="RESUMEN"/>
      <sheetName val="COMBUSTIBLES"/>
      <sheetName val="LUBRICANTES CONSIGNACION"/>
      <sheetName val="LUBRICANTES"/>
      <sheetName val="FERTILIZANTES"/>
      <sheetName val="CONCRETO INSUMOS"/>
      <sheetName val="PLASTICOS"/>
      <sheetName val="DRAGAS"/>
      <sheetName val="QUIMICOS"/>
      <sheetName val="CONSIGNACION"/>
      <sheetName val="CONCRETO"/>
      <sheetName val="al 22 de marzo 2016"/>
      <sheetName val="VERSION FINAL"/>
      <sheetName val="Hoja1"/>
      <sheetName val="NC+FAC"/>
      <sheetName val="BASE"/>
      <sheetName val="CONSIGNACION FINAL"/>
    </sheetNames>
    <sheetDataSet>
      <sheetData sheetId="0" refreshError="1">
        <row r="2">
          <cell r="A2" t="str">
            <v>111101 - Caja</v>
          </cell>
          <cell r="B2">
            <v>41285851</v>
          </cell>
        </row>
        <row r="3">
          <cell r="A3" t="str">
            <v>111102 - Recaudaciones en Guaranies</v>
          </cell>
          <cell r="B3">
            <v>6900000</v>
          </cell>
        </row>
        <row r="4">
          <cell r="A4" t="str">
            <v>111105 - Recaudaciones en Guaraníes Cheques</v>
          </cell>
          <cell r="B4">
            <v>122600000</v>
          </cell>
        </row>
        <row r="5">
          <cell r="A5" t="str">
            <v>111201 - ITAU CTA. CTE. GS. N° 0.0.040710/8</v>
          </cell>
          <cell r="B5">
            <v>2429147332</v>
          </cell>
        </row>
        <row r="6">
          <cell r="A6" t="str">
            <v>111202 - SUDAMERIS CTA. CTE. GS. Nº 10-1451418</v>
          </cell>
          <cell r="B6">
            <v>27921246</v>
          </cell>
        </row>
        <row r="7">
          <cell r="A7" t="str">
            <v>111203 - REGIONAL CTA. CTE. GS Nº 7021830</v>
          </cell>
          <cell r="B7">
            <v>5503750</v>
          </cell>
        </row>
        <row r="8">
          <cell r="A8" t="str">
            <v>111204 - CITIBANK CTA.CTE.GS.Nº.0195947007</v>
          </cell>
          <cell r="B8">
            <v>161197058</v>
          </cell>
        </row>
        <row r="9">
          <cell r="A9" t="str">
            <v>111208 - BBVA CTA. CTE. Nº 2101034328</v>
          </cell>
          <cell r="B9">
            <v>8165369765</v>
          </cell>
        </row>
        <row r="10">
          <cell r="A10" t="str">
            <v>111209 - BANCOP CTA. CTE. Gs. No. 0410029610</v>
          </cell>
          <cell r="B10">
            <v>58594869</v>
          </cell>
        </row>
        <row r="11">
          <cell r="A11" t="str">
            <v>111210 - BANCO ATLAS CTA. CTE. Gs No. 896791</v>
          </cell>
          <cell r="B11">
            <v>87534805</v>
          </cell>
        </row>
        <row r="12">
          <cell r="A12" t="str">
            <v>111301 - ITAU CTA. CTE. USD Nº 0.5.000384/0</v>
          </cell>
          <cell r="B12">
            <v>754190256</v>
          </cell>
        </row>
        <row r="13">
          <cell r="A13" t="str">
            <v>111303 - REGIONAL CTA.CTE. USD 7021831</v>
          </cell>
          <cell r="B13">
            <v>76162326</v>
          </cell>
        </row>
        <row r="14">
          <cell r="A14" t="str">
            <v>111304 - CITIBANK CTA CTE USD 0195947015</v>
          </cell>
          <cell r="B14">
            <v>366329374</v>
          </cell>
        </row>
        <row r="15">
          <cell r="A15" t="str">
            <v>111305 - BBVA CTA CTE USD N° 1101700758</v>
          </cell>
          <cell r="B15">
            <v>260115251</v>
          </cell>
        </row>
        <row r="16">
          <cell r="A16" t="str">
            <v>111501 - BBVA CAJA DE AHORRO U$S CTA.1102701645</v>
          </cell>
          <cell r="B16">
            <v>134179375</v>
          </cell>
        </row>
        <row r="17">
          <cell r="A17" t="str">
            <v>1131001 - Cliente local</v>
          </cell>
          <cell r="B17">
            <v>184343453866</v>
          </cell>
        </row>
        <row r="18">
          <cell r="A18" t="str">
            <v>113201 - Clientes del Exterior</v>
          </cell>
          <cell r="B18">
            <v>316753396</v>
          </cell>
        </row>
        <row r="19">
          <cell r="A19" t="str">
            <v>1131002 - Cheques Rechazados</v>
          </cell>
          <cell r="B19">
            <v>744294741</v>
          </cell>
        </row>
        <row r="20">
          <cell r="A20" t="str">
            <v>1131003 - VALORES AL COBRO</v>
          </cell>
          <cell r="B20">
            <v>8822895035</v>
          </cell>
        </row>
        <row r="21">
          <cell r="A21" t="str">
            <v>1131005 - Créditos en Gestión Judicial</v>
          </cell>
          <cell r="B21">
            <v>28885078798</v>
          </cell>
        </row>
        <row r="22">
          <cell r="A22" t="str">
            <v>1131090 - Clientes Locales Manuales - Ajuste</v>
          </cell>
          <cell r="B22">
            <v>-716445481</v>
          </cell>
        </row>
        <row r="23">
          <cell r="A23" t="str">
            <v>1131099 - Previsión Créditos Incobrables</v>
          </cell>
          <cell r="B23">
            <v>-1147504249</v>
          </cell>
        </row>
        <row r="24">
          <cell r="A24" t="str">
            <v>113501 - Deudores Varios</v>
          </cell>
          <cell r="B24">
            <v>1155963418</v>
          </cell>
        </row>
        <row r="25">
          <cell r="A25" t="str">
            <v>113402 - Credito Fiscal</v>
          </cell>
          <cell r="B25">
            <v>248278635</v>
          </cell>
        </row>
        <row r="26">
          <cell r="A26" t="str">
            <v>113403 - IVA Credito Fiscal 10%</v>
          </cell>
          <cell r="B26">
            <v>827871032</v>
          </cell>
        </row>
        <row r="27">
          <cell r="A27" t="str">
            <v>113404 - IVA Credito Fiscal 5%</v>
          </cell>
          <cell r="B27">
            <v>1451907</v>
          </cell>
        </row>
        <row r="28">
          <cell r="A28" t="str">
            <v>113405 - Retención Renta</v>
          </cell>
          <cell r="B28">
            <v>1026410809</v>
          </cell>
        </row>
        <row r="29">
          <cell r="A29" t="str">
            <v>113406 - Retención IVA</v>
          </cell>
          <cell r="B29">
            <v>5096306513</v>
          </cell>
        </row>
        <row r="30">
          <cell r="A30" t="str">
            <v>113407 - Otros Créditos Fiscales</v>
          </cell>
          <cell r="B30">
            <v>135817539</v>
          </cell>
        </row>
        <row r="31">
          <cell r="A31" t="str">
            <v>113408 - ISC a Recuperar</v>
          </cell>
          <cell r="B31">
            <v>853120473</v>
          </cell>
        </row>
        <row r="32">
          <cell r="A32" t="str">
            <v>114401 - Anticipo Impuesto a la Renta</v>
          </cell>
          <cell r="B32">
            <v>3930195748</v>
          </cell>
        </row>
        <row r="33">
          <cell r="A33" t="str">
            <v>114101 - Anticipo a proveedores</v>
          </cell>
          <cell r="B33">
            <v>99480581</v>
          </cell>
        </row>
        <row r="34">
          <cell r="A34" t="str">
            <v>114102 - Anticipo a Despachantes</v>
          </cell>
          <cell r="B34">
            <v>8395330942</v>
          </cell>
        </row>
        <row r="35">
          <cell r="A35" t="str">
            <v>114103 - Anticipo a Proveedores del Exterior</v>
          </cell>
          <cell r="B35">
            <v>8943662134</v>
          </cell>
        </row>
        <row r="36">
          <cell r="A36" t="str">
            <v>114202 - Anticipos a Rendir</v>
          </cell>
          <cell r="B36">
            <v>3531270</v>
          </cell>
        </row>
        <row r="37">
          <cell r="A37" t="str">
            <v>114301 - Préstamos al Personal</v>
          </cell>
          <cell r="B37">
            <v>60940830</v>
          </cell>
        </row>
        <row r="38">
          <cell r="A38" t="str">
            <v>114302 - Descuentos Judiciales</v>
          </cell>
          <cell r="B38">
            <v>1544127</v>
          </cell>
        </row>
        <row r="39">
          <cell r="A39" t="str">
            <v>114303 - Anticipos de Salarios</v>
          </cell>
          <cell r="B39">
            <v>22259641</v>
          </cell>
        </row>
        <row r="40">
          <cell r="A40" t="str">
            <v>115101 - Combustibles Existencia</v>
          </cell>
          <cell r="B40">
            <v>110103400</v>
          </cell>
        </row>
        <row r="41">
          <cell r="A41" t="str">
            <v>115103 - Diesel Existencia</v>
          </cell>
          <cell r="B41">
            <v>18446040049</v>
          </cell>
        </row>
        <row r="42">
          <cell r="A42" t="str">
            <v>115104 - Naftas Existencia</v>
          </cell>
          <cell r="B42">
            <v>13469172282</v>
          </cell>
        </row>
        <row r="43">
          <cell r="A43" t="str">
            <v>115106 - GLP Existencia</v>
          </cell>
          <cell r="B43">
            <v>1366565694</v>
          </cell>
        </row>
        <row r="44">
          <cell r="A44" t="str">
            <v>115201 - Lubricantes Existencia</v>
          </cell>
          <cell r="B44">
            <v>2430796340</v>
          </cell>
        </row>
        <row r="45">
          <cell r="A45" t="str">
            <v>115301 - Quimicos Existencia</v>
          </cell>
          <cell r="B45">
            <v>4043068261</v>
          </cell>
        </row>
        <row r="46">
          <cell r="A46" t="str">
            <v>115401 - Plasticos Existencia</v>
          </cell>
          <cell r="B46">
            <v>1154081314</v>
          </cell>
        </row>
        <row r="47">
          <cell r="A47" t="str">
            <v>115501 - Cementos Existencia</v>
          </cell>
          <cell r="B47">
            <v>69089309</v>
          </cell>
        </row>
        <row r="48">
          <cell r="A48" t="str">
            <v>115801 - Concreto Elaborado Existencia</v>
          </cell>
          <cell r="B48">
            <v>23854113</v>
          </cell>
        </row>
        <row r="49">
          <cell r="A49" t="str">
            <v>115901 - Insumos Combustibles</v>
          </cell>
          <cell r="B49">
            <v>524156360</v>
          </cell>
        </row>
        <row r="50">
          <cell r="A50" t="str">
            <v>116901 - Fertilizantes Existencia</v>
          </cell>
          <cell r="B50">
            <v>714402</v>
          </cell>
        </row>
        <row r="51">
          <cell r="A51" t="str">
            <v>116002 - Concreto Elaborado en proceso</v>
          </cell>
          <cell r="B51">
            <v>3022562</v>
          </cell>
        </row>
        <row r="52">
          <cell r="A52" t="str">
            <v>116003 - Combustibles en proceso</v>
          </cell>
          <cell r="B52">
            <v>201400699</v>
          </cell>
        </row>
        <row r="53">
          <cell r="A53" t="str">
            <v>117001 - Tambores</v>
          </cell>
          <cell r="B53">
            <v>39931633</v>
          </cell>
        </row>
        <row r="54">
          <cell r="A54" t="str">
            <v>123501 - Repuestos Varios</v>
          </cell>
          <cell r="B54">
            <v>192800595</v>
          </cell>
        </row>
        <row r="55">
          <cell r="A55" t="str">
            <v>116101 - Importaciones en curso</v>
          </cell>
          <cell r="B55">
            <v>2075166541</v>
          </cell>
        </row>
        <row r="56">
          <cell r="A56" t="str">
            <v>124101 - Seguros a Devengar</v>
          </cell>
          <cell r="B56">
            <v>743076972</v>
          </cell>
        </row>
        <row r="57">
          <cell r="A57" t="str">
            <v>121103 - Acciones en Otras Empresas - IMPERIAL S.A.</v>
          </cell>
          <cell r="B57">
            <v>13959055045</v>
          </cell>
        </row>
        <row r="58">
          <cell r="A58" t="str">
            <v>121104 - Acciones en Otras Empresas - NAVEGACION DEL SUR S.A.</v>
          </cell>
          <cell r="B58">
            <v>990000000</v>
          </cell>
        </row>
        <row r="59">
          <cell r="A59" t="str">
            <v>121203 - Resultado por Inversión - IMPERIAL S.A.</v>
          </cell>
          <cell r="B59">
            <v>26961145790</v>
          </cell>
        </row>
        <row r="60">
          <cell r="A60" t="str">
            <v>121204 - Resultado por Inversión - NAVEGACION DEL SUR S.A.</v>
          </cell>
          <cell r="B60">
            <v>11715446827</v>
          </cell>
        </row>
        <row r="61">
          <cell r="A61" t="str">
            <v>122105 - Utiles y enseres (5 años)</v>
          </cell>
          <cell r="B61">
            <v>21429000</v>
          </cell>
        </row>
        <row r="62">
          <cell r="A62" t="str">
            <v>122110 - Muebles en General (10 años)</v>
          </cell>
          <cell r="B62">
            <v>3848252587</v>
          </cell>
        </row>
        <row r="63">
          <cell r="A63" t="str">
            <v>122111 - Equipos Informáticos (4 años)</v>
          </cell>
          <cell r="B63">
            <v>1928055946</v>
          </cell>
        </row>
        <row r="64">
          <cell r="A64" t="str">
            <v>122112 - Bienes en arrendamiento financiero (5 años)</v>
          </cell>
          <cell r="B64">
            <v>318796921</v>
          </cell>
        </row>
        <row r="65">
          <cell r="A65" t="str">
            <v>122201 - Herramientas y Equipos (5 años)</v>
          </cell>
          <cell r="B65">
            <v>4824864709</v>
          </cell>
        </row>
        <row r="66">
          <cell r="A66" t="str">
            <v>122202 - Maquinarias y Equipos (10 años)</v>
          </cell>
          <cell r="B66">
            <v>13638813304</v>
          </cell>
        </row>
        <row r="67">
          <cell r="A67" t="str">
            <v>122204 - Maquinarias, Herramientas y Equipos en Propiedad de Terceros (10 años)</v>
          </cell>
          <cell r="B67">
            <v>912872074</v>
          </cell>
        </row>
        <row r="68">
          <cell r="A68" t="str">
            <v>122301 - Vehículos de uso com. y adm. (5 años)</v>
          </cell>
          <cell r="B68">
            <v>440319876</v>
          </cell>
        </row>
        <row r="69">
          <cell r="A69" t="str">
            <v>122302 - Flota de Reparto Logística (5 años)</v>
          </cell>
          <cell r="B69">
            <v>2002414164</v>
          </cell>
        </row>
        <row r="70">
          <cell r="A70" t="str">
            <v>122303 - Flota Concretera (5 años)</v>
          </cell>
          <cell r="B70">
            <v>4614679830</v>
          </cell>
        </row>
        <row r="71">
          <cell r="A71" t="str">
            <v>122901 - Aeronaves (5 años)</v>
          </cell>
          <cell r="B71">
            <v>3099693061</v>
          </cell>
        </row>
        <row r="72">
          <cell r="A72" t="str">
            <v>122403 - Remolcadores y Barcazas (20 años)</v>
          </cell>
          <cell r="B72">
            <v>141070838687</v>
          </cell>
        </row>
        <row r="73">
          <cell r="A73" t="str">
            <v>122404 - Dragas (20 años)</v>
          </cell>
          <cell r="B73">
            <v>17531853181</v>
          </cell>
        </row>
        <row r="74">
          <cell r="A74" t="str">
            <v>122405 - Dragas - Instalaciones y Equipos (10 años)</v>
          </cell>
          <cell r="B74">
            <v>4361687260</v>
          </cell>
        </row>
        <row r="75">
          <cell r="A75" t="str">
            <v>122406 - Canoas (5 años)</v>
          </cell>
          <cell r="B75">
            <v>8708297</v>
          </cell>
        </row>
        <row r="76">
          <cell r="A76" t="str">
            <v>122407 - Lanchas (20 años)</v>
          </cell>
          <cell r="B76">
            <v>24793900</v>
          </cell>
        </row>
        <row r="77">
          <cell r="A77" t="str">
            <v>123002 - VH Terrenos</v>
          </cell>
          <cell r="B77">
            <v>76035574344</v>
          </cell>
        </row>
        <row r="78">
          <cell r="A78" t="str">
            <v>123003 - LP Terrenos</v>
          </cell>
          <cell r="B78">
            <v>42000000000</v>
          </cell>
        </row>
        <row r="79">
          <cell r="A79" t="str">
            <v>122601 - Edificio Corporativo Alkan</v>
          </cell>
          <cell r="B79">
            <v>37387272732</v>
          </cell>
        </row>
        <row r="80">
          <cell r="A80" t="str">
            <v>122602 - Tanques en Planta de Combustible Chacoí (15 años)</v>
          </cell>
          <cell r="B80">
            <v>40892117776</v>
          </cell>
        </row>
        <row r="81">
          <cell r="A81" t="str">
            <v>122603 - Planta Concretera</v>
          </cell>
          <cell r="B81">
            <v>2121307255</v>
          </cell>
        </row>
        <row r="82">
          <cell r="A82" t="str">
            <v>122604 - Depósito Logística</v>
          </cell>
          <cell r="B82">
            <v>15698982710</v>
          </cell>
        </row>
        <row r="83">
          <cell r="A83" t="str">
            <v>122605 - Taller MV</v>
          </cell>
          <cell r="B83">
            <v>5994118303</v>
          </cell>
        </row>
        <row r="84">
          <cell r="A84" t="str">
            <v>122701 - Restaurante Laguna Grill</v>
          </cell>
          <cell r="B84">
            <v>4448489998</v>
          </cell>
        </row>
        <row r="85">
          <cell r="A85" t="str">
            <v>123421 - Marina Corporativa</v>
          </cell>
          <cell r="B85">
            <v>4200537303</v>
          </cell>
        </row>
        <row r="86">
          <cell r="A86" t="str">
            <v>123424 - Plaza Corporativa</v>
          </cell>
          <cell r="B86">
            <v>3991447531</v>
          </cell>
        </row>
        <row r="87">
          <cell r="A87" t="str">
            <v>123416 - Planta de Combustibles Chaco'i</v>
          </cell>
          <cell r="B87">
            <v>13360646229</v>
          </cell>
        </row>
        <row r="88">
          <cell r="A88" t="str">
            <v>122703 - Instalaciones Edilicias</v>
          </cell>
          <cell r="B88">
            <v>15604538546</v>
          </cell>
        </row>
        <row r="89">
          <cell r="A89" t="str">
            <v>122801 - Construcción y Mejoras en Propiedad de Terceros</v>
          </cell>
          <cell r="B89">
            <v>49634228</v>
          </cell>
        </row>
        <row r="90">
          <cell r="A90" t="str">
            <v>122802 - Construcción y Mejoras en Planta de Combustibles Chacoí</v>
          </cell>
          <cell r="B90">
            <v>2032462489</v>
          </cell>
        </row>
        <row r="91">
          <cell r="A91" t="str">
            <v>122803 - Construcción y Mejoras en Concretera</v>
          </cell>
          <cell r="B91">
            <v>97257615</v>
          </cell>
        </row>
        <row r="92">
          <cell r="A92" t="str">
            <v>122804 - Pavimentación de Caminos</v>
          </cell>
          <cell r="B92">
            <v>34559730053</v>
          </cell>
        </row>
        <row r="93">
          <cell r="A93" t="str">
            <v>122805 - Gaviones en Chacoí</v>
          </cell>
          <cell r="B93">
            <v>4033149678</v>
          </cell>
        </row>
        <row r="94">
          <cell r="A94" t="str">
            <v>123403 - Obras en Curso Relleno Concretera</v>
          </cell>
          <cell r="B94">
            <v>428254728</v>
          </cell>
        </row>
        <row r="95">
          <cell r="A95" t="str">
            <v>123404 - Obras en Curso Edificio Torre (Faro)</v>
          </cell>
          <cell r="B95">
            <v>12411429862</v>
          </cell>
        </row>
        <row r="96">
          <cell r="A96" t="str">
            <v>123407 - Obras en Curso Ferry</v>
          </cell>
          <cell r="B96">
            <v>8541588951</v>
          </cell>
        </row>
        <row r="97">
          <cell r="A97" t="str">
            <v>123413 - Obras en Curso "Terminal Concepción" T3</v>
          </cell>
          <cell r="B97">
            <v>17082265706</v>
          </cell>
        </row>
        <row r="98">
          <cell r="A98" t="str">
            <v>123420 - Obras en Curso Expendedoras de Gas</v>
          </cell>
          <cell r="B98">
            <v>258716251</v>
          </cell>
        </row>
        <row r="99">
          <cell r="A99" t="str">
            <v>123423 - Obras en Curso Zona Costanera</v>
          </cell>
          <cell r="B99">
            <v>18700000</v>
          </cell>
        </row>
        <row r="100">
          <cell r="A100" t="str">
            <v>129901 - Depreciación Acumulada</v>
          </cell>
          <cell r="B100">
            <v>-74123465038</v>
          </cell>
        </row>
        <row r="101">
          <cell r="A101" t="str">
            <v>123201 - Licencias</v>
          </cell>
          <cell r="B101">
            <v>216666254</v>
          </cell>
        </row>
        <row r="102">
          <cell r="A102" t="str">
            <v>123601 - Otros Intangibles</v>
          </cell>
          <cell r="B102">
            <v>892500000</v>
          </cell>
        </row>
        <row r="103">
          <cell r="A103" t="str">
            <v>129801 - Amortización Acumulada Intangibles</v>
          </cell>
          <cell r="B103">
            <v>-692879580</v>
          </cell>
        </row>
        <row r="104">
          <cell r="A104" t="str">
            <v>124502 - Garantías de Alquiler</v>
          </cell>
          <cell r="B104">
            <v>17966576</v>
          </cell>
        </row>
        <row r="105">
          <cell r="A105" t="str">
            <v>124503 - Garantia Ande</v>
          </cell>
          <cell r="B105">
            <v>126347716</v>
          </cell>
        </row>
        <row r="106">
          <cell r="A106" t="str">
            <v>124601 - Gastos Diferidos</v>
          </cell>
          <cell r="B106">
            <v>359143424</v>
          </cell>
        </row>
        <row r="107">
          <cell r="A107" t="str">
            <v>2110101 - Proveedores Locales</v>
          </cell>
          <cell r="B107">
            <v>12004940385</v>
          </cell>
        </row>
        <row r="108">
          <cell r="A108" t="str">
            <v>2110103 - Provisiones Varias</v>
          </cell>
          <cell r="B108">
            <v>9207184946</v>
          </cell>
        </row>
        <row r="109">
          <cell r="A109" t="str">
            <v>2110301 - Proveedores del Exterior</v>
          </cell>
          <cell r="B109">
            <v>126365173645</v>
          </cell>
        </row>
        <row r="110">
          <cell r="A110" t="str">
            <v>213301 - Acreedores Varios</v>
          </cell>
          <cell r="B110">
            <v>238870664</v>
          </cell>
        </row>
        <row r="111">
          <cell r="A111" t="str">
            <v>213302 - Anticipo de Clientes</v>
          </cell>
          <cell r="B111">
            <v>102645297</v>
          </cell>
        </row>
        <row r="112">
          <cell r="A112" t="str">
            <v>21221 - Préstamos De Bancos Y Otras Entidades Financieras</v>
          </cell>
          <cell r="B112">
            <v>117151143235</v>
          </cell>
        </row>
        <row r="113">
          <cell r="A113" t="str">
            <v>21223 - Otros Préstamos A Pagar</v>
          </cell>
          <cell r="B113">
            <v>84216450000</v>
          </cell>
        </row>
        <row r="114">
          <cell r="A114" t="str">
            <v>21224 - Intereses a Pagar</v>
          </cell>
          <cell r="B114">
            <v>-348645689</v>
          </cell>
        </row>
        <row r="115">
          <cell r="A115" t="str">
            <v>212701 - Sobregiros Cta. Cte. Gs y USD</v>
          </cell>
          <cell r="B115">
            <v>7032308069</v>
          </cell>
        </row>
        <row r="116">
          <cell r="A116" t="str">
            <v>213101 - Aportes y Retenciones IPS</v>
          </cell>
          <cell r="B116">
            <v>1915900</v>
          </cell>
        </row>
        <row r="117">
          <cell r="A117" t="str">
            <v>213102 - Sueldos y Jornales a pagar</v>
          </cell>
          <cell r="B117">
            <v>-921485026</v>
          </cell>
        </row>
        <row r="118">
          <cell r="A118" t="str">
            <v>213104 - Provisiones Laborales (Aguinaldos)</v>
          </cell>
          <cell r="B118">
            <v>-3</v>
          </cell>
        </row>
        <row r="119">
          <cell r="A119" t="str">
            <v>213105 - Vacaciones a pagar</v>
          </cell>
          <cell r="B119">
            <v>307022152</v>
          </cell>
        </row>
        <row r="120">
          <cell r="A120" t="str">
            <v>213201 - Provisiones Fiscales</v>
          </cell>
          <cell r="B120">
            <v>489685720</v>
          </cell>
        </row>
        <row r="121">
          <cell r="A121" t="str">
            <v>213202 - Impuesto a la renta a pagar</v>
          </cell>
          <cell r="B121">
            <v>3158710891</v>
          </cell>
        </row>
        <row r="122">
          <cell r="A122" t="str">
            <v>213204 - Retenciones IVA a pagar</v>
          </cell>
          <cell r="B122">
            <v>497235057</v>
          </cell>
        </row>
        <row r="123">
          <cell r="A123" t="str">
            <v>213206 - Provisiones Fiscales IVA Debito 10%</v>
          </cell>
          <cell r="B123">
            <v>810510603</v>
          </cell>
        </row>
        <row r="124">
          <cell r="A124" t="str">
            <v>213209 - Retencion Renta a Pagar</v>
          </cell>
          <cell r="B124">
            <v>93123311</v>
          </cell>
        </row>
        <row r="125">
          <cell r="A125" t="str">
            <v>214101 - Previsiones Varias</v>
          </cell>
          <cell r="B125">
            <v>28168048146</v>
          </cell>
        </row>
        <row r="126">
          <cell r="A126" t="str">
            <v>22151 - Préstamos De Bancos Y Otras Entidades Financieras</v>
          </cell>
          <cell r="B126">
            <v>47048232000</v>
          </cell>
        </row>
        <row r="127">
          <cell r="A127" t="str">
            <v>311101 - Capital Integrado</v>
          </cell>
          <cell r="B127">
            <v>170000000000</v>
          </cell>
        </row>
        <row r="128">
          <cell r="A128" t="str">
            <v>311104 - Capital Suscripto</v>
          </cell>
          <cell r="B128">
            <v>-30000000000</v>
          </cell>
        </row>
        <row r="129">
          <cell r="A129" t="str">
            <v>311105 - Capital a Integrar</v>
          </cell>
          <cell r="B129">
            <v>30000000000</v>
          </cell>
        </row>
        <row r="130">
          <cell r="A130" t="str">
            <v>311201 - Reserva Legal</v>
          </cell>
          <cell r="B130">
            <v>13167216392</v>
          </cell>
        </row>
        <row r="131">
          <cell r="A131" t="str">
            <v>311202 - Reserva de revaluo</v>
          </cell>
          <cell r="B131">
            <v>55269634474</v>
          </cell>
        </row>
        <row r="132">
          <cell r="A132" t="str">
            <v>311203 - Reserva Extraordinaria de Revalúo Patrimonial</v>
          </cell>
          <cell r="B132">
            <v>35228029548</v>
          </cell>
        </row>
        <row r="133">
          <cell r="A133" t="str">
            <v>311204 - Reserva de Revalúo por Inversiones</v>
          </cell>
          <cell r="B133">
            <v>6362777248</v>
          </cell>
        </row>
        <row r="134">
          <cell r="A134" t="str">
            <v>311301 - Resultados Acumulados</v>
          </cell>
          <cell r="B134">
            <v>71648125862</v>
          </cell>
        </row>
        <row r="135">
          <cell r="A135" t="str">
            <v>311302 - Resultados del Ejercicio</v>
          </cell>
          <cell r="B135">
            <v>0</v>
          </cell>
        </row>
        <row r="136">
          <cell r="A136" t="str">
            <v>Período ganancias</v>
          </cell>
          <cell r="B136">
            <v>42660132761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15 - INVENT"/>
      <sheetName val="Hoja1"/>
    </sheetNames>
    <sheetDataSet>
      <sheetData sheetId="0" refreshError="1"/>
      <sheetData sheetId="1">
        <row r="1">
          <cell r="A1" t="str">
            <v>111101 - Caja</v>
          </cell>
          <cell r="B1">
            <v>37695443</v>
          </cell>
        </row>
        <row r="2">
          <cell r="A2" t="str">
            <v>111102 - Recaudaciones en Guaranies</v>
          </cell>
          <cell r="B2">
            <v>23205982</v>
          </cell>
        </row>
        <row r="3">
          <cell r="A3" t="str">
            <v>111104 - Fondo Fijo</v>
          </cell>
          <cell r="B3">
            <v>1858113</v>
          </cell>
        </row>
        <row r="4">
          <cell r="A4" t="str">
            <v>111105 - Recaudaciones en Guaraníes Cheques</v>
          </cell>
          <cell r="B4">
            <v>90262636</v>
          </cell>
        </row>
        <row r="5">
          <cell r="A5" t="str">
            <v>111106 - Recaudaciones en Dolares Americanos Cheques</v>
          </cell>
          <cell r="B5">
            <v>75398426</v>
          </cell>
        </row>
        <row r="6">
          <cell r="A6" t="str">
            <v>111201 - ITAU CTA. CTE. GS. N° 0.0.040710/8</v>
          </cell>
          <cell r="B6">
            <v>2750704363</v>
          </cell>
        </row>
        <row r="7">
          <cell r="A7" t="str">
            <v>111202 - SUDAMERIS CTA. CTE. GS. Nº 10-1451418</v>
          </cell>
          <cell r="B7">
            <v>207264867</v>
          </cell>
        </row>
        <row r="8">
          <cell r="A8" t="str">
            <v>111203 - REGIONAL CTA. CTE. GS Nº 7021830</v>
          </cell>
          <cell r="B8">
            <v>43447856</v>
          </cell>
        </row>
        <row r="9">
          <cell r="A9" t="str">
            <v>111204 - CITIBANK CTA.CTE.GS.Nº.0195947007</v>
          </cell>
          <cell r="B9">
            <v>475584995</v>
          </cell>
        </row>
        <row r="10">
          <cell r="A10" t="str">
            <v>111205 - BANCO CONTINENTAL  GS.CTA.05-175881-02</v>
          </cell>
          <cell r="B10">
            <v>113045099</v>
          </cell>
        </row>
        <row r="11">
          <cell r="A11" t="str">
            <v>111209 - BANCOP CTA. CTE. Gs. No. 0410029610</v>
          </cell>
          <cell r="B11">
            <v>58594869</v>
          </cell>
        </row>
        <row r="12">
          <cell r="A12" t="str">
            <v>111210 - BANCO ATLAS CTA. CTE. Gs No. 896791</v>
          </cell>
          <cell r="B12">
            <v>90741850</v>
          </cell>
        </row>
        <row r="13">
          <cell r="A13" t="str">
            <v>111301 - ITAU CTA. CTE. USD Nº 0.5.000384/0</v>
          </cell>
          <cell r="B13">
            <v>186125140</v>
          </cell>
        </row>
        <row r="14">
          <cell r="A14" t="str">
            <v>111303 - REGIONAL CTA.CTE. USD 7021831</v>
          </cell>
          <cell r="B14">
            <v>485714776</v>
          </cell>
        </row>
        <row r="15">
          <cell r="A15" t="str">
            <v>111304 - CITIBANK CTA CTE USD 0195947015</v>
          </cell>
          <cell r="B15">
            <v>246159875</v>
          </cell>
        </row>
        <row r="16">
          <cell r="A16" t="str">
            <v>111501 - BBVA CAJA DE AHORRO U$S CTA.1102701645</v>
          </cell>
          <cell r="B16">
            <v>983490728</v>
          </cell>
        </row>
        <row r="17">
          <cell r="A17" t="str">
            <v>1131001 - Cliente local</v>
          </cell>
          <cell r="B17">
            <v>180576874527</v>
          </cell>
        </row>
        <row r="18">
          <cell r="A18" t="str">
            <v>113201 - Clientes del Exterior</v>
          </cell>
          <cell r="B18">
            <v>195082991</v>
          </cell>
        </row>
        <row r="19">
          <cell r="A19" t="str">
            <v>1131002 - Cheques Rechazados</v>
          </cell>
          <cell r="B19">
            <v>130003709</v>
          </cell>
        </row>
        <row r="20">
          <cell r="A20" t="str">
            <v>1131003 - VALORES AL COBRO</v>
          </cell>
          <cell r="B20">
            <v>16346742648</v>
          </cell>
        </row>
        <row r="21">
          <cell r="A21" t="str">
            <v>1131005 - Créditos en Gestión Judicial</v>
          </cell>
          <cell r="B21">
            <v>28719994999</v>
          </cell>
        </row>
        <row r="22">
          <cell r="A22" t="str">
            <v>1131090 - Clientes Locales Manuales - Ajuste</v>
          </cell>
          <cell r="B22">
            <v>1210640142</v>
          </cell>
        </row>
        <row r="23">
          <cell r="A23" t="str">
            <v>1131099 - Previsión Créditos Incobrables</v>
          </cell>
          <cell r="B23">
            <v>-916150089</v>
          </cell>
        </row>
        <row r="24">
          <cell r="A24" t="str">
            <v>113501 - Deudores Varios</v>
          </cell>
          <cell r="B24">
            <v>751152189</v>
          </cell>
        </row>
        <row r="25">
          <cell r="A25" t="str">
            <v>113502 - Otros Deudores</v>
          </cell>
          <cell r="B25">
            <v>47711057777</v>
          </cell>
        </row>
        <row r="26">
          <cell r="A26" t="str">
            <v>113503 - Cheques Rechazados - SN</v>
          </cell>
          <cell r="B26">
            <v>52622799</v>
          </cell>
        </row>
        <row r="27">
          <cell r="A27" t="str">
            <v>113406 - Retención IVA</v>
          </cell>
          <cell r="B27">
            <v>3782105196</v>
          </cell>
        </row>
        <row r="28">
          <cell r="A28" t="str">
            <v>113408 - ISC a Recuperar</v>
          </cell>
          <cell r="B28">
            <v>853120473</v>
          </cell>
        </row>
        <row r="29">
          <cell r="A29" t="str">
            <v>114401 - Anticipo Impuesto a la Renta</v>
          </cell>
          <cell r="B29">
            <v>1500313984</v>
          </cell>
        </row>
        <row r="30">
          <cell r="A30" t="str">
            <v>114101 - Anticipo a proveedores</v>
          </cell>
          <cell r="B30">
            <v>680618192</v>
          </cell>
        </row>
        <row r="31">
          <cell r="A31" t="str">
            <v>114102 - Anticipo a Despachantes</v>
          </cell>
          <cell r="B31">
            <v>-493696864</v>
          </cell>
        </row>
        <row r="32">
          <cell r="A32" t="str">
            <v>114103 - Anticipo a Proveedores del Exterior</v>
          </cell>
          <cell r="B32">
            <v>34576583782</v>
          </cell>
        </row>
        <row r="33">
          <cell r="A33" t="str">
            <v>114202 - Anticipos a Rendir</v>
          </cell>
          <cell r="B33">
            <v>4572890</v>
          </cell>
        </row>
        <row r="34">
          <cell r="A34" t="str">
            <v>114301 - Préstamos al Personal</v>
          </cell>
          <cell r="B34">
            <v>34945544</v>
          </cell>
        </row>
        <row r="35">
          <cell r="A35" t="str">
            <v>115101 - Combustibles Existencia</v>
          </cell>
          <cell r="B35">
            <v>110103400</v>
          </cell>
        </row>
        <row r="36">
          <cell r="A36" t="str">
            <v>115103 - Diesel Existencia</v>
          </cell>
          <cell r="B36">
            <v>42372365093</v>
          </cell>
        </row>
        <row r="37">
          <cell r="A37" t="str">
            <v>115104 - Naftas Existencia</v>
          </cell>
          <cell r="B37">
            <v>22554533915</v>
          </cell>
        </row>
        <row r="38">
          <cell r="A38" t="str">
            <v>115106 - GLP Existencia</v>
          </cell>
          <cell r="B38">
            <v>2359316052</v>
          </cell>
        </row>
        <row r="39">
          <cell r="A39" t="str">
            <v>115107 - Mercaderías en Depósito Fiscal</v>
          </cell>
          <cell r="B39">
            <v>47404733201</v>
          </cell>
        </row>
        <row r="40">
          <cell r="A40" t="str">
            <v>115201 - Lubricantes Existencia</v>
          </cell>
          <cell r="B40">
            <v>2647419472</v>
          </cell>
        </row>
        <row r="41">
          <cell r="A41" t="str">
            <v>115301 - Quimicos Existencia</v>
          </cell>
          <cell r="B41">
            <v>6351868884</v>
          </cell>
        </row>
        <row r="42">
          <cell r="A42" t="str">
            <v>115401 - Plasticos Existencia</v>
          </cell>
          <cell r="B42">
            <v>3410123451</v>
          </cell>
        </row>
        <row r="43">
          <cell r="A43" t="str">
            <v>115801 - Concreto Elaborado Existencia</v>
          </cell>
          <cell r="B43">
            <v>195775442</v>
          </cell>
        </row>
        <row r="44">
          <cell r="A44" t="str">
            <v>115901 - Insumos Combustibles</v>
          </cell>
          <cell r="B44">
            <v>6711464420</v>
          </cell>
        </row>
        <row r="45">
          <cell r="A45" t="str">
            <v>116901 - Fertilizantes Existencia</v>
          </cell>
          <cell r="B45">
            <v>714402</v>
          </cell>
        </row>
        <row r="46">
          <cell r="A46" t="str">
            <v>117001 - Tambores</v>
          </cell>
          <cell r="B46">
            <v>74373827</v>
          </cell>
        </row>
        <row r="47">
          <cell r="A47" t="str">
            <v>123501 - Repuestos Varios</v>
          </cell>
          <cell r="B47">
            <v>228396688</v>
          </cell>
        </row>
        <row r="48">
          <cell r="A48" t="str">
            <v>117002 - Baterías Existencia</v>
          </cell>
          <cell r="B48">
            <v>307176086</v>
          </cell>
        </row>
        <row r="49">
          <cell r="A49" t="str">
            <v>116101 - Importaciones en curso</v>
          </cell>
          <cell r="B49">
            <v>3505724068</v>
          </cell>
        </row>
        <row r="50">
          <cell r="A50" t="str">
            <v>124101 - Seguros a Devengar</v>
          </cell>
          <cell r="B50">
            <v>218235312</v>
          </cell>
        </row>
        <row r="51">
          <cell r="A51" t="str">
            <v>121103 - Acciones en Otras Empresas - IMPERIAL S.A.</v>
          </cell>
          <cell r="B51">
            <v>13959055045</v>
          </cell>
        </row>
        <row r="52">
          <cell r="A52" t="str">
            <v>121104 - Acciones en Otras Empresas - NAVEGACION DEL SUR S.A.</v>
          </cell>
          <cell r="B52">
            <v>990000000</v>
          </cell>
        </row>
        <row r="53">
          <cell r="A53" t="str">
            <v>121107 - Acciones en Otras Empresas - MONTE ALEGRE SUC. ARG.</v>
          </cell>
          <cell r="B53">
            <v>30588124</v>
          </cell>
        </row>
        <row r="54">
          <cell r="A54" t="str">
            <v>121203 - Resultado por Inversión - IMPERIAL S.A.</v>
          </cell>
          <cell r="B54">
            <v>22979678462</v>
          </cell>
        </row>
        <row r="55">
          <cell r="A55" t="str">
            <v>121204 - Resultado por Inversión - NAVEGACION DEL SUR S.A.</v>
          </cell>
          <cell r="B55">
            <v>9234661979</v>
          </cell>
        </row>
        <row r="56">
          <cell r="A56" t="str">
            <v>122101 - Muebles y equipos (5 años)</v>
          </cell>
          <cell r="B56">
            <v>46274372</v>
          </cell>
        </row>
        <row r="57">
          <cell r="A57" t="str">
            <v>122105 - Utiles y enseres (5 años)</v>
          </cell>
          <cell r="B57">
            <v>21429000</v>
          </cell>
        </row>
        <row r="58">
          <cell r="A58" t="str">
            <v>122110 - Muebles en General (10 años)</v>
          </cell>
          <cell r="B58">
            <v>3857425291</v>
          </cell>
        </row>
        <row r="59">
          <cell r="A59" t="str">
            <v>122111 - Equipos Informáticos (4 años)</v>
          </cell>
          <cell r="B59">
            <v>1988280515</v>
          </cell>
        </row>
        <row r="60">
          <cell r="A60" t="str">
            <v>122112 - Bienes en arrendamiento financiero (5 años)</v>
          </cell>
          <cell r="B60">
            <v>318796921</v>
          </cell>
        </row>
        <row r="61">
          <cell r="A61" t="str">
            <v>122199 - Depreciaciones de Bienes Muebles,Útiles y Enseres</v>
          </cell>
          <cell r="B61">
            <v>-1774708471</v>
          </cell>
        </row>
        <row r="62">
          <cell r="A62" t="str">
            <v>122201 - Herramientas y Equipos (5 años)</v>
          </cell>
          <cell r="B62">
            <v>5054136842</v>
          </cell>
        </row>
        <row r="63">
          <cell r="A63" t="str">
            <v>122202 - Maquinarias y Equipos (10 años)</v>
          </cell>
          <cell r="B63">
            <v>13682938832</v>
          </cell>
        </row>
        <row r="64">
          <cell r="A64" t="str">
            <v>122204 - Maquinarias, Herramientas y Equipos en Propiedad de Terceros (10 años)</v>
          </cell>
          <cell r="B64">
            <v>912872074</v>
          </cell>
        </row>
        <row r="65">
          <cell r="A65" t="str">
            <v>122299 - Depreciaciones de Maquinarias, Herramientas y Equipos</v>
          </cell>
          <cell r="B65">
            <v>-11152577445</v>
          </cell>
        </row>
        <row r="66">
          <cell r="A66" t="str">
            <v>122301 - Vehículos de uso com. y adm. (5 años)</v>
          </cell>
          <cell r="B66">
            <v>563911256</v>
          </cell>
        </row>
        <row r="67">
          <cell r="A67" t="str">
            <v>122302 - Flota de Reparto Logística (5 años)</v>
          </cell>
          <cell r="B67">
            <v>2002414164</v>
          </cell>
        </row>
        <row r="68">
          <cell r="A68" t="str">
            <v>122303 - Flota Concretera (5 años)</v>
          </cell>
          <cell r="B68">
            <v>4614679830</v>
          </cell>
        </row>
        <row r="69">
          <cell r="A69" t="str">
            <v>122901 - Aeronaves (5 años)</v>
          </cell>
          <cell r="B69">
            <v>3099693061</v>
          </cell>
        </row>
        <row r="70">
          <cell r="A70" t="str">
            <v>122999 - Depreciaciones de Transporte Terrestre y Aéreo</v>
          </cell>
          <cell r="B70">
            <v>-6206864005</v>
          </cell>
        </row>
        <row r="71">
          <cell r="A71" t="str">
            <v>122403 - Remolcadores y Barcazas (20 años)</v>
          </cell>
          <cell r="B71">
            <v>141070838687</v>
          </cell>
        </row>
        <row r="72">
          <cell r="A72" t="str">
            <v>122404 - Dragas (20 años)</v>
          </cell>
          <cell r="B72">
            <v>17605221211</v>
          </cell>
        </row>
        <row r="73">
          <cell r="A73" t="str">
            <v>122405 - Dragas - Instalaciones y Equipos (10 años)</v>
          </cell>
          <cell r="B73">
            <v>4361687260</v>
          </cell>
        </row>
        <row r="74">
          <cell r="A74" t="str">
            <v>122406 - Canoas (5 años)</v>
          </cell>
          <cell r="B74">
            <v>12908297</v>
          </cell>
        </row>
        <row r="75">
          <cell r="A75" t="str">
            <v>122407 - Lanchas (20 años)</v>
          </cell>
          <cell r="B75">
            <v>27273290</v>
          </cell>
        </row>
        <row r="76">
          <cell r="A76" t="str">
            <v>122499 - Depreciaciones de Transporte Maritimo y Fluvial</v>
          </cell>
          <cell r="B76">
            <v>-33825936685</v>
          </cell>
        </row>
        <row r="77">
          <cell r="A77" t="str">
            <v>123002 - VH Terrenos</v>
          </cell>
          <cell r="B77">
            <v>76035574344</v>
          </cell>
        </row>
        <row r="78">
          <cell r="A78" t="str">
            <v>123003 - LP Terrenos</v>
          </cell>
          <cell r="B78">
            <v>42000000000</v>
          </cell>
        </row>
        <row r="79">
          <cell r="A79" t="str">
            <v>122601 - Edificio Corporativo Alkan</v>
          </cell>
          <cell r="B79">
            <v>37387272732</v>
          </cell>
        </row>
        <row r="80">
          <cell r="A80" t="str">
            <v>122602 - Tanques en Planta de Combustible Chacoí (15 años)</v>
          </cell>
          <cell r="B80">
            <v>40892117776</v>
          </cell>
        </row>
        <row r="81">
          <cell r="A81" t="str">
            <v>122603 - Planta Concretera</v>
          </cell>
          <cell r="B81">
            <v>2121307255</v>
          </cell>
        </row>
        <row r="82">
          <cell r="A82" t="str">
            <v>122604 - Depósito Logística</v>
          </cell>
          <cell r="B82">
            <v>15698982710</v>
          </cell>
        </row>
        <row r="83">
          <cell r="A83" t="str">
            <v>122605 - Taller MV</v>
          </cell>
          <cell r="B83">
            <v>5994118303</v>
          </cell>
        </row>
        <row r="84">
          <cell r="A84" t="str">
            <v>122701 - Restaurante Laguna Grill</v>
          </cell>
          <cell r="B84">
            <v>4448489998</v>
          </cell>
        </row>
        <row r="85">
          <cell r="A85" t="str">
            <v>122703 - Instalaciones Edilicias</v>
          </cell>
          <cell r="B85">
            <v>15634200664</v>
          </cell>
        </row>
        <row r="86">
          <cell r="A86" t="str">
            <v>123416 - Planta de Combustibles Chaco'i</v>
          </cell>
          <cell r="B86">
            <v>13360646229</v>
          </cell>
        </row>
        <row r="87">
          <cell r="A87" t="str">
            <v>123421 - Marina Corporativa</v>
          </cell>
          <cell r="B87">
            <v>4200537303</v>
          </cell>
        </row>
        <row r="88">
          <cell r="A88" t="str">
            <v>123424 - Plaza Corporativa</v>
          </cell>
          <cell r="B88">
            <v>3991447531</v>
          </cell>
        </row>
        <row r="89">
          <cell r="A89" t="str">
            <v>122799 - Depreciaciones de Edificios e Instalaciones</v>
          </cell>
          <cell r="B89">
            <v>-29282102976</v>
          </cell>
        </row>
        <row r="90">
          <cell r="A90" t="str">
            <v>122801 - Construcción y Mejoras en Propiedad de Terceros</v>
          </cell>
          <cell r="B90">
            <v>49634228</v>
          </cell>
        </row>
        <row r="91">
          <cell r="A91" t="str">
            <v>122802 - Construcción y Mejoras en Planta de Combustibles Chacoí</v>
          </cell>
          <cell r="B91">
            <v>2032462489</v>
          </cell>
        </row>
        <row r="92">
          <cell r="A92" t="str">
            <v>122803 - Construcción y Mejoras en Concretera</v>
          </cell>
          <cell r="B92">
            <v>97257615</v>
          </cell>
        </row>
        <row r="93">
          <cell r="A93" t="str">
            <v>122804 - Pavimentación de Caminos</v>
          </cell>
          <cell r="B93">
            <v>34559730053</v>
          </cell>
        </row>
        <row r="94">
          <cell r="A94" t="str">
            <v>122805 - Gaviones en Chacoí</v>
          </cell>
          <cell r="B94">
            <v>4033149678</v>
          </cell>
        </row>
        <row r="95">
          <cell r="A95" t="str">
            <v>122899 - Depreciaciones de construcciones y mejoras</v>
          </cell>
          <cell r="B95">
            <v>-2371476892</v>
          </cell>
        </row>
        <row r="96">
          <cell r="A96" t="str">
            <v>123403 - Obras en Curso Relleno Concretera</v>
          </cell>
          <cell r="B96">
            <v>915438728</v>
          </cell>
        </row>
        <row r="97">
          <cell r="A97" t="str">
            <v>123404 - Obras en Curso Edificio Torre (Faro)</v>
          </cell>
          <cell r="B97">
            <v>12411429862</v>
          </cell>
        </row>
        <row r="98">
          <cell r="A98" t="str">
            <v>123407 - Obras en Curso Ferry</v>
          </cell>
          <cell r="B98">
            <v>9156341759</v>
          </cell>
        </row>
        <row r="99">
          <cell r="A99" t="str">
            <v>123413 - Obras en Curso "Terminal Concepción" T3</v>
          </cell>
          <cell r="B99">
            <v>35716497985</v>
          </cell>
        </row>
        <row r="100">
          <cell r="A100" t="str">
            <v>123420 - Obras en Curso Expendedoras de Gas</v>
          </cell>
          <cell r="B100">
            <v>258716251</v>
          </cell>
        </row>
        <row r="101">
          <cell r="A101" t="str">
            <v>123423 - Obras en Curso Zona Costanera</v>
          </cell>
          <cell r="B101">
            <v>18700000</v>
          </cell>
        </row>
        <row r="102">
          <cell r="A102" t="str">
            <v>123425 - Obras en Curso Datacenter</v>
          </cell>
          <cell r="B102">
            <v>397903077</v>
          </cell>
        </row>
        <row r="103">
          <cell r="A103" t="str">
            <v>123201 - Licencias</v>
          </cell>
          <cell r="B103">
            <v>509266067</v>
          </cell>
        </row>
        <row r="104">
          <cell r="A104" t="str">
            <v>123601 - Otros Intangibles</v>
          </cell>
          <cell r="B104">
            <v>892500000</v>
          </cell>
        </row>
        <row r="105">
          <cell r="A105" t="str">
            <v>129801 - Amortización Acumulada Intangibles</v>
          </cell>
          <cell r="B105">
            <v>-823306296</v>
          </cell>
        </row>
        <row r="106">
          <cell r="A106" t="str">
            <v>124502 - Garantías de Alquiler</v>
          </cell>
          <cell r="B106">
            <v>18290137</v>
          </cell>
        </row>
        <row r="107">
          <cell r="A107" t="str">
            <v>124503 - Garantia Ande</v>
          </cell>
          <cell r="B107">
            <v>314610666</v>
          </cell>
        </row>
        <row r="108">
          <cell r="A108" t="str">
            <v>124504 - Otras Garantías</v>
          </cell>
          <cell r="B108">
            <v>5000000</v>
          </cell>
        </row>
        <row r="109">
          <cell r="A109" t="str">
            <v>124601 - Gastos Diferidos</v>
          </cell>
          <cell r="B109">
            <v>1094268296</v>
          </cell>
        </row>
        <row r="110">
          <cell r="A110" t="str">
            <v>2110101 - Proveedores Locales</v>
          </cell>
          <cell r="B110">
            <v>7057095794</v>
          </cell>
        </row>
        <row r="111">
          <cell r="A111" t="str">
            <v>2110103 - Provisiones Varias</v>
          </cell>
          <cell r="B111">
            <v>53771264787</v>
          </cell>
        </row>
        <row r="112">
          <cell r="A112" t="str">
            <v>2110301 - Proveedores del Exterior</v>
          </cell>
          <cell r="B112">
            <v>218276701218</v>
          </cell>
        </row>
        <row r="113">
          <cell r="A113" t="str">
            <v>213301 - Acreedores Varios</v>
          </cell>
          <cell r="B113">
            <v>179705091</v>
          </cell>
        </row>
        <row r="114">
          <cell r="A114" t="str">
            <v>213302 - Anticipo de Clientes</v>
          </cell>
          <cell r="B114">
            <v>39753547</v>
          </cell>
        </row>
        <row r="115">
          <cell r="A115" t="str">
            <v>21221 - Préstamos De Bancos Y Otras Entidades Financieras</v>
          </cell>
          <cell r="B115">
            <v>121170083374</v>
          </cell>
        </row>
        <row r="116">
          <cell r="A116" t="str">
            <v>21223 - Otros Préstamos A Pagar</v>
          </cell>
          <cell r="B116">
            <v>85660950000</v>
          </cell>
        </row>
        <row r="117">
          <cell r="A117" t="str">
            <v>21224 - Intereses a Pagar</v>
          </cell>
          <cell r="B117">
            <v>1576344785</v>
          </cell>
        </row>
        <row r="118">
          <cell r="A118" t="str">
            <v>212701 - Sobregiros Cta. Cte. Gs y USD</v>
          </cell>
          <cell r="B118">
            <v>2691804201</v>
          </cell>
        </row>
        <row r="119">
          <cell r="A119" t="str">
            <v>213101 - Aportes y Retenciones IPS</v>
          </cell>
          <cell r="B119">
            <v>289569355</v>
          </cell>
        </row>
        <row r="120">
          <cell r="A120" t="str">
            <v>213102 - Sueldos y Jornales a pagar</v>
          </cell>
          <cell r="B120">
            <v>15481478</v>
          </cell>
        </row>
        <row r="121">
          <cell r="A121" t="str">
            <v>213104 - Provisiones Laborales (Aguinaldos)</v>
          </cell>
          <cell r="B121">
            <v>513409534</v>
          </cell>
        </row>
        <row r="122">
          <cell r="A122" t="str">
            <v>213105 - Vacaciones a pagar</v>
          </cell>
          <cell r="B122">
            <v>374537948</v>
          </cell>
        </row>
        <row r="123">
          <cell r="A123" t="str">
            <v>213201 - Provisiones Fiscales</v>
          </cell>
          <cell r="B123">
            <v>489685720</v>
          </cell>
        </row>
        <row r="124">
          <cell r="A124" t="str">
            <v>213202 - Impuesto a la renta a pagar</v>
          </cell>
          <cell r="B124">
            <v>142581059</v>
          </cell>
        </row>
        <row r="125">
          <cell r="A125" t="str">
            <v>213204 - Retenciones IVA a pagar</v>
          </cell>
          <cell r="B125">
            <v>414278672</v>
          </cell>
        </row>
        <row r="126">
          <cell r="A126" t="str">
            <v>213208 - ISC a Pagar</v>
          </cell>
          <cell r="B126">
            <v>167358698</v>
          </cell>
        </row>
        <row r="127">
          <cell r="A127" t="str">
            <v>214101 - Previsiones Varias</v>
          </cell>
          <cell r="B127">
            <v>28859804771</v>
          </cell>
        </row>
        <row r="128">
          <cell r="A128" t="str">
            <v>22151 - Préstamos De Bancos Y Otras Entidades Financieras</v>
          </cell>
          <cell r="B128">
            <v>70146800719</v>
          </cell>
        </row>
        <row r="129">
          <cell r="A129" t="str">
            <v>311101 - Capital Integrado</v>
          </cell>
          <cell r="B129">
            <v>170000000000</v>
          </cell>
        </row>
        <row r="130">
          <cell r="A130" t="str">
            <v>311104 - Capital Suscripto</v>
          </cell>
          <cell r="B130">
            <v>-30000000000</v>
          </cell>
        </row>
        <row r="131">
          <cell r="A131" t="str">
            <v>311105 - Capital a Integrar</v>
          </cell>
          <cell r="B131">
            <v>30000000000</v>
          </cell>
        </row>
        <row r="132">
          <cell r="A132" t="str">
            <v>311201 - Reserva Legal</v>
          </cell>
          <cell r="B132">
            <v>14943234694</v>
          </cell>
        </row>
        <row r="133">
          <cell r="A133" t="str">
            <v>311202 - Reserva de revaluo</v>
          </cell>
          <cell r="B133">
            <v>55269634474</v>
          </cell>
        </row>
        <row r="134">
          <cell r="A134" t="str">
            <v>311203 - Reserva Extraordinaria de Revalúo Patrimonial</v>
          </cell>
          <cell r="B134">
            <v>35228029548</v>
          </cell>
        </row>
        <row r="135">
          <cell r="A135" t="str">
            <v>311204 - Reserva de Revalúo por Inversiones</v>
          </cell>
          <cell r="B135">
            <v>6553407132</v>
          </cell>
        </row>
        <row r="136">
          <cell r="A136" t="str">
            <v>311301 - Resultados Acumulados</v>
          </cell>
          <cell r="B136">
            <v>105392473600</v>
          </cell>
        </row>
        <row r="137">
          <cell r="A137" t="str">
            <v>Período ganancias</v>
          </cell>
          <cell r="B137">
            <v>6057896900</v>
          </cell>
        </row>
      </sheetData>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Balance"/>
      <sheetName val="RESUMEN"/>
      <sheetName val="COMBUSTIBLES"/>
      <sheetName val="LUBRICANTES CONSIGNACION"/>
      <sheetName val="LUBRICANTES"/>
      <sheetName val="FERTILIZANTES"/>
      <sheetName val="CONCRETO INSUMOS"/>
      <sheetName val="PLASTICOS"/>
      <sheetName val="QUIMICOS"/>
      <sheetName val="CONSIGNACION"/>
      <sheetName val="CONCRETO"/>
      <sheetName val="al 22 de marzo 2016"/>
      <sheetName val="VERSION FINAL"/>
      <sheetName val="Hoja1"/>
      <sheetName val="NC+FAC"/>
      <sheetName val="BASE"/>
      <sheetName val="CONSIGNACION FINAL"/>
    </sheetNames>
    <sheetDataSet>
      <sheetData sheetId="0" refreshError="1"/>
      <sheetData sheetId="1">
        <row r="2">
          <cell r="A2" t="str">
            <v>111101 - Caja</v>
          </cell>
          <cell r="B2">
            <v>41210816</v>
          </cell>
        </row>
        <row r="3">
          <cell r="A3" t="str">
            <v>111102 - Recaudaciones en Guaranies</v>
          </cell>
          <cell r="B3">
            <v>4900000</v>
          </cell>
        </row>
        <row r="4">
          <cell r="A4" t="str">
            <v>111104 - Fondo Fijo</v>
          </cell>
          <cell r="B4">
            <v>2539390</v>
          </cell>
        </row>
        <row r="5">
          <cell r="A5" t="str">
            <v>111105 - Recaudaciones en Guaraníes Cheques</v>
          </cell>
          <cell r="B5">
            <v>2438395818</v>
          </cell>
        </row>
        <row r="6">
          <cell r="A6" t="str">
            <v>111107 - Compra de Divisas</v>
          </cell>
          <cell r="B6">
            <v>11158581302</v>
          </cell>
        </row>
        <row r="7">
          <cell r="A7" t="str">
            <v>111108 - Compensaciones</v>
          </cell>
          <cell r="B7">
            <v>795200</v>
          </cell>
        </row>
        <row r="8">
          <cell r="A8" t="str">
            <v>111201 - ITAU CTA. CTE. GS. N° 0.0.040710/8</v>
          </cell>
          <cell r="B8">
            <v>2764152114</v>
          </cell>
        </row>
        <row r="9">
          <cell r="A9" t="str">
            <v>111202 - SUDAMERIS CTA. CTE. GS. Nº 10-1451418</v>
          </cell>
          <cell r="B9">
            <v>28141246</v>
          </cell>
        </row>
        <row r="10">
          <cell r="A10" t="str">
            <v>111203 - REGIONAL CTA. CTE. GS Nº 7021830</v>
          </cell>
          <cell r="B10">
            <v>79376682</v>
          </cell>
        </row>
        <row r="11">
          <cell r="A11" t="str">
            <v>111204 - CITIBANK CTA.CTE.GS.Nº.0195947007</v>
          </cell>
          <cell r="B11">
            <v>92116177</v>
          </cell>
        </row>
        <row r="12">
          <cell r="A12" t="str">
            <v>111205 - BANCO CONTINENTAL  GS.CTA.05-175881-02</v>
          </cell>
          <cell r="B12">
            <v>-9066903568</v>
          </cell>
        </row>
        <row r="13">
          <cell r="A13" t="str">
            <v>111208 - BBVA CTA. CTE. Nº 2101034328</v>
          </cell>
          <cell r="B13">
            <v>2081632659</v>
          </cell>
        </row>
        <row r="14">
          <cell r="A14" t="str">
            <v>111209 - BANCOP CTA. CTE. Gs. No. 0410029610</v>
          </cell>
          <cell r="B14">
            <v>58734869</v>
          </cell>
        </row>
        <row r="15">
          <cell r="A15" t="str">
            <v>111210 - BANCO ATLAS CTA. CTE. Gs No. 896791</v>
          </cell>
          <cell r="B15">
            <v>384677360</v>
          </cell>
        </row>
        <row r="16">
          <cell r="A16" t="str">
            <v>111212 - BANCO GNB PARAGUAY GS CTA. CTE. 009-065244-001</v>
          </cell>
          <cell r="B16">
            <v>3021918</v>
          </cell>
        </row>
        <row r="17">
          <cell r="A17" t="str">
            <v>111301 - ITAU CTA. CTE. USD Nº 0.5.000384/0</v>
          </cell>
          <cell r="B17">
            <v>347362807</v>
          </cell>
        </row>
        <row r="18">
          <cell r="A18" t="str">
            <v>111303 - REGIONAL CTA.CTE. USD 7021831</v>
          </cell>
          <cell r="B18">
            <v>49330300</v>
          </cell>
        </row>
        <row r="19">
          <cell r="A19" t="str">
            <v>111304 - CITIBANK CTA CTE USD 0195947015</v>
          </cell>
          <cell r="B19">
            <v>149360913</v>
          </cell>
        </row>
        <row r="20">
          <cell r="A20" t="str">
            <v>111305 - BBVA CTA CTE USD N° 1101700758</v>
          </cell>
          <cell r="B20">
            <v>-11357660118</v>
          </cell>
        </row>
        <row r="21">
          <cell r="A21" t="str">
            <v>111316 - BANCO GNB PARAGUAY USD CTA. CTE. 009-065244-020</v>
          </cell>
          <cell r="B21">
            <v>61911840</v>
          </cell>
        </row>
        <row r="22">
          <cell r="A22" t="str">
            <v>111501 - BBVA CAJA DE AHORRO U$S CTA.1102701645</v>
          </cell>
          <cell r="B22">
            <v>295444458</v>
          </cell>
        </row>
        <row r="23">
          <cell r="A23" t="str">
            <v>1131001 - Cliente local</v>
          </cell>
          <cell r="B23">
            <v>181328443771</v>
          </cell>
        </row>
        <row r="24">
          <cell r="A24" t="str">
            <v>113201 - Clientes del Exterior</v>
          </cell>
          <cell r="B24">
            <v>2700141484</v>
          </cell>
        </row>
        <row r="25">
          <cell r="A25" t="str">
            <v>1131002 - Cheques Rechazados</v>
          </cell>
          <cell r="B25">
            <v>437587431</v>
          </cell>
        </row>
        <row r="26">
          <cell r="A26" t="str">
            <v>1131003 - VALORES AL COBRO</v>
          </cell>
          <cell r="B26">
            <v>19328777719</v>
          </cell>
        </row>
        <row r="27">
          <cell r="A27" t="str">
            <v>1131004 - Creditos Vencidos</v>
          </cell>
          <cell r="B27">
            <v>1757982182</v>
          </cell>
        </row>
        <row r="28">
          <cell r="A28" t="str">
            <v>1131005 - Créditos en Gestión Judicial</v>
          </cell>
          <cell r="B28">
            <v>28779934684</v>
          </cell>
        </row>
        <row r="29">
          <cell r="A29" t="str">
            <v>1131090 - Clientes Locales Manuales - Ajuste</v>
          </cell>
          <cell r="B29">
            <v>1369558919</v>
          </cell>
        </row>
        <row r="30">
          <cell r="A30" t="str">
            <v>1131099 - Previsión Créditos Incobrables</v>
          </cell>
          <cell r="B30">
            <v>-3176850767</v>
          </cell>
        </row>
        <row r="31">
          <cell r="A31" t="str">
            <v>113501 - Deudores Varios</v>
          </cell>
          <cell r="B31">
            <v>805993160</v>
          </cell>
        </row>
        <row r="32">
          <cell r="A32" t="str">
            <v>113502 - Otros Deudores</v>
          </cell>
          <cell r="B32">
            <v>1998097256</v>
          </cell>
        </row>
        <row r="33">
          <cell r="A33" t="str">
            <v>113402 - Credito Fiscal</v>
          </cell>
          <cell r="B33">
            <v>248278635</v>
          </cell>
        </row>
        <row r="34">
          <cell r="A34" t="str">
            <v>113403 - IVA Credito Fiscal 10%</v>
          </cell>
          <cell r="B34">
            <v>688910923</v>
          </cell>
        </row>
        <row r="35">
          <cell r="A35" t="str">
            <v>113404 - IVA Credito Fiscal 5%</v>
          </cell>
          <cell r="B35">
            <v>626321</v>
          </cell>
        </row>
        <row r="36">
          <cell r="A36" t="str">
            <v>113405 - Retención Renta</v>
          </cell>
          <cell r="B36">
            <v>770491729</v>
          </cell>
        </row>
        <row r="37">
          <cell r="A37" t="str">
            <v>113406 - Retención IVA</v>
          </cell>
          <cell r="B37">
            <v>5745584424</v>
          </cell>
        </row>
        <row r="38">
          <cell r="A38" t="str">
            <v>113407 - Otros Créditos Fiscales</v>
          </cell>
          <cell r="B38">
            <v>878773</v>
          </cell>
        </row>
        <row r="39">
          <cell r="A39" t="str">
            <v>113408 - ISC a Recuperar</v>
          </cell>
          <cell r="B39">
            <v>823166473</v>
          </cell>
        </row>
        <row r="40">
          <cell r="A40" t="str">
            <v>114401 - Anticipo Impuesto a la Renta</v>
          </cell>
          <cell r="B40">
            <v>3930195748</v>
          </cell>
        </row>
        <row r="41">
          <cell r="A41" t="str">
            <v>114101 - Anticipo a proveedores</v>
          </cell>
          <cell r="B41">
            <v>217094561</v>
          </cell>
        </row>
        <row r="42">
          <cell r="A42" t="str">
            <v>114102 - Anticipo a Despachantes</v>
          </cell>
          <cell r="B42">
            <v>11134733639</v>
          </cell>
        </row>
        <row r="43">
          <cell r="A43" t="str">
            <v>114103 - Anticipo a Proveedores del Exterior</v>
          </cell>
          <cell r="B43">
            <v>24156706184</v>
          </cell>
        </row>
        <row r="44">
          <cell r="A44" t="str">
            <v>114202 - Anticipos a Rendir</v>
          </cell>
          <cell r="B44">
            <v>-112314</v>
          </cell>
        </row>
        <row r="45">
          <cell r="A45" t="str">
            <v>114301 - Préstamos al Personal</v>
          </cell>
          <cell r="B45">
            <v>8216498</v>
          </cell>
        </row>
        <row r="46">
          <cell r="A46" t="str">
            <v>114302 - Descuentos Judiciales</v>
          </cell>
          <cell r="B46">
            <v>-140000</v>
          </cell>
        </row>
        <row r="47">
          <cell r="A47" t="str">
            <v>115101 - Combustibles Existencia</v>
          </cell>
          <cell r="B47">
            <v>110103400</v>
          </cell>
        </row>
        <row r="48">
          <cell r="A48" t="str">
            <v>115103 - Diesel Existencia</v>
          </cell>
          <cell r="B48">
            <v>16269876017</v>
          </cell>
        </row>
        <row r="49">
          <cell r="A49" t="str">
            <v>115104 - Naftas Existencia</v>
          </cell>
          <cell r="B49">
            <v>14791095374</v>
          </cell>
        </row>
        <row r="50">
          <cell r="A50" t="str">
            <v>115106 - GLP Existencia</v>
          </cell>
          <cell r="B50">
            <v>391451122</v>
          </cell>
        </row>
        <row r="51">
          <cell r="A51" t="str">
            <v>115201 - Lubricantes Existencia</v>
          </cell>
          <cell r="B51">
            <v>2465671713</v>
          </cell>
        </row>
        <row r="52">
          <cell r="A52" t="str">
            <v>115301 - Quimicos Existencia</v>
          </cell>
          <cell r="B52">
            <v>2249602001</v>
          </cell>
        </row>
        <row r="53">
          <cell r="A53" t="str">
            <v>115401 - Plasticos Existencia</v>
          </cell>
          <cell r="B53">
            <v>1436575189</v>
          </cell>
        </row>
        <row r="54">
          <cell r="A54" t="str">
            <v>115501 - Cementos Existencia</v>
          </cell>
          <cell r="B54">
            <v>69089309</v>
          </cell>
        </row>
        <row r="55">
          <cell r="A55" t="str">
            <v>115801 - Concreto Elaborado Existencia</v>
          </cell>
          <cell r="B55">
            <v>112649183</v>
          </cell>
        </row>
        <row r="56">
          <cell r="A56" t="str">
            <v>115901 - Insumos Combustibles</v>
          </cell>
          <cell r="B56">
            <v>2273016144</v>
          </cell>
        </row>
        <row r="57">
          <cell r="A57" t="str">
            <v>116901 - Fertilizantes Existencia</v>
          </cell>
          <cell r="B57">
            <v>714402</v>
          </cell>
        </row>
        <row r="58">
          <cell r="A58" t="str">
            <v>117001 - Tambores</v>
          </cell>
          <cell r="B58">
            <v>40351966</v>
          </cell>
        </row>
        <row r="59">
          <cell r="A59" t="str">
            <v>123501 - Repuestos Varios</v>
          </cell>
          <cell r="B59">
            <v>186265886</v>
          </cell>
        </row>
        <row r="60">
          <cell r="A60" t="str">
            <v>116101 - Importaciones en curso</v>
          </cell>
          <cell r="B60">
            <v>148605122</v>
          </cell>
        </row>
        <row r="61">
          <cell r="A61" t="str">
            <v>124101 - Seguros a vencer</v>
          </cell>
          <cell r="B61">
            <v>895170607</v>
          </cell>
        </row>
        <row r="62">
          <cell r="A62" t="str">
            <v>121103 - Acciones en Otras Empresas - IMPERIAL S.A.</v>
          </cell>
          <cell r="B62">
            <v>13959055045</v>
          </cell>
        </row>
        <row r="63">
          <cell r="A63" t="str">
            <v>121104 - Acciones en Otras Empresas - NAVEGACION DEL SUR S.A.</v>
          </cell>
          <cell r="B63">
            <v>990000000</v>
          </cell>
        </row>
        <row r="64">
          <cell r="A64" t="str">
            <v>121203 - Resultado por Inversión - IMPERIAL S.A.</v>
          </cell>
          <cell r="B64">
            <v>21461227499</v>
          </cell>
        </row>
        <row r="65">
          <cell r="A65" t="str">
            <v>121204 - Resultado por Inversión - NAVEGACION DEL SUR S.A.</v>
          </cell>
          <cell r="B65">
            <v>8594288923</v>
          </cell>
        </row>
        <row r="66">
          <cell r="A66" t="str">
            <v>122101 - MRA Muebles en general</v>
          </cell>
          <cell r="B66">
            <v>85909284</v>
          </cell>
        </row>
        <row r="67">
          <cell r="A67" t="str">
            <v>122102 - VH Muebles en general</v>
          </cell>
          <cell r="B67">
            <v>296378380</v>
          </cell>
        </row>
        <row r="68">
          <cell r="A68" t="str">
            <v>122103 - LP Muebles en general</v>
          </cell>
          <cell r="B68">
            <v>50241384</v>
          </cell>
        </row>
        <row r="69">
          <cell r="A69" t="str">
            <v>122105 - VH Utiles y enseres</v>
          </cell>
          <cell r="B69">
            <v>18601727</v>
          </cell>
        </row>
        <row r="70">
          <cell r="A70" t="str">
            <v>122107 - MRA Equipos Informaticos</v>
          </cell>
          <cell r="B70">
            <v>403162345</v>
          </cell>
        </row>
        <row r="71">
          <cell r="A71" t="str">
            <v>122108 - VH Equipos Informaticos</v>
          </cell>
          <cell r="B71">
            <v>1086790567</v>
          </cell>
        </row>
        <row r="72">
          <cell r="A72" t="str">
            <v>122109 - LP Equipos Informaticos</v>
          </cell>
          <cell r="B72">
            <v>41017807</v>
          </cell>
        </row>
        <row r="73">
          <cell r="A73" t="str">
            <v>122110 - Muebles en General</v>
          </cell>
          <cell r="B73">
            <v>3442059928</v>
          </cell>
        </row>
        <row r="74">
          <cell r="A74" t="str">
            <v>122111 - Equipos Informáticos en General</v>
          </cell>
          <cell r="B74">
            <v>393011107</v>
          </cell>
        </row>
        <row r="75">
          <cell r="A75" t="str">
            <v>122112 - Bienes en arrendamiento financiero</v>
          </cell>
          <cell r="B75">
            <v>254134996</v>
          </cell>
        </row>
        <row r="76">
          <cell r="A76" t="str">
            <v>122201 - MRA Maquinarias, Herramientas y Equipos</v>
          </cell>
          <cell r="B76">
            <v>1289406640</v>
          </cell>
        </row>
        <row r="77">
          <cell r="A77" t="str">
            <v>122202 - VH Maquinarias, Herramientas y Equipos</v>
          </cell>
          <cell r="B77">
            <v>15545397353</v>
          </cell>
        </row>
        <row r="78">
          <cell r="A78" t="str">
            <v>122203 - LP Maquinarias, Herramientas y Equipos</v>
          </cell>
          <cell r="B78">
            <v>1111853689</v>
          </cell>
        </row>
        <row r="79">
          <cell r="A79" t="str">
            <v>122204 - Maquinarias, Herramientas y Equipos en Propiedad de Terceros</v>
          </cell>
          <cell r="B79">
            <v>429620175</v>
          </cell>
        </row>
        <row r="80">
          <cell r="A80" t="str">
            <v>122301 - Transporte Terrestre</v>
          </cell>
          <cell r="B80">
            <v>1887779043</v>
          </cell>
        </row>
        <row r="81">
          <cell r="A81" t="str">
            <v>122302 - VH Transporte Terrestre</v>
          </cell>
          <cell r="B81">
            <v>601564283</v>
          </cell>
        </row>
        <row r="82">
          <cell r="A82" t="str">
            <v>122303 - LP Transporte Terrestre</v>
          </cell>
          <cell r="B82">
            <v>4532060307</v>
          </cell>
        </row>
        <row r="83">
          <cell r="A83" t="str">
            <v>122403 - Remolcadores y Barcazas</v>
          </cell>
          <cell r="B83">
            <v>135454958073</v>
          </cell>
        </row>
        <row r="84">
          <cell r="A84" t="str">
            <v>122404 - Dragas</v>
          </cell>
          <cell r="B84">
            <v>21213112897</v>
          </cell>
        </row>
        <row r="85">
          <cell r="A85" t="str">
            <v>122405 - Dragas - Instalaciones</v>
          </cell>
          <cell r="B85">
            <v>129613196</v>
          </cell>
        </row>
        <row r="86">
          <cell r="A86" t="str">
            <v>122406 - Canoas</v>
          </cell>
          <cell r="B86">
            <v>20024545</v>
          </cell>
        </row>
        <row r="87">
          <cell r="A87" t="str">
            <v>123002 - VH Terrenos</v>
          </cell>
          <cell r="B87">
            <v>72751011669</v>
          </cell>
        </row>
        <row r="88">
          <cell r="A88" t="str">
            <v>123003 - LP Terrenos</v>
          </cell>
          <cell r="B88">
            <v>29495714877</v>
          </cell>
        </row>
        <row r="89">
          <cell r="A89" t="str">
            <v>122602 - VH Edificios e Instalaciones</v>
          </cell>
          <cell r="B89">
            <v>65519521724</v>
          </cell>
        </row>
        <row r="90">
          <cell r="A90" t="str">
            <v>122603 - LP Edificios e Instalaciones</v>
          </cell>
          <cell r="B90">
            <v>2049448464</v>
          </cell>
        </row>
        <row r="91">
          <cell r="A91" t="str">
            <v>122604 - VH Depósito Logística</v>
          </cell>
          <cell r="B91">
            <v>14176803330</v>
          </cell>
        </row>
        <row r="92">
          <cell r="A92" t="str">
            <v>122605 - VH Taller</v>
          </cell>
          <cell r="B92">
            <v>5472070940</v>
          </cell>
        </row>
        <row r="93">
          <cell r="A93" t="str">
            <v>122702 - VH Molinos y Accesorios</v>
          </cell>
          <cell r="B93">
            <v>35402801</v>
          </cell>
        </row>
        <row r="94">
          <cell r="A94" t="str">
            <v>122802 - VH Construcción y Mejoras en Propiedad</v>
          </cell>
          <cell r="B94">
            <v>2167289304</v>
          </cell>
        </row>
        <row r="95">
          <cell r="A95" t="str">
            <v>122803 - LP Construcción y Mejoras en Propiedad</v>
          </cell>
          <cell r="B95">
            <v>14445158</v>
          </cell>
        </row>
        <row r="96">
          <cell r="A96" t="str">
            <v>122804 - VH Reconstrucción camino</v>
          </cell>
          <cell r="B96">
            <v>31304673916</v>
          </cell>
        </row>
        <row r="97">
          <cell r="A97" t="str">
            <v>122805 - VH Gaviones</v>
          </cell>
          <cell r="B97">
            <v>3674660377</v>
          </cell>
        </row>
        <row r="98">
          <cell r="A98" t="str">
            <v>122901 - Aeronaves</v>
          </cell>
          <cell r="B98">
            <v>2969137377</v>
          </cell>
        </row>
        <row r="99">
          <cell r="A99" t="str">
            <v>123401 - Obras en Curso Gaviones</v>
          </cell>
          <cell r="B99">
            <v>209176091</v>
          </cell>
        </row>
        <row r="100">
          <cell r="A100" t="str">
            <v>123403 - Obras en Curso Relleno Concretera</v>
          </cell>
          <cell r="B100">
            <v>219561818</v>
          </cell>
        </row>
        <row r="101">
          <cell r="A101" t="str">
            <v>123404 - Obras en Curso Edificio Torre (Faro)</v>
          </cell>
          <cell r="B101">
            <v>12411429862</v>
          </cell>
        </row>
        <row r="102">
          <cell r="A102" t="str">
            <v>123405 - Obras en Curso Depósito</v>
          </cell>
          <cell r="B102">
            <v>882343245</v>
          </cell>
        </row>
        <row r="103">
          <cell r="A103" t="str">
            <v>123406 - Obras en Curso Edificio Bajo Marina ECMA</v>
          </cell>
          <cell r="B103">
            <v>34586147180</v>
          </cell>
        </row>
        <row r="104">
          <cell r="A104" t="str">
            <v>123407 - Obras en Curso Ferry</v>
          </cell>
          <cell r="B104">
            <v>8367592809</v>
          </cell>
        </row>
        <row r="105">
          <cell r="A105" t="str">
            <v>123408 - Obras en Curso Taller</v>
          </cell>
          <cell r="B105">
            <v>264860748</v>
          </cell>
        </row>
        <row r="106">
          <cell r="A106" t="str">
            <v>123411 - Obra en Curso "Restaurant"</v>
          </cell>
          <cell r="B106">
            <v>3860671234</v>
          </cell>
        </row>
        <row r="107">
          <cell r="A107" t="str">
            <v>123412 - Obra en Curso Adecuación Nueva Oficina</v>
          </cell>
          <cell r="B107">
            <v>49634229</v>
          </cell>
        </row>
        <row r="108">
          <cell r="A108" t="str">
            <v>123413 - Obras en Curso "Terminal Concepción" T3</v>
          </cell>
          <cell r="B108">
            <v>11449910976</v>
          </cell>
        </row>
        <row r="109">
          <cell r="A109" t="str">
            <v>123418 - Obras en Curso Edificio Bajo Marina-Instalaciones</v>
          </cell>
          <cell r="B109">
            <v>4572561643</v>
          </cell>
        </row>
        <row r="110">
          <cell r="A110" t="str">
            <v>123419 - Obras en Curso Pavimentación Zona ECMA-Restaurant</v>
          </cell>
          <cell r="B110">
            <v>1868175006</v>
          </cell>
        </row>
        <row r="111">
          <cell r="A111" t="str">
            <v>123420 - Obras en Curso Expendedoras de Gas</v>
          </cell>
          <cell r="B111">
            <v>722571658</v>
          </cell>
        </row>
        <row r="112">
          <cell r="A112" t="str">
            <v>123421 - Obras en Curso Marina Corporativa</v>
          </cell>
          <cell r="B112">
            <v>4201714126</v>
          </cell>
        </row>
        <row r="113">
          <cell r="A113" t="str">
            <v>123422 - Obras en Curso "Restaurant" - Instalaciones</v>
          </cell>
          <cell r="B113">
            <v>597161408</v>
          </cell>
        </row>
        <row r="114">
          <cell r="A114" t="str">
            <v>123423 - Obras en Curso Zona Costanera</v>
          </cell>
          <cell r="B114">
            <v>18700000</v>
          </cell>
        </row>
        <row r="115">
          <cell r="A115" t="str">
            <v>123424 - Obras en Curso Plaza Corporativa</v>
          </cell>
          <cell r="B115">
            <v>4138327639</v>
          </cell>
        </row>
        <row r="116">
          <cell r="A116" t="str">
            <v>129901 - Depreciación Acumulada</v>
          </cell>
          <cell r="B116">
            <v>-70688545543</v>
          </cell>
        </row>
        <row r="117">
          <cell r="A117" t="str">
            <v>123201 - Licencias</v>
          </cell>
          <cell r="B117">
            <v>152536830</v>
          </cell>
        </row>
        <row r="118">
          <cell r="A118" t="str">
            <v>123601 - Otros Intangibles</v>
          </cell>
          <cell r="B118">
            <v>892500000</v>
          </cell>
        </row>
        <row r="119">
          <cell r="A119" t="str">
            <v>129801 - Amortización Acumulada Intangibles</v>
          </cell>
          <cell r="B119">
            <v>-651774650</v>
          </cell>
        </row>
        <row r="120">
          <cell r="A120" t="str">
            <v>124502 - Garantías de Alquiler</v>
          </cell>
          <cell r="B120">
            <v>18011223</v>
          </cell>
        </row>
        <row r="121">
          <cell r="A121" t="str">
            <v>124503 - Garantia Ande</v>
          </cell>
          <cell r="B121">
            <v>126347716</v>
          </cell>
        </row>
        <row r="122">
          <cell r="A122" t="str">
            <v>124601 - Gastos Diferidos</v>
          </cell>
          <cell r="B122">
            <v>377915350</v>
          </cell>
        </row>
        <row r="123">
          <cell r="A123" t="str">
            <v>2110101 - Proveedores Locales</v>
          </cell>
          <cell r="B123">
            <v>15456272677</v>
          </cell>
        </row>
        <row r="124">
          <cell r="A124" t="str">
            <v>2110103 - Provisiones Varias</v>
          </cell>
          <cell r="B124">
            <v>1599795226</v>
          </cell>
        </row>
        <row r="125">
          <cell r="A125" t="str">
            <v>2110301 - Proveedores del Exterior</v>
          </cell>
          <cell r="B125">
            <v>125306302055</v>
          </cell>
        </row>
        <row r="126">
          <cell r="A126" t="str">
            <v>213301 - Acreedores Varios</v>
          </cell>
          <cell r="B126">
            <v>50401982</v>
          </cell>
        </row>
        <row r="127">
          <cell r="A127" t="str">
            <v>213302 - Anticipo de Clientes</v>
          </cell>
          <cell r="B127">
            <v>92876228</v>
          </cell>
        </row>
        <row r="128">
          <cell r="A128" t="str">
            <v>21221 - Préstamos De Bancos Y Otras Entidades Financieras</v>
          </cell>
          <cell r="B128">
            <v>178139599840</v>
          </cell>
        </row>
        <row r="129">
          <cell r="A129" t="str">
            <v>21223 - Otros Préstamos A Pagar</v>
          </cell>
          <cell r="B129">
            <v>84624450000</v>
          </cell>
        </row>
        <row r="130">
          <cell r="A130" t="str">
            <v>21224 - Intereses a Pagar</v>
          </cell>
          <cell r="B130">
            <v>638353749</v>
          </cell>
        </row>
        <row r="131">
          <cell r="A131" t="str">
            <v>212701 - Sobregiros Cta. Cte. Gs y USD</v>
          </cell>
          <cell r="B131">
            <v>1</v>
          </cell>
        </row>
        <row r="132">
          <cell r="A132" t="str">
            <v>213101 - Aportes y Retenciones IPS</v>
          </cell>
          <cell r="B132">
            <v>12053003</v>
          </cell>
        </row>
        <row r="133">
          <cell r="A133" t="str">
            <v>213102 - Sueldos y Jornales a pagar</v>
          </cell>
          <cell r="B133">
            <v>-920437272</v>
          </cell>
        </row>
        <row r="134">
          <cell r="A134" t="str">
            <v>213104 - Provisiones Laborales (Aguinaldos)</v>
          </cell>
          <cell r="B134">
            <v>670525036</v>
          </cell>
        </row>
        <row r="135">
          <cell r="A135" t="str">
            <v>213105 - Vacaciones a pagar</v>
          </cell>
          <cell r="B135">
            <v>249879694</v>
          </cell>
        </row>
        <row r="136">
          <cell r="A136" t="str">
            <v>213201 - Provisiones Fiscales</v>
          </cell>
          <cell r="B136">
            <v>489685720</v>
          </cell>
        </row>
        <row r="137">
          <cell r="A137" t="str">
            <v>213202 - Impuesto a la renta a pagar</v>
          </cell>
          <cell r="B137">
            <v>4073941834</v>
          </cell>
        </row>
        <row r="138">
          <cell r="A138" t="str">
            <v>213204 - Retenciones IVA a pagar</v>
          </cell>
          <cell r="B138">
            <v>545919093</v>
          </cell>
        </row>
        <row r="139">
          <cell r="A139" t="str">
            <v>213206 - Provisiones Fiscales IVA Debito 10%</v>
          </cell>
          <cell r="B139">
            <v>902444621</v>
          </cell>
        </row>
        <row r="140">
          <cell r="A140" t="str">
            <v>213209 - Retencion Renta a Pagar</v>
          </cell>
          <cell r="B140">
            <v>33906000</v>
          </cell>
        </row>
        <row r="141">
          <cell r="A141" t="str">
            <v>214101 - Previsiones Varias</v>
          </cell>
          <cell r="B141">
            <v>28239859769</v>
          </cell>
        </row>
        <row r="142">
          <cell r="A142" t="str">
            <v>311101 - Capital Integrado</v>
          </cell>
          <cell r="B142">
            <v>170000000000</v>
          </cell>
        </row>
        <row r="143">
          <cell r="A143" t="str">
            <v>311104 - Capital Suscripto</v>
          </cell>
          <cell r="B143">
            <v>-30000000000</v>
          </cell>
        </row>
        <row r="144">
          <cell r="A144" t="str">
            <v>311105 - Capital a Integrar</v>
          </cell>
          <cell r="B144">
            <v>30000000000</v>
          </cell>
        </row>
        <row r="145">
          <cell r="A145" t="str">
            <v>311201 - Reserva Legal</v>
          </cell>
          <cell r="B145">
            <v>13167216392</v>
          </cell>
        </row>
        <row r="146">
          <cell r="A146" t="str">
            <v>311202 - Reserva de revaluo</v>
          </cell>
          <cell r="B146">
            <v>39164162733</v>
          </cell>
        </row>
        <row r="147">
          <cell r="A147" t="str">
            <v>311203 - Reserva Extraordinaria de Revalúo Patrimonial</v>
          </cell>
          <cell r="B147">
            <v>24055416960</v>
          </cell>
        </row>
        <row r="148">
          <cell r="A148" t="str">
            <v>311204 - Reserva de Revalúo por Inversiones</v>
          </cell>
          <cell r="B148">
            <v>2994022463</v>
          </cell>
        </row>
        <row r="149">
          <cell r="A149" t="str">
            <v>311301 - Resultados Acumulados</v>
          </cell>
          <cell r="B149">
            <v>71648125862</v>
          </cell>
        </row>
        <row r="150">
          <cell r="A150" t="str">
            <v>311302 - Resultados del Ejercicio</v>
          </cell>
          <cell r="B150">
            <v>0</v>
          </cell>
        </row>
        <row r="151">
          <cell r="A151" t="str">
            <v>Período ganancias</v>
          </cell>
          <cell r="B151">
            <v>44445863113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3210001"/>
      <sheetName val="3210008"/>
      <sheetName val="3220000"/>
      <sheetName val="3710007"/>
      <sheetName val="3710008"/>
      <sheetName val="Stock al 29-02-2004"/>
      <sheetName val="8500010"/>
      <sheetName val="620000"/>
      <sheetName val="9310000 "/>
      <sheetName val="9790000"/>
      <sheetName val="Activo Fijo"/>
      <sheetName val="21210002"/>
      <sheetName val="21220000"/>
      <sheetName val="21660001"/>
      <sheetName val="Libro Ventas 02-2004"/>
      <sheetName val="41010001"/>
      <sheetName val="21660100"/>
      <sheetName val="21660202"/>
      <sheetName val="Libro Compras 02-2004"/>
      <sheetName val="NC Emitidas"/>
      <sheetName val="NC RECIBIDAS"/>
      <sheetName val="21710000"/>
      <sheetName val="Calculo de Intereses"/>
      <sheetName val="21820000"/>
      <sheetName val="21910009"/>
      <sheetName val="21910013"/>
      <sheetName val="21910021"/>
      <sheetName val="21910022"/>
      <sheetName val="21920000 "/>
      <sheetName val="2150000"/>
      <sheetName val="22420000"/>
      <sheetName val="22510000"/>
      <sheetName val="22710001"/>
      <sheetName val="22790003"/>
      <sheetName val="22910021"/>
      <sheetName val="47110002"/>
      <sheetName val="47110003"/>
      <sheetName val="4711000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álisis Ctas. por Pagar"/>
      <sheetName val="Ref. proveedores"/>
      <sheetName val="Prov.Exter."/>
      <sheetName val="Acreed.Vrios"/>
      <sheetName val="PPC Provis.Varias"/>
      <sheetName val="Resumen de Cuentas por Pagar"/>
      <sheetName val="Tickmarks"/>
      <sheetName val="#REF"/>
    </sheetNames>
    <sheetDataSet>
      <sheetData sheetId="0"/>
      <sheetData sheetId="1"/>
      <sheetData sheetId="2"/>
      <sheetData sheetId="3"/>
      <sheetData sheetId="4">
        <row r="14">
          <cell r="C14" t="str">
            <v>DESCRIPCION</v>
          </cell>
          <cell r="D14" t="str">
            <v>MONTO</v>
          </cell>
        </row>
        <row r="16">
          <cell r="C16" t="str">
            <v>J.E. IMPORT/EXPORT DESP. 497</v>
          </cell>
          <cell r="D16">
            <v>53838150</v>
          </cell>
        </row>
        <row r="17">
          <cell r="C17" t="str">
            <v>TRANSPRODUCT DESP. 497</v>
          </cell>
          <cell r="D17">
            <v>22021500</v>
          </cell>
        </row>
        <row r="18">
          <cell r="C18" t="str">
            <v>TRANSPRODUCT DESP. 497</v>
          </cell>
          <cell r="D18">
            <v>26500000</v>
          </cell>
        </row>
        <row r="19">
          <cell r="C19" t="str">
            <v>TRANSERV DES 497</v>
          </cell>
          <cell r="D19">
            <v>90750000</v>
          </cell>
        </row>
        <row r="20">
          <cell r="C20" t="str">
            <v>A.J.V.  DESP. 497</v>
          </cell>
          <cell r="D20">
            <v>43035947</v>
          </cell>
        </row>
        <row r="21">
          <cell r="C21" t="str">
            <v>TRANSPRODUCT DESP. 497</v>
          </cell>
          <cell r="D21">
            <v>3975000</v>
          </cell>
        </row>
        <row r="22">
          <cell r="C22" t="str">
            <v>TRANSPRODUCT DESP. 497</v>
          </cell>
          <cell r="D22">
            <v>3303225</v>
          </cell>
        </row>
        <row r="23">
          <cell r="C23" t="str">
            <v>A.J.V.  DESP. 497</v>
          </cell>
          <cell r="D23">
            <v>5645700</v>
          </cell>
        </row>
        <row r="24">
          <cell r="C24" t="str">
            <v>TRANSERV DES 497</v>
          </cell>
          <cell r="D24">
            <v>6031085</v>
          </cell>
        </row>
        <row r="25">
          <cell r="C25" t="str">
            <v>CARYMAR S.R.L. DESP. 455</v>
          </cell>
          <cell r="D25">
            <v>255360000</v>
          </cell>
        </row>
        <row r="26">
          <cell r="C26" t="str">
            <v>CARYMAR S.R.L. DESP. 455</v>
          </cell>
          <cell r="D26">
            <v>188730964</v>
          </cell>
        </row>
        <row r="27">
          <cell r="C27" t="str">
            <v>SALDO LIQ. DESPACHANTE (DESP. 455)</v>
          </cell>
          <cell r="D27">
            <v>4830873</v>
          </cell>
        </row>
        <row r="29">
          <cell r="C29" t="str">
            <v xml:space="preserve"> </v>
          </cell>
        </row>
        <row r="31">
          <cell r="C31" t="str">
            <v>Totales</v>
          </cell>
          <cell r="D31">
            <v>704022444</v>
          </cell>
        </row>
      </sheetData>
      <sheetData sheetId="5"/>
      <sheetData sheetId="6"/>
      <sheetData sheetId="7"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ice"/>
      <sheetName val="Anexo I"/>
      <sheetName val="Anexo II"/>
      <sheetName val="Anexo III"/>
      <sheetName val="Anexo IV"/>
      <sheetName val="Ratios"/>
      <sheetName val="Cartera"/>
      <sheetName val="Depositos"/>
      <sheetName val="Evolucion PN y Resutados"/>
      <sheetName val="Tickmarks"/>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sheetName val="Comparativo BG"/>
      <sheetName val="Análisis"/>
      <sheetName val="Comparativo ER"/>
      <sheetName val="Ratios"/>
      <sheetName val="BG al 31.12.08"/>
      <sheetName val="BG al 24.02.09"/>
      <sheetName val="BG al 31.12.07"/>
      <sheetName val="Octubre 08"/>
      <sheetName val="Tickmarks"/>
    </sheetNames>
    <sheetDataSet>
      <sheetData sheetId="0"/>
      <sheetData sheetId="1"/>
      <sheetData sheetId="2" refreshError="1"/>
      <sheetData sheetId="3"/>
      <sheetData sheetId="4">
        <row r="17">
          <cell r="B17">
            <v>25923000000</v>
          </cell>
        </row>
      </sheetData>
      <sheetData sheetId="5" refreshError="1"/>
      <sheetData sheetId="6" refreshError="1"/>
      <sheetData sheetId="7" refreshError="1"/>
      <sheetData sheetId="8" refreshError="1"/>
      <sheetData sheetId="9"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5)"/>
      <sheetName val="SALDO SAP"/>
      <sheetName val="Sheet1 (3)"/>
      <sheetName val="FISICO"/>
      <sheetName val="Sheet1 (2)"/>
      <sheetName val="CONCRETO"/>
      <sheetName val="INFORMES COMBUSTIBLES 09"/>
      <sheetName val="INFORMES COMBUSTIBLES 10"/>
      <sheetName val="INFORMES COMBUSTIBLES 11"/>
      <sheetName val="BATERIAS"/>
      <sheetName val="CEPSA"/>
      <sheetName val="LAAPSA"/>
      <sheetName val="TOTAL"/>
      <sheetName val="HYUNDAI"/>
      <sheetName val="PLASTICOS"/>
      <sheetName val="FERTILIZANTE"/>
      <sheetName val="Sheet1 (4)"/>
      <sheetName val="QUIMICOS"/>
      <sheetName val="COMBUSTIBLES"/>
      <sheetName val="Sheet1"/>
      <sheetName val="COMBUSTIBLE"/>
      <sheetName val="COMBUSTIBLE2"/>
      <sheetName val="INFORMES COMBUSTIBLES 03"/>
      <sheetName val="INFORMES COMBUSTIBLES 05"/>
      <sheetName val="INFORMES COMBUSTIBLES 06"/>
      <sheetName val="INFORMES COMBUSTIBLES 12"/>
    </sheetNames>
    <sheetDataSet>
      <sheetData sheetId="0">
        <row r="2">
          <cell r="A2">
            <v>6</v>
          </cell>
          <cell r="B2" t="str">
            <v>LAAPSA VISCOPREN NTX 75 Tb 205 Lts</v>
          </cell>
          <cell r="C2">
            <v>1</v>
          </cell>
          <cell r="D2">
            <v>5251524</v>
          </cell>
        </row>
        <row r="3">
          <cell r="A3">
            <v>10001</v>
          </cell>
          <cell r="B3" t="str">
            <v>TOLUENO</v>
          </cell>
          <cell r="C3">
            <v>990</v>
          </cell>
          <cell r="D3">
            <v>5814798</v>
          </cell>
        </row>
        <row r="4">
          <cell r="A4">
            <v>10101</v>
          </cell>
          <cell r="B4" t="str">
            <v>ALCOHOL ABSOLUTO</v>
          </cell>
          <cell r="C4">
            <v>470569.21</v>
          </cell>
          <cell r="D4">
            <v>2103241381</v>
          </cell>
        </row>
        <row r="5">
          <cell r="A5">
            <v>10103</v>
          </cell>
          <cell r="B5" t="str">
            <v>FLETE EXPORT</v>
          </cell>
          <cell r="C5">
            <v>2</v>
          </cell>
          <cell r="D5">
            <v>11660518</v>
          </cell>
        </row>
        <row r="6">
          <cell r="A6">
            <v>10110</v>
          </cell>
          <cell r="B6" t="str">
            <v>SEGURO DE MERCADERIAS</v>
          </cell>
          <cell r="C6">
            <v>3</v>
          </cell>
          <cell r="D6">
            <v>6981684</v>
          </cell>
        </row>
        <row r="7">
          <cell r="A7">
            <v>10205</v>
          </cell>
          <cell r="B7" t="str">
            <v>CARBOSOL A TAMBOR 160 KG</v>
          </cell>
          <cell r="C7">
            <v>50</v>
          </cell>
          <cell r="D7">
            <v>643118</v>
          </cell>
        </row>
        <row r="8">
          <cell r="A8">
            <v>10208</v>
          </cell>
          <cell r="B8" t="str">
            <v>AGUARRAS A GRANEL (KG)</v>
          </cell>
          <cell r="C8">
            <v>58661</v>
          </cell>
          <cell r="D8">
            <v>346677621</v>
          </cell>
        </row>
        <row r="9">
          <cell r="A9">
            <v>10401139</v>
          </cell>
          <cell r="B9" t="str">
            <v>LLDPE FILM SABIC 118W</v>
          </cell>
          <cell r="C9">
            <v>102650</v>
          </cell>
          <cell r="D9">
            <v>793257900</v>
          </cell>
        </row>
        <row r="10">
          <cell r="A10">
            <v>10401147</v>
          </cell>
          <cell r="B10" t="str">
            <v>LDPE HP2023J SABIC</v>
          </cell>
          <cell r="C10">
            <v>5850</v>
          </cell>
          <cell r="D10">
            <v>47273571</v>
          </cell>
        </row>
        <row r="11">
          <cell r="A11">
            <v>10401150</v>
          </cell>
          <cell r="B11" t="str">
            <v>HDPE FILM ALATHON L5005</v>
          </cell>
          <cell r="C11">
            <v>6725</v>
          </cell>
          <cell r="D11">
            <v>62363733</v>
          </cell>
        </row>
        <row r="12">
          <cell r="A12">
            <v>10401204</v>
          </cell>
          <cell r="B12" t="str">
            <v>LDPE CYNPOL LD0223F</v>
          </cell>
          <cell r="C12">
            <v>51075</v>
          </cell>
          <cell r="D12">
            <v>394970365</v>
          </cell>
        </row>
        <row r="13">
          <cell r="A13">
            <v>10401205</v>
          </cell>
          <cell r="B13" t="str">
            <v>LDPE FINO F2-12</v>
          </cell>
          <cell r="C13">
            <v>44850</v>
          </cell>
          <cell r="D13">
            <v>369700099</v>
          </cell>
        </row>
        <row r="14">
          <cell r="A14">
            <v>10401206</v>
          </cell>
          <cell r="B14" t="str">
            <v>LDPE 0200 EXCELENE</v>
          </cell>
          <cell r="C14">
            <v>52500</v>
          </cell>
          <cell r="D14">
            <v>448962216</v>
          </cell>
        </row>
        <row r="15">
          <cell r="A15">
            <v>10404088</v>
          </cell>
          <cell r="B15" t="str">
            <v>MASTER  CROMEX DESLIZANTE</v>
          </cell>
          <cell r="C15">
            <v>3425</v>
          </cell>
          <cell r="D15">
            <v>40483500</v>
          </cell>
        </row>
        <row r="16">
          <cell r="A16">
            <v>105020001</v>
          </cell>
          <cell r="B16" t="str">
            <v>TAMBOR METALICO X 208 LTS. - AZUL</v>
          </cell>
          <cell r="C16">
            <v>340</v>
          </cell>
          <cell r="D16">
            <v>82245659</v>
          </cell>
        </row>
        <row r="17">
          <cell r="A17">
            <v>10603</v>
          </cell>
          <cell r="B17" t="str">
            <v>COLORANTE ROJO P/HIDROCARBUROS</v>
          </cell>
          <cell r="C17">
            <v>359</v>
          </cell>
          <cell r="D17">
            <v>37534467</v>
          </cell>
        </row>
        <row r="18">
          <cell r="A18">
            <v>10604</v>
          </cell>
          <cell r="B18" t="str">
            <v>COLORANTE AZUL P/HIDROCARBUROS</v>
          </cell>
          <cell r="C18">
            <v>85</v>
          </cell>
          <cell r="D18">
            <v>10256762</v>
          </cell>
        </row>
        <row r="19">
          <cell r="A19">
            <v>10606</v>
          </cell>
          <cell r="B19" t="str">
            <v>COLORANTE AMARILLO P/HIDROCARBUROS</v>
          </cell>
          <cell r="C19">
            <v>183</v>
          </cell>
          <cell r="D19">
            <v>19135608</v>
          </cell>
        </row>
        <row r="20">
          <cell r="A20">
            <v>10703002</v>
          </cell>
          <cell r="B20" t="str">
            <v>HILADO DE MULTIFILAMENTO AT COLOR CRISTAL CON ANTI UV DE 2520 DENIERS</v>
          </cell>
          <cell r="C20">
            <v>6389.8</v>
          </cell>
          <cell r="D20">
            <v>102058008</v>
          </cell>
        </row>
        <row r="21">
          <cell r="A21">
            <v>10706</v>
          </cell>
          <cell r="B21" t="str">
            <v>SOLVENTE F2P</v>
          </cell>
          <cell r="C21">
            <v>139</v>
          </cell>
          <cell r="D21">
            <v>1756432</v>
          </cell>
        </row>
        <row r="22">
          <cell r="A22">
            <v>10803</v>
          </cell>
          <cell r="B22" t="str">
            <v>ADITIVO DMA-651</v>
          </cell>
          <cell r="C22">
            <v>1802.5</v>
          </cell>
          <cell r="D22">
            <v>113593812</v>
          </cell>
        </row>
        <row r="23">
          <cell r="A23">
            <v>10804</v>
          </cell>
          <cell r="B23" t="str">
            <v>ADITIVO NMA</v>
          </cell>
          <cell r="C23">
            <v>20784</v>
          </cell>
          <cell r="D23">
            <v>374947078</v>
          </cell>
        </row>
        <row r="24">
          <cell r="A24">
            <v>122</v>
          </cell>
          <cell r="B24" t="str">
            <v>CEMENTO PORTLAND KG.</v>
          </cell>
          <cell r="C24">
            <v>86117.797900000005</v>
          </cell>
          <cell r="D24">
            <v>67328464</v>
          </cell>
        </row>
        <row r="25">
          <cell r="A25">
            <v>200</v>
          </cell>
          <cell r="B25" t="str">
            <v>HEXANO A GRANEL</v>
          </cell>
          <cell r="C25">
            <v>4002</v>
          </cell>
          <cell r="D25">
            <v>26650526</v>
          </cell>
        </row>
        <row r="26">
          <cell r="A26">
            <v>20103</v>
          </cell>
          <cell r="B26" t="str">
            <v>BONIFICACIONES NAFTAS</v>
          </cell>
          <cell r="C26">
            <v>1</v>
          </cell>
          <cell r="D26">
            <v>0</v>
          </cell>
        </row>
        <row r="27">
          <cell r="A27">
            <v>2010401010</v>
          </cell>
          <cell r="B27" t="str">
            <v>LAAPSA SUGARPRESS BR 600 BIO Tb 205 Lts</v>
          </cell>
          <cell r="C27">
            <v>16</v>
          </cell>
          <cell r="D27">
            <v>63599920</v>
          </cell>
        </row>
        <row r="28">
          <cell r="A28">
            <v>2010401020</v>
          </cell>
          <cell r="B28" t="str">
            <v>LAAPSA SUGARPRESS BR 400 BIO Tb 205 Lts</v>
          </cell>
          <cell r="C28">
            <v>11</v>
          </cell>
          <cell r="D28">
            <v>42208929</v>
          </cell>
        </row>
        <row r="29">
          <cell r="A29">
            <v>2010401030</v>
          </cell>
          <cell r="B29" t="str">
            <v>SUGARPRESS 400 TAMBOR 205L</v>
          </cell>
          <cell r="C29">
            <v>4</v>
          </cell>
          <cell r="D29">
            <v>16546511</v>
          </cell>
        </row>
        <row r="30">
          <cell r="A30">
            <v>2010401040</v>
          </cell>
          <cell r="B30" t="str">
            <v>SUGARPRESS 600 TAMBOR 205L</v>
          </cell>
          <cell r="C30">
            <v>12</v>
          </cell>
          <cell r="D30">
            <v>49639531</v>
          </cell>
        </row>
        <row r="31">
          <cell r="A31">
            <v>2010402410</v>
          </cell>
          <cell r="B31" t="str">
            <v>LAAPSA TARMELA 9600 Bde 18 Kg</v>
          </cell>
          <cell r="C31">
            <v>1</v>
          </cell>
          <cell r="D31">
            <v>581028</v>
          </cell>
        </row>
        <row r="32">
          <cell r="A32">
            <v>2010402451</v>
          </cell>
          <cell r="B32" t="str">
            <v>LAAPSA TARMELA 305 Bde 18 Kg</v>
          </cell>
          <cell r="C32">
            <v>12</v>
          </cell>
          <cell r="D32">
            <v>7390148</v>
          </cell>
        </row>
        <row r="33">
          <cell r="A33">
            <v>2010402480</v>
          </cell>
          <cell r="B33" t="str">
            <v>LAAPSA TARMELA FG Bde 1 Kg</v>
          </cell>
          <cell r="C33">
            <v>10</v>
          </cell>
          <cell r="D33">
            <v>668102</v>
          </cell>
        </row>
        <row r="34">
          <cell r="A34">
            <v>2010403709</v>
          </cell>
          <cell r="B34" t="str">
            <v>LAAPSA VISCOPREN NTX Bde 5 Lts</v>
          </cell>
          <cell r="C34">
            <v>5</v>
          </cell>
          <cell r="D34">
            <v>630950</v>
          </cell>
        </row>
        <row r="35">
          <cell r="A35">
            <v>20104058</v>
          </cell>
          <cell r="B35" t="str">
            <v>LAAPSA FRIDGE R 717/68 Tb 205 Lts</v>
          </cell>
          <cell r="C35">
            <v>3</v>
          </cell>
          <cell r="D35">
            <v>24901168</v>
          </cell>
        </row>
        <row r="36">
          <cell r="A36">
            <v>201040770</v>
          </cell>
          <cell r="B36" t="str">
            <v>LAAPSA VISCOPREN NTX 8000 Tb 205 Lts</v>
          </cell>
          <cell r="C36">
            <v>4</v>
          </cell>
          <cell r="D36">
            <v>20301742</v>
          </cell>
        </row>
        <row r="37">
          <cell r="A37">
            <v>201040773</v>
          </cell>
          <cell r="B37" t="str">
            <v>LAAPSA VALDAR 68 balde x 20 lts</v>
          </cell>
          <cell r="C37">
            <v>196</v>
          </cell>
          <cell r="D37">
            <v>25504737</v>
          </cell>
        </row>
        <row r="38">
          <cell r="A38">
            <v>201040774</v>
          </cell>
          <cell r="B38" t="str">
            <v>LAAPSA VALDAR 68 TB X 205LTS</v>
          </cell>
          <cell r="C38">
            <v>27</v>
          </cell>
          <cell r="D38">
            <v>34015202</v>
          </cell>
        </row>
        <row r="39">
          <cell r="A39">
            <v>201040775</v>
          </cell>
          <cell r="B39" t="str">
            <v>LAAPSA JANO 25W60 TB X 205 LTS</v>
          </cell>
          <cell r="C39">
            <v>3</v>
          </cell>
          <cell r="D39">
            <v>5112971</v>
          </cell>
        </row>
        <row r="40">
          <cell r="A40">
            <v>201040776</v>
          </cell>
          <cell r="B40" t="str">
            <v>LAAPSA HORUS UTTO 10W30 TB X 205LTS</v>
          </cell>
          <cell r="C40">
            <v>2</v>
          </cell>
          <cell r="D40">
            <v>3532456</v>
          </cell>
        </row>
        <row r="41">
          <cell r="A41">
            <v>201040777</v>
          </cell>
          <cell r="B41" t="str">
            <v>LAAPSA HORUS UTTO 10W30 BDE X 20 LTS</v>
          </cell>
          <cell r="C41">
            <v>12</v>
          </cell>
          <cell r="D41">
            <v>2677700</v>
          </cell>
        </row>
        <row r="42">
          <cell r="A42">
            <v>201040779</v>
          </cell>
          <cell r="B42" t="str">
            <v>LAAPSA POSEIDON 40 TB X 205 LTS</v>
          </cell>
          <cell r="C42">
            <v>16</v>
          </cell>
          <cell r="D42">
            <v>33162252</v>
          </cell>
        </row>
        <row r="43">
          <cell r="A43">
            <v>201040780</v>
          </cell>
          <cell r="B43" t="str">
            <v>LAAPSA JANO 25W60 BLD 20 LTS</v>
          </cell>
          <cell r="C43">
            <v>2</v>
          </cell>
          <cell r="D43">
            <v>375831</v>
          </cell>
        </row>
        <row r="44">
          <cell r="A44">
            <v>2010600502</v>
          </cell>
          <cell r="B44" t="str">
            <v>TOTAL AZOLLA ZS 150 Bde 20 Lts</v>
          </cell>
          <cell r="C44">
            <v>9</v>
          </cell>
          <cell r="D44">
            <v>2233989</v>
          </cell>
        </row>
        <row r="45">
          <cell r="A45">
            <v>2010603101</v>
          </cell>
          <cell r="B45" t="str">
            <v>DI METIL CETONA EQUIV. 150 KG X TBOR</v>
          </cell>
          <cell r="C45">
            <v>600</v>
          </cell>
          <cell r="D45">
            <v>5377800</v>
          </cell>
        </row>
        <row r="46">
          <cell r="A46">
            <v>2010603102</v>
          </cell>
          <cell r="B46" t="str">
            <v>METIL ISOBUTIL CETONA MIBK TB 160 KG</v>
          </cell>
          <cell r="C46">
            <v>640</v>
          </cell>
          <cell r="D46">
            <v>7894256</v>
          </cell>
        </row>
        <row r="47">
          <cell r="A47">
            <v>2011</v>
          </cell>
          <cell r="B47" t="str">
            <v>METIL ETIL CETONA (MEC) TAMBOR 160 KG</v>
          </cell>
          <cell r="C47">
            <v>160</v>
          </cell>
          <cell r="D47">
            <v>1801587</v>
          </cell>
        </row>
        <row r="48">
          <cell r="A48">
            <v>2011800400</v>
          </cell>
          <cell r="B48" t="str">
            <v>ANCAP TRELUB AD 15 Tbor 200 Lts</v>
          </cell>
          <cell r="C48">
            <v>21</v>
          </cell>
          <cell r="D48">
            <v>51596047</v>
          </cell>
        </row>
        <row r="49">
          <cell r="A49">
            <v>2011804001</v>
          </cell>
          <cell r="B49" t="str">
            <v>CEPSA STAR SYNTHETIC 5W40 5119036 Caja de 5x4Lts</v>
          </cell>
          <cell r="C49">
            <v>1</v>
          </cell>
          <cell r="D49">
            <v>530920</v>
          </cell>
        </row>
        <row r="50">
          <cell r="A50">
            <v>2011804003</v>
          </cell>
          <cell r="B50" t="str">
            <v>CEPSA STAR SYNTHETIC 10W40 5119822 Bde 20 Lts</v>
          </cell>
          <cell r="C50">
            <v>14</v>
          </cell>
          <cell r="D50">
            <v>4464094</v>
          </cell>
        </row>
        <row r="51">
          <cell r="A51">
            <v>2011804004</v>
          </cell>
          <cell r="B51" t="str">
            <v>CEPSA STAR SYNTHETIC 10W40 5119836 Caja 5x4LTS</v>
          </cell>
          <cell r="C51">
            <v>16.600000000000001</v>
          </cell>
          <cell r="D51">
            <v>5456056</v>
          </cell>
        </row>
        <row r="52">
          <cell r="A52">
            <v>2011804005</v>
          </cell>
          <cell r="B52" t="str">
            <v>CEPSA STAR SYNTHETIC 10W40 5119841 caja de 18x1 Lts</v>
          </cell>
          <cell r="C52">
            <v>0.89439999999999997</v>
          </cell>
          <cell r="D52">
            <v>310562</v>
          </cell>
        </row>
        <row r="53">
          <cell r="A53">
            <v>2011804007</v>
          </cell>
          <cell r="B53" t="str">
            <v>CEPSA XTAR TDI 5W30 5122841 Caja 18x1 Lts</v>
          </cell>
          <cell r="C53">
            <v>3.7850000000000001</v>
          </cell>
          <cell r="D53">
            <v>2972023</v>
          </cell>
        </row>
        <row r="54">
          <cell r="A54">
            <v>2011804008</v>
          </cell>
          <cell r="B54" t="str">
            <v>CEPSA XTAR TDI 5W30 5122836 Caja 5x4LTS</v>
          </cell>
          <cell r="C54">
            <v>15.4</v>
          </cell>
          <cell r="D54">
            <v>12645892</v>
          </cell>
        </row>
        <row r="55">
          <cell r="A55">
            <v>2011804012</v>
          </cell>
          <cell r="B55" t="str">
            <v>CEPSA AVANT 20W50 Caja de 5 x 5 Lts</v>
          </cell>
          <cell r="C55">
            <v>74.8</v>
          </cell>
          <cell r="D55">
            <v>20212517</v>
          </cell>
        </row>
        <row r="56">
          <cell r="A56">
            <v>2011804016</v>
          </cell>
          <cell r="B56" t="str">
            <v>CEPSA MOTO 4T URBAN 10W40 5128341 Caja 12 x 1 Lts</v>
          </cell>
          <cell r="C56">
            <v>3.59</v>
          </cell>
          <cell r="D56">
            <v>829147</v>
          </cell>
        </row>
        <row r="57">
          <cell r="A57">
            <v>2011804017</v>
          </cell>
          <cell r="B57" t="str">
            <v>CEPSA MOTO 4 RUTA 66 20W50 5128621 Bde 50 Lts</v>
          </cell>
          <cell r="C57">
            <v>10</v>
          </cell>
          <cell r="D57">
            <v>6470030</v>
          </cell>
        </row>
        <row r="58">
          <cell r="A58">
            <v>2011804018</v>
          </cell>
          <cell r="B58" t="str">
            <v>CEPSA MOTO 4T RUTA 66 20W50 5128641 CAJA 12 x 1 Lts</v>
          </cell>
          <cell r="C58">
            <v>30.2667</v>
          </cell>
          <cell r="D58">
            <v>5889231</v>
          </cell>
        </row>
        <row r="59">
          <cell r="A59">
            <v>2011804019</v>
          </cell>
          <cell r="B59" t="str">
            <v>CEPSA MOTO 4 R 5W40 Caja de 12x1 Lts</v>
          </cell>
          <cell r="C59">
            <v>13.343299999999999</v>
          </cell>
          <cell r="D59">
            <v>3474331</v>
          </cell>
        </row>
        <row r="60">
          <cell r="A60">
            <v>2011804020</v>
          </cell>
          <cell r="B60" t="str">
            <v>CEPSA EURO MAX 15W40 5220913 Tb 208 Lts</v>
          </cell>
          <cell r="C60">
            <v>122</v>
          </cell>
          <cell r="D60">
            <v>273373605</v>
          </cell>
        </row>
        <row r="61">
          <cell r="A61">
            <v>2011804022</v>
          </cell>
          <cell r="B61" t="str">
            <v>CEPSA EURO MAX 15W40 5220930 Caja 5 x 5 Lts</v>
          </cell>
          <cell r="C61">
            <v>21</v>
          </cell>
          <cell r="D61">
            <v>7445471</v>
          </cell>
        </row>
        <row r="62">
          <cell r="A62">
            <v>2011804024</v>
          </cell>
          <cell r="B62" t="str">
            <v>CEPSA EURO MAX 20W50 5221213 Tb 208 Lts</v>
          </cell>
          <cell r="C62">
            <v>56</v>
          </cell>
          <cell r="D62">
            <v>123701519</v>
          </cell>
        </row>
        <row r="63">
          <cell r="A63">
            <v>2011804025</v>
          </cell>
          <cell r="B63" t="str">
            <v>CEPSA EURO MAX 20W50 5221222 Bde 20 Lts</v>
          </cell>
          <cell r="C63">
            <v>98</v>
          </cell>
          <cell r="D63">
            <v>27564852</v>
          </cell>
        </row>
        <row r="64">
          <cell r="A64">
            <v>2011804026</v>
          </cell>
          <cell r="B64" t="str">
            <v>CEPSA S MULT SHPD 15W40 5278613 Tb 208 Lts</v>
          </cell>
          <cell r="C64">
            <v>27</v>
          </cell>
          <cell r="D64">
            <v>58394430</v>
          </cell>
        </row>
        <row r="65">
          <cell r="A65">
            <v>2011804027</v>
          </cell>
          <cell r="B65" t="str">
            <v>CEPSA S MULT SHPD 15W40 5278622 Bde 20 Lts</v>
          </cell>
          <cell r="C65">
            <v>45</v>
          </cell>
          <cell r="D65">
            <v>10904238</v>
          </cell>
        </row>
        <row r="66">
          <cell r="A66">
            <v>2011804028</v>
          </cell>
          <cell r="B66" t="str">
            <v>CEPSA S MULT SHPD 15W40 5278630 Caja de 5x5 Lts</v>
          </cell>
          <cell r="C66">
            <v>74.8</v>
          </cell>
          <cell r="D66">
            <v>24869367</v>
          </cell>
        </row>
        <row r="67">
          <cell r="A67">
            <v>2011804029</v>
          </cell>
          <cell r="B67" t="str">
            <v>CEPSA TRANSM. EP FE+LD 75W90 5407521 Bde 50 LTS</v>
          </cell>
          <cell r="C67">
            <v>8</v>
          </cell>
          <cell r="D67">
            <v>16281388</v>
          </cell>
        </row>
        <row r="68">
          <cell r="A68">
            <v>2011804031</v>
          </cell>
          <cell r="B68" t="str">
            <v>CEPSA S MULT SHPD 20W50 Tb 208 Lts</v>
          </cell>
          <cell r="C68">
            <v>13</v>
          </cell>
          <cell r="D68">
            <v>28008341</v>
          </cell>
        </row>
        <row r="69">
          <cell r="A69">
            <v>2011804032</v>
          </cell>
          <cell r="B69" t="str">
            <v>CEPSA S MULT SHPD 20W50 5279322 Bde 20 Lts</v>
          </cell>
          <cell r="C69">
            <v>47</v>
          </cell>
          <cell r="D69">
            <v>11693828</v>
          </cell>
        </row>
        <row r="70">
          <cell r="A70">
            <v>2011804033</v>
          </cell>
          <cell r="B70" t="str">
            <v>CEPSA S MULT SHPD 20W50 5279330 Caja 5 x 5 Lts</v>
          </cell>
          <cell r="C70">
            <v>42</v>
          </cell>
          <cell r="D70">
            <v>14078290</v>
          </cell>
        </row>
        <row r="71">
          <cell r="A71">
            <v>2011804035</v>
          </cell>
          <cell r="B71" t="str">
            <v>CEPSA TRANSMISIONES EP 80W90 5406213 Tb 208 Lts</v>
          </cell>
          <cell r="C71">
            <v>68</v>
          </cell>
          <cell r="D71">
            <v>149458062</v>
          </cell>
        </row>
        <row r="72">
          <cell r="A72">
            <v>2011804036</v>
          </cell>
          <cell r="B72" t="str">
            <v>CEPSA TRANSMISIONES EP 80W90 5406222 Bde 20 Lts</v>
          </cell>
          <cell r="C72">
            <v>35</v>
          </cell>
          <cell r="D72">
            <v>9550012</v>
          </cell>
        </row>
        <row r="73">
          <cell r="A73">
            <v>2011804037</v>
          </cell>
          <cell r="B73" t="str">
            <v>CEPSA TRANSMISIONES EP 80W90 5406230 Caja de 5 x 5 Lts</v>
          </cell>
          <cell r="C73">
            <v>15.4</v>
          </cell>
          <cell r="D73">
            <v>4763969</v>
          </cell>
        </row>
        <row r="74">
          <cell r="A74">
            <v>2011804039</v>
          </cell>
          <cell r="B74" t="str">
            <v>CEPSA TRANSMISIONES EP 80W90 5406241 Caja de 18x1 Lts</v>
          </cell>
          <cell r="C74">
            <v>59.174399999999999</v>
          </cell>
          <cell r="D74">
            <v>16832178</v>
          </cell>
        </row>
        <row r="75">
          <cell r="A75">
            <v>2011804040</v>
          </cell>
          <cell r="B75" t="str">
            <v>CEPSA TRANSMISIONES EP 85W140 5408913 Tb 208 Lts</v>
          </cell>
          <cell r="C75">
            <v>11</v>
          </cell>
          <cell r="D75">
            <v>24968792</v>
          </cell>
        </row>
        <row r="76">
          <cell r="A76">
            <v>2011804041</v>
          </cell>
          <cell r="B76" t="str">
            <v>CEPSA TRANSMISIONES EP 85W140 5408922 Bde 20 Lts</v>
          </cell>
          <cell r="C76">
            <v>14</v>
          </cell>
          <cell r="D76">
            <v>3786506</v>
          </cell>
        </row>
        <row r="77">
          <cell r="A77">
            <v>2011804042</v>
          </cell>
          <cell r="B77" t="str">
            <v>CEPSA TRANSMISIONES EP 85W140 5408930 Bde caja 5 x 5 Lts</v>
          </cell>
          <cell r="C77">
            <v>8.6</v>
          </cell>
          <cell r="D77">
            <v>2621127</v>
          </cell>
        </row>
        <row r="78">
          <cell r="A78">
            <v>2011804044</v>
          </cell>
          <cell r="B78" t="str">
            <v>CEPSA TRANSMISIONES EP 85W140 5408941 Caja de 18x1 Lts</v>
          </cell>
          <cell r="C78">
            <v>3.3E-3</v>
          </cell>
          <cell r="D78">
            <v>1128</v>
          </cell>
        </row>
        <row r="79">
          <cell r="A79">
            <v>2011804045</v>
          </cell>
          <cell r="B79" t="str">
            <v>CEPSA ATF 70 5483630 Caja 5 x 5 Lts</v>
          </cell>
          <cell r="C79">
            <v>13.8</v>
          </cell>
          <cell r="D79">
            <v>5332327</v>
          </cell>
        </row>
        <row r="80">
          <cell r="A80">
            <v>2011804046</v>
          </cell>
          <cell r="B80" t="str">
            <v>CEPSA ATF 70 5483641 Caja de 18 x 1 Lts</v>
          </cell>
          <cell r="C80">
            <v>20.055599999999998</v>
          </cell>
          <cell r="D80">
            <v>6788855</v>
          </cell>
        </row>
        <row r="81">
          <cell r="A81">
            <v>2011804047</v>
          </cell>
          <cell r="B81" t="str">
            <v>CEPSA ATF 6000 MV-S 5484241 Caja 18x1LTS</v>
          </cell>
          <cell r="C81">
            <v>31.250399999999999</v>
          </cell>
          <cell r="D81">
            <v>16193238</v>
          </cell>
        </row>
        <row r="82">
          <cell r="A82">
            <v>2011804048</v>
          </cell>
          <cell r="B82" t="str">
            <v>CEPSA ATF AVANT DIII 5484541 Caja de 18x1 Lts</v>
          </cell>
          <cell r="C82">
            <v>145.67619999999999</v>
          </cell>
          <cell r="D82">
            <v>44347094</v>
          </cell>
        </row>
        <row r="83">
          <cell r="A83">
            <v>2011804049</v>
          </cell>
          <cell r="B83" t="str">
            <v>CEPSA ARGA LITIO 2 6330222 Bde 18 Kg</v>
          </cell>
          <cell r="C83">
            <v>28</v>
          </cell>
          <cell r="D83">
            <v>8325705</v>
          </cell>
        </row>
        <row r="84">
          <cell r="A84">
            <v>2011804051</v>
          </cell>
          <cell r="B84" t="str">
            <v>CEPSA ARGA AUTOGRASA ESPECIAL 6320273 Caja 24 x 400 Gr</v>
          </cell>
          <cell r="C84">
            <v>29.96</v>
          </cell>
          <cell r="D84">
            <v>9918592</v>
          </cell>
        </row>
        <row r="85">
          <cell r="A85">
            <v>2011804052</v>
          </cell>
          <cell r="B85" t="str">
            <v>CEPSA ARGA LITIO 2 6330234 Caja 12 x 2 KG</v>
          </cell>
          <cell r="C85">
            <v>39.840000000000003</v>
          </cell>
          <cell r="D85">
            <v>18401706</v>
          </cell>
        </row>
        <row r="86">
          <cell r="A86">
            <v>2011804053</v>
          </cell>
          <cell r="B86" t="str">
            <v>CEPSA ARGA EP 2 ESPECIAL 6341222 Bde 18 Kg</v>
          </cell>
          <cell r="C86">
            <v>28</v>
          </cell>
          <cell r="D86">
            <v>9451676</v>
          </cell>
        </row>
        <row r="87">
          <cell r="A87">
            <v>2011804054</v>
          </cell>
          <cell r="B87" t="str">
            <v>CEPSA ARGA EP 2 ESPECIAL 6341233 Caja de 4 x 5 Kg</v>
          </cell>
          <cell r="C87">
            <v>35.25</v>
          </cell>
          <cell r="D87">
            <v>13726558</v>
          </cell>
        </row>
        <row r="88">
          <cell r="A88">
            <v>2011804057</v>
          </cell>
          <cell r="B88" t="str">
            <v>CEPSA TRANSMISIONES 80W90 6463730 Bde 5 Lts</v>
          </cell>
          <cell r="C88">
            <v>28</v>
          </cell>
          <cell r="D88">
            <v>2125140</v>
          </cell>
        </row>
        <row r="89">
          <cell r="A89">
            <v>2011804058</v>
          </cell>
          <cell r="B89" t="str">
            <v>CEPSA TRANSMISIONES 80W90 6463721 Bde 50 Lts</v>
          </cell>
          <cell r="C89">
            <v>2</v>
          </cell>
          <cell r="D89">
            <v>1372363</v>
          </cell>
        </row>
        <row r="90">
          <cell r="A90">
            <v>2011804059</v>
          </cell>
          <cell r="B90" t="str">
            <v>CEPSA TRANSMISIONES 75W80 6464241 Caja 18x1 Lts</v>
          </cell>
          <cell r="C90">
            <v>26.95</v>
          </cell>
          <cell r="D90">
            <v>13376633</v>
          </cell>
        </row>
        <row r="91">
          <cell r="A91">
            <v>2011804061</v>
          </cell>
          <cell r="B91" t="str">
            <v>CEPSA AURIGA LS PLUS 80W90 6471921 Bde 50 Lts</v>
          </cell>
          <cell r="C91">
            <v>46</v>
          </cell>
          <cell r="D91">
            <v>47766819</v>
          </cell>
        </row>
        <row r="92">
          <cell r="A92">
            <v>2011804062</v>
          </cell>
          <cell r="B92" t="str">
            <v>CEPSA AURIGA TE 55 6485822 Bde 20 Lts</v>
          </cell>
          <cell r="C92">
            <v>28</v>
          </cell>
          <cell r="D92">
            <v>9300645</v>
          </cell>
        </row>
        <row r="93">
          <cell r="A93">
            <v>2011804065</v>
          </cell>
          <cell r="B93" t="str">
            <v>CEPSA ARGA LITIO 2 Caja 4 x 5 Kg</v>
          </cell>
          <cell r="C93">
            <v>18</v>
          </cell>
          <cell r="D93">
            <v>6625555</v>
          </cell>
        </row>
        <row r="94">
          <cell r="A94">
            <v>2011804066</v>
          </cell>
          <cell r="B94" t="str">
            <v>CEPSA AVANT 5W40 SYNT (5126541) caja 18 x 1LT</v>
          </cell>
          <cell r="C94">
            <v>51.787399999999998</v>
          </cell>
          <cell r="D94">
            <v>22663382</v>
          </cell>
        </row>
        <row r="95">
          <cell r="A95">
            <v>2011804067</v>
          </cell>
          <cell r="B95" t="str">
            <v>CEPSA AVANT 5W40 SYNT (5126536) Caja de 5 x 4LTS</v>
          </cell>
          <cell r="C95">
            <v>106.4</v>
          </cell>
          <cell r="D95">
            <v>50914108</v>
          </cell>
        </row>
        <row r="96">
          <cell r="A96">
            <v>2011804068</v>
          </cell>
          <cell r="B96" t="str">
            <v>CEPSA XTAR 10W40 SYNTHETIC (5139736) Caja 5 X 4 LTS</v>
          </cell>
          <cell r="C96">
            <v>35.6</v>
          </cell>
          <cell r="D96">
            <v>12847880</v>
          </cell>
        </row>
        <row r="97">
          <cell r="A97">
            <v>2011804069</v>
          </cell>
          <cell r="B97" t="str">
            <v>CEPSA XTAR 10W40 SYNTHETIC (5139722) Bde 20LTS</v>
          </cell>
          <cell r="C97">
            <v>6</v>
          </cell>
          <cell r="D97">
            <v>1914375</v>
          </cell>
        </row>
        <row r="98">
          <cell r="A98">
            <v>2011804071</v>
          </cell>
          <cell r="B98" t="str">
            <v>CEPSA AVANT 10W40 SYNT CAJA 5 x 4 LTS</v>
          </cell>
          <cell r="C98">
            <v>65.8</v>
          </cell>
          <cell r="D98">
            <v>20429339</v>
          </cell>
        </row>
        <row r="99">
          <cell r="A99">
            <v>2011804072</v>
          </cell>
          <cell r="B99" t="str">
            <v>CEPSA AURIGA LS 80W90 6471930 PLUS Caja 5X5 LTS</v>
          </cell>
          <cell r="C99">
            <v>4.5999999999999996</v>
          </cell>
          <cell r="D99">
            <v>2455007</v>
          </cell>
        </row>
        <row r="100">
          <cell r="A100">
            <v>2011804073</v>
          </cell>
          <cell r="B100" t="str">
            <v>CEPSA ARGA AUTOGRASA ESPECIAL Bde 18KG</v>
          </cell>
          <cell r="C100">
            <v>8</v>
          </cell>
          <cell r="D100">
            <v>3633198</v>
          </cell>
        </row>
        <row r="101">
          <cell r="A101">
            <v>2011804077</v>
          </cell>
          <cell r="B101" t="str">
            <v>CEPSA CRYSTAL CLEAR Caja 4x5 LTS 663408400</v>
          </cell>
          <cell r="C101">
            <v>15.75</v>
          </cell>
          <cell r="D101">
            <v>1394497</v>
          </cell>
        </row>
        <row r="102">
          <cell r="A102">
            <v>2011804078</v>
          </cell>
          <cell r="B102" t="str">
            <v>CEPSA CRYSTAL CLEAR Caja 18x1 LT</v>
          </cell>
          <cell r="C102">
            <v>35.666699999999999</v>
          </cell>
          <cell r="D102">
            <v>3271981</v>
          </cell>
        </row>
        <row r="103">
          <cell r="A103">
            <v>2011804079</v>
          </cell>
          <cell r="B103" t="str">
            <v>CEPSA GRASA CADENA DE MOTO 24x400ml</v>
          </cell>
          <cell r="C103">
            <v>224</v>
          </cell>
          <cell r="D103">
            <v>5240022</v>
          </cell>
        </row>
        <row r="104">
          <cell r="A104">
            <v>2011804081</v>
          </cell>
          <cell r="B104" t="str">
            <v>CEPSA TRANSM.FE+LD 75W80 5407721 Bde 50 LTS</v>
          </cell>
          <cell r="C104">
            <v>16</v>
          </cell>
          <cell r="D104">
            <v>17170145</v>
          </cell>
        </row>
        <row r="105">
          <cell r="A105">
            <v>2011804084</v>
          </cell>
          <cell r="B105" t="str">
            <v>CEPSA ARGA LITIO 2 6330213 Tb 185 kg</v>
          </cell>
          <cell r="C105">
            <v>7</v>
          </cell>
          <cell r="D105">
            <v>19609743</v>
          </cell>
        </row>
        <row r="106">
          <cell r="A106">
            <v>2011804085</v>
          </cell>
          <cell r="B106" t="str">
            <v>CEPSA ARGA LITIO 2 6330221 Bde 45 kg</v>
          </cell>
          <cell r="C106">
            <v>4</v>
          </cell>
          <cell r="D106">
            <v>2752900</v>
          </cell>
        </row>
        <row r="107">
          <cell r="A107">
            <v>2011804086</v>
          </cell>
          <cell r="B107" t="str">
            <v>CEPSA TRUCK XTRA LIFE 25W60 5133813 Tb 208 LTS</v>
          </cell>
          <cell r="C107">
            <v>4</v>
          </cell>
          <cell r="D107">
            <v>9992889</v>
          </cell>
        </row>
        <row r="108">
          <cell r="A108">
            <v>2011804087</v>
          </cell>
          <cell r="B108" t="str">
            <v>CEPSA TRUCK XTRA LIFE 25W60 5133822 Bde 20 LTS</v>
          </cell>
          <cell r="C108">
            <v>56</v>
          </cell>
          <cell r="D108">
            <v>14257021</v>
          </cell>
        </row>
        <row r="109">
          <cell r="A109">
            <v>2011804088</v>
          </cell>
          <cell r="B109" t="str">
            <v>CEPSA TRANSM. TO-4 SAE 10W 5430213 Tb 208 LTS</v>
          </cell>
          <cell r="C109">
            <v>10</v>
          </cell>
          <cell r="D109">
            <v>27337773</v>
          </cell>
        </row>
        <row r="110">
          <cell r="A110">
            <v>2011804089</v>
          </cell>
          <cell r="B110" t="str">
            <v>CEPSA TRANSMISIONES TO-4 SAE50 5430513 Tb 208 LTS</v>
          </cell>
          <cell r="C110">
            <v>38</v>
          </cell>
          <cell r="D110">
            <v>79183020</v>
          </cell>
        </row>
        <row r="111">
          <cell r="A111">
            <v>2011804090</v>
          </cell>
          <cell r="B111" t="str">
            <v>CEPSA AURIGA LS 80W90 PLUS 6471913 Tb 208 LTS</v>
          </cell>
          <cell r="C111">
            <v>8</v>
          </cell>
          <cell r="D111">
            <v>29282167</v>
          </cell>
        </row>
        <row r="112">
          <cell r="A112">
            <v>2011804091</v>
          </cell>
          <cell r="B112" t="str">
            <v>CEPSA AVANT 15W40 5126013 Tb 208 LTS</v>
          </cell>
          <cell r="C112">
            <v>21</v>
          </cell>
          <cell r="D112">
            <v>53766049</v>
          </cell>
        </row>
        <row r="113">
          <cell r="A113">
            <v>2011804092</v>
          </cell>
          <cell r="B113" t="str">
            <v>CEPSA AVANT 20W50 5126113 TB 208 LTS</v>
          </cell>
          <cell r="C113">
            <v>19</v>
          </cell>
          <cell r="D113">
            <v>43285986</v>
          </cell>
        </row>
        <row r="114">
          <cell r="A114">
            <v>2011804093</v>
          </cell>
          <cell r="B114" t="str">
            <v>CEPSA AVANT 20W50 5126122 Bde 20 LTS</v>
          </cell>
          <cell r="C114">
            <v>60</v>
          </cell>
          <cell r="D114">
            <v>14040172</v>
          </cell>
        </row>
        <row r="115">
          <cell r="A115">
            <v>2011804094</v>
          </cell>
          <cell r="B115" t="str">
            <v>CEPSA AVANT 25W50 HIGH MILEAGE 5126413 CAJA 5x5 LTS</v>
          </cell>
          <cell r="C115">
            <v>32.799999999999997</v>
          </cell>
          <cell r="D115">
            <v>11397526</v>
          </cell>
        </row>
        <row r="116">
          <cell r="A116">
            <v>2011804095</v>
          </cell>
          <cell r="B116" t="str">
            <v>CEPSA XTAR  10W40 SYNTHETIC  5139730 Caja 5x5 LTS</v>
          </cell>
          <cell r="C116">
            <v>32.200000000000003</v>
          </cell>
          <cell r="D116">
            <v>12751706</v>
          </cell>
        </row>
        <row r="117">
          <cell r="A117">
            <v>2011804111</v>
          </cell>
          <cell r="B117" t="str">
            <v>CEPSA ATF 2000 S 5483741 Caja 18 x 1 LTS</v>
          </cell>
          <cell r="C117">
            <v>0.78559999999999997</v>
          </cell>
          <cell r="D117">
            <v>346004</v>
          </cell>
        </row>
        <row r="118">
          <cell r="A118">
            <v>2011804112</v>
          </cell>
          <cell r="B118" t="str">
            <v>CEPSA AVANT 15W40 CAJA 18 x 1 LTS (5126041)</v>
          </cell>
          <cell r="C118">
            <v>317.39109999999999</v>
          </cell>
          <cell r="D118">
            <v>81901689</v>
          </cell>
        </row>
        <row r="119">
          <cell r="A119">
            <v>2011804113</v>
          </cell>
          <cell r="B119" t="str">
            <v>CEPSA AVANT 20W50 CAJA 18 x 1 LTS (5126141)</v>
          </cell>
          <cell r="C119">
            <v>263.77999999999997</v>
          </cell>
          <cell r="D119">
            <v>67668826</v>
          </cell>
        </row>
        <row r="120">
          <cell r="A120">
            <v>2011804114</v>
          </cell>
          <cell r="B120" t="str">
            <v>CEPSA TRANSMISIONES 75W90 MV-S CAJA 18 x 1 LTS (6464141)</v>
          </cell>
          <cell r="C120">
            <v>14.57</v>
          </cell>
          <cell r="D120">
            <v>8970953</v>
          </cell>
        </row>
        <row r="121">
          <cell r="A121">
            <v>2011804115</v>
          </cell>
          <cell r="B121" t="str">
            <v>CEPSA XTAR  10W40 SYNTHETIC Tb 208 LTS (5139713)</v>
          </cell>
          <cell r="C121">
            <v>6</v>
          </cell>
          <cell r="D121">
            <v>19254503</v>
          </cell>
        </row>
        <row r="122">
          <cell r="A122">
            <v>2011805001</v>
          </cell>
          <cell r="B122" t="str">
            <v>CEPSA AVANT 10W30 TB. X 208 LTS</v>
          </cell>
          <cell r="C122">
            <v>10</v>
          </cell>
          <cell r="D122">
            <v>25851829</v>
          </cell>
        </row>
        <row r="123">
          <cell r="A123">
            <v>2011809116</v>
          </cell>
          <cell r="B123" t="str">
            <v>CEPSA MOTO 4T R.66 SINT. 10W50 Caja de 12 x 1L</v>
          </cell>
          <cell r="C123">
            <v>0.27400000000000002</v>
          </cell>
          <cell r="D123">
            <v>58045</v>
          </cell>
        </row>
        <row r="124">
          <cell r="A124">
            <v>2011809118</v>
          </cell>
          <cell r="B124" t="str">
            <v>CEPSA HIDRAULICO HLP 68 GRANEL TBOR X 208LT</v>
          </cell>
          <cell r="C124">
            <v>34</v>
          </cell>
          <cell r="D124">
            <v>42874648</v>
          </cell>
        </row>
        <row r="125">
          <cell r="A125">
            <v>2011809119</v>
          </cell>
          <cell r="B125" t="str">
            <v>CEPSA HIDRAULICO HM 15 TBOR X 208LT</v>
          </cell>
          <cell r="C125">
            <v>14</v>
          </cell>
          <cell r="D125">
            <v>25297936</v>
          </cell>
        </row>
        <row r="126">
          <cell r="A126">
            <v>2011809120</v>
          </cell>
          <cell r="B126" t="str">
            <v>CEPSA 2T SINT. SCOOTER x 125CC (1 x 48)</v>
          </cell>
          <cell r="C126">
            <v>6456</v>
          </cell>
          <cell r="D126">
            <v>20704392</v>
          </cell>
        </row>
        <row r="127">
          <cell r="A127">
            <v>2011809121</v>
          </cell>
          <cell r="B127" t="str">
            <v>CEPSA BOREAL 68 X Tb 208LTS</v>
          </cell>
          <cell r="C127">
            <v>12</v>
          </cell>
          <cell r="D127">
            <v>67334376</v>
          </cell>
        </row>
        <row r="128">
          <cell r="A128">
            <v>2011809122</v>
          </cell>
          <cell r="B128" t="str">
            <v>CEPSA ENGRANAJES HP 220 X Tb 208LTS</v>
          </cell>
          <cell r="C128">
            <v>6</v>
          </cell>
          <cell r="D128">
            <v>13952494</v>
          </cell>
        </row>
        <row r="129">
          <cell r="A129">
            <v>2011809123</v>
          </cell>
          <cell r="B129" t="str">
            <v>CEPSA ENGRANAJES HP 320 X Tb 208LTS</v>
          </cell>
          <cell r="C129">
            <v>13</v>
          </cell>
          <cell r="D129">
            <v>31218330</v>
          </cell>
        </row>
        <row r="130">
          <cell r="A130">
            <v>2011809124</v>
          </cell>
          <cell r="B130" t="str">
            <v>CEPSA S.SERIE 3 SAE 40 X TB 208 LTS</v>
          </cell>
          <cell r="C130">
            <v>14</v>
          </cell>
          <cell r="D130">
            <v>30624444</v>
          </cell>
        </row>
        <row r="131">
          <cell r="A131">
            <v>2011809125</v>
          </cell>
          <cell r="B131" t="str">
            <v>CEPSA ARGA AUTOGRASA ESPECIAL X Tb 185KG</v>
          </cell>
          <cell r="C131">
            <v>10</v>
          </cell>
          <cell r="D131">
            <v>34969955</v>
          </cell>
        </row>
        <row r="132">
          <cell r="A132">
            <v>2011809126</v>
          </cell>
          <cell r="B132" t="str">
            <v>CEPSA HIDRAULICO HLP 68 Bde 20 LTS</v>
          </cell>
          <cell r="C132">
            <v>18</v>
          </cell>
          <cell r="D132">
            <v>2981199</v>
          </cell>
        </row>
        <row r="133">
          <cell r="A133">
            <v>2011809127</v>
          </cell>
          <cell r="B133" t="str">
            <v>EXHIBIDORES CEPSA</v>
          </cell>
          <cell r="C133">
            <v>28</v>
          </cell>
          <cell r="D133">
            <v>13438310</v>
          </cell>
        </row>
        <row r="134">
          <cell r="A134">
            <v>2011809128</v>
          </cell>
          <cell r="B134" t="str">
            <v>CEPSA PETREL 15 40 X TB 208 LTS</v>
          </cell>
          <cell r="C134">
            <v>31</v>
          </cell>
          <cell r="D134">
            <v>66729523</v>
          </cell>
        </row>
        <row r="135">
          <cell r="A135">
            <v>2011809129</v>
          </cell>
          <cell r="B135" t="str">
            <v>CEPSA AURIGA TE 55 10W30 X Tb 208LTS</v>
          </cell>
          <cell r="C135">
            <v>130</v>
          </cell>
          <cell r="D135">
            <v>272516151</v>
          </cell>
        </row>
        <row r="136">
          <cell r="A136">
            <v>2011809131</v>
          </cell>
          <cell r="B136" t="str">
            <v>CEPSA HIDRAULICO HLP 46 Bde 20 LTS</v>
          </cell>
          <cell r="C136">
            <v>4</v>
          </cell>
          <cell r="D136">
            <v>786065</v>
          </cell>
        </row>
        <row r="137">
          <cell r="A137">
            <v>2011809132</v>
          </cell>
          <cell r="B137" t="str">
            <v>CEPSA ATF AVANT D III 5484513 TB X 208 LTS</v>
          </cell>
          <cell r="C137">
            <v>12</v>
          </cell>
          <cell r="D137">
            <v>32575297</v>
          </cell>
        </row>
        <row r="138">
          <cell r="A138">
            <v>2011809133</v>
          </cell>
          <cell r="B138" t="str">
            <v>CEPSA MOTO 2T TODO USO X 250 CC (1 x 80)</v>
          </cell>
          <cell r="C138">
            <v>1320</v>
          </cell>
          <cell r="D138">
            <v>8607748</v>
          </cell>
        </row>
        <row r="139">
          <cell r="A139">
            <v>2011809134</v>
          </cell>
          <cell r="B139" t="str">
            <v>CEPSA LIQUIDO DE FRENOS DOT-4 CAJA 12 x 500CC</v>
          </cell>
          <cell r="C139">
            <v>500</v>
          </cell>
          <cell r="D139">
            <v>8857884</v>
          </cell>
        </row>
        <row r="140">
          <cell r="A140">
            <v>2011809135</v>
          </cell>
          <cell r="B140" t="str">
            <v>CEPSA S. SERIES 3 SAE 40 CAJA 5 UNIDS. X 5 LITROS</v>
          </cell>
          <cell r="C140">
            <v>88.4</v>
          </cell>
          <cell r="D140">
            <v>22080153</v>
          </cell>
        </row>
        <row r="141">
          <cell r="A141">
            <v>2011809136</v>
          </cell>
          <cell r="B141" t="str">
            <v>CEPSA S. SERIES 3 SAE 40 CAJA 18 UNIDS. X 1 LITRO</v>
          </cell>
          <cell r="C141">
            <v>217.8383</v>
          </cell>
          <cell r="D141">
            <v>51506257</v>
          </cell>
        </row>
        <row r="142">
          <cell r="A142">
            <v>2011809137</v>
          </cell>
          <cell r="B142" t="str">
            <v>CEPSA AVANT 10W40 CAJA 18 UNIDS X 1TL.</v>
          </cell>
          <cell r="C142">
            <v>74.635599999999997</v>
          </cell>
          <cell r="D142">
            <v>22486304</v>
          </cell>
        </row>
        <row r="143">
          <cell r="A143">
            <v>2011809139</v>
          </cell>
          <cell r="B143" t="str">
            <v>CEPSA AVANT 20W50 Caja 5 X 4 LTS (512613601)</v>
          </cell>
          <cell r="C143">
            <v>101</v>
          </cell>
          <cell r="D143">
            <v>26001775</v>
          </cell>
        </row>
        <row r="144">
          <cell r="A144">
            <v>2011809140</v>
          </cell>
          <cell r="B144" t="str">
            <v>CEPSA PETREL 15 30 TB X 208LTS</v>
          </cell>
          <cell r="C144">
            <v>53</v>
          </cell>
          <cell r="D144">
            <v>113499090</v>
          </cell>
        </row>
        <row r="145">
          <cell r="A145">
            <v>2011809141</v>
          </cell>
          <cell r="B145" t="str">
            <v>CEPSA AVANT 15W40 Caja 5x4 LTS</v>
          </cell>
          <cell r="C145">
            <v>118</v>
          </cell>
          <cell r="D145">
            <v>31619948</v>
          </cell>
        </row>
        <row r="146">
          <cell r="A146">
            <v>2011809142</v>
          </cell>
          <cell r="B146" t="str">
            <v>CEPSA AVANT 10W30 SYNT  Caja 5x4 LTS</v>
          </cell>
          <cell r="C146">
            <v>49.8</v>
          </cell>
          <cell r="D146">
            <v>14763944</v>
          </cell>
        </row>
        <row r="147">
          <cell r="A147">
            <v>2011809143</v>
          </cell>
          <cell r="B147" t="str">
            <v>CEPSA AVANT 10W30 SYNT Caja 18x1LTS</v>
          </cell>
          <cell r="C147">
            <v>22.137799999999999</v>
          </cell>
          <cell r="D147">
            <v>6429955</v>
          </cell>
        </row>
        <row r="148">
          <cell r="A148">
            <v>2011809144</v>
          </cell>
          <cell r="B148" t="str">
            <v>CEPSA EUROMAX 15W40 Caja 18x1 Lts.</v>
          </cell>
          <cell r="C148">
            <v>69.894400000000005</v>
          </cell>
          <cell r="D148">
            <v>23317657</v>
          </cell>
        </row>
        <row r="149">
          <cell r="A149">
            <v>2011809145</v>
          </cell>
          <cell r="B149" t="str">
            <v>CEPSA AVANT 10W40 SYNT. CAJA 5 X 5LTS</v>
          </cell>
          <cell r="C149">
            <v>42</v>
          </cell>
          <cell r="D149">
            <v>14746357</v>
          </cell>
        </row>
        <row r="150">
          <cell r="A150">
            <v>2011809146</v>
          </cell>
          <cell r="B150" t="str">
            <v>CEPSA FUERA BORDA 2T CAJA 18 X 1 LTS</v>
          </cell>
          <cell r="C150">
            <v>64.510000000000005</v>
          </cell>
          <cell r="D150">
            <v>29606467</v>
          </cell>
        </row>
        <row r="151">
          <cell r="A151">
            <v>2011809147</v>
          </cell>
          <cell r="B151" t="str">
            <v>CEPSA XTAR 5W20 HYBRID CAJA 5 UNID. X 5 LTS</v>
          </cell>
          <cell r="C151">
            <v>10</v>
          </cell>
          <cell r="D151">
            <v>5996402</v>
          </cell>
        </row>
        <row r="152">
          <cell r="A152">
            <v>2011809149</v>
          </cell>
          <cell r="B152" t="str">
            <v>CEPSA MULTI-TRUCK 15W40 TB 208 LTS</v>
          </cell>
          <cell r="C152">
            <v>216</v>
          </cell>
          <cell r="D152">
            <v>453868869</v>
          </cell>
        </row>
        <row r="153">
          <cell r="A153">
            <v>2011809150</v>
          </cell>
          <cell r="B153" t="str">
            <v>CEPSA MULTI-TRUCK 15W40 BDE 20 LTS</v>
          </cell>
          <cell r="C153">
            <v>295</v>
          </cell>
          <cell r="D153">
            <v>71079973</v>
          </cell>
        </row>
        <row r="154">
          <cell r="A154">
            <v>2011809151</v>
          </cell>
          <cell r="B154" t="str">
            <v>CEPSA AVANT 10W40 SYNT. TB 208 LTS</v>
          </cell>
          <cell r="C154">
            <v>6</v>
          </cell>
          <cell r="D154">
            <v>17445159</v>
          </cell>
        </row>
        <row r="155">
          <cell r="A155">
            <v>2011809153</v>
          </cell>
          <cell r="B155" t="str">
            <v>CEPSA COOLANT 10 % CAJA 4 UNIDS X 5LTS</v>
          </cell>
          <cell r="C155">
            <v>7.5</v>
          </cell>
          <cell r="D155">
            <v>631216</v>
          </cell>
        </row>
        <row r="156">
          <cell r="A156">
            <v>2011809154</v>
          </cell>
          <cell r="B156" t="str">
            <v>CEPSA SUPER COOLANT 35%  CAJA 12 UNIDS X 1LT</v>
          </cell>
          <cell r="C156">
            <v>40.840000000000003</v>
          </cell>
          <cell r="D156">
            <v>4289140</v>
          </cell>
        </row>
        <row r="157">
          <cell r="A157">
            <v>2011809155</v>
          </cell>
          <cell r="B157" t="str">
            <v>CEPSA ATF CVT CAJA 18 UND. X 1 LT</v>
          </cell>
          <cell r="C157">
            <v>28.73</v>
          </cell>
          <cell r="D157">
            <v>21655101</v>
          </cell>
        </row>
        <row r="158">
          <cell r="A158">
            <v>2011809156</v>
          </cell>
          <cell r="B158" t="str">
            <v>CEPSA INHIBITOR WB  CONTENEDOR 1000LTS.</v>
          </cell>
          <cell r="C158">
            <v>1</v>
          </cell>
          <cell r="D158">
            <v>16489734</v>
          </cell>
        </row>
        <row r="159">
          <cell r="A159">
            <v>2011809157</v>
          </cell>
          <cell r="B159" t="str">
            <v>CEPSA ENGRANAJES HP 150 X Tb 208LTS</v>
          </cell>
          <cell r="C159">
            <v>2</v>
          </cell>
          <cell r="D159">
            <v>4903699</v>
          </cell>
        </row>
        <row r="160">
          <cell r="A160">
            <v>20120030</v>
          </cell>
          <cell r="B160" t="str">
            <v>Hyundai Xteer  COMP-P VG 68 Bde 20 LTS (1120310)</v>
          </cell>
          <cell r="C160">
            <v>4</v>
          </cell>
          <cell r="D160">
            <v>832094</v>
          </cell>
        </row>
        <row r="161">
          <cell r="A161">
            <v>20120041</v>
          </cell>
          <cell r="B161" t="str">
            <v>Hyundai XTeer 4T 10W40 CAJA 12 x 1 LTS (1011005)</v>
          </cell>
          <cell r="C161">
            <v>31</v>
          </cell>
          <cell r="D161">
            <v>4514112</v>
          </cell>
        </row>
        <row r="162">
          <cell r="A162">
            <v>20120048</v>
          </cell>
          <cell r="B162" t="str">
            <v>Hyundai Xteer Gear Oil-5 80W90 Tb 200 LTS (1200008)</v>
          </cell>
          <cell r="C162">
            <v>3</v>
          </cell>
          <cell r="D162">
            <v>7379637</v>
          </cell>
        </row>
        <row r="163">
          <cell r="A163">
            <v>20120057</v>
          </cell>
          <cell r="B163" t="str">
            <v>Hyundai XTeer TOP 5W40 CAJA 12 x 1 LTS (1011001)</v>
          </cell>
          <cell r="C163">
            <v>27</v>
          </cell>
          <cell r="D163">
            <v>7301627</v>
          </cell>
        </row>
        <row r="164">
          <cell r="A164">
            <v>20120058</v>
          </cell>
          <cell r="B164" t="str">
            <v>Hyundai XTeer TOP 5W40 CAJA 4 x 4 LTS (1041013)</v>
          </cell>
          <cell r="C164">
            <v>26</v>
          </cell>
          <cell r="D164">
            <v>9465074</v>
          </cell>
        </row>
        <row r="165">
          <cell r="A165">
            <v>2015804053</v>
          </cell>
          <cell r="B165" t="str">
            <v>CEPSA ARGA EP 2 ESPECIAL UNIVERSAL Caja 24X400 GR.</v>
          </cell>
          <cell r="C165">
            <v>13.833299999999999</v>
          </cell>
          <cell r="D165">
            <v>4234474</v>
          </cell>
        </row>
        <row r="166">
          <cell r="A166">
            <v>2016</v>
          </cell>
          <cell r="B166" t="str">
            <v>SODA CAUSTICA PERLADA (Bolsa de 25 Kg)</v>
          </cell>
          <cell r="C166">
            <v>61900</v>
          </cell>
          <cell r="D166">
            <v>362775238</v>
          </cell>
        </row>
        <row r="167">
          <cell r="A167">
            <v>201611</v>
          </cell>
          <cell r="B167" t="str">
            <v>SOLVENTE</v>
          </cell>
          <cell r="C167">
            <v>36</v>
          </cell>
          <cell r="D167">
            <v>674229</v>
          </cell>
        </row>
        <row r="168">
          <cell r="A168">
            <v>201612</v>
          </cell>
          <cell r="B168" t="str">
            <v>BARNIZ ESPESANTE</v>
          </cell>
          <cell r="C168">
            <v>36</v>
          </cell>
          <cell r="D168">
            <v>1213613</v>
          </cell>
        </row>
        <row r="169">
          <cell r="A169">
            <v>201613</v>
          </cell>
          <cell r="B169" t="str">
            <v>BARNIZ</v>
          </cell>
          <cell r="C169">
            <v>54</v>
          </cell>
          <cell r="D169">
            <v>1836600</v>
          </cell>
        </row>
        <row r="170">
          <cell r="A170">
            <v>201618</v>
          </cell>
          <cell r="B170" t="str">
            <v>TINTA CYAN 560 CR</v>
          </cell>
          <cell r="C170">
            <v>36</v>
          </cell>
          <cell r="D170">
            <v>1526455</v>
          </cell>
        </row>
        <row r="171">
          <cell r="A171">
            <v>201619</v>
          </cell>
          <cell r="B171" t="str">
            <v>TINTA MAGENTA 360 CR</v>
          </cell>
          <cell r="C171">
            <v>18</v>
          </cell>
          <cell r="D171">
            <v>717379</v>
          </cell>
        </row>
        <row r="172">
          <cell r="A172">
            <v>201620</v>
          </cell>
          <cell r="B172" t="str">
            <v>TINTA AMARILLO 260 CR</v>
          </cell>
          <cell r="C172">
            <v>18</v>
          </cell>
          <cell r="D172">
            <v>636480</v>
          </cell>
        </row>
        <row r="173">
          <cell r="A173">
            <v>201621</v>
          </cell>
          <cell r="B173" t="str">
            <v>TINTA NEGRO 860 CR</v>
          </cell>
          <cell r="C173">
            <v>18</v>
          </cell>
          <cell r="D173">
            <v>671531</v>
          </cell>
        </row>
        <row r="174">
          <cell r="A174">
            <v>2017</v>
          </cell>
          <cell r="B174" t="str">
            <v>SODA CAUSTICA MICROPERLADA (Bolsa de 25 Kg)</v>
          </cell>
          <cell r="C174">
            <v>25</v>
          </cell>
          <cell r="D174">
            <v>72262</v>
          </cell>
        </row>
        <row r="175">
          <cell r="A175">
            <v>20181</v>
          </cell>
          <cell r="B175" t="str">
            <v>JEX45D</v>
          </cell>
          <cell r="C175">
            <v>75</v>
          </cell>
          <cell r="D175">
            <v>10862179</v>
          </cell>
        </row>
        <row r="176">
          <cell r="A176">
            <v>201810</v>
          </cell>
          <cell r="B176" t="str">
            <v>JEX90E</v>
          </cell>
          <cell r="C176">
            <v>2</v>
          </cell>
          <cell r="D176">
            <v>600359</v>
          </cell>
        </row>
        <row r="177">
          <cell r="A177">
            <v>201811</v>
          </cell>
          <cell r="B177" t="str">
            <v>JEX95D</v>
          </cell>
          <cell r="C177">
            <v>58</v>
          </cell>
          <cell r="D177">
            <v>18017105</v>
          </cell>
        </row>
        <row r="178">
          <cell r="A178">
            <v>201812</v>
          </cell>
          <cell r="B178" t="str">
            <v>JEX95E</v>
          </cell>
          <cell r="C178">
            <v>6</v>
          </cell>
          <cell r="D178">
            <v>1863838</v>
          </cell>
        </row>
        <row r="179">
          <cell r="A179">
            <v>201813</v>
          </cell>
          <cell r="B179" t="str">
            <v>JEX100D</v>
          </cell>
          <cell r="C179">
            <v>62</v>
          </cell>
          <cell r="D179">
            <v>22287333</v>
          </cell>
        </row>
        <row r="180">
          <cell r="A180">
            <v>201814</v>
          </cell>
          <cell r="B180" t="str">
            <v>JEX110E</v>
          </cell>
          <cell r="C180">
            <v>54</v>
          </cell>
          <cell r="D180">
            <v>20083329</v>
          </cell>
        </row>
        <row r="181">
          <cell r="A181">
            <v>201815</v>
          </cell>
          <cell r="B181" t="str">
            <v>JEX150D</v>
          </cell>
          <cell r="C181">
            <v>24</v>
          </cell>
          <cell r="D181">
            <v>13337642</v>
          </cell>
        </row>
        <row r="182">
          <cell r="A182">
            <v>201817</v>
          </cell>
          <cell r="B182" t="str">
            <v>JEX180D</v>
          </cell>
          <cell r="C182">
            <v>4</v>
          </cell>
          <cell r="D182">
            <v>2435851</v>
          </cell>
        </row>
        <row r="183">
          <cell r="A183">
            <v>201819</v>
          </cell>
          <cell r="B183" t="str">
            <v>JF50HFD</v>
          </cell>
          <cell r="C183">
            <v>3</v>
          </cell>
          <cell r="D183">
            <v>489634</v>
          </cell>
        </row>
        <row r="184">
          <cell r="A184">
            <v>20182</v>
          </cell>
          <cell r="B184" t="str">
            <v>JEX45E</v>
          </cell>
          <cell r="C184">
            <v>49</v>
          </cell>
          <cell r="D184">
            <v>7096624</v>
          </cell>
        </row>
        <row r="185">
          <cell r="A185">
            <v>201821</v>
          </cell>
          <cell r="B185" t="str">
            <v>JFEX60D</v>
          </cell>
          <cell r="C185">
            <v>50</v>
          </cell>
          <cell r="D185">
            <v>8610211</v>
          </cell>
        </row>
        <row r="186">
          <cell r="A186">
            <v>201822</v>
          </cell>
          <cell r="B186" t="str">
            <v>JFEX150D</v>
          </cell>
          <cell r="C186">
            <v>26</v>
          </cell>
          <cell r="D186">
            <v>15076061</v>
          </cell>
        </row>
        <row r="187">
          <cell r="A187">
            <v>20183</v>
          </cell>
          <cell r="B187" t="str">
            <v>JEX60D</v>
          </cell>
          <cell r="C187">
            <v>2</v>
          </cell>
          <cell r="D187">
            <v>326670</v>
          </cell>
        </row>
        <row r="188">
          <cell r="A188">
            <v>20184</v>
          </cell>
          <cell r="B188" t="str">
            <v>JEX60E</v>
          </cell>
          <cell r="C188">
            <v>1</v>
          </cell>
          <cell r="D188">
            <v>163335</v>
          </cell>
        </row>
        <row r="189">
          <cell r="A189">
            <v>20185</v>
          </cell>
          <cell r="B189" t="str">
            <v>JEX75D</v>
          </cell>
          <cell r="C189">
            <v>19</v>
          </cell>
          <cell r="D189">
            <v>4321659</v>
          </cell>
        </row>
        <row r="190">
          <cell r="A190">
            <v>20187</v>
          </cell>
          <cell r="B190" t="str">
            <v>JEX80D</v>
          </cell>
          <cell r="C190">
            <v>71</v>
          </cell>
          <cell r="D190">
            <v>20025215</v>
          </cell>
        </row>
        <row r="191">
          <cell r="A191">
            <v>20188</v>
          </cell>
          <cell r="B191" t="str">
            <v>JEX80E</v>
          </cell>
          <cell r="C191">
            <v>14</v>
          </cell>
          <cell r="D191">
            <v>3948635</v>
          </cell>
        </row>
        <row r="192">
          <cell r="A192">
            <v>20189</v>
          </cell>
          <cell r="B192" t="str">
            <v>JEX90D</v>
          </cell>
          <cell r="C192">
            <v>16</v>
          </cell>
          <cell r="D192">
            <v>4802875</v>
          </cell>
        </row>
        <row r="193">
          <cell r="A193">
            <v>20700000</v>
          </cell>
          <cell r="B193" t="str">
            <v>HDPE FILM E924</v>
          </cell>
          <cell r="C193">
            <v>22250</v>
          </cell>
          <cell r="D193">
            <v>204756134</v>
          </cell>
        </row>
        <row r="194">
          <cell r="A194">
            <v>20700001</v>
          </cell>
          <cell r="B194" t="str">
            <v>HDPE FILM 7000 - E</v>
          </cell>
          <cell r="C194">
            <v>63850</v>
          </cell>
          <cell r="D194">
            <v>553300254</v>
          </cell>
        </row>
        <row r="195">
          <cell r="A195">
            <v>20707002</v>
          </cell>
          <cell r="B195" t="str">
            <v>HDPE SOPLADO EXCELENE 5502M</v>
          </cell>
          <cell r="C195">
            <v>125</v>
          </cell>
          <cell r="D195">
            <v>1074781</v>
          </cell>
        </row>
        <row r="196">
          <cell r="A196">
            <v>20707022</v>
          </cell>
          <cell r="B196" t="str">
            <v>HDPE FILM HOSTALEN 9255</v>
          </cell>
          <cell r="C196">
            <v>25900</v>
          </cell>
          <cell r="D196">
            <v>235592085</v>
          </cell>
        </row>
        <row r="197">
          <cell r="A197">
            <v>20707023</v>
          </cell>
          <cell r="B197" t="str">
            <v>HDPE SOPLADO HOSTALEN ACP 5831</v>
          </cell>
          <cell r="C197">
            <v>25825</v>
          </cell>
          <cell r="D197">
            <v>230823702</v>
          </cell>
        </row>
        <row r="198">
          <cell r="A198">
            <v>301</v>
          </cell>
          <cell r="B198" t="str">
            <v>ALCOHOL ISOPROPILICO TAMBOR 160 KG.</v>
          </cell>
          <cell r="C198">
            <v>16560</v>
          </cell>
          <cell r="D198">
            <v>147692611</v>
          </cell>
        </row>
        <row r="199">
          <cell r="A199">
            <v>30101</v>
          </cell>
          <cell r="B199" t="str">
            <v>NAFTA SUPER</v>
          </cell>
          <cell r="C199">
            <v>464623</v>
          </cell>
          <cell r="D199">
            <v>2029061562</v>
          </cell>
        </row>
        <row r="200">
          <cell r="A200">
            <v>30102</v>
          </cell>
          <cell r="B200" t="str">
            <v>NAFTA VIRGEN</v>
          </cell>
          <cell r="C200">
            <v>686750.951</v>
          </cell>
          <cell r="D200">
            <v>2390183117</v>
          </cell>
        </row>
        <row r="201">
          <cell r="A201">
            <v>30103</v>
          </cell>
          <cell r="B201" t="str">
            <v>GAS LICUADO DE PETROLEO (GLP)</v>
          </cell>
          <cell r="C201">
            <v>363239.15399999998</v>
          </cell>
          <cell r="D201">
            <v>1416861231</v>
          </cell>
        </row>
        <row r="202">
          <cell r="A202">
            <v>304</v>
          </cell>
          <cell r="B202" t="str">
            <v>ALCOHOL BUTILICO SECUND. EQUIV. 160 KG</v>
          </cell>
          <cell r="C202">
            <v>1280</v>
          </cell>
          <cell r="D202">
            <v>10576854</v>
          </cell>
        </row>
        <row r="203">
          <cell r="A203">
            <v>30700005</v>
          </cell>
          <cell r="B203" t="str">
            <v>LLDPE FILM CYNPOL LL0118F</v>
          </cell>
          <cell r="C203">
            <v>5225</v>
          </cell>
          <cell r="D203">
            <v>44415808</v>
          </cell>
        </row>
        <row r="204">
          <cell r="A204">
            <v>30700006</v>
          </cell>
          <cell r="B204" t="str">
            <v>LLDPE FILM EXONMOBIL LL1001</v>
          </cell>
          <cell r="C204">
            <v>35000</v>
          </cell>
          <cell r="D204">
            <v>269311015</v>
          </cell>
        </row>
        <row r="205">
          <cell r="A205">
            <v>400</v>
          </cell>
          <cell r="B205" t="str">
            <v>XILENO A GRANEL</v>
          </cell>
          <cell r="C205">
            <v>27720</v>
          </cell>
          <cell r="D205">
            <v>165022530</v>
          </cell>
        </row>
        <row r="206">
          <cell r="A206">
            <v>4001</v>
          </cell>
          <cell r="B206" t="str">
            <v>XILENO</v>
          </cell>
          <cell r="C206">
            <v>3390.4</v>
          </cell>
          <cell r="D206">
            <v>20484586</v>
          </cell>
        </row>
        <row r="207">
          <cell r="A207">
            <v>40101</v>
          </cell>
          <cell r="B207" t="str">
            <v>NAFTA ECONOMICA</v>
          </cell>
          <cell r="C207">
            <v>466650.6</v>
          </cell>
          <cell r="D207">
            <v>1754857354</v>
          </cell>
        </row>
        <row r="208">
          <cell r="A208">
            <v>500</v>
          </cell>
          <cell r="B208" t="str">
            <v>CICLOHEXANO A GRANEL</v>
          </cell>
          <cell r="C208">
            <v>1810</v>
          </cell>
          <cell r="D208">
            <v>15030081</v>
          </cell>
        </row>
        <row r="209">
          <cell r="A209">
            <v>501</v>
          </cell>
          <cell r="B209" t="str">
            <v>CICLOHEXANO EN TAMBOR</v>
          </cell>
          <cell r="C209">
            <v>53277</v>
          </cell>
          <cell r="D209">
            <v>512365348</v>
          </cell>
        </row>
        <row r="210">
          <cell r="A210">
            <v>50101</v>
          </cell>
          <cell r="B210" t="str">
            <v>NAFTA ESPECIAL</v>
          </cell>
          <cell r="C210">
            <v>475938</v>
          </cell>
          <cell r="D210">
            <v>1897923477</v>
          </cell>
        </row>
        <row r="211">
          <cell r="A211">
            <v>70100</v>
          </cell>
          <cell r="B211" t="str">
            <v>ESPUMIGENOS</v>
          </cell>
          <cell r="C211">
            <v>7700</v>
          </cell>
          <cell r="D211">
            <v>110103400</v>
          </cell>
        </row>
        <row r="212">
          <cell r="A212">
            <v>70105</v>
          </cell>
          <cell r="B212" t="str">
            <v>DIESEL TIPO 3</v>
          </cell>
          <cell r="C212">
            <v>1</v>
          </cell>
          <cell r="D212">
            <v>4376</v>
          </cell>
        </row>
        <row r="213">
          <cell r="A213">
            <v>70106</v>
          </cell>
          <cell r="B213" t="str">
            <v>DIESEL TIPO I (PREMIUM)</v>
          </cell>
          <cell r="C213">
            <v>141718</v>
          </cell>
          <cell r="D213">
            <v>657858427</v>
          </cell>
        </row>
        <row r="214">
          <cell r="A214">
            <v>701116</v>
          </cell>
          <cell r="B214" t="str">
            <v>AGRODIESEL</v>
          </cell>
          <cell r="C214">
            <v>89142</v>
          </cell>
          <cell r="D214">
            <v>382279321</v>
          </cell>
        </row>
        <row r="215">
          <cell r="A215">
            <v>70112</v>
          </cell>
          <cell r="B215" t="str">
            <v>DIESEL TIPO III</v>
          </cell>
          <cell r="C215">
            <v>1585360.46</v>
          </cell>
          <cell r="D215">
            <v>7156930851</v>
          </cell>
        </row>
        <row r="216">
          <cell r="A216">
            <v>70114</v>
          </cell>
          <cell r="B216" t="str">
            <v>NAFTA RON 91</v>
          </cell>
          <cell r="C216">
            <v>855941</v>
          </cell>
          <cell r="D216">
            <v>4218106496</v>
          </cell>
        </row>
        <row r="217">
          <cell r="A217">
            <v>70118</v>
          </cell>
          <cell r="B217" t="str">
            <v>BIODIESEL B-100</v>
          </cell>
          <cell r="C217">
            <v>44545</v>
          </cell>
          <cell r="D217">
            <v>258340776</v>
          </cell>
        </row>
        <row r="218">
          <cell r="A218">
            <v>705000010</v>
          </cell>
          <cell r="B218" t="str">
            <v>SIKAMENT 90E (ADITIVO)</v>
          </cell>
          <cell r="C218">
            <v>700</v>
          </cell>
          <cell r="D218">
            <v>5373462</v>
          </cell>
        </row>
        <row r="219">
          <cell r="A219">
            <v>70500004</v>
          </cell>
          <cell r="B219" t="str">
            <v>MASTER  CROMEX ANTIBLOQUEO</v>
          </cell>
          <cell r="C219">
            <v>925</v>
          </cell>
          <cell r="D219">
            <v>10933500</v>
          </cell>
        </row>
        <row r="220">
          <cell r="A220">
            <v>70500006</v>
          </cell>
          <cell r="B220" t="str">
            <v>PLASTINCLAIR 500 (ADITIVO)</v>
          </cell>
          <cell r="C220">
            <v>1865.9398000000001</v>
          </cell>
          <cell r="D220">
            <v>12841160</v>
          </cell>
        </row>
        <row r="221">
          <cell r="A221">
            <v>70500007</v>
          </cell>
          <cell r="B221" t="str">
            <v>ARENA LAVADA</v>
          </cell>
          <cell r="C221">
            <v>867095.98690000002</v>
          </cell>
          <cell r="D221">
            <v>10994727</v>
          </cell>
        </row>
        <row r="222">
          <cell r="A222">
            <v>70500009</v>
          </cell>
          <cell r="B222" t="str">
            <v>PIEDRA TRIT 4TA.</v>
          </cell>
          <cell r="C222">
            <v>1255978.3428</v>
          </cell>
          <cell r="D222">
            <v>72922468</v>
          </cell>
        </row>
        <row r="223">
          <cell r="A223">
            <v>70500011</v>
          </cell>
          <cell r="B223" t="str">
            <v>PIEDRA TRITURADA 5TA.</v>
          </cell>
          <cell r="C223">
            <v>109419.7031</v>
          </cell>
          <cell r="D223">
            <v>6337731</v>
          </cell>
        </row>
        <row r="224">
          <cell r="A224">
            <v>70500016</v>
          </cell>
          <cell r="B224" t="str">
            <v>ACELERAL VISCOCRET</v>
          </cell>
          <cell r="C224">
            <v>40</v>
          </cell>
          <cell r="D224">
            <v>545853</v>
          </cell>
        </row>
        <row r="225">
          <cell r="A225">
            <v>70500106</v>
          </cell>
          <cell r="B225" t="str">
            <v>ADITIVO REOPLAST</v>
          </cell>
          <cell r="C225">
            <v>689.77869999999996</v>
          </cell>
          <cell r="D225">
            <v>5907178</v>
          </cell>
        </row>
        <row r="226">
          <cell r="A226">
            <v>7050011</v>
          </cell>
          <cell r="B226" t="str">
            <v>METANOL</v>
          </cell>
          <cell r="C226">
            <v>922</v>
          </cell>
          <cell r="D226">
            <v>3639452</v>
          </cell>
        </row>
        <row r="227">
          <cell r="A227">
            <v>70500112</v>
          </cell>
          <cell r="B227" t="str">
            <v>METANOL A GRANEL</v>
          </cell>
          <cell r="C227">
            <v>31262.5</v>
          </cell>
          <cell r="D227">
            <v>126702058</v>
          </cell>
        </row>
        <row r="228">
          <cell r="A228">
            <v>800000012</v>
          </cell>
          <cell r="B228" t="str">
            <v>SPEEDWET MAXION NG</v>
          </cell>
          <cell r="C228">
            <v>4</v>
          </cell>
          <cell r="D228">
            <v>572592</v>
          </cell>
        </row>
        <row r="229">
          <cell r="A229">
            <v>800000013</v>
          </cell>
          <cell r="B229" t="str">
            <v>SPEEDWET SILICONADO NG</v>
          </cell>
          <cell r="C229">
            <v>1</v>
          </cell>
          <cell r="D229">
            <v>141810</v>
          </cell>
        </row>
        <row r="230">
          <cell r="A230">
            <v>805</v>
          </cell>
          <cell r="B230" t="str">
            <v>CLARIFOS L.  KG</v>
          </cell>
          <cell r="C230">
            <v>1650</v>
          </cell>
          <cell r="D230">
            <v>6960309</v>
          </cell>
        </row>
        <row r="231">
          <cell r="A231" t="str">
            <v>COR-001</v>
          </cell>
          <cell r="B231" t="str">
            <v>A71</v>
          </cell>
          <cell r="C231">
            <v>10</v>
          </cell>
          <cell r="D231">
            <v>349270</v>
          </cell>
        </row>
        <row r="232">
          <cell r="A232" t="str">
            <v>COR-022</v>
          </cell>
          <cell r="B232" t="str">
            <v>B96</v>
          </cell>
          <cell r="C232">
            <v>14</v>
          </cell>
          <cell r="D232">
            <v>1121625</v>
          </cell>
        </row>
        <row r="233">
          <cell r="A233" t="str">
            <v>COR-023</v>
          </cell>
          <cell r="B233" t="str">
            <v>10 x 1085</v>
          </cell>
          <cell r="C233">
            <v>6</v>
          </cell>
          <cell r="D233">
            <v>90865</v>
          </cell>
        </row>
        <row r="234">
          <cell r="A234" t="str">
            <v>D02-014</v>
          </cell>
          <cell r="B234" t="str">
            <v>""Bomba de Agua de 2"""</v>
          </cell>
          <cell r="C234">
            <v>1</v>
          </cell>
          <cell r="D234">
            <v>1681818</v>
          </cell>
        </row>
        <row r="235">
          <cell r="A235" t="str">
            <v>FYB-005</v>
          </cell>
          <cell r="B235" t="str">
            <v>958F / BF 784</v>
          </cell>
          <cell r="C235">
            <v>5</v>
          </cell>
          <cell r="D235">
            <v>389619</v>
          </cell>
        </row>
        <row r="236">
          <cell r="A236" t="str">
            <v>FYB-011</v>
          </cell>
          <cell r="B236" t="str">
            <v>WIX 46423 / PA 2830/Baldwin 2806</v>
          </cell>
          <cell r="C236">
            <v>5</v>
          </cell>
          <cell r="D236">
            <v>1859770</v>
          </cell>
        </row>
        <row r="237">
          <cell r="A237" t="str">
            <v>GEN-041</v>
          </cell>
          <cell r="B237" t="str">
            <v>Cabo 5/8</v>
          </cell>
          <cell r="C237">
            <v>260</v>
          </cell>
          <cell r="D237">
            <v>3545714</v>
          </cell>
        </row>
        <row r="238">
          <cell r="A238" t="str">
            <v>GEN-042</v>
          </cell>
          <cell r="B238" t="str">
            <v>Cabo 1/2</v>
          </cell>
          <cell r="C238">
            <v>1</v>
          </cell>
          <cell r="D238">
            <v>6227273</v>
          </cell>
        </row>
        <row r="239">
          <cell r="A239" t="str">
            <v>HID-004</v>
          </cell>
          <cell r="B239" t="str">
            <v>Bomba Hid.</v>
          </cell>
          <cell r="C239">
            <v>1</v>
          </cell>
          <cell r="D239">
            <v>19924816</v>
          </cell>
        </row>
        <row r="240">
          <cell r="A240" t="str">
            <v>MOT-013</v>
          </cell>
          <cell r="B240" t="str">
            <v>Alternador</v>
          </cell>
          <cell r="C240">
            <v>1</v>
          </cell>
          <cell r="D240">
            <v>3233332</v>
          </cell>
        </row>
        <row r="241">
          <cell r="A241" t="str">
            <v>MOT-014</v>
          </cell>
          <cell r="B241" t="str">
            <v>Alternador</v>
          </cell>
          <cell r="C241">
            <v>1</v>
          </cell>
          <cell r="D241">
            <v>1649091</v>
          </cell>
        </row>
      </sheetData>
      <sheetData sheetId="1"/>
      <sheetData sheetId="2"/>
      <sheetData sheetId="3">
        <row r="2">
          <cell r="A2">
            <v>20181</v>
          </cell>
          <cell r="B2" t="str">
            <v>JEX45D</v>
          </cell>
          <cell r="C2" t="str">
            <v>Baterias</v>
          </cell>
          <cell r="D2">
            <v>75</v>
          </cell>
          <cell r="E2">
            <v>77</v>
          </cell>
        </row>
        <row r="3">
          <cell r="A3">
            <v>201810</v>
          </cell>
          <cell r="B3" t="str">
            <v>JEX90E</v>
          </cell>
          <cell r="C3" t="str">
            <v>Baterias</v>
          </cell>
          <cell r="D3">
            <v>2</v>
          </cell>
          <cell r="E3">
            <v>3</v>
          </cell>
        </row>
        <row r="4">
          <cell r="A4">
            <v>201811</v>
          </cell>
          <cell r="B4" t="str">
            <v>JEX95D</v>
          </cell>
          <cell r="C4" t="str">
            <v>Baterias</v>
          </cell>
          <cell r="D4">
            <v>58</v>
          </cell>
          <cell r="E4">
            <v>58</v>
          </cell>
        </row>
        <row r="5">
          <cell r="A5">
            <v>201812</v>
          </cell>
          <cell r="B5" t="str">
            <v>JEX95E</v>
          </cell>
          <cell r="C5" t="str">
            <v>Baterias</v>
          </cell>
          <cell r="D5">
            <v>6</v>
          </cell>
          <cell r="E5">
            <v>6</v>
          </cell>
        </row>
        <row r="6">
          <cell r="A6">
            <v>201813</v>
          </cell>
          <cell r="B6" t="str">
            <v>JEX100D</v>
          </cell>
          <cell r="C6" t="str">
            <v>Baterias</v>
          </cell>
          <cell r="D6">
            <v>62</v>
          </cell>
          <cell r="E6">
            <v>62</v>
          </cell>
        </row>
        <row r="7">
          <cell r="A7">
            <v>201814</v>
          </cell>
          <cell r="B7" t="str">
            <v>JEX110E</v>
          </cell>
          <cell r="C7" t="str">
            <v>Baterias</v>
          </cell>
          <cell r="D7">
            <v>54</v>
          </cell>
          <cell r="E7">
            <v>54</v>
          </cell>
        </row>
        <row r="8">
          <cell r="A8">
            <v>201815</v>
          </cell>
          <cell r="B8" t="str">
            <v>JEX150D</v>
          </cell>
          <cell r="C8" t="str">
            <v>Baterias</v>
          </cell>
          <cell r="D8">
            <v>24</v>
          </cell>
          <cell r="E8">
            <v>24</v>
          </cell>
        </row>
        <row r="9">
          <cell r="A9">
            <v>201816</v>
          </cell>
          <cell r="B9" t="str">
            <v>JEX170D</v>
          </cell>
          <cell r="C9" t="str">
            <v>Baterias</v>
          </cell>
          <cell r="D9">
            <v>0</v>
          </cell>
          <cell r="E9">
            <v>0</v>
          </cell>
        </row>
        <row r="10">
          <cell r="A10">
            <v>201817</v>
          </cell>
          <cell r="B10" t="str">
            <v>JEX180D</v>
          </cell>
          <cell r="C10" t="str">
            <v>Baterias</v>
          </cell>
          <cell r="D10">
            <v>4</v>
          </cell>
          <cell r="E10">
            <v>4</v>
          </cell>
        </row>
        <row r="11">
          <cell r="A11">
            <v>201818</v>
          </cell>
          <cell r="B11" t="str">
            <v>JEX200ON</v>
          </cell>
          <cell r="C11" t="str">
            <v>Baterias</v>
          </cell>
          <cell r="D11">
            <v>0</v>
          </cell>
          <cell r="E11">
            <v>0</v>
          </cell>
        </row>
        <row r="12">
          <cell r="A12">
            <v>201819</v>
          </cell>
          <cell r="B12" t="str">
            <v>JF50HFD</v>
          </cell>
          <cell r="C12" t="str">
            <v>Baterias</v>
          </cell>
          <cell r="D12">
            <v>3</v>
          </cell>
          <cell r="E12">
            <v>2</v>
          </cell>
        </row>
        <row r="13">
          <cell r="A13">
            <v>20182</v>
          </cell>
          <cell r="B13" t="str">
            <v>JEX45E</v>
          </cell>
          <cell r="C13" t="str">
            <v>Baterias</v>
          </cell>
          <cell r="D13">
            <v>49</v>
          </cell>
          <cell r="E13">
            <v>47</v>
          </cell>
        </row>
        <row r="14">
          <cell r="A14">
            <v>201820</v>
          </cell>
          <cell r="B14" t="str">
            <v>JF60HCD</v>
          </cell>
          <cell r="C14" t="str">
            <v>Baterias</v>
          </cell>
          <cell r="D14">
            <v>0</v>
          </cell>
          <cell r="E14">
            <v>0</v>
          </cell>
        </row>
        <row r="15">
          <cell r="A15">
            <v>201821</v>
          </cell>
          <cell r="B15" t="str">
            <v>JFEX60D</v>
          </cell>
          <cell r="C15" t="str">
            <v>Baterias</v>
          </cell>
          <cell r="D15">
            <v>50</v>
          </cell>
          <cell r="E15">
            <v>51</v>
          </cell>
        </row>
        <row r="16">
          <cell r="A16">
            <v>201822</v>
          </cell>
          <cell r="B16" t="str">
            <v>JFEX150D</v>
          </cell>
          <cell r="C16" t="str">
            <v>Baterias</v>
          </cell>
          <cell r="D16">
            <v>26</v>
          </cell>
          <cell r="E16">
            <v>26</v>
          </cell>
        </row>
        <row r="17">
          <cell r="A17">
            <v>20183</v>
          </cell>
          <cell r="B17" t="str">
            <v>JEX60D</v>
          </cell>
          <cell r="C17" t="str">
            <v>Baterias</v>
          </cell>
          <cell r="D17">
            <v>2</v>
          </cell>
          <cell r="E17">
            <v>1</v>
          </cell>
        </row>
        <row r="18">
          <cell r="A18">
            <v>20184</v>
          </cell>
          <cell r="B18" t="str">
            <v>JEX60E</v>
          </cell>
          <cell r="C18" t="str">
            <v>Baterias</v>
          </cell>
          <cell r="D18">
            <v>1</v>
          </cell>
          <cell r="E18">
            <v>3</v>
          </cell>
        </row>
        <row r="19">
          <cell r="A19">
            <v>20185</v>
          </cell>
          <cell r="B19" t="str">
            <v>JEX75D</v>
          </cell>
          <cell r="C19" t="str">
            <v>Baterias</v>
          </cell>
          <cell r="D19">
            <v>19</v>
          </cell>
          <cell r="E19">
            <v>19</v>
          </cell>
        </row>
        <row r="20">
          <cell r="A20">
            <v>20186</v>
          </cell>
          <cell r="B20" t="str">
            <v>JEX75E</v>
          </cell>
          <cell r="C20" t="str">
            <v>Baterias</v>
          </cell>
          <cell r="D20">
            <v>0</v>
          </cell>
          <cell r="E20">
            <v>0</v>
          </cell>
        </row>
        <row r="21">
          <cell r="A21">
            <v>20187</v>
          </cell>
          <cell r="B21" t="str">
            <v>JEX80D</v>
          </cell>
          <cell r="C21" t="str">
            <v>Baterias</v>
          </cell>
          <cell r="D21">
            <v>71</v>
          </cell>
          <cell r="E21">
            <v>71</v>
          </cell>
        </row>
        <row r="22">
          <cell r="A22">
            <v>20188</v>
          </cell>
          <cell r="B22" t="str">
            <v>JEX80E</v>
          </cell>
          <cell r="C22" t="str">
            <v>Baterias</v>
          </cell>
          <cell r="D22">
            <v>14</v>
          </cell>
          <cell r="E22">
            <v>14</v>
          </cell>
        </row>
        <row r="23">
          <cell r="A23">
            <v>20189</v>
          </cell>
          <cell r="B23" t="str">
            <v>JEX90D</v>
          </cell>
          <cell r="C23" t="str">
            <v>Baterias</v>
          </cell>
          <cell r="D23">
            <v>16</v>
          </cell>
          <cell r="E23">
            <v>15</v>
          </cell>
        </row>
        <row r="24">
          <cell r="A24">
            <v>2011804001</v>
          </cell>
          <cell r="B24" t="str">
            <v>CEPSA STAR SYNTHETIC 5W40 5119036 Caja de 5x4Lts</v>
          </cell>
          <cell r="C24" t="str">
            <v>Cajas Cepsa</v>
          </cell>
          <cell r="D24">
            <v>1</v>
          </cell>
          <cell r="E24">
            <v>1</v>
          </cell>
        </row>
        <row r="25">
          <cell r="A25">
            <v>2011804004</v>
          </cell>
          <cell r="B25" t="str">
            <v>CEPSA STAR SYNTHETIC 10W40 5119836 Caja 5x4LTS</v>
          </cell>
          <cell r="C25" t="str">
            <v>Cajas Cepsa</v>
          </cell>
          <cell r="D25">
            <v>16.600000000000001</v>
          </cell>
          <cell r="E25">
            <v>16.600000000000001</v>
          </cell>
        </row>
        <row r="26">
          <cell r="A26">
            <v>2011804005</v>
          </cell>
          <cell r="B26" t="str">
            <v>CEPSA STAR SYNTHETIC 10W40 5119841 caja de 18x1 Lts</v>
          </cell>
          <cell r="C26" t="str">
            <v>Cajas Cepsa</v>
          </cell>
          <cell r="D26">
            <v>0.89439999999999997</v>
          </cell>
          <cell r="E26">
            <v>0.89439999999999997</v>
          </cell>
        </row>
        <row r="27">
          <cell r="A27">
            <v>2011804007</v>
          </cell>
          <cell r="B27" t="str">
            <v>CEPSA XTAR TDI 5W30 5122841 Caja 18x1 Lts</v>
          </cell>
          <cell r="C27" t="str">
            <v>Cajas Cepsa</v>
          </cell>
          <cell r="D27">
            <v>3.7850000000000001</v>
          </cell>
          <cell r="E27">
            <v>3.7850000000000001</v>
          </cell>
        </row>
        <row r="28">
          <cell r="A28">
            <v>2011804008</v>
          </cell>
          <cell r="B28" t="str">
            <v>CEPSA XTAR TDI 5W30 5122836 Caja 5x4LTS</v>
          </cell>
          <cell r="C28" t="str">
            <v>Cajas Cepsa</v>
          </cell>
          <cell r="D28">
            <v>15.4</v>
          </cell>
          <cell r="E28">
            <v>15.2</v>
          </cell>
        </row>
        <row r="29">
          <cell r="A29">
            <v>2011804009</v>
          </cell>
          <cell r="B29" t="str">
            <v>CEPSA AVANT 15W40 5127130 Caja 5 Lts x 5</v>
          </cell>
          <cell r="C29" t="str">
            <v>Cajas Cepsa</v>
          </cell>
          <cell r="D29">
            <v>0</v>
          </cell>
          <cell r="E29">
            <v>0</v>
          </cell>
        </row>
        <row r="30">
          <cell r="A30">
            <v>2011804012</v>
          </cell>
          <cell r="B30" t="str">
            <v>CEPSA AVANT 20W50 Caja de 5 x 5 Lts</v>
          </cell>
          <cell r="C30" t="str">
            <v>Cajas Cepsa</v>
          </cell>
          <cell r="D30">
            <v>74.8</v>
          </cell>
          <cell r="E30">
            <v>75.8</v>
          </cell>
        </row>
        <row r="31">
          <cell r="A31">
            <v>2011804016</v>
          </cell>
          <cell r="B31" t="str">
            <v>CEPSA MOTO 4T URBAN 10W40 5128341 Caja 12 x 1 Lts</v>
          </cell>
          <cell r="C31" t="str">
            <v>Cajas Cepsa</v>
          </cell>
          <cell r="D31">
            <v>3.59</v>
          </cell>
          <cell r="E31">
            <v>4.5810000000000004</v>
          </cell>
        </row>
        <row r="32">
          <cell r="A32">
            <v>2011804018</v>
          </cell>
          <cell r="B32" t="str">
            <v>CEPSA MOTO 4T RUTA 66 20W50 5128641 CAJA 12 x 1 Lts</v>
          </cell>
          <cell r="C32" t="str">
            <v>Cajas Cepsa</v>
          </cell>
          <cell r="D32">
            <v>30.2667</v>
          </cell>
          <cell r="E32">
            <v>30.166</v>
          </cell>
        </row>
        <row r="33">
          <cell r="A33">
            <v>2011804019</v>
          </cell>
          <cell r="B33" t="str">
            <v>CEPSA MOTO 4 R 5W40 Caja de 12x1 Lts</v>
          </cell>
          <cell r="C33" t="str">
            <v>Cajas Cepsa</v>
          </cell>
          <cell r="D33">
            <v>13.343299999999999</v>
          </cell>
          <cell r="E33">
            <v>13.343299999999999</v>
          </cell>
        </row>
        <row r="34">
          <cell r="A34">
            <v>2011804022</v>
          </cell>
          <cell r="B34" t="str">
            <v>CEPSA EURO MAX 15W40 5220930 Caja 5 x 5 Lts</v>
          </cell>
          <cell r="C34" t="str">
            <v>Cajas Cepsa</v>
          </cell>
          <cell r="D34">
            <v>21</v>
          </cell>
          <cell r="E34">
            <v>21</v>
          </cell>
        </row>
        <row r="35">
          <cell r="A35">
            <v>2011804028</v>
          </cell>
          <cell r="B35" t="str">
            <v>CEPSA S MULT SHPD 15W40 5278630 Caja de 5x5 Lts</v>
          </cell>
          <cell r="C35" t="str">
            <v>Cajas Cepsa</v>
          </cell>
          <cell r="D35">
            <v>74.8</v>
          </cell>
          <cell r="E35">
            <v>74.399999999999991</v>
          </cell>
        </row>
        <row r="36">
          <cell r="A36">
            <v>2011804033</v>
          </cell>
          <cell r="B36" t="str">
            <v>CEPSA S MULT SHPD 20W50 5279330 Caja 5 x 5 Lts</v>
          </cell>
          <cell r="C36" t="str">
            <v>Cajas Cepsa</v>
          </cell>
          <cell r="D36">
            <v>42</v>
          </cell>
          <cell r="E36">
            <v>42</v>
          </cell>
        </row>
        <row r="37">
          <cell r="A37">
            <v>2011804037</v>
          </cell>
          <cell r="B37" t="str">
            <v>CEPSA TRANSMISIONES EP 80W90 5406230 Caja de 5 x 5 Lts</v>
          </cell>
          <cell r="C37" t="str">
            <v>Cajas Cepsa</v>
          </cell>
          <cell r="D37">
            <v>15.4</v>
          </cell>
          <cell r="E37">
            <v>15.4</v>
          </cell>
        </row>
        <row r="38">
          <cell r="A38">
            <v>2011804039</v>
          </cell>
          <cell r="B38" t="str">
            <v>CEPSA TRANSMISIONES EP 80W90 5406241 Caja de 18x1 Lts</v>
          </cell>
          <cell r="C38" t="str">
            <v>Cajas Cepsa</v>
          </cell>
          <cell r="D38">
            <v>59.174399999999999</v>
          </cell>
          <cell r="E38">
            <v>59.174399999999999</v>
          </cell>
        </row>
        <row r="39">
          <cell r="A39">
            <v>2011804042</v>
          </cell>
          <cell r="B39" t="str">
            <v>CEPSA TRANSMISIONES EP 85W140 5408930 Bde caja 5 x 5 Lts</v>
          </cell>
          <cell r="C39" t="str">
            <v>Cajas Cepsa</v>
          </cell>
          <cell r="D39">
            <v>8.6</v>
          </cell>
          <cell r="E39">
            <v>8.6</v>
          </cell>
        </row>
        <row r="40">
          <cell r="A40">
            <v>2011804044</v>
          </cell>
          <cell r="B40" t="str">
            <v>CEPSA TRANSMISIONES EP 85W140 5408941 Caja de 18x1 Lts</v>
          </cell>
          <cell r="C40" t="str">
            <v>Cajas Cepsa</v>
          </cell>
          <cell r="D40">
            <v>3.3E-3</v>
          </cell>
          <cell r="E40">
            <v>3.3E-3</v>
          </cell>
        </row>
        <row r="41">
          <cell r="A41">
            <v>2011804045</v>
          </cell>
          <cell r="B41" t="str">
            <v>CEPSA ATF 70 5483630 Caja 5 x 5 Lts</v>
          </cell>
          <cell r="C41" t="str">
            <v>Cajas Cepsa</v>
          </cell>
          <cell r="D41">
            <v>13.8</v>
          </cell>
          <cell r="E41">
            <v>13.799999999999999</v>
          </cell>
        </row>
        <row r="42">
          <cell r="A42">
            <v>2011804046</v>
          </cell>
          <cell r="B42" t="str">
            <v>CEPSA ATF 70 5483641 Caja de 18 x 1 Lts</v>
          </cell>
          <cell r="C42" t="str">
            <v>Cajas Cepsa</v>
          </cell>
          <cell r="D42">
            <v>20.055599999999998</v>
          </cell>
          <cell r="E42">
            <v>20</v>
          </cell>
        </row>
        <row r="43">
          <cell r="A43">
            <v>2011804047</v>
          </cell>
          <cell r="B43" t="str">
            <v>CEPSA ATF 6000 MV-S 5484241 Caja 18x1LTS</v>
          </cell>
          <cell r="C43" t="str">
            <v>Cajas Cepsa</v>
          </cell>
          <cell r="D43">
            <v>31.250399999999999</v>
          </cell>
          <cell r="E43">
            <v>31.22</v>
          </cell>
        </row>
        <row r="44">
          <cell r="A44">
            <v>2011804048</v>
          </cell>
          <cell r="B44" t="str">
            <v>CEPSA ATF AVANT DIII 5484541 Caja de 18x1 Lts</v>
          </cell>
          <cell r="C44" t="str">
            <v>Cajas Cepsa</v>
          </cell>
          <cell r="D44">
            <v>115.67619999999999</v>
          </cell>
          <cell r="E44">
            <v>115.55</v>
          </cell>
        </row>
        <row r="45">
          <cell r="A45">
            <v>2011804051</v>
          </cell>
          <cell r="B45" t="str">
            <v>CEPSA ARGA AUTOGRASA ESPECIAL 6320273 Caja 24 x 400 Gr</v>
          </cell>
          <cell r="C45" t="str">
            <v>Cajas Cepsa</v>
          </cell>
          <cell r="D45">
            <v>29.96</v>
          </cell>
          <cell r="E45">
            <v>29.96</v>
          </cell>
        </row>
        <row r="46">
          <cell r="A46">
            <v>2011804052</v>
          </cell>
          <cell r="B46" t="str">
            <v>CEPSA ARGA LITIO 2 6330234 Caja 12 x 2 KG</v>
          </cell>
          <cell r="C46" t="str">
            <v>Cajas Cepsa</v>
          </cell>
          <cell r="D46">
            <v>15.84</v>
          </cell>
          <cell r="E46">
            <v>15.83</v>
          </cell>
        </row>
        <row r="47">
          <cell r="A47">
            <v>2011804054</v>
          </cell>
          <cell r="B47" t="str">
            <v>CEPSA ARGA EP 2 ESPECIAL 6341233 Caja de 4 x 5 Kg</v>
          </cell>
          <cell r="C47" t="str">
            <v>Cajas Cepsa</v>
          </cell>
          <cell r="D47">
            <v>0.25</v>
          </cell>
          <cell r="E47">
            <v>0.25</v>
          </cell>
        </row>
        <row r="48">
          <cell r="A48">
            <v>2011804059</v>
          </cell>
          <cell r="B48" t="str">
            <v>CEPSA TRANSMISIONES 75W80 6464241 Caja 18x1 Lts</v>
          </cell>
          <cell r="C48" t="str">
            <v>Cajas Cepsa</v>
          </cell>
          <cell r="D48">
            <v>25.95</v>
          </cell>
          <cell r="E48">
            <v>26.934999999999999</v>
          </cell>
        </row>
        <row r="49">
          <cell r="A49">
            <v>2011804065</v>
          </cell>
          <cell r="B49" t="str">
            <v>CEPSA ARGA LITIO 2 Caja 4 x 5 Kg</v>
          </cell>
          <cell r="C49" t="str">
            <v>Cajas Cepsa</v>
          </cell>
          <cell r="D49">
            <v>18</v>
          </cell>
          <cell r="E49">
            <v>18</v>
          </cell>
        </row>
        <row r="50">
          <cell r="A50">
            <v>2011804066</v>
          </cell>
          <cell r="B50" t="str">
            <v>CEPSA AVANT 5W40 SYNT (5126541) caja 18 x 1LT</v>
          </cell>
          <cell r="C50" t="str">
            <v>Cajas Cepsa</v>
          </cell>
          <cell r="D50">
            <v>51.787399999999998</v>
          </cell>
          <cell r="E50">
            <v>51.715000000000003</v>
          </cell>
        </row>
        <row r="51">
          <cell r="A51">
            <v>2011804067</v>
          </cell>
          <cell r="B51" t="str">
            <v>CEPSA AVANT 5W40 SYNT (5126536) Caja de 5 x 4LTS</v>
          </cell>
          <cell r="C51" t="str">
            <v>Cajas Cepsa</v>
          </cell>
          <cell r="D51">
            <v>106.4</v>
          </cell>
          <cell r="E51">
            <v>106.4</v>
          </cell>
        </row>
        <row r="52">
          <cell r="A52">
            <v>2011804068</v>
          </cell>
          <cell r="B52" t="str">
            <v>CEPSA XTAR 10W40 SYNTHETIC (5139736) Caja 5 X 4 LTS</v>
          </cell>
          <cell r="C52" t="str">
            <v>Cajas Cepsa</v>
          </cell>
          <cell r="D52">
            <v>35.6</v>
          </cell>
          <cell r="E52">
            <v>34.799999999999997</v>
          </cell>
        </row>
        <row r="53">
          <cell r="A53">
            <v>2011804071</v>
          </cell>
          <cell r="B53" t="str">
            <v>CEPSA AVANT 10W40 SYNT CAJA 5 x 4 LTS</v>
          </cell>
          <cell r="C53" t="str">
            <v>Cajas Cepsa</v>
          </cell>
          <cell r="D53">
            <v>37.799999999999997</v>
          </cell>
          <cell r="E53">
            <v>36.799999999999997</v>
          </cell>
        </row>
        <row r="54">
          <cell r="A54">
            <v>2011804072</v>
          </cell>
          <cell r="B54" t="str">
            <v>CEPSA AURIGA LS 80W90 6471930 PLUS Caja 5X5 LTS</v>
          </cell>
          <cell r="C54" t="str">
            <v>Cajas Cepsa</v>
          </cell>
          <cell r="D54">
            <v>4.5999999999999996</v>
          </cell>
          <cell r="E54">
            <v>4.5999999999999996</v>
          </cell>
        </row>
        <row r="55">
          <cell r="A55">
            <v>2011804077</v>
          </cell>
          <cell r="B55" t="str">
            <v>CEPSA CRYSTAL CLEAR Caja 4x5 LTS 663408400</v>
          </cell>
          <cell r="C55" t="str">
            <v>Cajas Cepsa</v>
          </cell>
          <cell r="D55">
            <v>15.75</v>
          </cell>
          <cell r="E55">
            <v>15.75</v>
          </cell>
        </row>
        <row r="56">
          <cell r="A56">
            <v>2011804078</v>
          </cell>
          <cell r="B56" t="str">
            <v>CEPSA CRYSTAL CLEAR Caja 18x1 LT</v>
          </cell>
          <cell r="C56" t="str">
            <v>Cajas Cepsa</v>
          </cell>
          <cell r="D56">
            <v>35.666699999999999</v>
          </cell>
          <cell r="E56">
            <v>41.66</v>
          </cell>
        </row>
        <row r="57">
          <cell r="A57">
            <v>2011804094</v>
          </cell>
          <cell r="B57" t="str">
            <v>CEPSA AVANT 25W50 HIGH MILEAGE 5126413 CAJA 5x5 LTS</v>
          </cell>
          <cell r="C57" t="str">
            <v>Cajas Cepsa</v>
          </cell>
          <cell r="D57">
            <v>32.799999999999997</v>
          </cell>
          <cell r="E57">
            <v>32.799999999999997</v>
          </cell>
        </row>
        <row r="58">
          <cell r="A58">
            <v>2011804095</v>
          </cell>
          <cell r="B58" t="str">
            <v>CEPSA XTAR  10W40 SYNTHETIC  5139730 Caja 5x5 LTS</v>
          </cell>
          <cell r="C58" t="str">
            <v>Cajas Cepsa</v>
          </cell>
          <cell r="D58">
            <v>32.200000000000003</v>
          </cell>
          <cell r="E58">
            <v>32.200000000000003</v>
          </cell>
        </row>
        <row r="59">
          <cell r="A59">
            <v>2011804111</v>
          </cell>
          <cell r="B59" t="str">
            <v>CEPSA ATF 2000 S 5483741 Caja 18 x 1 LTS</v>
          </cell>
          <cell r="C59" t="str">
            <v>Cajas Cepsa</v>
          </cell>
          <cell r="D59">
            <v>0.78559999999999997</v>
          </cell>
          <cell r="E59">
            <v>0.78559999999999997</v>
          </cell>
        </row>
        <row r="60">
          <cell r="A60">
            <v>2011804112</v>
          </cell>
          <cell r="B60" t="str">
            <v>CEPSA AVANT 15W40 CAJA 18 x 1 LTS (5126041)</v>
          </cell>
          <cell r="C60" t="str">
            <v>Cajas Cepsa</v>
          </cell>
          <cell r="D60">
            <v>287.39109999999999</v>
          </cell>
          <cell r="E60">
            <v>287.33</v>
          </cell>
        </row>
        <row r="61">
          <cell r="A61">
            <v>2011804113</v>
          </cell>
          <cell r="B61" t="str">
            <v>CEPSA AVANT 20W50 CAJA 18 x 1 LTS (5126141)</v>
          </cell>
          <cell r="C61" t="str">
            <v>Cajas Cepsa</v>
          </cell>
          <cell r="D61">
            <v>233.78</v>
          </cell>
          <cell r="E61">
            <v>233.78</v>
          </cell>
        </row>
        <row r="62">
          <cell r="A62">
            <v>2011804114</v>
          </cell>
          <cell r="B62" t="str">
            <v>CEPSA TRANSMISIONES 75W90 MV-S CAJA 18 x 1 LTS (6464141)</v>
          </cell>
          <cell r="C62" t="str">
            <v>Cajas Cepsa</v>
          </cell>
          <cell r="D62">
            <v>14.57</v>
          </cell>
          <cell r="E62">
            <v>14.44</v>
          </cell>
        </row>
        <row r="63">
          <cell r="A63">
            <v>2011809115</v>
          </cell>
          <cell r="B63" t="str">
            <v>CEPSA STAR AVANT 15W40 CAJA 5 x 4 LTS</v>
          </cell>
          <cell r="C63" t="str">
            <v>Cajas Cepsa</v>
          </cell>
          <cell r="D63">
            <v>0</v>
          </cell>
          <cell r="E63">
            <v>0</v>
          </cell>
        </row>
        <row r="64">
          <cell r="A64">
            <v>2011809116</v>
          </cell>
          <cell r="B64" t="str">
            <v>CEPSA MOTO 4T R.66 SINT. 10W50 Caja de 12 x 1L</v>
          </cell>
          <cell r="C64" t="str">
            <v>Cajas Cepsa</v>
          </cell>
          <cell r="D64">
            <v>0.27400000000000002</v>
          </cell>
          <cell r="E64">
            <v>0.249</v>
          </cell>
        </row>
        <row r="65">
          <cell r="A65">
            <v>2011809134</v>
          </cell>
          <cell r="B65" t="str">
            <v>CEPSA LIQUIDO DE FRENOS DOT-4 CAJA 12 x 500CC</v>
          </cell>
          <cell r="C65" t="str">
            <v>Cajas Cepsa</v>
          </cell>
          <cell r="D65">
            <v>500</v>
          </cell>
          <cell r="E65">
            <v>500</v>
          </cell>
        </row>
        <row r="66">
          <cell r="A66">
            <v>2011809135</v>
          </cell>
          <cell r="B66" t="str">
            <v>CEPSA S. SERIES 3 SAE 40 CAJA 5 UNIDS. X 5 LITROS</v>
          </cell>
          <cell r="C66" t="str">
            <v>Cajas Cepsa</v>
          </cell>
          <cell r="D66">
            <v>88.4</v>
          </cell>
          <cell r="E66">
            <v>88.4</v>
          </cell>
        </row>
        <row r="67">
          <cell r="A67">
            <v>2011809136</v>
          </cell>
          <cell r="B67" t="str">
            <v>CEPSA S. SERIES 3 SAE 40 CAJA 18 UNIDS. X 1 LITRO</v>
          </cell>
          <cell r="C67" t="str">
            <v>Cajas Cepsa</v>
          </cell>
          <cell r="D67">
            <v>217.8383</v>
          </cell>
          <cell r="E67">
            <v>217.8383</v>
          </cell>
        </row>
        <row r="68">
          <cell r="A68">
            <v>2011809137</v>
          </cell>
          <cell r="B68" t="str">
            <v>CEPSA AVANT 10W40 CAJA 18 UNIDS X 1TL.</v>
          </cell>
          <cell r="C68" t="str">
            <v>Cajas Cepsa</v>
          </cell>
          <cell r="D68">
            <v>74.635599999999997</v>
          </cell>
          <cell r="E68">
            <v>74.605000000000004</v>
          </cell>
        </row>
        <row r="69">
          <cell r="A69">
            <v>2011809139</v>
          </cell>
          <cell r="B69" t="str">
            <v>CEPSA AVANT 20W50 Caja 5 X 4 LTS (512613601)</v>
          </cell>
          <cell r="C69" t="str">
            <v>Cajas Cepsa</v>
          </cell>
          <cell r="D69">
            <v>73</v>
          </cell>
          <cell r="E69">
            <v>73</v>
          </cell>
        </row>
        <row r="70">
          <cell r="A70">
            <v>2011809141</v>
          </cell>
          <cell r="B70" t="str">
            <v>CEPSA AVANT 15W40 Caja 5x4 LTS</v>
          </cell>
          <cell r="C70" t="str">
            <v>Cajas Cepsa</v>
          </cell>
          <cell r="D70">
            <v>90</v>
          </cell>
          <cell r="E70">
            <v>90</v>
          </cell>
        </row>
        <row r="71">
          <cell r="A71">
            <v>2011809142</v>
          </cell>
          <cell r="B71" t="str">
            <v>CEPSA AVANT 10W30 SYNT  Caja 5x4 LTS</v>
          </cell>
          <cell r="C71" t="str">
            <v>Cajas Cepsa</v>
          </cell>
          <cell r="D71">
            <v>49.8</v>
          </cell>
          <cell r="E71">
            <v>49.8</v>
          </cell>
        </row>
        <row r="72">
          <cell r="A72">
            <v>2011809143</v>
          </cell>
          <cell r="B72" t="str">
            <v>CEPSA AVANT 10W30 SYNT Caja 18x1LTS</v>
          </cell>
          <cell r="C72" t="str">
            <v>Cajas Cepsa</v>
          </cell>
          <cell r="D72">
            <v>22.137799999999999</v>
          </cell>
          <cell r="E72">
            <v>22.164999999999999</v>
          </cell>
        </row>
        <row r="73">
          <cell r="A73">
            <v>2011809144</v>
          </cell>
          <cell r="B73" t="str">
            <v>CEPSA EUROMAX 15W40 Caja 18x1 Lts.</v>
          </cell>
          <cell r="C73" t="str">
            <v>Cajas Cepsa</v>
          </cell>
          <cell r="D73">
            <v>69.894400000000005</v>
          </cell>
          <cell r="E73">
            <v>70.195000000000007</v>
          </cell>
        </row>
        <row r="74">
          <cell r="A74">
            <v>2011809145</v>
          </cell>
          <cell r="B74" t="str">
            <v>CEPSA AVANT 10W40 SYNT. CAJA 5 X 5LTS</v>
          </cell>
          <cell r="C74" t="str">
            <v>Cajas Cepsa</v>
          </cell>
          <cell r="D74">
            <v>42</v>
          </cell>
          <cell r="E74">
            <v>42</v>
          </cell>
        </row>
        <row r="75">
          <cell r="A75">
            <v>2011809146</v>
          </cell>
          <cell r="B75" t="str">
            <v>CEPSA FUERA BORDA 2T CAJA 18 X 1 LTS</v>
          </cell>
          <cell r="C75" t="str">
            <v>Cajas Cepsa</v>
          </cell>
          <cell r="D75">
            <v>64.510000000000005</v>
          </cell>
          <cell r="E75">
            <v>65.495000000000005</v>
          </cell>
        </row>
        <row r="76">
          <cell r="A76">
            <v>2011809147</v>
          </cell>
          <cell r="B76" t="str">
            <v>CEPSA XTAR 5W20 HYBRID CAJA 5 UNID. X 5 LTS</v>
          </cell>
          <cell r="C76" t="str">
            <v>Cajas Cepsa</v>
          </cell>
          <cell r="D76">
            <v>10</v>
          </cell>
          <cell r="E76">
            <v>10</v>
          </cell>
        </row>
        <row r="77">
          <cell r="A77">
            <v>2011809153</v>
          </cell>
          <cell r="B77" t="str">
            <v>CEPSA COOLANT 10 % CAJA 4 UNIDS X 5LTS</v>
          </cell>
          <cell r="C77" t="str">
            <v>Cajas Cepsa</v>
          </cell>
          <cell r="D77">
            <v>7.5</v>
          </cell>
          <cell r="E77">
            <v>7.5</v>
          </cell>
        </row>
        <row r="78">
          <cell r="A78">
            <v>2011809154</v>
          </cell>
          <cell r="B78" t="str">
            <v>CEPSA SUPER COOLANT 35%  CAJA 12 UNIDS X 1LT</v>
          </cell>
          <cell r="C78" t="str">
            <v>Cajas Cepsa</v>
          </cell>
          <cell r="D78">
            <v>40.840000000000003</v>
          </cell>
          <cell r="E78">
            <v>40.83</v>
          </cell>
        </row>
        <row r="79">
          <cell r="A79">
            <v>2011809155</v>
          </cell>
          <cell r="B79" t="str">
            <v>CEPSA ATF CVT CAJA 18 UND. X 1 LT</v>
          </cell>
          <cell r="C79" t="str">
            <v>Cajas Cepsa</v>
          </cell>
          <cell r="D79">
            <v>28.73</v>
          </cell>
          <cell r="E79">
            <v>28.715</v>
          </cell>
        </row>
        <row r="80">
          <cell r="A80">
            <v>2015804053</v>
          </cell>
          <cell r="B80" t="str">
            <v>CEPSA ARGA EP 2 ESPECIAL UNIVERSAL Caja 24X400 GR.</v>
          </cell>
          <cell r="C80" t="str">
            <v>Cajas Cepsa</v>
          </cell>
          <cell r="D80">
            <v>13.833299999999999</v>
          </cell>
          <cell r="E80">
            <v>13.833299999999999</v>
          </cell>
        </row>
        <row r="81">
          <cell r="A81">
            <v>2011809133</v>
          </cell>
          <cell r="B81" t="str">
            <v>CEPSA MOTO 2T TODO USO X 250 CC (1 x 80)</v>
          </cell>
          <cell r="C81" t="str">
            <v>Cajas Cepsa</v>
          </cell>
          <cell r="D81">
            <v>1320</v>
          </cell>
          <cell r="E81">
            <v>1320</v>
          </cell>
        </row>
        <row r="82">
          <cell r="A82">
            <v>2011809120</v>
          </cell>
          <cell r="B82" t="str">
            <v>CEPSA 2T SINT. SCOOTER x 125CC (1 x 48)</v>
          </cell>
          <cell r="C82" t="str">
            <v>Cajas Cepsa</v>
          </cell>
          <cell r="D82">
            <v>6456</v>
          </cell>
          <cell r="E82">
            <v>6456</v>
          </cell>
        </row>
        <row r="83">
          <cell r="A83">
            <v>2011804057</v>
          </cell>
          <cell r="B83" t="str">
            <v>CEPSA TRANSMISIONES 80W90 6463730 Bde 5 Lts</v>
          </cell>
          <cell r="C83" t="str">
            <v>Cajas Cepsa</v>
          </cell>
          <cell r="D83">
            <v>28</v>
          </cell>
          <cell r="E83">
            <v>28</v>
          </cell>
        </row>
        <row r="84">
          <cell r="A84">
            <v>2011804020</v>
          </cell>
          <cell r="B84" t="str">
            <v>CEPSA EURO MAX 15W40 5220913 Tb 208 Lts</v>
          </cell>
          <cell r="C84" t="str">
            <v>Tambor Cepsa</v>
          </cell>
          <cell r="D84">
            <v>78</v>
          </cell>
          <cell r="E84">
            <v>78</v>
          </cell>
        </row>
        <row r="85">
          <cell r="A85">
            <v>2011804024</v>
          </cell>
          <cell r="B85" t="str">
            <v>CEPSA EURO MAX 20W50 5221213 Tb 208 Lts</v>
          </cell>
          <cell r="C85" t="str">
            <v>Tambor Cepsa</v>
          </cell>
          <cell r="D85">
            <v>44</v>
          </cell>
          <cell r="E85">
            <v>44</v>
          </cell>
        </row>
        <row r="86">
          <cell r="A86">
            <v>2011804026</v>
          </cell>
          <cell r="B86" t="str">
            <v>CEPSA S MULT SHPD 15W40 5278613 Tb 208 Lts</v>
          </cell>
          <cell r="C86" t="str">
            <v>Tambor Cepsa</v>
          </cell>
          <cell r="D86">
            <v>15</v>
          </cell>
          <cell r="E86">
            <v>15</v>
          </cell>
        </row>
        <row r="87">
          <cell r="A87">
            <v>2011804031</v>
          </cell>
          <cell r="B87" t="str">
            <v>CEPSA S MULT SHPD 20W50 Tb 208 Lts</v>
          </cell>
          <cell r="C87" t="str">
            <v>Tambor Cepsa</v>
          </cell>
          <cell r="D87">
            <v>9</v>
          </cell>
          <cell r="E87">
            <v>9</v>
          </cell>
        </row>
        <row r="88">
          <cell r="A88">
            <v>2011804035</v>
          </cell>
          <cell r="B88" t="str">
            <v>CEPSA TRANSMISIONES EP 80W90 5406213 Tb 208 Lts</v>
          </cell>
          <cell r="C88" t="str">
            <v>Tambor Cepsa</v>
          </cell>
          <cell r="D88">
            <v>44</v>
          </cell>
          <cell r="E88">
            <v>44</v>
          </cell>
        </row>
        <row r="89">
          <cell r="A89">
            <v>2011804040</v>
          </cell>
          <cell r="B89" t="str">
            <v>CEPSA TRANSMISIONES EP 85W140 5408913 Tb 208 Lts</v>
          </cell>
          <cell r="C89" t="str">
            <v>Tambor Cepsa</v>
          </cell>
          <cell r="D89">
            <v>11</v>
          </cell>
          <cell r="E89">
            <v>11</v>
          </cell>
        </row>
        <row r="90">
          <cell r="A90">
            <v>2011804084</v>
          </cell>
          <cell r="B90" t="str">
            <v>CEPSA ARGA LITIO 2 6330213 Tb 185 kg</v>
          </cell>
          <cell r="C90" t="str">
            <v>Tambor Cepsa</v>
          </cell>
          <cell r="D90">
            <v>3</v>
          </cell>
          <cell r="E90">
            <v>3</v>
          </cell>
        </row>
        <row r="91">
          <cell r="A91">
            <v>2011804086</v>
          </cell>
          <cell r="B91" t="str">
            <v>CEPSA TRUCK XTRA LIFE 25W60 5133813 Tb 208 LTS</v>
          </cell>
          <cell r="C91" t="str">
            <v>Tambor Cepsa</v>
          </cell>
          <cell r="D91">
            <v>0</v>
          </cell>
          <cell r="E91">
            <v>0</v>
          </cell>
        </row>
        <row r="92">
          <cell r="A92">
            <v>2011804088</v>
          </cell>
          <cell r="B92" t="str">
            <v>CEPSA TRANSM. TO-4 SAE 10W 5430213 Tb 208 LTS</v>
          </cell>
          <cell r="C92" t="str">
            <v>Tambor Cepsa</v>
          </cell>
          <cell r="D92">
            <v>8</v>
          </cell>
          <cell r="E92">
            <v>8</v>
          </cell>
        </row>
        <row r="93">
          <cell r="A93">
            <v>2011804089</v>
          </cell>
          <cell r="B93" t="str">
            <v>CEPSA TRANSMISIONES TO-4 SAE50 5430513 Tb 208 LTS</v>
          </cell>
          <cell r="C93" t="str">
            <v>Tambor Cepsa</v>
          </cell>
          <cell r="D93">
            <v>36</v>
          </cell>
          <cell r="E93">
            <v>36</v>
          </cell>
        </row>
        <row r="94">
          <cell r="A94">
            <v>2011804090</v>
          </cell>
          <cell r="B94" t="str">
            <v>CEPSA AURIGA LS 80W90 PLUS 6471913 Tb 208 LTS</v>
          </cell>
          <cell r="C94" t="str">
            <v>Tambor Cepsa</v>
          </cell>
          <cell r="D94">
            <v>8</v>
          </cell>
          <cell r="E94">
            <v>8</v>
          </cell>
        </row>
        <row r="95">
          <cell r="A95">
            <v>2011804091</v>
          </cell>
          <cell r="B95" t="str">
            <v>CEPSA AVANT 15W40 5126013 Tb 208 LTS</v>
          </cell>
          <cell r="C95" t="str">
            <v>Tambor Cepsa</v>
          </cell>
          <cell r="D95">
            <v>21</v>
          </cell>
          <cell r="E95">
            <v>21</v>
          </cell>
        </row>
        <row r="96">
          <cell r="A96">
            <v>2011804092</v>
          </cell>
          <cell r="B96" t="str">
            <v>CEPSA AVANT 20W50 5126113 TB 208 LTS</v>
          </cell>
          <cell r="C96" t="str">
            <v>Tambor Cepsa</v>
          </cell>
          <cell r="D96">
            <v>19</v>
          </cell>
          <cell r="E96">
            <v>19</v>
          </cell>
        </row>
        <row r="97">
          <cell r="A97">
            <v>2011804115</v>
          </cell>
          <cell r="B97" t="str">
            <v>CEPSA XTAR  10W40 SYNTHETIC Tb 208 LTS (5139713)</v>
          </cell>
          <cell r="C97" t="str">
            <v>Tambor Cepsa</v>
          </cell>
          <cell r="D97">
            <v>6</v>
          </cell>
          <cell r="E97">
            <v>6</v>
          </cell>
        </row>
        <row r="98">
          <cell r="A98">
            <v>2011805001</v>
          </cell>
          <cell r="B98" t="str">
            <v>CEPSA AVANT 10W30 TB. X 208 LTS</v>
          </cell>
          <cell r="C98" t="str">
            <v>Tambor Cepsa</v>
          </cell>
          <cell r="D98">
            <v>10</v>
          </cell>
          <cell r="E98">
            <v>10</v>
          </cell>
        </row>
        <row r="99">
          <cell r="A99">
            <v>2011809118</v>
          </cell>
          <cell r="B99" t="str">
            <v>CEPSA HIDRAULICO HLP 68 GRANEL TBOR X 208LT</v>
          </cell>
          <cell r="C99" t="str">
            <v>Tambor Cepsa</v>
          </cell>
          <cell r="D99">
            <v>19</v>
          </cell>
          <cell r="E99">
            <v>19</v>
          </cell>
        </row>
        <row r="100">
          <cell r="A100">
            <v>2011809119</v>
          </cell>
          <cell r="B100" t="str">
            <v>CEPSA HIDRAULICO HM 15 TBOR X 208LT</v>
          </cell>
          <cell r="C100" t="str">
            <v>Tambor Cepsa</v>
          </cell>
          <cell r="D100">
            <v>2</v>
          </cell>
          <cell r="E100">
            <v>2</v>
          </cell>
        </row>
        <row r="101">
          <cell r="A101">
            <v>2011809121</v>
          </cell>
          <cell r="B101" t="str">
            <v>CEPSA BOREAL 68 X Tb 208LTS</v>
          </cell>
          <cell r="C101" t="str">
            <v>Tambor Cepsa</v>
          </cell>
          <cell r="D101">
            <v>12</v>
          </cell>
          <cell r="E101">
            <v>12</v>
          </cell>
        </row>
        <row r="102">
          <cell r="A102">
            <v>2011809122</v>
          </cell>
          <cell r="B102" t="str">
            <v>CEPSA ENGRANAJES HP 220 X Tb 208LTS</v>
          </cell>
          <cell r="C102" t="str">
            <v>Tambor Cepsa</v>
          </cell>
          <cell r="D102">
            <v>6</v>
          </cell>
          <cell r="E102">
            <v>6</v>
          </cell>
        </row>
        <row r="103">
          <cell r="A103">
            <v>2011809123</v>
          </cell>
          <cell r="B103" t="str">
            <v>CEPSA ENGRANAJES HP 320 X Tb 208LTS</v>
          </cell>
          <cell r="C103" t="str">
            <v>Tambor Cepsa</v>
          </cell>
          <cell r="D103">
            <v>13</v>
          </cell>
          <cell r="E103">
            <v>13</v>
          </cell>
        </row>
        <row r="104">
          <cell r="A104">
            <v>2011809124</v>
          </cell>
          <cell r="B104" t="str">
            <v>CEPSA S.SERIE 3 SAE 40 X TB 208 LTS</v>
          </cell>
          <cell r="C104" t="str">
            <v>Tambor Cepsa</v>
          </cell>
          <cell r="D104">
            <v>6</v>
          </cell>
          <cell r="E104">
            <v>6</v>
          </cell>
        </row>
        <row r="105">
          <cell r="A105">
            <v>2011809125</v>
          </cell>
          <cell r="B105" t="str">
            <v>CEPSA ARGA AUTOGRASA ESPECIAL X Tb 185KG</v>
          </cell>
          <cell r="C105" t="str">
            <v>Tambor Cepsa</v>
          </cell>
          <cell r="D105">
            <v>10</v>
          </cell>
          <cell r="E105">
            <v>10</v>
          </cell>
        </row>
        <row r="106">
          <cell r="A106">
            <v>2011809128</v>
          </cell>
          <cell r="B106" t="str">
            <v>CEPSA PETREL 15 40 X TB 208 LTS</v>
          </cell>
          <cell r="C106" t="str">
            <v>Tambor Cepsa</v>
          </cell>
          <cell r="D106">
            <v>23</v>
          </cell>
          <cell r="E106">
            <v>23</v>
          </cell>
        </row>
        <row r="107">
          <cell r="A107">
            <v>2011809129</v>
          </cell>
          <cell r="B107" t="str">
            <v>CEPSA AURIGA TE 55 10W30 X Tb 208LTS</v>
          </cell>
          <cell r="C107" t="str">
            <v>Tambor Cepsa</v>
          </cell>
          <cell r="D107">
            <v>58</v>
          </cell>
          <cell r="E107">
            <v>58</v>
          </cell>
        </row>
        <row r="108">
          <cell r="A108">
            <v>2011809132</v>
          </cell>
          <cell r="B108" t="str">
            <v>CEPSA ATF AVANT D III 5484513 TB X 208 LTS</v>
          </cell>
          <cell r="C108" t="str">
            <v>Tambor Cepsa</v>
          </cell>
          <cell r="D108">
            <v>12</v>
          </cell>
          <cell r="E108">
            <v>12</v>
          </cell>
        </row>
        <row r="109">
          <cell r="A109">
            <v>2011809140</v>
          </cell>
          <cell r="B109" t="str">
            <v>CEPSA PETREL 15 30 TB X 208LTS</v>
          </cell>
          <cell r="C109" t="str">
            <v>Tambor Cepsa</v>
          </cell>
          <cell r="D109">
            <v>45</v>
          </cell>
          <cell r="E109">
            <v>45</v>
          </cell>
        </row>
        <row r="110">
          <cell r="A110">
            <v>2011809149</v>
          </cell>
          <cell r="B110" t="str">
            <v>CEPSA MULTI-TRUCK 15W40 TB 208 LTS</v>
          </cell>
          <cell r="C110" t="str">
            <v>Tambor Cepsa</v>
          </cell>
          <cell r="D110">
            <v>96</v>
          </cell>
          <cell r="E110">
            <v>96</v>
          </cell>
        </row>
        <row r="111">
          <cell r="A111">
            <v>2011809151</v>
          </cell>
          <cell r="B111" t="str">
            <v>CEPSA AVANT 10W40 SYNT. TB 208 LTS</v>
          </cell>
          <cell r="C111" t="str">
            <v>Tambor Cepsa</v>
          </cell>
          <cell r="D111">
            <v>6</v>
          </cell>
          <cell r="E111">
            <v>6</v>
          </cell>
        </row>
        <row r="112">
          <cell r="A112">
            <v>2011809157</v>
          </cell>
          <cell r="B112" t="str">
            <v>CEPSA ENGRANAJES HP 150 X Tb 208LTS</v>
          </cell>
          <cell r="C112" t="str">
            <v>Tambor Cepsa</v>
          </cell>
          <cell r="D112">
            <v>2</v>
          </cell>
          <cell r="E112">
            <v>2</v>
          </cell>
        </row>
        <row r="113">
          <cell r="A113">
            <v>2010600502</v>
          </cell>
          <cell r="B113" t="str">
            <v>TOTAL AZOLLA ZS 150 Bde 20 Lts</v>
          </cell>
          <cell r="C113" t="str">
            <v>Balde Cepsa</v>
          </cell>
          <cell r="D113">
            <v>9</v>
          </cell>
          <cell r="E113">
            <v>9</v>
          </cell>
        </row>
        <row r="114">
          <cell r="A114">
            <v>2011804003</v>
          </cell>
          <cell r="B114" t="str">
            <v>CEPSA STAR SYNTHETIC 10W40 5119822 Bde 20 Lts</v>
          </cell>
          <cell r="C114" t="str">
            <v>Balde Cepsa</v>
          </cell>
          <cell r="D114">
            <v>14</v>
          </cell>
          <cell r="E114">
            <v>14</v>
          </cell>
        </row>
        <row r="115">
          <cell r="A115">
            <v>2011804017</v>
          </cell>
          <cell r="B115" t="str">
            <v>CEPSA MOTO 4 RUTA 66 20W50 5128621 Bde 50 Lts</v>
          </cell>
          <cell r="C115" t="str">
            <v>Balde Cepsa</v>
          </cell>
          <cell r="D115">
            <v>10</v>
          </cell>
          <cell r="E115">
            <v>10</v>
          </cell>
        </row>
        <row r="116">
          <cell r="A116">
            <v>2011804021</v>
          </cell>
          <cell r="B116" t="str">
            <v>CEPSA EURO MAX 15W40 5220922 Bde 20 Lts</v>
          </cell>
          <cell r="C116" t="str">
            <v>Balde Cepsa</v>
          </cell>
          <cell r="D116">
            <v>0</v>
          </cell>
          <cell r="E116">
            <v>0</v>
          </cell>
        </row>
        <row r="117">
          <cell r="A117">
            <v>2011804025</v>
          </cell>
          <cell r="B117" t="str">
            <v>CEPSA EURO MAX 20W50 5221222 Bde 20 Lts</v>
          </cell>
          <cell r="C117" t="str">
            <v>Balde Cepsa</v>
          </cell>
          <cell r="D117">
            <v>98</v>
          </cell>
          <cell r="E117">
            <v>98</v>
          </cell>
        </row>
        <row r="118">
          <cell r="A118">
            <v>2011804027</v>
          </cell>
          <cell r="B118" t="str">
            <v>CEPSA S MULT SHPD 15W40 5278622 Bde 20 Lts</v>
          </cell>
          <cell r="C118" t="str">
            <v>Balde Cepsa</v>
          </cell>
          <cell r="D118">
            <v>17</v>
          </cell>
          <cell r="E118">
            <v>17</v>
          </cell>
        </row>
        <row r="119">
          <cell r="A119">
            <v>2011804029</v>
          </cell>
          <cell r="B119" t="str">
            <v>CEPSA TRANSM. EP FE+LD 75W90 5407521 Bde 50 LTS</v>
          </cell>
          <cell r="C119" t="str">
            <v>Balde Cepsa</v>
          </cell>
          <cell r="D119">
            <v>8</v>
          </cell>
          <cell r="E119">
            <v>8</v>
          </cell>
        </row>
        <row r="120">
          <cell r="A120">
            <v>2011804032</v>
          </cell>
          <cell r="B120" t="str">
            <v>CEPSA S MULT SHPD 20W50 5279322 Bde 20 Lts</v>
          </cell>
          <cell r="C120" t="str">
            <v>Balde Cepsa</v>
          </cell>
          <cell r="D120">
            <v>47</v>
          </cell>
          <cell r="E120">
            <v>47</v>
          </cell>
        </row>
        <row r="121">
          <cell r="A121">
            <v>2011804036</v>
          </cell>
          <cell r="B121" t="str">
            <v>CEPSA TRANSMISIONES EP 80W90 5406222 Bde 20 Lts</v>
          </cell>
          <cell r="C121" t="str">
            <v>Balde Cepsa</v>
          </cell>
          <cell r="D121">
            <v>35</v>
          </cell>
          <cell r="E121">
            <v>35</v>
          </cell>
        </row>
        <row r="122">
          <cell r="A122">
            <v>2011804041</v>
          </cell>
          <cell r="B122" t="str">
            <v>CEPSA TRANSMISIONES EP 85W140 5408922 Bde 20 Lts</v>
          </cell>
          <cell r="C122" t="str">
            <v>Balde Cepsa</v>
          </cell>
          <cell r="D122">
            <v>14</v>
          </cell>
          <cell r="E122">
            <v>14</v>
          </cell>
        </row>
        <row r="123">
          <cell r="B123" t="str">
            <v>CEPSA TRANSMISIONES EP 85W140 5408930 Bde caja 5 x 5 Lts</v>
          </cell>
          <cell r="C123" t="str">
            <v>Balde Cepsa</v>
          </cell>
          <cell r="D123">
            <v>8.6</v>
          </cell>
          <cell r="E123">
            <v>0</v>
          </cell>
        </row>
        <row r="124">
          <cell r="A124">
            <v>2011804053</v>
          </cell>
          <cell r="B124" t="str">
            <v>CEPSA ARGA EP 2 ESPECIAL 6341222 Bde 18 Kg</v>
          </cell>
          <cell r="C124" t="str">
            <v>Balde Cepsa</v>
          </cell>
          <cell r="D124">
            <v>0</v>
          </cell>
          <cell r="E124">
            <v>0</v>
          </cell>
        </row>
        <row r="125">
          <cell r="A125">
            <v>2011804058</v>
          </cell>
          <cell r="B125" t="str">
            <v>CEPSA TRANSMISIONES 80W90 6463721 Bde 50 Lts</v>
          </cell>
          <cell r="C125" t="str">
            <v>Balde Cepsa</v>
          </cell>
          <cell r="D125">
            <v>2</v>
          </cell>
          <cell r="E125">
            <v>2</v>
          </cell>
        </row>
        <row r="126">
          <cell r="A126">
            <v>2011804061</v>
          </cell>
          <cell r="B126" t="str">
            <v>CEPSA AURIGA LS PLUS 80W90 6471921 Bde 50 Lts</v>
          </cell>
          <cell r="C126" t="str">
            <v>Balde Cepsa</v>
          </cell>
          <cell r="D126">
            <v>46</v>
          </cell>
          <cell r="E126">
            <v>46</v>
          </cell>
        </row>
        <row r="127">
          <cell r="A127">
            <v>2011804062</v>
          </cell>
          <cell r="B127" t="str">
            <v>CEPSA AURIGA TE 55 6485822 Bde 20 Lts</v>
          </cell>
          <cell r="C127" t="str">
            <v>Balde Cepsa</v>
          </cell>
          <cell r="D127">
            <v>28</v>
          </cell>
          <cell r="E127">
            <v>28</v>
          </cell>
        </row>
        <row r="128">
          <cell r="A128">
            <v>2011804069</v>
          </cell>
          <cell r="B128" t="str">
            <v>CEPSA XTAR 10W40 SYNTHETIC (5139722) Bde 20LTS</v>
          </cell>
          <cell r="C128" t="str">
            <v>Balde Cepsa</v>
          </cell>
          <cell r="D128">
            <v>6</v>
          </cell>
          <cell r="E128">
            <v>6</v>
          </cell>
        </row>
        <row r="129">
          <cell r="A129">
            <v>2011804073</v>
          </cell>
          <cell r="B129" t="str">
            <v>CEPSA ARGA AUTOGRASA ESPECIAL Bde 18KG</v>
          </cell>
          <cell r="C129" t="str">
            <v>Balde Cepsa</v>
          </cell>
          <cell r="D129">
            <v>8</v>
          </cell>
          <cell r="E129">
            <v>8</v>
          </cell>
        </row>
        <row r="130">
          <cell r="A130">
            <v>2011804081</v>
          </cell>
          <cell r="B130" t="str">
            <v>CEPSA TRANSM.FE+LD 75W80 5407721 Bde 50 LTS</v>
          </cell>
          <cell r="C130" t="str">
            <v>Balde Cepsa</v>
          </cell>
          <cell r="D130">
            <v>16</v>
          </cell>
          <cell r="E130">
            <v>16</v>
          </cell>
        </row>
        <row r="131">
          <cell r="A131">
            <v>2011804085</v>
          </cell>
          <cell r="B131" t="str">
            <v>CEPSA ARGA LITIO 2 6330221 Bde 45 kg</v>
          </cell>
          <cell r="C131" t="str">
            <v>Balde Cepsa</v>
          </cell>
          <cell r="D131">
            <v>4</v>
          </cell>
          <cell r="E131">
            <v>4</v>
          </cell>
        </row>
        <row r="132">
          <cell r="A132">
            <v>2011804087</v>
          </cell>
          <cell r="B132" t="str">
            <v>CEPSA TRUCK XTRA LIFE 25W60 5133822 Bde 20 LTS</v>
          </cell>
          <cell r="C132" t="str">
            <v>Balde Cepsa</v>
          </cell>
          <cell r="D132">
            <v>0</v>
          </cell>
          <cell r="E132">
            <v>0</v>
          </cell>
        </row>
        <row r="133">
          <cell r="A133">
            <v>2011804093</v>
          </cell>
          <cell r="B133" t="str">
            <v>CEPSA AVANT 20W50 5126122 Bde 20 LTS</v>
          </cell>
          <cell r="C133" t="str">
            <v>Balde Cepsa</v>
          </cell>
          <cell r="D133">
            <v>60</v>
          </cell>
          <cell r="E133">
            <v>60</v>
          </cell>
        </row>
        <row r="134">
          <cell r="A134">
            <v>2011809126</v>
          </cell>
          <cell r="B134" t="str">
            <v>CEPSA HIDRAULICO HLP 68 Bde 20 LTS</v>
          </cell>
          <cell r="C134" t="str">
            <v>Balde Cepsa</v>
          </cell>
          <cell r="D134">
            <v>18</v>
          </cell>
          <cell r="E134">
            <v>18</v>
          </cell>
        </row>
        <row r="135">
          <cell r="A135">
            <v>2011809131</v>
          </cell>
          <cell r="B135" t="str">
            <v>CEPSA HIDRAULICO HLP 46 Bde 20 LTS</v>
          </cell>
          <cell r="C135" t="str">
            <v>Balde Cepsa</v>
          </cell>
          <cell r="D135">
            <v>4</v>
          </cell>
          <cell r="E135">
            <v>4</v>
          </cell>
        </row>
        <row r="136">
          <cell r="A136">
            <v>2011809150</v>
          </cell>
          <cell r="B136" t="str">
            <v>CEPSA MULTI-TRUCK 15W40 BDE 20 LTS</v>
          </cell>
          <cell r="C136" t="str">
            <v>Balde Cepsa</v>
          </cell>
          <cell r="D136">
            <v>295</v>
          </cell>
          <cell r="E136">
            <v>295</v>
          </cell>
        </row>
        <row r="137">
          <cell r="A137">
            <v>2011809152</v>
          </cell>
          <cell r="B137" t="str">
            <v>CEPSA S.SERIE 3 SAE 30 BDE X 20LTS</v>
          </cell>
          <cell r="C137" t="str">
            <v>Balde Cepsa</v>
          </cell>
          <cell r="D137">
            <v>0</v>
          </cell>
          <cell r="E137">
            <v>0</v>
          </cell>
        </row>
        <row r="138">
          <cell r="A138">
            <v>6</v>
          </cell>
          <cell r="B138" t="str">
            <v>LAAPSA VISCOPREN NTX 75 Tb 205 Lts</v>
          </cell>
          <cell r="C138" t="str">
            <v>Laapsa</v>
          </cell>
          <cell r="D138">
            <v>1</v>
          </cell>
          <cell r="E138">
            <v>1</v>
          </cell>
        </row>
        <row r="139">
          <cell r="A139">
            <v>2010401010</v>
          </cell>
          <cell r="B139" t="str">
            <v>LAAPSA SUGARPRESS BR 600 BIO Tb 205 Lts</v>
          </cell>
          <cell r="C139" t="str">
            <v>Laapsa</v>
          </cell>
          <cell r="D139">
            <v>16</v>
          </cell>
          <cell r="E139">
            <v>28</v>
          </cell>
        </row>
        <row r="140">
          <cell r="A140">
            <v>2010401020</v>
          </cell>
          <cell r="B140" t="str">
            <v>LAAPSA SUGARPRESS BR 400 BIO Tb 205 Lts</v>
          </cell>
          <cell r="C140" t="str">
            <v>Laapsa</v>
          </cell>
          <cell r="D140">
            <v>11</v>
          </cell>
          <cell r="E140">
            <v>15</v>
          </cell>
        </row>
        <row r="141">
          <cell r="A141">
            <v>2010402410</v>
          </cell>
          <cell r="B141" t="str">
            <v>LAAPSA TARMELA 9600 Bde 18 Kg</v>
          </cell>
          <cell r="C141" t="str">
            <v>Laapsa</v>
          </cell>
          <cell r="D141">
            <v>1</v>
          </cell>
          <cell r="E141">
            <v>1</v>
          </cell>
        </row>
        <row r="142">
          <cell r="A142">
            <v>2010402451</v>
          </cell>
          <cell r="B142" t="str">
            <v>LAAPSA TARMELA 305 Bde 18 Kg</v>
          </cell>
          <cell r="C142" t="str">
            <v>Laapsa</v>
          </cell>
          <cell r="D142">
            <v>12</v>
          </cell>
          <cell r="E142">
            <v>12</v>
          </cell>
        </row>
        <row r="143">
          <cell r="A143">
            <v>2010402480</v>
          </cell>
          <cell r="B143" t="str">
            <v>LAAPSA TARMELA FG Bde 1 Kg</v>
          </cell>
          <cell r="C143" t="str">
            <v>Laapsa</v>
          </cell>
          <cell r="D143">
            <v>10</v>
          </cell>
          <cell r="E143">
            <v>10</v>
          </cell>
        </row>
        <row r="144">
          <cell r="A144">
            <v>2010403709</v>
          </cell>
          <cell r="B144" t="str">
            <v>LAAPSA VISCOPREN NTX Bde 5 Lts</v>
          </cell>
          <cell r="C144" t="str">
            <v>Laapsa</v>
          </cell>
          <cell r="D144">
            <v>5</v>
          </cell>
          <cell r="E144">
            <v>5</v>
          </cell>
        </row>
        <row r="145">
          <cell r="A145">
            <v>20104058</v>
          </cell>
          <cell r="B145" t="str">
            <v>LAAPSA FRIDGE R 717/68 Tb 205 Lts</v>
          </cell>
          <cell r="C145" t="str">
            <v>Laapsa</v>
          </cell>
          <cell r="D145">
            <v>3</v>
          </cell>
          <cell r="E145">
            <v>3</v>
          </cell>
        </row>
        <row r="146">
          <cell r="A146">
            <v>201040752</v>
          </cell>
          <cell r="B146" t="str">
            <v>LAAPSA VISCOPREN NTX  16000 Tb 205 Lts</v>
          </cell>
          <cell r="C146" t="str">
            <v>Laapsa</v>
          </cell>
          <cell r="D146">
            <v>0</v>
          </cell>
          <cell r="E146">
            <v>0</v>
          </cell>
        </row>
        <row r="147">
          <cell r="A147">
            <v>201040764</v>
          </cell>
          <cell r="B147" t="str">
            <v>LAAPSA HIDROIL B 68 TB X 205LTS</v>
          </cell>
          <cell r="C147" t="str">
            <v>Laapsa</v>
          </cell>
          <cell r="D147">
            <v>0</v>
          </cell>
          <cell r="E147">
            <v>0</v>
          </cell>
        </row>
        <row r="148">
          <cell r="A148">
            <v>201040770</v>
          </cell>
          <cell r="B148" t="str">
            <v>LAAPSA VISCOPREN NTX 8000 Tb 205 Lts</v>
          </cell>
          <cell r="C148" t="str">
            <v>Laapsa</v>
          </cell>
          <cell r="D148">
            <v>4</v>
          </cell>
          <cell r="E148">
            <v>4</v>
          </cell>
        </row>
        <row r="149">
          <cell r="A149">
            <v>201040773</v>
          </cell>
          <cell r="B149" t="str">
            <v>LAAPSA VALDAR 68 balde x 20 lts</v>
          </cell>
          <cell r="C149" t="str">
            <v>Laapsa</v>
          </cell>
          <cell r="D149">
            <v>196</v>
          </cell>
          <cell r="E149">
            <v>196</v>
          </cell>
        </row>
        <row r="150">
          <cell r="A150">
            <v>201040774</v>
          </cell>
          <cell r="B150" t="str">
            <v>LAAPSA VALDAR 68 TB X 205LTS</v>
          </cell>
          <cell r="C150" t="str">
            <v>Laapsa</v>
          </cell>
          <cell r="D150">
            <v>27</v>
          </cell>
          <cell r="E150">
            <v>27</v>
          </cell>
        </row>
        <row r="151">
          <cell r="A151">
            <v>201040775</v>
          </cell>
          <cell r="B151" t="str">
            <v>LAAPSA JANO 25W60 TB X 205 LTS</v>
          </cell>
          <cell r="C151" t="str">
            <v>Laapsa</v>
          </cell>
          <cell r="D151">
            <v>3</v>
          </cell>
          <cell r="E151">
            <v>3</v>
          </cell>
        </row>
        <row r="152">
          <cell r="A152">
            <v>201040776</v>
          </cell>
          <cell r="B152" t="str">
            <v>LAAPSA HORUS UTTO 10W30 TB X 205LTS</v>
          </cell>
          <cell r="C152" t="str">
            <v>Laapsa</v>
          </cell>
          <cell r="D152">
            <v>2</v>
          </cell>
          <cell r="E152">
            <v>2</v>
          </cell>
        </row>
        <row r="153">
          <cell r="A153">
            <v>201040777</v>
          </cell>
          <cell r="B153" t="str">
            <v>LAAPSA HORUS UTTO 10W30 BDE X 20 LTS</v>
          </cell>
          <cell r="C153" t="str">
            <v>Laapsa</v>
          </cell>
          <cell r="D153">
            <v>12</v>
          </cell>
          <cell r="E153">
            <v>12</v>
          </cell>
        </row>
        <row r="154">
          <cell r="A154">
            <v>201040779</v>
          </cell>
          <cell r="B154" t="str">
            <v>LAAPSA POSEIDON 40 TB X 205 LTS</v>
          </cell>
          <cell r="C154" t="str">
            <v>Laapsa</v>
          </cell>
          <cell r="D154">
            <v>16</v>
          </cell>
          <cell r="E154">
            <v>16</v>
          </cell>
        </row>
        <row r="155">
          <cell r="A155">
            <v>201040780</v>
          </cell>
          <cell r="B155" t="str">
            <v>LAAPSA JANO 25W60 BLD 20 LTS</v>
          </cell>
          <cell r="C155" t="str">
            <v>Laapsa</v>
          </cell>
          <cell r="D155">
            <v>2</v>
          </cell>
          <cell r="E155">
            <v>2</v>
          </cell>
        </row>
        <row r="156">
          <cell r="A156">
            <v>2011800400</v>
          </cell>
          <cell r="B156" t="str">
            <v>ANCAP TRELUB AD 15 Tbor 200 Lts</v>
          </cell>
          <cell r="C156" t="str">
            <v>Laapsa</v>
          </cell>
          <cell r="D156">
            <v>21</v>
          </cell>
          <cell r="E156">
            <v>21</v>
          </cell>
        </row>
        <row r="157">
          <cell r="A157">
            <v>20120030</v>
          </cell>
          <cell r="B157" t="str">
            <v>Hyundai Xteer  COMP-P VG 68 Bde 20 LTS (1120310)</v>
          </cell>
          <cell r="C157" t="str">
            <v>Hyundai</v>
          </cell>
          <cell r="D157">
            <v>4</v>
          </cell>
          <cell r="E157">
            <v>4</v>
          </cell>
        </row>
        <row r="158">
          <cell r="A158">
            <v>20120041</v>
          </cell>
          <cell r="B158" t="str">
            <v>Hyundai XTeer 4T 10W40 CAJA 12 x 1 LTS (1011005)</v>
          </cell>
          <cell r="C158" t="str">
            <v>Hyundai</v>
          </cell>
          <cell r="D158">
            <v>31</v>
          </cell>
          <cell r="E158">
            <v>31</v>
          </cell>
        </row>
        <row r="159">
          <cell r="A159">
            <v>20120048</v>
          </cell>
          <cell r="B159" t="str">
            <v>Hyundai Xteer Gear Oil-5 80W90 Tb 200 LTS (1200008)</v>
          </cell>
          <cell r="C159" t="str">
            <v>Hyundai</v>
          </cell>
          <cell r="D159">
            <v>3</v>
          </cell>
          <cell r="E159">
            <v>3</v>
          </cell>
        </row>
        <row r="160">
          <cell r="A160">
            <v>20120057</v>
          </cell>
          <cell r="B160" t="str">
            <v>Hyundai XTeer TOP 5W40 CAJA 12 x 1 LTS (1011001)</v>
          </cell>
          <cell r="C160" t="str">
            <v>Hyundai</v>
          </cell>
          <cell r="D160">
            <v>27</v>
          </cell>
          <cell r="E160">
            <v>27</v>
          </cell>
        </row>
        <row r="161">
          <cell r="A161">
            <v>20120058</v>
          </cell>
          <cell r="B161" t="str">
            <v>Hyundai XTeer TOP 5W40 CAJA 4 x 4 LTS (1041013)</v>
          </cell>
          <cell r="C161" t="str">
            <v>Hyundai</v>
          </cell>
          <cell r="D161">
            <v>26</v>
          </cell>
          <cell r="E161">
            <v>26</v>
          </cell>
        </row>
        <row r="162">
          <cell r="A162">
            <v>2011804079</v>
          </cell>
          <cell r="B162" t="str">
            <v>Grasa CEPSA para moto 400ml 24x400</v>
          </cell>
          <cell r="C162" t="str">
            <v>Cajas Cepsa</v>
          </cell>
          <cell r="D162">
            <v>0</v>
          </cell>
          <cell r="E162">
            <v>224</v>
          </cell>
        </row>
        <row r="163">
          <cell r="A163">
            <v>10401139</v>
          </cell>
          <cell r="B163" t="str">
            <v>LLDPE FILM SABIC 118W</v>
          </cell>
          <cell r="C163" t="str">
            <v>Plásticos</v>
          </cell>
          <cell r="D163">
            <v>102650</v>
          </cell>
          <cell r="E163">
            <v>102650</v>
          </cell>
          <cell r="F163">
            <v>0</v>
          </cell>
          <cell r="G163">
            <v>0</v>
          </cell>
          <cell r="H163">
            <v>0</v>
          </cell>
          <cell r="I163">
            <v>102650</v>
          </cell>
          <cell r="N163" t="str">
            <v>4 bolsas de 25kg averiadas</v>
          </cell>
        </row>
        <row r="164">
          <cell r="A164">
            <v>10401147</v>
          </cell>
          <cell r="B164" t="str">
            <v>LDPE HP2023J SABIC</v>
          </cell>
          <cell r="C164" t="str">
            <v>Plásticos</v>
          </cell>
          <cell r="D164">
            <v>5850</v>
          </cell>
          <cell r="E164">
            <v>5850</v>
          </cell>
          <cell r="F164">
            <v>0</v>
          </cell>
          <cell r="G164">
            <v>0</v>
          </cell>
          <cell r="H164">
            <v>0</v>
          </cell>
          <cell r="I164">
            <v>5850</v>
          </cell>
          <cell r="N164" t="str">
            <v>2 bolsas de 25kg averiadas</v>
          </cell>
        </row>
        <row r="165">
          <cell r="A165">
            <v>10401150</v>
          </cell>
          <cell r="B165" t="str">
            <v>HDPE FILM ALATHON L5005</v>
          </cell>
          <cell r="C165" t="str">
            <v>Plásticos</v>
          </cell>
          <cell r="D165">
            <v>6725</v>
          </cell>
          <cell r="E165">
            <v>6725</v>
          </cell>
          <cell r="F165">
            <v>0</v>
          </cell>
          <cell r="G165">
            <v>0</v>
          </cell>
          <cell r="H165">
            <v>0</v>
          </cell>
          <cell r="I165">
            <v>6725</v>
          </cell>
        </row>
        <row r="166">
          <cell r="A166">
            <v>10401204</v>
          </cell>
          <cell r="B166" t="str">
            <v>LDPE CYNPOL LD0223F</v>
          </cell>
          <cell r="C166" t="str">
            <v>Plásticos</v>
          </cell>
          <cell r="D166">
            <v>51075</v>
          </cell>
          <cell r="E166">
            <v>51075</v>
          </cell>
          <cell r="F166">
            <v>0</v>
          </cell>
          <cell r="G166">
            <v>0</v>
          </cell>
          <cell r="H166">
            <v>0</v>
          </cell>
          <cell r="I166">
            <v>51000</v>
          </cell>
          <cell r="M166">
            <v>75</v>
          </cell>
          <cell r="N166" t="str">
            <v>1 bolsa de 25kg averiada</v>
          </cell>
        </row>
        <row r="167">
          <cell r="A167">
            <v>10401205</v>
          </cell>
          <cell r="B167" t="str">
            <v>LDPE FINO F2-12</v>
          </cell>
          <cell r="C167" t="str">
            <v>Plásticos</v>
          </cell>
          <cell r="D167">
            <v>44850</v>
          </cell>
          <cell r="E167">
            <v>44850</v>
          </cell>
          <cell r="F167">
            <v>0</v>
          </cell>
          <cell r="G167">
            <v>0</v>
          </cell>
          <cell r="H167">
            <v>0</v>
          </cell>
          <cell r="I167">
            <v>44825</v>
          </cell>
          <cell r="M167">
            <v>25</v>
          </cell>
        </row>
        <row r="168">
          <cell r="A168">
            <v>10401206</v>
          </cell>
          <cell r="B168" t="str">
            <v>LDPE 0200 EXCELENE</v>
          </cell>
          <cell r="C168" t="str">
            <v>Plásticos</v>
          </cell>
          <cell r="D168">
            <v>52500</v>
          </cell>
          <cell r="E168">
            <v>52500</v>
          </cell>
          <cell r="F168">
            <v>0</v>
          </cell>
          <cell r="G168">
            <v>0</v>
          </cell>
          <cell r="H168">
            <v>0</v>
          </cell>
          <cell r="I168">
            <v>52500</v>
          </cell>
          <cell r="N168" t="str">
            <v>699 bolsas de 25kg averiadas</v>
          </cell>
        </row>
        <row r="169">
          <cell r="A169">
            <v>10404088</v>
          </cell>
          <cell r="B169" t="str">
            <v>MASTER  CROMEX DESLIZANTE</v>
          </cell>
          <cell r="C169" t="str">
            <v>Plásticos</v>
          </cell>
          <cell r="D169">
            <v>3425</v>
          </cell>
          <cell r="E169">
            <v>3425</v>
          </cell>
          <cell r="F169">
            <v>0</v>
          </cell>
          <cell r="G169">
            <v>0</v>
          </cell>
          <cell r="H169">
            <v>0</v>
          </cell>
          <cell r="I169">
            <v>3425</v>
          </cell>
        </row>
        <row r="170">
          <cell r="A170">
            <v>10703002</v>
          </cell>
          <cell r="B170" t="str">
            <v>HILADO DE MULTIFILAMENTO AT COLOR CRISTAL CON ANTI UV DE 2520 DENIERS</v>
          </cell>
          <cell r="C170" t="str">
            <v>Plásticos</v>
          </cell>
          <cell r="D170">
            <v>6389.8</v>
          </cell>
          <cell r="E170">
            <v>6390.4</v>
          </cell>
          <cell r="F170">
            <v>0.5999999999994543</v>
          </cell>
          <cell r="G170">
            <v>0.5999999999994543</v>
          </cell>
          <cell r="H170">
            <v>0</v>
          </cell>
          <cell r="I170">
            <v>6390.4</v>
          </cell>
          <cell r="M170">
            <v>0</v>
          </cell>
        </row>
        <row r="171">
          <cell r="A171">
            <v>20700000</v>
          </cell>
          <cell r="B171" t="str">
            <v>HDPE FILM E924</v>
          </cell>
          <cell r="C171" t="str">
            <v>Plásticos</v>
          </cell>
          <cell r="D171">
            <v>22250</v>
          </cell>
          <cell r="E171">
            <v>22250</v>
          </cell>
          <cell r="F171">
            <v>0</v>
          </cell>
          <cell r="G171">
            <v>0</v>
          </cell>
          <cell r="H171">
            <v>0</v>
          </cell>
          <cell r="I171">
            <v>22375</v>
          </cell>
          <cell r="M171">
            <v>-125</v>
          </cell>
          <cell r="N171" t="str">
            <v>19 bolsas de 25kg averiadas</v>
          </cell>
        </row>
        <row r="172">
          <cell r="A172">
            <v>20700001</v>
          </cell>
          <cell r="B172" t="str">
            <v>HDPE FILM 7000 - E</v>
          </cell>
          <cell r="C172" t="str">
            <v>Plásticos</v>
          </cell>
          <cell r="D172">
            <v>63850</v>
          </cell>
          <cell r="E172">
            <v>63850</v>
          </cell>
          <cell r="F172">
            <v>0</v>
          </cell>
          <cell r="G172">
            <v>0</v>
          </cell>
          <cell r="H172">
            <v>0</v>
          </cell>
          <cell r="I172">
            <v>63850</v>
          </cell>
          <cell r="N172" t="str">
            <v>3 bolsas de 25kg averiadas</v>
          </cell>
        </row>
        <row r="173">
          <cell r="A173">
            <v>20707002</v>
          </cell>
          <cell r="B173" t="str">
            <v>HDPE SOPLADO EXCELENE 5502M</v>
          </cell>
          <cell r="C173" t="str">
            <v>Plásticos</v>
          </cell>
          <cell r="D173">
            <v>125</v>
          </cell>
          <cell r="E173">
            <v>125</v>
          </cell>
          <cell r="F173">
            <v>0</v>
          </cell>
          <cell r="G173">
            <v>0</v>
          </cell>
          <cell r="H173">
            <v>0</v>
          </cell>
          <cell r="I173">
            <v>125</v>
          </cell>
          <cell r="N173" t="str">
            <v>5 bolsas de 25kg averiadas</v>
          </cell>
        </row>
        <row r="174">
          <cell r="A174">
            <v>20707022</v>
          </cell>
          <cell r="B174" t="str">
            <v>HDPE FILM HOSTALEN 9255</v>
          </cell>
          <cell r="C174" t="str">
            <v>Plásticos</v>
          </cell>
          <cell r="D174">
            <v>25900</v>
          </cell>
          <cell r="E174">
            <v>25900</v>
          </cell>
          <cell r="F174">
            <v>0</v>
          </cell>
          <cell r="G174">
            <v>0</v>
          </cell>
          <cell r="H174">
            <v>0</v>
          </cell>
          <cell r="I174">
            <v>25900</v>
          </cell>
          <cell r="N174" t="str">
            <v>5 bolsas de 25kg averiadas</v>
          </cell>
        </row>
        <row r="175">
          <cell r="A175">
            <v>20707023</v>
          </cell>
          <cell r="B175" t="str">
            <v>HDPE SOPLADO HOSTALEN ACP 5831</v>
          </cell>
          <cell r="C175" t="str">
            <v>Plásticos</v>
          </cell>
          <cell r="D175">
            <v>25825</v>
          </cell>
          <cell r="E175">
            <v>25825</v>
          </cell>
          <cell r="F175">
            <v>0</v>
          </cell>
          <cell r="G175">
            <v>0</v>
          </cell>
          <cell r="H175">
            <v>0</v>
          </cell>
          <cell r="I175">
            <v>25825</v>
          </cell>
        </row>
        <row r="176">
          <cell r="A176">
            <v>30700005</v>
          </cell>
          <cell r="B176" t="str">
            <v>LLDPE FILM CYNPOL LL0118F</v>
          </cell>
          <cell r="C176" t="str">
            <v>Plásticos</v>
          </cell>
          <cell r="D176">
            <v>5225</v>
          </cell>
          <cell r="E176">
            <v>5225</v>
          </cell>
          <cell r="F176">
            <v>0</v>
          </cell>
          <cell r="G176">
            <v>0</v>
          </cell>
          <cell r="H176">
            <v>0</v>
          </cell>
          <cell r="I176">
            <v>5225</v>
          </cell>
        </row>
        <row r="177">
          <cell r="A177">
            <v>70105000</v>
          </cell>
          <cell r="B177" t="str">
            <v>CAJAS PARESA A PROCESAR</v>
          </cell>
          <cell r="C177" t="str">
            <v>Plásticos</v>
          </cell>
          <cell r="D177">
            <v>0</v>
          </cell>
          <cell r="E177">
            <v>0</v>
          </cell>
          <cell r="F177">
            <v>0</v>
          </cell>
          <cell r="G177">
            <v>0</v>
          </cell>
          <cell r="H177">
            <v>0</v>
          </cell>
          <cell r="I177">
            <v>0</v>
          </cell>
        </row>
        <row r="178">
          <cell r="A178">
            <v>70500004</v>
          </cell>
          <cell r="B178" t="str">
            <v>MASTER  CROMEX ANTIBLOQUEO</v>
          </cell>
          <cell r="C178" t="str">
            <v>Plásticos</v>
          </cell>
          <cell r="D178">
            <v>925</v>
          </cell>
          <cell r="E178">
            <v>925</v>
          </cell>
          <cell r="F178">
            <v>0</v>
          </cell>
          <cell r="G178">
            <v>0</v>
          </cell>
          <cell r="H178">
            <v>0</v>
          </cell>
          <cell r="I178">
            <v>925</v>
          </cell>
        </row>
        <row r="179">
          <cell r="A179">
            <v>10001</v>
          </cell>
          <cell r="B179" t="str">
            <v>TOLUENO</v>
          </cell>
          <cell r="C179" t="str">
            <v>Quimicos</v>
          </cell>
          <cell r="D179">
            <v>50</v>
          </cell>
          <cell r="E179">
            <v>990</v>
          </cell>
          <cell r="F179">
            <v>940</v>
          </cell>
          <cell r="G179">
            <v>940</v>
          </cell>
          <cell r="H179">
            <v>0</v>
          </cell>
          <cell r="I179">
            <v>990</v>
          </cell>
          <cell r="M179">
            <v>0</v>
          </cell>
        </row>
        <row r="180">
          <cell r="A180">
            <v>10205</v>
          </cell>
          <cell r="B180" t="str">
            <v>CARBOSOL A TAMBOR 160 KG</v>
          </cell>
          <cell r="C180" t="str">
            <v>Quimicos</v>
          </cell>
          <cell r="D180">
            <v>50</v>
          </cell>
          <cell r="E180">
            <v>50</v>
          </cell>
          <cell r="F180">
            <v>0</v>
          </cell>
          <cell r="G180">
            <v>0</v>
          </cell>
          <cell r="H180">
            <v>0</v>
          </cell>
          <cell r="I180">
            <v>50</v>
          </cell>
        </row>
        <row r="181">
          <cell r="A181">
            <v>10208</v>
          </cell>
          <cell r="B181" t="str">
            <v>AGUARRAS A GRANEL (KG)</v>
          </cell>
          <cell r="C181" t="str">
            <v>Quimicos</v>
          </cell>
          <cell r="D181">
            <v>32061</v>
          </cell>
          <cell r="E181">
            <v>0</v>
          </cell>
          <cell r="F181">
            <v>-32061</v>
          </cell>
          <cell r="G181">
            <v>0</v>
          </cell>
          <cell r="H181">
            <v>-32061</v>
          </cell>
          <cell r="M181">
            <v>0</v>
          </cell>
        </row>
        <row r="182">
          <cell r="A182">
            <v>10706</v>
          </cell>
          <cell r="B182" t="str">
            <v>SOLVENTE F2P</v>
          </cell>
          <cell r="C182" t="str">
            <v>Quimicos</v>
          </cell>
          <cell r="D182">
            <v>139</v>
          </cell>
          <cell r="E182">
            <v>139</v>
          </cell>
          <cell r="F182">
            <v>0</v>
          </cell>
          <cell r="G182">
            <v>0</v>
          </cell>
          <cell r="H182">
            <v>0</v>
          </cell>
          <cell r="M182">
            <v>139</v>
          </cell>
        </row>
        <row r="183">
          <cell r="A183">
            <v>200</v>
          </cell>
          <cell r="B183" t="str">
            <v>HEXANO A GRANEL</v>
          </cell>
          <cell r="C183" t="str">
            <v>Quimicos</v>
          </cell>
          <cell r="D183">
            <v>32712</v>
          </cell>
          <cell r="E183">
            <v>1500</v>
          </cell>
          <cell r="F183">
            <v>-31212</v>
          </cell>
          <cell r="G183">
            <v>0</v>
          </cell>
          <cell r="H183">
            <v>-31212</v>
          </cell>
          <cell r="I183">
            <v>1500</v>
          </cell>
          <cell r="M183">
            <v>0</v>
          </cell>
        </row>
        <row r="184">
          <cell r="A184">
            <v>2010603101</v>
          </cell>
          <cell r="B184" t="str">
            <v>DI METIL CETONA EQUIV. 150 KG X TBOR</v>
          </cell>
          <cell r="C184" t="str">
            <v>Quimicos</v>
          </cell>
          <cell r="D184">
            <v>600</v>
          </cell>
          <cell r="E184">
            <v>600</v>
          </cell>
          <cell r="F184">
            <v>0</v>
          </cell>
          <cell r="G184">
            <v>0</v>
          </cell>
          <cell r="H184">
            <v>0</v>
          </cell>
          <cell r="I184">
            <v>600</v>
          </cell>
        </row>
        <row r="185">
          <cell r="A185">
            <v>2010603102</v>
          </cell>
          <cell r="B185" t="str">
            <v>METIL ISOBUTIL CETONA MIBK TB 160 KG</v>
          </cell>
          <cell r="C185" t="str">
            <v>Quimicos</v>
          </cell>
          <cell r="D185">
            <v>640</v>
          </cell>
          <cell r="E185">
            <v>640</v>
          </cell>
          <cell r="F185">
            <v>0</v>
          </cell>
          <cell r="G185">
            <v>0</v>
          </cell>
          <cell r="H185">
            <v>0</v>
          </cell>
          <cell r="I185">
            <v>640</v>
          </cell>
        </row>
        <row r="186">
          <cell r="A186">
            <v>2011</v>
          </cell>
          <cell r="B186" t="str">
            <v>METIL ETIL CETONA (MEC) TAMBOR 160 KG</v>
          </cell>
          <cell r="C186" t="str">
            <v>Quimicos</v>
          </cell>
          <cell r="D186">
            <v>160</v>
          </cell>
          <cell r="E186">
            <v>160</v>
          </cell>
          <cell r="F186">
            <v>0</v>
          </cell>
          <cell r="G186">
            <v>0</v>
          </cell>
          <cell r="H186">
            <v>0</v>
          </cell>
          <cell r="I186">
            <v>160</v>
          </cell>
        </row>
        <row r="187">
          <cell r="A187">
            <v>2016</v>
          </cell>
          <cell r="B187" t="str">
            <v>SODA CAUSTICA PERLADA (Bolsa de 25 Kg)</v>
          </cell>
          <cell r="C187" t="str">
            <v>Quimicos</v>
          </cell>
          <cell r="D187">
            <v>61900</v>
          </cell>
          <cell r="E187">
            <v>61900</v>
          </cell>
          <cell r="F187">
            <v>0</v>
          </cell>
          <cell r="G187">
            <v>0</v>
          </cell>
          <cell r="H187">
            <v>0</v>
          </cell>
          <cell r="I187">
            <v>61900</v>
          </cell>
          <cell r="N187" t="str">
            <v>4 bolsas de 25kg averiadas</v>
          </cell>
        </row>
        <row r="188">
          <cell r="A188">
            <v>2017</v>
          </cell>
          <cell r="B188" t="str">
            <v>SODA CAUSTICA MICROPERLADA (Bolsa de 25 Kg)</v>
          </cell>
          <cell r="C188" t="str">
            <v>Quimicos</v>
          </cell>
          <cell r="D188">
            <v>25</v>
          </cell>
          <cell r="E188">
            <v>25</v>
          </cell>
          <cell r="F188">
            <v>0</v>
          </cell>
          <cell r="G188">
            <v>0</v>
          </cell>
          <cell r="H188">
            <v>0</v>
          </cell>
          <cell r="I188">
            <v>25</v>
          </cell>
          <cell r="N188" t="str">
            <v>Averiada</v>
          </cell>
        </row>
        <row r="189">
          <cell r="A189">
            <v>301</v>
          </cell>
          <cell r="B189" t="str">
            <v>ALCOHOL ISOPROPILICO TAMBOR 160 KG.</v>
          </cell>
          <cell r="C189" t="str">
            <v>Quimicos</v>
          </cell>
          <cell r="D189">
            <v>16560</v>
          </cell>
          <cell r="E189">
            <v>16560</v>
          </cell>
          <cell r="F189">
            <v>0</v>
          </cell>
          <cell r="G189">
            <v>0</v>
          </cell>
          <cell r="H189">
            <v>0</v>
          </cell>
          <cell r="I189">
            <v>16560</v>
          </cell>
        </row>
        <row r="190">
          <cell r="A190">
            <v>302</v>
          </cell>
          <cell r="B190" t="str">
            <v>ALCOHOL ISOPROPILICO (LITROS)</v>
          </cell>
          <cell r="C190" t="str">
            <v>Quimicos</v>
          </cell>
          <cell r="D190">
            <v>0</v>
          </cell>
          <cell r="E190">
            <v>0</v>
          </cell>
          <cell r="F190">
            <v>0</v>
          </cell>
          <cell r="G190">
            <v>0</v>
          </cell>
          <cell r="H190">
            <v>0</v>
          </cell>
        </row>
        <row r="191">
          <cell r="A191">
            <v>304</v>
          </cell>
          <cell r="B191" t="str">
            <v>ALCOHOL BUTILICO SECUND. EQUIV. 160 KG</v>
          </cell>
          <cell r="C191" t="str">
            <v>Quimicos</v>
          </cell>
          <cell r="D191">
            <v>1280</v>
          </cell>
          <cell r="E191">
            <v>1280</v>
          </cell>
          <cell r="F191">
            <v>0</v>
          </cell>
          <cell r="G191">
            <v>0</v>
          </cell>
          <cell r="H191">
            <v>0</v>
          </cell>
          <cell r="I191">
            <v>1280</v>
          </cell>
        </row>
        <row r="192">
          <cell r="A192">
            <v>4001</v>
          </cell>
          <cell r="B192" t="str">
            <v>XILENO</v>
          </cell>
          <cell r="C192" t="str">
            <v>Quimicos</v>
          </cell>
          <cell r="D192">
            <v>3269.9</v>
          </cell>
          <cell r="E192">
            <v>2223</v>
          </cell>
          <cell r="F192">
            <v>-1046.9000000000001</v>
          </cell>
          <cell r="G192">
            <v>0</v>
          </cell>
          <cell r="H192">
            <v>-1046.9000000000001</v>
          </cell>
          <cell r="I192">
            <v>2223</v>
          </cell>
          <cell r="M192">
            <v>0</v>
          </cell>
        </row>
        <row r="193">
          <cell r="A193">
            <v>500</v>
          </cell>
          <cell r="B193" t="str">
            <v>CICLOHEXANO A GRANEL</v>
          </cell>
          <cell r="C193" t="str">
            <v>Quimicos</v>
          </cell>
          <cell r="D193">
            <v>28770</v>
          </cell>
          <cell r="E193">
            <v>29130</v>
          </cell>
          <cell r="F193">
            <v>360</v>
          </cell>
          <cell r="G193">
            <v>360</v>
          </cell>
          <cell r="H193">
            <v>0</v>
          </cell>
          <cell r="I193">
            <v>29130</v>
          </cell>
          <cell r="M193">
            <v>0</v>
          </cell>
        </row>
        <row r="194">
          <cell r="A194">
            <v>501</v>
          </cell>
          <cell r="B194" t="str">
            <v>CICLOHEXANO EN TAMBOR</v>
          </cell>
          <cell r="C194" t="str">
            <v>Quimicos</v>
          </cell>
          <cell r="D194">
            <v>26497</v>
          </cell>
          <cell r="E194">
            <v>24820</v>
          </cell>
          <cell r="F194">
            <v>-1677</v>
          </cell>
          <cell r="G194">
            <v>0</v>
          </cell>
          <cell r="H194">
            <v>-1677</v>
          </cell>
          <cell r="I194">
            <v>24820</v>
          </cell>
          <cell r="M194">
            <v>0</v>
          </cell>
        </row>
        <row r="195">
          <cell r="A195">
            <v>70117</v>
          </cell>
          <cell r="B195" t="str">
            <v>ALCOHOL CARBURANTE</v>
          </cell>
          <cell r="C195" t="str">
            <v>Quimicos</v>
          </cell>
          <cell r="D195">
            <v>15838</v>
          </cell>
          <cell r="E195">
            <v>0</v>
          </cell>
          <cell r="F195">
            <v>-15838</v>
          </cell>
          <cell r="G195">
            <v>0</v>
          </cell>
          <cell r="H195">
            <v>-15838</v>
          </cell>
          <cell r="M195">
            <v>0</v>
          </cell>
        </row>
        <row r="196">
          <cell r="A196">
            <v>7050011</v>
          </cell>
          <cell r="B196" t="str">
            <v>METANOL</v>
          </cell>
          <cell r="C196" t="str">
            <v>Quimicos</v>
          </cell>
          <cell r="D196">
            <v>922</v>
          </cell>
          <cell r="E196">
            <v>922</v>
          </cell>
          <cell r="F196">
            <v>0</v>
          </cell>
          <cell r="G196">
            <v>0</v>
          </cell>
          <cell r="H196">
            <v>0</v>
          </cell>
          <cell r="I196">
            <v>922</v>
          </cell>
        </row>
        <row r="197">
          <cell r="A197">
            <v>70500112</v>
          </cell>
          <cell r="B197" t="str">
            <v>METANOL A GRANEL</v>
          </cell>
          <cell r="C197" t="str">
            <v>Quimicos</v>
          </cell>
          <cell r="D197">
            <v>38332.5</v>
          </cell>
          <cell r="E197">
            <v>0</v>
          </cell>
          <cell r="F197">
            <v>-38332.5</v>
          </cell>
          <cell r="G197">
            <v>0</v>
          </cell>
          <cell r="H197">
            <v>-38332.5</v>
          </cell>
          <cell r="M197">
            <v>0</v>
          </cell>
        </row>
        <row r="198">
          <cell r="A198">
            <v>805</v>
          </cell>
          <cell r="B198" t="str">
            <v>CLARIFOS L.  KG</v>
          </cell>
          <cell r="C198" t="str">
            <v>Quimicos</v>
          </cell>
          <cell r="D198">
            <v>1650</v>
          </cell>
          <cell r="E198">
            <v>1650</v>
          </cell>
          <cell r="F198">
            <v>0</v>
          </cell>
          <cell r="G198">
            <v>0</v>
          </cell>
          <cell r="H198">
            <v>0</v>
          </cell>
          <cell r="I198">
            <v>1650</v>
          </cell>
        </row>
        <row r="199">
          <cell r="A199">
            <v>105020001</v>
          </cell>
          <cell r="B199" t="str">
            <v>TAMBOR METALICO X 208 LTS. - AZUL</v>
          </cell>
          <cell r="C199" t="str">
            <v>Tambores</v>
          </cell>
          <cell r="D199">
            <v>498</v>
          </cell>
          <cell r="E199">
            <v>498</v>
          </cell>
          <cell r="F199">
            <v>0</v>
          </cell>
          <cell r="G199">
            <v>0</v>
          </cell>
          <cell r="H199">
            <v>0</v>
          </cell>
          <cell r="I199">
            <v>498</v>
          </cell>
        </row>
        <row r="200">
          <cell r="A200">
            <v>201611</v>
          </cell>
          <cell r="B200" t="str">
            <v>SOLVENTE</v>
          </cell>
          <cell r="C200" t="str">
            <v>Tintas</v>
          </cell>
          <cell r="D200">
            <v>36</v>
          </cell>
          <cell r="E200">
            <v>36</v>
          </cell>
          <cell r="F200">
            <v>0</v>
          </cell>
          <cell r="G200">
            <v>0</v>
          </cell>
          <cell r="H200">
            <v>0</v>
          </cell>
          <cell r="I200">
            <v>36</v>
          </cell>
        </row>
        <row r="201">
          <cell r="A201">
            <v>201612</v>
          </cell>
          <cell r="B201" t="str">
            <v>BARNIZ ESPESANTE</v>
          </cell>
          <cell r="C201" t="str">
            <v>Tintas</v>
          </cell>
          <cell r="D201">
            <v>36</v>
          </cell>
          <cell r="E201">
            <v>36</v>
          </cell>
          <cell r="F201">
            <v>0</v>
          </cell>
          <cell r="G201">
            <v>0</v>
          </cell>
          <cell r="H201">
            <v>0</v>
          </cell>
          <cell r="I201">
            <v>36</v>
          </cell>
        </row>
        <row r="202">
          <cell r="A202">
            <v>201613</v>
          </cell>
          <cell r="B202" t="str">
            <v>BARNIZ</v>
          </cell>
          <cell r="C202" t="str">
            <v>Tintas</v>
          </cell>
          <cell r="D202">
            <v>54</v>
          </cell>
          <cell r="E202">
            <v>54</v>
          </cell>
          <cell r="F202">
            <v>0</v>
          </cell>
          <cell r="G202">
            <v>0</v>
          </cell>
          <cell r="H202">
            <v>0</v>
          </cell>
          <cell r="I202">
            <v>54</v>
          </cell>
        </row>
        <row r="203">
          <cell r="A203">
            <v>201618</v>
          </cell>
          <cell r="B203" t="str">
            <v>TINTA CYAN 560 CR</v>
          </cell>
          <cell r="C203" t="str">
            <v>Tintas</v>
          </cell>
          <cell r="D203">
            <v>36</v>
          </cell>
          <cell r="E203">
            <v>36</v>
          </cell>
          <cell r="F203">
            <v>0</v>
          </cell>
          <cell r="G203">
            <v>0</v>
          </cell>
          <cell r="H203">
            <v>0</v>
          </cell>
          <cell r="I203">
            <v>36</v>
          </cell>
        </row>
        <row r="204">
          <cell r="A204">
            <v>201619</v>
          </cell>
          <cell r="B204" t="str">
            <v>TINTA MAGENTA 360 CR</v>
          </cell>
          <cell r="C204" t="str">
            <v>Tintas</v>
          </cell>
          <cell r="D204">
            <v>18</v>
          </cell>
          <cell r="E204">
            <v>18</v>
          </cell>
          <cell r="F204">
            <v>0</v>
          </cell>
          <cell r="G204">
            <v>0</v>
          </cell>
          <cell r="H204">
            <v>0</v>
          </cell>
          <cell r="I204">
            <v>18</v>
          </cell>
        </row>
        <row r="205">
          <cell r="A205">
            <v>201620</v>
          </cell>
          <cell r="B205" t="str">
            <v>TINTA AMARILLO 260 CR</v>
          </cell>
          <cell r="C205" t="str">
            <v>Tintas</v>
          </cell>
          <cell r="D205">
            <v>18</v>
          </cell>
          <cell r="E205">
            <v>18</v>
          </cell>
          <cell r="F205">
            <v>0</v>
          </cell>
          <cell r="G205">
            <v>0</v>
          </cell>
          <cell r="H205">
            <v>0</v>
          </cell>
          <cell r="I205">
            <v>18</v>
          </cell>
        </row>
        <row r="206">
          <cell r="A206">
            <v>201621</v>
          </cell>
          <cell r="B206" t="str">
            <v>TINTA NEGRO 860 CR</v>
          </cell>
          <cell r="C206" t="str">
            <v>Tintas</v>
          </cell>
          <cell r="D206">
            <v>18</v>
          </cell>
          <cell r="E206">
            <v>18</v>
          </cell>
          <cell r="F206">
            <v>0</v>
          </cell>
          <cell r="G206">
            <v>0</v>
          </cell>
          <cell r="H206">
            <v>0</v>
          </cell>
          <cell r="I206">
            <v>18</v>
          </cell>
        </row>
        <row r="207">
          <cell r="A207">
            <v>800000012</v>
          </cell>
          <cell r="B207" t="str">
            <v>SPEEDWET MAXION NG</v>
          </cell>
          <cell r="C207" t="str">
            <v>Fertilizantes</v>
          </cell>
          <cell r="D207">
            <v>4</v>
          </cell>
          <cell r="E207">
            <v>4</v>
          </cell>
          <cell r="F207">
            <v>0</v>
          </cell>
          <cell r="G207">
            <v>0</v>
          </cell>
          <cell r="H207">
            <v>0</v>
          </cell>
          <cell r="I207">
            <v>4</v>
          </cell>
          <cell r="N207" t="str">
            <v>Vencidos</v>
          </cell>
        </row>
        <row r="208">
          <cell r="A208">
            <v>800000013</v>
          </cell>
          <cell r="B208" t="str">
            <v>SPEEDWET SILICONADO NG</v>
          </cell>
          <cell r="C208" t="str">
            <v>Fertilizantes</v>
          </cell>
          <cell r="D208">
            <v>1</v>
          </cell>
          <cell r="E208">
            <v>1</v>
          </cell>
          <cell r="F208">
            <v>0</v>
          </cell>
          <cell r="G208">
            <v>0</v>
          </cell>
          <cell r="H208">
            <v>0</v>
          </cell>
          <cell r="I208">
            <v>1</v>
          </cell>
          <cell r="N208" t="str">
            <v>Vencidos</v>
          </cell>
        </row>
        <row r="209">
          <cell r="A209">
            <v>30700006</v>
          </cell>
          <cell r="B209" t="str">
            <v>LL1001 XKW</v>
          </cell>
          <cell r="C209" t="str">
            <v>Plásticos</v>
          </cell>
          <cell r="D209">
            <v>0</v>
          </cell>
          <cell r="E209">
            <v>35000</v>
          </cell>
          <cell r="F209">
            <v>35000</v>
          </cell>
          <cell r="G209">
            <v>35000</v>
          </cell>
          <cell r="H209">
            <v>0</v>
          </cell>
          <cell r="I209">
            <v>35000</v>
          </cell>
          <cell r="M209">
            <v>0</v>
          </cell>
          <cell r="N209" t="str">
            <v>2 bolsas de 25kg averiadas</v>
          </cell>
        </row>
        <row r="210">
          <cell r="B210" t="str">
            <v>Aditivo de Diesel</v>
          </cell>
          <cell r="C210" t="str">
            <v>Quimicos</v>
          </cell>
          <cell r="D210">
            <v>0</v>
          </cell>
          <cell r="E210">
            <v>17</v>
          </cell>
        </row>
        <row r="211">
          <cell r="B211" t="str">
            <v>Cubierta Toledo 11R 24,5-16RP DR920</v>
          </cell>
          <cell r="D211">
            <v>0</v>
          </cell>
          <cell r="E211">
            <v>9</v>
          </cell>
        </row>
        <row r="212">
          <cell r="B212" t="str">
            <v>Cubierta Terraking HS101 295/80R 22,5</v>
          </cell>
          <cell r="D212">
            <v>0</v>
          </cell>
          <cell r="E212">
            <v>6</v>
          </cell>
        </row>
      </sheetData>
      <sheetData sheetId="4"/>
      <sheetData sheetId="5"/>
      <sheetData sheetId="6"/>
      <sheetData sheetId="7"/>
      <sheetData sheetId="8"/>
      <sheetData sheetId="9"/>
      <sheetData sheetId="10"/>
      <sheetData sheetId="11"/>
      <sheetData sheetId="12"/>
      <sheetData sheetId="13"/>
      <sheetData sheetId="14"/>
      <sheetData sheetId="15"/>
      <sheetData sheetId="16">
        <row r="2">
          <cell r="A2">
            <v>6</v>
          </cell>
          <cell r="B2" t="str">
            <v>LAAPSA VISCOPREN NTX 75 Tb 205 Lts</v>
          </cell>
          <cell r="C2">
            <v>1</v>
          </cell>
          <cell r="D2">
            <v>5251524</v>
          </cell>
        </row>
        <row r="3">
          <cell r="A3">
            <v>100</v>
          </cell>
          <cell r="B3" t="str">
            <v>TOLUENO A GRANEL</v>
          </cell>
          <cell r="C3">
            <v>960</v>
          </cell>
          <cell r="D3">
            <v>5579812</v>
          </cell>
        </row>
        <row r="4">
          <cell r="A4">
            <v>10001</v>
          </cell>
          <cell r="B4" t="str">
            <v>TOLUENO</v>
          </cell>
          <cell r="C4">
            <v>50</v>
          </cell>
          <cell r="D4">
            <v>234986</v>
          </cell>
        </row>
        <row r="5">
          <cell r="A5">
            <v>10101</v>
          </cell>
          <cell r="B5" t="str">
            <v>ALCOHOL ABSOLUTO</v>
          </cell>
          <cell r="C5">
            <v>470569.21</v>
          </cell>
          <cell r="D5">
            <v>2103241381</v>
          </cell>
        </row>
        <row r="6">
          <cell r="A6">
            <v>10103</v>
          </cell>
          <cell r="B6" t="str">
            <v>FLETE EXPORT</v>
          </cell>
          <cell r="C6">
            <v>2</v>
          </cell>
          <cell r="D6">
            <v>11660518</v>
          </cell>
        </row>
        <row r="7">
          <cell r="A7">
            <v>10110</v>
          </cell>
          <cell r="B7" t="str">
            <v>SEGURO DE MERCADERIAS</v>
          </cell>
          <cell r="C7">
            <v>3</v>
          </cell>
          <cell r="D7">
            <v>6981684</v>
          </cell>
        </row>
        <row r="8">
          <cell r="A8">
            <v>10205</v>
          </cell>
          <cell r="B8" t="str">
            <v>CARBOSOL A TAMBOR 160 KG</v>
          </cell>
          <cell r="C8">
            <v>50</v>
          </cell>
          <cell r="D8">
            <v>643118</v>
          </cell>
        </row>
        <row r="9">
          <cell r="A9">
            <v>10208</v>
          </cell>
          <cell r="B9" t="str">
            <v>AGUARRAS A GRANEL (KG)</v>
          </cell>
          <cell r="C9">
            <v>58661</v>
          </cell>
          <cell r="D9">
            <v>346677621</v>
          </cell>
        </row>
        <row r="10">
          <cell r="A10">
            <v>10401139</v>
          </cell>
          <cell r="B10" t="str">
            <v>LLDPE FILM SABIC 118W</v>
          </cell>
          <cell r="C10">
            <v>102650</v>
          </cell>
          <cell r="D10">
            <v>793257900</v>
          </cell>
        </row>
        <row r="11">
          <cell r="A11">
            <v>10401147</v>
          </cell>
          <cell r="B11" t="str">
            <v>LDPE HP2023J SABIC</v>
          </cell>
          <cell r="C11">
            <v>5850</v>
          </cell>
          <cell r="D11">
            <v>47273571</v>
          </cell>
        </row>
        <row r="12">
          <cell r="A12">
            <v>10401150</v>
          </cell>
          <cell r="B12" t="str">
            <v>HDPE FILM ALATHON L5005</v>
          </cell>
          <cell r="C12">
            <v>6725</v>
          </cell>
          <cell r="D12">
            <v>62363733</v>
          </cell>
        </row>
        <row r="13">
          <cell r="A13">
            <v>10401204</v>
          </cell>
          <cell r="B13" t="str">
            <v>LDPE CYNPOL LD0223F</v>
          </cell>
          <cell r="C13">
            <v>51075</v>
          </cell>
          <cell r="D13">
            <v>394970365</v>
          </cell>
        </row>
        <row r="14">
          <cell r="A14">
            <v>10401205</v>
          </cell>
          <cell r="B14" t="str">
            <v>LDPE FINO F2-12</v>
          </cell>
          <cell r="C14">
            <v>44850</v>
          </cell>
          <cell r="D14">
            <v>369700099</v>
          </cell>
        </row>
        <row r="15">
          <cell r="A15">
            <v>10401206</v>
          </cell>
          <cell r="B15" t="str">
            <v>LDPE 0200 EXCELENE</v>
          </cell>
          <cell r="C15">
            <v>52500</v>
          </cell>
          <cell r="D15">
            <v>448962216</v>
          </cell>
        </row>
        <row r="16">
          <cell r="A16">
            <v>10404088</v>
          </cell>
          <cell r="B16" t="str">
            <v>MASTER  CROMEX DESLIZANTE</v>
          </cell>
          <cell r="C16">
            <v>3425</v>
          </cell>
          <cell r="D16">
            <v>40483500</v>
          </cell>
        </row>
        <row r="17">
          <cell r="A17">
            <v>105020001</v>
          </cell>
          <cell r="B17" t="str">
            <v>TAMBOR METALICO X 208 LTS. - AZUL</v>
          </cell>
          <cell r="C17">
            <v>340</v>
          </cell>
          <cell r="D17">
            <v>82245659</v>
          </cell>
        </row>
        <row r="18">
          <cell r="A18">
            <v>10603</v>
          </cell>
          <cell r="B18" t="str">
            <v>COLORANTE ROJO P/HIDROCARBUROS</v>
          </cell>
          <cell r="C18">
            <v>359</v>
          </cell>
          <cell r="D18">
            <v>37534467</v>
          </cell>
        </row>
        <row r="19">
          <cell r="A19">
            <v>10604</v>
          </cell>
          <cell r="B19" t="str">
            <v>COLORANTE AZUL P/HIDROCARBUROS</v>
          </cell>
          <cell r="C19">
            <v>85</v>
          </cell>
          <cell r="D19">
            <v>10256762</v>
          </cell>
        </row>
        <row r="20">
          <cell r="A20">
            <v>10606</v>
          </cell>
          <cell r="B20" t="str">
            <v>COLORANTE AMARILLO P/HIDROCARBUROS</v>
          </cell>
          <cell r="C20">
            <v>183</v>
          </cell>
          <cell r="D20">
            <v>19135608</v>
          </cell>
        </row>
        <row r="21">
          <cell r="A21">
            <v>10703002</v>
          </cell>
          <cell r="B21" t="str">
            <v>HILADO DE MULTIFILAMENTO AT COLOR CRISTAL CON ANTI UV DE 2520 DENIERS</v>
          </cell>
          <cell r="C21">
            <v>6389.8</v>
          </cell>
          <cell r="D21">
            <v>102058008</v>
          </cell>
        </row>
        <row r="22">
          <cell r="A22">
            <v>10706</v>
          </cell>
          <cell r="B22" t="str">
            <v>SOLVENTE F2P</v>
          </cell>
          <cell r="C22">
            <v>139</v>
          </cell>
          <cell r="D22">
            <v>1756432</v>
          </cell>
        </row>
        <row r="23">
          <cell r="A23">
            <v>10803</v>
          </cell>
          <cell r="B23" t="str">
            <v>ADITIVO DMA-651</v>
          </cell>
          <cell r="C23">
            <v>1802.5</v>
          </cell>
          <cell r="D23">
            <v>113593812</v>
          </cell>
        </row>
        <row r="24">
          <cell r="A24" t="str">
            <v>10803-1</v>
          </cell>
          <cell r="B24" t="str">
            <v>ADITIVO DMA-651 - CONCEPCION</v>
          </cell>
          <cell r="C24">
            <v>31.5</v>
          </cell>
          <cell r="D24">
            <v>1783281</v>
          </cell>
        </row>
        <row r="25">
          <cell r="A25">
            <v>10804</v>
          </cell>
          <cell r="B25" t="str">
            <v>ADITIVO NMA</v>
          </cell>
          <cell r="C25">
            <v>20784</v>
          </cell>
          <cell r="D25">
            <v>374947078</v>
          </cell>
        </row>
        <row r="26">
          <cell r="A26">
            <v>122</v>
          </cell>
          <cell r="B26" t="str">
            <v>CEMENTO PORTLAND KG.</v>
          </cell>
          <cell r="C26">
            <v>96740.797900000005</v>
          </cell>
          <cell r="D26">
            <v>75633719</v>
          </cell>
        </row>
        <row r="27">
          <cell r="A27">
            <v>200</v>
          </cell>
          <cell r="B27" t="str">
            <v>HEXANO A GRANEL</v>
          </cell>
          <cell r="C27">
            <v>4002</v>
          </cell>
          <cell r="D27">
            <v>26650526</v>
          </cell>
        </row>
        <row r="28">
          <cell r="A28">
            <v>20103</v>
          </cell>
          <cell r="B28" t="str">
            <v>BONIFICACIONES NAFTAS</v>
          </cell>
          <cell r="C28">
            <v>1</v>
          </cell>
          <cell r="D28">
            <v>0</v>
          </cell>
        </row>
        <row r="29">
          <cell r="A29">
            <v>2010401010</v>
          </cell>
          <cell r="B29" t="str">
            <v>LAAPSA SUGARPRESS BR 600 BIO Tb 205 Lts</v>
          </cell>
          <cell r="C29">
            <v>16</v>
          </cell>
          <cell r="D29">
            <v>63599920</v>
          </cell>
        </row>
        <row r="30">
          <cell r="A30">
            <v>2010401020</v>
          </cell>
          <cell r="B30" t="str">
            <v>LAAPSA SUGARPRESS BR 400 BIO Tb 205 Lts</v>
          </cell>
          <cell r="C30">
            <v>11</v>
          </cell>
          <cell r="D30">
            <v>42208929</v>
          </cell>
        </row>
        <row r="31">
          <cell r="A31">
            <v>2010401030</v>
          </cell>
          <cell r="B31" t="str">
            <v>SUGARPRESS 400 TAMBOR 205L</v>
          </cell>
          <cell r="C31">
            <v>4</v>
          </cell>
          <cell r="D31">
            <v>16546511</v>
          </cell>
        </row>
        <row r="32">
          <cell r="A32">
            <v>2010401040</v>
          </cell>
          <cell r="B32" t="str">
            <v>SUGARPRESS 600 TAMBOR 205L</v>
          </cell>
          <cell r="C32">
            <v>12</v>
          </cell>
          <cell r="D32">
            <v>49639531</v>
          </cell>
        </row>
        <row r="33">
          <cell r="A33">
            <v>2010402410</v>
          </cell>
          <cell r="B33" t="str">
            <v>LAAPSA TARMELA 9600 Bde 18 Kg</v>
          </cell>
          <cell r="C33">
            <v>1</v>
          </cell>
          <cell r="D33">
            <v>581028</v>
          </cell>
        </row>
        <row r="34">
          <cell r="A34">
            <v>2010402451</v>
          </cell>
          <cell r="B34" t="str">
            <v>LAAPSA TARMELA 305 Bde 18 Kg</v>
          </cell>
          <cell r="C34">
            <v>12</v>
          </cell>
          <cell r="D34">
            <v>7390148</v>
          </cell>
        </row>
        <row r="35">
          <cell r="A35">
            <v>2010402480</v>
          </cell>
          <cell r="B35" t="str">
            <v>LAAPSA TARMELA FG Bde 1 Kg</v>
          </cell>
          <cell r="C35">
            <v>10</v>
          </cell>
          <cell r="D35">
            <v>668102</v>
          </cell>
        </row>
        <row r="36">
          <cell r="A36">
            <v>2010403709</v>
          </cell>
          <cell r="B36" t="str">
            <v>LAAPSA VISCOPREN NTX Bde 5 Lts</v>
          </cell>
          <cell r="C36">
            <v>5</v>
          </cell>
          <cell r="D36">
            <v>630950</v>
          </cell>
        </row>
        <row r="37">
          <cell r="A37">
            <v>20104058</v>
          </cell>
          <cell r="B37" t="str">
            <v>LAAPSA FRIDGE R 717/68 Tb 205 Lts</v>
          </cell>
          <cell r="C37">
            <v>3</v>
          </cell>
          <cell r="D37">
            <v>24901168</v>
          </cell>
        </row>
        <row r="38">
          <cell r="A38">
            <v>201040770</v>
          </cell>
          <cell r="B38" t="str">
            <v>LAAPSA VISCOPREN NTX 8000 Tb 205 Lts</v>
          </cell>
          <cell r="C38">
            <v>4</v>
          </cell>
          <cell r="D38">
            <v>20301742</v>
          </cell>
        </row>
        <row r="39">
          <cell r="A39">
            <v>201040773</v>
          </cell>
          <cell r="B39" t="str">
            <v>LAAPSA VALDAR 68 balde x 20 lts</v>
          </cell>
          <cell r="C39">
            <v>196</v>
          </cell>
          <cell r="D39">
            <v>25504737</v>
          </cell>
        </row>
        <row r="40">
          <cell r="A40">
            <v>201040774</v>
          </cell>
          <cell r="B40" t="str">
            <v>LAAPSA VALDAR 68 TB X 205LTS</v>
          </cell>
          <cell r="C40">
            <v>27</v>
          </cell>
          <cell r="D40">
            <v>34015202</v>
          </cell>
        </row>
        <row r="41">
          <cell r="A41">
            <v>201040775</v>
          </cell>
          <cell r="B41" t="str">
            <v>LAAPSA JANO 25W60 TB X 205 LTS</v>
          </cell>
          <cell r="C41">
            <v>3</v>
          </cell>
          <cell r="D41">
            <v>5112971</v>
          </cell>
        </row>
        <row r="42">
          <cell r="A42">
            <v>201040776</v>
          </cell>
          <cell r="B42" t="str">
            <v>LAAPSA HORUS UTTO 10W30 TB X 205LTS</v>
          </cell>
          <cell r="C42">
            <v>2</v>
          </cell>
          <cell r="D42">
            <v>3532456</v>
          </cell>
        </row>
        <row r="43">
          <cell r="A43">
            <v>201040777</v>
          </cell>
          <cell r="B43" t="str">
            <v>LAAPSA HORUS UTTO 10W30 BDE X 20 LTS</v>
          </cell>
          <cell r="C43">
            <v>12</v>
          </cell>
          <cell r="D43">
            <v>2677700</v>
          </cell>
        </row>
        <row r="44">
          <cell r="A44">
            <v>201040779</v>
          </cell>
          <cell r="B44" t="str">
            <v>LAAPSA POSEIDON 40 TB X 205 LTS</v>
          </cell>
          <cell r="C44">
            <v>16</v>
          </cell>
          <cell r="D44">
            <v>33162252</v>
          </cell>
        </row>
        <row r="45">
          <cell r="A45">
            <v>201040780</v>
          </cell>
          <cell r="B45" t="str">
            <v>LAAPSA JANO 25W60 BLD 20 LTS</v>
          </cell>
          <cell r="C45">
            <v>2</v>
          </cell>
          <cell r="D45">
            <v>375831</v>
          </cell>
        </row>
        <row r="46">
          <cell r="A46">
            <v>2010600502</v>
          </cell>
          <cell r="B46" t="str">
            <v>TOTAL AZOLLA ZS 150 Bde 20 Lts</v>
          </cell>
          <cell r="C46">
            <v>9</v>
          </cell>
          <cell r="D46">
            <v>2233989</v>
          </cell>
        </row>
        <row r="47">
          <cell r="A47">
            <v>2010603101</v>
          </cell>
          <cell r="B47" t="str">
            <v>DI METIL CETONA EQUIV. 150 KG X TBOR</v>
          </cell>
          <cell r="C47">
            <v>600</v>
          </cell>
          <cell r="D47">
            <v>5377800</v>
          </cell>
        </row>
        <row r="48">
          <cell r="A48">
            <v>2010603102</v>
          </cell>
          <cell r="B48" t="str">
            <v>METIL ISOBUTIL CETONA MIBK TB 160 KG</v>
          </cell>
          <cell r="C48">
            <v>640</v>
          </cell>
          <cell r="D48">
            <v>7894256</v>
          </cell>
        </row>
        <row r="49">
          <cell r="A49">
            <v>2011</v>
          </cell>
          <cell r="B49" t="str">
            <v>METIL ETIL CETONA (MEC) TAMBOR 160 KG</v>
          </cell>
          <cell r="C49">
            <v>160</v>
          </cell>
          <cell r="D49">
            <v>1801587</v>
          </cell>
        </row>
        <row r="50">
          <cell r="A50">
            <v>2011800400</v>
          </cell>
          <cell r="B50" t="str">
            <v>ANCAP TRELUB AD 15 Tbor 200 Lts</v>
          </cell>
          <cell r="C50">
            <v>21</v>
          </cell>
          <cell r="D50">
            <v>51596047</v>
          </cell>
        </row>
        <row r="51">
          <cell r="A51">
            <v>2011804001</v>
          </cell>
          <cell r="B51" t="str">
            <v>CEPSA STAR SYNTHETIC 5W40 5119036 Caja de 5x4Lts</v>
          </cell>
          <cell r="C51">
            <v>1</v>
          </cell>
          <cell r="D51">
            <v>530920</v>
          </cell>
        </row>
        <row r="52">
          <cell r="A52">
            <v>2011804003</v>
          </cell>
          <cell r="B52" t="str">
            <v>CEPSA STAR SYNTHETIC 10W40 5119822 Bde 20 Lts</v>
          </cell>
          <cell r="C52">
            <v>14</v>
          </cell>
          <cell r="D52">
            <v>4464094</v>
          </cell>
        </row>
        <row r="53">
          <cell r="A53">
            <v>2011804004</v>
          </cell>
          <cell r="B53" t="str">
            <v>CEPSA STAR SYNTHETIC 10W40 5119836 Caja 5x4LTS</v>
          </cell>
          <cell r="C53">
            <v>16.600000000000001</v>
          </cell>
          <cell r="D53">
            <v>5456056</v>
          </cell>
        </row>
        <row r="54">
          <cell r="A54">
            <v>2011804005</v>
          </cell>
          <cell r="B54" t="str">
            <v>CEPSA STAR SYNTHETIC 10W40 5119841 caja de 18x1 Lts</v>
          </cell>
          <cell r="C54">
            <v>0.89439999999999997</v>
          </cell>
          <cell r="D54">
            <v>310562</v>
          </cell>
        </row>
        <row r="55">
          <cell r="A55">
            <v>2011804007</v>
          </cell>
          <cell r="B55" t="str">
            <v>CEPSA XTAR TDI 5W30 5122841 Caja 18x1 Lts</v>
          </cell>
          <cell r="C55">
            <v>3.7850000000000001</v>
          </cell>
          <cell r="D55">
            <v>2972023</v>
          </cell>
        </row>
        <row r="56">
          <cell r="A56">
            <v>2011804008</v>
          </cell>
          <cell r="B56" t="str">
            <v>CEPSA XTAR TDI 5W30 5122836 Caja 5x4LTS</v>
          </cell>
          <cell r="C56">
            <v>15.4</v>
          </cell>
          <cell r="D56">
            <v>12645892</v>
          </cell>
        </row>
        <row r="57">
          <cell r="A57">
            <v>2011804012</v>
          </cell>
          <cell r="B57" t="str">
            <v>CEPSA AVANT 20W50 Caja de 5 x 5 Lts</v>
          </cell>
          <cell r="C57">
            <v>74.8</v>
          </cell>
          <cell r="D57">
            <v>20212517</v>
          </cell>
        </row>
        <row r="58">
          <cell r="A58">
            <v>2011804016</v>
          </cell>
          <cell r="B58" t="str">
            <v>CEPSA MOTO 4T URBAN 10W40 5128341 Caja 12 x 1 Lts</v>
          </cell>
          <cell r="C58">
            <v>3.59</v>
          </cell>
          <cell r="D58">
            <v>829147</v>
          </cell>
        </row>
        <row r="59">
          <cell r="A59">
            <v>2011804017</v>
          </cell>
          <cell r="B59" t="str">
            <v>CEPSA MOTO 4 RUTA 66 20W50 5128621 Bde 50 Lts</v>
          </cell>
          <cell r="C59">
            <v>10</v>
          </cell>
          <cell r="D59">
            <v>6470030</v>
          </cell>
        </row>
        <row r="60">
          <cell r="A60">
            <v>2011804018</v>
          </cell>
          <cell r="B60" t="str">
            <v>CEPSA MOTO 4T RUTA 66 20W50 5128641 CAJA 12 x 1 Lts</v>
          </cell>
          <cell r="C60">
            <v>30.2667</v>
          </cell>
          <cell r="D60">
            <v>5889231</v>
          </cell>
        </row>
        <row r="61">
          <cell r="A61">
            <v>2011804019</v>
          </cell>
          <cell r="B61" t="str">
            <v>CEPSA MOTO 4 R 5W40 Caja de 12x1 Lts</v>
          </cell>
          <cell r="C61">
            <v>13.343299999999999</v>
          </cell>
          <cell r="D61">
            <v>3474331</v>
          </cell>
        </row>
        <row r="62">
          <cell r="A62">
            <v>2011804020</v>
          </cell>
          <cell r="B62" t="str">
            <v>CEPSA EURO MAX 15W40 5220913 Tb 208 Lts</v>
          </cell>
          <cell r="C62">
            <v>122</v>
          </cell>
          <cell r="D62">
            <v>273373605</v>
          </cell>
        </row>
        <row r="63">
          <cell r="A63">
            <v>2011804022</v>
          </cell>
          <cell r="B63" t="str">
            <v>CEPSA EURO MAX 15W40 5220930 Caja 5 x 5 Lts</v>
          </cell>
          <cell r="C63">
            <v>21</v>
          </cell>
          <cell r="D63">
            <v>7445471</v>
          </cell>
        </row>
        <row r="64">
          <cell r="A64">
            <v>2011804024</v>
          </cell>
          <cell r="B64" t="str">
            <v>CEPSA EURO MAX 20W50 5221213 Tb 208 Lts</v>
          </cell>
          <cell r="C64">
            <v>56</v>
          </cell>
          <cell r="D64">
            <v>123701519</v>
          </cell>
        </row>
        <row r="65">
          <cell r="A65">
            <v>2011804025</v>
          </cell>
          <cell r="B65" t="str">
            <v>CEPSA EURO MAX 20W50 5221222 Bde 20 Lts</v>
          </cell>
          <cell r="C65">
            <v>98</v>
          </cell>
          <cell r="D65">
            <v>27564852</v>
          </cell>
        </row>
        <row r="66">
          <cell r="A66">
            <v>2011804026</v>
          </cell>
          <cell r="B66" t="str">
            <v>CEPSA S MULT SHPD 15W40 5278613 Tb 208 Lts</v>
          </cell>
          <cell r="C66">
            <v>27</v>
          </cell>
          <cell r="D66">
            <v>58394430</v>
          </cell>
        </row>
        <row r="67">
          <cell r="A67">
            <v>2011804027</v>
          </cell>
          <cell r="B67" t="str">
            <v>CEPSA S MULT SHPD 15W40 5278622 Bde 20 Lts</v>
          </cell>
          <cell r="C67">
            <v>45</v>
          </cell>
          <cell r="D67">
            <v>10904238</v>
          </cell>
        </row>
        <row r="68">
          <cell r="A68">
            <v>2011804028</v>
          </cell>
          <cell r="B68" t="str">
            <v>CEPSA S MULT SHPD 15W40 5278630 Caja de 5x5 Lts</v>
          </cell>
          <cell r="C68">
            <v>74.8</v>
          </cell>
          <cell r="D68">
            <v>24869367</v>
          </cell>
        </row>
        <row r="69">
          <cell r="A69">
            <v>2011804029</v>
          </cell>
          <cell r="B69" t="str">
            <v>CEPSA TRANSM. EP FE+LD 75W90 5407521 Bde 50 LTS</v>
          </cell>
          <cell r="C69">
            <v>8</v>
          </cell>
          <cell r="D69">
            <v>16281388</v>
          </cell>
        </row>
        <row r="70">
          <cell r="A70">
            <v>2011804031</v>
          </cell>
          <cell r="B70" t="str">
            <v>CEPSA S MULT SHPD 20W50 Tb 208 Lts</v>
          </cell>
          <cell r="C70">
            <v>13</v>
          </cell>
          <cell r="D70">
            <v>28008341</v>
          </cell>
        </row>
        <row r="71">
          <cell r="A71">
            <v>2011804032</v>
          </cell>
          <cell r="B71" t="str">
            <v>CEPSA S MULT SHPD 20W50 5279322 Bde 20 Lts</v>
          </cell>
          <cell r="C71">
            <v>47</v>
          </cell>
          <cell r="D71">
            <v>11693828</v>
          </cell>
        </row>
        <row r="72">
          <cell r="A72">
            <v>2011804033</v>
          </cell>
          <cell r="B72" t="str">
            <v>CEPSA S MULT SHPD 20W50 5279330 Caja 5 x 5 Lts</v>
          </cell>
          <cell r="C72">
            <v>42</v>
          </cell>
          <cell r="D72">
            <v>14078290</v>
          </cell>
        </row>
        <row r="73">
          <cell r="A73">
            <v>2011804035</v>
          </cell>
          <cell r="B73" t="str">
            <v>CEPSA TRANSMISIONES EP 80W90 5406213 Tb 208 Lts</v>
          </cell>
          <cell r="C73">
            <v>68</v>
          </cell>
          <cell r="D73">
            <v>149458062</v>
          </cell>
        </row>
        <row r="74">
          <cell r="A74">
            <v>2011804036</v>
          </cell>
          <cell r="B74" t="str">
            <v>CEPSA TRANSMISIONES EP 80W90 5406222 Bde 20 Lts</v>
          </cell>
          <cell r="C74">
            <v>35</v>
          </cell>
          <cell r="D74">
            <v>9550012</v>
          </cell>
        </row>
        <row r="75">
          <cell r="A75">
            <v>2011804037</v>
          </cell>
          <cell r="B75" t="str">
            <v>CEPSA TRANSMISIONES EP 80W90 5406230 Caja de 5 x 5 Lts</v>
          </cell>
          <cell r="C75">
            <v>15.4</v>
          </cell>
          <cell r="D75">
            <v>4763969</v>
          </cell>
        </row>
        <row r="76">
          <cell r="A76">
            <v>2011804039</v>
          </cell>
          <cell r="B76" t="str">
            <v>CEPSA TRANSMISIONES EP 80W90 5406241 Caja de 18x1 Lts</v>
          </cell>
          <cell r="C76">
            <v>59.174399999999999</v>
          </cell>
          <cell r="D76">
            <v>16832178</v>
          </cell>
        </row>
        <row r="77">
          <cell r="A77">
            <v>2011804040</v>
          </cell>
          <cell r="B77" t="str">
            <v>CEPSA TRANSMISIONES EP 85W140 5408913 Tb 208 Lts</v>
          </cell>
          <cell r="C77">
            <v>11</v>
          </cell>
          <cell r="D77">
            <v>24968792</v>
          </cell>
        </row>
        <row r="78">
          <cell r="A78">
            <v>2011804041</v>
          </cell>
          <cell r="B78" t="str">
            <v>CEPSA TRANSMISIONES EP 85W140 5408922 Bde 20 Lts</v>
          </cell>
          <cell r="C78">
            <v>14</v>
          </cell>
          <cell r="D78">
            <v>3786506</v>
          </cell>
        </row>
        <row r="79">
          <cell r="A79">
            <v>2011804042</v>
          </cell>
          <cell r="B79" t="str">
            <v>CEPSA TRANSMISIONES EP 85W140 5408930 Bde caja 5 x 5 Lts</v>
          </cell>
          <cell r="C79">
            <v>8.6</v>
          </cell>
          <cell r="D79">
            <v>2621127</v>
          </cell>
        </row>
        <row r="80">
          <cell r="A80">
            <v>2011804044</v>
          </cell>
          <cell r="B80" t="str">
            <v>CEPSA TRANSMISIONES EP 85W140 5408941 Caja de 18x1 Lts</v>
          </cell>
          <cell r="C80">
            <v>3.3E-3</v>
          </cell>
          <cell r="D80">
            <v>1128</v>
          </cell>
        </row>
        <row r="81">
          <cell r="A81">
            <v>2011804045</v>
          </cell>
          <cell r="B81" t="str">
            <v>CEPSA ATF 70 5483630 Caja 5 x 5 Lts</v>
          </cell>
          <cell r="C81">
            <v>13.8</v>
          </cell>
          <cell r="D81">
            <v>5332327</v>
          </cell>
        </row>
        <row r="82">
          <cell r="A82">
            <v>2011804046</v>
          </cell>
          <cell r="B82" t="str">
            <v>CEPSA ATF 70 5483641 Caja de 18 x 1 Lts</v>
          </cell>
          <cell r="C82">
            <v>20.055599999999998</v>
          </cell>
          <cell r="D82">
            <v>6788855</v>
          </cell>
        </row>
        <row r="83">
          <cell r="A83">
            <v>2011804047</v>
          </cell>
          <cell r="B83" t="str">
            <v>CEPSA ATF 6000 MV-S 5484241 Caja 18x1LTS</v>
          </cell>
          <cell r="C83">
            <v>31.250399999999999</v>
          </cell>
          <cell r="D83">
            <v>16193238</v>
          </cell>
        </row>
        <row r="84">
          <cell r="A84">
            <v>2011804048</v>
          </cell>
          <cell r="B84" t="str">
            <v>CEPSA ATF AVANT DIII 5484541 Caja de 18x1 Lts</v>
          </cell>
          <cell r="C84">
            <v>145.67619999999999</v>
          </cell>
          <cell r="D84">
            <v>44347094</v>
          </cell>
        </row>
        <row r="85">
          <cell r="A85">
            <v>2011804049</v>
          </cell>
          <cell r="B85" t="str">
            <v>CEPSA ARGA LITIO 2 6330222 Bde 18 Kg</v>
          </cell>
          <cell r="C85">
            <v>28</v>
          </cell>
          <cell r="D85">
            <v>8325705</v>
          </cell>
        </row>
        <row r="86">
          <cell r="A86">
            <v>2011804051</v>
          </cell>
          <cell r="B86" t="str">
            <v>CEPSA ARGA AUTOGRASA ESPECIAL 6320273 Caja 24 x 400 Gr</v>
          </cell>
          <cell r="C86">
            <v>29.96</v>
          </cell>
          <cell r="D86">
            <v>9918592</v>
          </cell>
        </row>
        <row r="87">
          <cell r="A87">
            <v>2011804052</v>
          </cell>
          <cell r="B87" t="str">
            <v>CEPSA ARGA LITIO 2 6330234 Caja 12 x 2 KG</v>
          </cell>
          <cell r="C87">
            <v>39.840000000000003</v>
          </cell>
          <cell r="D87">
            <v>18401706</v>
          </cell>
        </row>
        <row r="88">
          <cell r="A88">
            <v>2011804053</v>
          </cell>
          <cell r="B88" t="str">
            <v>CEPSA ARGA EP 2 ESPECIAL 6341222 Bde 18 Kg</v>
          </cell>
          <cell r="C88">
            <v>28</v>
          </cell>
          <cell r="D88">
            <v>9451676</v>
          </cell>
        </row>
        <row r="89">
          <cell r="A89">
            <v>2011804054</v>
          </cell>
          <cell r="B89" t="str">
            <v>CEPSA ARGA EP 2 ESPECIAL 6341233 Caja de 4 x 5 Kg</v>
          </cell>
          <cell r="C89">
            <v>35.25</v>
          </cell>
          <cell r="D89">
            <v>13726558</v>
          </cell>
        </row>
        <row r="90">
          <cell r="A90">
            <v>2011804057</v>
          </cell>
          <cell r="B90" t="str">
            <v>CEPSA TRANSMISIONES 80W90 6463730 Bde 5 Lts</v>
          </cell>
          <cell r="C90">
            <v>28</v>
          </cell>
          <cell r="D90">
            <v>2125140</v>
          </cell>
        </row>
        <row r="91">
          <cell r="A91">
            <v>2011804058</v>
          </cell>
          <cell r="B91" t="str">
            <v>CEPSA TRANSMISIONES 80W90 6463721 Bde 50 Lts</v>
          </cell>
          <cell r="C91">
            <v>2</v>
          </cell>
          <cell r="D91">
            <v>1372363</v>
          </cell>
        </row>
        <row r="92">
          <cell r="A92">
            <v>2011804059</v>
          </cell>
          <cell r="B92" t="str">
            <v>CEPSA TRANSMISIONES 75W80 6464241 Caja 18x1 Lts</v>
          </cell>
          <cell r="C92">
            <v>26.95</v>
          </cell>
          <cell r="D92">
            <v>13376633</v>
          </cell>
        </row>
        <row r="93">
          <cell r="A93">
            <v>2011804061</v>
          </cell>
          <cell r="B93" t="str">
            <v>CEPSA AURIGA LS PLUS 80W90 6471921 Bde 50 Lts</v>
          </cell>
          <cell r="C93">
            <v>46</v>
          </cell>
          <cell r="D93">
            <v>47766819</v>
          </cell>
        </row>
        <row r="94">
          <cell r="A94">
            <v>2011804062</v>
          </cell>
          <cell r="B94" t="str">
            <v>CEPSA AURIGA TE 55 6485822 Bde 20 Lts</v>
          </cell>
          <cell r="C94">
            <v>28</v>
          </cell>
          <cell r="D94">
            <v>9300645</v>
          </cell>
        </row>
        <row r="95">
          <cell r="A95">
            <v>2011804065</v>
          </cell>
          <cell r="B95" t="str">
            <v>CEPSA ARGA LITIO 2 Caja 4 x 5 Kg</v>
          </cell>
          <cell r="C95">
            <v>18</v>
          </cell>
          <cell r="D95">
            <v>6625555</v>
          </cell>
        </row>
        <row r="96">
          <cell r="A96">
            <v>2011804066</v>
          </cell>
          <cell r="B96" t="str">
            <v>CEPSA AVANT 5W40 SYNT (5126541) caja 18 x 1LT</v>
          </cell>
          <cell r="C96">
            <v>51.787399999999998</v>
          </cell>
          <cell r="D96">
            <v>22663382</v>
          </cell>
        </row>
        <row r="97">
          <cell r="A97">
            <v>2011804067</v>
          </cell>
          <cell r="B97" t="str">
            <v>CEPSA AVANT 5W40 SYNT (5126536) Caja de 5 x 4LTS</v>
          </cell>
          <cell r="C97">
            <v>106.4</v>
          </cell>
          <cell r="D97">
            <v>50914108</v>
          </cell>
        </row>
        <row r="98">
          <cell r="A98">
            <v>2011804068</v>
          </cell>
          <cell r="B98" t="str">
            <v>CEPSA XTAR 10W40 SYNTHETIC (5139736) Caja 5 X 4 LTS</v>
          </cell>
          <cell r="C98">
            <v>35.6</v>
          </cell>
          <cell r="D98">
            <v>12847880</v>
          </cell>
        </row>
        <row r="99">
          <cell r="A99">
            <v>2011804069</v>
          </cell>
          <cell r="B99" t="str">
            <v>CEPSA XTAR 10W40 SYNTHETIC (5139722) Bde 20LTS</v>
          </cell>
          <cell r="C99">
            <v>6</v>
          </cell>
          <cell r="D99">
            <v>1914375</v>
          </cell>
        </row>
        <row r="100">
          <cell r="A100">
            <v>2011804071</v>
          </cell>
          <cell r="B100" t="str">
            <v>CEPSA AVANT 10W40 SYNT CAJA 5 x 4 LTS</v>
          </cell>
          <cell r="C100">
            <v>65.8</v>
          </cell>
          <cell r="D100">
            <v>20429339</v>
          </cell>
        </row>
        <row r="101">
          <cell r="A101">
            <v>2011804072</v>
          </cell>
          <cell r="B101" t="str">
            <v>CEPSA AURIGA LS 80W90 6471930 PLUS Caja 5X5 LTS</v>
          </cell>
          <cell r="C101">
            <v>4.5999999999999996</v>
          </cell>
          <cell r="D101">
            <v>2455007</v>
          </cell>
        </row>
        <row r="102">
          <cell r="A102">
            <v>2011804073</v>
          </cell>
          <cell r="B102" t="str">
            <v>CEPSA ARGA AUTOGRASA ESPECIAL Bde 18KG</v>
          </cell>
          <cell r="C102">
            <v>8</v>
          </cell>
          <cell r="D102">
            <v>3633198</v>
          </cell>
        </row>
        <row r="103">
          <cell r="A103">
            <v>2011804077</v>
          </cell>
          <cell r="B103" t="str">
            <v>CEPSA CRYSTAL CLEAR Caja 4x5 LTS 663408400</v>
          </cell>
          <cell r="C103">
            <v>15.75</v>
          </cell>
          <cell r="D103">
            <v>1394497</v>
          </cell>
        </row>
        <row r="104">
          <cell r="A104">
            <v>2011804078</v>
          </cell>
          <cell r="B104" t="str">
            <v>CEPSA CRYSTAL CLEAR Caja 18x1 LT</v>
          </cell>
          <cell r="C104">
            <v>35.666699999999999</v>
          </cell>
          <cell r="D104">
            <v>3271981</v>
          </cell>
        </row>
        <row r="105">
          <cell r="A105">
            <v>2011804079</v>
          </cell>
          <cell r="B105" t="str">
            <v>CEPSA GRASA CADENA DE MOTO 24x400ml</v>
          </cell>
          <cell r="C105">
            <v>224</v>
          </cell>
          <cell r="D105">
            <v>5240022</v>
          </cell>
        </row>
        <row r="106">
          <cell r="A106">
            <v>2011804081</v>
          </cell>
          <cell r="B106" t="str">
            <v>CEPSA TRANSM.FE+LD 75W80 5407721 Bde 50 LTS</v>
          </cell>
          <cell r="C106">
            <v>16</v>
          </cell>
          <cell r="D106">
            <v>17170145</v>
          </cell>
        </row>
        <row r="107">
          <cell r="A107">
            <v>2011804084</v>
          </cell>
          <cell r="B107" t="str">
            <v>CEPSA ARGA LITIO 2 6330213 Tb 185 kg</v>
          </cell>
          <cell r="C107">
            <v>7</v>
          </cell>
          <cell r="D107">
            <v>19609743</v>
          </cell>
        </row>
        <row r="108">
          <cell r="A108">
            <v>2011804085</v>
          </cell>
          <cell r="B108" t="str">
            <v>CEPSA ARGA LITIO 2 6330221 Bde 45 kg</v>
          </cell>
          <cell r="C108">
            <v>4</v>
          </cell>
          <cell r="D108">
            <v>2752900</v>
          </cell>
        </row>
        <row r="109">
          <cell r="A109">
            <v>2011804086</v>
          </cell>
          <cell r="B109" t="str">
            <v>CEPSA TRUCK XTRA LIFE 25W60 5133813 Tb 208 LTS</v>
          </cell>
          <cell r="C109">
            <v>4</v>
          </cell>
          <cell r="D109">
            <v>9992889</v>
          </cell>
        </row>
        <row r="110">
          <cell r="A110">
            <v>2011804087</v>
          </cell>
          <cell r="B110" t="str">
            <v>CEPSA TRUCK XTRA LIFE 25W60 5133822 Bde 20 LTS</v>
          </cell>
          <cell r="C110">
            <v>56</v>
          </cell>
          <cell r="D110">
            <v>14257021</v>
          </cell>
        </row>
        <row r="111">
          <cell r="A111">
            <v>2011804088</v>
          </cell>
          <cell r="B111" t="str">
            <v>CEPSA TRANSM. TO-4 SAE 10W 5430213 Tb 208 LTS</v>
          </cell>
          <cell r="C111">
            <v>10</v>
          </cell>
          <cell r="D111">
            <v>27337773</v>
          </cell>
        </row>
        <row r="112">
          <cell r="A112">
            <v>2011804089</v>
          </cell>
          <cell r="B112" t="str">
            <v>CEPSA TRANSMISIONES TO-4 SAE50 5430513 Tb 208 LTS</v>
          </cell>
          <cell r="C112">
            <v>38</v>
          </cell>
          <cell r="D112">
            <v>79183020</v>
          </cell>
        </row>
        <row r="113">
          <cell r="A113">
            <v>2011804090</v>
          </cell>
          <cell r="B113" t="str">
            <v>CEPSA AURIGA LS 80W90 PLUS 6471913 Tb 208 LTS</v>
          </cell>
          <cell r="C113">
            <v>8</v>
          </cell>
          <cell r="D113">
            <v>29282167</v>
          </cell>
        </row>
        <row r="114">
          <cell r="A114">
            <v>2011804091</v>
          </cell>
          <cell r="B114" t="str">
            <v>CEPSA AVANT 15W40 5126013 Tb 208 LTS</v>
          </cell>
          <cell r="C114">
            <v>21</v>
          </cell>
          <cell r="D114">
            <v>53766049</v>
          </cell>
        </row>
        <row r="115">
          <cell r="A115">
            <v>2011804092</v>
          </cell>
          <cell r="B115" t="str">
            <v>CEPSA AVANT 20W50 5126113 TB 208 LTS</v>
          </cell>
          <cell r="C115">
            <v>19</v>
          </cell>
          <cell r="D115">
            <v>43285986</v>
          </cell>
        </row>
        <row r="116">
          <cell r="A116">
            <v>2011804093</v>
          </cell>
          <cell r="B116" t="str">
            <v>CEPSA AVANT 20W50 5126122 Bde 20 LTS</v>
          </cell>
          <cell r="C116">
            <v>60</v>
          </cell>
          <cell r="D116">
            <v>14040172</v>
          </cell>
        </row>
        <row r="117">
          <cell r="A117">
            <v>2011804094</v>
          </cell>
          <cell r="B117" t="str">
            <v>CEPSA AVANT 25W50 HIGH MILEAGE 5126413 CAJA 5x5 LTS</v>
          </cell>
          <cell r="C117">
            <v>32.799999999999997</v>
          </cell>
          <cell r="D117">
            <v>11397526</v>
          </cell>
        </row>
        <row r="118">
          <cell r="A118">
            <v>2011804095</v>
          </cell>
          <cell r="B118" t="str">
            <v>CEPSA XTAR  10W40 SYNTHETIC  5139730 Caja 5x5 LTS</v>
          </cell>
          <cell r="C118">
            <v>32.200000000000003</v>
          </cell>
          <cell r="D118">
            <v>12751706</v>
          </cell>
        </row>
        <row r="119">
          <cell r="A119">
            <v>2011804111</v>
          </cell>
          <cell r="B119" t="str">
            <v>CEPSA ATF 2000 S 5483741 Caja 18 x 1 LTS</v>
          </cell>
          <cell r="C119">
            <v>0.78559999999999997</v>
          </cell>
          <cell r="D119">
            <v>346004</v>
          </cell>
        </row>
        <row r="120">
          <cell r="A120">
            <v>2011804112</v>
          </cell>
          <cell r="B120" t="str">
            <v>CEPSA AVANT 15W40 CAJA 18 x 1 LTS (5126041)</v>
          </cell>
          <cell r="C120">
            <v>317.39109999999999</v>
          </cell>
          <cell r="D120">
            <v>81901689</v>
          </cell>
        </row>
        <row r="121">
          <cell r="A121">
            <v>2011804113</v>
          </cell>
          <cell r="B121" t="str">
            <v>CEPSA AVANT 20W50 CAJA 18 x 1 LTS (5126141)</v>
          </cell>
          <cell r="C121">
            <v>263.77999999999997</v>
          </cell>
          <cell r="D121">
            <v>67668826</v>
          </cell>
        </row>
        <row r="122">
          <cell r="A122">
            <v>2011804114</v>
          </cell>
          <cell r="B122" t="str">
            <v>CEPSA TRANSMISIONES 75W90 MV-S CAJA 18 x 1 LTS (6464141)</v>
          </cell>
          <cell r="C122">
            <v>14.57</v>
          </cell>
          <cell r="D122">
            <v>8970953</v>
          </cell>
        </row>
        <row r="123">
          <cell r="A123">
            <v>2011804115</v>
          </cell>
          <cell r="B123" t="str">
            <v>CEPSA XTAR  10W40 SYNTHETIC Tb 208 LTS (5139713)</v>
          </cell>
          <cell r="C123">
            <v>6</v>
          </cell>
          <cell r="D123">
            <v>19254503</v>
          </cell>
        </row>
        <row r="124">
          <cell r="A124">
            <v>2011805001</v>
          </cell>
          <cell r="B124" t="str">
            <v>CEPSA AVANT 10W30 TB. X 208 LTS</v>
          </cell>
          <cell r="C124">
            <v>10</v>
          </cell>
          <cell r="D124">
            <v>25851829</v>
          </cell>
        </row>
        <row r="125">
          <cell r="A125">
            <v>2011809116</v>
          </cell>
          <cell r="B125" t="str">
            <v>CEPSA MOTO 4T R.66 SINT. 10W50 Caja de 12 x 1L</v>
          </cell>
          <cell r="C125">
            <v>0.27400000000000002</v>
          </cell>
          <cell r="D125">
            <v>58045</v>
          </cell>
        </row>
        <row r="126">
          <cell r="A126">
            <v>2011809118</v>
          </cell>
          <cell r="B126" t="str">
            <v>CEPSA HIDRAULICO HLP 68 GRANEL TBOR X 208LT</v>
          </cell>
          <cell r="C126">
            <v>34</v>
          </cell>
          <cell r="D126">
            <v>42874648</v>
          </cell>
        </row>
        <row r="127">
          <cell r="A127">
            <v>2011809119</v>
          </cell>
          <cell r="B127" t="str">
            <v>CEPSA HIDRAULICO HM 15 TBOR X 208LT</v>
          </cell>
          <cell r="C127">
            <v>14</v>
          </cell>
          <cell r="D127">
            <v>25297936</v>
          </cell>
        </row>
        <row r="128">
          <cell r="A128">
            <v>2011809120</v>
          </cell>
          <cell r="B128" t="str">
            <v>CEPSA 2T SINT. SCOOTER x 125CC (1 x 48)</v>
          </cell>
          <cell r="C128">
            <v>6456</v>
          </cell>
          <cell r="D128">
            <v>20704392</v>
          </cell>
        </row>
        <row r="129">
          <cell r="A129">
            <v>2011809121</v>
          </cell>
          <cell r="B129" t="str">
            <v>CEPSA BOREAL 68 X Tb 208LTS</v>
          </cell>
          <cell r="C129">
            <v>12</v>
          </cell>
          <cell r="D129">
            <v>67334376</v>
          </cell>
        </row>
        <row r="130">
          <cell r="A130">
            <v>2011809122</v>
          </cell>
          <cell r="B130" t="str">
            <v>CEPSA ENGRANAJES HP 220 X Tb 208LTS</v>
          </cell>
          <cell r="C130">
            <v>6</v>
          </cell>
          <cell r="D130">
            <v>13952494</v>
          </cell>
        </row>
        <row r="131">
          <cell r="A131">
            <v>2011809123</v>
          </cell>
          <cell r="B131" t="str">
            <v>CEPSA ENGRANAJES HP 320 X Tb 208LTS</v>
          </cell>
          <cell r="C131">
            <v>13</v>
          </cell>
          <cell r="D131">
            <v>31218330</v>
          </cell>
        </row>
        <row r="132">
          <cell r="A132">
            <v>2011809124</v>
          </cell>
          <cell r="B132" t="str">
            <v>CEPSA S.SERIE 3 SAE 40 X TB 208 LTS</v>
          </cell>
          <cell r="C132">
            <v>14</v>
          </cell>
          <cell r="D132">
            <v>30624444</v>
          </cell>
        </row>
        <row r="133">
          <cell r="A133">
            <v>2011809125</v>
          </cell>
          <cell r="B133" t="str">
            <v>CEPSA ARGA AUTOGRASA ESPECIAL X Tb 185KG</v>
          </cell>
          <cell r="C133">
            <v>10</v>
          </cell>
          <cell r="D133">
            <v>34969955</v>
          </cell>
        </row>
        <row r="134">
          <cell r="A134">
            <v>2011809126</v>
          </cell>
          <cell r="B134" t="str">
            <v>CEPSA HIDRAULICO HLP 68 Bde 20 LTS</v>
          </cell>
          <cell r="C134">
            <v>18</v>
          </cell>
          <cell r="D134">
            <v>2981199</v>
          </cell>
        </row>
        <row r="135">
          <cell r="A135">
            <v>2011809127</v>
          </cell>
          <cell r="B135" t="str">
            <v>EXHIBIDORES CEPSA</v>
          </cell>
          <cell r="C135">
            <v>28</v>
          </cell>
          <cell r="D135">
            <v>13438310</v>
          </cell>
        </row>
        <row r="136">
          <cell r="A136">
            <v>2011809128</v>
          </cell>
          <cell r="B136" t="str">
            <v>CEPSA PETREL 15 40 X TB 208 LTS</v>
          </cell>
          <cell r="C136">
            <v>31</v>
          </cell>
          <cell r="D136">
            <v>66729523</v>
          </cell>
        </row>
        <row r="137">
          <cell r="A137">
            <v>2011809129</v>
          </cell>
          <cell r="B137" t="str">
            <v>CEPSA AURIGA TE 55 10W30 X Tb 208LTS</v>
          </cell>
          <cell r="C137">
            <v>130</v>
          </cell>
          <cell r="D137">
            <v>272516151</v>
          </cell>
        </row>
        <row r="138">
          <cell r="A138">
            <v>2011809131</v>
          </cell>
          <cell r="B138" t="str">
            <v>CEPSA HIDRAULICO HLP 46 Bde 20 LTS</v>
          </cell>
          <cell r="C138">
            <v>4</v>
          </cell>
          <cell r="D138">
            <v>786065</v>
          </cell>
        </row>
        <row r="139">
          <cell r="A139">
            <v>2011809132</v>
          </cell>
          <cell r="B139" t="str">
            <v>CEPSA ATF AVANT D III 5484513 TB X 208 LTS</v>
          </cell>
          <cell r="C139">
            <v>12</v>
          </cell>
          <cell r="D139">
            <v>32575297</v>
          </cell>
        </row>
        <row r="140">
          <cell r="A140">
            <v>2011809133</v>
          </cell>
          <cell r="B140" t="str">
            <v>CEPSA MOTO 2T TODO USO X 250 CC (1 x 80)</v>
          </cell>
          <cell r="C140">
            <v>1320</v>
          </cell>
          <cell r="D140">
            <v>8607748</v>
          </cell>
        </row>
        <row r="141">
          <cell r="A141">
            <v>2011809134</v>
          </cell>
          <cell r="B141" t="str">
            <v>CEPSA LIQUIDO DE FRENOS DOT-4 CAJA 12 x 500CC</v>
          </cell>
          <cell r="C141">
            <v>500</v>
          </cell>
          <cell r="D141">
            <v>8857884</v>
          </cell>
        </row>
        <row r="142">
          <cell r="A142">
            <v>2011809135</v>
          </cell>
          <cell r="B142" t="str">
            <v>CEPSA S. SERIES 3 SAE 40 CAJA 5 UNIDS. X 5 LITROS</v>
          </cell>
          <cell r="C142">
            <v>88.4</v>
          </cell>
          <cell r="D142">
            <v>22080153</v>
          </cell>
        </row>
        <row r="143">
          <cell r="A143">
            <v>2011809136</v>
          </cell>
          <cell r="B143" t="str">
            <v>CEPSA S. SERIES 3 SAE 40 CAJA 18 UNIDS. X 1 LITRO</v>
          </cell>
          <cell r="C143">
            <v>217.8383</v>
          </cell>
          <cell r="D143">
            <v>51506257</v>
          </cell>
        </row>
        <row r="144">
          <cell r="A144">
            <v>2011809137</v>
          </cell>
          <cell r="B144" t="str">
            <v>CEPSA AVANT 10W40 CAJA 18 UNIDS X 1TL.</v>
          </cell>
          <cell r="C144">
            <v>74.635599999999997</v>
          </cell>
          <cell r="D144">
            <v>22486304</v>
          </cell>
        </row>
        <row r="145">
          <cell r="A145">
            <v>2011809139</v>
          </cell>
          <cell r="B145" t="str">
            <v>CEPSA AVANT 20W50 Caja 5 X 4 LTS (512613601)</v>
          </cell>
          <cell r="C145">
            <v>101</v>
          </cell>
          <cell r="D145">
            <v>26001775</v>
          </cell>
        </row>
        <row r="146">
          <cell r="A146">
            <v>2011809140</v>
          </cell>
          <cell r="B146" t="str">
            <v>CEPSA PETREL 15 30 TB X 208LTS</v>
          </cell>
          <cell r="C146">
            <v>53</v>
          </cell>
          <cell r="D146">
            <v>113499090</v>
          </cell>
        </row>
        <row r="147">
          <cell r="A147">
            <v>2011809141</v>
          </cell>
          <cell r="B147" t="str">
            <v>CEPSA AVANT 15W40 Caja 5x4 LTS</v>
          </cell>
          <cell r="C147">
            <v>118</v>
          </cell>
          <cell r="D147">
            <v>31619948</v>
          </cell>
        </row>
        <row r="148">
          <cell r="A148">
            <v>2011809142</v>
          </cell>
          <cell r="B148" t="str">
            <v>CEPSA AVANT 10W30 SYNT  Caja 5x4 LTS</v>
          </cell>
          <cell r="C148">
            <v>49.8</v>
          </cell>
          <cell r="D148">
            <v>14763944</v>
          </cell>
        </row>
        <row r="149">
          <cell r="A149">
            <v>2011809143</v>
          </cell>
          <cell r="B149" t="str">
            <v>CEPSA AVANT 10W30 SYNT Caja 18x1LTS</v>
          </cell>
          <cell r="C149">
            <v>22.137799999999999</v>
          </cell>
          <cell r="D149">
            <v>6429955</v>
          </cell>
        </row>
        <row r="150">
          <cell r="A150">
            <v>2011809144</v>
          </cell>
          <cell r="B150" t="str">
            <v>CEPSA EUROMAX 15W40 Caja 18x1 Lts.</v>
          </cell>
          <cell r="C150">
            <v>69.894400000000005</v>
          </cell>
          <cell r="D150">
            <v>23317657</v>
          </cell>
        </row>
        <row r="151">
          <cell r="A151">
            <v>2011809145</v>
          </cell>
          <cell r="B151" t="str">
            <v>CEPSA AVANT 10W40 SYNT. CAJA 5 X 5LTS</v>
          </cell>
          <cell r="C151">
            <v>42</v>
          </cell>
          <cell r="D151">
            <v>14746357</v>
          </cell>
        </row>
        <row r="152">
          <cell r="A152">
            <v>2011809146</v>
          </cell>
          <cell r="B152" t="str">
            <v>CEPSA FUERA BORDA 2T CAJA 18 X 1 LTS</v>
          </cell>
          <cell r="C152">
            <v>64.510000000000005</v>
          </cell>
          <cell r="D152">
            <v>29606467</v>
          </cell>
        </row>
        <row r="153">
          <cell r="A153">
            <v>2011809147</v>
          </cell>
          <cell r="B153" t="str">
            <v>CEPSA XTAR 5W20 HYBRID CAJA 5 UNID. X 5 LTS</v>
          </cell>
          <cell r="C153">
            <v>10</v>
          </cell>
          <cell r="D153">
            <v>5996402</v>
          </cell>
        </row>
        <row r="154">
          <cell r="A154">
            <v>2011809149</v>
          </cell>
          <cell r="B154" t="str">
            <v>CEPSA MULTI-TRUCK 15W40 TB 208 LTS</v>
          </cell>
          <cell r="C154">
            <v>216</v>
          </cell>
          <cell r="D154">
            <v>453868869</v>
          </cell>
        </row>
        <row r="155">
          <cell r="A155">
            <v>2011809150</v>
          </cell>
          <cell r="B155" t="str">
            <v>CEPSA MULTI-TRUCK 15W40 BDE 20 LTS</v>
          </cell>
          <cell r="C155">
            <v>295</v>
          </cell>
          <cell r="D155">
            <v>71079973</v>
          </cell>
        </row>
        <row r="156">
          <cell r="A156">
            <v>2011809151</v>
          </cell>
          <cell r="B156" t="str">
            <v>CEPSA AVANT 10W40 SYNT. TB 208 LTS</v>
          </cell>
          <cell r="C156">
            <v>6</v>
          </cell>
          <cell r="D156">
            <v>17445159</v>
          </cell>
        </row>
        <row r="157">
          <cell r="A157">
            <v>2011809153</v>
          </cell>
          <cell r="B157" t="str">
            <v>CEPSA COOLANT 10 % CAJA 4 UNIDS X 5LTS</v>
          </cell>
          <cell r="C157">
            <v>7.5</v>
          </cell>
          <cell r="D157">
            <v>631216</v>
          </cell>
        </row>
        <row r="158">
          <cell r="A158">
            <v>2011809154</v>
          </cell>
          <cell r="B158" t="str">
            <v>CEPSA SUPER COOLANT 35%  CAJA 12 UNIDS X 1LT</v>
          </cell>
          <cell r="C158">
            <v>40.840000000000003</v>
          </cell>
          <cell r="D158">
            <v>4289140</v>
          </cell>
        </row>
        <row r="159">
          <cell r="A159">
            <v>2011809155</v>
          </cell>
          <cell r="B159" t="str">
            <v>CEPSA ATF CVT CAJA 18 UND. X 1 LT</v>
          </cell>
          <cell r="C159">
            <v>28.73</v>
          </cell>
          <cell r="D159">
            <v>21655101</v>
          </cell>
        </row>
        <row r="160">
          <cell r="A160">
            <v>2011809156</v>
          </cell>
          <cell r="B160" t="str">
            <v>CEPSA INHIBITOR WB  CONTENEDOR 1000LTS.</v>
          </cell>
          <cell r="C160">
            <v>1</v>
          </cell>
          <cell r="D160">
            <v>16489734</v>
          </cell>
        </row>
        <row r="161">
          <cell r="A161">
            <v>2011809157</v>
          </cell>
          <cell r="B161" t="str">
            <v>CEPSA ENGRANAJES HP 150 X Tb 208LTS</v>
          </cell>
          <cell r="C161">
            <v>2</v>
          </cell>
          <cell r="D161">
            <v>4903699</v>
          </cell>
        </row>
        <row r="162">
          <cell r="A162">
            <v>20120030</v>
          </cell>
          <cell r="B162" t="str">
            <v>Hyundai Xteer  COMP-P VG 68 Bde 20 LTS (1120310)</v>
          </cell>
          <cell r="C162">
            <v>4</v>
          </cell>
          <cell r="D162">
            <v>832094</v>
          </cell>
        </row>
        <row r="163">
          <cell r="A163">
            <v>20120041</v>
          </cell>
          <cell r="B163" t="str">
            <v>Hyundai XTeer 4T 10W40 CAJA 12 x 1 LTS (1011005)</v>
          </cell>
          <cell r="C163">
            <v>31</v>
          </cell>
          <cell r="D163">
            <v>4514112</v>
          </cell>
        </row>
        <row r="164">
          <cell r="A164">
            <v>20120048</v>
          </cell>
          <cell r="B164" t="str">
            <v>Hyundai Xteer Gear Oil-5 80W90 Tb 200 LTS (1200008)</v>
          </cell>
          <cell r="C164">
            <v>3</v>
          </cell>
          <cell r="D164">
            <v>7379637</v>
          </cell>
        </row>
        <row r="165">
          <cell r="A165">
            <v>20120057</v>
          </cell>
          <cell r="B165" t="str">
            <v>Hyundai XTeer TOP 5W40 CAJA 12 x 1 LTS (1011001)</v>
          </cell>
          <cell r="C165">
            <v>27</v>
          </cell>
          <cell r="D165">
            <v>7301627</v>
          </cell>
        </row>
        <row r="166">
          <cell r="A166">
            <v>20120058</v>
          </cell>
          <cell r="B166" t="str">
            <v>Hyundai XTeer TOP 5W40 CAJA 4 x 4 LTS (1041013)</v>
          </cell>
          <cell r="C166">
            <v>26</v>
          </cell>
          <cell r="D166">
            <v>9465074</v>
          </cell>
        </row>
        <row r="167">
          <cell r="A167">
            <v>2015804053</v>
          </cell>
          <cell r="B167" t="str">
            <v>CEPSA ARGA EP 2 ESPECIAL UNIVERSAL Caja 24X400 GR.</v>
          </cell>
          <cell r="C167">
            <v>13.833299999999999</v>
          </cell>
          <cell r="D167">
            <v>4234474</v>
          </cell>
        </row>
        <row r="168">
          <cell r="A168">
            <v>2016</v>
          </cell>
          <cell r="B168" t="str">
            <v>SODA CAUSTICA PERLADA (Bolsa de 25 Kg)</v>
          </cell>
          <cell r="C168">
            <v>61900</v>
          </cell>
          <cell r="D168">
            <v>362775238</v>
          </cell>
        </row>
        <row r="169">
          <cell r="A169">
            <v>201611</v>
          </cell>
          <cell r="B169" t="str">
            <v>SOLVENTE</v>
          </cell>
          <cell r="C169">
            <v>36</v>
          </cell>
          <cell r="D169">
            <v>674229</v>
          </cell>
        </row>
        <row r="170">
          <cell r="A170">
            <v>201612</v>
          </cell>
          <cell r="B170" t="str">
            <v>BARNIZ ESPESANTE</v>
          </cell>
          <cell r="C170">
            <v>36</v>
          </cell>
          <cell r="D170">
            <v>1213613</v>
          </cell>
        </row>
        <row r="171">
          <cell r="A171">
            <v>201613</v>
          </cell>
          <cell r="B171" t="str">
            <v>BARNIZ</v>
          </cell>
          <cell r="C171">
            <v>54</v>
          </cell>
          <cell r="D171">
            <v>1836600</v>
          </cell>
        </row>
        <row r="172">
          <cell r="A172">
            <v>201618</v>
          </cell>
          <cell r="B172" t="str">
            <v>TINTA CYAN 560 CR</v>
          </cell>
          <cell r="C172">
            <v>36</v>
          </cell>
          <cell r="D172">
            <v>1526455</v>
          </cell>
        </row>
        <row r="173">
          <cell r="A173">
            <v>201619</v>
          </cell>
          <cell r="B173" t="str">
            <v>TINTA MAGENTA 360 CR</v>
          </cell>
          <cell r="C173">
            <v>18</v>
          </cell>
          <cell r="D173">
            <v>717379</v>
          </cell>
        </row>
        <row r="174">
          <cell r="A174">
            <v>201620</v>
          </cell>
          <cell r="B174" t="str">
            <v>TINTA AMARILLO 260 CR</v>
          </cell>
          <cell r="C174">
            <v>18</v>
          </cell>
          <cell r="D174">
            <v>636480</v>
          </cell>
        </row>
        <row r="175">
          <cell r="A175">
            <v>201621</v>
          </cell>
          <cell r="B175" t="str">
            <v>TINTA NEGRO 860 CR</v>
          </cell>
          <cell r="C175">
            <v>18</v>
          </cell>
          <cell r="D175">
            <v>671531</v>
          </cell>
        </row>
        <row r="176">
          <cell r="A176">
            <v>2017</v>
          </cell>
          <cell r="B176" t="str">
            <v>SODA CAUSTICA MICROPERLADA (Bolsa de 25 Kg)</v>
          </cell>
          <cell r="C176">
            <v>25</v>
          </cell>
          <cell r="D176">
            <v>72262</v>
          </cell>
        </row>
        <row r="177">
          <cell r="A177">
            <v>20181</v>
          </cell>
          <cell r="B177" t="str">
            <v>JEX45D</v>
          </cell>
          <cell r="C177">
            <v>75</v>
          </cell>
          <cell r="D177">
            <v>10862179</v>
          </cell>
        </row>
        <row r="178">
          <cell r="A178">
            <v>201810</v>
          </cell>
          <cell r="B178" t="str">
            <v>JEX90E</v>
          </cell>
          <cell r="C178">
            <v>2</v>
          </cell>
          <cell r="D178">
            <v>600359</v>
          </cell>
        </row>
        <row r="179">
          <cell r="A179">
            <v>201811</v>
          </cell>
          <cell r="B179" t="str">
            <v>JEX95D</v>
          </cell>
          <cell r="C179">
            <v>58</v>
          </cell>
          <cell r="D179">
            <v>18017105</v>
          </cell>
        </row>
        <row r="180">
          <cell r="A180">
            <v>201812</v>
          </cell>
          <cell r="B180" t="str">
            <v>JEX95E</v>
          </cell>
          <cell r="C180">
            <v>6</v>
          </cell>
          <cell r="D180">
            <v>1863838</v>
          </cell>
        </row>
        <row r="181">
          <cell r="A181">
            <v>201813</v>
          </cell>
          <cell r="B181" t="str">
            <v>JEX100D</v>
          </cell>
          <cell r="C181">
            <v>62</v>
          </cell>
          <cell r="D181">
            <v>22287333</v>
          </cell>
        </row>
        <row r="182">
          <cell r="A182">
            <v>201814</v>
          </cell>
          <cell r="B182" t="str">
            <v>JEX110E</v>
          </cell>
          <cell r="C182">
            <v>54</v>
          </cell>
          <cell r="D182">
            <v>20083329</v>
          </cell>
        </row>
        <row r="183">
          <cell r="A183">
            <v>201815</v>
          </cell>
          <cell r="B183" t="str">
            <v>JEX150D</v>
          </cell>
          <cell r="C183">
            <v>24</v>
          </cell>
          <cell r="D183">
            <v>13337642</v>
          </cell>
        </row>
        <row r="184">
          <cell r="A184">
            <v>201817</v>
          </cell>
          <cell r="B184" t="str">
            <v>JEX180D</v>
          </cell>
          <cell r="C184">
            <v>4</v>
          </cell>
          <cell r="D184">
            <v>2435851</v>
          </cell>
        </row>
        <row r="185">
          <cell r="A185">
            <v>201819</v>
          </cell>
          <cell r="B185" t="str">
            <v>JF50HFD</v>
          </cell>
          <cell r="C185">
            <v>3</v>
          </cell>
          <cell r="D185">
            <v>489634</v>
          </cell>
        </row>
        <row r="186">
          <cell r="A186">
            <v>20182</v>
          </cell>
          <cell r="B186" t="str">
            <v>JEX45E</v>
          </cell>
          <cell r="C186">
            <v>49</v>
          </cell>
          <cell r="D186">
            <v>7096624</v>
          </cell>
        </row>
        <row r="187">
          <cell r="A187">
            <v>201821</v>
          </cell>
          <cell r="B187" t="str">
            <v>JFEX60D</v>
          </cell>
          <cell r="C187">
            <v>50</v>
          </cell>
          <cell r="D187">
            <v>8610211</v>
          </cell>
        </row>
        <row r="188">
          <cell r="A188">
            <v>201822</v>
          </cell>
          <cell r="B188" t="str">
            <v>JFEX150D</v>
          </cell>
          <cell r="C188">
            <v>26</v>
          </cell>
          <cell r="D188">
            <v>15076061</v>
          </cell>
        </row>
        <row r="189">
          <cell r="A189">
            <v>20183</v>
          </cell>
          <cell r="B189" t="str">
            <v>JEX60D</v>
          </cell>
          <cell r="C189">
            <v>2</v>
          </cell>
          <cell r="D189">
            <v>326670</v>
          </cell>
        </row>
        <row r="190">
          <cell r="A190">
            <v>20184</v>
          </cell>
          <cell r="B190" t="str">
            <v>JEX60E</v>
          </cell>
          <cell r="C190">
            <v>1</v>
          </cell>
          <cell r="D190">
            <v>163335</v>
          </cell>
        </row>
        <row r="191">
          <cell r="A191">
            <v>20185</v>
          </cell>
          <cell r="B191" t="str">
            <v>JEX75D</v>
          </cell>
          <cell r="C191">
            <v>19</v>
          </cell>
          <cell r="D191">
            <v>4321659</v>
          </cell>
        </row>
        <row r="192">
          <cell r="A192">
            <v>20187</v>
          </cell>
          <cell r="B192" t="str">
            <v>JEX80D</v>
          </cell>
          <cell r="C192">
            <v>71</v>
          </cell>
          <cell r="D192">
            <v>20025215</v>
          </cell>
        </row>
        <row r="193">
          <cell r="A193">
            <v>20188</v>
          </cell>
          <cell r="B193" t="str">
            <v>JEX80E</v>
          </cell>
          <cell r="C193">
            <v>14</v>
          </cell>
          <cell r="D193">
            <v>3948635</v>
          </cell>
        </row>
        <row r="194">
          <cell r="A194">
            <v>20189</v>
          </cell>
          <cell r="B194" t="str">
            <v>JEX90D</v>
          </cell>
          <cell r="C194">
            <v>16</v>
          </cell>
          <cell r="D194">
            <v>4802875</v>
          </cell>
        </row>
        <row r="195">
          <cell r="A195">
            <v>20700000</v>
          </cell>
          <cell r="B195" t="str">
            <v>HDPE FILM E924</v>
          </cell>
          <cell r="C195">
            <v>22250</v>
          </cell>
          <cell r="D195">
            <v>204756134</v>
          </cell>
        </row>
        <row r="196">
          <cell r="A196">
            <v>20700001</v>
          </cell>
          <cell r="B196" t="str">
            <v>HDPE FILM 7000 - E</v>
          </cell>
          <cell r="C196">
            <v>63850</v>
          </cell>
          <cell r="D196">
            <v>553300254</v>
          </cell>
        </row>
        <row r="197">
          <cell r="A197">
            <v>20707002</v>
          </cell>
          <cell r="B197" t="str">
            <v>HDPE SOPLADO EXCELENE 5502M</v>
          </cell>
          <cell r="C197">
            <v>125</v>
          </cell>
          <cell r="D197">
            <v>1074781</v>
          </cell>
        </row>
        <row r="198">
          <cell r="A198">
            <v>20707022</v>
          </cell>
          <cell r="B198" t="str">
            <v>HDPE FILM HOSTALEN 9255</v>
          </cell>
          <cell r="C198">
            <v>25900</v>
          </cell>
          <cell r="D198">
            <v>235592085</v>
          </cell>
        </row>
        <row r="199">
          <cell r="A199">
            <v>20707023</v>
          </cell>
          <cell r="B199" t="str">
            <v>HDPE SOPLADO HOSTALEN ACP 5831</v>
          </cell>
          <cell r="C199">
            <v>25825</v>
          </cell>
          <cell r="D199">
            <v>230823702</v>
          </cell>
        </row>
        <row r="200">
          <cell r="A200">
            <v>301</v>
          </cell>
          <cell r="B200" t="str">
            <v>ALCOHOL ISOPROPILICO TAMBOR 160 KG.</v>
          </cell>
          <cell r="C200">
            <v>16560</v>
          </cell>
          <cell r="D200">
            <v>147692611</v>
          </cell>
        </row>
        <row r="201">
          <cell r="A201">
            <v>30101</v>
          </cell>
          <cell r="B201" t="str">
            <v>NAFTA SUPER</v>
          </cell>
          <cell r="C201">
            <v>464623</v>
          </cell>
          <cell r="D201">
            <v>2029061562</v>
          </cell>
        </row>
        <row r="202">
          <cell r="A202">
            <v>30102</v>
          </cell>
          <cell r="B202" t="str">
            <v>NAFTA VIRGEN</v>
          </cell>
          <cell r="C202">
            <v>686750.951</v>
          </cell>
          <cell r="D202">
            <v>2390183117</v>
          </cell>
        </row>
        <row r="203">
          <cell r="A203">
            <v>30103</v>
          </cell>
          <cell r="B203" t="str">
            <v>GAS LICUADO DE PETROLEO (GLP)</v>
          </cell>
          <cell r="C203">
            <v>363239.15399999998</v>
          </cell>
          <cell r="D203">
            <v>1416861231</v>
          </cell>
        </row>
        <row r="204">
          <cell r="A204">
            <v>304</v>
          </cell>
          <cell r="B204" t="str">
            <v>ALCOHOL BUTILICO SECUND. EQUIV. 160 KG</v>
          </cell>
          <cell r="C204">
            <v>1280</v>
          </cell>
          <cell r="D204">
            <v>10576854</v>
          </cell>
        </row>
        <row r="205">
          <cell r="A205">
            <v>30700005</v>
          </cell>
          <cell r="B205" t="str">
            <v>LLDPE FILM CYNPOL LL0118F</v>
          </cell>
          <cell r="C205">
            <v>5225</v>
          </cell>
          <cell r="D205">
            <v>44415808</v>
          </cell>
        </row>
        <row r="206">
          <cell r="A206">
            <v>30700006</v>
          </cell>
          <cell r="B206" t="str">
            <v>LLDPE FILM EXONMOBIL LL1001</v>
          </cell>
          <cell r="C206">
            <v>35000</v>
          </cell>
          <cell r="D206">
            <v>269311015</v>
          </cell>
        </row>
        <row r="207">
          <cell r="A207">
            <v>400</v>
          </cell>
          <cell r="B207" t="str">
            <v>XILENO A GRANEL</v>
          </cell>
          <cell r="C207">
            <v>27720</v>
          </cell>
          <cell r="D207">
            <v>165022530</v>
          </cell>
        </row>
        <row r="208">
          <cell r="A208">
            <v>4001</v>
          </cell>
          <cell r="B208" t="str">
            <v>XILENO</v>
          </cell>
          <cell r="C208">
            <v>3390.4</v>
          </cell>
          <cell r="D208">
            <v>20484586</v>
          </cell>
        </row>
        <row r="209">
          <cell r="A209">
            <v>40101</v>
          </cell>
          <cell r="B209" t="str">
            <v>NAFTA ECONOMICA</v>
          </cell>
          <cell r="C209">
            <v>466650.6</v>
          </cell>
          <cell r="D209">
            <v>1754857354</v>
          </cell>
        </row>
        <row r="210">
          <cell r="A210" t="str">
            <v>40101-1</v>
          </cell>
          <cell r="B210" t="str">
            <v>NAFTA ECONOMICA - CONCEPCION</v>
          </cell>
          <cell r="C210">
            <v>1082432</v>
          </cell>
          <cell r="D210">
            <v>4263533204</v>
          </cell>
        </row>
        <row r="211">
          <cell r="A211">
            <v>500</v>
          </cell>
          <cell r="B211" t="str">
            <v>CICLOHEXANO A GRANEL</v>
          </cell>
          <cell r="C211">
            <v>1810</v>
          </cell>
          <cell r="D211">
            <v>15030081</v>
          </cell>
        </row>
        <row r="212">
          <cell r="A212">
            <v>501</v>
          </cell>
          <cell r="B212" t="str">
            <v>CICLOHEXANO EN TAMBOR</v>
          </cell>
          <cell r="C212">
            <v>53277</v>
          </cell>
          <cell r="D212">
            <v>512365348</v>
          </cell>
        </row>
        <row r="213">
          <cell r="A213">
            <v>50101</v>
          </cell>
          <cell r="B213" t="str">
            <v>NAFTA ESPECIAL</v>
          </cell>
          <cell r="C213">
            <v>475938</v>
          </cell>
          <cell r="D213">
            <v>1897923477</v>
          </cell>
        </row>
        <row r="214">
          <cell r="A214" t="str">
            <v>50101-1</v>
          </cell>
          <cell r="B214" t="str">
            <v>NAFTA ESPECIAL - CONCEPCION</v>
          </cell>
          <cell r="C214">
            <v>1362192</v>
          </cell>
          <cell r="D214">
            <v>5684842284</v>
          </cell>
        </row>
        <row r="215">
          <cell r="A215">
            <v>70100</v>
          </cell>
          <cell r="B215" t="str">
            <v>ESPUMIGENOS</v>
          </cell>
          <cell r="C215">
            <v>7700</v>
          </cell>
          <cell r="D215">
            <v>110103400</v>
          </cell>
        </row>
        <row r="216">
          <cell r="A216">
            <v>70105</v>
          </cell>
          <cell r="B216" t="str">
            <v>DIESEL TIPO 3</v>
          </cell>
          <cell r="C216">
            <v>1</v>
          </cell>
          <cell r="D216">
            <v>4376</v>
          </cell>
        </row>
        <row r="217">
          <cell r="A217">
            <v>70106</v>
          </cell>
          <cell r="B217" t="str">
            <v>DIESEL TIPO I (PREMIUM)</v>
          </cell>
          <cell r="C217">
            <v>141718</v>
          </cell>
          <cell r="D217">
            <v>657858427</v>
          </cell>
        </row>
        <row r="218">
          <cell r="A218" t="str">
            <v>70106-1</v>
          </cell>
          <cell r="B218" t="str">
            <v>DIESEL TIPO I (PREMIUM) - CONCEPCION</v>
          </cell>
          <cell r="C218">
            <v>90631</v>
          </cell>
          <cell r="D218">
            <v>432280374</v>
          </cell>
        </row>
        <row r="219">
          <cell r="A219">
            <v>701116</v>
          </cell>
          <cell r="B219" t="str">
            <v>AGRODIESEL</v>
          </cell>
          <cell r="C219">
            <v>89142</v>
          </cell>
          <cell r="D219">
            <v>382279321</v>
          </cell>
        </row>
        <row r="220">
          <cell r="A220">
            <v>70112</v>
          </cell>
          <cell r="B220" t="str">
            <v>DIESEL TIPO III</v>
          </cell>
          <cell r="C220">
            <v>1585360.46</v>
          </cell>
          <cell r="D220">
            <v>7156930851</v>
          </cell>
        </row>
        <row r="221">
          <cell r="A221" t="str">
            <v>70112-1</v>
          </cell>
          <cell r="B221" t="str">
            <v>DIESEL TIPO III - CONCEPCION</v>
          </cell>
          <cell r="C221">
            <v>3790247</v>
          </cell>
          <cell r="D221">
            <v>16712628632</v>
          </cell>
        </row>
        <row r="222">
          <cell r="A222">
            <v>70114</v>
          </cell>
          <cell r="B222" t="str">
            <v>NAFTA RON 91</v>
          </cell>
          <cell r="C222">
            <v>855941</v>
          </cell>
          <cell r="D222">
            <v>4218106496</v>
          </cell>
        </row>
        <row r="223">
          <cell r="A223">
            <v>70118</v>
          </cell>
          <cell r="B223" t="str">
            <v>BIODIESEL B-100</v>
          </cell>
          <cell r="C223">
            <v>44545</v>
          </cell>
          <cell r="D223">
            <v>258340776</v>
          </cell>
        </row>
        <row r="224">
          <cell r="A224" t="str">
            <v>70118-1</v>
          </cell>
          <cell r="B224" t="str">
            <v>BIODIESEL B-100 - CONCEPCION</v>
          </cell>
          <cell r="C224">
            <v>28350</v>
          </cell>
          <cell r="D224">
            <v>168399000</v>
          </cell>
        </row>
        <row r="225">
          <cell r="A225">
            <v>705000010</v>
          </cell>
          <cell r="B225" t="str">
            <v>SIKAMENT 90E (ADITIVO)</v>
          </cell>
          <cell r="C225">
            <v>700</v>
          </cell>
          <cell r="D225">
            <v>5373462</v>
          </cell>
        </row>
        <row r="226">
          <cell r="A226">
            <v>70500004</v>
          </cell>
          <cell r="B226" t="str">
            <v>MASTER  CROMEX ANTIBLOQUEO</v>
          </cell>
          <cell r="C226">
            <v>925</v>
          </cell>
          <cell r="D226">
            <v>10933500</v>
          </cell>
        </row>
        <row r="227">
          <cell r="A227">
            <v>70500006</v>
          </cell>
          <cell r="B227" t="str">
            <v>PLASTINCLAIR 500 (ADITIVO)</v>
          </cell>
          <cell r="C227">
            <v>1865.9398000000001</v>
          </cell>
          <cell r="D227">
            <v>12841160</v>
          </cell>
        </row>
        <row r="228">
          <cell r="A228">
            <v>70500007</v>
          </cell>
          <cell r="B228" t="str">
            <v>ARENA LAVADA</v>
          </cell>
          <cell r="C228">
            <v>929528.98690000002</v>
          </cell>
          <cell r="D228">
            <v>11786502</v>
          </cell>
        </row>
        <row r="229">
          <cell r="A229">
            <v>70500009</v>
          </cell>
          <cell r="B229" t="str">
            <v>PIEDRA TRIT 4TA.</v>
          </cell>
          <cell r="C229">
            <v>1346574.3428</v>
          </cell>
          <cell r="D229">
            <v>78184001</v>
          </cell>
        </row>
        <row r="230">
          <cell r="A230">
            <v>70500011</v>
          </cell>
          <cell r="B230" t="str">
            <v>PIEDRA TRITURADA 5TA.</v>
          </cell>
          <cell r="C230">
            <v>109419.7031</v>
          </cell>
          <cell r="D230">
            <v>6337731</v>
          </cell>
        </row>
        <row r="231">
          <cell r="A231">
            <v>70500016</v>
          </cell>
          <cell r="B231" t="str">
            <v>ACELERAL VISCOCRET</v>
          </cell>
          <cell r="C231">
            <v>40</v>
          </cell>
          <cell r="D231">
            <v>545853</v>
          </cell>
        </row>
        <row r="232">
          <cell r="A232">
            <v>70500106</v>
          </cell>
          <cell r="B232" t="str">
            <v>ADITIVO REOPLAST</v>
          </cell>
          <cell r="C232">
            <v>689.77869999999996</v>
          </cell>
          <cell r="D232">
            <v>5907178</v>
          </cell>
        </row>
        <row r="233">
          <cell r="A233">
            <v>7050011</v>
          </cell>
          <cell r="B233" t="str">
            <v>METANOL</v>
          </cell>
          <cell r="C233">
            <v>922</v>
          </cell>
          <cell r="D233">
            <v>3639452</v>
          </cell>
        </row>
        <row r="234">
          <cell r="A234">
            <v>70500112</v>
          </cell>
          <cell r="B234" t="str">
            <v>METANOL A GRANEL</v>
          </cell>
          <cell r="C234">
            <v>31262.5</v>
          </cell>
          <cell r="D234">
            <v>126702058</v>
          </cell>
        </row>
        <row r="235">
          <cell r="A235">
            <v>800000012</v>
          </cell>
          <cell r="B235" t="str">
            <v>SPEEDWET MAXION NG</v>
          </cell>
          <cell r="C235">
            <v>4</v>
          </cell>
          <cell r="D235">
            <v>572592</v>
          </cell>
        </row>
        <row r="236">
          <cell r="A236">
            <v>800000013</v>
          </cell>
          <cell r="B236" t="str">
            <v>SPEEDWET SILICONADO NG</v>
          </cell>
          <cell r="C236">
            <v>1</v>
          </cell>
          <cell r="D236">
            <v>141810</v>
          </cell>
        </row>
        <row r="237">
          <cell r="A237">
            <v>805</v>
          </cell>
          <cell r="B237" t="str">
            <v>CLARIFOS L.  KG</v>
          </cell>
          <cell r="C237">
            <v>1650</v>
          </cell>
          <cell r="D237">
            <v>6960309</v>
          </cell>
        </row>
        <row r="238">
          <cell r="A238" t="str">
            <v>COR-001</v>
          </cell>
          <cell r="B238" t="str">
            <v>A71</v>
          </cell>
          <cell r="C238">
            <v>10</v>
          </cell>
          <cell r="D238">
            <v>349270</v>
          </cell>
        </row>
        <row r="239">
          <cell r="A239" t="str">
            <v>COR-022</v>
          </cell>
          <cell r="B239" t="str">
            <v>B96</v>
          </cell>
          <cell r="C239">
            <v>14</v>
          </cell>
          <cell r="D239">
            <v>1121625</v>
          </cell>
        </row>
        <row r="240">
          <cell r="A240" t="str">
            <v>COR-023</v>
          </cell>
          <cell r="B240" t="str">
            <v>10 x 1085</v>
          </cell>
          <cell r="C240">
            <v>6</v>
          </cell>
          <cell r="D240">
            <v>90865</v>
          </cell>
        </row>
        <row r="241">
          <cell r="A241" t="str">
            <v>D02-014</v>
          </cell>
          <cell r="B241" t="str">
            <v>""Bomba de Agua de 2"""</v>
          </cell>
          <cell r="C241">
            <v>1</v>
          </cell>
          <cell r="D241">
            <v>1681818</v>
          </cell>
        </row>
        <row r="242">
          <cell r="A242" t="str">
            <v>FYB-005</v>
          </cell>
          <cell r="B242" t="str">
            <v>958F / BF 784</v>
          </cell>
          <cell r="C242">
            <v>5</v>
          </cell>
          <cell r="D242">
            <v>389619</v>
          </cell>
        </row>
        <row r="243">
          <cell r="A243" t="str">
            <v>FYB-011</v>
          </cell>
          <cell r="B243" t="str">
            <v>WIX 46423 / PA 2830/Baldwin 2806</v>
          </cell>
          <cell r="C243">
            <v>5</v>
          </cell>
          <cell r="D243">
            <v>1859770</v>
          </cell>
        </row>
        <row r="244">
          <cell r="A244" t="str">
            <v>GEN-041</v>
          </cell>
          <cell r="B244" t="str">
            <v>Cabo 5/8</v>
          </cell>
          <cell r="C244">
            <v>260</v>
          </cell>
          <cell r="D244">
            <v>3545714</v>
          </cell>
        </row>
        <row r="245">
          <cell r="A245" t="str">
            <v>GEN-042</v>
          </cell>
          <cell r="B245" t="str">
            <v>Cabo 1/2</v>
          </cell>
          <cell r="C245">
            <v>1</v>
          </cell>
          <cell r="D245">
            <v>6227273</v>
          </cell>
        </row>
        <row r="246">
          <cell r="A246" t="str">
            <v>HID-004</v>
          </cell>
          <cell r="B246" t="str">
            <v>Bomba Hid.</v>
          </cell>
          <cell r="C246">
            <v>1</v>
          </cell>
          <cell r="D246">
            <v>19924816</v>
          </cell>
        </row>
        <row r="247">
          <cell r="A247" t="str">
            <v>MOT-013</v>
          </cell>
          <cell r="B247" t="str">
            <v>Alternador</v>
          </cell>
          <cell r="C247">
            <v>1</v>
          </cell>
          <cell r="D247">
            <v>3233332</v>
          </cell>
        </row>
        <row r="248">
          <cell r="A248" t="str">
            <v>MOT-014</v>
          </cell>
          <cell r="B248" t="str">
            <v>Alternador</v>
          </cell>
          <cell r="C248">
            <v>1</v>
          </cell>
          <cell r="D248">
            <v>1649091</v>
          </cell>
        </row>
      </sheetData>
      <sheetData sheetId="17"/>
      <sheetData sheetId="18"/>
      <sheetData sheetId="19">
        <row r="2">
          <cell r="A2">
            <v>6</v>
          </cell>
          <cell r="B2" t="str">
            <v>LAAPSA VISCOPREN NTX 75 Tb 205 Lts</v>
          </cell>
          <cell r="C2">
            <v>1</v>
          </cell>
          <cell r="D2">
            <v>5251524</v>
          </cell>
        </row>
        <row r="3">
          <cell r="A3">
            <v>100</v>
          </cell>
          <cell r="B3" t="str">
            <v>TOLUENO A GRANEL</v>
          </cell>
          <cell r="C3">
            <v>48769</v>
          </cell>
          <cell r="D3">
            <v>264857866</v>
          </cell>
        </row>
        <row r="4">
          <cell r="A4">
            <v>10001</v>
          </cell>
          <cell r="B4" t="str">
            <v>TOLUENO</v>
          </cell>
          <cell r="C4">
            <v>1904</v>
          </cell>
          <cell r="D4">
            <v>8948271</v>
          </cell>
        </row>
        <row r="5">
          <cell r="A5">
            <v>10101</v>
          </cell>
          <cell r="B5" t="str">
            <v>ALCOHOL ABSOLUTO</v>
          </cell>
          <cell r="C5">
            <v>1087203.21</v>
          </cell>
          <cell r="D5">
            <v>4948693919</v>
          </cell>
        </row>
        <row r="6">
          <cell r="A6">
            <v>10103</v>
          </cell>
          <cell r="B6" t="str">
            <v>FLETE EXPORT</v>
          </cell>
          <cell r="C6">
            <v>2</v>
          </cell>
          <cell r="D6">
            <v>11660518</v>
          </cell>
        </row>
        <row r="7">
          <cell r="A7">
            <v>10110</v>
          </cell>
          <cell r="B7" t="str">
            <v>SEGURO DE MERCADERIAS</v>
          </cell>
          <cell r="C7">
            <v>3</v>
          </cell>
          <cell r="D7">
            <v>6981684</v>
          </cell>
        </row>
        <row r="8">
          <cell r="A8">
            <v>10205</v>
          </cell>
          <cell r="B8" t="str">
            <v>CARBOSOL A TAMBOR 160 KG</v>
          </cell>
          <cell r="C8">
            <v>50</v>
          </cell>
          <cell r="D8">
            <v>643118</v>
          </cell>
        </row>
        <row r="9">
          <cell r="A9">
            <v>10208</v>
          </cell>
          <cell r="B9" t="str">
            <v>AGUARRAS A GRANEL (KG)</v>
          </cell>
          <cell r="C9">
            <v>3290</v>
          </cell>
          <cell r="D9">
            <v>18284498</v>
          </cell>
        </row>
        <row r="10">
          <cell r="A10">
            <v>103</v>
          </cell>
          <cell r="B10" t="str">
            <v>H° FCK 180 KG/CM2</v>
          </cell>
          <cell r="C10">
            <v>0</v>
          </cell>
          <cell r="D10">
            <v>-2847</v>
          </cell>
        </row>
        <row r="11">
          <cell r="A11">
            <v>104</v>
          </cell>
          <cell r="B11" t="str">
            <v>H° FCK 250 KG/CM2</v>
          </cell>
          <cell r="C11">
            <v>0</v>
          </cell>
          <cell r="D11">
            <v>-1309</v>
          </cell>
        </row>
        <row r="12">
          <cell r="A12">
            <v>10401139</v>
          </cell>
          <cell r="B12" t="str">
            <v>LLDPE FILM SABIC 118W</v>
          </cell>
          <cell r="C12">
            <v>81600</v>
          </cell>
          <cell r="D12">
            <v>641291886</v>
          </cell>
        </row>
        <row r="13">
          <cell r="A13">
            <v>10401147</v>
          </cell>
          <cell r="B13" t="str">
            <v>LDPE HP2023J SABIC</v>
          </cell>
          <cell r="C13">
            <v>7425</v>
          </cell>
          <cell r="D13">
            <v>60001078</v>
          </cell>
        </row>
        <row r="14">
          <cell r="A14">
            <v>10401150</v>
          </cell>
          <cell r="B14" t="str">
            <v>HDPE ALATHON L5005</v>
          </cell>
          <cell r="C14">
            <v>9850</v>
          </cell>
          <cell r="D14">
            <v>91343164</v>
          </cell>
        </row>
        <row r="15">
          <cell r="A15">
            <v>10401180</v>
          </cell>
          <cell r="B15" t="str">
            <v>HDPE FILM HM6015 CYNPOL</v>
          </cell>
          <cell r="C15">
            <v>2225</v>
          </cell>
          <cell r="D15">
            <v>20633355</v>
          </cell>
        </row>
        <row r="16">
          <cell r="A16">
            <v>10401201</v>
          </cell>
          <cell r="B16" t="str">
            <v>HDPE FILM TECHBLEND NG</v>
          </cell>
          <cell r="C16">
            <v>25</v>
          </cell>
          <cell r="D16">
            <v>234226</v>
          </cell>
        </row>
        <row r="17">
          <cell r="A17">
            <v>10401204</v>
          </cell>
          <cell r="B17" t="str">
            <v>LDPE CYNPOL LD0223F</v>
          </cell>
          <cell r="C17">
            <v>51450</v>
          </cell>
          <cell r="D17">
            <v>397870313</v>
          </cell>
        </row>
        <row r="18">
          <cell r="A18">
            <v>10401205</v>
          </cell>
          <cell r="B18" t="str">
            <v>LDPE FINO F2-12</v>
          </cell>
          <cell r="C18">
            <v>48675</v>
          </cell>
          <cell r="D18">
            <v>401229705</v>
          </cell>
        </row>
        <row r="19">
          <cell r="A19">
            <v>10404088</v>
          </cell>
          <cell r="B19" t="str">
            <v>MASTER  CROMEX DESLIZANTE</v>
          </cell>
          <cell r="C19">
            <v>3425</v>
          </cell>
          <cell r="D19">
            <v>40483500</v>
          </cell>
        </row>
        <row r="20">
          <cell r="A20">
            <v>105020001</v>
          </cell>
          <cell r="B20" t="str">
            <v>TAMBOR METALICO X 208 LTS. - AZUL</v>
          </cell>
          <cell r="C20">
            <v>306</v>
          </cell>
          <cell r="D20">
            <v>74373827</v>
          </cell>
        </row>
        <row r="21">
          <cell r="A21">
            <v>106</v>
          </cell>
          <cell r="B21" t="str">
            <v>H° FCK 240 KG/CM2</v>
          </cell>
          <cell r="C21">
            <v>0</v>
          </cell>
          <cell r="D21">
            <v>0</v>
          </cell>
        </row>
        <row r="22">
          <cell r="A22">
            <v>10603</v>
          </cell>
          <cell r="B22" t="str">
            <v>COLORANTE ROJO P/HIDROCARBUROS</v>
          </cell>
          <cell r="C22">
            <v>398</v>
          </cell>
          <cell r="D22">
            <v>41612028</v>
          </cell>
        </row>
        <row r="23">
          <cell r="A23">
            <v>10604</v>
          </cell>
          <cell r="B23" t="str">
            <v>COLORANTE AZUL P/HIDROCARBUROS</v>
          </cell>
          <cell r="C23">
            <v>99</v>
          </cell>
          <cell r="D23">
            <v>11946110</v>
          </cell>
        </row>
        <row r="24">
          <cell r="A24">
            <v>10606</v>
          </cell>
          <cell r="B24" t="str">
            <v>COLORANTE AMARILLO P/HIDROCARBUROS</v>
          </cell>
          <cell r="C24">
            <v>245</v>
          </cell>
          <cell r="D24">
            <v>25618718</v>
          </cell>
        </row>
        <row r="25">
          <cell r="A25">
            <v>107</v>
          </cell>
          <cell r="B25" t="str">
            <v>H° FCK 210 KG/CM2</v>
          </cell>
          <cell r="C25">
            <v>0</v>
          </cell>
          <cell r="D25">
            <v>0</v>
          </cell>
        </row>
        <row r="26">
          <cell r="A26">
            <v>10703002</v>
          </cell>
          <cell r="B26" t="str">
            <v>HILADO DE MULTIFILAMENTO AT COLOR CRISTAL CON ANTI UV DE 2520 DENIERS</v>
          </cell>
          <cell r="C26">
            <v>6518.7</v>
          </cell>
          <cell r="D26">
            <v>104116800</v>
          </cell>
        </row>
        <row r="27">
          <cell r="A27">
            <v>10706</v>
          </cell>
          <cell r="B27" t="str">
            <v>SOLVENTE F2P</v>
          </cell>
          <cell r="C27">
            <v>139</v>
          </cell>
          <cell r="D27">
            <v>1756432</v>
          </cell>
        </row>
        <row r="28">
          <cell r="A28">
            <v>108</v>
          </cell>
          <cell r="B28" t="str">
            <v>H° FCK 300 KG/CM2</v>
          </cell>
          <cell r="C28">
            <v>0</v>
          </cell>
          <cell r="D28">
            <v>0</v>
          </cell>
        </row>
        <row r="29">
          <cell r="A29">
            <v>10803</v>
          </cell>
          <cell r="B29" t="str">
            <v>ADITIVO DMA-651</v>
          </cell>
          <cell r="C29">
            <v>2339.5</v>
          </cell>
          <cell r="D29">
            <v>147435630</v>
          </cell>
        </row>
        <row r="30">
          <cell r="A30">
            <v>10804</v>
          </cell>
          <cell r="B30" t="str">
            <v>ADITIVO NMA</v>
          </cell>
          <cell r="C30">
            <v>22331</v>
          </cell>
          <cell r="D30">
            <v>402855237</v>
          </cell>
        </row>
        <row r="31">
          <cell r="A31">
            <v>109</v>
          </cell>
          <cell r="B31" t="str">
            <v>H° FCK 200 KG/CM2</v>
          </cell>
          <cell r="C31">
            <v>0</v>
          </cell>
          <cell r="D31">
            <v>0</v>
          </cell>
        </row>
        <row r="32">
          <cell r="A32">
            <v>119</v>
          </cell>
          <cell r="B32" t="str">
            <v>H° FCK 100 KG/CM2</v>
          </cell>
          <cell r="C32">
            <v>0</v>
          </cell>
          <cell r="D32">
            <v>0</v>
          </cell>
        </row>
        <row r="33">
          <cell r="A33">
            <v>122</v>
          </cell>
          <cell r="B33" t="str">
            <v>CEMENTO PORTLAND KG.</v>
          </cell>
          <cell r="C33">
            <v>109052.2096</v>
          </cell>
          <cell r="D33">
            <v>85259002</v>
          </cell>
        </row>
        <row r="34">
          <cell r="A34">
            <v>200</v>
          </cell>
          <cell r="B34" t="str">
            <v>HEXANO A GRANEL</v>
          </cell>
          <cell r="C34">
            <v>8236</v>
          </cell>
          <cell r="D34">
            <v>53995356</v>
          </cell>
        </row>
        <row r="35">
          <cell r="A35">
            <v>20103</v>
          </cell>
          <cell r="B35" t="str">
            <v>BONIFICACIONES NAFTAS</v>
          </cell>
          <cell r="C35">
            <v>1</v>
          </cell>
          <cell r="D35">
            <v>0</v>
          </cell>
        </row>
        <row r="36">
          <cell r="A36">
            <v>2010401010</v>
          </cell>
          <cell r="B36" t="str">
            <v>LAAPSA SUGARPRESS BR 600 BIO Tb 205 Lts</v>
          </cell>
          <cell r="C36">
            <v>23</v>
          </cell>
          <cell r="D36">
            <v>88544518</v>
          </cell>
        </row>
        <row r="37">
          <cell r="A37">
            <v>2010401020</v>
          </cell>
          <cell r="B37" t="str">
            <v>LAAPSA SUGARPRESS BR 400 BIO Tb 205 Lts</v>
          </cell>
          <cell r="C37">
            <v>12</v>
          </cell>
          <cell r="D37">
            <v>46046104</v>
          </cell>
        </row>
        <row r="38">
          <cell r="A38">
            <v>2010401500</v>
          </cell>
          <cell r="B38" t="str">
            <v>LAAPSA WAX 320 TMB X 205 LTS</v>
          </cell>
          <cell r="C38">
            <v>0</v>
          </cell>
          <cell r="D38">
            <v>0</v>
          </cell>
        </row>
        <row r="39">
          <cell r="A39">
            <v>2010402410</v>
          </cell>
          <cell r="B39" t="str">
            <v>LAAPSA TARMELA 9600 Bde 18 Kg</v>
          </cell>
          <cell r="C39">
            <v>1</v>
          </cell>
          <cell r="D39">
            <v>581028</v>
          </cell>
        </row>
        <row r="40">
          <cell r="A40">
            <v>2010402423</v>
          </cell>
          <cell r="B40" t="str">
            <v>LAAPSA TARMELA 9000 FG Tb 180 Kg</v>
          </cell>
          <cell r="C40">
            <v>0</v>
          </cell>
          <cell r="D40">
            <v>0</v>
          </cell>
        </row>
        <row r="41">
          <cell r="A41">
            <v>2010402480</v>
          </cell>
          <cell r="B41" t="str">
            <v>LAAPSA TARMELA FG Bde 1 Kg</v>
          </cell>
          <cell r="C41">
            <v>10</v>
          </cell>
          <cell r="D41">
            <v>668102</v>
          </cell>
        </row>
        <row r="42">
          <cell r="A42">
            <v>2010403315</v>
          </cell>
          <cell r="B42" t="str">
            <v>LAAPSA WAX 320 Bde 20 Lts</v>
          </cell>
          <cell r="C42">
            <v>32</v>
          </cell>
          <cell r="D42">
            <v>5368383</v>
          </cell>
        </row>
        <row r="43">
          <cell r="A43">
            <v>2010403709</v>
          </cell>
          <cell r="B43" t="str">
            <v>LAAPSA VISCOPREN NTX Bde 5 Lts</v>
          </cell>
          <cell r="C43">
            <v>5</v>
          </cell>
          <cell r="D43">
            <v>630950</v>
          </cell>
        </row>
        <row r="44">
          <cell r="A44">
            <v>20104058</v>
          </cell>
          <cell r="B44" t="str">
            <v>LAAPSA FRIDGE R 717/68 Tb 205 Lts</v>
          </cell>
          <cell r="C44">
            <v>3</v>
          </cell>
          <cell r="D44">
            <v>24901168</v>
          </cell>
        </row>
        <row r="45">
          <cell r="A45">
            <v>201040752</v>
          </cell>
          <cell r="B45" t="str">
            <v>LAAPSA VISCOPREN NTX  16000 Tb 205 Lts</v>
          </cell>
          <cell r="C45">
            <v>5</v>
          </cell>
          <cell r="D45">
            <v>24773947</v>
          </cell>
        </row>
        <row r="46">
          <cell r="A46">
            <v>201040764</v>
          </cell>
          <cell r="B46" t="str">
            <v>LAAPSA HIDROIL B 68 TB X 205LTS</v>
          </cell>
          <cell r="C46">
            <v>0</v>
          </cell>
          <cell r="D46">
            <v>-402686</v>
          </cell>
        </row>
        <row r="47">
          <cell r="A47">
            <v>201040765</v>
          </cell>
          <cell r="B47" t="str">
            <v>LAAPSA HIDROIL UTTO 10W30 X Tb 205LTS</v>
          </cell>
          <cell r="C47">
            <v>0</v>
          </cell>
          <cell r="D47">
            <v>0</v>
          </cell>
        </row>
        <row r="48">
          <cell r="A48">
            <v>201040770</v>
          </cell>
          <cell r="B48" t="str">
            <v>LAAPSA VISCOPREN NTX 8000 Tb 205 Lts</v>
          </cell>
          <cell r="C48">
            <v>4</v>
          </cell>
          <cell r="D48">
            <v>20301742</v>
          </cell>
        </row>
        <row r="49">
          <cell r="A49">
            <v>201040773</v>
          </cell>
          <cell r="B49" t="str">
            <v>LAAPSA VALDAR 68 balde x 20 lts</v>
          </cell>
          <cell r="C49">
            <v>119</v>
          </cell>
          <cell r="D49">
            <v>15125751</v>
          </cell>
        </row>
        <row r="50">
          <cell r="A50">
            <v>201040774</v>
          </cell>
          <cell r="B50" t="str">
            <v>LAAPSA VALDAR 68 TB X 205LTS</v>
          </cell>
          <cell r="C50">
            <v>0</v>
          </cell>
          <cell r="D50">
            <v>0</v>
          </cell>
        </row>
        <row r="51">
          <cell r="A51">
            <v>201040775</v>
          </cell>
          <cell r="B51" t="str">
            <v>LAAPSA JANO 25W60 TB X 205 LTS</v>
          </cell>
          <cell r="C51">
            <v>12</v>
          </cell>
          <cell r="D51">
            <v>20018761</v>
          </cell>
        </row>
        <row r="52">
          <cell r="A52">
            <v>201040776</v>
          </cell>
          <cell r="B52" t="str">
            <v>LAAPSA HORUS UTTO 10W30 TB X 205LTS</v>
          </cell>
          <cell r="C52">
            <v>2</v>
          </cell>
          <cell r="D52">
            <v>3532456</v>
          </cell>
        </row>
        <row r="53">
          <cell r="A53">
            <v>201040777</v>
          </cell>
          <cell r="B53" t="str">
            <v>LAAPSA HORUS UTTO 10W30 BDE X 20 LTS</v>
          </cell>
          <cell r="C53">
            <v>22</v>
          </cell>
          <cell r="D53">
            <v>4909116</v>
          </cell>
        </row>
        <row r="54">
          <cell r="A54">
            <v>201040778</v>
          </cell>
          <cell r="B54" t="str">
            <v>LAAPSA FRIDGE R134-A/68 Bde 20 Lts</v>
          </cell>
          <cell r="C54">
            <v>2</v>
          </cell>
          <cell r="D54">
            <v>1627541</v>
          </cell>
        </row>
        <row r="55">
          <cell r="A55">
            <v>2010600502</v>
          </cell>
          <cell r="B55" t="str">
            <v>TOTAL AZOLLA ZS 150 Bde 20 Lts</v>
          </cell>
          <cell r="C55">
            <v>10</v>
          </cell>
          <cell r="D55">
            <v>2482210</v>
          </cell>
        </row>
        <row r="56">
          <cell r="A56">
            <v>2010603101</v>
          </cell>
          <cell r="B56" t="str">
            <v>DI METIL CETONA EQUIV. 150 KG X TBOR</v>
          </cell>
          <cell r="C56">
            <v>750</v>
          </cell>
          <cell r="D56">
            <v>6722250</v>
          </cell>
        </row>
        <row r="57">
          <cell r="A57">
            <v>2010603102</v>
          </cell>
          <cell r="B57" t="str">
            <v>METIL ISOBUTIL CETONA MIBK TB 160 KG</v>
          </cell>
          <cell r="C57">
            <v>640</v>
          </cell>
          <cell r="D57">
            <v>7894256</v>
          </cell>
        </row>
        <row r="58">
          <cell r="A58">
            <v>2011</v>
          </cell>
          <cell r="B58" t="str">
            <v>METIL ETIL CETONA (MEC) TAMBOR 160 KG</v>
          </cell>
          <cell r="C58">
            <v>160</v>
          </cell>
          <cell r="D58">
            <v>1801587</v>
          </cell>
        </row>
        <row r="59">
          <cell r="A59">
            <v>2011800400</v>
          </cell>
          <cell r="B59" t="str">
            <v>ANCAP TRELUB AD 15 Tbor 200 Lts</v>
          </cell>
          <cell r="C59">
            <v>12</v>
          </cell>
          <cell r="D59">
            <v>27690565</v>
          </cell>
        </row>
        <row r="60">
          <cell r="A60">
            <v>2011804001</v>
          </cell>
          <cell r="B60" t="str">
            <v>CEPSA STAR SYNTHETIC 5W40 5119036 Caja de 5x4Lts</v>
          </cell>
          <cell r="C60">
            <v>1</v>
          </cell>
          <cell r="D60">
            <v>530920</v>
          </cell>
        </row>
        <row r="61">
          <cell r="A61">
            <v>2011804003</v>
          </cell>
          <cell r="B61" t="str">
            <v>CEPSA STAR SYNTHETIC 10W40 5119822 Bde 20 Lts</v>
          </cell>
          <cell r="C61">
            <v>14</v>
          </cell>
          <cell r="D61">
            <v>4464094</v>
          </cell>
        </row>
        <row r="62">
          <cell r="A62">
            <v>2011804004</v>
          </cell>
          <cell r="B62" t="str">
            <v>CEPSA STAR SYNTHETIC 10W40 5119836 Caja 5x4LTS</v>
          </cell>
          <cell r="C62">
            <v>16.600000000000001</v>
          </cell>
          <cell r="D62">
            <v>5456056</v>
          </cell>
        </row>
        <row r="63">
          <cell r="A63">
            <v>2011804005</v>
          </cell>
          <cell r="B63" t="str">
            <v>CEPSA STAR SYNTHETIC 10W40 5119841 caja de 18x1 Lts</v>
          </cell>
          <cell r="C63">
            <v>0.89439999999999997</v>
          </cell>
          <cell r="D63">
            <v>310562</v>
          </cell>
        </row>
        <row r="64">
          <cell r="A64">
            <v>2011804007</v>
          </cell>
          <cell r="B64" t="str">
            <v>CEPSA XTAR TDI 5W30 5122841 Caja 18x1 Lts</v>
          </cell>
          <cell r="C64">
            <v>9.7850000000000001</v>
          </cell>
          <cell r="D64">
            <v>7683288</v>
          </cell>
        </row>
        <row r="65">
          <cell r="A65">
            <v>2011804008</v>
          </cell>
          <cell r="B65" t="str">
            <v>CEPSA XTAR TDI 5W30 5122836 Caja 5x4LTS</v>
          </cell>
          <cell r="C65">
            <v>20.399999999999999</v>
          </cell>
          <cell r="D65">
            <v>16751701</v>
          </cell>
        </row>
        <row r="66">
          <cell r="A66">
            <v>2011804009</v>
          </cell>
          <cell r="B66" t="str">
            <v>CEPSA AVANT 15W40 5127130 Caja 5 Lts x 5</v>
          </cell>
          <cell r="C66">
            <v>0</v>
          </cell>
          <cell r="D66">
            <v>1</v>
          </cell>
        </row>
        <row r="67">
          <cell r="A67">
            <v>2011804012</v>
          </cell>
          <cell r="B67" t="str">
            <v>CEPSA AVANT 20W50 Caja de 5 x 5 Lts</v>
          </cell>
          <cell r="C67">
            <v>91</v>
          </cell>
          <cell r="D67">
            <v>24598391</v>
          </cell>
        </row>
        <row r="68">
          <cell r="A68">
            <v>2011804016</v>
          </cell>
          <cell r="B68" t="str">
            <v>CEPSA MOTO 4T URBAN 10W40 5128341 Caja 12 x 1 Lts</v>
          </cell>
          <cell r="C68">
            <v>5.59</v>
          </cell>
          <cell r="D68">
            <v>1291069</v>
          </cell>
        </row>
        <row r="69">
          <cell r="A69">
            <v>2011804017</v>
          </cell>
          <cell r="B69" t="str">
            <v>CEPSA MOTO 4 RUTA 66 20W50 5128621 Bde 50 Lts</v>
          </cell>
          <cell r="C69">
            <v>10</v>
          </cell>
          <cell r="D69">
            <v>6470030</v>
          </cell>
        </row>
        <row r="70">
          <cell r="A70">
            <v>2011804018</v>
          </cell>
          <cell r="B70" t="str">
            <v>CEPSA MOTO 4T RUTA 66 20W50 5128641 CAJA 12 x 1 Lts</v>
          </cell>
          <cell r="C70">
            <v>1.0066999999999999</v>
          </cell>
          <cell r="D70">
            <v>265242</v>
          </cell>
        </row>
        <row r="71">
          <cell r="A71">
            <v>2011804019</v>
          </cell>
          <cell r="B71" t="str">
            <v>CEPSA MOTO 4 R 5W40 Caja de 12x1 Lts</v>
          </cell>
          <cell r="C71">
            <v>13.753299999999999</v>
          </cell>
          <cell r="D71">
            <v>3581087</v>
          </cell>
        </row>
        <row r="72">
          <cell r="A72">
            <v>2011804020</v>
          </cell>
          <cell r="B72" t="str">
            <v>CEPSA EURO MAX 15W40 5220913 Tb 208 Lts</v>
          </cell>
          <cell r="C72">
            <v>54</v>
          </cell>
          <cell r="D72">
            <v>122337026</v>
          </cell>
        </row>
        <row r="73">
          <cell r="A73">
            <v>2011804021</v>
          </cell>
          <cell r="B73" t="str">
            <v>CEPSA EURO MAX 15W40 5220922 Bde 20 Lts</v>
          </cell>
          <cell r="C73">
            <v>23</v>
          </cell>
          <cell r="D73">
            <v>5584065</v>
          </cell>
        </row>
        <row r="74">
          <cell r="A74">
            <v>2011804022</v>
          </cell>
          <cell r="B74" t="str">
            <v>CEPSA EURO MAX 15W40 5220930 Caja 5 x 5 Lts</v>
          </cell>
          <cell r="C74">
            <v>22</v>
          </cell>
          <cell r="D74">
            <v>7800017</v>
          </cell>
        </row>
        <row r="75">
          <cell r="A75">
            <v>2011804024</v>
          </cell>
          <cell r="B75" t="str">
            <v>CEPSA EURO MAX 20W50 5221213 Tb 208 Lts</v>
          </cell>
          <cell r="C75">
            <v>19</v>
          </cell>
          <cell r="D75">
            <v>43143920</v>
          </cell>
        </row>
        <row r="76">
          <cell r="A76">
            <v>2011804025</v>
          </cell>
          <cell r="B76" t="str">
            <v>CEPSA EURO MAX 20W50 5221222 Bde 20 Lts</v>
          </cell>
          <cell r="C76">
            <v>99</v>
          </cell>
          <cell r="D76">
            <v>27846003</v>
          </cell>
        </row>
        <row r="77">
          <cell r="A77">
            <v>2011804026</v>
          </cell>
          <cell r="B77" t="str">
            <v>CEPSA S MULT SHPD 15W40 5278613 Tb 208 Lts</v>
          </cell>
          <cell r="C77">
            <v>9</v>
          </cell>
          <cell r="D77">
            <v>18754033</v>
          </cell>
        </row>
        <row r="78">
          <cell r="A78">
            <v>2011804027</v>
          </cell>
          <cell r="B78" t="str">
            <v>CEPSA S MULT SHPD 15W40 5278622 Bde 20 Lts</v>
          </cell>
          <cell r="C78">
            <v>46</v>
          </cell>
          <cell r="D78">
            <v>10482540</v>
          </cell>
        </row>
        <row r="79">
          <cell r="A79">
            <v>2011804028</v>
          </cell>
          <cell r="B79" t="str">
            <v>CEPSA S MULT SHPD 15W40 5278630 Caja de 5x5 Lts</v>
          </cell>
          <cell r="C79">
            <v>74.8</v>
          </cell>
          <cell r="D79">
            <v>24869367</v>
          </cell>
        </row>
        <row r="80">
          <cell r="A80">
            <v>2011804029</v>
          </cell>
          <cell r="B80" t="str">
            <v>CEPSA TRANSM. EP FE+LD 75W90 5407521 Bde 50 LTS</v>
          </cell>
          <cell r="C80">
            <v>8</v>
          </cell>
          <cell r="D80">
            <v>16281388</v>
          </cell>
        </row>
        <row r="81">
          <cell r="A81">
            <v>2011804031</v>
          </cell>
          <cell r="B81" t="str">
            <v>CEPSA S MULT SHPD 20W50 Tb 208 Lts</v>
          </cell>
          <cell r="C81">
            <v>7</v>
          </cell>
          <cell r="D81">
            <v>14753629</v>
          </cell>
        </row>
        <row r="82">
          <cell r="A82">
            <v>2011804032</v>
          </cell>
          <cell r="B82" t="str">
            <v>CEPSA S MULT SHPD 20W50 5279322 Bde 20 Lts</v>
          </cell>
          <cell r="C82">
            <v>50</v>
          </cell>
          <cell r="D82">
            <v>12440243</v>
          </cell>
        </row>
        <row r="83">
          <cell r="A83">
            <v>2011804033</v>
          </cell>
          <cell r="B83" t="str">
            <v>CEPSA S MULT SHPD 20W50 5279330 Caja 5 x 5 Lts</v>
          </cell>
          <cell r="C83">
            <v>42.4</v>
          </cell>
          <cell r="D83">
            <v>14212947</v>
          </cell>
        </row>
        <row r="84">
          <cell r="A84">
            <v>2011804035</v>
          </cell>
          <cell r="B84" t="str">
            <v>CEPSA TRANSMISIONES EP 80W90 5406213 Tb 208 Lts</v>
          </cell>
          <cell r="C84">
            <v>51</v>
          </cell>
          <cell r="D84">
            <v>113967228</v>
          </cell>
        </row>
        <row r="85">
          <cell r="A85">
            <v>2011804036</v>
          </cell>
          <cell r="B85" t="str">
            <v>CEPSA TRANSMISIONES EP 80W90 5406222 Bde 20 Lts</v>
          </cell>
          <cell r="C85">
            <v>50</v>
          </cell>
          <cell r="D85">
            <v>13617854</v>
          </cell>
        </row>
        <row r="86">
          <cell r="A86">
            <v>2011804037</v>
          </cell>
          <cell r="B86" t="str">
            <v>CEPSA TRANSMISIONES EP 80W90 5406230 Caja de 5 x 5 Lts</v>
          </cell>
          <cell r="C86">
            <v>17.600000000000001</v>
          </cell>
          <cell r="D86">
            <v>5442266</v>
          </cell>
        </row>
        <row r="87">
          <cell r="A87">
            <v>2011804039</v>
          </cell>
          <cell r="B87" t="str">
            <v>CEPSA TRANSMISIONES EP 80W90 5406241 Caja de 18x1 Lts</v>
          </cell>
          <cell r="C87">
            <v>71.334400000000002</v>
          </cell>
          <cell r="D87">
            <v>20256217</v>
          </cell>
        </row>
        <row r="88">
          <cell r="A88">
            <v>2011804040</v>
          </cell>
          <cell r="B88" t="str">
            <v>CEPSA TRANSMISIONES EP 85W140 5408913 Tb 208 Lts</v>
          </cell>
          <cell r="C88">
            <v>13</v>
          </cell>
          <cell r="D88">
            <v>29043579</v>
          </cell>
        </row>
        <row r="89">
          <cell r="A89">
            <v>2011804041</v>
          </cell>
          <cell r="B89" t="str">
            <v>CEPSA TRANSMISIONES EP 85W140 5408922 Bde 20 Lts</v>
          </cell>
          <cell r="C89">
            <v>37</v>
          </cell>
          <cell r="D89">
            <v>9980137</v>
          </cell>
        </row>
        <row r="90">
          <cell r="A90">
            <v>2011804042</v>
          </cell>
          <cell r="B90" t="str">
            <v>CEPSA TRANSMISIONES EP 85W140 5408930 Bde caja 5 x 5 Lts</v>
          </cell>
          <cell r="C90">
            <v>9.6</v>
          </cell>
          <cell r="D90">
            <v>2924523</v>
          </cell>
        </row>
        <row r="91">
          <cell r="A91">
            <v>2011804044</v>
          </cell>
          <cell r="B91" t="str">
            <v>CEPSA TRANSMISIONES EP 85W140 5408941 Caja de 18x1 Lts</v>
          </cell>
          <cell r="C91">
            <v>0.1633</v>
          </cell>
          <cell r="D91">
            <v>55725</v>
          </cell>
        </row>
        <row r="92">
          <cell r="A92">
            <v>2011804045</v>
          </cell>
          <cell r="B92" t="str">
            <v>CEPSA ATF 70 5483630 Caja 5 x 5 Lts</v>
          </cell>
          <cell r="C92">
            <v>13.8</v>
          </cell>
          <cell r="D92">
            <v>5332327</v>
          </cell>
        </row>
        <row r="93">
          <cell r="A93">
            <v>2011804046</v>
          </cell>
          <cell r="B93" t="str">
            <v>CEPSA ATF 70 5483641 Caja de 18 x 1 Lts</v>
          </cell>
          <cell r="C93">
            <v>23.055599999999998</v>
          </cell>
          <cell r="D93">
            <v>7803744</v>
          </cell>
        </row>
        <row r="94">
          <cell r="A94">
            <v>2011804047</v>
          </cell>
          <cell r="B94" t="str">
            <v>CEPSA ATF 6000 MV-S 5484241 Caja 18x1LTS</v>
          </cell>
          <cell r="C94">
            <v>33.910400000000003</v>
          </cell>
          <cell r="D94">
            <v>17571589</v>
          </cell>
        </row>
        <row r="95">
          <cell r="A95">
            <v>2011804048</v>
          </cell>
          <cell r="B95" t="str">
            <v>CEPSA ATF AVANT DIII 5484541 Caja de 18x1 Lts</v>
          </cell>
          <cell r="C95">
            <v>124.8262</v>
          </cell>
          <cell r="D95">
            <v>37362409</v>
          </cell>
        </row>
        <row r="96">
          <cell r="A96">
            <v>2011804049</v>
          </cell>
          <cell r="B96" t="str">
            <v>CEPSA ARGA LITIO 2 6330222 Bde 18 Kg</v>
          </cell>
          <cell r="C96">
            <v>0</v>
          </cell>
          <cell r="D96">
            <v>0</v>
          </cell>
        </row>
        <row r="97">
          <cell r="A97">
            <v>2011804051</v>
          </cell>
          <cell r="B97" t="str">
            <v>CEPSA ARGA AUTOGRASA ESPECIAL 6320273 Caja 24 x 400 Gr</v>
          </cell>
          <cell r="C97">
            <v>29.96</v>
          </cell>
          <cell r="D97">
            <v>9918592</v>
          </cell>
        </row>
        <row r="98">
          <cell r="A98">
            <v>2011804052</v>
          </cell>
          <cell r="B98" t="str">
            <v>CEPSA ARGA LITIO 2 6330234 Caja 12 x 2 KG</v>
          </cell>
          <cell r="C98">
            <v>34.840000000000003</v>
          </cell>
          <cell r="D98">
            <v>15225073</v>
          </cell>
        </row>
        <row r="99">
          <cell r="A99">
            <v>2011804053</v>
          </cell>
          <cell r="B99" t="str">
            <v>CEPSA ARGA EP 2 ESPECIAL 6341222 Bde 18 Kg</v>
          </cell>
          <cell r="C99">
            <v>0</v>
          </cell>
          <cell r="D99">
            <v>19279</v>
          </cell>
        </row>
        <row r="100">
          <cell r="A100">
            <v>2011804054</v>
          </cell>
          <cell r="B100" t="str">
            <v>CEPSA ARGA EP 2 ESPECIAL 6341233 Caja de 4 x 5 Kg</v>
          </cell>
          <cell r="C100">
            <v>0.25</v>
          </cell>
          <cell r="D100">
            <v>89875</v>
          </cell>
        </row>
        <row r="101">
          <cell r="A101">
            <v>2011804057</v>
          </cell>
          <cell r="B101" t="str">
            <v>CEPSA TRANSMISIONES 80W90 6463730 Bde 5 Lts</v>
          </cell>
          <cell r="C101">
            <v>28</v>
          </cell>
          <cell r="D101">
            <v>2125140</v>
          </cell>
        </row>
        <row r="102">
          <cell r="A102">
            <v>2011804058</v>
          </cell>
          <cell r="B102" t="str">
            <v>CEPSA TRANSMISIONES 80W90 6463721 Bde 50 Lts</v>
          </cell>
          <cell r="C102">
            <v>3</v>
          </cell>
          <cell r="D102">
            <v>2058544</v>
          </cell>
        </row>
        <row r="103">
          <cell r="A103">
            <v>2011804059</v>
          </cell>
          <cell r="B103" t="str">
            <v>CEPSA TRANSMISIONES 75W80 6464241 Caja 18x1 Lts</v>
          </cell>
          <cell r="C103">
            <v>27.95</v>
          </cell>
          <cell r="D103">
            <v>13872983</v>
          </cell>
        </row>
        <row r="104">
          <cell r="A104">
            <v>2011804061</v>
          </cell>
          <cell r="B104" t="str">
            <v>CEPSA AURIGA LS PLUS 80W90 6471921 Bde 50 Lts</v>
          </cell>
          <cell r="C104">
            <v>46</v>
          </cell>
          <cell r="D104">
            <v>47766819</v>
          </cell>
        </row>
        <row r="105">
          <cell r="A105">
            <v>2011804062</v>
          </cell>
          <cell r="B105" t="str">
            <v>CEPSA AURIGA TE 55 6485822 Bde 20 Lts</v>
          </cell>
          <cell r="C105">
            <v>28</v>
          </cell>
          <cell r="D105">
            <v>9300645</v>
          </cell>
        </row>
        <row r="106">
          <cell r="A106">
            <v>2011804065</v>
          </cell>
          <cell r="B106" t="str">
            <v>CEPSA ARGA LITIO 2 Caja 4 x 5 Kg</v>
          </cell>
          <cell r="C106">
            <v>34</v>
          </cell>
          <cell r="D106">
            <v>12514936</v>
          </cell>
        </row>
        <row r="107">
          <cell r="A107">
            <v>2011804066</v>
          </cell>
          <cell r="B107" t="str">
            <v>CEPSA AVANT 5W40 SYNT (5126541) caja 18 x 1LT</v>
          </cell>
          <cell r="C107">
            <v>51.787399999999998</v>
          </cell>
          <cell r="D107">
            <v>22663382</v>
          </cell>
        </row>
        <row r="108">
          <cell r="A108">
            <v>2011804067</v>
          </cell>
          <cell r="B108" t="str">
            <v>CEPSA AVANT 5W40 SYNT (5126536) Caja de 5 x 4LTS</v>
          </cell>
          <cell r="C108">
            <v>107.4</v>
          </cell>
          <cell r="D108">
            <v>51392624</v>
          </cell>
        </row>
        <row r="109">
          <cell r="A109">
            <v>2011804068</v>
          </cell>
          <cell r="B109" t="str">
            <v>CEPSA XTAR 10W40 SYNTHETIC (5139736) Caja 5 X 4 LTS</v>
          </cell>
          <cell r="C109">
            <v>46.2</v>
          </cell>
          <cell r="D109">
            <v>16675274</v>
          </cell>
        </row>
        <row r="110">
          <cell r="A110">
            <v>2011804069</v>
          </cell>
          <cell r="B110" t="str">
            <v>CEPSA XTAR 10W40 SYNTHETIC (5139722) Bde 20LTS</v>
          </cell>
          <cell r="C110">
            <v>6</v>
          </cell>
          <cell r="D110">
            <v>1914375</v>
          </cell>
        </row>
        <row r="111">
          <cell r="A111">
            <v>2011804071</v>
          </cell>
          <cell r="B111" t="str">
            <v>CEPSA AVANT 10W40 SYNT CAJA 5 x 4 LTS</v>
          </cell>
          <cell r="C111">
            <v>38.799999999999997</v>
          </cell>
          <cell r="D111">
            <v>11645946</v>
          </cell>
        </row>
        <row r="112">
          <cell r="A112">
            <v>2011804072</v>
          </cell>
          <cell r="B112" t="str">
            <v>CEPSA AURIGA LS 80W90 6471930 PLUS Caja 5X5 LTS</v>
          </cell>
          <cell r="C112">
            <v>4.5999999999999996</v>
          </cell>
          <cell r="D112">
            <v>2455007</v>
          </cell>
        </row>
        <row r="113">
          <cell r="A113">
            <v>2011804073</v>
          </cell>
          <cell r="B113" t="str">
            <v>CEPSA ARGA AUTOGRASA ESPECIAL Bde 18KG</v>
          </cell>
          <cell r="C113">
            <v>1</v>
          </cell>
          <cell r="D113">
            <v>410791</v>
          </cell>
        </row>
        <row r="114">
          <cell r="A114">
            <v>2011804077</v>
          </cell>
          <cell r="B114" t="str">
            <v>CEPSA CRYSTAL CLEAR Caja 4x5 LTS 663408400</v>
          </cell>
          <cell r="C114">
            <v>15.75</v>
          </cell>
          <cell r="D114">
            <v>1394497</v>
          </cell>
        </row>
        <row r="115">
          <cell r="A115">
            <v>2011804078</v>
          </cell>
          <cell r="B115" t="str">
            <v>CEPSA CRYSTAL CLEAR Caja 18x1 LT</v>
          </cell>
          <cell r="C115">
            <v>67.666700000000006</v>
          </cell>
          <cell r="D115">
            <v>6207586</v>
          </cell>
        </row>
        <row r="116">
          <cell r="A116">
            <v>2011804079</v>
          </cell>
          <cell r="B116" t="str">
            <v>CEPSA GRASA CADENA DE MOTO 664018914 Env. 520ML</v>
          </cell>
          <cell r="C116">
            <v>272</v>
          </cell>
          <cell r="D116">
            <v>6362884</v>
          </cell>
        </row>
        <row r="117">
          <cell r="A117">
            <v>2011804081</v>
          </cell>
          <cell r="B117" t="str">
            <v>CEPSA TRANSM.FE+LD 75W80 5407721 Bde 50 LTS</v>
          </cell>
          <cell r="C117">
            <v>16</v>
          </cell>
          <cell r="D117">
            <v>17170145</v>
          </cell>
        </row>
        <row r="118">
          <cell r="A118">
            <v>2011804084</v>
          </cell>
          <cell r="B118" t="str">
            <v>CEPSA ARGA LITIO 2 6330213 Tb 185 kg</v>
          </cell>
          <cell r="C118">
            <v>6</v>
          </cell>
          <cell r="D118">
            <v>16426003</v>
          </cell>
        </row>
        <row r="119">
          <cell r="A119">
            <v>2011804085</v>
          </cell>
          <cell r="B119" t="str">
            <v>CEPSA ARGA LITIO 2 6330221 Bde 45 kg</v>
          </cell>
          <cell r="C119">
            <v>8</v>
          </cell>
          <cell r="D119">
            <v>5505800</v>
          </cell>
        </row>
        <row r="120">
          <cell r="A120">
            <v>2011804086</v>
          </cell>
          <cell r="B120" t="str">
            <v>CEPSA TRUCK XTRA LIFE 25W60 5133813 Tb 208 LTS</v>
          </cell>
          <cell r="C120">
            <v>0</v>
          </cell>
          <cell r="D120">
            <v>239129</v>
          </cell>
        </row>
        <row r="121">
          <cell r="A121">
            <v>2011804087</v>
          </cell>
          <cell r="B121" t="str">
            <v>CEPSA TRUCK XTRA LIFE 25W60 5133822 Bde 20 LTS</v>
          </cell>
          <cell r="C121">
            <v>258</v>
          </cell>
          <cell r="D121">
            <v>59086763</v>
          </cell>
        </row>
        <row r="122">
          <cell r="A122">
            <v>2011804088</v>
          </cell>
          <cell r="B122" t="str">
            <v>CEPSA TRANSM. TO-4 SAE 10W 5430213 Tb 208 LTS</v>
          </cell>
          <cell r="C122">
            <v>10</v>
          </cell>
          <cell r="D122">
            <v>26710736</v>
          </cell>
        </row>
        <row r="123">
          <cell r="A123">
            <v>2011804089</v>
          </cell>
          <cell r="B123" t="str">
            <v>CEPSA TRANSMISIONES TO-4 SAE50 5430513 Tb 208 LTS</v>
          </cell>
          <cell r="C123">
            <v>36</v>
          </cell>
          <cell r="D123">
            <v>73213836</v>
          </cell>
        </row>
        <row r="124">
          <cell r="A124">
            <v>2011804090</v>
          </cell>
          <cell r="B124" t="str">
            <v>CEPSA AURIGA LS 80W90 PLUS 6471913 Tb 208 LTS</v>
          </cell>
          <cell r="C124">
            <v>8</v>
          </cell>
          <cell r="D124">
            <v>29282167</v>
          </cell>
        </row>
        <row r="125">
          <cell r="A125">
            <v>2011804091</v>
          </cell>
          <cell r="B125" t="str">
            <v>CEPSA AVANT 15W40 5126013 Tb 208 LTS</v>
          </cell>
          <cell r="C125">
            <v>21</v>
          </cell>
          <cell r="D125">
            <v>53766049</v>
          </cell>
        </row>
        <row r="126">
          <cell r="A126">
            <v>2011804092</v>
          </cell>
          <cell r="B126" t="str">
            <v>CEPSA AVANT 20W50 5126113 TB 208 LTS</v>
          </cell>
          <cell r="C126">
            <v>19</v>
          </cell>
          <cell r="D126">
            <v>43285986</v>
          </cell>
        </row>
        <row r="127">
          <cell r="A127">
            <v>2011804093</v>
          </cell>
          <cell r="B127" t="str">
            <v>CEPSA AVANT 20W50 5126122 Bde 20 LTS</v>
          </cell>
          <cell r="C127">
            <v>60</v>
          </cell>
          <cell r="D127">
            <v>14040172</v>
          </cell>
        </row>
        <row r="128">
          <cell r="A128">
            <v>2011804094</v>
          </cell>
          <cell r="B128" t="str">
            <v>CEPSA AVANT 25W50 HIGH MILEAGE 5126413 CAJA 5x5 LTS</v>
          </cell>
          <cell r="C128">
            <v>32.799999999999997</v>
          </cell>
          <cell r="D128">
            <v>11397526</v>
          </cell>
        </row>
        <row r="129">
          <cell r="A129">
            <v>2011804095</v>
          </cell>
          <cell r="B129" t="str">
            <v>CEPSA XTAR  10W40 SYNTHETIC  5139730 Caja 5x5 LTS</v>
          </cell>
          <cell r="C129">
            <v>32.4</v>
          </cell>
          <cell r="D129">
            <v>12830909</v>
          </cell>
        </row>
        <row r="130">
          <cell r="A130">
            <v>2011804111</v>
          </cell>
          <cell r="B130" t="str">
            <v>CEPSA ATF 2000 S 5483741 Caja 18 x 1 LTS</v>
          </cell>
          <cell r="C130">
            <v>0.78559999999999997</v>
          </cell>
          <cell r="D130">
            <v>346004</v>
          </cell>
        </row>
        <row r="131">
          <cell r="A131">
            <v>2011804112</v>
          </cell>
          <cell r="B131" t="str">
            <v>CEPSA AVANT 15W40 CAJA 18 x 1 LTS (5126041)</v>
          </cell>
          <cell r="C131">
            <v>245.61109999999999</v>
          </cell>
          <cell r="D131">
            <v>62093374</v>
          </cell>
        </row>
        <row r="132">
          <cell r="A132">
            <v>2011804113</v>
          </cell>
          <cell r="B132" t="str">
            <v>CEPSA AVANT 20W50 CAJA 18 x 1 LTS (5126141)</v>
          </cell>
          <cell r="C132">
            <v>183</v>
          </cell>
          <cell r="D132">
            <v>45767323</v>
          </cell>
        </row>
        <row r="133">
          <cell r="A133">
            <v>2011804114</v>
          </cell>
          <cell r="B133" t="str">
            <v>CEPSA TRANSMISIONES 75W90 MV-S CAJA 18 x 1 LTS (6464141)</v>
          </cell>
          <cell r="C133">
            <v>14.57</v>
          </cell>
          <cell r="D133">
            <v>8970953</v>
          </cell>
        </row>
        <row r="134">
          <cell r="A134">
            <v>2011804115</v>
          </cell>
          <cell r="B134" t="str">
            <v>CEPSA XTAR  10W40 SYNTHETIC Tb 208 LTS (5139713)</v>
          </cell>
          <cell r="C134">
            <v>6</v>
          </cell>
          <cell r="D134">
            <v>19254503</v>
          </cell>
        </row>
        <row r="135">
          <cell r="A135">
            <v>2011805001</v>
          </cell>
          <cell r="B135" t="str">
            <v>CEPSA AVANT 10W30 TB. X 208 LTS</v>
          </cell>
          <cell r="C135">
            <v>10</v>
          </cell>
          <cell r="D135">
            <v>25647604</v>
          </cell>
        </row>
        <row r="136">
          <cell r="A136">
            <v>2011809115</v>
          </cell>
          <cell r="B136" t="str">
            <v>CEPSA STAR AVANT 15W40 CAJA 5 x 4 LTS</v>
          </cell>
          <cell r="C136">
            <v>0</v>
          </cell>
          <cell r="D136">
            <v>367</v>
          </cell>
        </row>
        <row r="137">
          <cell r="A137">
            <v>2011809116</v>
          </cell>
          <cell r="B137" t="str">
            <v>CEPSA MOTO 4T R.66 SINT. 10W50 Caja de 12 x 1L</v>
          </cell>
          <cell r="C137">
            <v>0.27400000000000002</v>
          </cell>
          <cell r="D137">
            <v>58045</v>
          </cell>
        </row>
        <row r="138">
          <cell r="A138">
            <v>2011809119</v>
          </cell>
          <cell r="B138" t="str">
            <v>CEPSA HIDRAULICO HM 15 TBOR X 208LT</v>
          </cell>
          <cell r="C138">
            <v>0</v>
          </cell>
          <cell r="D138">
            <v>0</v>
          </cell>
        </row>
        <row r="139">
          <cell r="A139">
            <v>2011809120</v>
          </cell>
          <cell r="B139" t="str">
            <v>CEPSA 2T SINT. SCOOTER x 125CC (1 x 48)</v>
          </cell>
          <cell r="C139">
            <v>6600</v>
          </cell>
          <cell r="D139">
            <v>21166200</v>
          </cell>
        </row>
        <row r="140">
          <cell r="A140">
            <v>2011809121</v>
          </cell>
          <cell r="B140" t="str">
            <v>CEPSA BOREAL 68 X Tb 208LTS</v>
          </cell>
          <cell r="C140">
            <v>12</v>
          </cell>
          <cell r="D140">
            <v>67334376</v>
          </cell>
        </row>
        <row r="141">
          <cell r="A141">
            <v>2011809122</v>
          </cell>
          <cell r="B141" t="str">
            <v>CEPSA ENGRANAJES HP 220 X Tb 208LTS</v>
          </cell>
          <cell r="C141">
            <v>6</v>
          </cell>
          <cell r="D141">
            <v>13952494</v>
          </cell>
        </row>
        <row r="142">
          <cell r="A142">
            <v>2011809123</v>
          </cell>
          <cell r="B142" t="str">
            <v>CEPSA ENGRANAJES HP 320 X Tb 208LTS</v>
          </cell>
          <cell r="C142">
            <v>9</v>
          </cell>
          <cell r="D142">
            <v>21146134</v>
          </cell>
        </row>
        <row r="143">
          <cell r="A143">
            <v>2011809124</v>
          </cell>
          <cell r="B143" t="str">
            <v>CEPSA S.SERIE 3 SAE 40 X TB 208 LTS</v>
          </cell>
          <cell r="C143">
            <v>0</v>
          </cell>
          <cell r="D143">
            <v>-29228</v>
          </cell>
        </row>
        <row r="144">
          <cell r="A144">
            <v>2011809125</v>
          </cell>
          <cell r="B144" t="str">
            <v>CEPSA ARGA AUTOGRASA ESPECIAL X Tb 185KG</v>
          </cell>
          <cell r="C144">
            <v>10</v>
          </cell>
          <cell r="D144">
            <v>34969955</v>
          </cell>
        </row>
        <row r="145">
          <cell r="A145">
            <v>2011809126</v>
          </cell>
          <cell r="B145" t="str">
            <v>CEPSA HIDRAULICO HLP 68 Bde 20 LTS</v>
          </cell>
          <cell r="C145">
            <v>0</v>
          </cell>
          <cell r="D145">
            <v>49144</v>
          </cell>
        </row>
        <row r="146">
          <cell r="A146">
            <v>2011809127</v>
          </cell>
          <cell r="B146" t="str">
            <v>EXHIBIDORES CEPSA</v>
          </cell>
          <cell r="C146">
            <v>44</v>
          </cell>
          <cell r="D146">
            <v>21117345</v>
          </cell>
        </row>
        <row r="147">
          <cell r="A147">
            <v>2011809128</v>
          </cell>
          <cell r="B147" t="str">
            <v>CEPSA PETREL 15 40 X TB 208 LTS</v>
          </cell>
          <cell r="C147">
            <v>29</v>
          </cell>
          <cell r="D147">
            <v>60879403</v>
          </cell>
        </row>
        <row r="148">
          <cell r="A148">
            <v>2011809129</v>
          </cell>
          <cell r="B148" t="str">
            <v>CEPSA AURIGA TE 55 10W30 X Tb 208LTS</v>
          </cell>
          <cell r="C148">
            <v>13</v>
          </cell>
          <cell r="D148">
            <v>29380393</v>
          </cell>
        </row>
        <row r="149">
          <cell r="A149">
            <v>2011809131</v>
          </cell>
          <cell r="B149" t="str">
            <v>CEPSA HIDRAULICO HLP 46 Bde 20 LTS</v>
          </cell>
          <cell r="C149">
            <v>4</v>
          </cell>
          <cell r="D149">
            <v>786065</v>
          </cell>
        </row>
        <row r="150">
          <cell r="A150">
            <v>2011809132</v>
          </cell>
          <cell r="B150" t="str">
            <v>CEPSA ATF AVANT D III 5484513 TB X 208 LTS</v>
          </cell>
          <cell r="C150">
            <v>9</v>
          </cell>
          <cell r="D150">
            <v>23794959</v>
          </cell>
        </row>
        <row r="151">
          <cell r="A151">
            <v>2011809133</v>
          </cell>
          <cell r="B151" t="str">
            <v>CEPSA MOTO 2T TODO USO X 250 CC (1 x 80)</v>
          </cell>
          <cell r="C151">
            <v>400</v>
          </cell>
          <cell r="D151">
            <v>2392835</v>
          </cell>
        </row>
        <row r="152">
          <cell r="A152">
            <v>2011809134</v>
          </cell>
          <cell r="B152" t="str">
            <v>CEPSA LIQUIDO DE FRENOS DOT-4 CAJA 12 x 500CC</v>
          </cell>
          <cell r="C152">
            <v>728</v>
          </cell>
          <cell r="D152">
            <v>12889297</v>
          </cell>
        </row>
        <row r="153">
          <cell r="A153">
            <v>2011809135</v>
          </cell>
          <cell r="B153" t="str">
            <v>CEPSA S. SERIES 3 SAE 40 CAJA 5 UNIDS. X 5 LITROS</v>
          </cell>
          <cell r="C153">
            <v>142.4</v>
          </cell>
          <cell r="D153">
            <v>35568036</v>
          </cell>
        </row>
        <row r="154">
          <cell r="A154">
            <v>2011809136</v>
          </cell>
          <cell r="B154" t="str">
            <v>CEPSA S. SERIES 3 SAE 40 CAJA 18 UNIDS. X 1 LITRO</v>
          </cell>
          <cell r="C154">
            <v>235.8383</v>
          </cell>
          <cell r="D154">
            <v>55755303</v>
          </cell>
        </row>
        <row r="155">
          <cell r="A155">
            <v>2011809137</v>
          </cell>
          <cell r="B155" t="str">
            <v>CEPSA AVANT 10W40 CAJA 18 UNIDS X 1TL.</v>
          </cell>
          <cell r="C155">
            <v>90.635599999999997</v>
          </cell>
          <cell r="D155">
            <v>27317418</v>
          </cell>
        </row>
        <row r="156">
          <cell r="A156">
            <v>2011809139</v>
          </cell>
          <cell r="B156" t="str">
            <v>CEPSA AVANT 20W50 Caja 5 X 4 LTS (512613601)</v>
          </cell>
          <cell r="C156">
            <v>69.400000000000006</v>
          </cell>
          <cell r="D156">
            <v>17378231</v>
          </cell>
        </row>
        <row r="157">
          <cell r="A157">
            <v>2011809140</v>
          </cell>
          <cell r="B157" t="str">
            <v>CEPSA PETREL 15 30 TB X 208LTS</v>
          </cell>
          <cell r="C157">
            <v>45</v>
          </cell>
          <cell r="D157">
            <v>95053231</v>
          </cell>
        </row>
        <row r="158">
          <cell r="A158">
            <v>2011809141</v>
          </cell>
          <cell r="B158" t="str">
            <v>CEPSA AVANT 15W40 Caja 5x4 LTS</v>
          </cell>
          <cell r="C158">
            <v>64</v>
          </cell>
          <cell r="D158">
            <v>16842847</v>
          </cell>
        </row>
        <row r="159">
          <cell r="A159">
            <v>2011809142</v>
          </cell>
          <cell r="B159" t="str">
            <v>CEPSA AVANT 10W30 SYNT  Caja 5x4 LTS</v>
          </cell>
          <cell r="C159">
            <v>53</v>
          </cell>
          <cell r="D159">
            <v>15712631</v>
          </cell>
        </row>
        <row r="160">
          <cell r="A160">
            <v>2011809143</v>
          </cell>
          <cell r="B160" t="str">
            <v>CEPSA AVANT 10W30 SYNT Caja 18x1LTS</v>
          </cell>
          <cell r="C160">
            <v>29.187799999999999</v>
          </cell>
          <cell r="D160">
            <v>8477145</v>
          </cell>
        </row>
        <row r="161">
          <cell r="A161">
            <v>2011809144</v>
          </cell>
          <cell r="B161" t="str">
            <v>CEPSA EUROMAX 15W40 Caja 18x1 Lts.</v>
          </cell>
          <cell r="C161">
            <v>70.614400000000003</v>
          </cell>
          <cell r="D161">
            <v>23557858</v>
          </cell>
        </row>
        <row r="162">
          <cell r="A162">
            <v>2011809145</v>
          </cell>
          <cell r="B162" t="str">
            <v>CEPSA AVANT 10W40 SYNT. CAJA 5 X 5LTS</v>
          </cell>
          <cell r="C162">
            <v>42</v>
          </cell>
          <cell r="D162">
            <v>14746357</v>
          </cell>
        </row>
        <row r="163">
          <cell r="A163">
            <v>2011809146</v>
          </cell>
          <cell r="B163" t="str">
            <v>CEPSA FUERA BORDA 2T CAJA 18 X 1 LTS</v>
          </cell>
          <cell r="C163">
            <v>79.510000000000005</v>
          </cell>
          <cell r="D163">
            <v>36471631</v>
          </cell>
        </row>
        <row r="164">
          <cell r="A164">
            <v>2011809147</v>
          </cell>
          <cell r="B164" t="str">
            <v>CEPSA XTAR 5W20 HYBRID CAJA 5 UNID. X 5 LTS</v>
          </cell>
          <cell r="C164">
            <v>12</v>
          </cell>
          <cell r="D164">
            <v>7195682</v>
          </cell>
        </row>
        <row r="165">
          <cell r="A165">
            <v>2011809149</v>
          </cell>
          <cell r="B165" t="str">
            <v>CEPSA MULTI-TRUCK 15W40 TB 208 LTS</v>
          </cell>
          <cell r="C165">
            <v>0</v>
          </cell>
          <cell r="D165">
            <v>0</v>
          </cell>
        </row>
        <row r="166">
          <cell r="A166">
            <v>2011809150</v>
          </cell>
          <cell r="B166" t="str">
            <v>CEPSA MULTI-TRUCK 15W40 BDE 20 LTS</v>
          </cell>
          <cell r="C166">
            <v>307</v>
          </cell>
          <cell r="D166">
            <v>73971362</v>
          </cell>
        </row>
        <row r="167">
          <cell r="A167">
            <v>2011809151</v>
          </cell>
          <cell r="B167" t="str">
            <v>CEPSA AVANT 10W40 SYNT. TB 208 LTS</v>
          </cell>
          <cell r="C167">
            <v>6</v>
          </cell>
          <cell r="D167">
            <v>17227850</v>
          </cell>
        </row>
        <row r="168">
          <cell r="A168">
            <v>2011809152</v>
          </cell>
          <cell r="B168" t="str">
            <v>CEPSA S.SERIE 3 SAE 30 BDE X 20LTS</v>
          </cell>
          <cell r="C168">
            <v>0</v>
          </cell>
          <cell r="D168">
            <v>0</v>
          </cell>
        </row>
        <row r="169">
          <cell r="A169">
            <v>2011809153</v>
          </cell>
          <cell r="B169" t="str">
            <v>CEPSA COOLANT 10 % CAJA 4 UNIDS X 5LTS</v>
          </cell>
          <cell r="C169">
            <v>31.75</v>
          </cell>
          <cell r="D169">
            <v>2692395</v>
          </cell>
        </row>
        <row r="170">
          <cell r="A170">
            <v>2011809154</v>
          </cell>
          <cell r="B170" t="str">
            <v>CEPSA SUPER COOLANT 35%  CAJA 12 UNIDS X 1LT</v>
          </cell>
          <cell r="C170">
            <v>48.84</v>
          </cell>
          <cell r="D170">
            <v>5130217</v>
          </cell>
        </row>
        <row r="171">
          <cell r="A171">
            <v>2011809155</v>
          </cell>
          <cell r="B171" t="str">
            <v>CEPSA ATF CVT CAJA 18 UND. X 1 LT</v>
          </cell>
          <cell r="C171">
            <v>28.73</v>
          </cell>
          <cell r="D171">
            <v>21655101</v>
          </cell>
        </row>
        <row r="172">
          <cell r="A172">
            <v>2011809156</v>
          </cell>
          <cell r="B172" t="str">
            <v>CEPSA INHIBITOR WB  CONTENEDOR 1000LTS.</v>
          </cell>
          <cell r="C172">
            <v>1</v>
          </cell>
          <cell r="D172">
            <v>16489734</v>
          </cell>
        </row>
        <row r="173">
          <cell r="A173">
            <v>2011809157</v>
          </cell>
          <cell r="B173" t="str">
            <v>CEPSA ENGRANAJES HP 150 X Tb 208LTS</v>
          </cell>
          <cell r="C173">
            <v>2</v>
          </cell>
          <cell r="D173">
            <v>4903699</v>
          </cell>
        </row>
        <row r="174">
          <cell r="A174">
            <v>20120030</v>
          </cell>
          <cell r="B174" t="str">
            <v>Hyundai Xteer  COMP-P VG 68 Bde 20 LTS (1120310)</v>
          </cell>
          <cell r="C174">
            <v>4</v>
          </cell>
          <cell r="D174">
            <v>832094</v>
          </cell>
        </row>
        <row r="175">
          <cell r="A175">
            <v>20120041</v>
          </cell>
          <cell r="B175" t="str">
            <v>Hyundai XTeer 4T 10W40 CAJA 12 x 1 LTS (1011005)</v>
          </cell>
          <cell r="C175">
            <v>31</v>
          </cell>
          <cell r="D175">
            <v>4514112</v>
          </cell>
        </row>
        <row r="176">
          <cell r="A176">
            <v>20120048</v>
          </cell>
          <cell r="B176" t="str">
            <v>Hyundai Xteer Gear Oil-5 80W90 Tb 200 LTS (1200008)</v>
          </cell>
          <cell r="C176">
            <v>3</v>
          </cell>
          <cell r="D176">
            <v>7379637</v>
          </cell>
        </row>
        <row r="177">
          <cell r="A177">
            <v>20120057</v>
          </cell>
          <cell r="B177" t="str">
            <v>Hyundai XTeer TOP 5W40 CAJA 12 x 1 LTS (1011001)</v>
          </cell>
          <cell r="C177">
            <v>27</v>
          </cell>
          <cell r="D177">
            <v>7301627</v>
          </cell>
        </row>
        <row r="178">
          <cell r="A178">
            <v>20120058</v>
          </cell>
          <cell r="B178" t="str">
            <v>Hyundai XTeer TOP 5W40 CAJA 4 x 4 LTS (1041013)</v>
          </cell>
          <cell r="C178">
            <v>26</v>
          </cell>
          <cell r="D178">
            <v>9465074</v>
          </cell>
        </row>
        <row r="179">
          <cell r="A179">
            <v>2015804053</v>
          </cell>
          <cell r="B179" t="str">
            <v>CEPSA ARGA EP 2 ESPECIAL UNIVERSAL Caja 24X400 GR.</v>
          </cell>
          <cell r="C179">
            <v>13.833299999999999</v>
          </cell>
          <cell r="D179">
            <v>4234474</v>
          </cell>
        </row>
        <row r="180">
          <cell r="A180">
            <v>2016</v>
          </cell>
          <cell r="B180" t="str">
            <v>SODA CAUSTICA PERLADA (Bolsa de 25 Kg)</v>
          </cell>
          <cell r="C180">
            <v>22400</v>
          </cell>
          <cell r="D180">
            <v>118202236</v>
          </cell>
        </row>
        <row r="181">
          <cell r="A181">
            <v>201611</v>
          </cell>
          <cell r="B181" t="str">
            <v>SOLVENTE</v>
          </cell>
          <cell r="C181">
            <v>36</v>
          </cell>
          <cell r="D181">
            <v>674229</v>
          </cell>
        </row>
        <row r="182">
          <cell r="A182">
            <v>201612</v>
          </cell>
          <cell r="B182" t="str">
            <v>BARNIZ ESPESANTE</v>
          </cell>
          <cell r="C182">
            <v>36</v>
          </cell>
          <cell r="D182">
            <v>1213613</v>
          </cell>
        </row>
        <row r="183">
          <cell r="A183">
            <v>201613</v>
          </cell>
          <cell r="B183" t="str">
            <v>BARNIZ</v>
          </cell>
          <cell r="C183">
            <v>54</v>
          </cell>
          <cell r="D183">
            <v>1836600</v>
          </cell>
        </row>
        <row r="184">
          <cell r="A184">
            <v>201618</v>
          </cell>
          <cell r="B184" t="str">
            <v>TINTA CYAN 560 CR</v>
          </cell>
          <cell r="C184">
            <v>36</v>
          </cell>
          <cell r="D184">
            <v>1526455</v>
          </cell>
        </row>
        <row r="185">
          <cell r="A185">
            <v>201619</v>
          </cell>
          <cell r="B185" t="str">
            <v>TINTA MAGENTA 360 CR</v>
          </cell>
          <cell r="C185">
            <v>18</v>
          </cell>
          <cell r="D185">
            <v>717379</v>
          </cell>
        </row>
        <row r="186">
          <cell r="A186">
            <v>201620</v>
          </cell>
          <cell r="B186" t="str">
            <v>TINTA AMARILLO 260 CR</v>
          </cell>
          <cell r="C186">
            <v>18</v>
          </cell>
          <cell r="D186">
            <v>636480</v>
          </cell>
        </row>
        <row r="187">
          <cell r="A187">
            <v>201621</v>
          </cell>
          <cell r="B187" t="str">
            <v>TINTA NEGRO 860 CR</v>
          </cell>
          <cell r="C187">
            <v>18</v>
          </cell>
          <cell r="D187">
            <v>671531</v>
          </cell>
        </row>
        <row r="188">
          <cell r="A188">
            <v>2017</v>
          </cell>
          <cell r="B188" t="str">
            <v>SODA CAUSTICA MICROPERLADA (Bolsa de 25 Kg)</v>
          </cell>
          <cell r="C188">
            <v>25</v>
          </cell>
          <cell r="D188">
            <v>72262</v>
          </cell>
        </row>
        <row r="189">
          <cell r="A189">
            <v>20181</v>
          </cell>
          <cell r="B189" t="str">
            <v>JEX45D</v>
          </cell>
          <cell r="C189">
            <v>81</v>
          </cell>
          <cell r="D189">
            <v>11731153</v>
          </cell>
        </row>
        <row r="190">
          <cell r="A190">
            <v>201810</v>
          </cell>
          <cell r="B190" t="str">
            <v>JEX90E</v>
          </cell>
          <cell r="C190">
            <v>3</v>
          </cell>
          <cell r="D190">
            <v>900539</v>
          </cell>
        </row>
        <row r="191">
          <cell r="A191">
            <v>201811</v>
          </cell>
          <cell r="B191" t="str">
            <v>JEX95D</v>
          </cell>
          <cell r="C191">
            <v>88</v>
          </cell>
          <cell r="D191">
            <v>27336295</v>
          </cell>
        </row>
        <row r="192">
          <cell r="A192">
            <v>201812</v>
          </cell>
          <cell r="B192" t="str">
            <v>JEX95E</v>
          </cell>
          <cell r="C192">
            <v>52</v>
          </cell>
          <cell r="D192">
            <v>16153264</v>
          </cell>
        </row>
        <row r="193">
          <cell r="A193">
            <v>201813</v>
          </cell>
          <cell r="B193" t="str">
            <v>JEX100D</v>
          </cell>
          <cell r="C193">
            <v>72</v>
          </cell>
          <cell r="D193">
            <v>25882063</v>
          </cell>
        </row>
        <row r="194">
          <cell r="A194">
            <v>201814</v>
          </cell>
          <cell r="B194" t="str">
            <v>JEX110E</v>
          </cell>
          <cell r="C194">
            <v>71</v>
          </cell>
          <cell r="D194">
            <v>26405860</v>
          </cell>
        </row>
        <row r="195">
          <cell r="A195">
            <v>201815</v>
          </cell>
          <cell r="B195" t="str">
            <v>JEX150D</v>
          </cell>
          <cell r="C195">
            <v>65</v>
          </cell>
          <cell r="D195">
            <v>36122778</v>
          </cell>
        </row>
        <row r="196">
          <cell r="A196">
            <v>201816</v>
          </cell>
          <cell r="B196" t="str">
            <v>JEX170D</v>
          </cell>
          <cell r="C196">
            <v>17</v>
          </cell>
          <cell r="D196">
            <v>9673712</v>
          </cell>
        </row>
        <row r="197">
          <cell r="A197">
            <v>201817</v>
          </cell>
          <cell r="B197" t="str">
            <v>JEX180D</v>
          </cell>
          <cell r="C197">
            <v>23</v>
          </cell>
          <cell r="D197">
            <v>14006143</v>
          </cell>
        </row>
        <row r="198">
          <cell r="A198">
            <v>201818</v>
          </cell>
          <cell r="B198" t="str">
            <v>JEX200ON</v>
          </cell>
          <cell r="C198">
            <v>11</v>
          </cell>
          <cell r="D198">
            <v>7878452</v>
          </cell>
        </row>
        <row r="199">
          <cell r="A199">
            <v>201819</v>
          </cell>
          <cell r="B199" t="str">
            <v>JF50HFD</v>
          </cell>
          <cell r="C199">
            <v>72</v>
          </cell>
          <cell r="D199">
            <v>11751207</v>
          </cell>
        </row>
        <row r="200">
          <cell r="A200">
            <v>20182</v>
          </cell>
          <cell r="B200" t="str">
            <v>JEX45E</v>
          </cell>
          <cell r="C200">
            <v>52</v>
          </cell>
          <cell r="D200">
            <v>7531111</v>
          </cell>
        </row>
        <row r="201">
          <cell r="A201">
            <v>201820</v>
          </cell>
          <cell r="B201" t="str">
            <v>JF60HCD</v>
          </cell>
          <cell r="C201">
            <v>38</v>
          </cell>
          <cell r="D201">
            <v>6981217</v>
          </cell>
        </row>
        <row r="202">
          <cell r="A202">
            <v>201821</v>
          </cell>
          <cell r="B202" t="str">
            <v>JFEX60D</v>
          </cell>
          <cell r="C202">
            <v>60</v>
          </cell>
          <cell r="D202">
            <v>10332253</v>
          </cell>
        </row>
        <row r="203">
          <cell r="A203">
            <v>201822</v>
          </cell>
          <cell r="B203" t="str">
            <v>JFEX150D</v>
          </cell>
          <cell r="C203">
            <v>28</v>
          </cell>
          <cell r="D203">
            <v>16235758</v>
          </cell>
        </row>
        <row r="204">
          <cell r="A204">
            <v>20183</v>
          </cell>
          <cell r="B204" t="str">
            <v>JEX60D</v>
          </cell>
          <cell r="C204">
            <v>74</v>
          </cell>
          <cell r="D204">
            <v>12086787</v>
          </cell>
        </row>
        <row r="205">
          <cell r="A205">
            <v>20184</v>
          </cell>
          <cell r="B205" t="str">
            <v>JEX60E</v>
          </cell>
          <cell r="C205">
            <v>38</v>
          </cell>
          <cell r="D205">
            <v>6206728</v>
          </cell>
        </row>
        <row r="206">
          <cell r="A206">
            <v>20185</v>
          </cell>
          <cell r="B206" t="str">
            <v>JEX75D</v>
          </cell>
          <cell r="C206">
            <v>56</v>
          </cell>
          <cell r="D206">
            <v>12737527</v>
          </cell>
        </row>
        <row r="207">
          <cell r="A207">
            <v>20186</v>
          </cell>
          <cell r="B207" t="str">
            <v>JEX75E</v>
          </cell>
          <cell r="C207">
            <v>23</v>
          </cell>
          <cell r="D207">
            <v>5231484</v>
          </cell>
        </row>
        <row r="208">
          <cell r="A208">
            <v>20187</v>
          </cell>
          <cell r="B208" t="str">
            <v>JEX80D</v>
          </cell>
          <cell r="C208">
            <v>80</v>
          </cell>
          <cell r="D208">
            <v>22563622</v>
          </cell>
        </row>
        <row r="209">
          <cell r="A209">
            <v>20188</v>
          </cell>
          <cell r="B209" t="str">
            <v>JEX80E</v>
          </cell>
          <cell r="C209">
            <v>20</v>
          </cell>
          <cell r="D209">
            <v>5640906</v>
          </cell>
        </row>
        <row r="210">
          <cell r="A210">
            <v>20189</v>
          </cell>
          <cell r="B210" t="str">
            <v>JEX90D</v>
          </cell>
          <cell r="C210">
            <v>34</v>
          </cell>
          <cell r="D210">
            <v>10206113</v>
          </cell>
        </row>
        <row r="211">
          <cell r="A211">
            <v>20700000</v>
          </cell>
          <cell r="B211" t="str">
            <v>HDPE FILM E924</v>
          </cell>
          <cell r="C211">
            <v>35000</v>
          </cell>
          <cell r="D211">
            <v>322088301</v>
          </cell>
        </row>
        <row r="212">
          <cell r="A212">
            <v>20700001</v>
          </cell>
          <cell r="B212" t="str">
            <v>HDPE FILM 7000 - E</v>
          </cell>
          <cell r="C212">
            <v>20550</v>
          </cell>
          <cell r="D212">
            <v>191780156</v>
          </cell>
        </row>
        <row r="213">
          <cell r="A213">
            <v>20707002</v>
          </cell>
          <cell r="B213" t="str">
            <v>HDPE SOPLADO EXCELENE 5502M</v>
          </cell>
          <cell r="C213">
            <v>18000</v>
          </cell>
          <cell r="D213">
            <v>154768476</v>
          </cell>
        </row>
        <row r="214">
          <cell r="A214">
            <v>20707022</v>
          </cell>
          <cell r="B214" t="str">
            <v>HDPE FILM HOSTALEN 9255</v>
          </cell>
          <cell r="C214">
            <v>52650</v>
          </cell>
          <cell r="D214">
            <v>478915951</v>
          </cell>
        </row>
        <row r="215">
          <cell r="A215">
            <v>20707023</v>
          </cell>
          <cell r="B215" t="str">
            <v>HDPE SOPLADO HOSTALEN ACP 5831</v>
          </cell>
          <cell r="C215">
            <v>50375</v>
          </cell>
          <cell r="D215">
            <v>450251458</v>
          </cell>
        </row>
        <row r="216">
          <cell r="A216">
            <v>301</v>
          </cell>
          <cell r="B216" t="str">
            <v>ALCOHOL ISOPROPILICO TAMBOR 160 KG.</v>
          </cell>
          <cell r="C216">
            <v>40400</v>
          </cell>
          <cell r="D216">
            <v>360312893</v>
          </cell>
        </row>
        <row r="217">
          <cell r="A217">
            <v>30101</v>
          </cell>
          <cell r="B217" t="str">
            <v>NAFTA SUPER</v>
          </cell>
          <cell r="C217">
            <v>512492</v>
          </cell>
          <cell r="D217">
            <v>2269041787</v>
          </cell>
        </row>
        <row r="218">
          <cell r="A218">
            <v>30102</v>
          </cell>
          <cell r="B218" t="str">
            <v>NAFTA VIRGEN</v>
          </cell>
          <cell r="C218">
            <v>1117431.9509999999</v>
          </cell>
          <cell r="D218">
            <v>3857276960</v>
          </cell>
        </row>
        <row r="219">
          <cell r="A219">
            <v>30103</v>
          </cell>
          <cell r="B219" t="str">
            <v>GAS LICUADO DE PETROLEO (GLP)</v>
          </cell>
          <cell r="C219">
            <v>616622.53399999999</v>
          </cell>
          <cell r="D219">
            <v>2405214734</v>
          </cell>
        </row>
        <row r="220">
          <cell r="A220">
            <v>304</v>
          </cell>
          <cell r="B220" t="str">
            <v>ALCOHOL BUTILICO SECUND. EQUIV. 160 KG</v>
          </cell>
          <cell r="C220">
            <v>1280</v>
          </cell>
          <cell r="D220">
            <v>10576854</v>
          </cell>
        </row>
        <row r="221">
          <cell r="A221">
            <v>30700005</v>
          </cell>
          <cell r="B221" t="str">
            <v>LLDPE FILM CYNPOL LL0118F</v>
          </cell>
          <cell r="C221">
            <v>5225</v>
          </cell>
          <cell r="D221">
            <v>44415808</v>
          </cell>
        </row>
        <row r="222">
          <cell r="A222">
            <v>4001</v>
          </cell>
          <cell r="B222" t="str">
            <v>XILENO</v>
          </cell>
          <cell r="C222">
            <v>1671.5</v>
          </cell>
          <cell r="D222">
            <v>9458259</v>
          </cell>
        </row>
        <row r="223">
          <cell r="A223">
            <v>40101</v>
          </cell>
          <cell r="B223" t="str">
            <v>NAFTA ECONOMICA</v>
          </cell>
          <cell r="C223">
            <v>656587.6</v>
          </cell>
          <cell r="D223">
            <v>2575182378</v>
          </cell>
        </row>
        <row r="224">
          <cell r="A224">
            <v>500</v>
          </cell>
          <cell r="B224" t="str">
            <v>CICLOHEXANO A GRANEL</v>
          </cell>
          <cell r="C224">
            <v>1810</v>
          </cell>
          <cell r="D224">
            <v>14423297</v>
          </cell>
        </row>
        <row r="225">
          <cell r="A225">
            <v>501</v>
          </cell>
          <cell r="B225" t="str">
            <v>CICLOHEXANO EN TAMBOR</v>
          </cell>
          <cell r="C225">
            <v>38907</v>
          </cell>
          <cell r="D225">
            <v>367487877</v>
          </cell>
        </row>
        <row r="226">
          <cell r="A226">
            <v>50101</v>
          </cell>
          <cell r="B226" t="str">
            <v>NAFTA ESPECIAL</v>
          </cell>
          <cell r="C226">
            <v>362298</v>
          </cell>
          <cell r="D226">
            <v>1491513439</v>
          </cell>
        </row>
        <row r="227">
          <cell r="A227">
            <v>70100</v>
          </cell>
          <cell r="B227" t="str">
            <v>ESPUMIGENOS</v>
          </cell>
          <cell r="C227">
            <v>7700</v>
          </cell>
          <cell r="D227">
            <v>110103400</v>
          </cell>
        </row>
        <row r="228">
          <cell r="A228">
            <v>70105</v>
          </cell>
          <cell r="B228" t="str">
            <v>DIESEL TIPO 3</v>
          </cell>
          <cell r="C228">
            <v>0</v>
          </cell>
          <cell r="D228">
            <v>0</v>
          </cell>
        </row>
        <row r="229">
          <cell r="A229">
            <v>70105000</v>
          </cell>
          <cell r="B229" t="str">
            <v>CAJAS PARESA A PROCESAR</v>
          </cell>
          <cell r="C229">
            <v>0</v>
          </cell>
          <cell r="D229">
            <v>0</v>
          </cell>
        </row>
        <row r="230">
          <cell r="A230">
            <v>70106</v>
          </cell>
          <cell r="B230" t="str">
            <v>DIESEL TIPO I (PREMIUM)</v>
          </cell>
          <cell r="C230">
            <v>112538</v>
          </cell>
          <cell r="D230">
            <v>493982786</v>
          </cell>
        </row>
        <row r="231">
          <cell r="A231">
            <v>701116</v>
          </cell>
          <cell r="B231" t="str">
            <v>AGRODIESEL</v>
          </cell>
          <cell r="C231">
            <v>111915</v>
          </cell>
          <cell r="D231">
            <v>456482402</v>
          </cell>
        </row>
        <row r="232">
          <cell r="A232">
            <v>70112</v>
          </cell>
          <cell r="B232" t="str">
            <v>DIESEL TIPO III</v>
          </cell>
          <cell r="C232">
            <v>8213193.46</v>
          </cell>
          <cell r="D232">
            <v>35019744007</v>
          </cell>
        </row>
        <row r="233">
          <cell r="A233">
            <v>70114</v>
          </cell>
          <cell r="B233" t="str">
            <v>NAFTA RON 91</v>
          </cell>
          <cell r="C233">
            <v>1093557</v>
          </cell>
          <cell r="D233">
            <v>5417863551</v>
          </cell>
        </row>
        <row r="234">
          <cell r="A234">
            <v>70116</v>
          </cell>
          <cell r="B234" t="str">
            <v>IFO-50</v>
          </cell>
          <cell r="C234">
            <v>0</v>
          </cell>
          <cell r="D234">
            <v>0</v>
          </cell>
        </row>
        <row r="235">
          <cell r="A235">
            <v>70117</v>
          </cell>
          <cell r="B235" t="str">
            <v>ALCOHOL CARBURANTE</v>
          </cell>
          <cell r="C235">
            <v>0</v>
          </cell>
          <cell r="D235">
            <v>0</v>
          </cell>
        </row>
        <row r="236">
          <cell r="A236">
            <v>70118</v>
          </cell>
          <cell r="B236" t="str">
            <v>BIODIESEL B-100</v>
          </cell>
          <cell r="C236">
            <v>86094</v>
          </cell>
          <cell r="D236">
            <v>499104842</v>
          </cell>
        </row>
        <row r="237">
          <cell r="A237">
            <v>705000010</v>
          </cell>
          <cell r="B237" t="str">
            <v>SIKAMENT 90E (ADITIVO)</v>
          </cell>
          <cell r="C237">
            <v>700</v>
          </cell>
          <cell r="D237">
            <v>5373462</v>
          </cell>
        </row>
        <row r="238">
          <cell r="A238">
            <v>70500004</v>
          </cell>
          <cell r="B238" t="str">
            <v>MASTER  CROMEX ANTIBLOQUEO</v>
          </cell>
          <cell r="C238">
            <v>925</v>
          </cell>
          <cell r="D238">
            <v>10933500</v>
          </cell>
        </row>
        <row r="239">
          <cell r="A239">
            <v>70500006</v>
          </cell>
          <cell r="B239" t="str">
            <v>PLASTINCLAIR 500 (ADITIVO)</v>
          </cell>
          <cell r="C239">
            <v>4.1044</v>
          </cell>
          <cell r="D239">
            <v>25709</v>
          </cell>
        </row>
        <row r="240">
          <cell r="A240">
            <v>70500007</v>
          </cell>
          <cell r="B240" t="str">
            <v>ARENA LAVADA</v>
          </cell>
          <cell r="C240">
            <v>1864211.3661</v>
          </cell>
          <cell r="D240">
            <v>25218093</v>
          </cell>
        </row>
        <row r="241">
          <cell r="A241">
            <v>70500009</v>
          </cell>
          <cell r="B241" t="str">
            <v>PIEDRA TRIT 4TA.</v>
          </cell>
          <cell r="C241">
            <v>948847.45</v>
          </cell>
          <cell r="D241">
            <v>55038983</v>
          </cell>
        </row>
        <row r="242">
          <cell r="A242">
            <v>70500011</v>
          </cell>
          <cell r="B242" t="str">
            <v>PIEDRA TRITURADA 5TA.</v>
          </cell>
          <cell r="C242">
            <v>704148.4327</v>
          </cell>
          <cell r="D242">
            <v>40143346</v>
          </cell>
        </row>
        <row r="243">
          <cell r="A243">
            <v>70500106</v>
          </cell>
          <cell r="B243" t="str">
            <v>ADITIVO REOPLAST</v>
          </cell>
          <cell r="C243">
            <v>5.7786999999999997</v>
          </cell>
          <cell r="D243">
            <v>23308</v>
          </cell>
        </row>
        <row r="244">
          <cell r="A244">
            <v>7050011</v>
          </cell>
          <cell r="B244" t="str">
            <v>METANOL</v>
          </cell>
          <cell r="C244">
            <v>12889</v>
          </cell>
          <cell r="D244">
            <v>50877331</v>
          </cell>
        </row>
        <row r="245">
          <cell r="A245">
            <v>70500112</v>
          </cell>
          <cell r="B245" t="str">
            <v>METANOL A GRANEL</v>
          </cell>
          <cell r="C245">
            <v>22939.5</v>
          </cell>
          <cell r="D245">
            <v>96323305</v>
          </cell>
        </row>
        <row r="246">
          <cell r="A246">
            <v>800000012</v>
          </cell>
          <cell r="B246" t="str">
            <v>SPEEDWET MAXION NG</v>
          </cell>
          <cell r="C246">
            <v>4</v>
          </cell>
          <cell r="D246">
            <v>572592</v>
          </cell>
        </row>
        <row r="247">
          <cell r="A247">
            <v>800000013</v>
          </cell>
          <cell r="B247" t="str">
            <v>SPEEDWET SILICONADO NG</v>
          </cell>
          <cell r="C247">
            <v>1</v>
          </cell>
          <cell r="D247">
            <v>141810</v>
          </cell>
        </row>
        <row r="248">
          <cell r="A248">
            <v>805</v>
          </cell>
          <cell r="B248" t="str">
            <v>CLARIFOS L.  KG</v>
          </cell>
          <cell r="C248">
            <v>1650</v>
          </cell>
          <cell r="D248">
            <v>6960309</v>
          </cell>
        </row>
        <row r="249">
          <cell r="A249">
            <v>98</v>
          </cell>
          <cell r="B249" t="str">
            <v>H° FCK 280 KG/M2</v>
          </cell>
          <cell r="C249">
            <v>0</v>
          </cell>
          <cell r="D249">
            <v>-1053</v>
          </cell>
        </row>
        <row r="250">
          <cell r="A250">
            <v>99</v>
          </cell>
          <cell r="B250" t="str">
            <v>H° FCK 150 KG/CM2</v>
          </cell>
          <cell r="C250">
            <v>0</v>
          </cell>
          <cell r="D250">
            <v>0</v>
          </cell>
        </row>
        <row r="251">
          <cell r="A251" t="str">
            <v>BUL-016</v>
          </cell>
          <cell r="B251" t="str">
            <v>""Bulon 3/4"" x 3"" con tuerca"</v>
          </cell>
          <cell r="C251">
            <v>0</v>
          </cell>
          <cell r="D251">
            <v>398062</v>
          </cell>
        </row>
        <row r="252">
          <cell r="A252" t="str">
            <v>COR-001</v>
          </cell>
          <cell r="B252" t="str">
            <v>A71</v>
          </cell>
          <cell r="C252">
            <v>10</v>
          </cell>
          <cell r="D252">
            <v>349270</v>
          </cell>
        </row>
        <row r="253">
          <cell r="A253" t="str">
            <v>COR-005</v>
          </cell>
          <cell r="B253" t="str">
            <v>A88</v>
          </cell>
          <cell r="C253">
            <v>0</v>
          </cell>
          <cell r="D253">
            <v>59564</v>
          </cell>
        </row>
        <row r="254">
          <cell r="A254" t="str">
            <v>COR-009</v>
          </cell>
          <cell r="B254" t="str">
            <v>A75</v>
          </cell>
          <cell r="C254">
            <v>14</v>
          </cell>
          <cell r="D254">
            <v>638624</v>
          </cell>
        </row>
        <row r="255">
          <cell r="A255" t="str">
            <v>COR-022</v>
          </cell>
          <cell r="B255" t="str">
            <v>B96</v>
          </cell>
          <cell r="C255">
            <v>14</v>
          </cell>
          <cell r="D255">
            <v>1121625</v>
          </cell>
        </row>
        <row r="256">
          <cell r="A256" t="str">
            <v>COR-023</v>
          </cell>
          <cell r="B256" t="str">
            <v>10 x 1085</v>
          </cell>
          <cell r="C256">
            <v>6</v>
          </cell>
          <cell r="D256">
            <v>90865</v>
          </cell>
        </row>
        <row r="257">
          <cell r="A257" t="str">
            <v>D01-005</v>
          </cell>
          <cell r="B257" t="str">
            <v>Acople de cardan con cruzeta y seguro</v>
          </cell>
          <cell r="C257">
            <v>0</v>
          </cell>
          <cell r="D257">
            <v>-1136363</v>
          </cell>
        </row>
        <row r="258">
          <cell r="A258" t="str">
            <v>D02-014</v>
          </cell>
          <cell r="B258" t="str">
            <v>""Bomba de Agua de 2"""</v>
          </cell>
          <cell r="C258">
            <v>1</v>
          </cell>
          <cell r="D258">
            <v>1681818</v>
          </cell>
        </row>
        <row r="259">
          <cell r="A259" t="str">
            <v>D02-033</v>
          </cell>
          <cell r="B259" t="str">
            <v>Rotor LS36</v>
          </cell>
          <cell r="C259">
            <v>0</v>
          </cell>
          <cell r="D259">
            <v>7575758</v>
          </cell>
        </row>
        <row r="260">
          <cell r="A260" t="str">
            <v>D02-035</v>
          </cell>
          <cell r="B260" t="str">
            <v>Pateca superior e inferior Draga 3</v>
          </cell>
          <cell r="C260">
            <v>0</v>
          </cell>
          <cell r="D260">
            <v>-480000</v>
          </cell>
        </row>
        <row r="261">
          <cell r="A261" t="str">
            <v>D02-045</v>
          </cell>
          <cell r="B261" t="str">
            <v>Tapa Para GIW LSA 36</v>
          </cell>
          <cell r="C261">
            <v>1</v>
          </cell>
          <cell r="D261">
            <v>9545455</v>
          </cell>
        </row>
        <row r="262">
          <cell r="A262" t="str">
            <v>D02-054</v>
          </cell>
          <cell r="B262" t="str">
            <v>Rondana para Pateca</v>
          </cell>
          <cell r="C262">
            <v>0</v>
          </cell>
          <cell r="D262">
            <v>490910</v>
          </cell>
        </row>
        <row r="263">
          <cell r="A263" t="str">
            <v>FYB-007</v>
          </cell>
          <cell r="B263" t="str">
            <v>B95/WIX51133/DONALSON DOP 551670</v>
          </cell>
          <cell r="C263">
            <v>0</v>
          </cell>
          <cell r="D263">
            <v>-142736</v>
          </cell>
        </row>
        <row r="264">
          <cell r="A264" t="str">
            <v>FYB-022</v>
          </cell>
          <cell r="B264" t="str">
            <v>200 Amp.</v>
          </cell>
          <cell r="C264">
            <v>0</v>
          </cell>
          <cell r="D264">
            <v>1540556</v>
          </cell>
        </row>
        <row r="265">
          <cell r="A265" t="str">
            <v>FYB-038</v>
          </cell>
          <cell r="B265" t="str">
            <v>Filtro Hidraulico FR 24010</v>
          </cell>
          <cell r="C265">
            <v>5</v>
          </cell>
          <cell r="D265">
            <v>2394000</v>
          </cell>
        </row>
        <row r="266">
          <cell r="A266" t="str">
            <v>FYB-044</v>
          </cell>
          <cell r="B266" t="str">
            <v>Filtro Hidraulico FR 25010</v>
          </cell>
          <cell r="C266">
            <v>5</v>
          </cell>
          <cell r="D266">
            <v>2041200</v>
          </cell>
        </row>
        <row r="267">
          <cell r="A267" t="str">
            <v>GEN-041</v>
          </cell>
          <cell r="B267" t="str">
            <v>Cabo 5/8</v>
          </cell>
          <cell r="C267">
            <v>1</v>
          </cell>
          <cell r="D267">
            <v>6818182</v>
          </cell>
        </row>
        <row r="268">
          <cell r="A268" t="str">
            <v>GEN-042</v>
          </cell>
          <cell r="B268" t="str">
            <v>Cabo 1/2</v>
          </cell>
          <cell r="C268">
            <v>1</v>
          </cell>
          <cell r="D268">
            <v>6227273</v>
          </cell>
        </row>
        <row r="269">
          <cell r="A269" t="str">
            <v>HID-004</v>
          </cell>
          <cell r="B269" t="str">
            <v>Bomba Hid.</v>
          </cell>
          <cell r="C269">
            <v>0</v>
          </cell>
          <cell r="D269">
            <v>9147543</v>
          </cell>
        </row>
        <row r="270">
          <cell r="A270" t="str">
            <v>MOT-011</v>
          </cell>
          <cell r="B270" t="str">
            <v>Motor Diesel Cummins</v>
          </cell>
          <cell r="C270">
            <v>0</v>
          </cell>
          <cell r="D270">
            <v>2357273</v>
          </cell>
        </row>
        <row r="271">
          <cell r="A271" t="str">
            <v>MOT-013</v>
          </cell>
          <cell r="B271" t="str">
            <v>Alternador</v>
          </cell>
          <cell r="C271">
            <v>3</v>
          </cell>
          <cell r="D271">
            <v>9033332</v>
          </cell>
        </row>
        <row r="272">
          <cell r="A272" t="str">
            <v>MOT-014</v>
          </cell>
          <cell r="B272" t="str">
            <v>Alternador</v>
          </cell>
          <cell r="C272">
            <v>3</v>
          </cell>
          <cell r="D272">
            <v>4947273</v>
          </cell>
        </row>
        <row r="273">
          <cell r="A273" t="str">
            <v>MOT-019</v>
          </cell>
          <cell r="B273" t="str">
            <v>Motor de Arranque</v>
          </cell>
          <cell r="C273">
            <v>0</v>
          </cell>
          <cell r="D273">
            <v>272727</v>
          </cell>
        </row>
        <row r="274">
          <cell r="A274" t="str">
            <v>MOT-021</v>
          </cell>
          <cell r="B274" t="str">
            <v>Motor de Arranque</v>
          </cell>
          <cell r="C274">
            <v>0</v>
          </cell>
          <cell r="D274">
            <v>399999</v>
          </cell>
        </row>
        <row r="275">
          <cell r="A275" t="str">
            <v>MOT-022</v>
          </cell>
          <cell r="B275" t="str">
            <v>Motores de Arranque</v>
          </cell>
          <cell r="C275">
            <v>0</v>
          </cell>
          <cell r="D275">
            <v>272727</v>
          </cell>
        </row>
        <row r="276">
          <cell r="A276" t="str">
            <v>MOT-052</v>
          </cell>
          <cell r="B276" t="str">
            <v>Turbo</v>
          </cell>
          <cell r="C276">
            <v>0</v>
          </cell>
          <cell r="D276">
            <v>909090</v>
          </cell>
        </row>
        <row r="277">
          <cell r="A277" t="str">
            <v>MOT-061</v>
          </cell>
          <cell r="B277" t="str">
            <v>Kit de Reparos de Blowers</v>
          </cell>
          <cell r="C277">
            <v>0</v>
          </cell>
          <cell r="D277">
            <v>5674891</v>
          </cell>
        </row>
        <row r="278">
          <cell r="A278" t="str">
            <v>MOT-083</v>
          </cell>
          <cell r="B278" t="str">
            <v>Casquillos de Biela .020</v>
          </cell>
          <cell r="C278">
            <v>0</v>
          </cell>
          <cell r="D278">
            <v>1075323</v>
          </cell>
        </row>
        <row r="279">
          <cell r="A279" t="str">
            <v>MOT-084</v>
          </cell>
          <cell r="B279" t="str">
            <v>Casquillos de Bancada .020</v>
          </cell>
          <cell r="C279">
            <v>0</v>
          </cell>
          <cell r="D279">
            <v>6711848</v>
          </cell>
        </row>
        <row r="280">
          <cell r="A280" t="str">
            <v>MOT-087</v>
          </cell>
          <cell r="B280" t="str">
            <v>Pistones</v>
          </cell>
          <cell r="C280">
            <v>0</v>
          </cell>
          <cell r="D280">
            <v>7190225</v>
          </cell>
        </row>
        <row r="281">
          <cell r="A281" t="str">
            <v>MOT-109</v>
          </cell>
          <cell r="B281" t="str">
            <v>Tapa de Termostato LH</v>
          </cell>
          <cell r="C281">
            <v>0</v>
          </cell>
          <cell r="D281">
            <v>6163050</v>
          </cell>
        </row>
        <row r="282">
          <cell r="A282" t="str">
            <v>MOT-113</v>
          </cell>
          <cell r="B282" t="str">
            <v>Intecambiador</v>
          </cell>
          <cell r="C282">
            <v>0</v>
          </cell>
          <cell r="D282">
            <v>4108700</v>
          </cell>
        </row>
        <row r="283">
          <cell r="A283" t="str">
            <v>MOT-115</v>
          </cell>
          <cell r="B283" t="str">
            <v>Reparo Bomba de Agua</v>
          </cell>
          <cell r="C283">
            <v>0</v>
          </cell>
          <cell r="D283">
            <v>227105</v>
          </cell>
        </row>
        <row r="284">
          <cell r="A284" t="str">
            <v>MOT-116</v>
          </cell>
          <cell r="B284" t="str">
            <v>Termostato</v>
          </cell>
          <cell r="C284">
            <v>0</v>
          </cell>
          <cell r="D284">
            <v>5478267</v>
          </cell>
        </row>
        <row r="285">
          <cell r="A285" t="str">
            <v>MOT-124</v>
          </cell>
          <cell r="B285" t="str">
            <v>Kit Completo para 4 Tapas</v>
          </cell>
          <cell r="C285">
            <v>0</v>
          </cell>
          <cell r="D285">
            <v>605597</v>
          </cell>
        </row>
        <row r="286">
          <cell r="A286" t="str">
            <v>MOT-128</v>
          </cell>
          <cell r="B286" t="str">
            <v>Valvulas</v>
          </cell>
          <cell r="C286">
            <v>0</v>
          </cell>
          <cell r="D286">
            <v>1703563</v>
          </cell>
        </row>
        <row r="287">
          <cell r="A287" t="str">
            <v>MOT-130</v>
          </cell>
          <cell r="B287" t="str">
            <v>Retenes de Valvulas</v>
          </cell>
          <cell r="C287">
            <v>0</v>
          </cell>
          <cell r="D287">
            <v>216103</v>
          </cell>
        </row>
        <row r="288">
          <cell r="A288" t="str">
            <v>MOT-161</v>
          </cell>
          <cell r="B288" t="str">
            <v>Porta Filtro de Combustible</v>
          </cell>
          <cell r="C288">
            <v>0</v>
          </cell>
          <cell r="D288">
            <v>1261685</v>
          </cell>
        </row>
        <row r="289">
          <cell r="A289" t="str">
            <v>MOT-163</v>
          </cell>
          <cell r="B289" t="str">
            <v>Kit Buje de Leva</v>
          </cell>
          <cell r="C289">
            <v>0</v>
          </cell>
          <cell r="D289">
            <v>4108700</v>
          </cell>
        </row>
        <row r="290">
          <cell r="A290" t="str">
            <v>MOT-177</v>
          </cell>
          <cell r="B290" t="str">
            <v>Juego de Junta Overhaul</v>
          </cell>
          <cell r="C290">
            <v>0</v>
          </cell>
          <cell r="D290">
            <v>6380114</v>
          </cell>
        </row>
        <row r="291">
          <cell r="A291" t="str">
            <v>MOT-226</v>
          </cell>
          <cell r="B291" t="str">
            <v>Bomba de Agua</v>
          </cell>
          <cell r="C291">
            <v>0</v>
          </cell>
          <cell r="D291">
            <v>720000</v>
          </cell>
        </row>
        <row r="292">
          <cell r="A292" t="str">
            <v>MOT-284</v>
          </cell>
          <cell r="B292" t="str">
            <v>Bomba</v>
          </cell>
          <cell r="C292">
            <v>0</v>
          </cell>
          <cell r="D292">
            <v>363967</v>
          </cell>
        </row>
      </sheetData>
      <sheetData sheetId="20"/>
      <sheetData sheetId="21"/>
      <sheetData sheetId="22"/>
      <sheetData sheetId="23"/>
      <sheetData sheetId="24"/>
      <sheetData sheetId="25"/>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3210001"/>
      <sheetName val="3910008"/>
      <sheetName val="3710007-8"/>
      <sheetName val="4620000"/>
      <sheetName val="Inventario31-12-03"/>
      <sheetName val="Previsión 31-01-03"/>
      <sheetName val="Activo no corriente"/>
      <sheetName val="9790000"/>
      <sheetName val="9790000-Det."/>
      <sheetName val="9310000"/>
      <sheetName val="21210002"/>
      <sheetName val="21210003"/>
      <sheetName val="21220000"/>
      <sheetName val="21660001"/>
      <sheetName val="Libro IVA Vtas. 01-2003"/>
      <sheetName val="Ventas Enero 41010001"/>
      <sheetName val="21660100"/>
      <sheetName val="Libro IVA Compras 01-2003"/>
      <sheetName val="Libro NC REC. 01-2003 "/>
      <sheetName val="Libro NC Emit. 01-2003"/>
      <sheetName val="21660202"/>
      <sheetName val="21710000"/>
      <sheetName val="21820000"/>
      <sheetName val="21210005"/>
      <sheetName val="21910009"/>
      <sheetName val="21910018"/>
      <sheetName val="21910021"/>
      <sheetName val="21920000"/>
      <sheetName val="22150000"/>
      <sheetName val="22420000"/>
      <sheetName val="Calculo Publicidad"/>
      <sheetName val="22710001"/>
      <sheetName val="22790003"/>
      <sheetName val="22910001"/>
      <sheetName val="27410001"/>
      <sheetName val="Hoja1"/>
    </sheetNames>
    <sheetDataSet>
      <sheetData sheetId="0">
        <row r="3">
          <cell r="A3" t="str">
            <v>Lib.mayor</v>
          </cell>
          <cell r="B3" t="str">
            <v>Cuenta</v>
          </cell>
          <cell r="C3" t="str">
            <v>Nº doc.</v>
          </cell>
          <cell r="D3" t="str">
            <v>Clase</v>
          </cell>
          <cell r="E3" t="str">
            <v>E</v>
          </cell>
          <cell r="F3" t="str">
            <v>Referencia</v>
          </cell>
          <cell r="G3" t="str">
            <v>Ref.fact.</v>
          </cell>
          <cell r="H3" t="str">
            <v>Texto</v>
          </cell>
        </row>
        <row r="6">
          <cell r="A6" t="str">
            <v>3210001</v>
          </cell>
          <cell r="B6" t="str">
            <v>40012277</v>
          </cell>
          <cell r="C6" t="str">
            <v>46</v>
          </cell>
          <cell r="D6" t="str">
            <v>RV</v>
          </cell>
          <cell r="E6" t="str">
            <v/>
          </cell>
          <cell r="F6" t="str">
            <v>PY0100001801</v>
          </cell>
          <cell r="G6" t="str">
            <v>46</v>
          </cell>
          <cell r="H6" t="str">
            <v/>
          </cell>
        </row>
        <row r="7">
          <cell r="A7" t="str">
            <v>3210001</v>
          </cell>
          <cell r="B7" t="str">
            <v>40012277</v>
          </cell>
          <cell r="C7" t="str">
            <v>117</v>
          </cell>
          <cell r="D7" t="str">
            <v>RV</v>
          </cell>
          <cell r="E7" t="str">
            <v/>
          </cell>
          <cell r="F7" t="str">
            <v>PY0100001870</v>
          </cell>
          <cell r="G7" t="str">
            <v>117</v>
          </cell>
          <cell r="H7" t="str">
            <v/>
          </cell>
        </row>
        <row r="8">
          <cell r="A8" t="str">
            <v>3210001</v>
          </cell>
          <cell r="B8" t="str">
            <v>40012277</v>
          </cell>
          <cell r="C8" t="str">
            <v>126</v>
          </cell>
          <cell r="D8" t="str">
            <v>RV</v>
          </cell>
          <cell r="E8" t="str">
            <v/>
          </cell>
          <cell r="F8" t="str">
            <v>PY0100001886</v>
          </cell>
          <cell r="G8" t="str">
            <v>126</v>
          </cell>
          <cell r="H8" t="str">
            <v/>
          </cell>
        </row>
        <row r="9">
          <cell r="A9" t="str">
            <v>3210001</v>
          </cell>
          <cell r="B9" t="str">
            <v>40012277</v>
          </cell>
          <cell r="C9" t="str">
            <v>135</v>
          </cell>
          <cell r="D9" t="str">
            <v>RV</v>
          </cell>
          <cell r="E9" t="str">
            <v/>
          </cell>
          <cell r="F9" t="str">
            <v>PY0100001895</v>
          </cell>
          <cell r="G9" t="str">
            <v>135</v>
          </cell>
          <cell r="H9" t="str">
            <v/>
          </cell>
        </row>
        <row r="10">
          <cell r="A10" t="str">
            <v>3210001</v>
          </cell>
          <cell r="B10" t="str">
            <v>40012277</v>
          </cell>
          <cell r="C10" t="str">
            <v>136</v>
          </cell>
          <cell r="D10" t="str">
            <v>RV</v>
          </cell>
          <cell r="E10" t="str">
            <v/>
          </cell>
          <cell r="F10" t="str">
            <v>PY0100001896</v>
          </cell>
          <cell r="G10" t="str">
            <v>136</v>
          </cell>
          <cell r="H10" t="str">
            <v/>
          </cell>
        </row>
        <row r="11">
          <cell r="A11" t="str">
            <v>3210001</v>
          </cell>
          <cell r="B11" t="str">
            <v>40012277</v>
          </cell>
          <cell r="C11" t="str">
            <v>137</v>
          </cell>
          <cell r="D11" t="str">
            <v>RV</v>
          </cell>
          <cell r="E11" t="str">
            <v/>
          </cell>
          <cell r="F11" t="str">
            <v>PY0100001898</v>
          </cell>
          <cell r="G11" t="str">
            <v>137</v>
          </cell>
          <cell r="H11" t="str">
            <v/>
          </cell>
        </row>
        <row r="12">
          <cell r="A12" t="str">
            <v>3210001</v>
          </cell>
          <cell r="B12" t="str">
            <v>40012277</v>
          </cell>
          <cell r="C12" t="str">
            <v>138</v>
          </cell>
          <cell r="D12" t="str">
            <v>RV</v>
          </cell>
          <cell r="E12" t="str">
            <v/>
          </cell>
          <cell r="F12" t="str">
            <v>PY0100001899</v>
          </cell>
          <cell r="G12" t="str">
            <v>138</v>
          </cell>
          <cell r="H12" t="str">
            <v/>
          </cell>
        </row>
        <row r="13">
          <cell r="A13" t="str">
            <v>3210001</v>
          </cell>
          <cell r="B13" t="str">
            <v>40012277</v>
          </cell>
          <cell r="C13" t="str">
            <v>141</v>
          </cell>
          <cell r="D13" t="str">
            <v>RV</v>
          </cell>
          <cell r="E13" t="str">
            <v/>
          </cell>
          <cell r="F13" t="str">
            <v>PY0100001902</v>
          </cell>
          <cell r="G13" t="str">
            <v>141</v>
          </cell>
          <cell r="H13" t="str">
            <v/>
          </cell>
        </row>
        <row r="14">
          <cell r="A14" t="str">
            <v>3210001</v>
          </cell>
          <cell r="B14" t="str">
            <v>40012277</v>
          </cell>
          <cell r="C14" t="str">
            <v>142</v>
          </cell>
          <cell r="D14" t="str">
            <v>RV</v>
          </cell>
          <cell r="E14" t="str">
            <v/>
          </cell>
          <cell r="F14" t="str">
            <v>PY0100001903</v>
          </cell>
          <cell r="G14" t="str">
            <v>142</v>
          </cell>
          <cell r="H14" t="str">
            <v/>
          </cell>
        </row>
        <row r="15">
          <cell r="A15" t="str">
            <v>3210001</v>
          </cell>
          <cell r="B15" t="str">
            <v>40012277</v>
          </cell>
          <cell r="C15" t="str">
            <v>143</v>
          </cell>
          <cell r="D15" t="str">
            <v>RV</v>
          </cell>
          <cell r="E15" t="str">
            <v/>
          </cell>
          <cell r="F15" t="str">
            <v>PY0100001904</v>
          </cell>
          <cell r="G15" t="str">
            <v>143</v>
          </cell>
          <cell r="H15" t="str">
            <v/>
          </cell>
        </row>
        <row r="16">
          <cell r="A16" t="str">
            <v>3210001</v>
          </cell>
          <cell r="B16" t="str">
            <v>40012277</v>
          </cell>
          <cell r="C16" t="str">
            <v>144</v>
          </cell>
          <cell r="D16" t="str">
            <v>RV</v>
          </cell>
          <cell r="E16" t="str">
            <v/>
          </cell>
          <cell r="F16" t="str">
            <v>PY0100001905</v>
          </cell>
          <cell r="G16" t="str">
            <v>144</v>
          </cell>
          <cell r="H16" t="str">
            <v/>
          </cell>
        </row>
        <row r="17">
          <cell r="A17" t="str">
            <v>3210001</v>
          </cell>
          <cell r="B17" t="str">
            <v>40012277</v>
          </cell>
          <cell r="C17" t="str">
            <v>146</v>
          </cell>
          <cell r="D17" t="str">
            <v>RV</v>
          </cell>
          <cell r="E17" t="str">
            <v/>
          </cell>
          <cell r="F17" t="str">
            <v>PY0100001906</v>
          </cell>
          <cell r="G17" t="str">
            <v>146</v>
          </cell>
          <cell r="H17" t="str">
            <v/>
          </cell>
        </row>
        <row r="18">
          <cell r="A18" t="str">
            <v>3210001</v>
          </cell>
          <cell r="B18" t="str">
            <v>40012277</v>
          </cell>
          <cell r="C18" t="str">
            <v>147</v>
          </cell>
          <cell r="D18" t="str">
            <v>RV</v>
          </cell>
          <cell r="E18" t="str">
            <v/>
          </cell>
          <cell r="F18" t="str">
            <v>PY0100001907</v>
          </cell>
          <cell r="G18" t="str">
            <v>147</v>
          </cell>
          <cell r="H18" t="str">
            <v/>
          </cell>
        </row>
        <row r="19">
          <cell r="A19" t="str">
            <v>3210001</v>
          </cell>
          <cell r="B19" t="str">
            <v>40012277</v>
          </cell>
          <cell r="C19" t="str">
            <v>149</v>
          </cell>
          <cell r="D19" t="str">
            <v>RV</v>
          </cell>
          <cell r="E19" t="str">
            <v/>
          </cell>
          <cell r="F19" t="str">
            <v>PY0100001910</v>
          </cell>
          <cell r="G19" t="str">
            <v>149</v>
          </cell>
          <cell r="H19" t="str">
            <v/>
          </cell>
        </row>
        <row r="20">
          <cell r="A20" t="str">
            <v>3210001</v>
          </cell>
          <cell r="B20" t="str">
            <v>40012277</v>
          </cell>
          <cell r="C20" t="str">
            <v>150</v>
          </cell>
          <cell r="D20" t="str">
            <v>RV</v>
          </cell>
          <cell r="E20" t="str">
            <v/>
          </cell>
          <cell r="F20" t="str">
            <v>PY0100001911</v>
          </cell>
          <cell r="G20" t="str">
            <v>150</v>
          </cell>
          <cell r="H20" t="str">
            <v/>
          </cell>
        </row>
        <row r="21">
          <cell r="A21" t="str">
            <v>3210001</v>
          </cell>
          <cell r="B21" t="str">
            <v>40012277</v>
          </cell>
          <cell r="C21" t="str">
            <v>151</v>
          </cell>
          <cell r="D21" t="str">
            <v>RV</v>
          </cell>
          <cell r="E21" t="str">
            <v/>
          </cell>
          <cell r="F21" t="str">
            <v>PY0100001913</v>
          </cell>
          <cell r="G21" t="str">
            <v>151</v>
          </cell>
          <cell r="H21" t="str">
            <v/>
          </cell>
        </row>
        <row r="22">
          <cell r="A22" t="str">
            <v>3210001</v>
          </cell>
          <cell r="B22" t="str">
            <v>40012277</v>
          </cell>
          <cell r="C22" t="str">
            <v>153</v>
          </cell>
          <cell r="D22" t="str">
            <v>RV</v>
          </cell>
          <cell r="E22" t="str">
            <v/>
          </cell>
          <cell r="F22" t="str">
            <v>PY0100001914</v>
          </cell>
          <cell r="G22" t="str">
            <v>153</v>
          </cell>
          <cell r="H22" t="str">
            <v/>
          </cell>
        </row>
        <row r="23">
          <cell r="A23" t="str">
            <v>3210001</v>
          </cell>
          <cell r="B23" t="str">
            <v>40012277</v>
          </cell>
          <cell r="C23" t="str">
            <v>154</v>
          </cell>
          <cell r="D23" t="str">
            <v>RV</v>
          </cell>
          <cell r="E23" t="str">
            <v/>
          </cell>
          <cell r="F23" t="str">
            <v>PY0100001915</v>
          </cell>
          <cell r="G23" t="str">
            <v>154</v>
          </cell>
          <cell r="H23" t="str">
            <v/>
          </cell>
        </row>
        <row r="24">
          <cell r="A24" t="str">
            <v>3210001</v>
          </cell>
          <cell r="B24" t="str">
            <v>40012277</v>
          </cell>
          <cell r="C24" t="str">
            <v>155</v>
          </cell>
          <cell r="D24" t="str">
            <v>RV</v>
          </cell>
          <cell r="E24" t="str">
            <v/>
          </cell>
          <cell r="F24" t="str">
            <v>PY0100001916</v>
          </cell>
          <cell r="G24" t="str">
            <v>155</v>
          </cell>
          <cell r="H24" t="str">
            <v/>
          </cell>
        </row>
        <row r="25">
          <cell r="A25" t="str">
            <v>3210001</v>
          </cell>
          <cell r="B25" t="str">
            <v>40012277</v>
          </cell>
          <cell r="C25" t="str">
            <v>157</v>
          </cell>
          <cell r="D25" t="str">
            <v>RV</v>
          </cell>
          <cell r="E25" t="str">
            <v/>
          </cell>
          <cell r="F25" t="str">
            <v>PY0100001918</v>
          </cell>
          <cell r="G25" t="str">
            <v>157</v>
          </cell>
          <cell r="H25" t="str">
            <v/>
          </cell>
        </row>
        <row r="26">
          <cell r="A26" t="str">
            <v>3210001</v>
          </cell>
          <cell r="B26" t="str">
            <v>40012277</v>
          </cell>
          <cell r="C26" t="str">
            <v>100000321</v>
          </cell>
          <cell r="D26" t="str">
            <v>ZZ</v>
          </cell>
          <cell r="E26" t="str">
            <v/>
          </cell>
          <cell r="F26" t="str">
            <v>NC 57</v>
          </cell>
          <cell r="G26" t="str">
            <v>100000321</v>
          </cell>
          <cell r="H26" t="str">
            <v>Nota de Credito</v>
          </cell>
        </row>
        <row r="27">
          <cell r="A27" t="str">
            <v>3210001</v>
          </cell>
          <cell r="B27" t="str">
            <v>40012277</v>
          </cell>
          <cell r="C27" t="str">
            <v>1600000041</v>
          </cell>
          <cell r="D27" t="str">
            <v>DG</v>
          </cell>
          <cell r="E27" t="str">
            <v/>
          </cell>
          <cell r="F27" t="str">
            <v>PY0200000133</v>
          </cell>
          <cell r="G27" t="str">
            <v>1600000041</v>
          </cell>
          <cell r="H27" t="str">
            <v/>
          </cell>
        </row>
        <row r="28">
          <cell r="A28" t="str">
            <v>3210001</v>
          </cell>
          <cell r="B28" t="str">
            <v>40012277</v>
          </cell>
          <cell r="C28" t="str">
            <v>1600000042</v>
          </cell>
          <cell r="D28" t="str">
            <v>DG</v>
          </cell>
          <cell r="E28" t="str">
            <v/>
          </cell>
          <cell r="F28" t="str">
            <v>PY0200000134</v>
          </cell>
          <cell r="G28" t="str">
            <v>1600000042</v>
          </cell>
          <cell r="H28" t="str">
            <v/>
          </cell>
        </row>
        <row r="29">
          <cell r="A29" t="str">
            <v>3210001</v>
          </cell>
          <cell r="B29" t="str">
            <v>40012277</v>
          </cell>
          <cell r="C29" t="str">
            <v>1600000050</v>
          </cell>
          <cell r="D29" t="str">
            <v>DG</v>
          </cell>
          <cell r="E29" t="str">
            <v/>
          </cell>
          <cell r="F29" t="str">
            <v>PY0200000143</v>
          </cell>
          <cell r="G29" t="str">
            <v>1600000050</v>
          </cell>
          <cell r="H29" t="str">
            <v/>
          </cell>
        </row>
        <row r="30">
          <cell r="A30" t="str">
            <v>3210001</v>
          </cell>
          <cell r="B30" t="str">
            <v>40012277</v>
          </cell>
          <cell r="C30" t="str">
            <v>115</v>
          </cell>
          <cell r="D30" t="str">
            <v>RV</v>
          </cell>
          <cell r="E30" t="str">
            <v/>
          </cell>
          <cell r="F30" t="str">
            <v>PY0100001868</v>
          </cell>
          <cell r="G30" t="str">
            <v>115</v>
          </cell>
          <cell r="H30" t="str">
            <v/>
          </cell>
        </row>
        <row r="31">
          <cell r="A31" t="str">
            <v>3210001</v>
          </cell>
          <cell r="B31" t="str">
            <v>40012277</v>
          </cell>
          <cell r="C31" t="str">
            <v>132</v>
          </cell>
          <cell r="D31" t="str">
            <v>RV</v>
          </cell>
          <cell r="E31" t="str">
            <v/>
          </cell>
          <cell r="F31" t="str">
            <v>PY0100001892</v>
          </cell>
          <cell r="G31" t="str">
            <v>132</v>
          </cell>
          <cell r="H31" t="str">
            <v/>
          </cell>
        </row>
        <row r="32">
          <cell r="A32" t="str">
            <v>Total</v>
          </cell>
        </row>
        <row r="33">
          <cell r="A33" t="str">
            <v>GLORIA</v>
          </cell>
        </row>
        <row r="34">
          <cell r="A34" t="str">
            <v>3210001</v>
          </cell>
          <cell r="B34" t="str">
            <v>40012278</v>
          </cell>
          <cell r="C34" t="str">
            <v>109</v>
          </cell>
          <cell r="D34" t="str">
            <v>RV</v>
          </cell>
          <cell r="E34" t="str">
            <v/>
          </cell>
          <cell r="F34" t="str">
            <v>PY0100001862</v>
          </cell>
          <cell r="G34" t="str">
            <v>109</v>
          </cell>
          <cell r="H34" t="str">
            <v/>
          </cell>
        </row>
        <row r="35">
          <cell r="A35" t="str">
            <v>3210001</v>
          </cell>
          <cell r="B35" t="str">
            <v>40012278</v>
          </cell>
          <cell r="C35" t="str">
            <v>114</v>
          </cell>
          <cell r="D35" t="str">
            <v>RV</v>
          </cell>
          <cell r="E35" t="str">
            <v/>
          </cell>
          <cell r="F35" t="str">
            <v>PY0100001866</v>
          </cell>
          <cell r="G35" t="str">
            <v>114</v>
          </cell>
          <cell r="H35" t="str">
            <v/>
          </cell>
        </row>
        <row r="36">
          <cell r="A36" t="str">
            <v>3210001</v>
          </cell>
          <cell r="B36" t="str">
            <v>40012278</v>
          </cell>
          <cell r="C36" t="str">
            <v>116</v>
          </cell>
          <cell r="D36" t="str">
            <v>RV</v>
          </cell>
          <cell r="E36" t="str">
            <v/>
          </cell>
          <cell r="F36" t="str">
            <v>PY0100001869</v>
          </cell>
          <cell r="G36" t="str">
            <v>116</v>
          </cell>
          <cell r="H36" t="str">
            <v/>
          </cell>
        </row>
        <row r="37">
          <cell r="A37" t="str">
            <v>3210001</v>
          </cell>
          <cell r="B37" t="str">
            <v>40012278</v>
          </cell>
          <cell r="C37" t="str">
            <v>120</v>
          </cell>
          <cell r="D37" t="str">
            <v>RV</v>
          </cell>
          <cell r="E37" t="str">
            <v/>
          </cell>
          <cell r="F37" t="str">
            <v>PY0100001876</v>
          </cell>
          <cell r="G37" t="str">
            <v>120</v>
          </cell>
          <cell r="H37" t="str">
            <v/>
          </cell>
        </row>
        <row r="38">
          <cell r="A38" t="str">
            <v>3210001</v>
          </cell>
          <cell r="B38" t="str">
            <v>40012278</v>
          </cell>
          <cell r="C38" t="str">
            <v>122</v>
          </cell>
          <cell r="D38" t="str">
            <v>RV</v>
          </cell>
          <cell r="E38" t="str">
            <v/>
          </cell>
          <cell r="F38" t="str">
            <v>PY0100001881</v>
          </cell>
          <cell r="G38" t="str">
            <v>122</v>
          </cell>
          <cell r="H38" t="str">
            <v/>
          </cell>
        </row>
        <row r="39">
          <cell r="A39" t="str">
            <v>3210001</v>
          </cell>
          <cell r="B39" t="str">
            <v>40012278</v>
          </cell>
          <cell r="C39" t="str">
            <v>123</v>
          </cell>
          <cell r="D39" t="str">
            <v>RV</v>
          </cell>
          <cell r="E39" t="str">
            <v/>
          </cell>
          <cell r="F39" t="str">
            <v>PY0100001882</v>
          </cell>
          <cell r="G39" t="str">
            <v>123</v>
          </cell>
          <cell r="H39" t="str">
            <v/>
          </cell>
        </row>
        <row r="40">
          <cell r="A40" t="str">
            <v>3210001</v>
          </cell>
          <cell r="B40" t="str">
            <v>40012278</v>
          </cell>
          <cell r="C40" t="str">
            <v>124</v>
          </cell>
          <cell r="D40" t="str">
            <v>RV</v>
          </cell>
          <cell r="E40" t="str">
            <v/>
          </cell>
          <cell r="F40" t="str">
            <v>PY0100001883</v>
          </cell>
          <cell r="G40" t="str">
            <v>124</v>
          </cell>
          <cell r="H40" t="str">
            <v/>
          </cell>
        </row>
        <row r="41">
          <cell r="A41" t="str">
            <v>3210001</v>
          </cell>
          <cell r="B41" t="str">
            <v>40012278</v>
          </cell>
          <cell r="C41" t="str">
            <v>127</v>
          </cell>
          <cell r="D41" t="str">
            <v>RV</v>
          </cell>
          <cell r="E41" t="str">
            <v/>
          </cell>
          <cell r="F41" t="str">
            <v>PY0100001887</v>
          </cell>
          <cell r="G41" t="str">
            <v>127</v>
          </cell>
          <cell r="H41" t="str">
            <v/>
          </cell>
        </row>
        <row r="42">
          <cell r="A42" t="str">
            <v>3210001</v>
          </cell>
          <cell r="B42" t="str">
            <v>40012278</v>
          </cell>
          <cell r="C42" t="str">
            <v>128</v>
          </cell>
          <cell r="D42" t="str">
            <v>RV</v>
          </cell>
          <cell r="E42" t="str">
            <v/>
          </cell>
          <cell r="F42" t="str">
            <v>PY0100001888</v>
          </cell>
          <cell r="G42" t="str">
            <v>128</v>
          </cell>
          <cell r="H42" t="str">
            <v/>
          </cell>
        </row>
        <row r="43">
          <cell r="A43" t="str">
            <v>3210001</v>
          </cell>
          <cell r="B43" t="str">
            <v>40012278</v>
          </cell>
          <cell r="C43" t="str">
            <v>140</v>
          </cell>
          <cell r="D43" t="str">
            <v>RV</v>
          </cell>
          <cell r="E43" t="str">
            <v/>
          </cell>
          <cell r="F43" t="str">
            <v>PY0100001901</v>
          </cell>
          <cell r="G43" t="str">
            <v>140</v>
          </cell>
          <cell r="H43" t="str">
            <v/>
          </cell>
        </row>
        <row r="44">
          <cell r="A44" t="str">
            <v>3210001</v>
          </cell>
          <cell r="B44" t="str">
            <v>40012278</v>
          </cell>
          <cell r="C44" t="str">
            <v>152</v>
          </cell>
          <cell r="D44" t="str">
            <v>RV</v>
          </cell>
          <cell r="E44" t="str">
            <v/>
          </cell>
          <cell r="F44" t="str">
            <v>PY0100001912</v>
          </cell>
          <cell r="G44" t="str">
            <v>152</v>
          </cell>
          <cell r="H44" t="str">
            <v/>
          </cell>
        </row>
        <row r="45">
          <cell r="A45" t="str">
            <v>3210001</v>
          </cell>
          <cell r="B45" t="str">
            <v>40012278</v>
          </cell>
          <cell r="C45" t="str">
            <v>156</v>
          </cell>
          <cell r="D45" t="str">
            <v>RV</v>
          </cell>
          <cell r="E45" t="str">
            <v/>
          </cell>
          <cell r="F45" t="str">
            <v>PY0100001917</v>
          </cell>
          <cell r="G45" t="str">
            <v>156</v>
          </cell>
          <cell r="H45" t="str">
            <v/>
          </cell>
        </row>
        <row r="46">
          <cell r="A46" t="str">
            <v>3210001</v>
          </cell>
          <cell r="B46" t="str">
            <v>40012278</v>
          </cell>
          <cell r="C46" t="str">
            <v>158</v>
          </cell>
          <cell r="D46" t="str">
            <v>RV</v>
          </cell>
          <cell r="E46" t="str">
            <v/>
          </cell>
          <cell r="F46" t="str">
            <v>PY0100001919</v>
          </cell>
          <cell r="G46" t="str">
            <v>158</v>
          </cell>
          <cell r="H46" t="str">
            <v/>
          </cell>
        </row>
        <row r="47">
          <cell r="A47" t="str">
            <v>3210001</v>
          </cell>
          <cell r="B47" t="str">
            <v>40012278</v>
          </cell>
          <cell r="C47" t="str">
            <v>1600000055</v>
          </cell>
          <cell r="D47" t="str">
            <v>DG</v>
          </cell>
          <cell r="E47" t="str">
            <v/>
          </cell>
          <cell r="F47" t="str">
            <v>PY0200000148</v>
          </cell>
          <cell r="G47" t="str">
            <v>1600000055</v>
          </cell>
          <cell r="H47" t="str">
            <v/>
          </cell>
        </row>
        <row r="48">
          <cell r="A48" t="str">
            <v>3210001</v>
          </cell>
          <cell r="B48" t="str">
            <v>40012278</v>
          </cell>
          <cell r="C48" t="str">
            <v>1600000039</v>
          </cell>
          <cell r="D48" t="str">
            <v>DG</v>
          </cell>
          <cell r="E48" t="str">
            <v/>
          </cell>
          <cell r="F48" t="str">
            <v>PY0200000131</v>
          </cell>
          <cell r="G48" t="str">
            <v>1600000039</v>
          </cell>
          <cell r="H48" t="str">
            <v/>
          </cell>
        </row>
        <row r="49">
          <cell r="A49" t="str">
            <v>3210001</v>
          </cell>
          <cell r="B49" t="str">
            <v>40012278</v>
          </cell>
          <cell r="C49" t="str">
            <v>1600000040</v>
          </cell>
          <cell r="D49" t="str">
            <v>DG</v>
          </cell>
          <cell r="E49" t="str">
            <v/>
          </cell>
          <cell r="F49" t="str">
            <v>PY0200000132</v>
          </cell>
          <cell r="G49" t="str">
            <v>1600000040</v>
          </cell>
          <cell r="H49" t="str">
            <v/>
          </cell>
        </row>
        <row r="50">
          <cell r="A50" t="str">
            <v>3210001</v>
          </cell>
          <cell r="B50" t="str">
            <v>40012278</v>
          </cell>
          <cell r="C50" t="str">
            <v>1600000046</v>
          </cell>
          <cell r="D50" t="str">
            <v>DG</v>
          </cell>
          <cell r="E50" t="str">
            <v/>
          </cell>
          <cell r="F50" t="str">
            <v>ND.138</v>
          </cell>
          <cell r="G50" t="str">
            <v>1600000046</v>
          </cell>
          <cell r="H50" t="str">
            <v>DIF.EN PRECIO EN FC 1862</v>
          </cell>
        </row>
        <row r="51">
          <cell r="A51" t="str">
            <v>3210001</v>
          </cell>
          <cell r="B51" t="str">
            <v>40012278</v>
          </cell>
          <cell r="C51" t="str">
            <v>1600000047</v>
          </cell>
          <cell r="D51" t="str">
            <v>DG</v>
          </cell>
          <cell r="E51" t="str">
            <v/>
          </cell>
          <cell r="F51" t="str">
            <v>NC.139</v>
          </cell>
          <cell r="G51" t="str">
            <v>1600000047</v>
          </cell>
          <cell r="H51" t="str">
            <v>DIF.EN PRECIO FC 1866</v>
          </cell>
        </row>
        <row r="52">
          <cell r="A52" t="str">
            <v>3210001</v>
          </cell>
          <cell r="B52" t="str">
            <v>40012278</v>
          </cell>
          <cell r="C52" t="str">
            <v>1600000051</v>
          </cell>
          <cell r="D52" t="str">
            <v>DG</v>
          </cell>
          <cell r="E52" t="str">
            <v/>
          </cell>
          <cell r="F52" t="str">
            <v>NC.144</v>
          </cell>
          <cell r="G52" t="str">
            <v>1600000051</v>
          </cell>
          <cell r="H52" t="str">
            <v>DIF.EN PRECIO FC 1881</v>
          </cell>
        </row>
        <row r="53">
          <cell r="A53" t="str">
            <v>3210001</v>
          </cell>
          <cell r="B53" t="str">
            <v>40012278</v>
          </cell>
          <cell r="C53" t="str">
            <v>1600000052</v>
          </cell>
          <cell r="D53" t="str">
            <v>DG</v>
          </cell>
          <cell r="E53" t="str">
            <v/>
          </cell>
          <cell r="F53" t="str">
            <v>NC.145</v>
          </cell>
          <cell r="G53" t="str">
            <v>1600000052</v>
          </cell>
          <cell r="H53" t="str">
            <v>DIF.EN PRECIO FC 1882-1883-1887</v>
          </cell>
        </row>
        <row r="54">
          <cell r="A54" t="str">
            <v>3210001</v>
          </cell>
          <cell r="B54" t="str">
            <v>40012278</v>
          </cell>
          <cell r="C54" t="str">
            <v>1600000053</v>
          </cell>
          <cell r="D54" t="str">
            <v>DG</v>
          </cell>
          <cell r="E54" t="str">
            <v/>
          </cell>
          <cell r="F54" t="str">
            <v>NC.146</v>
          </cell>
          <cell r="G54" t="str">
            <v>1600000053</v>
          </cell>
          <cell r="H54" t="str">
            <v>DIF.EN PRECIO  FC 1888-1901-1912</v>
          </cell>
        </row>
        <row r="55">
          <cell r="A55" t="str">
            <v>3210001</v>
          </cell>
          <cell r="B55" t="str">
            <v>40012278</v>
          </cell>
          <cell r="C55" t="str">
            <v>1600000054</v>
          </cell>
          <cell r="D55" t="str">
            <v>DG</v>
          </cell>
          <cell r="E55" t="str">
            <v/>
          </cell>
          <cell r="F55" t="str">
            <v>NC.147</v>
          </cell>
          <cell r="G55" t="str">
            <v>1600000054</v>
          </cell>
          <cell r="H55" t="str">
            <v>DIF.EN PRECIO FC.1917-1919</v>
          </cell>
        </row>
        <row r="56">
          <cell r="A56" t="str">
            <v>3210001</v>
          </cell>
          <cell r="B56" t="str">
            <v>40012278</v>
          </cell>
          <cell r="C56" t="str">
            <v>91</v>
          </cell>
          <cell r="D56" t="str">
            <v>RV</v>
          </cell>
          <cell r="E56" t="str">
            <v/>
          </cell>
          <cell r="F56" t="str">
            <v>PY0100001843</v>
          </cell>
          <cell r="G56" t="str">
            <v>91</v>
          </cell>
          <cell r="H56" t="str">
            <v/>
          </cell>
        </row>
        <row r="57">
          <cell r="A57" t="str">
            <v>3210001</v>
          </cell>
          <cell r="B57" t="str">
            <v>40012278</v>
          </cell>
          <cell r="C57" t="str">
            <v>1600000043</v>
          </cell>
          <cell r="D57" t="str">
            <v>DG</v>
          </cell>
          <cell r="E57" t="str">
            <v/>
          </cell>
          <cell r="F57" t="str">
            <v>NC.135</v>
          </cell>
          <cell r="G57" t="str">
            <v>1600000043</v>
          </cell>
          <cell r="H57" t="str">
            <v>NC. DIF EN PRECIO FC 1843</v>
          </cell>
        </row>
        <row r="58">
          <cell r="A58" t="str">
            <v>3210001</v>
          </cell>
          <cell r="B58" t="str">
            <v>40012278</v>
          </cell>
          <cell r="C58" t="str">
            <v>98</v>
          </cell>
          <cell r="D58" t="str">
            <v>RV</v>
          </cell>
          <cell r="E58" t="str">
            <v/>
          </cell>
          <cell r="F58" t="str">
            <v>PY0100001850</v>
          </cell>
          <cell r="G58" t="str">
            <v>98</v>
          </cell>
          <cell r="H58" t="str">
            <v/>
          </cell>
        </row>
        <row r="59">
          <cell r="A59" t="str">
            <v>3210001</v>
          </cell>
          <cell r="B59" t="str">
            <v>40012278</v>
          </cell>
          <cell r="C59" t="str">
            <v>101</v>
          </cell>
          <cell r="D59" t="str">
            <v>RV</v>
          </cell>
          <cell r="E59" t="str">
            <v/>
          </cell>
          <cell r="F59" t="str">
            <v>PY0100001853</v>
          </cell>
          <cell r="G59" t="str">
            <v>101</v>
          </cell>
          <cell r="H59" t="str">
            <v/>
          </cell>
        </row>
        <row r="60">
          <cell r="A60" t="str">
            <v>3210001</v>
          </cell>
          <cell r="B60" t="str">
            <v>40012278</v>
          </cell>
          <cell r="C60" t="str">
            <v>1600000044</v>
          </cell>
          <cell r="D60" t="str">
            <v>DG</v>
          </cell>
          <cell r="E60" t="str">
            <v/>
          </cell>
          <cell r="F60" t="str">
            <v>NC.136</v>
          </cell>
          <cell r="G60" t="str">
            <v>1600000044</v>
          </cell>
          <cell r="H60" t="str">
            <v>NC POR DIF EN PRECIO FC 1850</v>
          </cell>
        </row>
        <row r="61">
          <cell r="A61" t="str">
            <v>3210001</v>
          </cell>
          <cell r="B61" t="str">
            <v>40012278</v>
          </cell>
          <cell r="C61" t="str">
            <v>1600000045</v>
          </cell>
          <cell r="D61" t="str">
            <v>DG</v>
          </cell>
          <cell r="E61" t="str">
            <v/>
          </cell>
          <cell r="F61" t="str">
            <v>NC.137</v>
          </cell>
          <cell r="G61" t="str">
            <v>1600000045</v>
          </cell>
          <cell r="H61" t="str">
            <v>DIF. EN PRECIO FC 1853</v>
          </cell>
        </row>
        <row r="62">
          <cell r="A62" t="str">
            <v>Total</v>
          </cell>
        </row>
        <row r="63">
          <cell r="A63" t="str">
            <v>M&amp;N DISTRIBUIDORA</v>
          </cell>
        </row>
        <row r="64">
          <cell r="A64" t="str">
            <v>3210001</v>
          </cell>
          <cell r="B64" t="str">
            <v>40013022</v>
          </cell>
          <cell r="C64" t="str">
            <v>1400000035</v>
          </cell>
          <cell r="D64" t="str">
            <v>DZ</v>
          </cell>
          <cell r="E64" t="str">
            <v/>
          </cell>
          <cell r="F64" t="str">
            <v>RC.408</v>
          </cell>
          <cell r="G64" t="str">
            <v>39</v>
          </cell>
          <cell r="H64" t="str">
            <v>SALDO FC M&amp;N PGO</v>
          </cell>
        </row>
        <row r="65">
          <cell r="A65" t="str">
            <v>3210001</v>
          </cell>
          <cell r="B65" t="str">
            <v>40013022</v>
          </cell>
          <cell r="C65" t="str">
            <v>1400000052</v>
          </cell>
          <cell r="D65" t="str">
            <v>DZ</v>
          </cell>
          <cell r="E65" t="str">
            <v/>
          </cell>
          <cell r="F65" t="str">
            <v>FC.1844 RC 427</v>
          </cell>
          <cell r="G65" t="str">
            <v>92</v>
          </cell>
          <cell r="H65" t="str">
            <v>SALDO FC 1844 M&amp;N</v>
          </cell>
        </row>
        <row r="66">
          <cell r="A66" t="str">
            <v>3210001</v>
          </cell>
          <cell r="B66" t="str">
            <v>40013022</v>
          </cell>
          <cell r="C66" t="str">
            <v>133</v>
          </cell>
          <cell r="D66" t="str">
            <v>RV</v>
          </cell>
          <cell r="E66" t="str">
            <v/>
          </cell>
          <cell r="F66" t="str">
            <v>PY0100001893</v>
          </cell>
          <cell r="G66" t="str">
            <v>133</v>
          </cell>
          <cell r="H66" t="str">
            <v/>
          </cell>
        </row>
        <row r="67">
          <cell r="A67" t="str">
            <v>3210001</v>
          </cell>
          <cell r="B67" t="str">
            <v>40013022</v>
          </cell>
          <cell r="C67" t="str">
            <v>134</v>
          </cell>
          <cell r="D67" t="str">
            <v>RV</v>
          </cell>
          <cell r="E67" t="str">
            <v/>
          </cell>
          <cell r="F67" t="str">
            <v>PY0100001894</v>
          </cell>
          <cell r="G67" t="str">
            <v>134</v>
          </cell>
          <cell r="H67" t="str">
            <v/>
          </cell>
        </row>
        <row r="68">
          <cell r="A68" t="str">
            <v>Total</v>
          </cell>
        </row>
        <row r="69">
          <cell r="A69" t="str">
            <v>ALONSO COMERCIAL</v>
          </cell>
        </row>
        <row r="70">
          <cell r="A70" t="str">
            <v>3210001</v>
          </cell>
          <cell r="B70" t="str">
            <v>40060091</v>
          </cell>
          <cell r="C70" t="str">
            <v>100000394</v>
          </cell>
          <cell r="D70" t="str">
            <v>ZZ</v>
          </cell>
          <cell r="E70" t="str">
            <v/>
          </cell>
          <cell r="F70" t="str">
            <v>FC 1676</v>
          </cell>
          <cell r="G70" t="str">
            <v>100000394</v>
          </cell>
          <cell r="H70" t="str">
            <v>Factura Credito</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Index"/>
      <sheetName val="Datos del Cliente"/>
      <sheetName val="Acerca de esta Matriz"/>
      <sheetName val="Diagrama de Flujo"/>
      <sheetName val="Hoja de Ruta"/>
      <sheetName val="Verificación"/>
      <sheetName val="Entrada_General"/>
      <sheetName val="Entrada_Recursos"/>
      <sheetName val="Entrada_Actividades"/>
      <sheetName val="Entrada_Objeto de Costos"/>
      <sheetName val="Mapa_Recursos &amp; Actividades"/>
      <sheetName val="Mapa_Actividad por Objet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8">
          <cell r="D8" t="str">
            <v>Desglose Contable</v>
          </cell>
        </row>
        <row r="9">
          <cell r="D9" t="str">
            <v>Administración Nacional de Electricidad "ANDE"</v>
          </cell>
        </row>
      </sheetData>
      <sheetData sheetId="8" refreshError="1"/>
      <sheetData sheetId="9" refreshError="1"/>
      <sheetData sheetId="10" refreshError="1"/>
      <sheetData sheetId="11" refreshError="1"/>
      <sheetData sheetId="12"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Financial Statement Input"/>
      <sheetName val="Risk Analysis (DDAR)"/>
      <sheetName val="Enterprise Value Analysis (EVA)"/>
      <sheetName val="Controls"/>
      <sheetName val="Breakpoints"/>
    </sheetNames>
    <sheetDataSet>
      <sheetData sheetId="0"/>
      <sheetData sheetId="1">
        <row r="1">
          <cell r="D1" t="str">
            <v>Delta Airlines, Inc.</v>
          </cell>
        </row>
        <row r="2">
          <cell r="D2">
            <v>38077</v>
          </cell>
        </row>
      </sheetData>
      <sheetData sheetId="2"/>
      <sheetData sheetId="3"/>
      <sheetData sheetId="4"/>
      <sheetData sheetId="5"/>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uia"/>
      <sheetName val="Resumen"/>
      <sheetName val="Balance General"/>
      <sheetName val="Estado de Resultados"/>
      <sheetName val="BG"/>
      <sheetName val="EERR"/>
      <sheetName val="Razones"/>
      <sheetName val="Graficas"/>
      <sheetName val="Graphs Data"/>
      <sheetName val="Otros Procedimientos Analiticos"/>
      <sheetName val="Tickmarks"/>
    </sheetNames>
    <sheetDataSet>
      <sheetData sheetId="0"/>
      <sheetData sheetId="1"/>
      <sheetData sheetId="2">
        <row r="7">
          <cell r="C7">
            <v>2549601421</v>
          </cell>
          <cell r="D7">
            <v>1788638329</v>
          </cell>
        </row>
        <row r="10">
          <cell r="C10">
            <v>0</v>
          </cell>
          <cell r="D10">
            <v>0</v>
          </cell>
        </row>
        <row r="12">
          <cell r="C12">
            <v>2757233002</v>
          </cell>
          <cell r="D12">
            <v>1980460654</v>
          </cell>
          <cell r="K12">
            <v>0</v>
          </cell>
          <cell r="L12">
            <v>0</v>
          </cell>
          <cell r="M12">
            <v>0</v>
          </cell>
        </row>
        <row r="14">
          <cell r="C14">
            <v>5057100432</v>
          </cell>
          <cell r="D14">
            <v>4832645100</v>
          </cell>
        </row>
        <row r="18">
          <cell r="C18">
            <v>7814333434</v>
          </cell>
          <cell r="D18">
            <v>6813105754</v>
          </cell>
          <cell r="K18">
            <v>0</v>
          </cell>
          <cell r="L18">
            <v>0</v>
          </cell>
          <cell r="M18">
            <v>0</v>
          </cell>
        </row>
        <row r="26">
          <cell r="D26">
            <v>7372711751</v>
          </cell>
          <cell r="K26">
            <v>0</v>
          </cell>
          <cell r="L26">
            <v>0</v>
          </cell>
          <cell r="M26">
            <v>0</v>
          </cell>
        </row>
        <row r="28">
          <cell r="C28">
            <v>-3304534297</v>
          </cell>
          <cell r="D28">
            <v>-3251058102</v>
          </cell>
          <cell r="J28">
            <v>-2637349234</v>
          </cell>
        </row>
        <row r="29">
          <cell r="C29">
            <v>0</v>
          </cell>
          <cell r="D29">
            <v>-2101481</v>
          </cell>
        </row>
        <row r="30">
          <cell r="C30">
            <v>-2410865442</v>
          </cell>
          <cell r="D30">
            <v>-1368138002</v>
          </cell>
          <cell r="J30">
            <v>-2409939463</v>
          </cell>
        </row>
        <row r="34">
          <cell r="C34">
            <v>-5715399739</v>
          </cell>
          <cell r="D34">
            <v>-4621297585</v>
          </cell>
          <cell r="K34">
            <v>0</v>
          </cell>
          <cell r="L34">
            <v>0</v>
          </cell>
          <cell r="M34">
            <v>0</v>
          </cell>
        </row>
        <row r="37">
          <cell r="C37">
            <v>-496596575</v>
          </cell>
        </row>
        <row r="40">
          <cell r="C40">
            <v>-2732633302</v>
          </cell>
          <cell r="D40">
            <v>-2751414166</v>
          </cell>
          <cell r="K40">
            <v>0</v>
          </cell>
          <cell r="L40">
            <v>0</v>
          </cell>
          <cell r="M40">
            <v>0</v>
          </cell>
        </row>
      </sheetData>
      <sheetData sheetId="3">
        <row r="3">
          <cell r="C3" t="str">
            <v>31/12/2007</v>
          </cell>
          <cell r="E3" t="str">
            <v>31/12/2006</v>
          </cell>
          <cell r="L3" t="str">
            <v>31/10/2007</v>
          </cell>
          <cell r="N3" t="str">
            <v>1/1/20XX</v>
          </cell>
          <cell r="P3" t="str">
            <v>1/1/20XX</v>
          </cell>
          <cell r="R3" t="str">
            <v>1/1/20XX</v>
          </cell>
        </row>
        <row r="8">
          <cell r="C8">
            <v>-24152676607</v>
          </cell>
          <cell r="E8">
            <v>-13009361202</v>
          </cell>
          <cell r="L8">
            <v>-18591748585</v>
          </cell>
        </row>
        <row r="9">
          <cell r="E9">
            <v>3035657446</v>
          </cell>
          <cell r="L9">
            <v>5881199920</v>
          </cell>
        </row>
        <row r="11">
          <cell r="C11">
            <v>-16556533482</v>
          </cell>
          <cell r="E11">
            <v>-9973703756</v>
          </cell>
          <cell r="L11">
            <v>-12710548665</v>
          </cell>
          <cell r="N11">
            <v>0</v>
          </cell>
          <cell r="P11">
            <v>0</v>
          </cell>
          <cell r="R11">
            <v>0</v>
          </cell>
        </row>
        <row r="13">
          <cell r="L13">
            <v>1072507003</v>
          </cell>
        </row>
        <row r="14">
          <cell r="L14">
            <v>11937030421</v>
          </cell>
        </row>
        <row r="15">
          <cell r="L15">
            <v>34986877</v>
          </cell>
        </row>
        <row r="16">
          <cell r="C16">
            <v>190993108</v>
          </cell>
          <cell r="L16">
            <v>67752440</v>
          </cell>
        </row>
        <row r="18">
          <cell r="L18">
            <v>401728076</v>
          </cell>
          <cell r="N18">
            <v>0</v>
          </cell>
          <cell r="P18">
            <v>0</v>
          </cell>
          <cell r="R18">
            <v>0</v>
          </cell>
        </row>
        <row r="20">
          <cell r="E20">
            <v>-201799883</v>
          </cell>
          <cell r="L20">
            <v>-190036318</v>
          </cell>
        </row>
        <row r="22">
          <cell r="C22">
            <v>52013811</v>
          </cell>
          <cell r="E22">
            <v>-1349045712</v>
          </cell>
          <cell r="L22">
            <v>211691758</v>
          </cell>
          <cell r="N22">
            <v>0</v>
          </cell>
          <cell r="P22">
            <v>0</v>
          </cell>
          <cell r="R22">
            <v>0</v>
          </cell>
        </row>
        <row r="26">
          <cell r="C26">
            <v>52013811</v>
          </cell>
          <cell r="E26">
            <v>-1349045712</v>
          </cell>
          <cell r="L26">
            <v>211691758</v>
          </cell>
          <cell r="N26">
            <v>0</v>
          </cell>
          <cell r="P26">
            <v>0</v>
          </cell>
          <cell r="R26">
            <v>0</v>
          </cell>
        </row>
        <row r="30">
          <cell r="C30">
            <v>52013811</v>
          </cell>
          <cell r="E30">
            <v>-1349045712</v>
          </cell>
          <cell r="L30">
            <v>211691758</v>
          </cell>
          <cell r="N30">
            <v>0</v>
          </cell>
          <cell r="P30">
            <v>0</v>
          </cell>
          <cell r="R30">
            <v>0</v>
          </cell>
        </row>
        <row r="34">
          <cell r="C34">
            <v>52013811</v>
          </cell>
          <cell r="E34">
            <v>-1349045712</v>
          </cell>
          <cell r="L34">
            <v>211691758</v>
          </cell>
          <cell r="N34">
            <v>0</v>
          </cell>
          <cell r="P34">
            <v>0</v>
          </cell>
          <cell r="R34">
            <v>0</v>
          </cell>
        </row>
      </sheetData>
      <sheetData sheetId="4"/>
      <sheetData sheetId="5"/>
      <sheetData sheetId="6"/>
      <sheetData sheetId="7"/>
      <sheetData sheetId="8"/>
      <sheetData sheetId="9"/>
      <sheetData sheetId="10"/>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sheetName val="Definiciones varias"/>
      <sheetName val="Balance_General"/>
      <sheetName val="Estado_Resultados"/>
      <sheetName val="Razones"/>
      <sheetName val="Gráficas"/>
      <sheetName val="Graphs Data"/>
      <sheetName val="Comparativo margen mensual"/>
      <sheetName val="Compar. ventas vs. devoluciones"/>
      <sheetName val="Tickmarks"/>
    </sheetNames>
    <sheetDataSet>
      <sheetData sheetId="0"/>
      <sheetData sheetId="1" refreshError="1"/>
      <sheetData sheetId="2"/>
      <sheetData sheetId="3"/>
      <sheetData sheetId="4"/>
      <sheetData sheetId="5" refreshError="1"/>
      <sheetData sheetId="6" refreshError="1"/>
      <sheetData sheetId="7"/>
      <sheetData sheetId="8"/>
      <sheetData sheetId="9"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clusion"/>
      <sheetName val="Balance"/>
      <sheetName val="Estado de Resultados"/>
      <sheetName val="Liquidez"/>
      <sheetName val="Rentabilidad"/>
      <sheetName val="Endeudamiento"/>
      <sheetName val="Analisis A Y P"/>
      <sheetName val="Ventas"/>
      <sheetName val="Dotacion Personal"/>
      <sheetName val="Tickmarks"/>
    </sheetNames>
    <sheetDataSet>
      <sheetData sheetId="0" refreshError="1"/>
      <sheetData sheetId="1"/>
      <sheetData sheetId="2"/>
      <sheetData sheetId="3" refreshError="1"/>
      <sheetData sheetId="4" refreshError="1"/>
      <sheetData sheetId="5" refreshError="1"/>
      <sheetData sheetId="6" refreshError="1"/>
      <sheetData sheetId="7"/>
      <sheetData sheetId="8"/>
      <sheetData sheetId="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22-Cuadro 2017"/>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nancial Condition"/>
      <sheetName val="Statement of Income"/>
      <sheetName val="Statistics"/>
      <sheetName val="Tickmarks"/>
    </sheetNames>
    <sheetDataSet>
      <sheetData sheetId="0"/>
      <sheetData sheetId="1"/>
      <sheetData sheetId="2" refreshError="1"/>
      <sheetData sheetId="3"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sultas"/>
      <sheetName val="Summary"/>
      <sheetName val="Balance Sheet"/>
      <sheetName val="Income Statement"/>
      <sheetName val="Análisis disponible"/>
      <sheetName val="Análisis de las variaciones"/>
      <sheetName val="Ratios"/>
      <sheetName val="Graphs"/>
      <sheetName val="Graphs Data"/>
      <sheetName val="Composiciones"/>
      <sheetName val="Tickmarks"/>
      <sheetName val="Sheet1"/>
    </sheetNames>
    <sheetDataSet>
      <sheetData sheetId="0" refreshError="1"/>
      <sheetData sheetId="1" refreshError="1"/>
      <sheetData sheetId="2">
        <row r="11">
          <cell r="D11" t="str">
            <v>#TRIAL BALANCE</v>
          </cell>
        </row>
        <row r="25">
          <cell r="D25">
            <v>0</v>
          </cell>
        </row>
      </sheetData>
      <sheetData sheetId="3">
        <row r="7">
          <cell r="D7">
            <v>40421</v>
          </cell>
        </row>
      </sheetData>
      <sheetData sheetId="4" refreshError="1"/>
      <sheetData sheetId="5" refreshError="1"/>
      <sheetData sheetId="6" refreshError="1"/>
      <sheetData sheetId="7" refreshError="1"/>
      <sheetData sheetId="8" refreshError="1"/>
      <sheetData sheetId="9">
        <row r="2">
          <cell r="F2" t="str">
            <v>31.08.2010</v>
          </cell>
        </row>
      </sheetData>
      <sheetData sheetId="10" refreshError="1"/>
      <sheetData sheetId="11"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yectado_por_puentes"/>
      <sheetName val="Balance de TGN"/>
      <sheetName val="Gas_excedente"/>
      <sheetName val="Gas s_pluspetrol"/>
      <sheetName val="gas_ypf (2)"/>
      <sheetName val="gas_ypf"/>
      <sheetName val="crom_pm30"/>
      <sheetName val="para TGN"/>
      <sheetName val="crom_pm21"/>
      <sheetName val="constantes"/>
      <sheetName val="Pm - 01 y 02"/>
      <sheetName val="Refinor"/>
      <sheetName val="Ypf"/>
      <sheetName val="Grafico de diferencia"/>
      <sheetName val="cuenta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CIEMBRE 2015 (2)"/>
      <sheetName val="CONCRETO"/>
      <sheetName val="LUBRICANTES"/>
      <sheetName val="PLASTICOS"/>
      <sheetName val="QUIMICOS"/>
      <sheetName val="FERTILIZANTES"/>
      <sheetName val="TOTAL INVENTARIO"/>
    </sheetNames>
    <sheetDataSet>
      <sheetData sheetId="0">
        <row r="2">
          <cell r="A2">
            <v>1</v>
          </cell>
          <cell r="B2" t="str">
            <v>LAAPSA OMNIGEAR ADVANCE 150 Tb 205 Lts</v>
          </cell>
          <cell r="C2">
            <v>1</v>
          </cell>
          <cell r="D2">
            <v>5628466</v>
          </cell>
        </row>
        <row r="3">
          <cell r="A3">
            <v>2</v>
          </cell>
          <cell r="B3" t="str">
            <v>LAAPSA OMNIGEAR ADVANCE 680 Tb 205 Lts</v>
          </cell>
          <cell r="C3">
            <v>2</v>
          </cell>
          <cell r="D3">
            <v>12960510</v>
          </cell>
        </row>
        <row r="4">
          <cell r="A4">
            <v>3</v>
          </cell>
          <cell r="B4" t="str">
            <v>LAAPSA OMNIGEAR ADVANCE 220 Tb 205 Lts</v>
          </cell>
          <cell r="C4">
            <v>1</v>
          </cell>
          <cell r="D4">
            <v>6480255</v>
          </cell>
        </row>
        <row r="5">
          <cell r="A5">
            <v>4</v>
          </cell>
          <cell r="B5" t="str">
            <v>LAAPSA OMNIGEAR ADVANCE 320 Tb 205 Lts</v>
          </cell>
          <cell r="C5">
            <v>4</v>
          </cell>
          <cell r="D5">
            <v>21355736</v>
          </cell>
        </row>
        <row r="6">
          <cell r="A6">
            <v>5</v>
          </cell>
          <cell r="B6" t="str">
            <v>LAAPSA OMNIGEAR ADVANCE 460 Tb 205 Lts</v>
          </cell>
          <cell r="C6">
            <v>2</v>
          </cell>
          <cell r="D6">
            <v>12960510</v>
          </cell>
        </row>
        <row r="7">
          <cell r="A7">
            <v>6</v>
          </cell>
          <cell r="B7" t="str">
            <v>LAAPSA VISCOPREN NTX 75 Tb 205 Lts</v>
          </cell>
          <cell r="C7">
            <v>3</v>
          </cell>
          <cell r="D7">
            <v>11641372</v>
          </cell>
        </row>
        <row r="8">
          <cell r="A8">
            <v>10101</v>
          </cell>
          <cell r="B8" t="str">
            <v>ALCOHOL ABSOLUTO</v>
          </cell>
          <cell r="C8">
            <v>132818.21</v>
          </cell>
          <cell r="D8">
            <v>448696271</v>
          </cell>
        </row>
        <row r="9">
          <cell r="A9">
            <v>10101030</v>
          </cell>
          <cell r="B9" t="str">
            <v>PET EXPORTACION CRISTAL</v>
          </cell>
          <cell r="C9">
            <v>12075</v>
          </cell>
          <cell r="D9">
            <v>42255070</v>
          </cell>
        </row>
        <row r="10">
          <cell r="A10">
            <v>10103</v>
          </cell>
          <cell r="B10" t="str">
            <v>FLETE EXPORT</v>
          </cell>
          <cell r="C10">
            <v>2</v>
          </cell>
          <cell r="D10">
            <v>11660518</v>
          </cell>
        </row>
        <row r="11">
          <cell r="A11">
            <v>10110</v>
          </cell>
          <cell r="B11" t="str">
            <v>SEGURO DE MERCADERIAS</v>
          </cell>
          <cell r="C11">
            <v>3</v>
          </cell>
          <cell r="D11">
            <v>6981684</v>
          </cell>
        </row>
        <row r="12">
          <cell r="A12">
            <v>102</v>
          </cell>
          <cell r="B12" t="str">
            <v>BOLSAS DE CEMENTO PORTLAND</v>
          </cell>
          <cell r="C12">
            <v>4910.5</v>
          </cell>
          <cell r="D12">
            <v>202229358</v>
          </cell>
        </row>
        <row r="13">
          <cell r="A13">
            <v>10204</v>
          </cell>
          <cell r="B13" t="str">
            <v>CARBOSOL A A GRANEL</v>
          </cell>
          <cell r="C13">
            <v>0.45</v>
          </cell>
          <cell r="D13">
            <v>2544</v>
          </cell>
        </row>
        <row r="14">
          <cell r="A14">
            <v>10205</v>
          </cell>
          <cell r="B14" t="str">
            <v>CARBOSOL A TAMBOR 160 KG</v>
          </cell>
          <cell r="C14">
            <v>5392</v>
          </cell>
          <cell r="D14">
            <v>40635558</v>
          </cell>
        </row>
        <row r="15">
          <cell r="A15">
            <v>10208</v>
          </cell>
          <cell r="B15" t="str">
            <v>AGUARRAS A GRANEL (KG)</v>
          </cell>
          <cell r="C15">
            <v>53120</v>
          </cell>
          <cell r="D15">
            <v>275656688</v>
          </cell>
        </row>
        <row r="16">
          <cell r="A16">
            <v>10209</v>
          </cell>
          <cell r="B16" t="str">
            <v>AGUARRAS A GRANEL (LTS)</v>
          </cell>
          <cell r="C16">
            <v>0</v>
          </cell>
          <cell r="D16">
            <v>0</v>
          </cell>
        </row>
        <row r="17">
          <cell r="A17">
            <v>103</v>
          </cell>
          <cell r="B17" t="str">
            <v>H° FCK 180 KG/CM2</v>
          </cell>
          <cell r="C17">
            <v>41.9</v>
          </cell>
          <cell r="D17">
            <v>16428549</v>
          </cell>
        </row>
        <row r="18">
          <cell r="A18">
            <v>10300000</v>
          </cell>
          <cell r="B18" t="str">
            <v>PP FILM PELETIZADO VETEADO</v>
          </cell>
          <cell r="C18">
            <v>5725.1</v>
          </cell>
          <cell r="D18">
            <v>13505700</v>
          </cell>
        </row>
        <row r="19">
          <cell r="A19">
            <v>10300002</v>
          </cell>
          <cell r="B19" t="str">
            <v>PP RAFIA PELETIZADA VETEADA</v>
          </cell>
          <cell r="C19">
            <v>0</v>
          </cell>
          <cell r="D19">
            <v>0</v>
          </cell>
        </row>
        <row r="20">
          <cell r="A20">
            <v>10300012</v>
          </cell>
          <cell r="B20" t="str">
            <v>PP RAFIA PELETIZADA GRIS</v>
          </cell>
          <cell r="C20">
            <v>500</v>
          </cell>
          <cell r="D20">
            <v>1552318</v>
          </cell>
        </row>
        <row r="21">
          <cell r="A21">
            <v>10300042</v>
          </cell>
          <cell r="B21" t="str">
            <v>PP RAFIA PELETIZADA CELESTE</v>
          </cell>
          <cell r="C21">
            <v>0</v>
          </cell>
          <cell r="D21">
            <v>0</v>
          </cell>
        </row>
        <row r="22">
          <cell r="A22">
            <v>10300120</v>
          </cell>
          <cell r="B22" t="str">
            <v>PP FILM PELETIZADO CRISTAL</v>
          </cell>
          <cell r="C22">
            <v>5.3</v>
          </cell>
          <cell r="D22">
            <v>11400</v>
          </cell>
        </row>
        <row r="23">
          <cell r="A23">
            <v>10303</v>
          </cell>
          <cell r="B23" t="str">
            <v>NAFTA VIRGEN</v>
          </cell>
          <cell r="C23">
            <v>307461.8</v>
          </cell>
          <cell r="D23">
            <v>1096494449</v>
          </cell>
        </row>
        <row r="24">
          <cell r="A24">
            <v>10304045</v>
          </cell>
          <cell r="B24" t="str">
            <v>PP INY PELETIZADO VETEADO</v>
          </cell>
          <cell r="C24">
            <v>500</v>
          </cell>
          <cell r="D24">
            <v>1549091</v>
          </cell>
        </row>
        <row r="25">
          <cell r="A25">
            <v>10304060</v>
          </cell>
          <cell r="B25" t="str">
            <v>PP INY PELETIZADO GRIS</v>
          </cell>
          <cell r="C25">
            <v>90</v>
          </cell>
          <cell r="D25">
            <v>230062</v>
          </cell>
        </row>
        <row r="26">
          <cell r="A26">
            <v>104</v>
          </cell>
          <cell r="B26" t="str">
            <v>H° FCK 250 KG/M2</v>
          </cell>
          <cell r="C26">
            <v>1228.4000000000001</v>
          </cell>
          <cell r="D26">
            <v>498730687</v>
          </cell>
        </row>
        <row r="27">
          <cell r="A27">
            <v>10401138</v>
          </cell>
          <cell r="B27" t="str">
            <v>LLDPE FILM CYNPOL LL5010B</v>
          </cell>
          <cell r="C27">
            <v>69975</v>
          </cell>
          <cell r="D27">
            <v>526399047</v>
          </cell>
        </row>
        <row r="28">
          <cell r="A28">
            <v>10401139</v>
          </cell>
          <cell r="B28" t="str">
            <v>LLDPE FILM SABIC 118W</v>
          </cell>
          <cell r="C28">
            <v>53800</v>
          </cell>
          <cell r="D28">
            <v>397081052</v>
          </cell>
        </row>
        <row r="29">
          <cell r="A29">
            <v>10401142</v>
          </cell>
          <cell r="B29" t="str">
            <v>HDPE FILM TRICON HDF11948</v>
          </cell>
          <cell r="C29">
            <v>50</v>
          </cell>
          <cell r="D29">
            <v>383684</v>
          </cell>
        </row>
        <row r="30">
          <cell r="A30">
            <v>10401143</v>
          </cell>
          <cell r="B30" t="str">
            <v>HDPE FILM SABIC F00952</v>
          </cell>
          <cell r="C30">
            <v>58175</v>
          </cell>
          <cell r="D30">
            <v>428825294</v>
          </cell>
        </row>
        <row r="31">
          <cell r="A31" t="str">
            <v>10401145-1</v>
          </cell>
          <cell r="B31" t="str">
            <v>HDPE FORMOLENE E924 IT (Admision Temporaria)</v>
          </cell>
          <cell r="C31">
            <v>5.0000000000000001E-3</v>
          </cell>
          <cell r="D31">
            <v>38</v>
          </cell>
        </row>
        <row r="32">
          <cell r="A32">
            <v>10401147</v>
          </cell>
          <cell r="B32" t="str">
            <v>LDPE HP2023J SABIC</v>
          </cell>
          <cell r="C32">
            <v>50</v>
          </cell>
          <cell r="D32">
            <v>386074</v>
          </cell>
        </row>
        <row r="33">
          <cell r="A33">
            <v>10401158</v>
          </cell>
          <cell r="B33" t="str">
            <v>LLDPE FILM HONAM UF315</v>
          </cell>
          <cell r="C33">
            <v>10850</v>
          </cell>
          <cell r="D33">
            <v>93217595</v>
          </cell>
        </row>
        <row r="34">
          <cell r="A34">
            <v>10401159</v>
          </cell>
          <cell r="B34" t="str">
            <v>LLDPE FILM BUTENE 3120</v>
          </cell>
          <cell r="C34">
            <v>21125</v>
          </cell>
          <cell r="D34">
            <v>175703818</v>
          </cell>
        </row>
        <row r="35">
          <cell r="A35">
            <v>10401163</v>
          </cell>
          <cell r="B35" t="str">
            <v>HDPE FILM TAISOX 9001</v>
          </cell>
          <cell r="C35">
            <v>10750</v>
          </cell>
          <cell r="D35">
            <v>91439839</v>
          </cell>
        </row>
        <row r="36">
          <cell r="A36">
            <v>10401165</v>
          </cell>
          <cell r="B36" t="str">
            <v>HDPE FILM HIVOREX 7000F</v>
          </cell>
          <cell r="C36">
            <v>7750</v>
          </cell>
          <cell r="D36">
            <v>66705597</v>
          </cell>
        </row>
        <row r="37">
          <cell r="A37">
            <v>10401175</v>
          </cell>
          <cell r="B37" t="str">
            <v>LDPE Cynpol LD 4001</v>
          </cell>
          <cell r="C37">
            <v>1375</v>
          </cell>
          <cell r="D37">
            <v>11812500</v>
          </cell>
        </row>
        <row r="38">
          <cell r="A38">
            <v>10401176</v>
          </cell>
          <cell r="B38" t="str">
            <v>LDPE HP0322 N</v>
          </cell>
          <cell r="C38">
            <v>0</v>
          </cell>
          <cell r="D38">
            <v>0</v>
          </cell>
        </row>
        <row r="39">
          <cell r="A39">
            <v>10401177</v>
          </cell>
          <cell r="B39" t="str">
            <v>HDPE SOPLADO CYNPOL HD5502</v>
          </cell>
          <cell r="C39">
            <v>49425</v>
          </cell>
          <cell r="D39">
            <v>389206914</v>
          </cell>
        </row>
        <row r="40">
          <cell r="A40">
            <v>10401180</v>
          </cell>
          <cell r="B40" t="str">
            <v>HDPE HM 6015 CYNPOL</v>
          </cell>
          <cell r="C40">
            <v>29025</v>
          </cell>
          <cell r="D40">
            <v>218345585</v>
          </cell>
        </row>
        <row r="41">
          <cell r="A41">
            <v>10401182</v>
          </cell>
          <cell r="B41" t="str">
            <v>LDPE FILM SABIC HP2022J</v>
          </cell>
          <cell r="C41">
            <v>25</v>
          </cell>
          <cell r="D41">
            <v>205100</v>
          </cell>
        </row>
        <row r="42">
          <cell r="A42">
            <v>10401183</v>
          </cell>
          <cell r="B42" t="str">
            <v>LDPE FILM LOTRENE FB3003</v>
          </cell>
          <cell r="C42">
            <v>5600</v>
          </cell>
          <cell r="D42">
            <v>44823472</v>
          </cell>
        </row>
        <row r="43">
          <cell r="A43">
            <v>10401184</v>
          </cell>
          <cell r="B43" t="str">
            <v>LDPE LP 2427 H</v>
          </cell>
          <cell r="C43">
            <v>675</v>
          </cell>
          <cell r="D43">
            <v>5707125</v>
          </cell>
        </row>
        <row r="44">
          <cell r="A44">
            <v>10404088</v>
          </cell>
          <cell r="B44" t="str">
            <v>MASTER  CROMEX DESLIZANTE</v>
          </cell>
          <cell r="C44">
            <v>3846</v>
          </cell>
          <cell r="D44">
            <v>45459720</v>
          </cell>
        </row>
        <row r="45">
          <cell r="A45">
            <v>105</v>
          </cell>
          <cell r="B45" t="str">
            <v>H° FCK 350 KG/CM2</v>
          </cell>
          <cell r="C45">
            <v>1050.02</v>
          </cell>
          <cell r="D45">
            <v>496793497</v>
          </cell>
        </row>
        <row r="46">
          <cell r="A46">
            <v>105020000</v>
          </cell>
          <cell r="B46" t="str">
            <v>TAMBOR AZUL X 210 LTS RAFT</v>
          </cell>
          <cell r="C46">
            <v>390</v>
          </cell>
          <cell r="D46">
            <v>99928920</v>
          </cell>
        </row>
        <row r="47">
          <cell r="A47">
            <v>10504</v>
          </cell>
          <cell r="B47" t="str">
            <v>NAFTA VIRGEN</v>
          </cell>
          <cell r="C47">
            <v>47177</v>
          </cell>
          <cell r="D47">
            <v>261666613</v>
          </cell>
        </row>
        <row r="48">
          <cell r="A48">
            <v>106</v>
          </cell>
          <cell r="B48" t="str">
            <v>H° FCK 240 KG/CM2</v>
          </cell>
          <cell r="C48">
            <v>0</v>
          </cell>
          <cell r="D48">
            <v>0</v>
          </cell>
        </row>
        <row r="49">
          <cell r="A49">
            <v>106000000</v>
          </cell>
          <cell r="B49" t="str">
            <v>TAMBOR VERDE X 200 LTS FABRITAM</v>
          </cell>
          <cell r="C49">
            <v>70</v>
          </cell>
          <cell r="D49">
            <v>17824030</v>
          </cell>
        </row>
        <row r="50">
          <cell r="A50">
            <v>10603</v>
          </cell>
          <cell r="B50" t="str">
            <v>COLORANTE ROJO P/HIDROCARBUROS</v>
          </cell>
          <cell r="C50">
            <v>219</v>
          </cell>
          <cell r="D50">
            <v>25952275</v>
          </cell>
        </row>
        <row r="51">
          <cell r="A51">
            <v>10604</v>
          </cell>
          <cell r="B51" t="str">
            <v>COLORANTE AZUL P/HIDROCARBUROS</v>
          </cell>
          <cell r="C51">
            <v>226</v>
          </cell>
          <cell r="D51">
            <v>28763698</v>
          </cell>
        </row>
        <row r="52">
          <cell r="A52">
            <v>10606</v>
          </cell>
          <cell r="B52" t="str">
            <v>COLORANTE AMARILLO P/HIDROCARBUROS</v>
          </cell>
          <cell r="C52">
            <v>295</v>
          </cell>
          <cell r="D52">
            <v>34863654</v>
          </cell>
        </row>
        <row r="53">
          <cell r="A53">
            <v>107</v>
          </cell>
          <cell r="B53" t="str">
            <v>H° FCK 210 KG/CM2</v>
          </cell>
          <cell r="C53">
            <v>89</v>
          </cell>
          <cell r="D53">
            <v>35378554</v>
          </cell>
        </row>
        <row r="54">
          <cell r="A54">
            <v>10702</v>
          </cell>
          <cell r="B54" t="str">
            <v>ADITIVO</v>
          </cell>
          <cell r="C54">
            <v>6996.6619000000001</v>
          </cell>
          <cell r="D54">
            <v>37988000</v>
          </cell>
        </row>
        <row r="55">
          <cell r="A55">
            <v>107021</v>
          </cell>
          <cell r="B55" t="str">
            <v>HIGH FLASH</v>
          </cell>
          <cell r="C55">
            <v>384640.96</v>
          </cell>
          <cell r="D55">
            <v>2174453370</v>
          </cell>
        </row>
        <row r="56">
          <cell r="A56">
            <v>10703001</v>
          </cell>
          <cell r="B56" t="str">
            <v>HILADO DE MULTIFILAMENTO AT COLOR CRISTAL CON ANTI UV DE 1260 DENIERS</v>
          </cell>
          <cell r="C56">
            <v>10288.459999999999</v>
          </cell>
          <cell r="D56">
            <v>194646663</v>
          </cell>
        </row>
        <row r="57">
          <cell r="A57">
            <v>10703002</v>
          </cell>
          <cell r="B57" t="str">
            <v>HILADO DE MULTIFILAMENTO AT COLOR CRISTAL CON ANTI UV DE 2520 DENIERS</v>
          </cell>
          <cell r="C57">
            <v>0.1</v>
          </cell>
          <cell r="D57">
            <v>828</v>
          </cell>
        </row>
        <row r="58">
          <cell r="A58">
            <v>10706</v>
          </cell>
          <cell r="B58" t="str">
            <v>SOLVENTE F2P</v>
          </cell>
          <cell r="C58">
            <v>139</v>
          </cell>
          <cell r="D58">
            <v>884166</v>
          </cell>
        </row>
        <row r="59">
          <cell r="A59">
            <v>108</v>
          </cell>
          <cell r="B59" t="str">
            <v>H° FCK 300 KG/CM2</v>
          </cell>
          <cell r="C59">
            <v>180.1</v>
          </cell>
          <cell r="D59">
            <v>76014386</v>
          </cell>
        </row>
        <row r="60">
          <cell r="A60">
            <v>10802</v>
          </cell>
          <cell r="B60" t="str">
            <v>ADITIVO</v>
          </cell>
          <cell r="C60">
            <v>0</v>
          </cell>
          <cell r="D60">
            <v>0</v>
          </cell>
        </row>
        <row r="61">
          <cell r="A61">
            <v>10803</v>
          </cell>
          <cell r="B61" t="str">
            <v>ADITIVO DMA-651</v>
          </cell>
          <cell r="C61">
            <v>0</v>
          </cell>
          <cell r="D61">
            <v>0</v>
          </cell>
        </row>
        <row r="62">
          <cell r="A62">
            <v>109</v>
          </cell>
          <cell r="B62" t="str">
            <v>H° FCK 200 KG/CM2</v>
          </cell>
          <cell r="C62">
            <v>58.3</v>
          </cell>
          <cell r="D62">
            <v>22437693</v>
          </cell>
        </row>
        <row r="63">
          <cell r="A63">
            <v>119</v>
          </cell>
          <cell r="B63" t="str">
            <v>H° FCK 100 KG/CM2</v>
          </cell>
          <cell r="C63">
            <v>17.3</v>
          </cell>
          <cell r="D63">
            <v>5736457</v>
          </cell>
        </row>
        <row r="64">
          <cell r="A64">
            <v>121</v>
          </cell>
          <cell r="B64" t="str">
            <v>H° FCK 90 KG/CM2</v>
          </cell>
          <cell r="C64">
            <v>11</v>
          </cell>
          <cell r="D64">
            <v>3368379</v>
          </cell>
        </row>
        <row r="65">
          <cell r="A65">
            <v>122</v>
          </cell>
          <cell r="B65" t="str">
            <v>CEMENTO PORTLAND KG.</v>
          </cell>
          <cell r="C65">
            <v>27347</v>
          </cell>
          <cell r="D65">
            <v>22708005</v>
          </cell>
        </row>
        <row r="66">
          <cell r="A66">
            <v>125</v>
          </cell>
          <cell r="B66" t="str">
            <v>H° FCK 120 KG/CM2</v>
          </cell>
          <cell r="C66">
            <v>0</v>
          </cell>
          <cell r="D66">
            <v>0</v>
          </cell>
        </row>
        <row r="67">
          <cell r="A67">
            <v>15503</v>
          </cell>
          <cell r="B67" t="str">
            <v>TAMBOR AZUL X 200 LTS.</v>
          </cell>
          <cell r="C67">
            <v>208.0513</v>
          </cell>
          <cell r="D67">
            <v>63545595</v>
          </cell>
        </row>
        <row r="68">
          <cell r="A68">
            <v>160</v>
          </cell>
          <cell r="B68" t="str">
            <v>CAL AGRICOLA DOLOMITA A GRANEL</v>
          </cell>
          <cell r="C68">
            <v>1</v>
          </cell>
          <cell r="D68">
            <v>175390</v>
          </cell>
        </row>
        <row r="69">
          <cell r="A69">
            <v>200</v>
          </cell>
          <cell r="B69" t="str">
            <v>HEXANO A GRANEL</v>
          </cell>
          <cell r="C69">
            <v>3054</v>
          </cell>
          <cell r="D69">
            <v>16003593</v>
          </cell>
        </row>
        <row r="70">
          <cell r="A70">
            <v>201</v>
          </cell>
          <cell r="B70" t="str">
            <v>BIODIESEL NPV</v>
          </cell>
          <cell r="C70">
            <v>0</v>
          </cell>
          <cell r="D70">
            <v>0</v>
          </cell>
        </row>
        <row r="71">
          <cell r="A71">
            <v>2010</v>
          </cell>
          <cell r="B71" t="str">
            <v>SODA CAUSTICA</v>
          </cell>
          <cell r="C71">
            <v>8474.4</v>
          </cell>
          <cell r="D71">
            <v>25431674</v>
          </cell>
        </row>
        <row r="72">
          <cell r="A72">
            <v>20101</v>
          </cell>
          <cell r="B72" t="str">
            <v>NAFTA ULTRA</v>
          </cell>
          <cell r="C72">
            <v>0</v>
          </cell>
          <cell r="D72">
            <v>0</v>
          </cell>
        </row>
        <row r="73">
          <cell r="A73">
            <v>20103</v>
          </cell>
          <cell r="B73" t="str">
            <v>BONIFICACIONES NAFTAS</v>
          </cell>
          <cell r="C73">
            <v>1</v>
          </cell>
          <cell r="D73">
            <v>0</v>
          </cell>
        </row>
        <row r="74">
          <cell r="A74">
            <v>2010401010</v>
          </cell>
          <cell r="B74" t="str">
            <v>LAAPSA SUGARPRESS BR 600 BIO Tb 205 Lts</v>
          </cell>
          <cell r="C74">
            <v>5</v>
          </cell>
          <cell r="D74">
            <v>20736552</v>
          </cell>
        </row>
        <row r="75">
          <cell r="A75">
            <v>2010401040</v>
          </cell>
          <cell r="B75" t="str">
            <v>SUGARPRESS 600 TAMBOR 205L</v>
          </cell>
          <cell r="C75">
            <v>2E-3</v>
          </cell>
          <cell r="D75">
            <v>6394</v>
          </cell>
        </row>
        <row r="76">
          <cell r="A76">
            <v>2010401757</v>
          </cell>
          <cell r="B76" t="str">
            <v>LAAPSA OMNIGEAR ADVANCE 320 Bde 20 Lts</v>
          </cell>
          <cell r="C76">
            <v>19</v>
          </cell>
          <cell r="D76">
            <v>12012180</v>
          </cell>
        </row>
        <row r="77">
          <cell r="A77">
            <v>2010402410</v>
          </cell>
          <cell r="B77" t="str">
            <v>LAAPSA TARMELA 9600 Bde 18 Kg</v>
          </cell>
          <cell r="C77">
            <v>19</v>
          </cell>
          <cell r="D77">
            <v>11039543</v>
          </cell>
        </row>
        <row r="78">
          <cell r="A78">
            <v>2010402420</v>
          </cell>
          <cell r="B78" t="str">
            <v>LAAPSA TARMELA 9600 Bde 4 Kg</v>
          </cell>
          <cell r="C78">
            <v>62</v>
          </cell>
          <cell r="D78">
            <v>9694808</v>
          </cell>
        </row>
        <row r="79">
          <cell r="A79">
            <v>2010402421</v>
          </cell>
          <cell r="B79" t="str">
            <v>LAAPSA TARMELA 9600 Bde 1 Kg</v>
          </cell>
          <cell r="C79">
            <v>1</v>
          </cell>
          <cell r="D79">
            <v>31050</v>
          </cell>
        </row>
        <row r="80">
          <cell r="A80">
            <v>2010402422</v>
          </cell>
          <cell r="B80" t="str">
            <v>LAAPSA TARMELA 9600 Tb 180 Kg</v>
          </cell>
          <cell r="C80">
            <v>3</v>
          </cell>
          <cell r="D80">
            <v>11806626</v>
          </cell>
        </row>
        <row r="81">
          <cell r="A81">
            <v>2010402451</v>
          </cell>
          <cell r="B81" t="str">
            <v>LAAPSA TARMELA 305 Bde 18 Kg</v>
          </cell>
          <cell r="C81">
            <v>10</v>
          </cell>
          <cell r="D81">
            <v>4395443</v>
          </cell>
        </row>
        <row r="82">
          <cell r="A82">
            <v>2010402460</v>
          </cell>
          <cell r="B82" t="str">
            <v>LAAPSA TARMELA 305 Bde 1 Kg</v>
          </cell>
          <cell r="C82">
            <v>2</v>
          </cell>
          <cell r="D82">
            <v>46254</v>
          </cell>
        </row>
        <row r="83">
          <cell r="A83">
            <v>2010402470</v>
          </cell>
          <cell r="B83" t="str">
            <v>LAAPSA TARMELA FG Bde 4 Kg</v>
          </cell>
          <cell r="C83">
            <v>11</v>
          </cell>
          <cell r="D83">
            <v>985160</v>
          </cell>
        </row>
        <row r="84">
          <cell r="A84">
            <v>2010402480</v>
          </cell>
          <cell r="B84" t="str">
            <v>LAAPSA TARMELA FG Bde 1 Kg</v>
          </cell>
          <cell r="C84">
            <v>9</v>
          </cell>
          <cell r="D84">
            <v>337257</v>
          </cell>
        </row>
        <row r="85">
          <cell r="A85">
            <v>2010402491</v>
          </cell>
          <cell r="B85" t="str">
            <v>LAAPSA TARMELA GRASA PHS 1400 Bde 18 Kg</v>
          </cell>
          <cell r="C85">
            <v>6</v>
          </cell>
          <cell r="D85">
            <v>3607746</v>
          </cell>
        </row>
        <row r="86">
          <cell r="A86">
            <v>2010402492</v>
          </cell>
          <cell r="B86" t="str">
            <v>LAAPSA TARMELA GRASA PHS 1400 Bde 1 Kg</v>
          </cell>
          <cell r="C86">
            <v>6</v>
          </cell>
          <cell r="D86">
            <v>200436</v>
          </cell>
        </row>
        <row r="87">
          <cell r="A87">
            <v>2010402500</v>
          </cell>
          <cell r="B87" t="str">
            <v>LAAPSA TARMELA GRASA 9000 FG Bde 18 Kg</v>
          </cell>
          <cell r="C87">
            <v>9</v>
          </cell>
          <cell r="D87">
            <v>5422968</v>
          </cell>
        </row>
        <row r="88">
          <cell r="A88">
            <v>2010403310</v>
          </cell>
          <cell r="B88" t="str">
            <v>LAAPSA WAX FG Bde 20 Lts</v>
          </cell>
          <cell r="C88">
            <v>8</v>
          </cell>
          <cell r="D88">
            <v>5864444</v>
          </cell>
        </row>
        <row r="89">
          <cell r="A89">
            <v>2010403410</v>
          </cell>
          <cell r="B89" t="str">
            <v>LAAPSA TARMELA 9500 Bde 18 Kg</v>
          </cell>
          <cell r="C89">
            <v>12</v>
          </cell>
          <cell r="D89">
            <v>6182784</v>
          </cell>
        </row>
        <row r="90">
          <cell r="A90">
            <v>2010403709</v>
          </cell>
          <cell r="B90" t="str">
            <v>LAAPSA VISCOPREN NTX Bde 5 Lts</v>
          </cell>
          <cell r="C90">
            <v>5</v>
          </cell>
          <cell r="D90">
            <v>630950</v>
          </cell>
        </row>
        <row r="91">
          <cell r="A91">
            <v>2010403731</v>
          </cell>
          <cell r="B91" t="str">
            <v>LAAPSA VICOPREN NTX SPRAY 0,4CM3 X 12 UNIDS</v>
          </cell>
          <cell r="C91">
            <v>18</v>
          </cell>
          <cell r="D91">
            <v>4986326</v>
          </cell>
        </row>
        <row r="92">
          <cell r="A92">
            <v>2010403740</v>
          </cell>
          <cell r="B92" t="str">
            <v>LAAPSA VISCOPREN  2000 Bde 4 Kg</v>
          </cell>
          <cell r="C92">
            <v>5</v>
          </cell>
          <cell r="D92">
            <v>676500</v>
          </cell>
        </row>
        <row r="93">
          <cell r="A93">
            <v>2010404400</v>
          </cell>
          <cell r="B93" t="str">
            <v>GEVECO MULTIGRADO SUPER 20W50 Tb</v>
          </cell>
          <cell r="C93">
            <v>6</v>
          </cell>
          <cell r="D93">
            <v>15335725</v>
          </cell>
        </row>
        <row r="94">
          <cell r="A94">
            <v>2010404601</v>
          </cell>
          <cell r="B94" t="str">
            <v>ANCAP MULTILUB EP 2 Bde 18 Kg</v>
          </cell>
          <cell r="C94">
            <v>6.05</v>
          </cell>
          <cell r="D94">
            <v>1735920</v>
          </cell>
        </row>
        <row r="95">
          <cell r="A95">
            <v>2010404801</v>
          </cell>
          <cell r="B95" t="str">
            <v>LAAPSA RINHOL LIQUIDO PARA FRENOS DOTIII Cja 12 X 1 Lts</v>
          </cell>
          <cell r="C95">
            <v>3</v>
          </cell>
          <cell r="D95">
            <v>727839</v>
          </cell>
        </row>
        <row r="96">
          <cell r="A96">
            <v>2010405610</v>
          </cell>
          <cell r="B96" t="str">
            <v>LAAPSA HWP SPRAY 0,400 Lts Caja 12x1</v>
          </cell>
          <cell r="C96">
            <v>15.833399999999999</v>
          </cell>
          <cell r="D96">
            <v>7174470</v>
          </cell>
        </row>
        <row r="97">
          <cell r="A97">
            <v>20104058</v>
          </cell>
          <cell r="B97" t="str">
            <v>LAAPSA FRIDGE R 717/68 Tb 205 Lts</v>
          </cell>
          <cell r="C97">
            <v>2</v>
          </cell>
          <cell r="D97">
            <v>16188918</v>
          </cell>
        </row>
        <row r="98">
          <cell r="A98">
            <v>20104059</v>
          </cell>
          <cell r="B98" t="str">
            <v>LAAPSA FRIDGE 45 10W10 Bde 20 Lts</v>
          </cell>
          <cell r="C98">
            <v>8</v>
          </cell>
          <cell r="D98">
            <v>6456811</v>
          </cell>
        </row>
        <row r="99">
          <cell r="A99">
            <v>201040753</v>
          </cell>
          <cell r="B99" t="str">
            <v>LAAPSA VISCOPREN NTX 460 Bde 20 Lts</v>
          </cell>
          <cell r="C99">
            <v>10</v>
          </cell>
          <cell r="D99">
            <v>4780126</v>
          </cell>
        </row>
        <row r="100">
          <cell r="A100">
            <v>201040754</v>
          </cell>
          <cell r="B100" t="str">
            <v>LAAPSA OMNIGEAR ADVANCE M150 Bde 20 Lts</v>
          </cell>
          <cell r="C100">
            <v>26</v>
          </cell>
          <cell r="D100">
            <v>16437720</v>
          </cell>
        </row>
        <row r="101">
          <cell r="A101">
            <v>201040756</v>
          </cell>
          <cell r="B101" t="str">
            <v>LAAPSA OMNIGEAR ADVANCE 220 Bde 20 Lts</v>
          </cell>
          <cell r="C101">
            <v>24</v>
          </cell>
          <cell r="D101">
            <v>15173280</v>
          </cell>
        </row>
        <row r="102">
          <cell r="A102">
            <v>201040758</v>
          </cell>
          <cell r="B102" t="str">
            <v>LAAPSA OMNIGEAR ADVANCE 460 Bde 20 Lts</v>
          </cell>
          <cell r="C102">
            <v>31</v>
          </cell>
          <cell r="D102">
            <v>19598820</v>
          </cell>
        </row>
        <row r="103">
          <cell r="A103">
            <v>201040761</v>
          </cell>
          <cell r="B103" t="str">
            <v>LAAPSA MARINE WR Bde 20 Lts</v>
          </cell>
          <cell r="C103">
            <v>8</v>
          </cell>
          <cell r="D103">
            <v>4440000</v>
          </cell>
        </row>
        <row r="104">
          <cell r="A104">
            <v>201040762</v>
          </cell>
          <cell r="B104" t="str">
            <v>LAAPSA HIDROIL FRIDGE 10W10 Bde 20 Lts</v>
          </cell>
          <cell r="C104">
            <v>10</v>
          </cell>
          <cell r="D104">
            <v>7345337</v>
          </cell>
        </row>
        <row r="105">
          <cell r="A105">
            <v>201040770</v>
          </cell>
          <cell r="B105" t="str">
            <v>LAAPSA VISCOPREN NTX 8000 Tb 205 Lts</v>
          </cell>
          <cell r="C105">
            <v>5</v>
          </cell>
          <cell r="D105">
            <v>20766241</v>
          </cell>
        </row>
        <row r="106">
          <cell r="A106">
            <v>2010600502</v>
          </cell>
          <cell r="B106" t="str">
            <v>TOTAL AZOLLA ZS 150 Bde 20 Lts</v>
          </cell>
          <cell r="C106">
            <v>12</v>
          </cell>
          <cell r="D106">
            <v>2978657</v>
          </cell>
        </row>
        <row r="107">
          <cell r="A107">
            <v>2010600503</v>
          </cell>
          <cell r="B107" t="str">
            <v>TOTAL AZOLLA ZS 32 BDE 20 Lts</v>
          </cell>
          <cell r="C107">
            <v>4</v>
          </cell>
          <cell r="D107">
            <v>1009787</v>
          </cell>
        </row>
        <row r="108">
          <cell r="A108">
            <v>2010603101</v>
          </cell>
          <cell r="B108" t="str">
            <v>DI METIL CETONA EQUIV. 150 KG X TBOR</v>
          </cell>
          <cell r="C108">
            <v>8400</v>
          </cell>
          <cell r="D108">
            <v>75289200</v>
          </cell>
        </row>
        <row r="109">
          <cell r="A109">
            <v>2010603102</v>
          </cell>
          <cell r="B109" t="str">
            <v>METIL ISOBUTIL CETONA MIBK TB 160 KG</v>
          </cell>
          <cell r="C109">
            <v>640</v>
          </cell>
          <cell r="D109">
            <v>7894256</v>
          </cell>
        </row>
        <row r="110">
          <cell r="A110">
            <v>2011</v>
          </cell>
          <cell r="B110" t="str">
            <v>METIL ETIL CETONA (MEC) TAMBOR 160 KG</v>
          </cell>
          <cell r="C110">
            <v>2546</v>
          </cell>
          <cell r="D110">
            <v>28667751</v>
          </cell>
        </row>
        <row r="111">
          <cell r="A111">
            <v>2011202010</v>
          </cell>
          <cell r="B111" t="str">
            <v>TOTAL RUBIA XT 20W50 Tb 208 Lts</v>
          </cell>
          <cell r="C111">
            <v>2</v>
          </cell>
          <cell r="D111">
            <v>5914590</v>
          </cell>
        </row>
        <row r="112">
          <cell r="A112">
            <v>2011500440</v>
          </cell>
          <cell r="B112" t="str">
            <v>TOTAL TRANSMISSION TM 85W140 Tb 208 Lts</v>
          </cell>
          <cell r="C112">
            <v>3</v>
          </cell>
          <cell r="D112">
            <v>8088704</v>
          </cell>
        </row>
        <row r="113">
          <cell r="A113">
            <v>2011800400</v>
          </cell>
          <cell r="B113" t="str">
            <v>ANCAP TRELUB AD 15 Tbor 200 Lts</v>
          </cell>
          <cell r="C113">
            <v>18.010000000000002</v>
          </cell>
          <cell r="D113">
            <v>45853745</v>
          </cell>
        </row>
        <row r="114">
          <cell r="A114">
            <v>2011800500</v>
          </cell>
          <cell r="B114" t="str">
            <v>ANCAP TRELUB AD 46 Tb 200 Lts</v>
          </cell>
          <cell r="C114">
            <v>12</v>
          </cell>
          <cell r="D114">
            <v>18783714</v>
          </cell>
        </row>
        <row r="115">
          <cell r="A115">
            <v>2011800501</v>
          </cell>
          <cell r="B115" t="str">
            <v>ANCAP TRELUB AD 46 Bde 20 Lts</v>
          </cell>
          <cell r="C115">
            <v>9</v>
          </cell>
          <cell r="D115">
            <v>1525337</v>
          </cell>
        </row>
        <row r="116">
          <cell r="A116">
            <v>2011800601</v>
          </cell>
          <cell r="B116" t="str">
            <v>ANCAP TRELUB AD 100 Tb 200 Lts</v>
          </cell>
          <cell r="C116">
            <v>4</v>
          </cell>
          <cell r="D116">
            <v>7231274</v>
          </cell>
        </row>
        <row r="117">
          <cell r="A117">
            <v>2011800602</v>
          </cell>
          <cell r="B117" t="str">
            <v>ANCAP TRELUB AD 68 Bde 20 Lts</v>
          </cell>
          <cell r="C117">
            <v>0.15</v>
          </cell>
          <cell r="D117">
            <v>21849</v>
          </cell>
        </row>
        <row r="118">
          <cell r="A118">
            <v>2011800603</v>
          </cell>
          <cell r="B118" t="str">
            <v>ANCAP TRELUB AD 100 Bde 20 Lts</v>
          </cell>
          <cell r="C118">
            <v>23</v>
          </cell>
          <cell r="D118">
            <v>4352352</v>
          </cell>
        </row>
        <row r="119">
          <cell r="A119">
            <v>2011800604</v>
          </cell>
          <cell r="B119" t="str">
            <v>ANCAP PREDURALUB L2 Bde 18 Kg</v>
          </cell>
          <cell r="C119">
            <v>1</v>
          </cell>
          <cell r="D119">
            <v>364536</v>
          </cell>
        </row>
        <row r="120">
          <cell r="A120">
            <v>2011800605</v>
          </cell>
          <cell r="B120" t="str">
            <v>ANCAP TRELUB AD 150 Bde 20 Lts</v>
          </cell>
          <cell r="C120">
            <v>32</v>
          </cell>
          <cell r="D120">
            <v>6177762</v>
          </cell>
        </row>
        <row r="121">
          <cell r="A121">
            <v>2011800608</v>
          </cell>
          <cell r="B121" t="str">
            <v>ANCAP SUPERDIESEL 40 Tb 200 Lts</v>
          </cell>
          <cell r="C121">
            <v>1</v>
          </cell>
          <cell r="D121">
            <v>1855823</v>
          </cell>
        </row>
        <row r="122">
          <cell r="A122">
            <v>2011800609</v>
          </cell>
          <cell r="B122" t="str">
            <v>ANCAP SUPERDIESEL SAE 40 Cja 12 X 1 Lts</v>
          </cell>
          <cell r="C122">
            <v>31.5</v>
          </cell>
          <cell r="D122">
            <v>3981399</v>
          </cell>
        </row>
        <row r="123">
          <cell r="A123">
            <v>2011800612</v>
          </cell>
          <cell r="B123" t="str">
            <v>ANCAP SUPERDIESEL PLUS 15W40 Tb 200 Lts</v>
          </cell>
          <cell r="C123">
            <v>17</v>
          </cell>
          <cell r="D123">
            <v>31587190</v>
          </cell>
        </row>
        <row r="124">
          <cell r="A124">
            <v>2011800613</v>
          </cell>
          <cell r="B124" t="str">
            <v>ANCAP SUPERDIESEL PLUS 15W40 Bde 20 Lts</v>
          </cell>
          <cell r="C124">
            <v>19</v>
          </cell>
          <cell r="D124">
            <v>3767341</v>
          </cell>
        </row>
        <row r="125">
          <cell r="A125">
            <v>2011800710</v>
          </cell>
          <cell r="B125" t="str">
            <v>ANCAP SUPER A 20W50 Cja 12 X 1 Lts</v>
          </cell>
          <cell r="C125">
            <v>4.8334000000000001</v>
          </cell>
          <cell r="D125">
            <v>634391</v>
          </cell>
        </row>
        <row r="126">
          <cell r="A126">
            <v>2011800712</v>
          </cell>
          <cell r="B126" t="str">
            <v>ANCAP SUPER A 20W50 TAMBOR 200 Lts</v>
          </cell>
          <cell r="C126">
            <v>11</v>
          </cell>
          <cell r="D126">
            <v>19167164</v>
          </cell>
        </row>
        <row r="127">
          <cell r="A127">
            <v>2011800910</v>
          </cell>
          <cell r="B127" t="str">
            <v>ANCAP FLUDINA Cja 12 X 1 Lts</v>
          </cell>
          <cell r="C127">
            <v>0.08</v>
          </cell>
          <cell r="D127">
            <v>11571</v>
          </cell>
        </row>
        <row r="128">
          <cell r="A128">
            <v>2011801211</v>
          </cell>
          <cell r="B128" t="str">
            <v>ANCAP TURBODIESEL 15W40 12 X 1 LTS</v>
          </cell>
          <cell r="C128">
            <v>63</v>
          </cell>
          <cell r="D128">
            <v>8644587</v>
          </cell>
        </row>
        <row r="129">
          <cell r="A129">
            <v>2011801213</v>
          </cell>
          <cell r="B129" t="str">
            <v>ANCAP TURBOLUB 68 Bde 20 Lts</v>
          </cell>
          <cell r="C129">
            <v>18</v>
          </cell>
          <cell r="D129">
            <v>5256714</v>
          </cell>
        </row>
        <row r="130">
          <cell r="A130">
            <v>2011801214</v>
          </cell>
          <cell r="B130" t="str">
            <v>ANCAP TURBOLUB 68 Tb 200 Lts</v>
          </cell>
          <cell r="C130">
            <v>4</v>
          </cell>
          <cell r="D130">
            <v>11313631</v>
          </cell>
        </row>
        <row r="131">
          <cell r="A131">
            <v>2011801216</v>
          </cell>
          <cell r="B131" t="str">
            <v>ANCAP TURBODIESEL 15W40 Cja 4 X 4 Lts</v>
          </cell>
          <cell r="C131">
            <v>58.75</v>
          </cell>
          <cell r="D131">
            <v>9679822</v>
          </cell>
        </row>
        <row r="132">
          <cell r="A132">
            <v>2011801217</v>
          </cell>
          <cell r="B132" t="str">
            <v>ANCAP TURBODIESEL 15W40 Bde 20 Lts</v>
          </cell>
          <cell r="C132">
            <v>0</v>
          </cell>
          <cell r="D132">
            <v>0</v>
          </cell>
        </row>
        <row r="133">
          <cell r="A133">
            <v>2011801218</v>
          </cell>
          <cell r="B133" t="str">
            <v>ANCAP TRACTODINA Tb 200 Lts</v>
          </cell>
          <cell r="C133">
            <v>14</v>
          </cell>
          <cell r="D133">
            <v>26380315</v>
          </cell>
        </row>
        <row r="134">
          <cell r="A134">
            <v>2011801900</v>
          </cell>
          <cell r="B134" t="str">
            <v>ANCAP CELUB EP 460 Tb 200 Lts</v>
          </cell>
          <cell r="C134">
            <v>1</v>
          </cell>
          <cell r="D134">
            <v>1871948</v>
          </cell>
        </row>
        <row r="135">
          <cell r="A135">
            <v>2011801911</v>
          </cell>
          <cell r="B135" t="str">
            <v>ANCAP CELUB EP 220 Bde 20 Lts</v>
          </cell>
          <cell r="C135">
            <v>4</v>
          </cell>
          <cell r="D135">
            <v>758333</v>
          </cell>
        </row>
        <row r="136">
          <cell r="A136">
            <v>2011801912</v>
          </cell>
          <cell r="B136" t="str">
            <v>ANCAP CELUB EP 320 Bde 20 Lts</v>
          </cell>
          <cell r="C136">
            <v>16</v>
          </cell>
          <cell r="D136">
            <v>3262712</v>
          </cell>
        </row>
        <row r="137">
          <cell r="A137">
            <v>2011801916</v>
          </cell>
          <cell r="B137" t="str">
            <v>ANCAP CELUB EP 680 Tb 200 Lts</v>
          </cell>
          <cell r="C137">
            <v>3</v>
          </cell>
          <cell r="D137">
            <v>8603472</v>
          </cell>
        </row>
        <row r="138">
          <cell r="A138">
            <v>2011802000</v>
          </cell>
          <cell r="B138" t="str">
            <v>ANCAP SYNTH 5W40 Cja 12 X 1 Lts</v>
          </cell>
          <cell r="C138">
            <v>8.25</v>
          </cell>
          <cell r="D138">
            <v>1660800</v>
          </cell>
        </row>
        <row r="139">
          <cell r="A139">
            <v>2011802001</v>
          </cell>
          <cell r="B139" t="str">
            <v>ANCAP SYNTH DIESEL 5W40 Cja 12 X 1 Lts</v>
          </cell>
          <cell r="C139">
            <v>10</v>
          </cell>
          <cell r="D139">
            <v>2277365</v>
          </cell>
        </row>
        <row r="140">
          <cell r="A140">
            <v>2011802002</v>
          </cell>
          <cell r="B140" t="str">
            <v>ANCAP TURBOSYNTH 10W40 Cja 4 X 4 Lts</v>
          </cell>
          <cell r="C140">
            <v>20</v>
          </cell>
          <cell r="D140">
            <v>6675222</v>
          </cell>
        </row>
        <row r="141">
          <cell r="A141">
            <v>2011802100</v>
          </cell>
          <cell r="B141" t="str">
            <v>ANCAP LIQUIDO DE FRENOS Cja 12 X 1 Lts</v>
          </cell>
          <cell r="C141">
            <v>16</v>
          </cell>
          <cell r="D141">
            <v>5634263</v>
          </cell>
        </row>
        <row r="142">
          <cell r="A142">
            <v>2011802101</v>
          </cell>
          <cell r="B142" t="str">
            <v>ANCAP LIQUIDO DE FRENO Caja 24 x 1/4 Lts</v>
          </cell>
          <cell r="C142">
            <v>18</v>
          </cell>
          <cell r="D142">
            <v>4640557</v>
          </cell>
        </row>
        <row r="143">
          <cell r="A143">
            <v>2011802704</v>
          </cell>
          <cell r="B143" t="str">
            <v>ANCAP LUBRICAMBIO EP 80W90 Cja 12 X 1 Lts</v>
          </cell>
          <cell r="C143">
            <v>34</v>
          </cell>
          <cell r="D143">
            <v>4726705</v>
          </cell>
        </row>
        <row r="144">
          <cell r="A144">
            <v>2011802705</v>
          </cell>
          <cell r="B144" t="str">
            <v>ANCAP LUBRICAMBIO EP 85W140 Cja 12 X 1 Lts</v>
          </cell>
          <cell r="C144">
            <v>68.666700000000006</v>
          </cell>
          <cell r="D144">
            <v>9948198</v>
          </cell>
        </row>
        <row r="145">
          <cell r="A145">
            <v>2011802706</v>
          </cell>
          <cell r="B145" t="str">
            <v>ANCAP LUBRICAMBIO EP 85W140 Bde 20 Lts</v>
          </cell>
          <cell r="C145">
            <v>7</v>
          </cell>
          <cell r="D145">
            <v>1552975</v>
          </cell>
        </row>
        <row r="146">
          <cell r="A146">
            <v>2011802801</v>
          </cell>
          <cell r="B146" t="str">
            <v>ANCAP LUBRIC TO 4 10W Bde 20 Lts</v>
          </cell>
          <cell r="C146">
            <v>5</v>
          </cell>
          <cell r="D146">
            <v>962203</v>
          </cell>
        </row>
        <row r="147">
          <cell r="A147">
            <v>2011803710</v>
          </cell>
          <cell r="B147" t="str">
            <v>ANCAP LUBAN SAE 40 Cja 12 X 1 Lts</v>
          </cell>
          <cell r="C147">
            <v>1</v>
          </cell>
          <cell r="D147">
            <v>123188</v>
          </cell>
        </row>
        <row r="148">
          <cell r="A148">
            <v>2011804000</v>
          </cell>
          <cell r="B148" t="str">
            <v>ANCAP LUBAN 2T de 1 Lts.</v>
          </cell>
          <cell r="C148">
            <v>2</v>
          </cell>
          <cell r="D148">
            <v>16686</v>
          </cell>
        </row>
        <row r="149">
          <cell r="A149">
            <v>2011804001</v>
          </cell>
          <cell r="B149" t="str">
            <v>CEPSA STAR SYNTHETIC 5W40 5119036 Caja de 5x4Lts</v>
          </cell>
          <cell r="C149">
            <v>1</v>
          </cell>
          <cell r="D149">
            <v>530920</v>
          </cell>
        </row>
        <row r="150">
          <cell r="A150">
            <v>2011804003</v>
          </cell>
          <cell r="B150" t="str">
            <v>CEPSA STAR SYNTHETIC 10W40 5119822 Bde 20 Lts</v>
          </cell>
          <cell r="C150">
            <v>14</v>
          </cell>
          <cell r="D150">
            <v>4464094</v>
          </cell>
        </row>
        <row r="151">
          <cell r="A151">
            <v>2011804004</v>
          </cell>
          <cell r="B151" t="str">
            <v>CEPSA STAR SYNTHETIC 10W40 5119836 Caja 5x4LTS</v>
          </cell>
          <cell r="C151">
            <v>36.200000000000003</v>
          </cell>
          <cell r="D151">
            <v>11898152</v>
          </cell>
        </row>
        <row r="152">
          <cell r="A152">
            <v>2011804005</v>
          </cell>
          <cell r="B152" t="str">
            <v>CEPSA STAR SYNTHETIC 10W40 5119841 caja de 18x1 Lts</v>
          </cell>
          <cell r="C152">
            <v>20.11</v>
          </cell>
          <cell r="D152">
            <v>6982778</v>
          </cell>
        </row>
        <row r="153">
          <cell r="A153">
            <v>2011804007</v>
          </cell>
          <cell r="B153" t="str">
            <v>CEPSA XTAR TDI 5W30 5122841 Caja 18x1 Lts</v>
          </cell>
          <cell r="C153">
            <v>15</v>
          </cell>
          <cell r="D153">
            <v>11778164</v>
          </cell>
        </row>
        <row r="154">
          <cell r="A154">
            <v>2011804008</v>
          </cell>
          <cell r="B154" t="str">
            <v>CEPSA XTAR TDI 5W30 5122836 Caja 5x4LTS</v>
          </cell>
          <cell r="C154">
            <v>27.8</v>
          </cell>
          <cell r="D154">
            <v>22828298</v>
          </cell>
        </row>
        <row r="155">
          <cell r="A155">
            <v>2011804010</v>
          </cell>
          <cell r="B155" t="str">
            <v>CEPSA STAR AVANT 15W40 5127122 Bde 20 Lts</v>
          </cell>
          <cell r="C155">
            <v>75</v>
          </cell>
          <cell r="D155">
            <v>22565486</v>
          </cell>
        </row>
        <row r="156">
          <cell r="A156">
            <v>20118040110</v>
          </cell>
          <cell r="B156" t="str">
            <v>CEPSA ATF 2000 S 5483721 BDE 50 LTS</v>
          </cell>
          <cell r="C156">
            <v>7</v>
          </cell>
          <cell r="D156">
            <v>8273905</v>
          </cell>
        </row>
        <row r="157">
          <cell r="A157">
            <v>2011804014</v>
          </cell>
          <cell r="B157" t="str">
            <v>CEPSA STAR AVANT 20W50 5127136 Caja 5 x 4 Lts</v>
          </cell>
          <cell r="C157">
            <v>331.2</v>
          </cell>
          <cell r="D157">
            <v>20647120</v>
          </cell>
        </row>
        <row r="158">
          <cell r="A158">
            <v>2011804015</v>
          </cell>
          <cell r="B158" t="str">
            <v>CEPSA STAR AVANT 10W40 5127441 Bde Caja 18x1 Lts</v>
          </cell>
          <cell r="C158">
            <v>2</v>
          </cell>
          <cell r="D158">
            <v>687445</v>
          </cell>
        </row>
        <row r="159">
          <cell r="A159">
            <v>2011804016</v>
          </cell>
          <cell r="B159" t="str">
            <v>CEPSA MOTO 4T URBAN 10W40 5128341 Bde 1 Lts</v>
          </cell>
          <cell r="C159">
            <v>441</v>
          </cell>
          <cell r="D159">
            <v>8487803</v>
          </cell>
        </row>
        <row r="160">
          <cell r="A160">
            <v>2011804017</v>
          </cell>
          <cell r="B160" t="str">
            <v>CEPSA MOTO 4 RUTA 66 20W50 5128621 Bde 50 Lts</v>
          </cell>
          <cell r="C160">
            <v>65</v>
          </cell>
          <cell r="D160">
            <v>47969368</v>
          </cell>
        </row>
        <row r="161">
          <cell r="A161">
            <v>2011804018</v>
          </cell>
          <cell r="B161" t="str">
            <v>CEPSA MOTO 4T RUTA 66 20W50 5128641 CAJA 12 x 1 Lts</v>
          </cell>
          <cell r="C161">
            <v>2294.5864000000001</v>
          </cell>
          <cell r="D161">
            <v>428752648</v>
          </cell>
        </row>
        <row r="162">
          <cell r="A162">
            <v>2011804019</v>
          </cell>
          <cell r="B162" t="str">
            <v>CEPSA MOTO 4 R 5W40 Caja de 12x1 Lts</v>
          </cell>
          <cell r="C162">
            <v>20.837</v>
          </cell>
          <cell r="D162">
            <v>5425540</v>
          </cell>
        </row>
        <row r="163">
          <cell r="A163">
            <v>2011804022</v>
          </cell>
          <cell r="B163" t="str">
            <v>CEPSA EURO MAX 15W40 5220930 Caja 5 x 5 Lts</v>
          </cell>
          <cell r="C163">
            <v>23.8</v>
          </cell>
          <cell r="D163">
            <v>2663127</v>
          </cell>
        </row>
        <row r="164">
          <cell r="A164">
            <v>2011804024</v>
          </cell>
          <cell r="B164" t="str">
            <v>CEPSA EURO MAX 20W50 5221213 Tb 208 Lts</v>
          </cell>
          <cell r="C164">
            <v>32</v>
          </cell>
          <cell r="D164">
            <v>69640704</v>
          </cell>
        </row>
        <row r="165">
          <cell r="A165">
            <v>2011804025</v>
          </cell>
          <cell r="B165" t="str">
            <v>CEPSA EURO MAX 20W50 5221222 Bde 20 Lts</v>
          </cell>
          <cell r="C165">
            <v>94</v>
          </cell>
          <cell r="D165">
            <v>19691684</v>
          </cell>
        </row>
        <row r="166">
          <cell r="A166">
            <v>2011804026</v>
          </cell>
          <cell r="B166" t="str">
            <v>CEPSA S MULT SHPD 15W40 5278613 Tb 208 Lts</v>
          </cell>
          <cell r="C166">
            <v>3</v>
          </cell>
          <cell r="D166">
            <v>7021747</v>
          </cell>
        </row>
        <row r="167">
          <cell r="A167">
            <v>2011804028</v>
          </cell>
          <cell r="B167" t="str">
            <v>CEPSA S MULT SHPD 15W40 5278630 Caja de 5x5 Lts</v>
          </cell>
          <cell r="C167">
            <v>16.600000000000001</v>
          </cell>
          <cell r="D167">
            <v>5972009</v>
          </cell>
        </row>
        <row r="168">
          <cell r="A168">
            <v>2011804029</v>
          </cell>
          <cell r="B168" t="str">
            <v>CEPSA TRANSM. EP FE+LD 75W90 5407521 Bde 50 LTS</v>
          </cell>
          <cell r="C168">
            <v>15</v>
          </cell>
          <cell r="D168">
            <v>30527602</v>
          </cell>
        </row>
        <row r="169">
          <cell r="A169">
            <v>2011804030</v>
          </cell>
          <cell r="B169" t="str">
            <v>CEPSA S MULT SHPD 15W40 5278621 Bde 50 Lts</v>
          </cell>
          <cell r="C169">
            <v>46</v>
          </cell>
          <cell r="D169">
            <v>29900531</v>
          </cell>
        </row>
        <row r="170">
          <cell r="A170">
            <v>2011804031</v>
          </cell>
          <cell r="B170" t="str">
            <v>CEPSA S MULT SHPD 20W50 5279313 Tb 209 Lts</v>
          </cell>
          <cell r="C170">
            <v>22.8</v>
          </cell>
          <cell r="D170">
            <v>47292968</v>
          </cell>
        </row>
        <row r="171">
          <cell r="A171">
            <v>2011804032</v>
          </cell>
          <cell r="B171" t="str">
            <v>CEPSA S MULT SHPD 20W50 5279322 Bde 20 Lts</v>
          </cell>
          <cell r="C171">
            <v>47</v>
          </cell>
          <cell r="D171">
            <v>5850278</v>
          </cell>
        </row>
        <row r="172">
          <cell r="A172">
            <v>2011804033</v>
          </cell>
          <cell r="B172" t="str">
            <v>CEPSA S MULT SHPD 20W50 5279330 Caja 5 x 5 Lts</v>
          </cell>
          <cell r="C172">
            <v>43.6</v>
          </cell>
          <cell r="D172">
            <v>14942430</v>
          </cell>
        </row>
        <row r="173">
          <cell r="A173">
            <v>2011804035</v>
          </cell>
          <cell r="B173" t="str">
            <v>CEPSA TRANSMISIONES EP 80W90 5406213 Tb 209 Lts</v>
          </cell>
          <cell r="C173">
            <v>15.8</v>
          </cell>
          <cell r="D173">
            <v>41610287</v>
          </cell>
        </row>
        <row r="174">
          <cell r="A174">
            <v>2011804036</v>
          </cell>
          <cell r="B174" t="str">
            <v>CEPSA TRANSMISIONES EP 80W90 5406222 Bde 20 Lts</v>
          </cell>
          <cell r="C174">
            <v>59</v>
          </cell>
          <cell r="D174">
            <v>17867096</v>
          </cell>
        </row>
        <row r="175">
          <cell r="A175">
            <v>2011804037</v>
          </cell>
          <cell r="B175" t="str">
            <v>CEPSA TRANSMISIONES EP 80W90 5406230 Caja de 5 x 5 Lts</v>
          </cell>
          <cell r="C175">
            <v>8.1999999999999993</v>
          </cell>
          <cell r="D175">
            <v>3130403</v>
          </cell>
        </row>
        <row r="176">
          <cell r="A176">
            <v>2011804038</v>
          </cell>
          <cell r="B176" t="str">
            <v>CEPSA TRANSMISIONES EP 80W90 5406221 Bde 50 Lts</v>
          </cell>
          <cell r="C176">
            <v>9</v>
          </cell>
          <cell r="D176">
            <v>6161036</v>
          </cell>
        </row>
        <row r="177">
          <cell r="A177">
            <v>2011804039</v>
          </cell>
          <cell r="B177" t="str">
            <v>CEPSA TRANSMISIONES EP 80W90 5406241 Caja de 18x1 Lts</v>
          </cell>
          <cell r="C177">
            <v>39.997999999999998</v>
          </cell>
          <cell r="D177">
            <v>13686762</v>
          </cell>
        </row>
        <row r="178">
          <cell r="A178">
            <v>2011804040</v>
          </cell>
          <cell r="B178" t="str">
            <v>CEPSA TRANSMISIONES EP 85W140 5408913 Tb 208 Lts</v>
          </cell>
          <cell r="C178">
            <v>9</v>
          </cell>
          <cell r="D178">
            <v>23759806</v>
          </cell>
        </row>
        <row r="179">
          <cell r="A179">
            <v>2011804041</v>
          </cell>
          <cell r="B179" t="str">
            <v>CEPSA TRANSMISIONES EP 85W140 5408922 Bde 20 Lts</v>
          </cell>
          <cell r="C179">
            <v>26</v>
          </cell>
          <cell r="D179">
            <v>7751133</v>
          </cell>
        </row>
        <row r="180">
          <cell r="A180">
            <v>2011804042</v>
          </cell>
          <cell r="B180" t="str">
            <v>CEPSA TRANSMISIONES EP 85W140 5408930 Bde caja 5 x 5 Lts</v>
          </cell>
          <cell r="C180">
            <v>8</v>
          </cell>
          <cell r="D180">
            <v>3038093</v>
          </cell>
        </row>
        <row r="181">
          <cell r="A181">
            <v>2011804043</v>
          </cell>
          <cell r="B181" t="str">
            <v>CEPSA TRANSMISIONES EP 85W140 5408921 Bde 50 Lts</v>
          </cell>
          <cell r="C181">
            <v>2</v>
          </cell>
          <cell r="D181">
            <v>1369128</v>
          </cell>
        </row>
        <row r="182">
          <cell r="A182">
            <v>2011804044</v>
          </cell>
          <cell r="B182" t="str">
            <v>CEPSA TRANSMISIONES EP 85W140 5408941 Caja de 18x1 Lts</v>
          </cell>
          <cell r="C182">
            <v>39.991999999999997</v>
          </cell>
          <cell r="D182">
            <v>13646632</v>
          </cell>
        </row>
        <row r="183">
          <cell r="A183">
            <v>2011804045</v>
          </cell>
          <cell r="B183" t="str">
            <v>CEPSA ATF 70 5483630 Caja 5 x 5 Lts</v>
          </cell>
          <cell r="C183">
            <v>18</v>
          </cell>
          <cell r="D183">
            <v>7587962</v>
          </cell>
        </row>
        <row r="184">
          <cell r="A184">
            <v>2011804046</v>
          </cell>
          <cell r="B184" t="str">
            <v>CEPSA ATF 70 5483641 Caja de 18 x 1 Lts</v>
          </cell>
          <cell r="C184">
            <v>1</v>
          </cell>
          <cell r="D184">
            <v>370025</v>
          </cell>
        </row>
        <row r="185">
          <cell r="A185">
            <v>2011804047</v>
          </cell>
          <cell r="B185" t="str">
            <v>CEPSA ATF 6000 MV-S 5484241 Caja 18x1LTS</v>
          </cell>
          <cell r="C185">
            <v>17.89</v>
          </cell>
          <cell r="D185">
            <v>9871718</v>
          </cell>
        </row>
        <row r="186">
          <cell r="A186">
            <v>2011804049</v>
          </cell>
          <cell r="B186" t="str">
            <v>CEPSA ARGA LITIO 2 6330222 Bde 18 Kg</v>
          </cell>
          <cell r="C186">
            <v>48</v>
          </cell>
          <cell r="D186">
            <v>14488464</v>
          </cell>
        </row>
        <row r="187">
          <cell r="A187">
            <v>2011804050</v>
          </cell>
          <cell r="B187" t="str">
            <v>CEPSA ARGA AUTOGRASA ESPECIAL 6320233 Caja 5x5 Kg</v>
          </cell>
          <cell r="C187">
            <v>2</v>
          </cell>
          <cell r="D187">
            <v>943566</v>
          </cell>
        </row>
        <row r="188">
          <cell r="A188">
            <v>2011804051</v>
          </cell>
          <cell r="B188" t="str">
            <v>CEPSA ARGA AUTOGRASA ESPECIAL 6320273 Caja 24 x 400 Gr</v>
          </cell>
          <cell r="C188">
            <v>30.418299999999999</v>
          </cell>
          <cell r="D188">
            <v>10070316</v>
          </cell>
        </row>
        <row r="189">
          <cell r="A189">
            <v>2011804052</v>
          </cell>
          <cell r="B189" t="str">
            <v>CEPSA ARGA LITIO 2 6330234 Caja 12 x 2 KG</v>
          </cell>
          <cell r="C189">
            <v>97.912999999999997</v>
          </cell>
          <cell r="D189">
            <v>58086598</v>
          </cell>
        </row>
        <row r="190">
          <cell r="A190">
            <v>2011804053</v>
          </cell>
          <cell r="B190" t="str">
            <v>CEPSA ARGA EP 2 ESPECIAL 6341222 Bde 18 Kg</v>
          </cell>
          <cell r="C190">
            <v>47</v>
          </cell>
          <cell r="D190">
            <v>15731414</v>
          </cell>
        </row>
        <row r="191">
          <cell r="A191">
            <v>2011804054</v>
          </cell>
          <cell r="B191" t="str">
            <v>CEPSA ARGA EP 2 ESPECIAL 6341233 Caja de 4 x 5 Kg</v>
          </cell>
          <cell r="C191">
            <v>8.5</v>
          </cell>
          <cell r="D191">
            <v>3464314</v>
          </cell>
        </row>
        <row r="192">
          <cell r="A192">
            <v>2011804055</v>
          </cell>
          <cell r="B192" t="str">
            <v>CEPSA ARGA EP 2 ESPECIAL 6341221 Bde 45 Kg</v>
          </cell>
          <cell r="C192">
            <v>24</v>
          </cell>
          <cell r="D192">
            <v>17702655</v>
          </cell>
        </row>
        <row r="193">
          <cell r="A193">
            <v>2011804057</v>
          </cell>
          <cell r="B193" t="str">
            <v>CEPSA TRANSMISIONES 80W90 6463730 Bde 5 Lts</v>
          </cell>
          <cell r="C193">
            <v>57</v>
          </cell>
          <cell r="D193">
            <v>4326180</v>
          </cell>
        </row>
        <row r="194">
          <cell r="A194">
            <v>2011804058</v>
          </cell>
          <cell r="B194" t="str">
            <v>CEPSA TRANSMISIONES 80W90 6463721 Bde 50 Lts</v>
          </cell>
          <cell r="C194">
            <v>4</v>
          </cell>
          <cell r="D194">
            <v>2744726</v>
          </cell>
        </row>
        <row r="195">
          <cell r="A195">
            <v>2011804059</v>
          </cell>
          <cell r="B195" t="str">
            <v>CEPSA TRANSMISIONES 75W80 6464241 Caja 18x1 Lts</v>
          </cell>
          <cell r="C195">
            <v>22</v>
          </cell>
          <cell r="D195">
            <v>10919700</v>
          </cell>
        </row>
        <row r="196">
          <cell r="A196">
            <v>2011804061</v>
          </cell>
          <cell r="B196" t="str">
            <v>CEPSA AURIGA LS PLUS 80W90 6471921 Bde 50 Lts</v>
          </cell>
          <cell r="C196">
            <v>46</v>
          </cell>
          <cell r="D196">
            <v>47766819</v>
          </cell>
        </row>
        <row r="197">
          <cell r="A197">
            <v>2011804062</v>
          </cell>
          <cell r="B197" t="str">
            <v>CEPSA AURIGA TE 55 6485822 Bde 20 Lts</v>
          </cell>
          <cell r="C197">
            <v>1</v>
          </cell>
          <cell r="D197">
            <v>336354</v>
          </cell>
        </row>
        <row r="198">
          <cell r="A198">
            <v>2011804063</v>
          </cell>
          <cell r="B198" t="str">
            <v>CEPSA AURIGA TE 55 6485821 50 Lts</v>
          </cell>
          <cell r="C198">
            <v>25</v>
          </cell>
          <cell r="D198">
            <v>16924646</v>
          </cell>
        </row>
        <row r="199">
          <cell r="A199">
            <v>2011804066</v>
          </cell>
          <cell r="B199" t="str">
            <v>CEPSA AVANT 5W40 SYNT (5126541) caja 18 x 1LT</v>
          </cell>
          <cell r="C199">
            <v>10.39</v>
          </cell>
          <cell r="D199">
            <v>3065643</v>
          </cell>
        </row>
        <row r="200">
          <cell r="A200">
            <v>2011804067</v>
          </cell>
          <cell r="B200" t="str">
            <v>CEPSA AVANT 5W40 SYNT (5126536) Caja de 5 x 4LTS</v>
          </cell>
          <cell r="C200">
            <v>22.4</v>
          </cell>
          <cell r="D200">
            <v>12222560</v>
          </cell>
        </row>
        <row r="201">
          <cell r="A201">
            <v>2011804068</v>
          </cell>
          <cell r="B201" t="str">
            <v>CEPSA XTAR 10W40 SYNTHETIC (5139736) 5 X 4 LTS</v>
          </cell>
          <cell r="C201">
            <v>143.19999999999999</v>
          </cell>
          <cell r="D201">
            <v>53437799</v>
          </cell>
        </row>
        <row r="202">
          <cell r="A202">
            <v>2011804069</v>
          </cell>
          <cell r="B202" t="str">
            <v>CEPSA XTAR 10W40 SYNTHETIC (5139722) 20LTS</v>
          </cell>
          <cell r="C202">
            <v>13</v>
          </cell>
          <cell r="D202">
            <v>4147813</v>
          </cell>
        </row>
        <row r="203">
          <cell r="A203">
            <v>2011804074</v>
          </cell>
          <cell r="B203" t="str">
            <v>CEPSA ARGA LITIO 2 Bde 6330222 4x5 KG</v>
          </cell>
          <cell r="C203">
            <v>40.25</v>
          </cell>
          <cell r="D203">
            <v>11905052</v>
          </cell>
        </row>
        <row r="204">
          <cell r="A204">
            <v>2011804077</v>
          </cell>
          <cell r="B204" t="str">
            <v>CEPSA CRYSTAL CLEAR 5 LTS 663408400</v>
          </cell>
          <cell r="C204">
            <v>84</v>
          </cell>
          <cell r="D204">
            <v>1859331</v>
          </cell>
        </row>
        <row r="205">
          <cell r="A205">
            <v>2011804078</v>
          </cell>
          <cell r="B205" t="str">
            <v>CEPSA CRYSTAL CLEAR 1 LT</v>
          </cell>
          <cell r="C205">
            <v>1927</v>
          </cell>
          <cell r="D205">
            <v>10302730</v>
          </cell>
        </row>
        <row r="206">
          <cell r="A206">
            <v>2011804079</v>
          </cell>
          <cell r="B206" t="str">
            <v>CEPSA GRASA CADENA DE MOTO 664018914 Env. 520ML</v>
          </cell>
          <cell r="C206">
            <v>368.42</v>
          </cell>
          <cell r="D206">
            <v>8618434</v>
          </cell>
        </row>
        <row r="207">
          <cell r="A207">
            <v>2011804080</v>
          </cell>
          <cell r="B207" t="str">
            <v>CEPSA SUPERMULTIUSO 270 ML 664194207 Env 200ml</v>
          </cell>
          <cell r="C207">
            <v>6.9870000000000001</v>
          </cell>
          <cell r="D207">
            <v>25667</v>
          </cell>
        </row>
        <row r="208">
          <cell r="A208">
            <v>2011804081</v>
          </cell>
          <cell r="B208" t="str">
            <v>CEPSA TRANSM.FE+LD 75W80 5407721 Bde 50 LTS</v>
          </cell>
          <cell r="C208">
            <v>16</v>
          </cell>
          <cell r="D208">
            <v>17170145</v>
          </cell>
        </row>
        <row r="209">
          <cell r="A209">
            <v>2011804082</v>
          </cell>
          <cell r="B209" t="str">
            <v>CEPSA SPRAY ABRILLANTADOR 520 ML</v>
          </cell>
          <cell r="C209">
            <v>15</v>
          </cell>
          <cell r="D209">
            <v>415395</v>
          </cell>
        </row>
        <row r="210">
          <cell r="A210">
            <v>2011804083</v>
          </cell>
          <cell r="B210" t="str">
            <v>CEPSA REPARAPINCHAZOS 663218803 Env 405 ML</v>
          </cell>
          <cell r="C210">
            <v>3</v>
          </cell>
          <cell r="D210">
            <v>33993</v>
          </cell>
        </row>
        <row r="211">
          <cell r="A211">
            <v>2011804084</v>
          </cell>
          <cell r="B211" t="str">
            <v>CEPSA ARGA LITIO 2 6330213 Tb 185 kg</v>
          </cell>
          <cell r="C211">
            <v>1</v>
          </cell>
          <cell r="D211">
            <v>2803310</v>
          </cell>
        </row>
        <row r="212">
          <cell r="A212">
            <v>2011804085</v>
          </cell>
          <cell r="B212" t="str">
            <v>CEPSA ARGA LITIO 2 6330221 Bde 45 kg</v>
          </cell>
          <cell r="C212">
            <v>24</v>
          </cell>
          <cell r="D212">
            <v>16517400</v>
          </cell>
        </row>
        <row r="213">
          <cell r="A213">
            <v>2011804086</v>
          </cell>
          <cell r="B213" t="str">
            <v>CEPSA TRUCK XTRA LIFE 25W60 5133813 Tb 208 LTS</v>
          </cell>
          <cell r="C213">
            <v>33</v>
          </cell>
          <cell r="D213">
            <v>77113004</v>
          </cell>
        </row>
        <row r="214">
          <cell r="A214">
            <v>2011804087</v>
          </cell>
          <cell r="B214" t="str">
            <v>CEPSA TRUCK XTRA LIFE 25W60 5133822 Bde 20 LTS</v>
          </cell>
          <cell r="C214">
            <v>38</v>
          </cell>
          <cell r="D214">
            <v>9896334</v>
          </cell>
        </row>
        <row r="215">
          <cell r="A215">
            <v>2011804088</v>
          </cell>
          <cell r="B215" t="str">
            <v>CEPSA TRANSM. TO-4 SAE 10W 5430213 Tb 208 LTS</v>
          </cell>
          <cell r="C215">
            <v>10</v>
          </cell>
          <cell r="D215">
            <v>36110370</v>
          </cell>
        </row>
        <row r="216">
          <cell r="A216">
            <v>2011804090</v>
          </cell>
          <cell r="B216" t="str">
            <v>CEPSA AURIGA LS 80W90 PLUS 6471913 Tb 208 LTS</v>
          </cell>
          <cell r="C216">
            <v>8</v>
          </cell>
          <cell r="D216">
            <v>29282167</v>
          </cell>
        </row>
        <row r="217">
          <cell r="A217">
            <v>2011804091</v>
          </cell>
          <cell r="B217" t="str">
            <v>CEPSA AVANT 15W40 5126013 Tb 208 LTS</v>
          </cell>
          <cell r="C217">
            <v>26</v>
          </cell>
          <cell r="D217">
            <v>59965138</v>
          </cell>
        </row>
        <row r="218">
          <cell r="A218">
            <v>2011804092</v>
          </cell>
          <cell r="B218" t="str">
            <v>CEPSA AVANT 20W50 5126113 TB 208 LTS</v>
          </cell>
          <cell r="C218">
            <v>38</v>
          </cell>
          <cell r="D218">
            <v>86571976</v>
          </cell>
        </row>
        <row r="219">
          <cell r="A219">
            <v>2011804093</v>
          </cell>
          <cell r="B219" t="str">
            <v>CEPSA AVANT 20W50 5126122 Bde 20 LTS</v>
          </cell>
          <cell r="C219">
            <v>121</v>
          </cell>
          <cell r="D219">
            <v>28325208</v>
          </cell>
        </row>
        <row r="220">
          <cell r="A220">
            <v>2011804094</v>
          </cell>
          <cell r="B220" t="str">
            <v>CEPSA AVANT 25W50 HIGH MILEAGE 5126413 CAJA 5x5 LTS</v>
          </cell>
          <cell r="C220">
            <v>50</v>
          </cell>
          <cell r="D220">
            <v>17374278</v>
          </cell>
        </row>
        <row r="221">
          <cell r="A221">
            <v>2011804095</v>
          </cell>
          <cell r="B221" t="str">
            <v>CEPSA XTAR  10W40 SYNTHETIC  5139730 5 LTS</v>
          </cell>
          <cell r="C221">
            <v>139</v>
          </cell>
          <cell r="D221">
            <v>11736501</v>
          </cell>
        </row>
        <row r="222">
          <cell r="A222">
            <v>2011804096</v>
          </cell>
          <cell r="B222" t="str">
            <v>CEPSA XTAR 10W40 SYNTHETIC CAJA 18x1 LTS (5139742)</v>
          </cell>
          <cell r="C222">
            <v>11</v>
          </cell>
          <cell r="D222">
            <v>760360</v>
          </cell>
        </row>
        <row r="223">
          <cell r="A223">
            <v>2011804111</v>
          </cell>
          <cell r="B223" t="str">
            <v>CEPSA ATF 2000 S 5483741 Caja 18 x 1 LTS</v>
          </cell>
          <cell r="C223">
            <v>19.059999999999999</v>
          </cell>
          <cell r="D223">
            <v>8394672</v>
          </cell>
        </row>
        <row r="224">
          <cell r="A224">
            <v>2011804112</v>
          </cell>
          <cell r="B224" t="str">
            <v>CEPSA AVANT 15W40 CAJA 18 x 1 LTS (5126041)</v>
          </cell>
          <cell r="C224">
            <v>136.94</v>
          </cell>
          <cell r="D224">
            <v>11309907</v>
          </cell>
        </row>
        <row r="225">
          <cell r="A225">
            <v>2011804113</v>
          </cell>
          <cell r="B225" t="str">
            <v>CEPSA AVANT 20W50 CAJA 18 x 1 LTS (5126141)</v>
          </cell>
          <cell r="C225">
            <v>313</v>
          </cell>
          <cell r="D225">
            <v>33940745</v>
          </cell>
        </row>
        <row r="226">
          <cell r="A226">
            <v>2011804114</v>
          </cell>
          <cell r="B226" t="str">
            <v>CEPSA TRANSMISIONES 75W90 MV-S CAJA 18 x 1 LTS (6464141)</v>
          </cell>
          <cell r="C226">
            <v>25</v>
          </cell>
          <cell r="D226">
            <v>15392850</v>
          </cell>
        </row>
        <row r="227">
          <cell r="A227">
            <v>2011804115</v>
          </cell>
          <cell r="B227" t="str">
            <v>CEPSA XTAR  10W40 SYNTHETIC Tb 208 LTS (5139713)</v>
          </cell>
          <cell r="C227">
            <v>7</v>
          </cell>
          <cell r="D227">
            <v>22170491</v>
          </cell>
        </row>
        <row r="228">
          <cell r="A228">
            <v>2011809115</v>
          </cell>
          <cell r="B228" t="str">
            <v>CEPSA STAR AVANT 15W40 CAJA 5 x 4 LTS</v>
          </cell>
          <cell r="C228">
            <v>160.19999999999999</v>
          </cell>
          <cell r="D228">
            <v>41748407</v>
          </cell>
        </row>
        <row r="229">
          <cell r="A229">
            <v>2011809116</v>
          </cell>
          <cell r="B229" t="str">
            <v>CEPSA MOTO 4T R.66 SINT. 10W50 Caja de 12 x 1L</v>
          </cell>
          <cell r="C229">
            <v>1.917</v>
          </cell>
          <cell r="D229">
            <v>406101</v>
          </cell>
        </row>
        <row r="230">
          <cell r="A230">
            <v>2011809117</v>
          </cell>
          <cell r="B230" t="str">
            <v>CEPSA 2T SINT. COMPETICION X 125CC</v>
          </cell>
          <cell r="C230">
            <v>1</v>
          </cell>
          <cell r="D230">
            <v>3168</v>
          </cell>
        </row>
        <row r="231">
          <cell r="A231">
            <v>2011809118</v>
          </cell>
          <cell r="B231" t="str">
            <v>CEPSA HIDRAULICO HLP 68 GRANEL TBOR X 208LT</v>
          </cell>
          <cell r="C231">
            <v>22</v>
          </cell>
          <cell r="D231">
            <v>32011917</v>
          </cell>
        </row>
        <row r="232">
          <cell r="A232">
            <v>2011809119</v>
          </cell>
          <cell r="B232" t="str">
            <v>CEPSA HIDRAULICO HM 15 TBOR X 208LT</v>
          </cell>
          <cell r="C232">
            <v>40</v>
          </cell>
          <cell r="D232">
            <v>78402162</v>
          </cell>
        </row>
        <row r="233">
          <cell r="A233">
            <v>2011809120</v>
          </cell>
          <cell r="B233" t="str">
            <v>CEPSA 2T SINT. SCOOTER X 125CC</v>
          </cell>
          <cell r="C233">
            <v>7680</v>
          </cell>
          <cell r="D233">
            <v>25285736</v>
          </cell>
        </row>
        <row r="234">
          <cell r="A234">
            <v>20120015</v>
          </cell>
          <cell r="B234" t="str">
            <v>ANCAP LUBAN SAE 50 Cja 12 X 1 Lts</v>
          </cell>
          <cell r="C234">
            <v>2.33</v>
          </cell>
          <cell r="D234">
            <v>290233</v>
          </cell>
        </row>
        <row r="235">
          <cell r="A235">
            <v>20120016</v>
          </cell>
          <cell r="B235" t="str">
            <v>ANCAP GLICOL Tb 200 Lts</v>
          </cell>
          <cell r="C235">
            <v>12</v>
          </cell>
          <cell r="D235">
            <v>28812642</v>
          </cell>
        </row>
        <row r="236">
          <cell r="A236">
            <v>20120017</v>
          </cell>
          <cell r="B236" t="str">
            <v>ANCAP LUBAN SAE 30 Cja12 X 1 Lts</v>
          </cell>
          <cell r="C236">
            <v>20</v>
          </cell>
          <cell r="D236">
            <v>2393670</v>
          </cell>
        </row>
        <row r="237">
          <cell r="A237">
            <v>20120018</v>
          </cell>
          <cell r="B237" t="str">
            <v>ANCAP LUBAN SAE 40 Tb 200 Lts</v>
          </cell>
          <cell r="C237">
            <v>1</v>
          </cell>
          <cell r="D237">
            <v>1600544</v>
          </cell>
        </row>
        <row r="238">
          <cell r="A238">
            <v>20120019</v>
          </cell>
          <cell r="B238" t="str">
            <v>ANCAP LUBAN SAE 50 Tb 200 Lts</v>
          </cell>
          <cell r="C238">
            <v>1</v>
          </cell>
          <cell r="D238">
            <v>1855823</v>
          </cell>
        </row>
        <row r="239">
          <cell r="A239">
            <v>20120022</v>
          </cell>
          <cell r="B239" t="str">
            <v>ANCAP GLICOL Cja12 X 1 Lts</v>
          </cell>
          <cell r="C239">
            <v>0.83599999999999997</v>
          </cell>
          <cell r="D239">
            <v>140995</v>
          </cell>
        </row>
        <row r="240">
          <cell r="A240">
            <v>20120025</v>
          </cell>
          <cell r="B240" t="str">
            <v>ANCAP LUBAN PLUS 30 BDE 20 LTS</v>
          </cell>
          <cell r="C240">
            <v>1</v>
          </cell>
          <cell r="D240">
            <v>189242</v>
          </cell>
        </row>
        <row r="241">
          <cell r="A241">
            <v>20120026</v>
          </cell>
          <cell r="B241" t="str">
            <v>Hyundai Xteer R&amp;O VG 46 Bde 20 LTS (1120302)</v>
          </cell>
          <cell r="C241">
            <v>27</v>
          </cell>
          <cell r="D241">
            <v>4352894</v>
          </cell>
        </row>
        <row r="242">
          <cell r="A242">
            <v>20120028</v>
          </cell>
          <cell r="B242" t="str">
            <v>Hyundai Xteer  R&amp;O VG 68 Bde 20 LTS (1120303)</v>
          </cell>
          <cell r="C242">
            <v>4</v>
          </cell>
          <cell r="D242">
            <v>642562</v>
          </cell>
        </row>
        <row r="243">
          <cell r="A243">
            <v>20120029</v>
          </cell>
          <cell r="B243" t="str">
            <v>Hyundai Xteer  R&amp;O VG 68 Tb 200 LTS (1200303)</v>
          </cell>
          <cell r="C243">
            <v>7</v>
          </cell>
          <cell r="D243">
            <v>10739219</v>
          </cell>
        </row>
        <row r="244">
          <cell r="A244">
            <v>20120030</v>
          </cell>
          <cell r="B244" t="str">
            <v>Hyundai Xteer  COMP-P VG 68 Bde 20 LTS (1120310)</v>
          </cell>
          <cell r="C244">
            <v>17</v>
          </cell>
          <cell r="D244">
            <v>3536401</v>
          </cell>
        </row>
        <row r="245">
          <cell r="A245">
            <v>20120031</v>
          </cell>
          <cell r="B245" t="str">
            <v>Hyundai Xteer  COMP-P VG 68 Tb 200 LTS (1200310)</v>
          </cell>
          <cell r="C245">
            <v>9</v>
          </cell>
          <cell r="D245">
            <v>18020044</v>
          </cell>
        </row>
        <row r="246">
          <cell r="A246">
            <v>20120032</v>
          </cell>
          <cell r="B246" t="str">
            <v>Hyundai Xteer  COMP-P VG 100 Bde 20 LTS (1120311)</v>
          </cell>
          <cell r="C246">
            <v>20</v>
          </cell>
          <cell r="D246">
            <v>4264484</v>
          </cell>
        </row>
        <row r="247">
          <cell r="A247">
            <v>20120033</v>
          </cell>
          <cell r="B247" t="str">
            <v>Hyundai Xteer  COMP-P VG 100 Tb 200 LTS (1200311)</v>
          </cell>
          <cell r="C247">
            <v>10</v>
          </cell>
          <cell r="D247">
            <v>20490324</v>
          </cell>
        </row>
        <row r="248">
          <cell r="A248">
            <v>20120034</v>
          </cell>
          <cell r="B248" t="str">
            <v>Hyundai Xteer  GREASE 2 Bde 15 KG (2120003)</v>
          </cell>
          <cell r="C248">
            <v>72</v>
          </cell>
          <cell r="D248">
            <v>14603256</v>
          </cell>
        </row>
        <row r="249">
          <cell r="A249">
            <v>20120035</v>
          </cell>
          <cell r="B249" t="str">
            <v>Hyundai Xteer  GREASE 2 Tb 180 KG (2200003)</v>
          </cell>
          <cell r="C249">
            <v>10</v>
          </cell>
          <cell r="D249">
            <v>23870708</v>
          </cell>
        </row>
        <row r="250">
          <cell r="A250">
            <v>20120036</v>
          </cell>
          <cell r="B250" t="str">
            <v>Hyundai Xteer  GREASE 3 Bde 15 KG (2120004)</v>
          </cell>
          <cell r="C250">
            <v>20</v>
          </cell>
          <cell r="D250">
            <v>4160471</v>
          </cell>
        </row>
        <row r="251">
          <cell r="A251">
            <v>20120037</v>
          </cell>
          <cell r="B251" t="str">
            <v>Hyundai Xteer  GREASE EP 2 Bde 15 KG (2120007)</v>
          </cell>
          <cell r="C251">
            <v>18</v>
          </cell>
          <cell r="D251">
            <v>4212477</v>
          </cell>
        </row>
        <row r="252">
          <cell r="A252">
            <v>20120038</v>
          </cell>
          <cell r="B252" t="str">
            <v>Hyundai Xteer  GREASE EP 2 Tb 180 KG (2200007)</v>
          </cell>
          <cell r="C252">
            <v>8</v>
          </cell>
          <cell r="D252">
            <v>21676059</v>
          </cell>
        </row>
        <row r="253">
          <cell r="A253">
            <v>20120039</v>
          </cell>
          <cell r="B253" t="str">
            <v>Hyundai Xteer  GREASE EP 3 Bde 15 KG (2120008)</v>
          </cell>
          <cell r="C253">
            <v>10</v>
          </cell>
          <cell r="D253">
            <v>2392270</v>
          </cell>
        </row>
        <row r="254">
          <cell r="A254">
            <v>20120040</v>
          </cell>
          <cell r="B254" t="str">
            <v>Hyundai XTeer Heavy Duty 15W40 4 x 4 LTS (1041007)</v>
          </cell>
          <cell r="C254">
            <v>136</v>
          </cell>
          <cell r="D254">
            <v>24754808</v>
          </cell>
        </row>
        <row r="255">
          <cell r="A255">
            <v>20120041</v>
          </cell>
          <cell r="B255" t="str">
            <v>Hyundai XTeer 4T 10W40 CAJA 12 x 1 LTS (1011005)</v>
          </cell>
          <cell r="C255">
            <v>76</v>
          </cell>
          <cell r="D255">
            <v>11066854</v>
          </cell>
        </row>
        <row r="256">
          <cell r="A256">
            <v>20120042</v>
          </cell>
          <cell r="B256" t="str">
            <v>Hyundai XTeer Heavy Duty 20W50 Tb 200 LTS (1200012)</v>
          </cell>
          <cell r="C256">
            <v>139</v>
          </cell>
          <cell r="D256">
            <v>271803624</v>
          </cell>
        </row>
        <row r="257">
          <cell r="A257">
            <v>20120043</v>
          </cell>
          <cell r="B257" t="str">
            <v>Hyundai XTeer Heavy Duty Ultra 15W40 CAJA 3 x 6LTS(1061003)</v>
          </cell>
          <cell r="C257">
            <v>1</v>
          </cell>
          <cell r="D257">
            <v>202823</v>
          </cell>
        </row>
        <row r="258">
          <cell r="A258">
            <v>20120044</v>
          </cell>
          <cell r="B258" t="str">
            <v>Hyundai XTeer Heavy Duty Ultra 15W40 Bde 20 LTS (1120001)</v>
          </cell>
          <cell r="C258">
            <v>0</v>
          </cell>
          <cell r="D258">
            <v>0</v>
          </cell>
        </row>
        <row r="259">
          <cell r="A259">
            <v>20120045</v>
          </cell>
          <cell r="B259" t="str">
            <v>Hyundai XTeer Heavy Duty Ultra 15W40 Tb 200 LTS (1200001)</v>
          </cell>
          <cell r="C259">
            <v>9</v>
          </cell>
          <cell r="D259">
            <v>18581708</v>
          </cell>
        </row>
        <row r="260">
          <cell r="A260">
            <v>20120046</v>
          </cell>
          <cell r="B260" t="str">
            <v>Hyundai Xteer Gear Oil-4 80W90 Bde 20 LTS (1120007)</v>
          </cell>
          <cell r="C260">
            <v>15</v>
          </cell>
          <cell r="D260">
            <v>3744424</v>
          </cell>
        </row>
        <row r="261">
          <cell r="A261">
            <v>20120047</v>
          </cell>
          <cell r="B261" t="str">
            <v>Hyundai Xteer Gear Oil-5 80W90 Bde 20 LTS (1120008)</v>
          </cell>
          <cell r="C261">
            <v>60</v>
          </cell>
          <cell r="D261">
            <v>15289734</v>
          </cell>
        </row>
        <row r="262">
          <cell r="A262">
            <v>20120048</v>
          </cell>
          <cell r="B262" t="str">
            <v>Hyundai Xteer Gear Oil-5 80W90 Tb 200 LTS (1200008)</v>
          </cell>
          <cell r="C262">
            <v>37</v>
          </cell>
          <cell r="D262">
            <v>91015522</v>
          </cell>
        </row>
        <row r="263">
          <cell r="A263">
            <v>20120051</v>
          </cell>
          <cell r="B263" t="str">
            <v>Hyundai XTeer Gasoline 10W40 4 x 4 LTS (1041014)</v>
          </cell>
          <cell r="C263">
            <v>66</v>
          </cell>
          <cell r="D263">
            <v>12013363</v>
          </cell>
        </row>
        <row r="264">
          <cell r="A264">
            <v>20120052</v>
          </cell>
          <cell r="B264" t="str">
            <v>Hyundai XTeer Gasoline 20W50 CAJA 12 x 1 LTS (1011007)</v>
          </cell>
          <cell r="C264">
            <v>257.91680000000002</v>
          </cell>
          <cell r="D264">
            <v>40239584</v>
          </cell>
        </row>
        <row r="265">
          <cell r="A265">
            <v>20120053</v>
          </cell>
          <cell r="B265" t="str">
            <v>Hyundai XTeer Gasoline 20W50 4 x 4 LTS (1041011)</v>
          </cell>
          <cell r="C265">
            <v>159</v>
          </cell>
          <cell r="D265">
            <v>28114389</v>
          </cell>
        </row>
        <row r="266">
          <cell r="A266">
            <v>20120054</v>
          </cell>
          <cell r="B266" t="str">
            <v>Hyundai XTeer Heavy Duty 20W50 Bde 20 LTS (1120012)</v>
          </cell>
          <cell r="C266">
            <v>216</v>
          </cell>
          <cell r="D266">
            <v>43809769</v>
          </cell>
        </row>
        <row r="267">
          <cell r="A267">
            <v>20120055</v>
          </cell>
          <cell r="B267" t="str">
            <v>Hyundai Xteer ATF 3 Tb 200 LTS (1200006)</v>
          </cell>
          <cell r="C267">
            <v>22</v>
          </cell>
          <cell r="D267">
            <v>52744383</v>
          </cell>
        </row>
        <row r="268">
          <cell r="A268">
            <v>20120056</v>
          </cell>
          <cell r="B268" t="str">
            <v>Hyundai XTeer Gasoline Ultra Efficiency 5W20 4 x 4 LTS(1041001)</v>
          </cell>
          <cell r="C268">
            <v>7.75</v>
          </cell>
          <cell r="D268">
            <v>1531574</v>
          </cell>
        </row>
        <row r="269">
          <cell r="A269">
            <v>20120057</v>
          </cell>
          <cell r="B269" t="str">
            <v>Hyundai XTeer TOP 5W40 CAJA 12 x 1 LTS (1011001)</v>
          </cell>
          <cell r="C269">
            <v>38</v>
          </cell>
          <cell r="D269">
            <v>10276364</v>
          </cell>
        </row>
        <row r="270">
          <cell r="A270">
            <v>20120058</v>
          </cell>
          <cell r="B270" t="str">
            <v>Hyundai XTeer TOP 5W40 CAJA 4 x 4 LTS (1041013)</v>
          </cell>
          <cell r="C270">
            <v>27</v>
          </cell>
          <cell r="D270">
            <v>9829115</v>
          </cell>
        </row>
        <row r="271">
          <cell r="A271">
            <v>20120059</v>
          </cell>
          <cell r="B271" t="str">
            <v>Hyundai XTeer Gasoline Ultra Protection 5W30 CAJA 12 x 1 LTS(1011002)</v>
          </cell>
          <cell r="C271">
            <v>16</v>
          </cell>
          <cell r="D271">
            <v>2978023</v>
          </cell>
        </row>
        <row r="272">
          <cell r="A272">
            <v>20120060</v>
          </cell>
          <cell r="B272" t="str">
            <v>Hyundai XTeer Gasoline Ultra Protection 5W30 4 x 4 LTS (1041002)</v>
          </cell>
          <cell r="C272">
            <v>18</v>
          </cell>
          <cell r="D272">
            <v>3557204</v>
          </cell>
        </row>
        <row r="273">
          <cell r="A273">
            <v>20120061</v>
          </cell>
          <cell r="B273" t="str">
            <v>Hyundai XTeer Diesel Ultra 5W30 CAJA 12 x 1 LTS (1011003)</v>
          </cell>
          <cell r="C273">
            <v>10.7501</v>
          </cell>
          <cell r="D273">
            <v>2236273</v>
          </cell>
        </row>
        <row r="274">
          <cell r="A274">
            <v>20120062</v>
          </cell>
          <cell r="B274" t="str">
            <v>Hyundai XTeer Diesel Ultra 5W30 CAJA 3 x 6 LTS (1061001)</v>
          </cell>
          <cell r="C274">
            <v>17</v>
          </cell>
          <cell r="D274">
            <v>4243682</v>
          </cell>
        </row>
        <row r="275">
          <cell r="A275">
            <v>20120063</v>
          </cell>
          <cell r="B275" t="str">
            <v>Hyundai XTeer Gasoline 10W30 CAJA 12 x 1 LTS (1011008)</v>
          </cell>
          <cell r="C275">
            <v>18.0001</v>
          </cell>
          <cell r="D275">
            <v>2621112</v>
          </cell>
        </row>
        <row r="276">
          <cell r="A276">
            <v>20120064</v>
          </cell>
          <cell r="B276" t="str">
            <v>Hyundai XTeer Gasoline 10W30 4 x 4 LTS (1041003)</v>
          </cell>
          <cell r="C276">
            <v>16.5</v>
          </cell>
          <cell r="D276">
            <v>2831720</v>
          </cell>
        </row>
        <row r="277">
          <cell r="A277">
            <v>2014</v>
          </cell>
          <cell r="B277" t="str">
            <v>SODA CAUSTICA LIQUIDA</v>
          </cell>
          <cell r="C277">
            <v>0.28000000000000003</v>
          </cell>
          <cell r="D277">
            <v>993</v>
          </cell>
        </row>
        <row r="278">
          <cell r="A278">
            <v>20150002</v>
          </cell>
          <cell r="B278" t="str">
            <v>KIT 2 AUTO NAFTA</v>
          </cell>
          <cell r="C278">
            <v>0</v>
          </cell>
          <cell r="D278">
            <v>0</v>
          </cell>
        </row>
        <row r="279">
          <cell r="A279">
            <v>2015804053</v>
          </cell>
          <cell r="B279" t="str">
            <v>CEPSA ARGA EP 2 ESPECIAL UNIVERSAL 24X400 GR.</v>
          </cell>
          <cell r="C279">
            <v>41.454999999999998</v>
          </cell>
          <cell r="D279">
            <v>12689656</v>
          </cell>
        </row>
        <row r="280">
          <cell r="A280">
            <v>2016</v>
          </cell>
          <cell r="B280" t="str">
            <v>SODA CAUSTICA PERLADA (Bolsa de 25 Kg)</v>
          </cell>
          <cell r="C280">
            <v>2175</v>
          </cell>
          <cell r="D280">
            <v>6572547</v>
          </cell>
        </row>
        <row r="281">
          <cell r="A281">
            <v>2017</v>
          </cell>
          <cell r="B281" t="str">
            <v>SODA CAUSTICA MICROPERLADA (Bolsa de 25 Kg)</v>
          </cell>
          <cell r="C281">
            <v>4050</v>
          </cell>
          <cell r="D281">
            <v>11706425</v>
          </cell>
        </row>
        <row r="282">
          <cell r="A282">
            <v>20204010</v>
          </cell>
          <cell r="B282" t="str">
            <v>PEAD MOLIDO INYECCION ROJO</v>
          </cell>
          <cell r="C282">
            <v>0</v>
          </cell>
          <cell r="D282">
            <v>0</v>
          </cell>
        </row>
        <row r="283">
          <cell r="A283">
            <v>20204030</v>
          </cell>
          <cell r="B283" t="str">
            <v>PEAD MOLIDO INYECCION MARRON</v>
          </cell>
          <cell r="C283">
            <v>22</v>
          </cell>
          <cell r="D283">
            <v>56857</v>
          </cell>
        </row>
        <row r="284">
          <cell r="A284">
            <v>20304020</v>
          </cell>
          <cell r="B284" t="str">
            <v>PEAD PELETIZADO INYECCION VERDE</v>
          </cell>
          <cell r="C284">
            <v>0</v>
          </cell>
          <cell r="D284">
            <v>0</v>
          </cell>
        </row>
        <row r="285">
          <cell r="A285">
            <v>20304110</v>
          </cell>
          <cell r="B285" t="str">
            <v>PEAD PELETIZADO INYECCION NEGRO</v>
          </cell>
          <cell r="C285">
            <v>1475</v>
          </cell>
          <cell r="D285">
            <v>4047466</v>
          </cell>
        </row>
        <row r="286">
          <cell r="A286">
            <v>20304113</v>
          </cell>
          <cell r="B286" t="str">
            <v>PEAD PELETIZADO INYECCION GRIS</v>
          </cell>
          <cell r="C286">
            <v>1000</v>
          </cell>
          <cell r="D286">
            <v>2646364</v>
          </cell>
        </row>
        <row r="287">
          <cell r="A287">
            <v>20304125</v>
          </cell>
          <cell r="B287" t="str">
            <v>PEAD PELETIZADO INYECCION GRANATE</v>
          </cell>
          <cell r="C287">
            <v>25</v>
          </cell>
          <cell r="D287">
            <v>95716</v>
          </cell>
        </row>
        <row r="288">
          <cell r="A288">
            <v>20707001</v>
          </cell>
          <cell r="B288" t="str">
            <v>HDPE FILM SABIC FIO 750</v>
          </cell>
          <cell r="C288">
            <v>49500</v>
          </cell>
          <cell r="D288">
            <v>375894964</v>
          </cell>
        </row>
        <row r="289">
          <cell r="A289">
            <v>301</v>
          </cell>
          <cell r="B289" t="str">
            <v>ALCOHOL ISOPROPILICO TAMBOR 160 KG.</v>
          </cell>
          <cell r="C289">
            <v>32626.5</v>
          </cell>
          <cell r="D289">
            <v>250873524</v>
          </cell>
        </row>
        <row r="290">
          <cell r="A290">
            <v>30100</v>
          </cell>
          <cell r="B290" t="str">
            <v>GAS LICUADO DE PETROLEO (GLP)</v>
          </cell>
          <cell r="C290">
            <v>337480</v>
          </cell>
          <cell r="D290">
            <v>892583619</v>
          </cell>
        </row>
        <row r="291">
          <cell r="A291">
            <v>30101</v>
          </cell>
          <cell r="B291" t="str">
            <v>NAFTA SUPER</v>
          </cell>
          <cell r="C291">
            <v>478169</v>
          </cell>
          <cell r="D291">
            <v>1541546800</v>
          </cell>
        </row>
        <row r="292">
          <cell r="A292">
            <v>30102</v>
          </cell>
          <cell r="B292" t="str">
            <v>NAFTA VIRGEN</v>
          </cell>
          <cell r="C292">
            <v>5544077.5199999996</v>
          </cell>
          <cell r="D292">
            <v>10326430363</v>
          </cell>
        </row>
        <row r="293">
          <cell r="A293">
            <v>302</v>
          </cell>
          <cell r="B293" t="str">
            <v>ALCOHOL ISOPROPILICO (LITROS)</v>
          </cell>
          <cell r="C293">
            <v>0</v>
          </cell>
          <cell r="D293">
            <v>0</v>
          </cell>
        </row>
        <row r="294">
          <cell r="A294">
            <v>30300060</v>
          </cell>
          <cell r="B294" t="str">
            <v>PEBD PELETIZADO FILM GRIS</v>
          </cell>
          <cell r="C294">
            <v>200</v>
          </cell>
          <cell r="D294">
            <v>442388</v>
          </cell>
        </row>
        <row r="295">
          <cell r="A295">
            <v>30300110</v>
          </cell>
          <cell r="B295" t="str">
            <v>PEBD PELETIZADO FILM NEGRO</v>
          </cell>
          <cell r="C295">
            <v>910</v>
          </cell>
          <cell r="D295">
            <v>2322978</v>
          </cell>
        </row>
        <row r="296">
          <cell r="A296">
            <v>304</v>
          </cell>
          <cell r="B296" t="str">
            <v>ALCOHOL BUTILICO SECUND. EQUIV. 160 KG</v>
          </cell>
          <cell r="C296">
            <v>1280</v>
          </cell>
          <cell r="D296">
            <v>10576854</v>
          </cell>
        </row>
        <row r="297">
          <cell r="A297">
            <v>306</v>
          </cell>
          <cell r="B297" t="str">
            <v>ALCOHOL ISOPROPILICO A GRANEL</v>
          </cell>
          <cell r="C297">
            <v>908</v>
          </cell>
          <cell r="D297">
            <v>5317688</v>
          </cell>
        </row>
        <row r="298">
          <cell r="A298">
            <v>400</v>
          </cell>
          <cell r="B298" t="str">
            <v>XILENO</v>
          </cell>
          <cell r="C298">
            <v>2008.8510000000001</v>
          </cell>
          <cell r="D298">
            <v>9902744</v>
          </cell>
        </row>
        <row r="299">
          <cell r="A299">
            <v>400002</v>
          </cell>
          <cell r="B299" t="str">
            <v>BIG BAG P/EXPORT</v>
          </cell>
          <cell r="C299">
            <v>4</v>
          </cell>
          <cell r="D299">
            <v>158459</v>
          </cell>
        </row>
        <row r="300">
          <cell r="A300">
            <v>400102</v>
          </cell>
          <cell r="B300" t="str">
            <v>BOLSAS BIG BAG P/ EXPORT CP</v>
          </cell>
          <cell r="C300">
            <v>2.8E-3</v>
          </cell>
          <cell r="D300">
            <v>34</v>
          </cell>
        </row>
        <row r="301">
          <cell r="A301">
            <v>40101</v>
          </cell>
          <cell r="B301" t="str">
            <v>NAFTA ECONOMICA</v>
          </cell>
          <cell r="C301">
            <v>646999</v>
          </cell>
          <cell r="D301">
            <v>1578958482</v>
          </cell>
        </row>
        <row r="302">
          <cell r="A302">
            <v>40102</v>
          </cell>
          <cell r="B302" t="str">
            <v>NAFTA COMUN RON &gt; 85</v>
          </cell>
          <cell r="C302">
            <v>362800</v>
          </cell>
          <cell r="D302">
            <v>895387655</v>
          </cell>
        </row>
        <row r="303">
          <cell r="A303">
            <v>40208021</v>
          </cell>
          <cell r="B303" t="str">
            <v>PET MOLIDO PREFORMA VERDE</v>
          </cell>
          <cell r="C303">
            <v>23000</v>
          </cell>
          <cell r="D303">
            <v>66808808</v>
          </cell>
        </row>
        <row r="304">
          <cell r="A304">
            <v>500</v>
          </cell>
          <cell r="B304" t="str">
            <v>CICLOHEXANO A GRANEL</v>
          </cell>
          <cell r="C304">
            <v>60</v>
          </cell>
          <cell r="D304">
            <v>410397</v>
          </cell>
        </row>
        <row r="305">
          <cell r="A305">
            <v>501</v>
          </cell>
          <cell r="B305" t="str">
            <v>CICLOHEXANO TBOR 160 KG</v>
          </cell>
          <cell r="C305">
            <v>25139.8</v>
          </cell>
          <cell r="D305">
            <v>200265555</v>
          </cell>
        </row>
        <row r="306">
          <cell r="A306">
            <v>50101</v>
          </cell>
          <cell r="B306" t="str">
            <v>NAFTA ESPECIAL</v>
          </cell>
          <cell r="C306">
            <v>411938</v>
          </cell>
          <cell r="D306">
            <v>1165907504</v>
          </cell>
        </row>
        <row r="307">
          <cell r="A307">
            <v>60300001</v>
          </cell>
          <cell r="B307" t="str">
            <v>FILM STRECH PELETIZADO VETEADO</v>
          </cell>
          <cell r="C307">
            <v>1000</v>
          </cell>
          <cell r="D307">
            <v>2830909</v>
          </cell>
        </row>
        <row r="308">
          <cell r="A308">
            <v>700</v>
          </cell>
          <cell r="B308" t="str">
            <v>ETBE (ETIL TERBUTIL ETER)</v>
          </cell>
          <cell r="C308">
            <v>46378.845000000001</v>
          </cell>
          <cell r="D308">
            <v>327206321</v>
          </cell>
        </row>
        <row r="309">
          <cell r="A309">
            <v>70105000</v>
          </cell>
          <cell r="B309" t="str">
            <v>CAJAS PARESA A PROCESAR</v>
          </cell>
          <cell r="C309">
            <v>9530</v>
          </cell>
          <cell r="D309">
            <v>22843993</v>
          </cell>
        </row>
        <row r="310">
          <cell r="A310">
            <v>70106</v>
          </cell>
          <cell r="B310" t="str">
            <v>DIESEL TIPO I (PREMIUM)</v>
          </cell>
          <cell r="C310">
            <v>28396058</v>
          </cell>
          <cell r="D310">
            <v>99239175936</v>
          </cell>
        </row>
        <row r="311">
          <cell r="A311">
            <v>70108</v>
          </cell>
          <cell r="B311" t="str">
            <v>COLORANTE P/HIDROCARBUROS</v>
          </cell>
          <cell r="C311">
            <v>53</v>
          </cell>
          <cell r="D311">
            <v>6263646</v>
          </cell>
        </row>
        <row r="312">
          <cell r="A312">
            <v>70109</v>
          </cell>
          <cell r="B312" t="str">
            <v>COMBUSTIBLE PARA CALDERA X KGS.</v>
          </cell>
          <cell r="C312">
            <v>13996</v>
          </cell>
          <cell r="D312">
            <v>41641507</v>
          </cell>
        </row>
        <row r="313">
          <cell r="A313">
            <v>70112</v>
          </cell>
          <cell r="B313" t="str">
            <v>DIESEL TIPO III</v>
          </cell>
          <cell r="C313">
            <v>1878599</v>
          </cell>
          <cell r="D313">
            <v>6776829736</v>
          </cell>
        </row>
        <row r="314">
          <cell r="A314">
            <v>70117</v>
          </cell>
          <cell r="B314" t="str">
            <v>ALCOHOL CARBURANTE</v>
          </cell>
          <cell r="C314">
            <v>0</v>
          </cell>
          <cell r="D314">
            <v>0</v>
          </cell>
        </row>
        <row r="315">
          <cell r="A315">
            <v>70118</v>
          </cell>
          <cell r="B315" t="str">
            <v>BIODIESEL B-100</v>
          </cell>
          <cell r="C315">
            <v>10415</v>
          </cell>
          <cell r="D315">
            <v>51624594</v>
          </cell>
        </row>
        <row r="316">
          <cell r="A316">
            <v>70500003</v>
          </cell>
          <cell r="B316" t="str">
            <v>ADITIVO DESLIZANTE</v>
          </cell>
          <cell r="C316">
            <v>2.5000000000000001E-3</v>
          </cell>
          <cell r="D316">
            <v>41</v>
          </cell>
        </row>
        <row r="317">
          <cell r="A317">
            <v>70500004</v>
          </cell>
          <cell r="B317" t="str">
            <v>MASTER  CROMEX ANTIBLOQUEO</v>
          </cell>
          <cell r="C317">
            <v>950</v>
          </cell>
          <cell r="D317">
            <v>11229000</v>
          </cell>
        </row>
        <row r="318">
          <cell r="A318">
            <v>70500006</v>
          </cell>
          <cell r="B318" t="str">
            <v>PLASTINCLAIR 500 (ADITIVO)</v>
          </cell>
          <cell r="C318">
            <v>876.5</v>
          </cell>
          <cell r="D318">
            <v>5141986</v>
          </cell>
        </row>
        <row r="319">
          <cell r="A319">
            <v>70500007</v>
          </cell>
          <cell r="B319" t="str">
            <v>ARENA LAVADA</v>
          </cell>
          <cell r="C319">
            <v>852.125</v>
          </cell>
          <cell r="D319">
            <v>13014366</v>
          </cell>
        </row>
        <row r="320">
          <cell r="A320">
            <v>70500009</v>
          </cell>
          <cell r="B320" t="str">
            <v>TON PIEDRA TRITURADA 4TA.</v>
          </cell>
          <cell r="C320">
            <v>1206.502</v>
          </cell>
          <cell r="D320">
            <v>72388275</v>
          </cell>
        </row>
        <row r="321">
          <cell r="A321">
            <v>70500011</v>
          </cell>
          <cell r="B321" t="str">
            <v>TON PIEDRA TRITURADA 5TA.</v>
          </cell>
          <cell r="C321">
            <v>59.991999999999997</v>
          </cell>
          <cell r="D321">
            <v>3599520</v>
          </cell>
        </row>
        <row r="322">
          <cell r="A322">
            <v>70500106</v>
          </cell>
          <cell r="B322" t="str">
            <v>ADITIVO REOPLAST</v>
          </cell>
          <cell r="C322">
            <v>2039.6184000000001</v>
          </cell>
          <cell r="D322">
            <v>17563025</v>
          </cell>
        </row>
        <row r="323">
          <cell r="A323">
            <v>70500112</v>
          </cell>
          <cell r="B323" t="str">
            <v>METANOL A GRANEL</v>
          </cell>
          <cell r="C323">
            <v>7285.5</v>
          </cell>
          <cell r="D323">
            <v>28080801</v>
          </cell>
        </row>
        <row r="324">
          <cell r="A324">
            <v>708</v>
          </cell>
          <cell r="B324" t="str">
            <v>AROMATICO PESADO</v>
          </cell>
          <cell r="C324">
            <v>184654.07</v>
          </cell>
          <cell r="D324">
            <v>917246883</v>
          </cell>
        </row>
        <row r="325">
          <cell r="A325">
            <v>710001</v>
          </cell>
          <cell r="B325" t="str">
            <v>SOLVENTE ALIFATICO (KG)</v>
          </cell>
          <cell r="C325">
            <v>0.4</v>
          </cell>
          <cell r="D325">
            <v>2403</v>
          </cell>
        </row>
        <row r="326">
          <cell r="A326">
            <v>800000000</v>
          </cell>
          <cell r="B326" t="str">
            <v>MINORGAN SOJA TURBO 850 (021505)- BOLSAS 50KG</v>
          </cell>
          <cell r="C326">
            <v>9000</v>
          </cell>
          <cell r="D326">
            <v>22258468</v>
          </cell>
        </row>
        <row r="327">
          <cell r="A327">
            <v>800000002</v>
          </cell>
          <cell r="B327" t="str">
            <v>MINORGAN SOJA PLUS 720 (021005) - BOLSA DE 50 KG</v>
          </cell>
          <cell r="C327">
            <v>1600</v>
          </cell>
          <cell r="D327">
            <v>3531175</v>
          </cell>
        </row>
        <row r="328">
          <cell r="A328">
            <v>800000003</v>
          </cell>
          <cell r="B328" t="str">
            <v>MINORGAN MAIZ PLUS 700 (070707)- BOLSA DE 50 KG</v>
          </cell>
          <cell r="C328">
            <v>3750</v>
          </cell>
          <cell r="D328">
            <v>9136986</v>
          </cell>
        </row>
        <row r="329">
          <cell r="A329">
            <v>800000004</v>
          </cell>
          <cell r="B329" t="str">
            <v>MINORGAN COBERTURA (100210)- BOLSA DE 50 KG</v>
          </cell>
          <cell r="C329">
            <v>7850</v>
          </cell>
          <cell r="D329">
            <v>20657870</v>
          </cell>
        </row>
        <row r="330">
          <cell r="A330">
            <v>800000005</v>
          </cell>
          <cell r="B330" t="str">
            <v>MINORGAN SUPER K (020230) - BOLSA 50 KG</v>
          </cell>
          <cell r="C330">
            <v>2100</v>
          </cell>
          <cell r="D330">
            <v>5448151</v>
          </cell>
        </row>
        <row r="331">
          <cell r="A331">
            <v>800000006</v>
          </cell>
          <cell r="B331" t="str">
            <v>MINORGAN SUPER NP (081602) BOLSA 50 KG</v>
          </cell>
          <cell r="C331">
            <v>4000</v>
          </cell>
          <cell r="D331">
            <v>10980750</v>
          </cell>
        </row>
        <row r="332">
          <cell r="A332">
            <v>800000007</v>
          </cell>
          <cell r="B332" t="str">
            <v>MINORGAN COBERTURA TURBO (140214) BOLSA 50 KG</v>
          </cell>
          <cell r="C332">
            <v>7100</v>
          </cell>
          <cell r="D332">
            <v>19376353</v>
          </cell>
        </row>
        <row r="333">
          <cell r="A333">
            <v>800000009</v>
          </cell>
          <cell r="B333" t="str">
            <v>MINORGAN NP (062201) BOLSA DE 50 KG</v>
          </cell>
          <cell r="C333">
            <v>4300</v>
          </cell>
          <cell r="D333">
            <v>12065731</v>
          </cell>
        </row>
        <row r="334">
          <cell r="A334">
            <v>800000011</v>
          </cell>
          <cell r="B334" t="str">
            <v>ORGANFOS MASTER K (021007) BOLSAS DE 50 KG</v>
          </cell>
          <cell r="C334">
            <v>5150</v>
          </cell>
          <cell r="D334">
            <v>12124312</v>
          </cell>
        </row>
        <row r="335">
          <cell r="A335">
            <v>800000012</v>
          </cell>
          <cell r="B335" t="str">
            <v>SPEEDWET MAXION NG</v>
          </cell>
          <cell r="C335">
            <v>1285</v>
          </cell>
          <cell r="D335">
            <v>183945331</v>
          </cell>
        </row>
        <row r="336">
          <cell r="A336">
            <v>800000013</v>
          </cell>
          <cell r="B336" t="str">
            <v>SPEEDWET SILICONADO NG</v>
          </cell>
          <cell r="C336">
            <v>1446</v>
          </cell>
          <cell r="D336">
            <v>205057344</v>
          </cell>
        </row>
        <row r="337">
          <cell r="A337">
            <v>800000014</v>
          </cell>
          <cell r="B337" t="str">
            <v>SPEEDWET ANTIDERIVA NG</v>
          </cell>
          <cell r="C337">
            <v>0</v>
          </cell>
          <cell r="D337">
            <v>0</v>
          </cell>
        </row>
        <row r="338">
          <cell r="A338">
            <v>805</v>
          </cell>
          <cell r="B338" t="str">
            <v>CLARIFOS L.  KG</v>
          </cell>
          <cell r="C338">
            <v>1650</v>
          </cell>
          <cell r="D338">
            <v>6960309</v>
          </cell>
        </row>
        <row r="339">
          <cell r="A339">
            <v>98</v>
          </cell>
          <cell r="B339" t="str">
            <v>H° FCK 280 KG/M2</v>
          </cell>
          <cell r="C339">
            <v>0</v>
          </cell>
          <cell r="D339">
            <v>0</v>
          </cell>
        </row>
        <row r="340">
          <cell r="A340">
            <v>99</v>
          </cell>
          <cell r="B340" t="str">
            <v>H° FCK 150 KG/CM2</v>
          </cell>
          <cell r="C340">
            <v>0.5</v>
          </cell>
          <cell r="D340">
            <v>163928</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EST 00"/>
      <sheetName val="APERTURA"/>
      <sheetName val="RF"/>
      <sheetName val="Sheet2"/>
    </sheetNames>
    <sheetDataSet>
      <sheetData sheetId="0" refreshError="1"/>
      <sheetData sheetId="1">
        <row r="3">
          <cell r="A3">
            <v>1304</v>
          </cell>
          <cell r="B3" t="str">
            <v>ENJUAGUE ORGANICS SECO 6X300 ML.</v>
          </cell>
          <cell r="C3">
            <v>0</v>
          </cell>
          <cell r="D3">
            <v>0</v>
          </cell>
          <cell r="E3">
            <v>0</v>
          </cell>
          <cell r="F3">
            <v>0</v>
          </cell>
        </row>
        <row r="4">
          <cell r="A4">
            <v>1305</v>
          </cell>
          <cell r="B4" t="str">
            <v>SHAMPOO ORGANICS SECO 6X300 ML.</v>
          </cell>
          <cell r="C4">
            <v>0</v>
          </cell>
          <cell r="D4">
            <v>0</v>
          </cell>
          <cell r="E4">
            <v>0</v>
          </cell>
          <cell r="F4">
            <v>0</v>
          </cell>
        </row>
        <row r="5">
          <cell r="A5">
            <v>1314</v>
          </cell>
          <cell r="B5" t="str">
            <v>ENJUAGUE ORGANICS NORM. 6X300 ML.</v>
          </cell>
          <cell r="C5">
            <v>0</v>
          </cell>
          <cell r="D5">
            <v>0</v>
          </cell>
          <cell r="E5">
            <v>0</v>
          </cell>
          <cell r="F5">
            <v>0</v>
          </cell>
        </row>
        <row r="6">
          <cell r="A6">
            <v>1315</v>
          </cell>
          <cell r="B6" t="str">
            <v>SHAMPOO ORGANICS NORMAL 6X300 ML.</v>
          </cell>
          <cell r="C6">
            <v>0</v>
          </cell>
          <cell r="D6">
            <v>0</v>
          </cell>
          <cell r="E6">
            <v>0</v>
          </cell>
          <cell r="F6">
            <v>0</v>
          </cell>
        </row>
        <row r="7">
          <cell r="A7">
            <v>1324</v>
          </cell>
          <cell r="B7" t="str">
            <v>ENJUAGUE ORGANICS FINO 6X300 ML.</v>
          </cell>
          <cell r="C7">
            <v>0</v>
          </cell>
          <cell r="D7">
            <v>0</v>
          </cell>
          <cell r="E7">
            <v>0</v>
          </cell>
          <cell r="F7">
            <v>0</v>
          </cell>
        </row>
        <row r="8">
          <cell r="A8">
            <v>1325</v>
          </cell>
          <cell r="B8" t="str">
            <v>SHAMPOO ORGANICS FINO 6X300 ML.</v>
          </cell>
          <cell r="C8">
            <v>0</v>
          </cell>
          <cell r="D8">
            <v>0</v>
          </cell>
          <cell r="E8">
            <v>0</v>
          </cell>
          <cell r="F8">
            <v>0</v>
          </cell>
        </row>
        <row r="9">
          <cell r="A9">
            <v>1335</v>
          </cell>
          <cell r="B9" t="str">
            <v>SHAM.ORGAN.EQUI.PELO GRASO 6X300 NL</v>
          </cell>
          <cell r="C9">
            <v>0.23040395913075332</v>
          </cell>
          <cell r="D9">
            <v>0.46302334094545627</v>
          </cell>
          <cell r="E9">
            <v>0.36863781375272864</v>
          </cell>
          <cell r="F9">
            <v>0.37398039076363776</v>
          </cell>
        </row>
        <row r="10">
          <cell r="A10">
            <v>1342</v>
          </cell>
          <cell r="B10" t="str">
            <v>ORGANICS SECO</v>
          </cell>
          <cell r="C10">
            <v>0</v>
          </cell>
          <cell r="D10">
            <v>0</v>
          </cell>
          <cell r="E10">
            <v>0</v>
          </cell>
          <cell r="F10">
            <v>0</v>
          </cell>
        </row>
        <row r="11">
          <cell r="A11">
            <v>1347</v>
          </cell>
          <cell r="B11" t="str">
            <v>ORGANICS NORMAL</v>
          </cell>
          <cell r="C11">
            <v>0</v>
          </cell>
          <cell r="D11">
            <v>0</v>
          </cell>
          <cell r="E11">
            <v>0</v>
          </cell>
          <cell r="F11">
            <v>0</v>
          </cell>
        </row>
        <row r="12">
          <cell r="A12">
            <v>1348</v>
          </cell>
          <cell r="B12" t="str">
            <v>ORGANICS FINO</v>
          </cell>
          <cell r="C12">
            <v>1.1894877092706663E-2</v>
          </cell>
          <cell r="D12">
            <v>1.5834089636395231E-2</v>
          </cell>
          <cell r="E12">
            <v>1.3130708478961899E-2</v>
          </cell>
          <cell r="F12">
            <v>1.3362426863884757E-2</v>
          </cell>
        </row>
        <row r="13">
          <cell r="A13">
            <v>1357</v>
          </cell>
          <cell r="B13" t="str">
            <v>ORGANICS O2 SH FINO</v>
          </cell>
          <cell r="C13">
            <v>0.25218411520676498</v>
          </cell>
          <cell r="D13">
            <v>0.5067930776751336</v>
          </cell>
          <cell r="E13">
            <v>0.40348525799520246</v>
          </cell>
          <cell r="F13">
            <v>0.40933287042991556</v>
          </cell>
        </row>
        <row r="14">
          <cell r="A14">
            <v>1358</v>
          </cell>
          <cell r="B14" t="str">
            <v>ORGANICS OXIGENACION</v>
          </cell>
          <cell r="C14">
            <v>0.3797255068055887</v>
          </cell>
          <cell r="D14">
            <v>0.76310222040738518</v>
          </cell>
          <cell r="E14">
            <v>0.60754676778587968</v>
          </cell>
          <cell r="F14">
            <v>0.61635179340596491</v>
          </cell>
        </row>
        <row r="15">
          <cell r="A15">
            <v>1359</v>
          </cell>
          <cell r="B15" t="str">
            <v>ORGANICS OXIGENACION</v>
          </cell>
          <cell r="C15">
            <v>0.37002526739491215</v>
          </cell>
          <cell r="D15">
            <v>0.74360847005323705</v>
          </cell>
          <cell r="E15">
            <v>0.59202674346546169</v>
          </cell>
          <cell r="F15">
            <v>0.60060684119684526</v>
          </cell>
        </row>
        <row r="16">
          <cell r="A16">
            <v>1367</v>
          </cell>
          <cell r="B16" t="str">
            <v>ORGANICS OXIGENACION</v>
          </cell>
          <cell r="C16">
            <v>0.24667001371000444</v>
          </cell>
          <cell r="D16">
            <v>0.32835943383474614</v>
          </cell>
          <cell r="E16">
            <v>0.27229806708247245</v>
          </cell>
          <cell r="F16">
            <v>0.27710332708981017</v>
          </cell>
        </row>
        <row r="17">
          <cell r="A17">
            <v>1368</v>
          </cell>
          <cell r="B17" t="str">
            <v>ORGANICS OXIGENACION</v>
          </cell>
          <cell r="C17">
            <v>0.65778670322667854</v>
          </cell>
          <cell r="D17">
            <v>0.87562515689265641</v>
          </cell>
          <cell r="E17">
            <v>0.72612817888659309</v>
          </cell>
          <cell r="F17">
            <v>0.73894220557282719</v>
          </cell>
        </row>
        <row r="18">
          <cell r="A18">
            <v>1369</v>
          </cell>
          <cell r="B18" t="str">
            <v>ORGANICS OXIGENACION</v>
          </cell>
          <cell r="C18">
            <v>0.62364840597061044</v>
          </cell>
          <cell r="D18">
            <v>0.83018131963620212</v>
          </cell>
          <cell r="E18">
            <v>0.68844304555197255</v>
          </cell>
          <cell r="F18">
            <v>0.7005920404734779</v>
          </cell>
        </row>
        <row r="19">
          <cell r="A19">
            <v>1385</v>
          </cell>
          <cell r="B19" t="str">
            <v>SHAMPOO ORGANICS DUO NOR. 6X300 ML.</v>
          </cell>
          <cell r="C19">
            <v>0</v>
          </cell>
          <cell r="D19">
            <v>0</v>
          </cell>
          <cell r="E19">
            <v>0</v>
          </cell>
          <cell r="F19">
            <v>0</v>
          </cell>
        </row>
        <row r="20">
          <cell r="A20">
            <v>1388</v>
          </cell>
          <cell r="B20" t="str">
            <v>ORGANICS OXIGENACION</v>
          </cell>
          <cell r="C20">
            <v>0.84781976744186049</v>
          </cell>
          <cell r="D20">
            <v>1.2494186046511628</v>
          </cell>
          <cell r="E20">
            <v>1.280654069767442</v>
          </cell>
          <cell r="F20">
            <v>1.2538808139534885</v>
          </cell>
        </row>
        <row r="21">
          <cell r="A21">
            <v>1389</v>
          </cell>
          <cell r="B21" t="str">
            <v>ORGANICS OXIGENACION</v>
          </cell>
          <cell r="C21">
            <v>1.0521802325581395</v>
          </cell>
          <cell r="D21">
            <v>1.550581395348837</v>
          </cell>
          <cell r="E21">
            <v>1.5893459302325581</v>
          </cell>
          <cell r="F21">
            <v>1.5561191860465116</v>
          </cell>
        </row>
        <row r="22">
          <cell r="A22">
            <v>1392</v>
          </cell>
          <cell r="B22" t="str">
            <v>ORGANICS SECO</v>
          </cell>
          <cell r="C22">
            <v>0</v>
          </cell>
          <cell r="D22">
            <v>0</v>
          </cell>
          <cell r="E22">
            <v>0</v>
          </cell>
          <cell r="F22">
            <v>0</v>
          </cell>
        </row>
        <row r="23">
          <cell r="A23">
            <v>1393</v>
          </cell>
          <cell r="B23" t="str">
            <v>ORGANICS DUO SECO</v>
          </cell>
          <cell r="C23">
            <v>0</v>
          </cell>
          <cell r="D23">
            <v>0</v>
          </cell>
          <cell r="E23">
            <v>0</v>
          </cell>
          <cell r="F23">
            <v>0</v>
          </cell>
        </row>
        <row r="24">
          <cell r="A24">
            <v>1394</v>
          </cell>
          <cell r="B24" t="str">
            <v>ORGANICS DUO NORMAL</v>
          </cell>
          <cell r="C24">
            <v>0</v>
          </cell>
          <cell r="D24">
            <v>0</v>
          </cell>
          <cell r="E24">
            <v>0</v>
          </cell>
          <cell r="F24">
            <v>0</v>
          </cell>
        </row>
        <row r="25">
          <cell r="A25">
            <v>1395</v>
          </cell>
          <cell r="B25" t="str">
            <v>SHAMPOO DUO ORGANICS SECO 6X300 ML.</v>
          </cell>
          <cell r="C25">
            <v>0</v>
          </cell>
          <cell r="D25">
            <v>0</v>
          </cell>
          <cell r="E25">
            <v>0</v>
          </cell>
          <cell r="F25">
            <v>0</v>
          </cell>
        </row>
        <row r="26">
          <cell r="A26">
            <v>1397</v>
          </cell>
          <cell r="B26" t="str">
            <v>ORGANICS NORMAL</v>
          </cell>
          <cell r="C26">
            <v>0</v>
          </cell>
          <cell r="D26">
            <v>0</v>
          </cell>
          <cell r="E26">
            <v>0</v>
          </cell>
          <cell r="F26">
            <v>0</v>
          </cell>
        </row>
        <row r="27">
          <cell r="A27">
            <v>1398</v>
          </cell>
          <cell r="B27" t="str">
            <v>ORGANICS FINO</v>
          </cell>
          <cell r="C27">
            <v>6.1441055768200879E-2</v>
          </cell>
          <cell r="D27">
            <v>0.12347289091878834</v>
          </cell>
          <cell r="E27">
            <v>9.8303417000727616E-2</v>
          </cell>
          <cell r="F27">
            <v>9.972810420363673E-2</v>
          </cell>
        </row>
        <row r="28">
          <cell r="A28">
            <v>1405</v>
          </cell>
          <cell r="B28" t="str">
            <v>Shampoo Sedal Aloe Progressive 100 x 15 ml</v>
          </cell>
          <cell r="C28">
            <v>3.32992210030827</v>
          </cell>
          <cell r="D28">
            <v>2.9225685233689958</v>
          </cell>
          <cell r="E28">
            <v>2.5935257285270987</v>
          </cell>
          <cell r="F28">
            <v>2.5935257285270987</v>
          </cell>
        </row>
        <row r="29">
          <cell r="A29">
            <v>1406</v>
          </cell>
          <cell r="B29" t="str">
            <v>SEDAL SELECTIVE 100*15</v>
          </cell>
          <cell r="C29">
            <v>0.40229569300921947</v>
          </cell>
          <cell r="D29">
            <v>0.35308235269732485</v>
          </cell>
          <cell r="E29">
            <v>0.31332992150130473</v>
          </cell>
          <cell r="F29">
            <v>0.31332992150130473</v>
          </cell>
        </row>
        <row r="30">
          <cell r="A30">
            <v>1407</v>
          </cell>
          <cell r="B30" t="str">
            <v>SEDAL ADN 100*15 ML.</v>
          </cell>
          <cell r="C30">
            <v>3.630895401336216</v>
          </cell>
          <cell r="D30">
            <v>3.1867233802881128</v>
          </cell>
          <cell r="E30">
            <v>2.8279402212095093</v>
          </cell>
          <cell r="F30">
            <v>2.8279402212095093</v>
          </cell>
        </row>
        <row r="31">
          <cell r="A31">
            <v>1410</v>
          </cell>
          <cell r="B31" t="str">
            <v>Sedal Sh. Ceramida 100 x 15 new</v>
          </cell>
          <cell r="C31">
            <v>1.0442457962601415</v>
          </cell>
          <cell r="D31">
            <v>0.91650188889636564</v>
          </cell>
          <cell r="E31">
            <v>0.81331582479248477</v>
          </cell>
          <cell r="F31">
            <v>0.81331582479248477</v>
          </cell>
        </row>
        <row r="32">
          <cell r="A32">
            <v>1411</v>
          </cell>
          <cell r="B32" t="str">
            <v>Sedal Sh. Ginseng 100x15 new</v>
          </cell>
          <cell r="C32">
            <v>0</v>
          </cell>
          <cell r="D32">
            <v>0</v>
          </cell>
          <cell r="E32">
            <v>0</v>
          </cell>
          <cell r="F32">
            <v>0</v>
          </cell>
        </row>
        <row r="33">
          <cell r="A33">
            <v>1412</v>
          </cell>
          <cell r="B33" t="str">
            <v>Sedal Sh. Crema 100x15 new</v>
          </cell>
          <cell r="C33">
            <v>8.5539283310671159</v>
          </cell>
          <cell r="D33">
            <v>7.5075154728744851</v>
          </cell>
          <cell r="E33">
            <v>6.6622679264916309</v>
          </cell>
          <cell r="F33">
            <v>6.6622679264916309</v>
          </cell>
        </row>
        <row r="34">
          <cell r="A34">
            <v>1416</v>
          </cell>
          <cell r="B34" t="str">
            <v>Sedal Sh. Algas 100x15 new</v>
          </cell>
          <cell r="C34">
            <v>0</v>
          </cell>
          <cell r="D34">
            <v>0</v>
          </cell>
          <cell r="E34">
            <v>0</v>
          </cell>
          <cell r="F34">
            <v>0</v>
          </cell>
        </row>
        <row r="35">
          <cell r="A35">
            <v>1417</v>
          </cell>
          <cell r="B35" t="str">
            <v>Sedal Sh. Henna 100x15 new</v>
          </cell>
          <cell r="C35">
            <v>0</v>
          </cell>
          <cell r="D35">
            <v>0</v>
          </cell>
          <cell r="E35">
            <v>0</v>
          </cell>
          <cell r="F35">
            <v>0</v>
          </cell>
        </row>
        <row r="36">
          <cell r="A36">
            <v>1419</v>
          </cell>
          <cell r="B36" t="str">
            <v>Sedal Sh. Free 100x15 new</v>
          </cell>
          <cell r="C36">
            <v>0</v>
          </cell>
          <cell r="D36">
            <v>0</v>
          </cell>
          <cell r="E36">
            <v>0</v>
          </cell>
          <cell r="F36">
            <v>0</v>
          </cell>
        </row>
        <row r="37">
          <cell r="A37">
            <v>1420</v>
          </cell>
          <cell r="B37" t="str">
            <v>Sedal Sh. Ceramida 12 x 200 new</v>
          </cell>
          <cell r="C37">
            <v>1.5241545026265044</v>
          </cell>
          <cell r="D37">
            <v>1.3377027569849083</v>
          </cell>
          <cell r="E37">
            <v>1.1870950123566906</v>
          </cell>
          <cell r="F37">
            <v>1.1870950123566906</v>
          </cell>
        </row>
        <row r="38">
          <cell r="A38">
            <v>1421</v>
          </cell>
          <cell r="B38" t="str">
            <v>Sedal Sh. Ginseng 12x200 new</v>
          </cell>
          <cell r="C38">
            <v>0.85317103354020063</v>
          </cell>
          <cell r="D38">
            <v>0.74880154326852</v>
          </cell>
          <cell r="E38">
            <v>0.66449633344747683</v>
          </cell>
          <cell r="F38">
            <v>0.66449633344747683</v>
          </cell>
        </row>
        <row r="39">
          <cell r="A39">
            <v>1422</v>
          </cell>
          <cell r="B39" t="str">
            <v>Sedal Sh. Crema 12x200 new</v>
          </cell>
          <cell r="C39">
            <v>3.0394218069869647</v>
          </cell>
          <cell r="D39">
            <v>2.6676054978941024</v>
          </cell>
          <cell r="E39">
            <v>2.3672681879066366</v>
          </cell>
          <cell r="F39">
            <v>2.3672681879066366</v>
          </cell>
        </row>
        <row r="40">
          <cell r="A40">
            <v>1423</v>
          </cell>
          <cell r="B40" t="str">
            <v>Shampoo Sedal Control p/ la Caspa 12 x 200 ml</v>
          </cell>
          <cell r="C40">
            <v>2.4928591136252738</v>
          </cell>
          <cell r="D40">
            <v>2.1879045092377072</v>
          </cell>
          <cell r="E40">
            <v>1.9415752242918467</v>
          </cell>
          <cell r="F40">
            <v>1.9415752242918467</v>
          </cell>
        </row>
        <row r="41">
          <cell r="A41">
            <v>1424</v>
          </cell>
          <cell r="B41" t="str">
            <v>SEDAL SELECTIVE 12*200</v>
          </cell>
          <cell r="C41">
            <v>1.067583177763638</v>
          </cell>
          <cell r="D41">
            <v>0.93698437904040188</v>
          </cell>
          <cell r="E41">
            <v>0.83149225581475017</v>
          </cell>
          <cell r="F41">
            <v>0.83149225581475017</v>
          </cell>
        </row>
        <row r="42">
          <cell r="A42">
            <v>1425</v>
          </cell>
          <cell r="B42" t="str">
            <v>Shampoo Sedal Aloe Progressive 12 x 200 ml</v>
          </cell>
          <cell r="C42">
            <v>2.2747524561942623</v>
          </cell>
          <cell r="D42">
            <v>1.9964791147258989</v>
          </cell>
          <cell r="E42">
            <v>1.7717018126711939</v>
          </cell>
          <cell r="F42">
            <v>1.7717018126711939</v>
          </cell>
        </row>
        <row r="43">
          <cell r="A43">
            <v>1426</v>
          </cell>
          <cell r="B43" t="str">
            <v>Sedal Sh. Algas 12x200 new</v>
          </cell>
          <cell r="C43">
            <v>1.0664637919252509</v>
          </cell>
          <cell r="D43">
            <v>0.93600192908565005</v>
          </cell>
          <cell r="E43">
            <v>0.83062041680934617</v>
          </cell>
          <cell r="F43">
            <v>0.83062041680934617</v>
          </cell>
        </row>
        <row r="44">
          <cell r="A44">
            <v>1427</v>
          </cell>
          <cell r="B44" t="str">
            <v>Sedal Sh. Henna 12x200 new</v>
          </cell>
          <cell r="C44">
            <v>0.75096825348069751</v>
          </cell>
          <cell r="D44">
            <v>0.65910135839781192</v>
          </cell>
          <cell r="E44">
            <v>0.58489521016991464</v>
          </cell>
          <cell r="F44">
            <v>0.58489521016991464</v>
          </cell>
        </row>
        <row r="45">
          <cell r="A45">
            <v>1428</v>
          </cell>
          <cell r="B45" t="str">
            <v>Sedal Sh. Humect. 12x200 new</v>
          </cell>
          <cell r="C45">
            <v>0</v>
          </cell>
          <cell r="D45">
            <v>0</v>
          </cell>
          <cell r="E45">
            <v>0</v>
          </cell>
          <cell r="F45">
            <v>0</v>
          </cell>
        </row>
        <row r="46">
          <cell r="A46">
            <v>1429</v>
          </cell>
          <cell r="B46" t="str">
            <v>Sedal Sh. Free 12x200 new</v>
          </cell>
          <cell r="C46">
            <v>0</v>
          </cell>
          <cell r="D46">
            <v>0</v>
          </cell>
          <cell r="E46">
            <v>0</v>
          </cell>
          <cell r="F46">
            <v>0</v>
          </cell>
        </row>
        <row r="47">
          <cell r="A47">
            <v>1433</v>
          </cell>
          <cell r="B47" t="str">
            <v>Shampoo Sedal Control p/la Caspa 4x25x15 ml</v>
          </cell>
          <cell r="C47">
            <v>0</v>
          </cell>
          <cell r="D47">
            <v>0</v>
          </cell>
          <cell r="E47">
            <v>0</v>
          </cell>
          <cell r="F47">
            <v>0</v>
          </cell>
        </row>
        <row r="48">
          <cell r="A48">
            <v>1437</v>
          </cell>
          <cell r="B48" t="str">
            <v>SEDAL ADN 12*200 ml</v>
          </cell>
          <cell r="C48">
            <v>2.8205190046964743</v>
          </cell>
          <cell r="D48">
            <v>2.4754813519291781</v>
          </cell>
          <cell r="E48">
            <v>2.1967746950605096</v>
          </cell>
          <cell r="F48">
            <v>2.1967746950605096</v>
          </cell>
        </row>
        <row r="49">
          <cell r="A49">
            <v>1440</v>
          </cell>
          <cell r="B49" t="str">
            <v>Sedal Sh. Ceramida 8 x 400 new</v>
          </cell>
          <cell r="C49">
            <v>2.0440556011900646</v>
          </cell>
          <cell r="D49">
            <v>1.7940036974141629</v>
          </cell>
          <cell r="E49">
            <v>1.5920224655512469</v>
          </cell>
          <cell r="F49">
            <v>1.5920224655512469</v>
          </cell>
        </row>
        <row r="50">
          <cell r="A50">
            <v>1441</v>
          </cell>
          <cell r="B50" t="str">
            <v>Sedal Sh. Ginseng 8x400 new</v>
          </cell>
          <cell r="C50">
            <v>1.8840860324012765</v>
          </cell>
          <cell r="D50">
            <v>1.6536034080513151</v>
          </cell>
          <cell r="E50">
            <v>1.4674294030298449</v>
          </cell>
          <cell r="F50">
            <v>1.4674294030298449</v>
          </cell>
        </row>
        <row r="51">
          <cell r="A51">
            <v>1442</v>
          </cell>
          <cell r="B51" t="str">
            <v>Sedal Sh. Crema 8x400 new</v>
          </cell>
          <cell r="C51">
            <v>2.9327754277944402</v>
          </cell>
          <cell r="D51">
            <v>2.5740053049855378</v>
          </cell>
          <cell r="E51">
            <v>2.2842061462257019</v>
          </cell>
          <cell r="F51">
            <v>2.2842061462257019</v>
          </cell>
        </row>
        <row r="52">
          <cell r="A52">
            <v>1444</v>
          </cell>
          <cell r="B52" t="str">
            <v>SEDAL SELECTIVE 8*400</v>
          </cell>
          <cell r="C52">
            <v>2.0297837790995992</v>
          </cell>
          <cell r="D52">
            <v>1.7814777653484084</v>
          </cell>
          <cell r="E52">
            <v>1.5809067887667492</v>
          </cell>
          <cell r="F52">
            <v>1.5809067887667492</v>
          </cell>
        </row>
        <row r="53">
          <cell r="A53">
            <v>1445</v>
          </cell>
          <cell r="B53" t="str">
            <v>Shampoo Sedal Aloe Progressive 8 x 400 ml</v>
          </cell>
          <cell r="C53">
            <v>2.6306106867489523</v>
          </cell>
          <cell r="D53">
            <v>2.3088047584112701</v>
          </cell>
          <cell r="E53">
            <v>2.048863694796387</v>
          </cell>
          <cell r="F53">
            <v>2.048863694796387</v>
          </cell>
        </row>
        <row r="54">
          <cell r="A54">
            <v>1446</v>
          </cell>
          <cell r="B54" t="str">
            <v>Sedal Sh. Algas 8x400 new</v>
          </cell>
          <cell r="C54">
            <v>1.6530188774841388</v>
          </cell>
          <cell r="D54">
            <v>1.4508029900827575</v>
          </cell>
          <cell r="E54">
            <v>1.2874616460544863</v>
          </cell>
          <cell r="F54">
            <v>1.2874616460544863</v>
          </cell>
        </row>
        <row r="55">
          <cell r="A55">
            <v>1447</v>
          </cell>
          <cell r="B55" t="str">
            <v>Sedal Sh. Henna 8x400 new</v>
          </cell>
          <cell r="C55">
            <v>1.0723885907692801</v>
          </cell>
          <cell r="D55">
            <v>0.94120193980279265</v>
          </cell>
          <cell r="E55">
            <v>0.83523497468050922</v>
          </cell>
          <cell r="F55">
            <v>0.83523497468050922</v>
          </cell>
        </row>
        <row r="56">
          <cell r="A56">
            <v>1448</v>
          </cell>
          <cell r="B56" t="str">
            <v>Sedal Sh. Humect. 8x400 new</v>
          </cell>
          <cell r="C56">
            <v>0</v>
          </cell>
          <cell r="D56">
            <v>0</v>
          </cell>
          <cell r="E56">
            <v>0</v>
          </cell>
          <cell r="F56">
            <v>0</v>
          </cell>
        </row>
        <row r="57">
          <cell r="A57">
            <v>1449</v>
          </cell>
          <cell r="B57" t="str">
            <v>Sedal Sh. Free 8x400 new</v>
          </cell>
          <cell r="C57">
            <v>0</v>
          </cell>
          <cell r="D57">
            <v>0</v>
          </cell>
          <cell r="E57">
            <v>0</v>
          </cell>
          <cell r="F57">
            <v>0</v>
          </cell>
        </row>
        <row r="58">
          <cell r="A58">
            <v>1455</v>
          </cell>
          <cell r="B58" t="str">
            <v>Sedal Sh. Ginseng 100x15</v>
          </cell>
          <cell r="C58">
            <v>0</v>
          </cell>
          <cell r="D58">
            <v>0</v>
          </cell>
          <cell r="E58">
            <v>0</v>
          </cell>
          <cell r="F58">
            <v>0</v>
          </cell>
        </row>
        <row r="59">
          <cell r="A59">
            <v>1457</v>
          </cell>
          <cell r="B59" t="str">
            <v>SEDAL ADN 8*400 ml</v>
          </cell>
          <cell r="C59">
            <v>1.8191243160757742</v>
          </cell>
          <cell r="D59">
            <v>1.5965885405445459</v>
          </cell>
          <cell r="E59">
            <v>1.4168336600712117</v>
          </cell>
          <cell r="F59">
            <v>1.4168336600712117</v>
          </cell>
        </row>
        <row r="60">
          <cell r="A60">
            <v>1478</v>
          </cell>
          <cell r="B60" t="str">
            <v>Shampoo Sedal Control p/la Caspa 100 x 15 ml</v>
          </cell>
          <cell r="C60">
            <v>0.12497622561624035</v>
          </cell>
          <cell r="D60">
            <v>0.10968772606472463</v>
          </cell>
          <cell r="E60">
            <v>9.7338330094845257E-2</v>
          </cell>
          <cell r="F60">
            <v>9.7338330094845257E-2</v>
          </cell>
        </row>
        <row r="61">
          <cell r="A61">
            <v>1485</v>
          </cell>
          <cell r="B61" t="str">
            <v>Sedal Sh. Free 100x15</v>
          </cell>
          <cell r="C61">
            <v>0</v>
          </cell>
          <cell r="D61">
            <v>0</v>
          </cell>
          <cell r="E61">
            <v>0</v>
          </cell>
          <cell r="F61">
            <v>0</v>
          </cell>
        </row>
        <row r="62">
          <cell r="A62">
            <v>1731</v>
          </cell>
          <cell r="B62" t="str">
            <v>Sh Tony 1</v>
          </cell>
          <cell r="C62">
            <v>0</v>
          </cell>
          <cell r="D62">
            <v>0</v>
          </cell>
          <cell r="E62">
            <v>0</v>
          </cell>
          <cell r="F62">
            <v>1.29888</v>
          </cell>
        </row>
        <row r="63">
          <cell r="A63">
            <v>1732</v>
          </cell>
          <cell r="B63" t="str">
            <v>Sh Tony 2</v>
          </cell>
          <cell r="C63">
            <v>0</v>
          </cell>
          <cell r="D63">
            <v>0</v>
          </cell>
          <cell r="E63">
            <v>0</v>
          </cell>
          <cell r="F63">
            <v>1.00176</v>
          </cell>
        </row>
        <row r="64">
          <cell r="A64">
            <v>1733</v>
          </cell>
          <cell r="B64" t="str">
            <v>Sh Tony 3</v>
          </cell>
          <cell r="C64">
            <v>0</v>
          </cell>
          <cell r="D64">
            <v>0</v>
          </cell>
          <cell r="E64">
            <v>0</v>
          </cell>
          <cell r="F64">
            <v>1.7361600000000001</v>
          </cell>
        </row>
        <row r="65">
          <cell r="A65">
            <v>1735</v>
          </cell>
          <cell r="B65" t="str">
            <v>Sh Tony 4</v>
          </cell>
          <cell r="C65">
            <v>0</v>
          </cell>
          <cell r="D65">
            <v>0</v>
          </cell>
          <cell r="E65">
            <v>0</v>
          </cell>
          <cell r="F65">
            <v>0.76319999999999988</v>
          </cell>
        </row>
        <row r="66">
          <cell r="A66">
            <v>1761</v>
          </cell>
          <cell r="B66" t="str">
            <v>Enj Tony 1</v>
          </cell>
          <cell r="C66">
            <v>0</v>
          </cell>
          <cell r="D66">
            <v>0</v>
          </cell>
          <cell r="E66">
            <v>0</v>
          </cell>
          <cell r="F66">
            <v>1.3851000000000004</v>
          </cell>
        </row>
        <row r="67">
          <cell r="A67">
            <v>1762</v>
          </cell>
          <cell r="B67" t="str">
            <v>Enj Tony 2</v>
          </cell>
          <cell r="C67">
            <v>0</v>
          </cell>
          <cell r="D67">
            <v>0</v>
          </cell>
          <cell r="E67">
            <v>0</v>
          </cell>
          <cell r="F67">
            <v>1.2198599999999999</v>
          </cell>
        </row>
        <row r="68">
          <cell r="A68">
            <v>1763</v>
          </cell>
          <cell r="B68" t="str">
            <v>Enj Tony 3</v>
          </cell>
          <cell r="C68">
            <v>0</v>
          </cell>
          <cell r="D68">
            <v>0</v>
          </cell>
          <cell r="E68">
            <v>0</v>
          </cell>
          <cell r="F68">
            <v>1.7090999999999998</v>
          </cell>
        </row>
        <row r="69">
          <cell r="A69">
            <v>1765</v>
          </cell>
          <cell r="B69" t="str">
            <v>Enj Tony 4</v>
          </cell>
          <cell r="C69">
            <v>0</v>
          </cell>
          <cell r="D69">
            <v>0</v>
          </cell>
          <cell r="E69">
            <v>0</v>
          </cell>
          <cell r="F69">
            <v>1.0859400000000001</v>
          </cell>
        </row>
        <row r="70">
          <cell r="A70">
            <v>1801</v>
          </cell>
          <cell r="B70" t="str">
            <v>SEDAL ADN 100*10 ML.</v>
          </cell>
          <cell r="C70">
            <v>3.945315858381059</v>
          </cell>
          <cell r="D70">
            <v>4.0292504039634123</v>
          </cell>
          <cell r="E70">
            <v>3.575609778110898</v>
          </cell>
          <cell r="F70">
            <v>3.575609778110898</v>
          </cell>
        </row>
        <row r="71">
          <cell r="A71">
            <v>1810</v>
          </cell>
          <cell r="B71" t="str">
            <v>Sedal Enj. Ceramidas 100 x 10 new</v>
          </cell>
          <cell r="C71">
            <v>1.2840113359989396</v>
          </cell>
          <cell r="D71">
            <v>1.311328010221795</v>
          </cell>
          <cell r="E71">
            <v>1.1636897153494297</v>
          </cell>
          <cell r="F71">
            <v>1.1636897153494297</v>
          </cell>
        </row>
        <row r="72">
          <cell r="A72">
            <v>1811</v>
          </cell>
          <cell r="B72" t="str">
            <v>Sedal Enj. Ginseng 100x10 new</v>
          </cell>
          <cell r="C72">
            <v>0</v>
          </cell>
          <cell r="D72">
            <v>0</v>
          </cell>
          <cell r="E72">
            <v>0</v>
          </cell>
          <cell r="F72">
            <v>0</v>
          </cell>
        </row>
        <row r="73">
          <cell r="A73">
            <v>1814</v>
          </cell>
          <cell r="B73" t="str">
            <v>Sedal Enj. Balance 100x10 new</v>
          </cell>
          <cell r="C73">
            <v>7.1107558934083626</v>
          </cell>
          <cell r="D73">
            <v>7.2620335315200002</v>
          </cell>
          <cell r="E73">
            <v>6.4444240245605533</v>
          </cell>
          <cell r="F73">
            <v>6.4444240245605533</v>
          </cell>
        </row>
        <row r="74">
          <cell r="A74">
            <v>1815</v>
          </cell>
          <cell r="B74" t="str">
            <v>Sedal Enj. Aloe Progressive 100 x 10 ml.</v>
          </cell>
          <cell r="C74">
            <v>2.8886509402636587</v>
          </cell>
          <cell r="D74">
            <v>2.9501054885736537</v>
          </cell>
          <cell r="E74">
            <v>2.6179623934582272</v>
          </cell>
          <cell r="F74">
            <v>2.6179623934582272</v>
          </cell>
        </row>
        <row r="75">
          <cell r="A75">
            <v>1816</v>
          </cell>
          <cell r="B75" t="str">
            <v>Sedal Enj. Algas 100x10 new</v>
          </cell>
          <cell r="C75">
            <v>0</v>
          </cell>
          <cell r="D75">
            <v>0</v>
          </cell>
          <cell r="E75">
            <v>0</v>
          </cell>
          <cell r="F75">
            <v>0</v>
          </cell>
        </row>
        <row r="76">
          <cell r="A76">
            <v>1817</v>
          </cell>
          <cell r="B76" t="str">
            <v>Sedal Enj. Henna 100x10 new</v>
          </cell>
          <cell r="C76">
            <v>0</v>
          </cell>
          <cell r="D76">
            <v>0</v>
          </cell>
          <cell r="E76">
            <v>0</v>
          </cell>
          <cell r="F76">
            <v>0</v>
          </cell>
        </row>
        <row r="77">
          <cell r="A77">
            <v>1830</v>
          </cell>
          <cell r="B77" t="str">
            <v>Sedal Enj. Ceramidas 12 x 200 new</v>
          </cell>
          <cell r="C77">
            <v>1.3124783317795461</v>
          </cell>
          <cell r="D77">
            <v>1.3404006265510997</v>
          </cell>
          <cell r="E77">
            <v>1.1894891372766634</v>
          </cell>
          <cell r="F77">
            <v>1.1894891372766634</v>
          </cell>
        </row>
        <row r="78">
          <cell r="A78">
            <v>1831</v>
          </cell>
          <cell r="B78" t="str">
            <v>Sedal Enj. Ginseng 12x200 new</v>
          </cell>
          <cell r="C78">
            <v>0.89176609940089713</v>
          </cell>
          <cell r="D78">
            <v>0.91073795995800755</v>
          </cell>
          <cell r="E78">
            <v>0.80820083847839042</v>
          </cell>
          <cell r="F78">
            <v>0.80820083847839042</v>
          </cell>
        </row>
        <row r="79">
          <cell r="A79">
            <v>1832</v>
          </cell>
          <cell r="B79" t="str">
            <v>SEDAL ADN 12*200 ML.</v>
          </cell>
          <cell r="C79">
            <v>2.3081639484090153</v>
          </cell>
          <cell r="D79">
            <v>2.3572689374880849</v>
          </cell>
          <cell r="E79">
            <v>2.0918714444325759</v>
          </cell>
          <cell r="F79">
            <v>2.0918714444325759</v>
          </cell>
        </row>
        <row r="80">
          <cell r="A80">
            <v>1833</v>
          </cell>
          <cell r="B80" t="str">
            <v>Sedal acondicionador Control p/ la Caspa 12 x 200 ml</v>
          </cell>
          <cell r="C80">
            <v>1.2189867245842907</v>
          </cell>
          <cell r="D80">
            <v>1.244920033974857</v>
          </cell>
          <cell r="E80">
            <v>1.1047584042103804</v>
          </cell>
          <cell r="F80">
            <v>1.1047584042103804</v>
          </cell>
        </row>
        <row r="81">
          <cell r="A81">
            <v>1834</v>
          </cell>
          <cell r="B81" t="str">
            <v>Sedal Enj. Balance 12x200 new</v>
          </cell>
          <cell r="C81">
            <v>2.250990234778071</v>
          </cell>
          <cell r="D81">
            <v>2.2988788827972289</v>
          </cell>
          <cell r="E81">
            <v>2.0400553422881953</v>
          </cell>
          <cell r="F81">
            <v>2.0400553422881953</v>
          </cell>
        </row>
        <row r="82">
          <cell r="A82">
            <v>1835</v>
          </cell>
          <cell r="B82" t="str">
            <v>Sedal Enj. Aloe Progressive 12 x 200 ml.</v>
          </cell>
          <cell r="C82">
            <v>1.8155950256403581</v>
          </cell>
          <cell r="D82">
            <v>1.8542208667412625</v>
          </cell>
          <cell r="E82">
            <v>1.6454599732435804</v>
          </cell>
          <cell r="F82">
            <v>1.6454599732435804</v>
          </cell>
        </row>
        <row r="83">
          <cell r="A83">
            <v>1836</v>
          </cell>
          <cell r="B83" t="str">
            <v>Sedal Enj. Algas 12x200 new</v>
          </cell>
          <cell r="C83">
            <v>0.57173713630944623</v>
          </cell>
          <cell r="D83">
            <v>0.5839005469085613</v>
          </cell>
          <cell r="E83">
            <v>0.51816102144380682</v>
          </cell>
          <cell r="F83">
            <v>0.51816102144380682</v>
          </cell>
        </row>
        <row r="84">
          <cell r="A84">
            <v>1837</v>
          </cell>
          <cell r="B84" t="str">
            <v>Sedal Enj. Henna 12x200 new</v>
          </cell>
          <cell r="C84">
            <v>0.61488710886110243</v>
          </cell>
          <cell r="D84">
            <v>0.62796851271298104</v>
          </cell>
          <cell r="E84">
            <v>0.557267513628245</v>
          </cell>
          <cell r="F84">
            <v>0.557267513628245</v>
          </cell>
        </row>
        <row r="85">
          <cell r="A85">
            <v>1838</v>
          </cell>
          <cell r="B85" t="str">
            <v>Sedal Enj. Humectante 12x200 new</v>
          </cell>
          <cell r="C85">
            <v>0</v>
          </cell>
          <cell r="D85">
            <v>0</v>
          </cell>
          <cell r="E85">
            <v>0</v>
          </cell>
          <cell r="F85">
            <v>0</v>
          </cell>
        </row>
        <row r="86">
          <cell r="A86">
            <v>1839</v>
          </cell>
          <cell r="B86" t="str">
            <v>SEDAL SELECTIVE 12*200</v>
          </cell>
          <cell r="C86">
            <v>0.87896494087723898</v>
          </cell>
          <cell r="D86">
            <v>0.89766446343602957</v>
          </cell>
          <cell r="E86">
            <v>0.79659924579700703</v>
          </cell>
          <cell r="F86">
            <v>0.79659924579700703</v>
          </cell>
        </row>
        <row r="87">
          <cell r="A87">
            <v>1840</v>
          </cell>
          <cell r="B87" t="str">
            <v>Sedal Enj. Ceramidas 8 x 400 new</v>
          </cell>
          <cell r="C87">
            <v>1.4047713286261441</v>
          </cell>
          <cell r="D87">
            <v>1.4346571089661084</v>
          </cell>
          <cell r="E87">
            <v>1.2731335788933784</v>
          </cell>
          <cell r="F87">
            <v>1.2731335788933784</v>
          </cell>
        </row>
        <row r="88">
          <cell r="A88">
            <v>1841</v>
          </cell>
          <cell r="B88" t="str">
            <v>Sedal Enj. Ginseng 8x400 new</v>
          </cell>
          <cell r="C88">
            <v>1.1890214658678626</v>
          </cell>
          <cell r="D88">
            <v>1.2143172799440101</v>
          </cell>
          <cell r="E88">
            <v>1.0776011179711871</v>
          </cell>
          <cell r="F88">
            <v>1.0776011179711871</v>
          </cell>
        </row>
        <row r="89">
          <cell r="A89">
            <v>1842</v>
          </cell>
          <cell r="B89" t="str">
            <v>SEDAL ADN 8*400 ML.</v>
          </cell>
          <cell r="C89">
            <v>2.5325198334706553</v>
          </cell>
          <cell r="D89">
            <v>2.5863978774678427</v>
          </cell>
          <cell r="E89">
            <v>2.2952034779626636</v>
          </cell>
          <cell r="F89">
            <v>2.2952034779626636</v>
          </cell>
        </row>
        <row r="90">
          <cell r="A90">
            <v>1844</v>
          </cell>
          <cell r="B90" t="str">
            <v>Sedal Enj. Balance 8x400 new</v>
          </cell>
          <cell r="C90">
            <v>2.0646063255618885</v>
          </cell>
          <cell r="D90">
            <v>2.1085297527253601</v>
          </cell>
          <cell r="E90">
            <v>1.8711370218804131</v>
          </cell>
          <cell r="F90">
            <v>1.8711370218804131</v>
          </cell>
        </row>
        <row r="91">
          <cell r="A91">
            <v>1845</v>
          </cell>
          <cell r="B91" t="str">
            <v>Sedal Enj. Aloe Progressive 8 x 400 ml.</v>
          </cell>
          <cell r="C91">
            <v>2.0747945135254744</v>
          </cell>
          <cell r="D91">
            <v>2.1189346890958483</v>
          </cell>
          <cell r="E91">
            <v>1.8803704992017392</v>
          </cell>
          <cell r="F91">
            <v>1.8803704992017392</v>
          </cell>
        </row>
        <row r="92">
          <cell r="A92">
            <v>1846</v>
          </cell>
          <cell r="B92" t="str">
            <v>Sedal Enj. Algas 8x400 new</v>
          </cell>
          <cell r="C92">
            <v>0.68081067803724393</v>
          </cell>
          <cell r="D92">
            <v>0.6952945715808444</v>
          </cell>
          <cell r="E92">
            <v>0.61701354335447001</v>
          </cell>
          <cell r="F92">
            <v>0.61701354335447001</v>
          </cell>
        </row>
        <row r="93">
          <cell r="A93">
            <v>1847</v>
          </cell>
          <cell r="B93" t="str">
            <v>Sedal Enj. Henna 8x400 new</v>
          </cell>
          <cell r="C93">
            <v>0.69039956082650089</v>
          </cell>
          <cell r="D93">
            <v>0.70508745287071539</v>
          </cell>
          <cell r="E93">
            <v>0.62570387495101187</v>
          </cell>
          <cell r="F93">
            <v>0.62570387495101187</v>
          </cell>
        </row>
        <row r="94">
          <cell r="A94">
            <v>1848</v>
          </cell>
          <cell r="B94" t="str">
            <v>Sedal Enj. Humectante 8x400 new</v>
          </cell>
          <cell r="C94">
            <v>0</v>
          </cell>
          <cell r="D94">
            <v>0</v>
          </cell>
          <cell r="E94">
            <v>0</v>
          </cell>
          <cell r="F94">
            <v>0</v>
          </cell>
        </row>
        <row r="95">
          <cell r="A95">
            <v>1849</v>
          </cell>
          <cell r="B95" t="str">
            <v>SEDAL SELECTIVE 8*400</v>
          </cell>
          <cell r="C95">
            <v>1.3207727153922533</v>
          </cell>
          <cell r="D95">
            <v>1.3488714688668382</v>
          </cell>
          <cell r="E95">
            <v>1.1970062741076719</v>
          </cell>
          <cell r="F95">
            <v>1.1970062741076719</v>
          </cell>
        </row>
        <row r="96">
          <cell r="A96">
            <v>1953</v>
          </cell>
          <cell r="B96" t="str">
            <v>Sedal Duo Nor-seco 12x200 new</v>
          </cell>
          <cell r="C96">
            <v>0.44079279278926298</v>
          </cell>
          <cell r="D96">
            <v>0.4390567852203382</v>
          </cell>
          <cell r="E96">
            <v>0.43113739332234152</v>
          </cell>
          <cell r="F96">
            <v>0.43113739332234152</v>
          </cell>
        </row>
        <row r="97">
          <cell r="A97">
            <v>1954</v>
          </cell>
          <cell r="B97" t="str">
            <v>Sedal Duo Nor-seco 8x400 new</v>
          </cell>
          <cell r="C97">
            <v>0.53275675675249046</v>
          </cell>
          <cell r="D97">
            <v>0.53065856055407779</v>
          </cell>
          <cell r="E97">
            <v>0.52108692142556379</v>
          </cell>
          <cell r="F97">
            <v>0.52108692142556379</v>
          </cell>
        </row>
        <row r="98">
          <cell r="A98">
            <v>1963</v>
          </cell>
          <cell r="B98" t="str">
            <v>Sedal Duo  Norm-Graso 12X200 ml. new</v>
          </cell>
          <cell r="C98">
            <v>0.3168528528608861</v>
          </cell>
          <cell r="D98">
            <v>0.3156049673241893</v>
          </cell>
          <cell r="E98">
            <v>0.30991231091770566</v>
          </cell>
          <cell r="F98">
            <v>0.30991231091770566</v>
          </cell>
        </row>
        <row r="99">
          <cell r="A99">
            <v>1964</v>
          </cell>
          <cell r="B99" t="str">
            <v>Sedal Duo Graso 8x400 New</v>
          </cell>
          <cell r="C99">
            <v>2.9597597597360581E-2</v>
          </cell>
          <cell r="D99">
            <v>2.948103114189321E-2</v>
          </cell>
          <cell r="E99">
            <v>2.8949273412531323E-2</v>
          </cell>
          <cell r="F99">
            <v>2.8949273412531323E-2</v>
          </cell>
        </row>
        <row r="100">
          <cell r="A100">
            <v>2000</v>
          </cell>
          <cell r="B100" t="str">
            <v>Deo Impulse SPICE GIRLS 12 X 53 GR.</v>
          </cell>
          <cell r="C100">
            <v>0</v>
          </cell>
          <cell r="D100">
            <v>0</v>
          </cell>
          <cell r="E100">
            <v>0</v>
          </cell>
          <cell r="F100">
            <v>0</v>
          </cell>
        </row>
        <row r="101">
          <cell r="A101">
            <v>2020</v>
          </cell>
          <cell r="B101" t="str">
            <v>Deo Impulse Magnetique 12X53 gr.</v>
          </cell>
          <cell r="C101">
            <v>0.16342893360696001</v>
          </cell>
          <cell r="D101">
            <v>0.196114720328352</v>
          </cell>
          <cell r="E101">
            <v>0.16342893360696001</v>
          </cell>
          <cell r="F101">
            <v>0.17795594992757865</v>
          </cell>
        </row>
        <row r="102">
          <cell r="A102">
            <v>2030</v>
          </cell>
          <cell r="B102" t="str">
            <v>Deo Impulse Dynamique 12X53 gr.</v>
          </cell>
          <cell r="C102">
            <v>0.22410869909823328</v>
          </cell>
          <cell r="D102">
            <v>0.26893043891787993</v>
          </cell>
          <cell r="E102">
            <v>0.22410869909823328</v>
          </cell>
          <cell r="F102">
            <v>0.24402947235140957</v>
          </cell>
        </row>
        <row r="103">
          <cell r="A103">
            <v>2040</v>
          </cell>
          <cell r="B103" t="str">
            <v>Deo Impulse Musk 12X53 gr.</v>
          </cell>
          <cell r="C103">
            <v>0.13775946759539559</v>
          </cell>
          <cell r="D103">
            <v>0.16531136111447473</v>
          </cell>
          <cell r="E103">
            <v>0.13775946759539559</v>
          </cell>
          <cell r="F103">
            <v>0.15000475360387519</v>
          </cell>
        </row>
        <row r="104">
          <cell r="A104">
            <v>2050</v>
          </cell>
          <cell r="B104" t="str">
            <v>Deo Impulse Audace 12X53 gr.</v>
          </cell>
          <cell r="C104">
            <v>0.11886388845081929</v>
          </cell>
          <cell r="D104">
            <v>0.14263666614098314</v>
          </cell>
          <cell r="E104">
            <v>0.11886388845081929</v>
          </cell>
          <cell r="F104">
            <v>0.12942956742422543</v>
          </cell>
        </row>
        <row r="105">
          <cell r="A105">
            <v>2060</v>
          </cell>
          <cell r="B105" t="str">
            <v>IMPULSE O2</v>
          </cell>
          <cell r="C105">
            <v>0.12406908572256126</v>
          </cell>
          <cell r="D105">
            <v>0.14888290286707351</v>
          </cell>
          <cell r="E105">
            <v>0.12406908572256126</v>
          </cell>
          <cell r="F105">
            <v>0.13509744889790001</v>
          </cell>
        </row>
        <row r="106">
          <cell r="A106">
            <v>2080</v>
          </cell>
          <cell r="B106" t="str">
            <v>IMPULSE YOU</v>
          </cell>
          <cell r="C106">
            <v>0.13176992552603059</v>
          </cell>
          <cell r="D106">
            <v>0.15812391063123671</v>
          </cell>
          <cell r="E106">
            <v>0.13176992552603059</v>
          </cell>
          <cell r="F106">
            <v>0.14348280779501107</v>
          </cell>
        </row>
        <row r="107">
          <cell r="A107">
            <v>2203</v>
          </cell>
          <cell r="B107" t="str">
            <v>Deo Axe Eclypse 12 x 113 gr.</v>
          </cell>
          <cell r="C107">
            <v>0.82968466299336985</v>
          </cell>
          <cell r="D107">
            <v>1.2274953445165837</v>
          </cell>
          <cell r="E107">
            <v>0.97810332704790204</v>
          </cell>
          <cell r="F107">
            <v>0.96958750206116673</v>
          </cell>
        </row>
        <row r="108">
          <cell r="A108">
            <v>2213</v>
          </cell>
          <cell r="B108" t="str">
            <v>Deo Axe Musk 12 x 113 gr</v>
          </cell>
          <cell r="C108">
            <v>1.0935792759047469</v>
          </cell>
          <cell r="D108">
            <v>1.6179200724162603</v>
          </cell>
          <cell r="E108">
            <v>1.2892048941750973</v>
          </cell>
          <cell r="F108">
            <v>1.2779804734546674</v>
          </cell>
        </row>
        <row r="109">
          <cell r="A109">
            <v>2243</v>
          </cell>
          <cell r="B109" t="str">
            <v>Deo Axe Marine 12 x 113 gr</v>
          </cell>
          <cell r="C109">
            <v>0.98802143074019588</v>
          </cell>
          <cell r="D109">
            <v>1.4617501812563893</v>
          </cell>
          <cell r="E109">
            <v>1.1647642673242189</v>
          </cell>
          <cell r="F109">
            <v>1.1546232848972668</v>
          </cell>
        </row>
        <row r="110">
          <cell r="A110">
            <v>2273</v>
          </cell>
          <cell r="B110" t="str">
            <v>Deo Axe Mirage 12 x 113 gr</v>
          </cell>
          <cell r="C110">
            <v>0</v>
          </cell>
          <cell r="D110">
            <v>0</v>
          </cell>
          <cell r="E110">
            <v>0</v>
          </cell>
          <cell r="F110">
            <v>0</v>
          </cell>
        </row>
        <row r="111">
          <cell r="A111">
            <v>2283</v>
          </cell>
          <cell r="B111" t="str">
            <v>Deo Axe Native 12 x 113 gr</v>
          </cell>
          <cell r="C111">
            <v>0.82757350609007874</v>
          </cell>
          <cell r="D111">
            <v>1.2243719466933862</v>
          </cell>
          <cell r="E111">
            <v>0.97561451451088443</v>
          </cell>
          <cell r="F111">
            <v>0.96712035829001863</v>
          </cell>
        </row>
        <row r="112">
          <cell r="A112">
            <v>2293</v>
          </cell>
          <cell r="B112" t="str">
            <v>Deo Axe Adrenaline 12 x 113 gr</v>
          </cell>
          <cell r="C112">
            <v>1.2582495143614463</v>
          </cell>
          <cell r="D112">
            <v>1.8615451026256586</v>
          </cell>
          <cell r="E112">
            <v>1.4833322720624671</v>
          </cell>
          <cell r="F112">
            <v>1.4704176876042119</v>
          </cell>
        </row>
        <row r="113">
          <cell r="A113">
            <v>2600</v>
          </cell>
          <cell r="B113" t="str">
            <v>REXONA CONFIANCE</v>
          </cell>
          <cell r="C113">
            <v>0.33814675261721239</v>
          </cell>
          <cell r="D113">
            <v>0.3617617561432287</v>
          </cell>
          <cell r="E113">
            <v>0.32156600546064773</v>
          </cell>
          <cell r="F113">
            <v>0.32156600546064773</v>
          </cell>
        </row>
        <row r="114">
          <cell r="A114">
            <v>2603</v>
          </cell>
          <cell r="B114" t="str">
            <v>Rexona Aerosol sensitive 24 Hs. 12 x 140 gr</v>
          </cell>
          <cell r="C114">
            <v>0</v>
          </cell>
          <cell r="D114">
            <v>0</v>
          </cell>
          <cell r="E114">
            <v>0</v>
          </cell>
          <cell r="F114">
            <v>0</v>
          </cell>
        </row>
        <row r="115">
          <cell r="A115">
            <v>2611</v>
          </cell>
          <cell r="B115" t="str">
            <v>REXONA EXCEL Barra 12*58</v>
          </cell>
          <cell r="C115">
            <v>0.22380062446626067</v>
          </cell>
          <cell r="D115">
            <v>0.23943008858203221</v>
          </cell>
          <cell r="E115">
            <v>0.21282674540625088</v>
          </cell>
          <cell r="F115">
            <v>0.21282674540625088</v>
          </cell>
        </row>
        <row r="116">
          <cell r="A116">
            <v>2632</v>
          </cell>
          <cell r="B116" t="str">
            <v>REXONA CONFIANCE</v>
          </cell>
          <cell r="C116">
            <v>0</v>
          </cell>
          <cell r="D116">
            <v>0</v>
          </cell>
          <cell r="E116">
            <v>0</v>
          </cell>
          <cell r="F116">
            <v>0</v>
          </cell>
        </row>
        <row r="117">
          <cell r="A117">
            <v>2650</v>
          </cell>
          <cell r="B117" t="str">
            <v>Rexona CONFIANCE Barra 12 x 50 grs.</v>
          </cell>
          <cell r="C117">
            <v>0.19704422077252767</v>
          </cell>
          <cell r="D117">
            <v>0.21080510989037135</v>
          </cell>
          <cell r="E117">
            <v>0.18738231990255233</v>
          </cell>
          <cell r="F117">
            <v>0.18738231990255233</v>
          </cell>
        </row>
        <row r="118">
          <cell r="A118">
            <v>2654</v>
          </cell>
          <cell r="B118" t="str">
            <v>REXONA EXCEL</v>
          </cell>
          <cell r="C118">
            <v>0</v>
          </cell>
          <cell r="D118">
            <v>0</v>
          </cell>
          <cell r="E118">
            <v>0</v>
          </cell>
          <cell r="F118">
            <v>0</v>
          </cell>
        </row>
        <row r="119">
          <cell r="A119">
            <v>2667</v>
          </cell>
          <cell r="B119" t="str">
            <v>Rexona Aerosol Hombre 24 Hs. 12 x 160 gr</v>
          </cell>
          <cell r="C119">
            <v>0</v>
          </cell>
          <cell r="D119">
            <v>0</v>
          </cell>
          <cell r="E119">
            <v>0</v>
          </cell>
          <cell r="F119">
            <v>0</v>
          </cell>
        </row>
        <row r="120">
          <cell r="A120">
            <v>2685</v>
          </cell>
          <cell r="B120" t="str">
            <v>Rexona Aerosol Confiance. 12 x 140 gr</v>
          </cell>
          <cell r="C120">
            <v>0</v>
          </cell>
          <cell r="D120">
            <v>0</v>
          </cell>
          <cell r="E120">
            <v>0</v>
          </cell>
          <cell r="F120">
            <v>0</v>
          </cell>
        </row>
        <row r="121">
          <cell r="A121">
            <v>2810</v>
          </cell>
          <cell r="B121" t="str">
            <v>AXE MANIAC 12*113 gr</v>
          </cell>
          <cell r="C121">
            <v>0.74531934568102931</v>
          </cell>
          <cell r="D121">
            <v>1.102679207906391</v>
          </cell>
          <cell r="E121">
            <v>0.87864626675593471</v>
          </cell>
          <cell r="F121">
            <v>0.87099636144835824</v>
          </cell>
        </row>
        <row r="122">
          <cell r="A122">
            <v>2817</v>
          </cell>
          <cell r="B122" t="str">
            <v>AXE HYPNOTIC 12*113 gr</v>
          </cell>
          <cell r="C122">
            <v>1.0775722642291332</v>
          </cell>
          <cell r="D122">
            <v>1.5942381445853306</v>
          </cell>
          <cell r="E122">
            <v>1.2703344581234943</v>
          </cell>
          <cell r="F122">
            <v>1.2592743322443096</v>
          </cell>
        </row>
        <row r="123">
          <cell r="A123">
            <v>5856</v>
          </cell>
          <cell r="B123" t="str">
            <v>12 Promo 1 Axe</v>
          </cell>
          <cell r="C123">
            <v>0</v>
          </cell>
          <cell r="D123">
            <v>0</v>
          </cell>
          <cell r="E123">
            <v>0</v>
          </cell>
          <cell r="F123">
            <v>0</v>
          </cell>
        </row>
        <row r="124">
          <cell r="A124">
            <v>5955</v>
          </cell>
          <cell r="B124" t="str">
            <v>8 PACKS 1 Sh. Sedal ALOE</v>
          </cell>
          <cell r="C124">
            <v>0</v>
          </cell>
          <cell r="D124">
            <v>0</v>
          </cell>
          <cell r="E124">
            <v>0</v>
          </cell>
          <cell r="F124">
            <v>0</v>
          </cell>
        </row>
        <row r="125">
          <cell r="A125">
            <v>7103</v>
          </cell>
          <cell r="B125" t="str">
            <v>Sedal Sh. Henna 100x15</v>
          </cell>
          <cell r="C125">
            <v>0</v>
          </cell>
          <cell r="D125">
            <v>0</v>
          </cell>
          <cell r="E125">
            <v>0</v>
          </cell>
          <cell r="F125">
            <v>0</v>
          </cell>
        </row>
        <row r="126">
          <cell r="A126">
            <v>7158</v>
          </cell>
          <cell r="B126" t="str">
            <v>Sedal Duo Graso 12x200</v>
          </cell>
          <cell r="C126">
            <v>0</v>
          </cell>
          <cell r="D126">
            <v>0</v>
          </cell>
          <cell r="E126">
            <v>0</v>
          </cell>
          <cell r="F126">
            <v>0</v>
          </cell>
        </row>
        <row r="127">
          <cell r="A127">
            <v>7160</v>
          </cell>
          <cell r="B127" t="str">
            <v>Sedal Duo Graso 8x500</v>
          </cell>
          <cell r="C127">
            <v>0</v>
          </cell>
          <cell r="D127">
            <v>0</v>
          </cell>
          <cell r="E127">
            <v>0</v>
          </cell>
          <cell r="F127">
            <v>0</v>
          </cell>
        </row>
        <row r="128">
          <cell r="A128">
            <v>7161</v>
          </cell>
          <cell r="B128" t="str">
            <v>Sedal Enj. Algas 100x10</v>
          </cell>
          <cell r="C128">
            <v>0</v>
          </cell>
          <cell r="D128">
            <v>0</v>
          </cell>
          <cell r="E128">
            <v>0</v>
          </cell>
          <cell r="F128">
            <v>0</v>
          </cell>
        </row>
        <row r="129">
          <cell r="A129">
            <v>7164</v>
          </cell>
          <cell r="B129" t="str">
            <v>Organics Sh.Frasco 6x300 Seco</v>
          </cell>
          <cell r="C129">
            <v>0</v>
          </cell>
          <cell r="D129">
            <v>0</v>
          </cell>
          <cell r="E129">
            <v>0</v>
          </cell>
          <cell r="F129">
            <v>0</v>
          </cell>
        </row>
        <row r="130">
          <cell r="A130">
            <v>7165</v>
          </cell>
          <cell r="B130" t="str">
            <v>Organics Sh.Frasco 6x300 Fino</v>
          </cell>
          <cell r="C130">
            <v>0</v>
          </cell>
          <cell r="D130">
            <v>0</v>
          </cell>
          <cell r="E130">
            <v>0</v>
          </cell>
          <cell r="F130">
            <v>0</v>
          </cell>
        </row>
        <row r="131">
          <cell r="A131">
            <v>7168</v>
          </cell>
          <cell r="B131" t="str">
            <v>Organics Enj.Frasco 6x300 Finos</v>
          </cell>
          <cell r="C131">
            <v>0</v>
          </cell>
          <cell r="D131">
            <v>0</v>
          </cell>
          <cell r="E131">
            <v>0</v>
          </cell>
          <cell r="F131">
            <v>0</v>
          </cell>
        </row>
        <row r="132">
          <cell r="A132">
            <v>7169</v>
          </cell>
          <cell r="B132" t="str">
            <v xml:space="preserve">Organics Sh.2 En 1 Normal 6x300 </v>
          </cell>
          <cell r="C132">
            <v>0</v>
          </cell>
          <cell r="D132">
            <v>0</v>
          </cell>
          <cell r="E132">
            <v>0</v>
          </cell>
          <cell r="F132">
            <v>0</v>
          </cell>
        </row>
        <row r="133">
          <cell r="A133">
            <v>7171</v>
          </cell>
          <cell r="B133" t="str">
            <v>Organics Acondicionador 6x140</v>
          </cell>
          <cell r="C133">
            <v>0</v>
          </cell>
          <cell r="D133">
            <v>0</v>
          </cell>
          <cell r="E133">
            <v>0</v>
          </cell>
          <cell r="F133">
            <v>0</v>
          </cell>
        </row>
        <row r="134">
          <cell r="A134">
            <v>7172</v>
          </cell>
          <cell r="B134" t="str">
            <v>Bano de Crema 6x150</v>
          </cell>
          <cell r="C134">
            <v>0</v>
          </cell>
          <cell r="D134">
            <v>0</v>
          </cell>
          <cell r="E134">
            <v>0</v>
          </cell>
          <cell r="F134">
            <v>0</v>
          </cell>
        </row>
        <row r="135">
          <cell r="A135">
            <v>7251</v>
          </cell>
          <cell r="B135" t="str">
            <v>Rexona Roll-On Plenty</v>
          </cell>
          <cell r="C135">
            <v>0</v>
          </cell>
          <cell r="D135">
            <v>0</v>
          </cell>
          <cell r="E135">
            <v>0</v>
          </cell>
          <cell r="F135">
            <v>0</v>
          </cell>
        </row>
        <row r="136">
          <cell r="A136">
            <v>7253</v>
          </cell>
          <cell r="B136" t="str">
            <v>Rexona Deo Plenty</v>
          </cell>
          <cell r="C136">
            <v>0</v>
          </cell>
          <cell r="D136">
            <v>0</v>
          </cell>
          <cell r="E136">
            <v>0</v>
          </cell>
          <cell r="F136">
            <v>0</v>
          </cell>
        </row>
        <row r="137">
          <cell r="A137">
            <v>7254</v>
          </cell>
          <cell r="B137" t="str">
            <v xml:space="preserve">Rexona Deo Hombre </v>
          </cell>
          <cell r="C137">
            <v>0</v>
          </cell>
          <cell r="D137">
            <v>0</v>
          </cell>
          <cell r="E137">
            <v>0</v>
          </cell>
          <cell r="F137">
            <v>0</v>
          </cell>
        </row>
        <row r="138">
          <cell r="A138">
            <v>7258</v>
          </cell>
          <cell r="B138" t="str">
            <v>Pomo Creme</v>
          </cell>
          <cell r="C138">
            <v>0</v>
          </cell>
          <cell r="D138">
            <v>0</v>
          </cell>
          <cell r="E138">
            <v>0</v>
          </cell>
          <cell r="F138">
            <v>0</v>
          </cell>
        </row>
        <row r="139">
          <cell r="A139">
            <v>9806</v>
          </cell>
          <cell r="B139" t="str">
            <v>8 PACKS 1 Enj Sedal ALOE</v>
          </cell>
          <cell r="C139">
            <v>0</v>
          </cell>
          <cell r="D139">
            <v>0</v>
          </cell>
          <cell r="E139">
            <v>0</v>
          </cell>
          <cell r="F139">
            <v>0</v>
          </cell>
        </row>
        <row r="140">
          <cell r="A140">
            <v>58160</v>
          </cell>
          <cell r="B140" t="str">
            <v>REXONA CREME c/Aloe Vera</v>
          </cell>
          <cell r="C140">
            <v>0.26260466744845107</v>
          </cell>
          <cell r="D140">
            <v>0.28094407215881839</v>
          </cell>
          <cell r="E140">
            <v>0.24972806414117188</v>
          </cell>
          <cell r="F140">
            <v>0.24972806414117188</v>
          </cell>
        </row>
        <row r="141">
          <cell r="A141">
            <v>78438</v>
          </cell>
          <cell r="B141" t="str">
            <v>REXONA CREME C/ALOE VERA</v>
          </cell>
          <cell r="C141">
            <v>1.3271853614082152</v>
          </cell>
          <cell r="D141">
            <v>1.4198714119077487</v>
          </cell>
          <cell r="E141">
            <v>1.2621079216957767</v>
          </cell>
          <cell r="F141">
            <v>1.2621079216957767</v>
          </cell>
        </row>
        <row r="142">
          <cell r="A142">
            <v>78441</v>
          </cell>
          <cell r="B142" t="str">
            <v>REXONA EXCEL 12*126</v>
          </cell>
          <cell r="C142">
            <v>1.2762804566301262</v>
          </cell>
          <cell r="D142">
            <v>1.3654114840619478</v>
          </cell>
          <cell r="E142">
            <v>1.2136990969439536</v>
          </cell>
          <cell r="F142">
            <v>1.2136990969439536</v>
          </cell>
        </row>
        <row r="143">
          <cell r="A143">
            <v>78442</v>
          </cell>
          <cell r="B143" t="str">
            <v>REXONA CONFIANCE 12*126</v>
          </cell>
          <cell r="C143">
            <v>1.3341962165679648</v>
          </cell>
          <cell r="D143">
            <v>1.4273718810236771</v>
          </cell>
          <cell r="E143">
            <v>1.2687750053543798</v>
          </cell>
          <cell r="F143">
            <v>1.2687750053543798</v>
          </cell>
        </row>
        <row r="144">
          <cell r="A144">
            <v>78448</v>
          </cell>
          <cell r="B144" t="str">
            <v>Rexona Forces 12*126 gr</v>
          </cell>
          <cell r="C144">
            <v>1.5216603867774556</v>
          </cell>
          <cell r="D144">
            <v>1.627927902644529</v>
          </cell>
          <cell r="E144">
            <v>1.4470470245729148</v>
          </cell>
          <cell r="F144">
            <v>1.4470470245729148</v>
          </cell>
        </row>
        <row r="145">
          <cell r="A145">
            <v>78466</v>
          </cell>
          <cell r="B145" t="str">
            <v>REXONA CREME C/ALOE</v>
          </cell>
          <cell r="C145">
            <v>0.2490813133117859</v>
          </cell>
          <cell r="D145">
            <v>0.26647629358764613</v>
          </cell>
          <cell r="E145">
            <v>0.23686781652235211</v>
          </cell>
          <cell r="F145">
            <v>0.23686781652235211</v>
          </cell>
        </row>
        <row r="146">
          <cell r="A146" t="str">
            <v>DEO AXE</v>
          </cell>
          <cell r="B146" t="str">
            <v>Total Axe</v>
          </cell>
          <cell r="C146">
            <v>6.82</v>
          </cell>
          <cell r="D146">
            <v>10.09</v>
          </cell>
          <cell r="E146">
            <v>8.0399999999999991</v>
          </cell>
          <cell r="F146">
            <v>7.97</v>
          </cell>
        </row>
        <row r="147">
          <cell r="A147" t="str">
            <v>DEO REXONA</v>
          </cell>
          <cell r="B147" t="str">
            <v>Total Rexona</v>
          </cell>
          <cell r="C147">
            <v>6.73</v>
          </cell>
          <cell r="D147">
            <v>7.2</v>
          </cell>
          <cell r="E147">
            <v>6.4</v>
          </cell>
          <cell r="F147">
            <v>6.4</v>
          </cell>
        </row>
        <row r="148">
          <cell r="A148" t="str">
            <v>DEO REXONA AEROSOL</v>
          </cell>
          <cell r="B148" t="str">
            <v>Total Rexona aerosol</v>
          </cell>
          <cell r="C148">
            <v>5.4593224213837619</v>
          </cell>
          <cell r="D148">
            <v>5.8405826796379019</v>
          </cell>
          <cell r="E148">
            <v>5.1916290485670249</v>
          </cell>
          <cell r="F148">
            <v>5.1916290485670249</v>
          </cell>
        </row>
        <row r="149">
          <cell r="A149" t="str">
            <v>DEO REXONA CREME</v>
          </cell>
          <cell r="B149" t="str">
            <v>Total Rexona Pomo Creme</v>
          </cell>
          <cell r="C149">
            <v>0</v>
          </cell>
          <cell r="D149">
            <v>0</v>
          </cell>
          <cell r="E149">
            <v>0</v>
          </cell>
          <cell r="F149">
            <v>0</v>
          </cell>
        </row>
        <row r="150">
          <cell r="A150" t="str">
            <v>DEO REXONA ROLL ON</v>
          </cell>
          <cell r="B150" t="str">
            <v>Total Rexona Roll-On</v>
          </cell>
          <cell r="C150">
            <v>0.58722806592899834</v>
          </cell>
          <cell r="D150">
            <v>0.62823804973087483</v>
          </cell>
          <cell r="E150">
            <v>0.55843382198299985</v>
          </cell>
          <cell r="F150">
            <v>0.55843382198299985</v>
          </cell>
        </row>
        <row r="151">
          <cell r="A151" t="str">
            <v>DEO REXONA STICKS</v>
          </cell>
          <cell r="B151" t="str">
            <v>Total Rexona barra</v>
          </cell>
          <cell r="C151">
            <v>0.68344951268723941</v>
          </cell>
          <cell r="D151">
            <v>0.7311792706312219</v>
          </cell>
          <cell r="E151">
            <v>0.64993712944997506</v>
          </cell>
          <cell r="F151">
            <v>0.64993712944997506</v>
          </cell>
        </row>
        <row r="152">
          <cell r="A152" t="str">
            <v>ORGANICS 2 EN 1</v>
          </cell>
          <cell r="B152" t="str">
            <v>Total Organics 2en1 y Others</v>
          </cell>
          <cell r="C152">
            <v>1.9</v>
          </cell>
          <cell r="D152">
            <v>2.8</v>
          </cell>
          <cell r="E152">
            <v>2.87</v>
          </cell>
          <cell r="F152">
            <v>2.81</v>
          </cell>
        </row>
        <row r="153">
          <cell r="A153" t="str">
            <v>ORGANICS ENJUAGUE</v>
          </cell>
          <cell r="B153" t="str">
            <v>Total Organics Crema Enjuague</v>
          </cell>
          <cell r="C153">
            <v>1.54</v>
          </cell>
          <cell r="D153">
            <v>2.0499999999999998</v>
          </cell>
          <cell r="E153">
            <v>1.7</v>
          </cell>
          <cell r="F153">
            <v>1.73</v>
          </cell>
        </row>
        <row r="154">
          <cell r="A154" t="str">
            <v>ORGANICS SHAMPOO</v>
          </cell>
          <cell r="B154" t="str">
            <v xml:space="preserve">Total Organics Shampoo </v>
          </cell>
          <cell r="C154">
            <v>1.2937799043062199</v>
          </cell>
          <cell r="D154">
            <v>2.6</v>
          </cell>
          <cell r="E154">
            <v>2.0699999999999998</v>
          </cell>
          <cell r="F154">
            <v>2.1</v>
          </cell>
        </row>
        <row r="155">
          <cell r="A155" t="str">
            <v>SEDAL</v>
          </cell>
          <cell r="B155" t="str">
            <v>Total Sedal (Shampoo + Enjuague )</v>
          </cell>
          <cell r="C155">
            <v>89.411999999999992</v>
          </cell>
          <cell r="D155">
            <v>84.238200000000006</v>
          </cell>
          <cell r="E155">
            <v>74.878399999999999</v>
          </cell>
          <cell r="F155">
            <v>74.878399999999999</v>
          </cell>
        </row>
        <row r="156">
          <cell r="A156" t="str">
            <v>SEDAL DUO</v>
          </cell>
          <cell r="B156" t="str">
            <v>Total Sedal Duo Frasco</v>
          </cell>
          <cell r="C156">
            <v>1.32</v>
          </cell>
          <cell r="D156">
            <v>1.3148013442404984</v>
          </cell>
          <cell r="E156">
            <v>1.2910858990781422</v>
          </cell>
          <cell r="F156">
            <v>1.2910858990781422</v>
          </cell>
        </row>
        <row r="157">
          <cell r="A157" t="str">
            <v>Sedal Duo 200</v>
          </cell>
          <cell r="B157" t="str">
            <v>Total Sedal Duo Fsco 200</v>
          </cell>
          <cell r="C157">
            <v>0.75764564565014902</v>
          </cell>
          <cell r="D157">
            <v>0.7546617525445275</v>
          </cell>
          <cell r="E157">
            <v>0.74104970424004724</v>
          </cell>
          <cell r="F157">
            <v>0.74104970424004724</v>
          </cell>
        </row>
        <row r="158">
          <cell r="A158" t="str">
            <v>Sedal Duo 500</v>
          </cell>
          <cell r="B158" t="str">
            <v>Total Sedal Duo Fsco 500</v>
          </cell>
          <cell r="C158">
            <v>0.56235435434985104</v>
          </cell>
          <cell r="D158">
            <v>0.56013959169597105</v>
          </cell>
          <cell r="E158">
            <v>0.55003619483809507</v>
          </cell>
          <cell r="F158">
            <v>0.55003619483809507</v>
          </cell>
        </row>
        <row r="159">
          <cell r="A159" t="str">
            <v>SEDAL ENJUAGUE</v>
          </cell>
          <cell r="B159" t="str">
            <v>Total Sedal Classic Enjuague</v>
          </cell>
          <cell r="C159">
            <v>39.049999999999997</v>
          </cell>
          <cell r="D159">
            <v>39.880768466364536</v>
          </cell>
          <cell r="E159">
            <v>35.390718220600483</v>
          </cell>
          <cell r="F159">
            <v>35.390718220600483</v>
          </cell>
        </row>
        <row r="160">
          <cell r="A160" t="str">
            <v>Sedal Enjuague 10</v>
          </cell>
          <cell r="B160" t="str">
            <v>Total Sedal Enj. Pouche</v>
          </cell>
          <cell r="C160">
            <v>15.22873402805202</v>
          </cell>
          <cell r="D160">
            <v>15.552717434278861</v>
          </cell>
          <cell r="E160">
            <v>13.801685911479108</v>
          </cell>
          <cell r="F160">
            <v>13.801685911479108</v>
          </cell>
        </row>
        <row r="161">
          <cell r="A161" t="str">
            <v>Sedal Enjuague 200</v>
          </cell>
          <cell r="B161" t="str">
            <v>Total Sedal Enj. Fsco 200</v>
          </cell>
          <cell r="C161">
            <v>11.863569550639967</v>
          </cell>
          <cell r="D161">
            <v>12.115960830568111</v>
          </cell>
          <cell r="E161">
            <v>10.751862920798844</v>
          </cell>
          <cell r="F161">
            <v>10.751862920798844</v>
          </cell>
        </row>
        <row r="162">
          <cell r="A162" t="str">
            <v>Sedal Enjuague 400</v>
          </cell>
          <cell r="B162" t="str">
            <v>Total Sedal Enj. Fsco 400</v>
          </cell>
          <cell r="C162">
            <v>11.957696421308023</v>
          </cell>
          <cell r="D162">
            <v>12.212090201517567</v>
          </cell>
          <cell r="E162">
            <v>10.837169388322534</v>
          </cell>
          <cell r="F162">
            <v>10.837169388322534</v>
          </cell>
        </row>
        <row r="163">
          <cell r="A163" t="str">
            <v>SEDAL SHAMPOO</v>
          </cell>
          <cell r="B163" t="str">
            <v>Total Sedal Classic Shampoo</v>
          </cell>
          <cell r="C163">
            <v>49.041999999999994</v>
          </cell>
          <cell r="D163">
            <v>43.042630189394977</v>
          </cell>
          <cell r="E163">
            <v>38.196595880321375</v>
          </cell>
          <cell r="F163">
            <v>38.196595880321375</v>
          </cell>
        </row>
        <row r="164">
          <cell r="A164" t="str">
            <v>Sedal Shampoo 15</v>
          </cell>
          <cell r="B164" t="str">
            <v>Total Sh Sedal Pouche</v>
          </cell>
          <cell r="C164">
            <v>17.086263547597206</v>
          </cell>
          <cell r="D164">
            <v>14.99607934419001</v>
          </cell>
          <cell r="E164">
            <v>13.307717952616873</v>
          </cell>
          <cell r="F164">
            <v>13.307717952616873</v>
          </cell>
        </row>
        <row r="165">
          <cell r="A165" t="str">
            <v>Sedal Shampoo 200</v>
          </cell>
          <cell r="B165" t="str">
            <v>Total Sh Sedal Frasco 200</v>
          </cell>
          <cell r="C165">
            <v>15.889893140839266</v>
          </cell>
          <cell r="D165">
            <v>13.94606244056418</v>
          </cell>
          <cell r="E165">
            <v>12.375919148528364</v>
          </cell>
          <cell r="F165">
            <v>12.375919148528364</v>
          </cell>
        </row>
        <row r="166">
          <cell r="A166" t="str">
            <v>Sedal Shampoo 500</v>
          </cell>
          <cell r="B166" t="str">
            <v>Total Sh Sedal Frasco 500</v>
          </cell>
          <cell r="C166">
            <v>16.06584331156353</v>
          </cell>
          <cell r="D166">
            <v>14.100488404640791</v>
          </cell>
          <cell r="E166">
            <v>12.512958779176138</v>
          </cell>
          <cell r="F166">
            <v>12.512958779176138</v>
          </cell>
        </row>
        <row r="167">
          <cell r="A167" t="str">
            <v>TONY ENJUAGUE</v>
          </cell>
          <cell r="C167">
            <v>0</v>
          </cell>
          <cell r="D167">
            <v>0</v>
          </cell>
          <cell r="E167">
            <v>0</v>
          </cell>
          <cell r="F167">
            <v>5.4</v>
          </cell>
        </row>
        <row r="168">
          <cell r="A168" t="str">
            <v>TONY SHAMPOO</v>
          </cell>
          <cell r="C168">
            <v>0</v>
          </cell>
          <cell r="D168">
            <v>0</v>
          </cell>
          <cell r="E168">
            <v>0</v>
          </cell>
          <cell r="F168">
            <v>4.8</v>
          </cell>
        </row>
        <row r="169">
          <cell r="A169" t="str">
            <v>TOTAL TONY</v>
          </cell>
          <cell r="C169">
            <v>0</v>
          </cell>
          <cell r="D169">
            <v>0</v>
          </cell>
          <cell r="E169">
            <v>0</v>
          </cell>
          <cell r="F169">
            <v>10.199999999999999</v>
          </cell>
        </row>
        <row r="170">
          <cell r="B170" t="str">
            <v>Total Organics</v>
          </cell>
          <cell r="C170">
            <v>4.7337799043062194</v>
          </cell>
          <cell r="D170">
            <v>7.45</v>
          </cell>
          <cell r="E170">
            <v>6.64</v>
          </cell>
          <cell r="F170">
            <v>6.64</v>
          </cell>
        </row>
      </sheetData>
      <sheetData sheetId="2" refreshError="1"/>
      <sheetData sheetId="3" refreshError="1"/>
      <sheetData sheetId="4"/>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
      <sheetName val="Hoja1"/>
      <sheetName val="MATRIZ"/>
      <sheetName val="Adicional"/>
      <sheetName val="Pedido definitivo Mayo"/>
      <sheetName val="PEDIDO"/>
      <sheetName val="ESTIMADOS"/>
      <sheetName val="ReinaMirasol"/>
      <sheetName val="MIRASOL 25_8"/>
    </sheetNames>
    <sheetDataSet>
      <sheetData sheetId="0"/>
      <sheetData sheetId="1"/>
      <sheetData sheetId="2"/>
      <sheetData sheetId="3"/>
      <sheetData sheetId="4"/>
      <sheetData sheetId="5"/>
      <sheetData sheetId="6">
        <row r="4">
          <cell r="A4">
            <v>3403</v>
          </cell>
          <cell r="B4" t="str">
            <v>ACEITE REINA 12 X 800 ML.</v>
          </cell>
          <cell r="C4">
            <v>11.295348000000001</v>
          </cell>
          <cell r="D4">
            <v>8.36</v>
          </cell>
          <cell r="E4">
            <v>4.79</v>
          </cell>
          <cell r="F4">
            <v>7.65</v>
          </cell>
          <cell r="G4">
            <v>6.03</v>
          </cell>
          <cell r="H4">
            <v>8.16</v>
          </cell>
          <cell r="I4">
            <v>5.38</v>
          </cell>
          <cell r="J4">
            <v>3.7951184010963996</v>
          </cell>
          <cell r="K4">
            <v>2.79</v>
          </cell>
          <cell r="L4">
            <v>2.16</v>
          </cell>
          <cell r="M4">
            <v>2.5</v>
          </cell>
          <cell r="N4">
            <v>2</v>
          </cell>
          <cell r="O4">
            <v>2</v>
          </cell>
          <cell r="P4">
            <v>2</v>
          </cell>
          <cell r="Q4">
            <v>2</v>
          </cell>
          <cell r="R4">
            <v>2</v>
          </cell>
          <cell r="S4">
            <v>2</v>
          </cell>
          <cell r="T4">
            <v>2</v>
          </cell>
        </row>
        <row r="5">
          <cell r="A5">
            <v>3406</v>
          </cell>
          <cell r="B5" t="str">
            <v>REINA 135*4 LTS</v>
          </cell>
          <cell r="J5">
            <v>222.58654681189904</v>
          </cell>
          <cell r="K5">
            <v>405</v>
          </cell>
          <cell r="L5">
            <v>427.9</v>
          </cell>
          <cell r="M5">
            <v>193</v>
          </cell>
        </row>
        <row r="6">
          <cell r="A6">
            <v>3407</v>
          </cell>
          <cell r="B6" t="str">
            <v>REINA 208*4 LTS Pack</v>
          </cell>
          <cell r="M6">
            <v>304.5</v>
          </cell>
          <cell r="N6">
            <v>390</v>
          </cell>
          <cell r="O6">
            <v>300</v>
          </cell>
          <cell r="P6">
            <v>300</v>
          </cell>
          <cell r="Q6">
            <v>300</v>
          </cell>
          <cell r="R6">
            <v>300</v>
          </cell>
          <cell r="S6">
            <v>300</v>
          </cell>
          <cell r="T6">
            <v>300</v>
          </cell>
        </row>
        <row r="7">
          <cell r="A7">
            <v>3408</v>
          </cell>
          <cell r="B7" t="str">
            <v>REINA 135*4.5 LTS</v>
          </cell>
          <cell r="C7">
            <v>290.61921479062499</v>
          </cell>
          <cell r="D7">
            <v>248</v>
          </cell>
          <cell r="E7">
            <v>278.02999999999997</v>
          </cell>
          <cell r="F7">
            <v>280</v>
          </cell>
          <cell r="G7">
            <v>260.58999999999997</v>
          </cell>
          <cell r="H7">
            <v>341.84</v>
          </cell>
          <cell r="I7">
            <v>292.38</v>
          </cell>
          <cell r="J7">
            <v>222.58654681189904</v>
          </cell>
        </row>
        <row r="8">
          <cell r="A8">
            <v>3602</v>
          </cell>
          <cell r="B8" t="str">
            <v>Aceite Mirasol 4/3 litros bidon</v>
          </cell>
          <cell r="C8">
            <v>12.508649999999999</v>
          </cell>
          <cell r="D8">
            <v>12.48</v>
          </cell>
          <cell r="E8">
            <v>15.81</v>
          </cell>
          <cell r="F8">
            <v>14.31</v>
          </cell>
          <cell r="G8">
            <v>15.66</v>
          </cell>
          <cell r="H8">
            <v>19.41</v>
          </cell>
          <cell r="I8">
            <v>15.26</v>
          </cell>
          <cell r="J8">
            <v>12.31485</v>
          </cell>
          <cell r="K8">
            <v>20.5656</v>
          </cell>
          <cell r="L8">
            <v>13.62</v>
          </cell>
          <cell r="M8">
            <v>13.8</v>
          </cell>
          <cell r="N8">
            <v>17.86</v>
          </cell>
          <cell r="O8">
            <v>16.239999999999998</v>
          </cell>
          <cell r="P8">
            <v>20.14</v>
          </cell>
          <cell r="Q8">
            <v>20.14</v>
          </cell>
          <cell r="R8">
            <v>20.14</v>
          </cell>
          <cell r="S8">
            <v>20.14</v>
          </cell>
          <cell r="T8">
            <v>20.14</v>
          </cell>
        </row>
        <row r="9">
          <cell r="A9">
            <v>3606</v>
          </cell>
          <cell r="B9" t="str">
            <v>Aceite Mirasol 12/1000 cc</v>
          </cell>
          <cell r="C9">
            <v>30.871053848264307</v>
          </cell>
          <cell r="D9">
            <v>32.869999999999997</v>
          </cell>
          <cell r="E9">
            <v>36.700000000000003</v>
          </cell>
          <cell r="F9">
            <v>31.95</v>
          </cell>
          <cell r="G9">
            <v>33.53</v>
          </cell>
          <cell r="H9">
            <v>41.73</v>
          </cell>
          <cell r="I9">
            <v>33.57</v>
          </cell>
          <cell r="J9">
            <v>31.707200002128001</v>
          </cell>
          <cell r="K9">
            <v>40.60869998327999</v>
          </cell>
          <cell r="L9">
            <v>30.41</v>
          </cell>
          <cell r="M9">
            <v>31.21</v>
          </cell>
          <cell r="N9">
            <v>40.39</v>
          </cell>
          <cell r="O9">
            <v>36.71</v>
          </cell>
          <cell r="P9">
            <v>36.71</v>
          </cell>
          <cell r="Q9">
            <v>36.71</v>
          </cell>
          <cell r="R9">
            <v>36.71</v>
          </cell>
          <cell r="S9">
            <v>36.71</v>
          </cell>
          <cell r="T9">
            <v>36.71</v>
          </cell>
        </row>
        <row r="10">
          <cell r="A10">
            <v>3608</v>
          </cell>
          <cell r="B10" t="str">
            <v>Aceite Mirasol gastronomico 4/4.5 lys bidon</v>
          </cell>
          <cell r="J10">
            <v>121.93219999999999</v>
          </cell>
          <cell r="K10">
            <v>140.79978</v>
          </cell>
          <cell r="L10">
            <v>114.72</v>
          </cell>
          <cell r="M10">
            <v>124.99</v>
          </cell>
          <cell r="N10">
            <v>161.75</v>
          </cell>
          <cell r="O10">
            <v>147.05000000000001</v>
          </cell>
          <cell r="P10">
            <v>147.05000000000001</v>
          </cell>
          <cell r="Q10">
            <v>147.05000000000001</v>
          </cell>
          <cell r="R10">
            <v>147.05000000000001</v>
          </cell>
          <cell r="S10">
            <v>147.05000000000001</v>
          </cell>
          <cell r="T10">
            <v>147.05000000000001</v>
          </cell>
        </row>
        <row r="11">
          <cell r="A11">
            <v>3610</v>
          </cell>
          <cell r="B11" t="str">
            <v>Aceite Mirasol gastronomico 4/5 lys bidon</v>
          </cell>
          <cell r="C11">
            <v>116.37646153846154</v>
          </cell>
          <cell r="D11">
            <v>120.15</v>
          </cell>
          <cell r="E11">
            <v>160.52000000000001</v>
          </cell>
          <cell r="F11">
            <v>140</v>
          </cell>
          <cell r="G11">
            <v>143.32</v>
          </cell>
          <cell r="H11">
            <v>188.86</v>
          </cell>
          <cell r="I11">
            <v>140.66</v>
          </cell>
        </row>
        <row r="12">
          <cell r="A12">
            <v>4409</v>
          </cell>
          <cell r="B12" t="str">
            <v>Manteca vegetal OK  10 kilos</v>
          </cell>
          <cell r="C12">
            <v>273.26749999999998</v>
          </cell>
          <cell r="D12">
            <v>309</v>
          </cell>
          <cell r="E12">
            <v>320.86</v>
          </cell>
          <cell r="F12">
            <v>300</v>
          </cell>
          <cell r="G12">
            <v>320.87</v>
          </cell>
          <cell r="H12">
            <v>320</v>
          </cell>
          <cell r="I12">
            <v>309.36</v>
          </cell>
          <cell r="J12">
            <v>333.6</v>
          </cell>
          <cell r="K12">
            <v>575.83166666666659</v>
          </cell>
          <cell r="L12">
            <v>487.88</v>
          </cell>
          <cell r="M12">
            <v>443.33</v>
          </cell>
          <cell r="N12">
            <v>568.75</v>
          </cell>
          <cell r="O12">
            <v>455</v>
          </cell>
          <cell r="P12">
            <v>520</v>
          </cell>
          <cell r="Q12">
            <v>520</v>
          </cell>
          <cell r="R12">
            <v>520</v>
          </cell>
          <cell r="S12">
            <v>520</v>
          </cell>
          <cell r="T12">
            <v>520</v>
          </cell>
        </row>
        <row r="13">
          <cell r="A13">
            <v>4413</v>
          </cell>
          <cell r="B13" t="str">
            <v>Grasa comestible p/ panaderia 10kg</v>
          </cell>
          <cell r="C13">
            <v>124.11750000000001</v>
          </cell>
          <cell r="D13">
            <v>165</v>
          </cell>
          <cell r="E13">
            <v>165.6</v>
          </cell>
          <cell r="F13">
            <v>155.44</v>
          </cell>
          <cell r="G13">
            <v>135.68</v>
          </cell>
          <cell r="H13">
            <v>160</v>
          </cell>
          <cell r="I13">
            <v>164.81</v>
          </cell>
          <cell r="J13">
            <v>157.08000000000001</v>
          </cell>
          <cell r="K13">
            <v>377.08</v>
          </cell>
          <cell r="L13">
            <v>216.98</v>
          </cell>
          <cell r="M13">
            <v>256.67</v>
          </cell>
          <cell r="N13">
            <v>306.25</v>
          </cell>
          <cell r="O13">
            <v>245</v>
          </cell>
          <cell r="P13">
            <v>245</v>
          </cell>
          <cell r="Q13">
            <v>245</v>
          </cell>
          <cell r="R13">
            <v>245</v>
          </cell>
          <cell r="S13">
            <v>245</v>
          </cell>
          <cell r="T13">
            <v>245</v>
          </cell>
        </row>
        <row r="14">
          <cell r="A14">
            <v>4427</v>
          </cell>
          <cell r="B14" t="str">
            <v>Margarina Mirasol 24/250 gr</v>
          </cell>
          <cell r="C14">
            <v>1.3680000000000001</v>
          </cell>
          <cell r="D14">
            <v>1.05</v>
          </cell>
          <cell r="E14">
            <v>1.87</v>
          </cell>
          <cell r="F14">
            <v>1.5</v>
          </cell>
          <cell r="G14">
            <v>1.08</v>
          </cell>
          <cell r="H14">
            <v>1.5882352941176472</v>
          </cell>
          <cell r="I14">
            <v>0.97</v>
          </cell>
          <cell r="J14">
            <v>1.49</v>
          </cell>
          <cell r="K14">
            <v>1.88</v>
          </cell>
          <cell r="L14">
            <v>2.6</v>
          </cell>
          <cell r="M14">
            <v>2.5</v>
          </cell>
          <cell r="N14">
            <v>3.125</v>
          </cell>
          <cell r="O14">
            <v>1.3</v>
          </cell>
          <cell r="P14">
            <v>1.3</v>
          </cell>
          <cell r="Q14">
            <v>1.3</v>
          </cell>
          <cell r="R14">
            <v>1.3</v>
          </cell>
          <cell r="S14">
            <v>1.3</v>
          </cell>
          <cell r="T14">
            <v>1.3</v>
          </cell>
        </row>
        <row r="15">
          <cell r="A15">
            <v>6905</v>
          </cell>
          <cell r="B15" t="str">
            <v>Cu¤atai 10 x 300 gr. (3kg)</v>
          </cell>
          <cell r="M15">
            <v>0</v>
          </cell>
        </row>
        <row r="16">
          <cell r="A16">
            <v>6906</v>
          </cell>
          <cell r="B16" t="str">
            <v>Cuñataí Góndola</v>
          </cell>
          <cell r="D16">
            <v>0</v>
          </cell>
          <cell r="E16">
            <v>32.090000000000003</v>
          </cell>
          <cell r="F16">
            <v>11.5</v>
          </cell>
          <cell r="G16">
            <v>24.46</v>
          </cell>
          <cell r="H16">
            <v>30.6</v>
          </cell>
          <cell r="I16">
            <v>16.2</v>
          </cell>
          <cell r="J16">
            <v>12.781599999999999</v>
          </cell>
          <cell r="K16">
            <v>10.794666666666666</v>
          </cell>
          <cell r="L16">
            <v>7.5</v>
          </cell>
          <cell r="M16">
            <v>11</v>
          </cell>
          <cell r="N16">
            <v>14</v>
          </cell>
          <cell r="O16">
            <v>11.25</v>
          </cell>
          <cell r="P16">
            <v>11.25</v>
          </cell>
          <cell r="Q16">
            <v>11.25</v>
          </cell>
          <cell r="R16">
            <v>11.25</v>
          </cell>
          <cell r="S16">
            <v>11.25</v>
          </cell>
          <cell r="T16">
            <v>11.25</v>
          </cell>
        </row>
        <row r="17">
          <cell r="A17">
            <v>6907</v>
          </cell>
          <cell r="B17" t="str">
            <v>Cu¤atai 20 x 200 gr. (4 kg)</v>
          </cell>
          <cell r="C17">
            <v>4.617</v>
          </cell>
          <cell r="D17">
            <v>6.15</v>
          </cell>
          <cell r="E17">
            <v>17.100000000000001</v>
          </cell>
          <cell r="F17">
            <v>17.079999999999998</v>
          </cell>
          <cell r="G17">
            <v>16.510000000000002</v>
          </cell>
          <cell r="H17">
            <v>230</v>
          </cell>
          <cell r="I17">
            <v>128.62</v>
          </cell>
          <cell r="J17">
            <v>126.268</v>
          </cell>
          <cell r="K17">
            <v>95.238</v>
          </cell>
          <cell r="L17">
            <v>78.8</v>
          </cell>
          <cell r="M17">
            <v>134.22999999999999</v>
          </cell>
          <cell r="N17">
            <v>120.03</v>
          </cell>
          <cell r="O17">
            <v>108.7</v>
          </cell>
          <cell r="P17">
            <v>108.7</v>
          </cell>
          <cell r="Q17">
            <v>108.7</v>
          </cell>
          <cell r="R17">
            <v>108.7</v>
          </cell>
          <cell r="S17">
            <v>108.7</v>
          </cell>
          <cell r="T17">
            <v>108.7</v>
          </cell>
        </row>
        <row r="18">
          <cell r="A18">
            <v>6908</v>
          </cell>
          <cell r="B18" t="str">
            <v>Cu¤atai 20 x 300 gr. (6kg)</v>
          </cell>
          <cell r="C18">
            <v>16</v>
          </cell>
          <cell r="D18">
            <v>58.66</v>
          </cell>
          <cell r="E18">
            <v>67.430000000000007</v>
          </cell>
          <cell r="F18">
            <v>235</v>
          </cell>
          <cell r="G18">
            <v>293.89999999999998</v>
          </cell>
          <cell r="H18">
            <v>770</v>
          </cell>
          <cell r="I18">
            <v>425.44</v>
          </cell>
          <cell r="J18">
            <v>446.86860000000001</v>
          </cell>
          <cell r="K18">
            <v>288.2</v>
          </cell>
          <cell r="L18">
            <v>192.68</v>
          </cell>
          <cell r="M18">
            <v>404.77</v>
          </cell>
          <cell r="N18">
            <v>365.97</v>
          </cell>
          <cell r="O18">
            <v>330.05</v>
          </cell>
          <cell r="P18">
            <v>330.05</v>
          </cell>
          <cell r="Q18">
            <v>330.05</v>
          </cell>
          <cell r="R18">
            <v>330.05</v>
          </cell>
          <cell r="S18">
            <v>330.05</v>
          </cell>
          <cell r="T18">
            <v>330.05</v>
          </cell>
        </row>
        <row r="19">
          <cell r="A19">
            <v>6909</v>
          </cell>
          <cell r="B19" t="str">
            <v>Jabon Cuñatai de 20 panes (7kg)</v>
          </cell>
          <cell r="C19">
            <v>283.29000000000002</v>
          </cell>
          <cell r="D19">
            <v>225.31</v>
          </cell>
          <cell r="E19">
            <v>352.01</v>
          </cell>
          <cell r="F19">
            <v>123.47</v>
          </cell>
          <cell r="G19">
            <v>75.540000000000006</v>
          </cell>
          <cell r="H19">
            <v>0</v>
          </cell>
          <cell r="I19">
            <v>0</v>
          </cell>
          <cell r="J19">
            <v>0</v>
          </cell>
          <cell r="K19">
            <v>0</v>
          </cell>
          <cell r="L19">
            <v>0</v>
          </cell>
          <cell r="M19">
            <v>0</v>
          </cell>
          <cell r="N19">
            <v>0</v>
          </cell>
          <cell r="O19">
            <v>0</v>
          </cell>
        </row>
        <row r="20">
          <cell r="A20">
            <v>6914</v>
          </cell>
          <cell r="B20" t="str">
            <v>A-100 12 x 750 Limón</v>
          </cell>
          <cell r="C20">
            <v>50.530500000000004</v>
          </cell>
          <cell r="D20">
            <v>63.169411765108237</v>
          </cell>
          <cell r="E20">
            <v>61.42</v>
          </cell>
          <cell r="F20">
            <v>62</v>
          </cell>
          <cell r="G20">
            <v>60.66</v>
          </cell>
          <cell r="H20">
            <v>78.7</v>
          </cell>
          <cell r="I20">
            <v>84.21</v>
          </cell>
          <cell r="J20">
            <v>63.194999998680004</v>
          </cell>
          <cell r="K20">
            <v>81.278999991420008</v>
          </cell>
          <cell r="L20">
            <v>76.150000000000006</v>
          </cell>
          <cell r="M20">
            <v>63.54</v>
          </cell>
          <cell r="N20">
            <v>79.87</v>
          </cell>
          <cell r="O20">
            <v>64.66</v>
          </cell>
          <cell r="P20">
            <v>64.66</v>
          </cell>
          <cell r="Q20">
            <v>64.66</v>
          </cell>
          <cell r="R20">
            <v>64.66</v>
          </cell>
          <cell r="S20">
            <v>64.66</v>
          </cell>
          <cell r="T20">
            <v>64.66</v>
          </cell>
        </row>
        <row r="21">
          <cell r="A21">
            <v>6915</v>
          </cell>
          <cell r="B21" t="str">
            <v>A-100 12 x 750 Fresca</v>
          </cell>
          <cell r="C21">
            <v>5.1834375000000001</v>
          </cell>
          <cell r="D21">
            <v>10.419264706150589</v>
          </cell>
          <cell r="E21">
            <v>0.56999999999999995</v>
          </cell>
          <cell r="F21">
            <v>5</v>
          </cell>
          <cell r="G21">
            <v>1.84</v>
          </cell>
          <cell r="H21">
            <v>1.95</v>
          </cell>
          <cell r="I21">
            <v>3.23</v>
          </cell>
          <cell r="L21">
            <v>0</v>
          </cell>
          <cell r="M21">
            <v>0</v>
          </cell>
          <cell r="N21">
            <v>0</v>
          </cell>
          <cell r="O21">
            <v>0</v>
          </cell>
        </row>
        <row r="22">
          <cell r="A22">
            <v>6916</v>
          </cell>
          <cell r="B22" t="str">
            <v>A-100 12 x 750 Frutal</v>
          </cell>
          <cell r="C22">
            <v>5.0338124999999998</v>
          </cell>
          <cell r="D22">
            <v>6.8592794124017651</v>
          </cell>
          <cell r="E22">
            <v>1.19</v>
          </cell>
          <cell r="F22">
            <v>5.38</v>
          </cell>
          <cell r="G22">
            <v>2.78</v>
          </cell>
          <cell r="H22">
            <v>1.1100000000000001</v>
          </cell>
          <cell r="I22">
            <v>0</v>
          </cell>
          <cell r="L22">
            <v>0</v>
          </cell>
          <cell r="M22">
            <v>0</v>
          </cell>
          <cell r="N22">
            <v>0</v>
          </cell>
          <cell r="O22">
            <v>0</v>
          </cell>
        </row>
        <row r="23">
          <cell r="A23">
            <v>6917</v>
          </cell>
          <cell r="B23" t="str">
            <v>A-100 24 x 500 Limón</v>
          </cell>
          <cell r="C23">
            <v>65.664000000000001</v>
          </cell>
          <cell r="D23">
            <v>72.082088236277642</v>
          </cell>
          <cell r="E23">
            <v>66.67</v>
          </cell>
          <cell r="F23">
            <v>71.08</v>
          </cell>
          <cell r="G23">
            <v>68.680000000000007</v>
          </cell>
          <cell r="H23">
            <v>89</v>
          </cell>
          <cell r="I23">
            <v>90.62</v>
          </cell>
          <cell r="J23">
            <v>64.86</v>
          </cell>
          <cell r="K23">
            <v>102.25599997536</v>
          </cell>
          <cell r="L23">
            <v>76.790000000000006</v>
          </cell>
          <cell r="M23">
            <v>64.739999999999995</v>
          </cell>
          <cell r="N23">
            <v>77.41</v>
          </cell>
          <cell r="O23">
            <v>62.66</v>
          </cell>
          <cell r="P23">
            <v>62.66</v>
          </cell>
          <cell r="Q23">
            <v>62.66</v>
          </cell>
          <cell r="R23">
            <v>62.66</v>
          </cell>
          <cell r="S23">
            <v>62.66</v>
          </cell>
          <cell r="T23">
            <v>62.66</v>
          </cell>
        </row>
        <row r="24">
          <cell r="A24">
            <v>6918</v>
          </cell>
          <cell r="B24" t="str">
            <v>A-100 24 x 500 Fresca</v>
          </cell>
          <cell r="C24">
            <v>3.6764999999999999</v>
          </cell>
          <cell r="D24">
            <v>9.8269117653317632</v>
          </cell>
          <cell r="E24">
            <v>4.54</v>
          </cell>
          <cell r="F24">
            <v>3</v>
          </cell>
          <cell r="G24">
            <v>2.4</v>
          </cell>
          <cell r="H24">
            <v>3.45</v>
          </cell>
          <cell r="I24">
            <v>1.1399999999999999</v>
          </cell>
          <cell r="L24">
            <v>0</v>
          </cell>
          <cell r="M24">
            <v>0</v>
          </cell>
          <cell r="N24">
            <v>0</v>
          </cell>
          <cell r="O24">
            <v>0</v>
          </cell>
        </row>
        <row r="25">
          <cell r="A25">
            <v>6919</v>
          </cell>
          <cell r="B25" t="str">
            <v>A-100 24 x 500 Frutal</v>
          </cell>
          <cell r="C25">
            <v>3.2490000000000001</v>
          </cell>
          <cell r="D25">
            <v>6.2996176476847072</v>
          </cell>
          <cell r="E25">
            <v>2.44</v>
          </cell>
          <cell r="F25">
            <v>2</v>
          </cell>
          <cell r="G25">
            <v>1.57</v>
          </cell>
          <cell r="H25">
            <v>2.5</v>
          </cell>
          <cell r="I25">
            <v>1.58</v>
          </cell>
          <cell r="J25">
            <v>1.3350000072000001</v>
          </cell>
          <cell r="K25">
            <v>0.96799999999999997</v>
          </cell>
          <cell r="L25">
            <v>0.98</v>
          </cell>
          <cell r="M25">
            <v>1.1000000000000001</v>
          </cell>
          <cell r="N25">
            <v>0.75</v>
          </cell>
          <cell r="O25">
            <v>0.61</v>
          </cell>
          <cell r="P25">
            <v>0.61</v>
          </cell>
          <cell r="Q25">
            <v>0.61</v>
          </cell>
          <cell r="R25">
            <v>0.61</v>
          </cell>
          <cell r="S25">
            <v>0.61</v>
          </cell>
          <cell r="T25">
            <v>0.61</v>
          </cell>
        </row>
        <row r="26">
          <cell r="A26">
            <v>6920</v>
          </cell>
          <cell r="B26" t="str">
            <v>A-100 4 x 5 lts bidón</v>
          </cell>
          <cell r="C26">
            <v>19.285</v>
          </cell>
          <cell r="D26">
            <v>19.804705882352938</v>
          </cell>
          <cell r="E26">
            <v>24.89</v>
          </cell>
          <cell r="F26">
            <v>19.149999999999999</v>
          </cell>
          <cell r="G26">
            <v>22.27</v>
          </cell>
          <cell r="H26">
            <v>25.1</v>
          </cell>
          <cell r="I26">
            <v>19.79</v>
          </cell>
          <cell r="J26">
            <v>23.574999999999999</v>
          </cell>
          <cell r="K26">
            <v>23.76</v>
          </cell>
          <cell r="L26">
            <v>24.31</v>
          </cell>
          <cell r="M26">
            <v>14.93</v>
          </cell>
          <cell r="N26">
            <v>24.67</v>
          </cell>
          <cell r="O26">
            <v>19.97</v>
          </cell>
          <cell r="P26">
            <v>19.97</v>
          </cell>
          <cell r="Q26">
            <v>19.97</v>
          </cell>
          <cell r="R26">
            <v>19.97</v>
          </cell>
          <cell r="S26">
            <v>19.97</v>
          </cell>
          <cell r="T26">
            <v>19.97</v>
          </cell>
        </row>
        <row r="27">
          <cell r="A27">
            <v>6921</v>
          </cell>
          <cell r="B27" t="str">
            <v>A-100 24 x 500 Aloe</v>
          </cell>
          <cell r="F27">
            <v>13.65</v>
          </cell>
          <cell r="G27">
            <v>25.58</v>
          </cell>
          <cell r="H27">
            <v>27</v>
          </cell>
          <cell r="I27">
            <v>22.96</v>
          </cell>
          <cell r="J27">
            <v>21.281500000439998</v>
          </cell>
          <cell r="K27">
            <v>27.19200000352</v>
          </cell>
          <cell r="L27">
            <v>25.13</v>
          </cell>
          <cell r="M27">
            <v>25.68</v>
          </cell>
          <cell r="N27">
            <v>27.3</v>
          </cell>
          <cell r="O27">
            <v>22.1</v>
          </cell>
          <cell r="P27">
            <v>22.1</v>
          </cell>
          <cell r="Q27">
            <v>22.1</v>
          </cell>
          <cell r="R27">
            <v>22.1</v>
          </cell>
          <cell r="S27">
            <v>22.1</v>
          </cell>
          <cell r="T27">
            <v>22.1</v>
          </cell>
        </row>
        <row r="28">
          <cell r="A28">
            <v>6934</v>
          </cell>
          <cell r="B28" t="str">
            <v>Jabon Cuñatai 5 kilos /20 panes</v>
          </cell>
          <cell r="C28">
            <v>85</v>
          </cell>
          <cell r="D28">
            <v>108.02</v>
          </cell>
          <cell r="E28">
            <v>124.18</v>
          </cell>
          <cell r="F28">
            <v>124.78</v>
          </cell>
          <cell r="G28">
            <v>71.92</v>
          </cell>
          <cell r="K28">
            <v>0</v>
          </cell>
          <cell r="L28">
            <v>0</v>
          </cell>
          <cell r="M28">
            <v>0</v>
          </cell>
          <cell r="N28">
            <v>0</v>
          </cell>
          <cell r="O28">
            <v>0</v>
          </cell>
        </row>
        <row r="31">
          <cell r="B31" t="str">
            <v>REINA</v>
          </cell>
          <cell r="F31">
            <v>287.64999999999998</v>
          </cell>
          <cell r="G31">
            <v>266.61999999999995</v>
          </cell>
          <cell r="H31">
            <v>350</v>
          </cell>
          <cell r="I31">
            <v>297.76</v>
          </cell>
          <cell r="J31">
            <v>226.38166521299544</v>
          </cell>
          <cell r="K31">
            <v>407.79</v>
          </cell>
          <cell r="L31">
            <v>430.06</v>
          </cell>
          <cell r="M31">
            <v>500</v>
          </cell>
          <cell r="N31">
            <v>392</v>
          </cell>
          <cell r="O31">
            <v>302</v>
          </cell>
          <cell r="R31">
            <v>3602</v>
          </cell>
          <cell r="S31">
            <v>16.22</v>
          </cell>
          <cell r="T31">
            <v>7.7238095238095231E-2</v>
          </cell>
          <cell r="U31">
            <v>12.358095238095236</v>
          </cell>
        </row>
        <row r="32">
          <cell r="B32" t="str">
            <v>MIRASOL</v>
          </cell>
          <cell r="F32">
            <v>186.26</v>
          </cell>
          <cell r="G32">
            <v>192.51</v>
          </cell>
          <cell r="H32">
            <v>250</v>
          </cell>
          <cell r="I32">
            <v>189.49</v>
          </cell>
          <cell r="J32">
            <v>165.95425000212799</v>
          </cell>
          <cell r="K32">
            <v>201.97407998327998</v>
          </cell>
          <cell r="L32">
            <v>158.75</v>
          </cell>
          <cell r="M32">
            <v>170</v>
          </cell>
          <cell r="N32">
            <v>220</v>
          </cell>
          <cell r="O32">
            <v>200</v>
          </cell>
          <cell r="R32">
            <v>3606</v>
          </cell>
          <cell r="S32">
            <v>36.92</v>
          </cell>
          <cell r="T32">
            <v>0.1758095238095238</v>
          </cell>
          <cell r="U32">
            <v>28.12952380952381</v>
          </cell>
        </row>
      </sheetData>
      <sheetData sheetId="7"/>
      <sheetData sheetId="8"/>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misas"/>
      <sheetName val="EERR"/>
      <sheetName val="EERR-$"/>
      <sheetName val="EERRxProd"/>
      <sheetName val="EERRxProd (2)"/>
      <sheetName val="EERR Comb+Gas"/>
      <sheetName val="Est.Patrim"/>
      <sheetName val="Graf.Patrim"/>
      <sheetName val="EOyAF"/>
      <sheetName val="Cash Flow"/>
      <sheetName val="Free Cash Flow"/>
      <sheetName val="Gtos.Fijos"/>
      <sheetName val="Ventas Comb."/>
      <sheetName val="Pcios.MI"/>
      <sheetName val="Ventas LPG"/>
      <sheetName val="Graf.Vol-Pcios"/>
      <sheetName val="Produc"/>
      <sheetName val="Stock"/>
      <sheetName val="Graf.Stock"/>
      <sheetName val="Costo Comb"/>
      <sheetName val="Costo LPG"/>
      <sheetName val="Gtos.Cializ."/>
      <sheetName val="Cont.Marg.x Pro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sheetName val="COMBUSTIBLES"/>
      <sheetName val="LUBRICANTES"/>
      <sheetName val="FERTILIZANTES"/>
      <sheetName val="CONCRETO INSUMOS"/>
      <sheetName val="PLASTICOS"/>
      <sheetName val="QUIMICOS"/>
      <sheetName val="CONCRETO"/>
      <sheetName val="al 22 de marzo 2016"/>
      <sheetName val="VERSION FINAL"/>
      <sheetName val="NC+FAC"/>
      <sheetName val="BASE"/>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2">
          <cell r="I2">
            <v>70107</v>
          </cell>
        </row>
        <row r="3">
          <cell r="I3">
            <v>70107</v>
          </cell>
        </row>
        <row r="4">
          <cell r="I4">
            <v>70112</v>
          </cell>
        </row>
        <row r="5">
          <cell r="I5">
            <v>40101</v>
          </cell>
        </row>
        <row r="6">
          <cell r="I6">
            <v>50101</v>
          </cell>
        </row>
        <row r="7">
          <cell r="I7">
            <v>30101</v>
          </cell>
        </row>
        <row r="8">
          <cell r="I8">
            <v>70106</v>
          </cell>
        </row>
        <row r="9">
          <cell r="I9">
            <v>70112</v>
          </cell>
        </row>
        <row r="10">
          <cell r="I10">
            <v>50101</v>
          </cell>
        </row>
        <row r="11">
          <cell r="I11">
            <v>70106</v>
          </cell>
        </row>
        <row r="12">
          <cell r="I12">
            <v>70112</v>
          </cell>
        </row>
        <row r="13">
          <cell r="I13">
            <v>50101</v>
          </cell>
        </row>
        <row r="14">
          <cell r="I14">
            <v>70112</v>
          </cell>
        </row>
        <row r="15">
          <cell r="I15">
            <v>40101</v>
          </cell>
        </row>
        <row r="16">
          <cell r="I16">
            <v>50101</v>
          </cell>
        </row>
        <row r="17">
          <cell r="I17">
            <v>30101</v>
          </cell>
        </row>
        <row r="18">
          <cell r="I18">
            <v>70112</v>
          </cell>
        </row>
        <row r="19">
          <cell r="I19">
            <v>40101</v>
          </cell>
        </row>
        <row r="20">
          <cell r="I20">
            <v>50101</v>
          </cell>
        </row>
        <row r="21">
          <cell r="I21">
            <v>30101</v>
          </cell>
        </row>
        <row r="22">
          <cell r="I22">
            <v>70112</v>
          </cell>
        </row>
        <row r="23">
          <cell r="I23">
            <v>40101</v>
          </cell>
        </row>
        <row r="24">
          <cell r="I24">
            <v>40101</v>
          </cell>
        </row>
        <row r="25">
          <cell r="I25">
            <v>70112</v>
          </cell>
        </row>
        <row r="26">
          <cell r="I26">
            <v>70112</v>
          </cell>
        </row>
        <row r="27">
          <cell r="I27">
            <v>70112</v>
          </cell>
        </row>
        <row r="28">
          <cell r="I28">
            <v>40101</v>
          </cell>
        </row>
        <row r="29">
          <cell r="I29">
            <v>70112</v>
          </cell>
        </row>
        <row r="30">
          <cell r="I30">
            <v>50101</v>
          </cell>
        </row>
        <row r="31">
          <cell r="I31">
            <v>30101</v>
          </cell>
        </row>
        <row r="32">
          <cell r="I32">
            <v>70112</v>
          </cell>
        </row>
        <row r="33">
          <cell r="I33">
            <v>30101</v>
          </cell>
        </row>
        <row r="34">
          <cell r="I34">
            <v>40101</v>
          </cell>
        </row>
        <row r="35">
          <cell r="I35">
            <v>70112</v>
          </cell>
        </row>
        <row r="36">
          <cell r="I36">
            <v>70112</v>
          </cell>
        </row>
        <row r="37">
          <cell r="I37">
            <v>70112</v>
          </cell>
        </row>
        <row r="38">
          <cell r="I38">
            <v>40101</v>
          </cell>
        </row>
        <row r="39">
          <cell r="I39">
            <v>50101</v>
          </cell>
        </row>
        <row r="40">
          <cell r="I40">
            <v>70112</v>
          </cell>
        </row>
        <row r="41">
          <cell r="I41">
            <v>50101</v>
          </cell>
        </row>
        <row r="42">
          <cell r="I42">
            <v>50101</v>
          </cell>
        </row>
        <row r="43">
          <cell r="I43">
            <v>70112</v>
          </cell>
        </row>
        <row r="44">
          <cell r="I44">
            <v>70106</v>
          </cell>
        </row>
        <row r="45">
          <cell r="I45">
            <v>70112</v>
          </cell>
        </row>
        <row r="46">
          <cell r="I46">
            <v>70106</v>
          </cell>
        </row>
        <row r="47">
          <cell r="I47">
            <v>30101</v>
          </cell>
        </row>
        <row r="48">
          <cell r="I48">
            <v>70112</v>
          </cell>
        </row>
        <row r="49">
          <cell r="I49">
            <v>40101</v>
          </cell>
        </row>
        <row r="50">
          <cell r="I50">
            <v>70106</v>
          </cell>
        </row>
        <row r="51">
          <cell r="I51">
            <v>70112</v>
          </cell>
        </row>
        <row r="52">
          <cell r="I52">
            <v>40101</v>
          </cell>
        </row>
        <row r="53">
          <cell r="I53">
            <v>701116</v>
          </cell>
        </row>
        <row r="54">
          <cell r="I54">
            <v>70112</v>
          </cell>
        </row>
        <row r="55">
          <cell r="I55">
            <v>70112</v>
          </cell>
        </row>
        <row r="56">
          <cell r="I56">
            <v>70106</v>
          </cell>
        </row>
        <row r="57">
          <cell r="I57">
            <v>70112</v>
          </cell>
        </row>
        <row r="58">
          <cell r="I58">
            <v>40101</v>
          </cell>
        </row>
        <row r="59">
          <cell r="I59">
            <v>50101</v>
          </cell>
        </row>
        <row r="60">
          <cell r="I60">
            <v>70112</v>
          </cell>
        </row>
        <row r="61">
          <cell r="I61">
            <v>70112</v>
          </cell>
        </row>
        <row r="62">
          <cell r="I62">
            <v>40101</v>
          </cell>
        </row>
        <row r="63">
          <cell r="I63">
            <v>50101</v>
          </cell>
        </row>
        <row r="64">
          <cell r="I64">
            <v>70106</v>
          </cell>
        </row>
        <row r="65">
          <cell r="I65">
            <v>50101</v>
          </cell>
        </row>
        <row r="66">
          <cell r="I66">
            <v>40101</v>
          </cell>
        </row>
        <row r="67">
          <cell r="I67">
            <v>70112</v>
          </cell>
        </row>
        <row r="68">
          <cell r="I68">
            <v>30100</v>
          </cell>
        </row>
        <row r="69">
          <cell r="I69">
            <v>70112</v>
          </cell>
        </row>
        <row r="70">
          <cell r="I70">
            <v>70112</v>
          </cell>
        </row>
        <row r="71">
          <cell r="I71">
            <v>70112</v>
          </cell>
        </row>
        <row r="72">
          <cell r="I72">
            <v>70112</v>
          </cell>
        </row>
        <row r="73">
          <cell r="I73">
            <v>70112</v>
          </cell>
        </row>
        <row r="74">
          <cell r="I74">
            <v>40101</v>
          </cell>
        </row>
        <row r="75">
          <cell r="I75">
            <v>50101</v>
          </cell>
        </row>
        <row r="76">
          <cell r="I76">
            <v>30101</v>
          </cell>
        </row>
        <row r="77">
          <cell r="I77">
            <v>70112</v>
          </cell>
        </row>
        <row r="78">
          <cell r="I78">
            <v>40101</v>
          </cell>
        </row>
        <row r="79">
          <cell r="I79">
            <v>50101</v>
          </cell>
        </row>
        <row r="80">
          <cell r="I80">
            <v>30101</v>
          </cell>
        </row>
        <row r="81">
          <cell r="I81">
            <v>70112</v>
          </cell>
        </row>
        <row r="82">
          <cell r="I82">
            <v>50101</v>
          </cell>
        </row>
        <row r="83">
          <cell r="I83">
            <v>30101</v>
          </cell>
        </row>
        <row r="84">
          <cell r="I84">
            <v>70112</v>
          </cell>
        </row>
        <row r="85">
          <cell r="I85">
            <v>50101</v>
          </cell>
        </row>
        <row r="86">
          <cell r="I86">
            <v>30101</v>
          </cell>
        </row>
        <row r="87">
          <cell r="I87">
            <v>103</v>
          </cell>
        </row>
        <row r="88">
          <cell r="I88">
            <v>103</v>
          </cell>
        </row>
        <row r="89">
          <cell r="I89">
            <v>103</v>
          </cell>
        </row>
        <row r="90">
          <cell r="I90">
            <v>103</v>
          </cell>
        </row>
        <row r="91">
          <cell r="I91">
            <v>70112</v>
          </cell>
        </row>
        <row r="92">
          <cell r="I92">
            <v>108</v>
          </cell>
        </row>
        <row r="93">
          <cell r="I93">
            <v>108</v>
          </cell>
        </row>
        <row r="94">
          <cell r="I94">
            <v>108</v>
          </cell>
        </row>
        <row r="95">
          <cell r="I95">
            <v>108</v>
          </cell>
        </row>
        <row r="96">
          <cell r="I96">
            <v>108</v>
          </cell>
        </row>
        <row r="97">
          <cell r="I97">
            <v>20120056</v>
          </cell>
        </row>
        <row r="98">
          <cell r="I98">
            <v>20120056</v>
          </cell>
        </row>
        <row r="99">
          <cell r="I99">
            <v>2011804004</v>
          </cell>
        </row>
        <row r="100">
          <cell r="I100">
            <v>2011804005</v>
          </cell>
        </row>
        <row r="101">
          <cell r="I101">
            <v>2011804007</v>
          </cell>
        </row>
        <row r="102">
          <cell r="I102">
            <v>2011804014</v>
          </cell>
        </row>
        <row r="103">
          <cell r="I103">
            <v>2011804022</v>
          </cell>
        </row>
        <row r="104">
          <cell r="I104">
            <v>2011804067</v>
          </cell>
        </row>
        <row r="105">
          <cell r="I105">
            <v>2011804112</v>
          </cell>
        </row>
        <row r="106">
          <cell r="I106">
            <v>2011804113</v>
          </cell>
        </row>
        <row r="107">
          <cell r="I107">
            <v>2011804048</v>
          </cell>
        </row>
        <row r="108">
          <cell r="I108">
            <v>2011804048</v>
          </cell>
        </row>
        <row r="109">
          <cell r="I109">
            <v>2011804039</v>
          </cell>
        </row>
        <row r="110">
          <cell r="I110">
            <v>2011804004</v>
          </cell>
        </row>
        <row r="111">
          <cell r="I111">
            <v>2011804005</v>
          </cell>
        </row>
        <row r="112">
          <cell r="I112">
            <v>2011804007</v>
          </cell>
        </row>
        <row r="113">
          <cell r="I113">
            <v>2011804008</v>
          </cell>
        </row>
        <row r="114">
          <cell r="I114">
            <v>2011804008</v>
          </cell>
        </row>
        <row r="115">
          <cell r="I115">
            <v>2011804014</v>
          </cell>
        </row>
        <row r="116">
          <cell r="I116">
            <v>2011804022</v>
          </cell>
        </row>
        <row r="117">
          <cell r="I117">
            <v>2011804067</v>
          </cell>
        </row>
        <row r="118">
          <cell r="I118">
            <v>2011804112</v>
          </cell>
        </row>
        <row r="119">
          <cell r="I119">
            <v>2011804113</v>
          </cell>
        </row>
        <row r="120">
          <cell r="I120">
            <v>2011804039</v>
          </cell>
        </row>
        <row r="121">
          <cell r="I121">
            <v>109</v>
          </cell>
        </row>
        <row r="122">
          <cell r="I122">
            <v>109</v>
          </cell>
        </row>
        <row r="123">
          <cell r="I123">
            <v>109</v>
          </cell>
        </row>
        <row r="124">
          <cell r="I124">
            <v>109</v>
          </cell>
        </row>
        <row r="125">
          <cell r="I125">
            <v>109</v>
          </cell>
        </row>
        <row r="126">
          <cell r="I126">
            <v>109</v>
          </cell>
        </row>
        <row r="127">
          <cell r="I127">
            <v>109</v>
          </cell>
        </row>
        <row r="128">
          <cell r="I128">
            <v>109</v>
          </cell>
        </row>
        <row r="129">
          <cell r="I129">
            <v>70107</v>
          </cell>
        </row>
        <row r="130">
          <cell r="I130">
            <v>70107</v>
          </cell>
        </row>
        <row r="131">
          <cell r="I131">
            <v>70106</v>
          </cell>
        </row>
        <row r="132">
          <cell r="I132">
            <v>70112</v>
          </cell>
        </row>
        <row r="133">
          <cell r="I133">
            <v>50101</v>
          </cell>
        </row>
        <row r="134">
          <cell r="I134">
            <v>70112</v>
          </cell>
        </row>
        <row r="135">
          <cell r="I135">
            <v>40101</v>
          </cell>
        </row>
        <row r="136">
          <cell r="I136">
            <v>50101</v>
          </cell>
        </row>
        <row r="137">
          <cell r="I137">
            <v>30101</v>
          </cell>
        </row>
        <row r="138">
          <cell r="I138">
            <v>70112</v>
          </cell>
        </row>
        <row r="139">
          <cell r="I139">
            <v>40101</v>
          </cell>
        </row>
        <row r="140">
          <cell r="I140">
            <v>50101</v>
          </cell>
        </row>
        <row r="141">
          <cell r="I141">
            <v>30101</v>
          </cell>
        </row>
        <row r="142">
          <cell r="I142">
            <v>70112</v>
          </cell>
        </row>
        <row r="143">
          <cell r="I143">
            <v>50101</v>
          </cell>
        </row>
        <row r="144">
          <cell r="I144">
            <v>30101</v>
          </cell>
        </row>
        <row r="145">
          <cell r="I145">
            <v>40101</v>
          </cell>
        </row>
        <row r="146">
          <cell r="I146">
            <v>70112</v>
          </cell>
        </row>
        <row r="147">
          <cell r="I147">
            <v>70112</v>
          </cell>
        </row>
        <row r="148">
          <cell r="I148">
            <v>70112</v>
          </cell>
        </row>
        <row r="149">
          <cell r="I149">
            <v>2011804004</v>
          </cell>
        </row>
        <row r="150">
          <cell r="I150">
            <v>2011804005</v>
          </cell>
        </row>
        <row r="151">
          <cell r="I151">
            <v>2011804007</v>
          </cell>
        </row>
        <row r="152">
          <cell r="I152">
            <v>2011804008</v>
          </cell>
        </row>
        <row r="153">
          <cell r="I153">
            <v>2011804014</v>
          </cell>
        </row>
        <row r="154">
          <cell r="I154">
            <v>2011804022</v>
          </cell>
        </row>
        <row r="155">
          <cell r="I155">
            <v>2011804039</v>
          </cell>
        </row>
        <row r="156">
          <cell r="I156">
            <v>2011804048</v>
          </cell>
        </row>
        <row r="157">
          <cell r="I157">
            <v>2011804067</v>
          </cell>
        </row>
        <row r="158">
          <cell r="I158">
            <v>2011804112</v>
          </cell>
        </row>
        <row r="159">
          <cell r="I159">
            <v>2011804113</v>
          </cell>
        </row>
        <row r="160">
          <cell r="I160">
            <v>20120056</v>
          </cell>
        </row>
        <row r="161">
          <cell r="I161">
            <v>20120056</v>
          </cell>
        </row>
        <row r="162">
          <cell r="I162">
            <v>2011804067</v>
          </cell>
        </row>
        <row r="163">
          <cell r="I163">
            <v>2011804112</v>
          </cell>
        </row>
        <row r="164">
          <cell r="I164">
            <v>2011804113</v>
          </cell>
        </row>
        <row r="165">
          <cell r="I165">
            <v>2011804004</v>
          </cell>
        </row>
        <row r="166">
          <cell r="I166">
            <v>2011804005</v>
          </cell>
        </row>
        <row r="167">
          <cell r="I167">
            <v>2011804007</v>
          </cell>
        </row>
        <row r="168">
          <cell r="I168">
            <v>2011804008</v>
          </cell>
        </row>
        <row r="169">
          <cell r="I169">
            <v>2011804014</v>
          </cell>
        </row>
        <row r="170">
          <cell r="I170">
            <v>2011804022</v>
          </cell>
        </row>
        <row r="171">
          <cell r="I171">
            <v>2011804039</v>
          </cell>
        </row>
        <row r="172">
          <cell r="I172">
            <v>2011804048</v>
          </cell>
        </row>
        <row r="173">
          <cell r="I173">
            <v>70112</v>
          </cell>
        </row>
        <row r="174">
          <cell r="I174">
            <v>40101</v>
          </cell>
        </row>
        <row r="175">
          <cell r="I175">
            <v>50101</v>
          </cell>
        </row>
        <row r="176">
          <cell r="I176">
            <v>30101</v>
          </cell>
        </row>
        <row r="177">
          <cell r="I177">
            <v>70107</v>
          </cell>
        </row>
        <row r="178">
          <cell r="I178">
            <v>70112</v>
          </cell>
        </row>
        <row r="179">
          <cell r="I179">
            <v>70106</v>
          </cell>
        </row>
        <row r="180">
          <cell r="I180">
            <v>40101</v>
          </cell>
        </row>
        <row r="181">
          <cell r="I181">
            <v>50101</v>
          </cell>
        </row>
        <row r="182">
          <cell r="I182">
            <v>2011804048</v>
          </cell>
        </row>
        <row r="183">
          <cell r="I183">
            <v>2011804014</v>
          </cell>
        </row>
        <row r="184">
          <cell r="I184">
            <v>2011804014</v>
          </cell>
        </row>
        <row r="185">
          <cell r="I185">
            <v>2011804018</v>
          </cell>
        </row>
        <row r="186">
          <cell r="I186">
            <v>2011809126</v>
          </cell>
        </row>
        <row r="187">
          <cell r="I187">
            <v>70112</v>
          </cell>
        </row>
        <row r="188">
          <cell r="I188">
            <v>2011804014</v>
          </cell>
        </row>
        <row r="189">
          <cell r="I189">
            <v>70106</v>
          </cell>
        </row>
        <row r="190">
          <cell r="I190">
            <v>70112</v>
          </cell>
        </row>
        <row r="191">
          <cell r="I191">
            <v>50101</v>
          </cell>
        </row>
        <row r="192">
          <cell r="I192">
            <v>40101</v>
          </cell>
        </row>
        <row r="193">
          <cell r="I193">
            <v>30101</v>
          </cell>
        </row>
        <row r="194">
          <cell r="I194">
            <v>2011809126</v>
          </cell>
        </row>
        <row r="195">
          <cell r="I195">
            <v>2011804026</v>
          </cell>
        </row>
        <row r="196">
          <cell r="I196">
            <v>2011804020</v>
          </cell>
        </row>
        <row r="197">
          <cell r="I197">
            <v>20120042</v>
          </cell>
        </row>
        <row r="198">
          <cell r="I198">
            <v>2011804014</v>
          </cell>
        </row>
        <row r="199">
          <cell r="I199">
            <v>70112</v>
          </cell>
        </row>
        <row r="200">
          <cell r="I200">
            <v>70112</v>
          </cell>
        </row>
        <row r="201">
          <cell r="I201">
            <v>50101</v>
          </cell>
        </row>
        <row r="202">
          <cell r="I202">
            <v>50101</v>
          </cell>
        </row>
        <row r="203">
          <cell r="I203">
            <v>30101</v>
          </cell>
        </row>
        <row r="204">
          <cell r="I204">
            <v>10401188</v>
          </cell>
        </row>
        <row r="205">
          <cell r="I205">
            <v>50101</v>
          </cell>
        </row>
        <row r="206">
          <cell r="I206">
            <v>40101</v>
          </cell>
        </row>
        <row r="207">
          <cell r="I207">
            <v>70106</v>
          </cell>
        </row>
        <row r="208">
          <cell r="I208">
            <v>40101</v>
          </cell>
        </row>
        <row r="209">
          <cell r="I209">
            <v>50101</v>
          </cell>
        </row>
        <row r="210">
          <cell r="I210">
            <v>70106</v>
          </cell>
        </row>
        <row r="211">
          <cell r="I211">
            <v>70112</v>
          </cell>
        </row>
        <row r="212">
          <cell r="I212">
            <v>70112</v>
          </cell>
        </row>
        <row r="213">
          <cell r="I213">
            <v>70112</v>
          </cell>
        </row>
        <row r="214">
          <cell r="I214">
            <v>70112</v>
          </cell>
        </row>
        <row r="215">
          <cell r="I215">
            <v>70112</v>
          </cell>
        </row>
        <row r="216">
          <cell r="I216">
            <v>70112</v>
          </cell>
        </row>
        <row r="217">
          <cell r="I217">
            <v>70112</v>
          </cell>
        </row>
        <row r="218">
          <cell r="I218">
            <v>70112</v>
          </cell>
        </row>
        <row r="219">
          <cell r="I219">
            <v>70112</v>
          </cell>
        </row>
        <row r="220">
          <cell r="I220">
            <v>70112</v>
          </cell>
        </row>
        <row r="221">
          <cell r="I221">
            <v>70112</v>
          </cell>
        </row>
        <row r="222">
          <cell r="I222">
            <v>70112</v>
          </cell>
        </row>
        <row r="223">
          <cell r="I223">
            <v>70112</v>
          </cell>
        </row>
        <row r="224">
          <cell r="I224">
            <v>70112</v>
          </cell>
        </row>
        <row r="225">
          <cell r="I225">
            <v>70112</v>
          </cell>
        </row>
        <row r="226">
          <cell r="I226">
            <v>70112</v>
          </cell>
        </row>
        <row r="227">
          <cell r="I227">
            <v>70112</v>
          </cell>
        </row>
        <row r="228">
          <cell r="I228">
            <v>70112</v>
          </cell>
        </row>
        <row r="229">
          <cell r="I229">
            <v>70112</v>
          </cell>
        </row>
        <row r="230">
          <cell r="I230">
            <v>70112</v>
          </cell>
        </row>
        <row r="231">
          <cell r="I231">
            <v>70112</v>
          </cell>
        </row>
        <row r="232">
          <cell r="I232">
            <v>70112</v>
          </cell>
        </row>
        <row r="233">
          <cell r="I233">
            <v>70112</v>
          </cell>
        </row>
        <row r="234">
          <cell r="I234">
            <v>70112</v>
          </cell>
        </row>
        <row r="235">
          <cell r="I235">
            <v>70112</v>
          </cell>
        </row>
        <row r="236">
          <cell r="I236">
            <v>70112</v>
          </cell>
        </row>
        <row r="237">
          <cell r="I237">
            <v>70112</v>
          </cell>
        </row>
        <row r="238">
          <cell r="I238">
            <v>70112</v>
          </cell>
        </row>
        <row r="239">
          <cell r="I239">
            <v>70112</v>
          </cell>
        </row>
        <row r="240">
          <cell r="I240">
            <v>70112</v>
          </cell>
        </row>
        <row r="241">
          <cell r="I241">
            <v>50101</v>
          </cell>
        </row>
        <row r="242">
          <cell r="I242">
            <v>70112</v>
          </cell>
        </row>
        <row r="243">
          <cell r="I243">
            <v>70112</v>
          </cell>
        </row>
        <row r="244">
          <cell r="I244">
            <v>70112</v>
          </cell>
        </row>
        <row r="245">
          <cell r="I245">
            <v>70112</v>
          </cell>
        </row>
        <row r="246">
          <cell r="I246">
            <v>70112</v>
          </cell>
        </row>
        <row r="247">
          <cell r="I247">
            <v>40101</v>
          </cell>
        </row>
        <row r="248">
          <cell r="I248">
            <v>10401193</v>
          </cell>
        </row>
        <row r="249">
          <cell r="I249">
            <v>301</v>
          </cell>
        </row>
        <row r="250">
          <cell r="I250">
            <v>70106</v>
          </cell>
        </row>
        <row r="251">
          <cell r="I251">
            <v>40101</v>
          </cell>
        </row>
        <row r="252">
          <cell r="I252">
            <v>40101</v>
          </cell>
        </row>
        <row r="253">
          <cell r="I253">
            <v>70112</v>
          </cell>
        </row>
        <row r="254">
          <cell r="I254">
            <v>70112</v>
          </cell>
        </row>
        <row r="255">
          <cell r="I255">
            <v>70112</v>
          </cell>
        </row>
        <row r="256">
          <cell r="I256">
            <v>70112</v>
          </cell>
        </row>
        <row r="257">
          <cell r="I257">
            <v>2011804020</v>
          </cell>
        </row>
        <row r="258">
          <cell r="I258">
            <v>2011804020</v>
          </cell>
        </row>
        <row r="259">
          <cell r="I259">
            <v>70112</v>
          </cell>
        </row>
        <row r="260">
          <cell r="I260">
            <v>701116</v>
          </cell>
        </row>
        <row r="261">
          <cell r="I261">
            <v>40101</v>
          </cell>
        </row>
        <row r="262">
          <cell r="I262">
            <v>50101</v>
          </cell>
        </row>
        <row r="263">
          <cell r="I263">
            <v>50101</v>
          </cell>
        </row>
        <row r="264">
          <cell r="I264">
            <v>70112</v>
          </cell>
        </row>
        <row r="265">
          <cell r="I265">
            <v>70112</v>
          </cell>
        </row>
        <row r="266">
          <cell r="I266">
            <v>701116</v>
          </cell>
        </row>
        <row r="267">
          <cell r="I267">
            <v>701116</v>
          </cell>
        </row>
        <row r="268">
          <cell r="I268">
            <v>701116</v>
          </cell>
        </row>
        <row r="269">
          <cell r="I269">
            <v>701116</v>
          </cell>
        </row>
        <row r="270">
          <cell r="I270">
            <v>701116</v>
          </cell>
        </row>
        <row r="271">
          <cell r="I271">
            <v>701116</v>
          </cell>
        </row>
        <row r="272">
          <cell r="I272">
            <v>70112</v>
          </cell>
        </row>
        <row r="273">
          <cell r="I273">
            <v>70112</v>
          </cell>
        </row>
        <row r="274">
          <cell r="I274">
            <v>70112</v>
          </cell>
        </row>
        <row r="275">
          <cell r="I275">
            <v>70112</v>
          </cell>
        </row>
        <row r="276">
          <cell r="I276">
            <v>70112</v>
          </cell>
        </row>
        <row r="277">
          <cell r="I277">
            <v>701116</v>
          </cell>
        </row>
        <row r="278">
          <cell r="I278">
            <v>40101</v>
          </cell>
        </row>
        <row r="279">
          <cell r="I279">
            <v>40101</v>
          </cell>
        </row>
        <row r="280">
          <cell r="I280">
            <v>40101</v>
          </cell>
        </row>
        <row r="281">
          <cell r="I281">
            <v>70112</v>
          </cell>
        </row>
        <row r="282">
          <cell r="I282">
            <v>70112</v>
          </cell>
        </row>
        <row r="283">
          <cell r="I283">
            <v>30101</v>
          </cell>
        </row>
        <row r="284">
          <cell r="I284">
            <v>70112</v>
          </cell>
        </row>
        <row r="285">
          <cell r="I285">
            <v>70112</v>
          </cell>
        </row>
        <row r="286">
          <cell r="I286">
            <v>70112</v>
          </cell>
        </row>
        <row r="287">
          <cell r="I287">
            <v>70112</v>
          </cell>
        </row>
        <row r="288">
          <cell r="I288">
            <v>70112</v>
          </cell>
        </row>
        <row r="289">
          <cell r="I289">
            <v>70112</v>
          </cell>
        </row>
        <row r="290">
          <cell r="I290">
            <v>70112</v>
          </cell>
        </row>
        <row r="291">
          <cell r="I291">
            <v>70112</v>
          </cell>
        </row>
        <row r="292">
          <cell r="I292">
            <v>501</v>
          </cell>
        </row>
        <row r="293">
          <cell r="I293">
            <v>2011804045</v>
          </cell>
        </row>
        <row r="294">
          <cell r="I294">
            <v>2010401757</v>
          </cell>
        </row>
        <row r="295">
          <cell r="I295">
            <v>20120054</v>
          </cell>
        </row>
        <row r="296">
          <cell r="I296">
            <v>70112</v>
          </cell>
        </row>
        <row r="297">
          <cell r="I297">
            <v>70112</v>
          </cell>
        </row>
        <row r="298">
          <cell r="I298">
            <v>70107</v>
          </cell>
        </row>
        <row r="299">
          <cell r="I299">
            <v>70107</v>
          </cell>
        </row>
        <row r="300">
          <cell r="I300">
            <v>70107</v>
          </cell>
        </row>
        <row r="301">
          <cell r="I301">
            <v>70107</v>
          </cell>
        </row>
        <row r="302">
          <cell r="I302">
            <v>50101</v>
          </cell>
        </row>
        <row r="303">
          <cell r="I303">
            <v>70112</v>
          </cell>
        </row>
        <row r="304">
          <cell r="I304">
            <v>70112</v>
          </cell>
        </row>
        <row r="305">
          <cell r="I305">
            <v>40101</v>
          </cell>
        </row>
        <row r="306">
          <cell r="I306">
            <v>70112</v>
          </cell>
        </row>
        <row r="307">
          <cell r="I307">
            <v>70112</v>
          </cell>
        </row>
        <row r="308">
          <cell r="I308">
            <v>70112</v>
          </cell>
        </row>
        <row r="309">
          <cell r="I309">
            <v>70112</v>
          </cell>
        </row>
        <row r="310">
          <cell r="I310">
            <v>70112</v>
          </cell>
        </row>
        <row r="311">
          <cell r="I311">
            <v>70112</v>
          </cell>
        </row>
        <row r="312">
          <cell r="I312">
            <v>70112</v>
          </cell>
        </row>
        <row r="313">
          <cell r="I313">
            <v>70112</v>
          </cell>
        </row>
        <row r="314">
          <cell r="I314">
            <v>30101</v>
          </cell>
        </row>
        <row r="315">
          <cell r="I315">
            <v>50101</v>
          </cell>
        </row>
        <row r="316">
          <cell r="I316">
            <v>50101</v>
          </cell>
        </row>
        <row r="317">
          <cell r="I317">
            <v>40101</v>
          </cell>
        </row>
        <row r="318">
          <cell r="I318">
            <v>70106</v>
          </cell>
        </row>
        <row r="319">
          <cell r="I319">
            <v>70112</v>
          </cell>
        </row>
        <row r="320">
          <cell r="I320">
            <v>50101</v>
          </cell>
        </row>
        <row r="321">
          <cell r="I321">
            <v>40101</v>
          </cell>
        </row>
        <row r="322">
          <cell r="I322">
            <v>70112</v>
          </cell>
        </row>
        <row r="323">
          <cell r="I323">
            <v>70112</v>
          </cell>
        </row>
        <row r="324">
          <cell r="I324">
            <v>50101</v>
          </cell>
        </row>
        <row r="325">
          <cell r="I325">
            <v>40101</v>
          </cell>
        </row>
        <row r="326">
          <cell r="I326">
            <v>70112</v>
          </cell>
        </row>
        <row r="327">
          <cell r="I327">
            <v>70112</v>
          </cell>
        </row>
        <row r="328">
          <cell r="I328">
            <v>70112</v>
          </cell>
        </row>
        <row r="329">
          <cell r="I329">
            <v>70112</v>
          </cell>
        </row>
        <row r="330">
          <cell r="I330">
            <v>40101</v>
          </cell>
        </row>
        <row r="331">
          <cell r="I331">
            <v>50101</v>
          </cell>
        </row>
        <row r="332">
          <cell r="I332">
            <v>70106</v>
          </cell>
        </row>
        <row r="333">
          <cell r="I333">
            <v>70112</v>
          </cell>
        </row>
        <row r="334">
          <cell r="I334">
            <v>70112</v>
          </cell>
        </row>
        <row r="335">
          <cell r="I335">
            <v>70112</v>
          </cell>
        </row>
        <row r="336">
          <cell r="I336">
            <v>70112</v>
          </cell>
        </row>
        <row r="337">
          <cell r="I337">
            <v>50101</v>
          </cell>
        </row>
        <row r="338">
          <cell r="I338">
            <v>70112</v>
          </cell>
        </row>
        <row r="339">
          <cell r="I339">
            <v>70112</v>
          </cell>
        </row>
        <row r="340">
          <cell r="I340">
            <v>70112</v>
          </cell>
        </row>
        <row r="341">
          <cell r="I341">
            <v>70112</v>
          </cell>
        </row>
        <row r="342">
          <cell r="I342">
            <v>70112</v>
          </cell>
        </row>
        <row r="343">
          <cell r="I343">
            <v>70112</v>
          </cell>
        </row>
        <row r="344">
          <cell r="I344">
            <v>70112</v>
          </cell>
        </row>
        <row r="345">
          <cell r="I345">
            <v>70112</v>
          </cell>
        </row>
        <row r="346">
          <cell r="I346">
            <v>70112</v>
          </cell>
        </row>
        <row r="347">
          <cell r="I347">
            <v>70112</v>
          </cell>
        </row>
        <row r="348">
          <cell r="I348">
            <v>70112</v>
          </cell>
        </row>
        <row r="349">
          <cell r="I349">
            <v>70112</v>
          </cell>
        </row>
        <row r="350">
          <cell r="I350">
            <v>70112</v>
          </cell>
        </row>
        <row r="351">
          <cell r="I351">
            <v>70112</v>
          </cell>
        </row>
        <row r="352">
          <cell r="I352">
            <v>40101</v>
          </cell>
        </row>
        <row r="353">
          <cell r="I353">
            <v>70112</v>
          </cell>
        </row>
        <row r="354">
          <cell r="I354">
            <v>40101</v>
          </cell>
        </row>
        <row r="355">
          <cell r="I355">
            <v>70112</v>
          </cell>
        </row>
        <row r="356">
          <cell r="I356">
            <v>40101</v>
          </cell>
        </row>
        <row r="357">
          <cell r="I357">
            <v>40101</v>
          </cell>
        </row>
        <row r="358">
          <cell r="I358">
            <v>701116</v>
          </cell>
        </row>
        <row r="359">
          <cell r="I359">
            <v>701116</v>
          </cell>
        </row>
        <row r="360">
          <cell r="I360">
            <v>70112</v>
          </cell>
        </row>
        <row r="361">
          <cell r="I361">
            <v>70112</v>
          </cell>
        </row>
        <row r="362">
          <cell r="I362">
            <v>50101</v>
          </cell>
        </row>
        <row r="363">
          <cell r="I363">
            <v>70112</v>
          </cell>
        </row>
        <row r="364">
          <cell r="I364">
            <v>50101</v>
          </cell>
        </row>
        <row r="365">
          <cell r="I365">
            <v>30101</v>
          </cell>
        </row>
        <row r="366">
          <cell r="I366">
            <v>701116</v>
          </cell>
        </row>
        <row r="367">
          <cell r="I367">
            <v>701116</v>
          </cell>
        </row>
        <row r="368">
          <cell r="I368">
            <v>701116</v>
          </cell>
        </row>
        <row r="369">
          <cell r="I369">
            <v>701116</v>
          </cell>
        </row>
        <row r="370">
          <cell r="I370">
            <v>50101</v>
          </cell>
        </row>
        <row r="371">
          <cell r="I371">
            <v>50101</v>
          </cell>
        </row>
        <row r="372">
          <cell r="I372">
            <v>70112</v>
          </cell>
        </row>
        <row r="373">
          <cell r="I373">
            <v>70112</v>
          </cell>
        </row>
        <row r="374">
          <cell r="I374">
            <v>70112</v>
          </cell>
        </row>
        <row r="375">
          <cell r="I375">
            <v>70112</v>
          </cell>
        </row>
        <row r="376">
          <cell r="I376">
            <v>70112</v>
          </cell>
        </row>
        <row r="377">
          <cell r="I377">
            <v>40101</v>
          </cell>
        </row>
        <row r="378">
          <cell r="I378">
            <v>70112</v>
          </cell>
        </row>
        <row r="379">
          <cell r="I379">
            <v>30101</v>
          </cell>
        </row>
        <row r="380">
          <cell r="I380">
            <v>50101</v>
          </cell>
        </row>
        <row r="381">
          <cell r="I381">
            <v>70112</v>
          </cell>
        </row>
        <row r="382">
          <cell r="I382">
            <v>30101</v>
          </cell>
        </row>
        <row r="383">
          <cell r="I383">
            <v>70112</v>
          </cell>
        </row>
        <row r="384">
          <cell r="I384">
            <v>70112</v>
          </cell>
        </row>
        <row r="385">
          <cell r="I385">
            <v>40101</v>
          </cell>
        </row>
        <row r="386">
          <cell r="I386">
            <v>40101</v>
          </cell>
        </row>
        <row r="387">
          <cell r="I387">
            <v>70112</v>
          </cell>
        </row>
        <row r="388">
          <cell r="I388">
            <v>701116</v>
          </cell>
        </row>
        <row r="389">
          <cell r="I389">
            <v>70112</v>
          </cell>
        </row>
        <row r="390">
          <cell r="I390">
            <v>70112</v>
          </cell>
        </row>
        <row r="391">
          <cell r="I391">
            <v>70106</v>
          </cell>
        </row>
        <row r="392">
          <cell r="I392">
            <v>40101</v>
          </cell>
        </row>
        <row r="393">
          <cell r="I393">
            <v>50101</v>
          </cell>
        </row>
        <row r="394">
          <cell r="I394">
            <v>70112</v>
          </cell>
        </row>
        <row r="395">
          <cell r="I395">
            <v>701116</v>
          </cell>
        </row>
        <row r="396">
          <cell r="I396">
            <v>40101</v>
          </cell>
        </row>
        <row r="397">
          <cell r="I397">
            <v>50101</v>
          </cell>
        </row>
        <row r="398">
          <cell r="I398">
            <v>701116</v>
          </cell>
        </row>
        <row r="399">
          <cell r="I399">
            <v>701116</v>
          </cell>
        </row>
        <row r="400">
          <cell r="I400">
            <v>70112</v>
          </cell>
        </row>
        <row r="401">
          <cell r="I401">
            <v>70112</v>
          </cell>
        </row>
        <row r="402">
          <cell r="I402">
            <v>70112</v>
          </cell>
        </row>
        <row r="403">
          <cell r="I403">
            <v>70112</v>
          </cell>
        </row>
        <row r="404">
          <cell r="I404">
            <v>70112</v>
          </cell>
        </row>
        <row r="405">
          <cell r="I405">
            <v>70112</v>
          </cell>
        </row>
        <row r="406">
          <cell r="I406">
            <v>70112</v>
          </cell>
        </row>
        <row r="407">
          <cell r="I407">
            <v>70112</v>
          </cell>
        </row>
        <row r="408">
          <cell r="I408">
            <v>10703001</v>
          </cell>
        </row>
        <row r="409">
          <cell r="I409">
            <v>30101</v>
          </cell>
        </row>
        <row r="410">
          <cell r="I410">
            <v>40101</v>
          </cell>
        </row>
        <row r="411">
          <cell r="I411">
            <v>50101</v>
          </cell>
        </row>
        <row r="412">
          <cell r="I412">
            <v>40101</v>
          </cell>
        </row>
        <row r="413">
          <cell r="I413">
            <v>30101</v>
          </cell>
        </row>
        <row r="414">
          <cell r="I414">
            <v>50101</v>
          </cell>
        </row>
        <row r="415">
          <cell r="I415">
            <v>70106</v>
          </cell>
        </row>
        <row r="416">
          <cell r="I416">
            <v>70112</v>
          </cell>
        </row>
        <row r="417">
          <cell r="I417">
            <v>70112</v>
          </cell>
        </row>
        <row r="418">
          <cell r="I418">
            <v>70112</v>
          </cell>
        </row>
        <row r="419">
          <cell r="I419">
            <v>70112</v>
          </cell>
        </row>
        <row r="420">
          <cell r="I420">
            <v>50101</v>
          </cell>
        </row>
        <row r="421">
          <cell r="I421">
            <v>50101</v>
          </cell>
        </row>
        <row r="422">
          <cell r="I422">
            <v>70112</v>
          </cell>
        </row>
        <row r="423">
          <cell r="I423">
            <v>70112</v>
          </cell>
        </row>
        <row r="424">
          <cell r="I424">
            <v>70112</v>
          </cell>
        </row>
        <row r="425">
          <cell r="I425">
            <v>70112</v>
          </cell>
        </row>
        <row r="426">
          <cell r="I426">
            <v>70112</v>
          </cell>
        </row>
        <row r="427">
          <cell r="I427">
            <v>70112</v>
          </cell>
        </row>
        <row r="428">
          <cell r="I428">
            <v>70112</v>
          </cell>
        </row>
        <row r="429">
          <cell r="I429">
            <v>70112</v>
          </cell>
        </row>
        <row r="430">
          <cell r="I430">
            <v>70112</v>
          </cell>
        </row>
        <row r="431">
          <cell r="I431">
            <v>70112</v>
          </cell>
        </row>
        <row r="432">
          <cell r="I432">
            <v>70112</v>
          </cell>
        </row>
        <row r="433">
          <cell r="I433">
            <v>70112</v>
          </cell>
        </row>
        <row r="434">
          <cell r="I434">
            <v>70112</v>
          </cell>
        </row>
        <row r="435">
          <cell r="I435">
            <v>70112</v>
          </cell>
        </row>
        <row r="436">
          <cell r="I436">
            <v>70112</v>
          </cell>
        </row>
        <row r="437">
          <cell r="I437">
            <v>70112</v>
          </cell>
        </row>
        <row r="438">
          <cell r="I438">
            <v>70112</v>
          </cell>
        </row>
        <row r="439">
          <cell r="I439">
            <v>70112</v>
          </cell>
        </row>
        <row r="440">
          <cell r="I440">
            <v>50101</v>
          </cell>
        </row>
        <row r="441">
          <cell r="I441">
            <v>70112</v>
          </cell>
        </row>
        <row r="442">
          <cell r="I442">
            <v>70112</v>
          </cell>
        </row>
        <row r="443">
          <cell r="I443">
            <v>70112</v>
          </cell>
        </row>
        <row r="444">
          <cell r="I444">
            <v>50101</v>
          </cell>
        </row>
        <row r="445">
          <cell r="I445">
            <v>70112</v>
          </cell>
        </row>
        <row r="446">
          <cell r="I446">
            <v>50101</v>
          </cell>
        </row>
        <row r="447">
          <cell r="I447">
            <v>70112</v>
          </cell>
        </row>
        <row r="448">
          <cell r="I448">
            <v>50101</v>
          </cell>
        </row>
        <row r="449">
          <cell r="I449">
            <v>50101</v>
          </cell>
        </row>
        <row r="450">
          <cell r="I450">
            <v>40101</v>
          </cell>
        </row>
        <row r="451">
          <cell r="I451">
            <v>30101</v>
          </cell>
        </row>
        <row r="452">
          <cell r="I452">
            <v>40101</v>
          </cell>
        </row>
        <row r="453">
          <cell r="I453">
            <v>70112</v>
          </cell>
        </row>
        <row r="454">
          <cell r="I454">
            <v>70112</v>
          </cell>
        </row>
        <row r="455">
          <cell r="I455">
            <v>70112</v>
          </cell>
        </row>
        <row r="456">
          <cell r="I456">
            <v>40101</v>
          </cell>
        </row>
        <row r="457">
          <cell r="I457">
            <v>50101</v>
          </cell>
        </row>
        <row r="458">
          <cell r="I458">
            <v>70112</v>
          </cell>
        </row>
        <row r="459">
          <cell r="I459">
            <v>103</v>
          </cell>
        </row>
        <row r="460">
          <cell r="I460">
            <v>103</v>
          </cell>
        </row>
        <row r="461">
          <cell r="I461">
            <v>103</v>
          </cell>
        </row>
        <row r="462">
          <cell r="I462">
            <v>70107</v>
          </cell>
        </row>
        <row r="463">
          <cell r="I463">
            <v>70107</v>
          </cell>
        </row>
        <row r="464">
          <cell r="I464">
            <v>70112</v>
          </cell>
        </row>
        <row r="465">
          <cell r="I465">
            <v>70112</v>
          </cell>
        </row>
        <row r="466">
          <cell r="I466">
            <v>70112</v>
          </cell>
        </row>
        <row r="467">
          <cell r="I467">
            <v>70112</v>
          </cell>
        </row>
        <row r="468">
          <cell r="I468">
            <v>70106</v>
          </cell>
        </row>
        <row r="469">
          <cell r="I469">
            <v>70112</v>
          </cell>
        </row>
        <row r="470">
          <cell r="I470">
            <v>70112</v>
          </cell>
        </row>
        <row r="471">
          <cell r="I471">
            <v>70112</v>
          </cell>
        </row>
        <row r="472">
          <cell r="I472">
            <v>40101</v>
          </cell>
        </row>
        <row r="473">
          <cell r="I473">
            <v>50101</v>
          </cell>
        </row>
        <row r="474">
          <cell r="I474">
            <v>50101</v>
          </cell>
        </row>
        <row r="475">
          <cell r="I475">
            <v>70112</v>
          </cell>
        </row>
        <row r="476">
          <cell r="I476">
            <v>40101</v>
          </cell>
        </row>
        <row r="477">
          <cell r="I477">
            <v>70112</v>
          </cell>
        </row>
        <row r="478">
          <cell r="I478">
            <v>40101</v>
          </cell>
        </row>
        <row r="479">
          <cell r="I479">
            <v>70106</v>
          </cell>
        </row>
        <row r="480">
          <cell r="I480">
            <v>50101</v>
          </cell>
        </row>
        <row r="481">
          <cell r="I481">
            <v>70112</v>
          </cell>
        </row>
        <row r="482">
          <cell r="I482">
            <v>40101</v>
          </cell>
        </row>
        <row r="483">
          <cell r="I483">
            <v>70112</v>
          </cell>
        </row>
        <row r="484">
          <cell r="I484">
            <v>70112</v>
          </cell>
        </row>
        <row r="485">
          <cell r="I485">
            <v>70112</v>
          </cell>
        </row>
        <row r="486">
          <cell r="I486">
            <v>70112</v>
          </cell>
        </row>
        <row r="487">
          <cell r="I487">
            <v>70112</v>
          </cell>
        </row>
        <row r="488">
          <cell r="I488">
            <v>70112</v>
          </cell>
        </row>
        <row r="489">
          <cell r="I489">
            <v>70106</v>
          </cell>
        </row>
        <row r="490">
          <cell r="I490">
            <v>40101</v>
          </cell>
        </row>
        <row r="491">
          <cell r="I491">
            <v>40101</v>
          </cell>
        </row>
        <row r="492">
          <cell r="I492">
            <v>70112</v>
          </cell>
        </row>
        <row r="493">
          <cell r="I493">
            <v>70112</v>
          </cell>
        </row>
        <row r="494">
          <cell r="I494">
            <v>40101</v>
          </cell>
        </row>
        <row r="495">
          <cell r="I495">
            <v>70112</v>
          </cell>
        </row>
        <row r="496">
          <cell r="I496">
            <v>40101</v>
          </cell>
        </row>
        <row r="497">
          <cell r="I497">
            <v>50101</v>
          </cell>
        </row>
        <row r="498">
          <cell r="I498">
            <v>50101</v>
          </cell>
        </row>
        <row r="499">
          <cell r="I499">
            <v>50101</v>
          </cell>
        </row>
        <row r="500">
          <cell r="I500">
            <v>30101</v>
          </cell>
        </row>
        <row r="501">
          <cell r="I501">
            <v>70112</v>
          </cell>
        </row>
        <row r="502">
          <cell r="I502">
            <v>70112</v>
          </cell>
        </row>
        <row r="503">
          <cell r="I503">
            <v>70112</v>
          </cell>
        </row>
        <row r="504">
          <cell r="I504">
            <v>70112</v>
          </cell>
        </row>
        <row r="505">
          <cell r="I505">
            <v>70112</v>
          </cell>
        </row>
        <row r="506">
          <cell r="I506">
            <v>70112</v>
          </cell>
        </row>
        <row r="507">
          <cell r="I507">
            <v>70112</v>
          </cell>
        </row>
        <row r="508">
          <cell r="I508">
            <v>70112</v>
          </cell>
        </row>
        <row r="509">
          <cell r="I509">
            <v>70112</v>
          </cell>
        </row>
        <row r="510">
          <cell r="I510">
            <v>70112</v>
          </cell>
        </row>
        <row r="511">
          <cell r="I511">
            <v>70112</v>
          </cell>
        </row>
        <row r="512">
          <cell r="I512">
            <v>70112</v>
          </cell>
        </row>
        <row r="513">
          <cell r="I513">
            <v>70112</v>
          </cell>
        </row>
        <row r="514">
          <cell r="I514">
            <v>70112</v>
          </cell>
        </row>
        <row r="515">
          <cell r="I515">
            <v>70112</v>
          </cell>
        </row>
        <row r="516">
          <cell r="I516">
            <v>70112</v>
          </cell>
        </row>
        <row r="517">
          <cell r="I517">
            <v>70112</v>
          </cell>
        </row>
        <row r="518">
          <cell r="I518">
            <v>70112</v>
          </cell>
        </row>
        <row r="519">
          <cell r="I519">
            <v>70112</v>
          </cell>
        </row>
        <row r="520">
          <cell r="I520">
            <v>70112</v>
          </cell>
        </row>
        <row r="521">
          <cell r="I521">
            <v>70112</v>
          </cell>
        </row>
        <row r="522">
          <cell r="I522">
            <v>30101</v>
          </cell>
        </row>
        <row r="523">
          <cell r="I523">
            <v>50101</v>
          </cell>
        </row>
        <row r="524">
          <cell r="I524">
            <v>50101</v>
          </cell>
        </row>
        <row r="525">
          <cell r="I525">
            <v>50101</v>
          </cell>
        </row>
        <row r="526">
          <cell r="I526">
            <v>70112</v>
          </cell>
        </row>
        <row r="527">
          <cell r="I527">
            <v>70112</v>
          </cell>
        </row>
        <row r="528">
          <cell r="I528">
            <v>40101</v>
          </cell>
        </row>
        <row r="529">
          <cell r="I529">
            <v>40101</v>
          </cell>
        </row>
        <row r="530">
          <cell r="I530">
            <v>70112</v>
          </cell>
        </row>
        <row r="531">
          <cell r="I531">
            <v>50101</v>
          </cell>
        </row>
        <row r="532">
          <cell r="I532">
            <v>50101</v>
          </cell>
        </row>
        <row r="533">
          <cell r="I533">
            <v>40101</v>
          </cell>
        </row>
        <row r="534">
          <cell r="I534">
            <v>70112</v>
          </cell>
        </row>
        <row r="535">
          <cell r="I535">
            <v>70112</v>
          </cell>
        </row>
        <row r="536">
          <cell r="I536">
            <v>50101</v>
          </cell>
        </row>
        <row r="537">
          <cell r="I537">
            <v>70112</v>
          </cell>
        </row>
        <row r="538">
          <cell r="I538">
            <v>50101</v>
          </cell>
        </row>
        <row r="539">
          <cell r="I539">
            <v>40101</v>
          </cell>
        </row>
        <row r="540">
          <cell r="I540">
            <v>30101</v>
          </cell>
        </row>
        <row r="541">
          <cell r="I541">
            <v>50101</v>
          </cell>
        </row>
        <row r="542">
          <cell r="I542">
            <v>70112</v>
          </cell>
        </row>
        <row r="543">
          <cell r="I543">
            <v>30101</v>
          </cell>
        </row>
        <row r="544">
          <cell r="I544">
            <v>40101</v>
          </cell>
        </row>
        <row r="545">
          <cell r="I545">
            <v>50101</v>
          </cell>
        </row>
        <row r="546">
          <cell r="I546">
            <v>40101</v>
          </cell>
        </row>
        <row r="547">
          <cell r="I547">
            <v>70112</v>
          </cell>
        </row>
        <row r="548">
          <cell r="I548">
            <v>70112</v>
          </cell>
        </row>
        <row r="549">
          <cell r="I549">
            <v>40101</v>
          </cell>
        </row>
        <row r="550">
          <cell r="I550">
            <v>50101</v>
          </cell>
        </row>
        <row r="551">
          <cell r="I551">
            <v>50101</v>
          </cell>
        </row>
        <row r="552">
          <cell r="I552">
            <v>50101</v>
          </cell>
        </row>
        <row r="553">
          <cell r="I553">
            <v>50101</v>
          </cell>
        </row>
        <row r="554">
          <cell r="I554">
            <v>30101</v>
          </cell>
        </row>
        <row r="555">
          <cell r="I555">
            <v>40101</v>
          </cell>
        </row>
        <row r="556">
          <cell r="I556">
            <v>70112</v>
          </cell>
        </row>
        <row r="557">
          <cell r="I557">
            <v>70112</v>
          </cell>
        </row>
        <row r="558">
          <cell r="I558">
            <v>70112</v>
          </cell>
        </row>
        <row r="559">
          <cell r="I559">
            <v>70112</v>
          </cell>
        </row>
        <row r="560">
          <cell r="I560">
            <v>70112</v>
          </cell>
        </row>
        <row r="561">
          <cell r="I561">
            <v>70112</v>
          </cell>
        </row>
        <row r="562">
          <cell r="I562">
            <v>70112</v>
          </cell>
        </row>
        <row r="563">
          <cell r="I563">
            <v>70112</v>
          </cell>
        </row>
        <row r="564">
          <cell r="I564">
            <v>70112</v>
          </cell>
        </row>
        <row r="565">
          <cell r="I565">
            <v>70112</v>
          </cell>
        </row>
        <row r="566">
          <cell r="I566">
            <v>70112</v>
          </cell>
        </row>
        <row r="567">
          <cell r="I567">
            <v>50101</v>
          </cell>
        </row>
        <row r="568">
          <cell r="I568">
            <v>40101</v>
          </cell>
        </row>
        <row r="569">
          <cell r="I569">
            <v>40101</v>
          </cell>
        </row>
        <row r="570">
          <cell r="I570">
            <v>40101</v>
          </cell>
        </row>
        <row r="571">
          <cell r="I571">
            <v>50101</v>
          </cell>
        </row>
        <row r="572">
          <cell r="I572">
            <v>70112</v>
          </cell>
        </row>
        <row r="573">
          <cell r="I573">
            <v>70112</v>
          </cell>
        </row>
        <row r="574">
          <cell r="I574">
            <v>70112</v>
          </cell>
        </row>
        <row r="575">
          <cell r="I575">
            <v>70112</v>
          </cell>
        </row>
        <row r="576">
          <cell r="I576">
            <v>50101</v>
          </cell>
        </row>
        <row r="577">
          <cell r="I577">
            <v>70106</v>
          </cell>
        </row>
        <row r="578">
          <cell r="I578">
            <v>70112</v>
          </cell>
        </row>
        <row r="579">
          <cell r="I579">
            <v>70112</v>
          </cell>
        </row>
        <row r="580">
          <cell r="I580">
            <v>70112</v>
          </cell>
        </row>
        <row r="581">
          <cell r="I581">
            <v>40101</v>
          </cell>
        </row>
        <row r="582">
          <cell r="I582">
            <v>40101</v>
          </cell>
        </row>
        <row r="583">
          <cell r="I583">
            <v>40101</v>
          </cell>
        </row>
        <row r="584">
          <cell r="I584">
            <v>40101</v>
          </cell>
        </row>
        <row r="585">
          <cell r="I585">
            <v>50101</v>
          </cell>
        </row>
        <row r="586">
          <cell r="I586">
            <v>70112</v>
          </cell>
        </row>
        <row r="587">
          <cell r="I587">
            <v>701116</v>
          </cell>
        </row>
        <row r="588">
          <cell r="I588">
            <v>701116</v>
          </cell>
        </row>
        <row r="589">
          <cell r="I589">
            <v>701116</v>
          </cell>
        </row>
        <row r="590">
          <cell r="I590">
            <v>70106</v>
          </cell>
        </row>
        <row r="591">
          <cell r="I591">
            <v>40101</v>
          </cell>
        </row>
        <row r="592">
          <cell r="I592">
            <v>70112</v>
          </cell>
        </row>
        <row r="593">
          <cell r="I593">
            <v>30101</v>
          </cell>
        </row>
        <row r="594">
          <cell r="I594">
            <v>70112</v>
          </cell>
        </row>
        <row r="595">
          <cell r="I595">
            <v>40101</v>
          </cell>
        </row>
        <row r="596">
          <cell r="I596">
            <v>70112</v>
          </cell>
        </row>
        <row r="597">
          <cell r="I597">
            <v>50101</v>
          </cell>
        </row>
        <row r="598">
          <cell r="I598">
            <v>70112</v>
          </cell>
        </row>
        <row r="599">
          <cell r="I599">
            <v>40101</v>
          </cell>
        </row>
        <row r="600">
          <cell r="I600">
            <v>70112</v>
          </cell>
        </row>
        <row r="601">
          <cell r="I601">
            <v>40101</v>
          </cell>
        </row>
        <row r="602">
          <cell r="I602">
            <v>40101</v>
          </cell>
        </row>
        <row r="603">
          <cell r="I603">
            <v>30101</v>
          </cell>
        </row>
        <row r="604">
          <cell r="I604">
            <v>70106</v>
          </cell>
        </row>
        <row r="605">
          <cell r="I605">
            <v>70112</v>
          </cell>
        </row>
        <row r="606">
          <cell r="I606">
            <v>70112</v>
          </cell>
        </row>
        <row r="607">
          <cell r="I607">
            <v>70112</v>
          </cell>
        </row>
        <row r="608">
          <cell r="I608">
            <v>50101</v>
          </cell>
        </row>
        <row r="609">
          <cell r="I609">
            <v>50101</v>
          </cell>
        </row>
        <row r="610">
          <cell r="I610">
            <v>50101</v>
          </cell>
        </row>
        <row r="611">
          <cell r="I611">
            <v>40101</v>
          </cell>
        </row>
        <row r="612">
          <cell r="I612">
            <v>50101</v>
          </cell>
        </row>
        <row r="613">
          <cell r="I613">
            <v>70106</v>
          </cell>
        </row>
        <row r="614">
          <cell r="I614">
            <v>40101</v>
          </cell>
        </row>
        <row r="615">
          <cell r="I615">
            <v>70112</v>
          </cell>
        </row>
        <row r="616">
          <cell r="I616">
            <v>40101</v>
          </cell>
        </row>
        <row r="617">
          <cell r="I617">
            <v>70106</v>
          </cell>
        </row>
        <row r="618">
          <cell r="I618">
            <v>70106</v>
          </cell>
        </row>
        <row r="619">
          <cell r="I619">
            <v>70112</v>
          </cell>
        </row>
        <row r="620">
          <cell r="I620">
            <v>70106</v>
          </cell>
        </row>
        <row r="621">
          <cell r="I621">
            <v>40101</v>
          </cell>
        </row>
        <row r="622">
          <cell r="I622">
            <v>40101</v>
          </cell>
        </row>
        <row r="623">
          <cell r="I623">
            <v>30101</v>
          </cell>
        </row>
        <row r="624">
          <cell r="I624">
            <v>70106</v>
          </cell>
        </row>
        <row r="625">
          <cell r="I625">
            <v>70112</v>
          </cell>
        </row>
        <row r="626">
          <cell r="I626">
            <v>70112</v>
          </cell>
        </row>
        <row r="627">
          <cell r="I627">
            <v>70112</v>
          </cell>
        </row>
        <row r="628">
          <cell r="I628">
            <v>70112</v>
          </cell>
        </row>
        <row r="629">
          <cell r="I629">
            <v>70112</v>
          </cell>
        </row>
        <row r="630">
          <cell r="I630">
            <v>70112</v>
          </cell>
        </row>
        <row r="631">
          <cell r="I631">
            <v>70112</v>
          </cell>
        </row>
        <row r="632">
          <cell r="I632">
            <v>70112</v>
          </cell>
        </row>
        <row r="633">
          <cell r="I633">
            <v>70112</v>
          </cell>
        </row>
        <row r="634">
          <cell r="I634">
            <v>70112</v>
          </cell>
        </row>
        <row r="635">
          <cell r="I635">
            <v>70112</v>
          </cell>
        </row>
        <row r="636">
          <cell r="I636">
            <v>70112</v>
          </cell>
        </row>
        <row r="637">
          <cell r="I637">
            <v>70112</v>
          </cell>
        </row>
        <row r="638">
          <cell r="I638">
            <v>70112</v>
          </cell>
        </row>
        <row r="639">
          <cell r="I639">
            <v>70112</v>
          </cell>
        </row>
        <row r="640">
          <cell r="I640">
            <v>70112</v>
          </cell>
        </row>
        <row r="641">
          <cell r="I641">
            <v>70112</v>
          </cell>
        </row>
        <row r="642">
          <cell r="I642">
            <v>70112</v>
          </cell>
        </row>
        <row r="643">
          <cell r="I643">
            <v>70112</v>
          </cell>
        </row>
        <row r="644">
          <cell r="I644">
            <v>70112</v>
          </cell>
        </row>
        <row r="645">
          <cell r="I645">
            <v>70112</v>
          </cell>
        </row>
        <row r="646">
          <cell r="I646">
            <v>70112</v>
          </cell>
        </row>
        <row r="647">
          <cell r="I647">
            <v>70112</v>
          </cell>
        </row>
        <row r="648">
          <cell r="I648">
            <v>70112</v>
          </cell>
        </row>
        <row r="649">
          <cell r="I649">
            <v>70112</v>
          </cell>
        </row>
        <row r="650">
          <cell r="I650">
            <v>2011804112</v>
          </cell>
        </row>
        <row r="651">
          <cell r="I651">
            <v>2011804018</v>
          </cell>
        </row>
        <row r="652">
          <cell r="I652">
            <v>103</v>
          </cell>
        </row>
        <row r="653">
          <cell r="I653">
            <v>103</v>
          </cell>
        </row>
        <row r="654">
          <cell r="I654">
            <v>103</v>
          </cell>
        </row>
        <row r="655">
          <cell r="I655">
            <v>107</v>
          </cell>
        </row>
        <row r="656">
          <cell r="I656">
            <v>107</v>
          </cell>
        </row>
        <row r="657">
          <cell r="I657">
            <v>70112</v>
          </cell>
        </row>
        <row r="658">
          <cell r="I658">
            <v>50101</v>
          </cell>
        </row>
        <row r="659">
          <cell r="I659">
            <v>50101</v>
          </cell>
        </row>
        <row r="660">
          <cell r="I660">
            <v>50101</v>
          </cell>
        </row>
        <row r="661">
          <cell r="I661">
            <v>50101</v>
          </cell>
        </row>
        <row r="662">
          <cell r="I662">
            <v>50101</v>
          </cell>
        </row>
        <row r="663">
          <cell r="I663">
            <v>30101</v>
          </cell>
        </row>
        <row r="664">
          <cell r="I664">
            <v>40101</v>
          </cell>
        </row>
        <row r="665">
          <cell r="I665">
            <v>40101</v>
          </cell>
        </row>
        <row r="666">
          <cell r="I666">
            <v>50101</v>
          </cell>
        </row>
        <row r="667">
          <cell r="I667">
            <v>40101</v>
          </cell>
        </row>
        <row r="668">
          <cell r="I668">
            <v>70112</v>
          </cell>
        </row>
        <row r="669">
          <cell r="I669">
            <v>70112</v>
          </cell>
        </row>
        <row r="670">
          <cell r="I670">
            <v>40101</v>
          </cell>
        </row>
        <row r="671">
          <cell r="I671">
            <v>50101</v>
          </cell>
        </row>
        <row r="672">
          <cell r="I672">
            <v>40101</v>
          </cell>
        </row>
        <row r="673">
          <cell r="I673">
            <v>30101</v>
          </cell>
        </row>
        <row r="674">
          <cell r="I674">
            <v>50101</v>
          </cell>
        </row>
        <row r="675">
          <cell r="I675">
            <v>70112</v>
          </cell>
        </row>
        <row r="676">
          <cell r="I676">
            <v>30101</v>
          </cell>
        </row>
        <row r="677">
          <cell r="I677">
            <v>50101</v>
          </cell>
        </row>
        <row r="678">
          <cell r="I678">
            <v>50101</v>
          </cell>
        </row>
        <row r="679">
          <cell r="I679">
            <v>50101</v>
          </cell>
        </row>
        <row r="680">
          <cell r="I680">
            <v>30101</v>
          </cell>
        </row>
        <row r="681">
          <cell r="I681">
            <v>40101</v>
          </cell>
        </row>
        <row r="682">
          <cell r="I682">
            <v>70112</v>
          </cell>
        </row>
        <row r="683">
          <cell r="I683">
            <v>50101</v>
          </cell>
        </row>
        <row r="684">
          <cell r="I684">
            <v>40101</v>
          </cell>
        </row>
        <row r="685">
          <cell r="I685">
            <v>70112</v>
          </cell>
        </row>
        <row r="686">
          <cell r="I686">
            <v>70112</v>
          </cell>
        </row>
        <row r="687">
          <cell r="I687">
            <v>40101</v>
          </cell>
        </row>
        <row r="688">
          <cell r="I688">
            <v>50101</v>
          </cell>
        </row>
        <row r="689">
          <cell r="I689">
            <v>40101</v>
          </cell>
        </row>
        <row r="690">
          <cell r="I690">
            <v>30101</v>
          </cell>
        </row>
        <row r="691">
          <cell r="I691">
            <v>50101</v>
          </cell>
        </row>
        <row r="692">
          <cell r="I692">
            <v>70112</v>
          </cell>
        </row>
        <row r="693">
          <cell r="I693">
            <v>30101</v>
          </cell>
        </row>
        <row r="694">
          <cell r="I694">
            <v>40101</v>
          </cell>
        </row>
        <row r="695">
          <cell r="I695">
            <v>107</v>
          </cell>
        </row>
        <row r="696">
          <cell r="I696">
            <v>10401188</v>
          </cell>
        </row>
        <row r="697">
          <cell r="I697">
            <v>10401186</v>
          </cell>
        </row>
        <row r="698">
          <cell r="I698">
            <v>10401138</v>
          </cell>
        </row>
        <row r="699">
          <cell r="I699">
            <v>109</v>
          </cell>
        </row>
        <row r="700">
          <cell r="I700">
            <v>109</v>
          </cell>
        </row>
        <row r="701">
          <cell r="I701">
            <v>109</v>
          </cell>
        </row>
        <row r="702">
          <cell r="I702">
            <v>109</v>
          </cell>
        </row>
        <row r="703">
          <cell r="I703">
            <v>109</v>
          </cell>
        </row>
        <row r="704">
          <cell r="I704">
            <v>109</v>
          </cell>
        </row>
        <row r="705">
          <cell r="I705">
            <v>10401188</v>
          </cell>
        </row>
        <row r="706">
          <cell r="I706">
            <v>109</v>
          </cell>
        </row>
        <row r="707">
          <cell r="I707">
            <v>109</v>
          </cell>
        </row>
        <row r="708">
          <cell r="I708">
            <v>109</v>
          </cell>
        </row>
        <row r="709">
          <cell r="I709">
            <v>20120052</v>
          </cell>
        </row>
        <row r="710">
          <cell r="I710">
            <v>2011804087</v>
          </cell>
        </row>
        <row r="711">
          <cell r="I711">
            <v>2011804052</v>
          </cell>
        </row>
        <row r="712">
          <cell r="I712">
            <v>70112</v>
          </cell>
        </row>
        <row r="713">
          <cell r="I713">
            <v>30101</v>
          </cell>
        </row>
        <row r="714">
          <cell r="I714">
            <v>50101</v>
          </cell>
        </row>
        <row r="715">
          <cell r="I715">
            <v>50101</v>
          </cell>
        </row>
        <row r="716">
          <cell r="I716">
            <v>40101</v>
          </cell>
        </row>
        <row r="717">
          <cell r="I717">
            <v>70112</v>
          </cell>
        </row>
        <row r="718">
          <cell r="I718">
            <v>70112</v>
          </cell>
        </row>
        <row r="719">
          <cell r="I719">
            <v>50101</v>
          </cell>
        </row>
        <row r="720">
          <cell r="I720">
            <v>70112</v>
          </cell>
        </row>
        <row r="721">
          <cell r="I721">
            <v>70112</v>
          </cell>
        </row>
        <row r="722">
          <cell r="I722">
            <v>40101</v>
          </cell>
        </row>
        <row r="723">
          <cell r="I723">
            <v>40101</v>
          </cell>
        </row>
        <row r="724">
          <cell r="I724">
            <v>70112</v>
          </cell>
        </row>
        <row r="725">
          <cell r="I725">
            <v>50101</v>
          </cell>
        </row>
        <row r="726">
          <cell r="I726">
            <v>50101</v>
          </cell>
        </row>
        <row r="727">
          <cell r="I727">
            <v>70112</v>
          </cell>
        </row>
        <row r="728">
          <cell r="I728">
            <v>30101</v>
          </cell>
        </row>
        <row r="729">
          <cell r="I729">
            <v>50101</v>
          </cell>
        </row>
        <row r="730">
          <cell r="I730">
            <v>50101</v>
          </cell>
        </row>
        <row r="731">
          <cell r="I731">
            <v>50101</v>
          </cell>
        </row>
        <row r="732">
          <cell r="I732">
            <v>70112</v>
          </cell>
        </row>
        <row r="733">
          <cell r="I733">
            <v>50101</v>
          </cell>
        </row>
        <row r="734">
          <cell r="I734">
            <v>50101</v>
          </cell>
        </row>
        <row r="735">
          <cell r="I735">
            <v>40101</v>
          </cell>
        </row>
        <row r="736">
          <cell r="I736">
            <v>70112</v>
          </cell>
        </row>
        <row r="737">
          <cell r="I737">
            <v>70112</v>
          </cell>
        </row>
        <row r="738">
          <cell r="I738">
            <v>50101</v>
          </cell>
        </row>
        <row r="739">
          <cell r="I739">
            <v>50101</v>
          </cell>
        </row>
        <row r="740">
          <cell r="I740">
            <v>70112</v>
          </cell>
        </row>
        <row r="741">
          <cell r="I741">
            <v>70112</v>
          </cell>
        </row>
        <row r="742">
          <cell r="I742">
            <v>40101</v>
          </cell>
        </row>
        <row r="743">
          <cell r="I743">
            <v>40101</v>
          </cell>
        </row>
        <row r="744">
          <cell r="I744">
            <v>70112</v>
          </cell>
        </row>
        <row r="745">
          <cell r="I745">
            <v>70112</v>
          </cell>
        </row>
        <row r="746">
          <cell r="I746">
            <v>70112</v>
          </cell>
        </row>
        <row r="747">
          <cell r="I747">
            <v>70112</v>
          </cell>
        </row>
        <row r="748">
          <cell r="I748">
            <v>70112</v>
          </cell>
        </row>
        <row r="749">
          <cell r="I749">
            <v>70112</v>
          </cell>
        </row>
        <row r="750">
          <cell r="I750">
            <v>70112</v>
          </cell>
        </row>
        <row r="751">
          <cell r="I751">
            <v>70112</v>
          </cell>
        </row>
        <row r="752">
          <cell r="I752">
            <v>70112</v>
          </cell>
        </row>
        <row r="753">
          <cell r="I753">
            <v>70112</v>
          </cell>
        </row>
        <row r="754">
          <cell r="I754">
            <v>70112</v>
          </cell>
        </row>
        <row r="755">
          <cell r="I755">
            <v>70112</v>
          </cell>
        </row>
        <row r="756">
          <cell r="I756">
            <v>70112</v>
          </cell>
        </row>
        <row r="757">
          <cell r="I757">
            <v>70112</v>
          </cell>
        </row>
        <row r="758">
          <cell r="I758">
            <v>70112</v>
          </cell>
        </row>
        <row r="759">
          <cell r="I759">
            <v>70112</v>
          </cell>
        </row>
        <row r="760">
          <cell r="I760">
            <v>70112</v>
          </cell>
        </row>
        <row r="761">
          <cell r="I761">
            <v>70112</v>
          </cell>
        </row>
        <row r="762">
          <cell r="I762">
            <v>70112</v>
          </cell>
        </row>
        <row r="763">
          <cell r="I763">
            <v>70112</v>
          </cell>
        </row>
        <row r="764">
          <cell r="I764">
            <v>70112</v>
          </cell>
        </row>
        <row r="765">
          <cell r="I765">
            <v>70112</v>
          </cell>
        </row>
        <row r="766">
          <cell r="I766">
            <v>70112</v>
          </cell>
        </row>
        <row r="767">
          <cell r="I767">
            <v>70112</v>
          </cell>
        </row>
        <row r="768">
          <cell r="I768">
            <v>40101</v>
          </cell>
        </row>
        <row r="769">
          <cell r="I769">
            <v>30101</v>
          </cell>
        </row>
        <row r="770">
          <cell r="I770">
            <v>70106</v>
          </cell>
        </row>
        <row r="771">
          <cell r="I771">
            <v>70112</v>
          </cell>
        </row>
        <row r="772">
          <cell r="I772">
            <v>70112</v>
          </cell>
        </row>
        <row r="773">
          <cell r="I773">
            <v>70112</v>
          </cell>
        </row>
        <row r="774">
          <cell r="I774">
            <v>70112</v>
          </cell>
        </row>
        <row r="775">
          <cell r="I775">
            <v>70112</v>
          </cell>
        </row>
        <row r="776">
          <cell r="I776">
            <v>70112</v>
          </cell>
        </row>
        <row r="777">
          <cell r="I777">
            <v>70112</v>
          </cell>
        </row>
        <row r="778">
          <cell r="I778">
            <v>70106</v>
          </cell>
        </row>
        <row r="779">
          <cell r="I779">
            <v>40101</v>
          </cell>
        </row>
        <row r="780">
          <cell r="I780">
            <v>70112</v>
          </cell>
        </row>
        <row r="781">
          <cell r="I781">
            <v>70112</v>
          </cell>
        </row>
        <row r="782">
          <cell r="I782">
            <v>70112</v>
          </cell>
        </row>
        <row r="783">
          <cell r="I783">
            <v>70112</v>
          </cell>
        </row>
        <row r="784">
          <cell r="I784">
            <v>70112</v>
          </cell>
        </row>
        <row r="785">
          <cell r="I785">
            <v>70112</v>
          </cell>
        </row>
        <row r="786">
          <cell r="I786">
            <v>70112</v>
          </cell>
        </row>
        <row r="787">
          <cell r="I787">
            <v>70112</v>
          </cell>
        </row>
        <row r="788">
          <cell r="I788">
            <v>70112</v>
          </cell>
        </row>
        <row r="789">
          <cell r="I789">
            <v>70112</v>
          </cell>
        </row>
        <row r="790">
          <cell r="I790">
            <v>70112</v>
          </cell>
        </row>
        <row r="791">
          <cell r="I791">
            <v>70112</v>
          </cell>
        </row>
        <row r="792">
          <cell r="I792">
            <v>30101</v>
          </cell>
        </row>
        <row r="793">
          <cell r="I793">
            <v>70106</v>
          </cell>
        </row>
        <row r="794">
          <cell r="I794">
            <v>70112</v>
          </cell>
        </row>
        <row r="795">
          <cell r="I795">
            <v>70112</v>
          </cell>
        </row>
        <row r="796">
          <cell r="I796">
            <v>70112</v>
          </cell>
        </row>
        <row r="797">
          <cell r="I797">
            <v>70112</v>
          </cell>
        </row>
        <row r="798">
          <cell r="I798">
            <v>70112</v>
          </cell>
        </row>
        <row r="799">
          <cell r="I799">
            <v>70112</v>
          </cell>
        </row>
        <row r="800">
          <cell r="I800">
            <v>70112</v>
          </cell>
        </row>
        <row r="801">
          <cell r="I801">
            <v>70106</v>
          </cell>
        </row>
        <row r="802">
          <cell r="I802">
            <v>40101</v>
          </cell>
        </row>
        <row r="803">
          <cell r="I803">
            <v>40101</v>
          </cell>
        </row>
        <row r="804">
          <cell r="I804">
            <v>70112</v>
          </cell>
        </row>
        <row r="805">
          <cell r="I805">
            <v>70112</v>
          </cell>
        </row>
        <row r="806">
          <cell r="I806">
            <v>70112</v>
          </cell>
        </row>
        <row r="807">
          <cell r="I807">
            <v>70112</v>
          </cell>
        </row>
        <row r="808">
          <cell r="I808">
            <v>70112</v>
          </cell>
        </row>
        <row r="809">
          <cell r="I809">
            <v>70112</v>
          </cell>
        </row>
        <row r="810">
          <cell r="I810">
            <v>70112</v>
          </cell>
        </row>
        <row r="811">
          <cell r="I811">
            <v>70112</v>
          </cell>
        </row>
        <row r="812">
          <cell r="I812">
            <v>70112</v>
          </cell>
        </row>
        <row r="813">
          <cell r="I813">
            <v>70112</v>
          </cell>
        </row>
        <row r="814">
          <cell r="I814">
            <v>70112</v>
          </cell>
        </row>
        <row r="815">
          <cell r="I815">
            <v>70112</v>
          </cell>
        </row>
        <row r="816">
          <cell r="I816">
            <v>2011804020</v>
          </cell>
        </row>
        <row r="817">
          <cell r="I817">
            <v>2011804024</v>
          </cell>
        </row>
        <row r="818">
          <cell r="I818">
            <v>201040765</v>
          </cell>
        </row>
        <row r="819">
          <cell r="I819">
            <v>10401191</v>
          </cell>
        </row>
        <row r="820">
          <cell r="I820">
            <v>2011804112</v>
          </cell>
        </row>
        <row r="821">
          <cell r="I821">
            <v>2011804018</v>
          </cell>
        </row>
        <row r="822">
          <cell r="I822">
            <v>2011809116</v>
          </cell>
        </row>
        <row r="823">
          <cell r="I823">
            <v>2011804018</v>
          </cell>
        </row>
        <row r="824">
          <cell r="I824">
            <v>70112</v>
          </cell>
        </row>
        <row r="825">
          <cell r="I825">
            <v>40101</v>
          </cell>
        </row>
        <row r="826">
          <cell r="I826">
            <v>70106</v>
          </cell>
        </row>
        <row r="827">
          <cell r="I827">
            <v>70106</v>
          </cell>
        </row>
        <row r="828">
          <cell r="I828">
            <v>70112</v>
          </cell>
        </row>
        <row r="829">
          <cell r="I829">
            <v>2011804112</v>
          </cell>
        </row>
        <row r="830">
          <cell r="I830">
            <v>50101</v>
          </cell>
        </row>
        <row r="831">
          <cell r="I831">
            <v>50101</v>
          </cell>
        </row>
        <row r="832">
          <cell r="I832">
            <v>40101</v>
          </cell>
        </row>
        <row r="833">
          <cell r="I833">
            <v>50101</v>
          </cell>
        </row>
        <row r="834">
          <cell r="I834">
            <v>70106</v>
          </cell>
        </row>
        <row r="835">
          <cell r="I835">
            <v>40101</v>
          </cell>
        </row>
        <row r="836">
          <cell r="I836">
            <v>30101</v>
          </cell>
        </row>
        <row r="837">
          <cell r="I837">
            <v>70106</v>
          </cell>
        </row>
        <row r="838">
          <cell r="I838">
            <v>70112</v>
          </cell>
        </row>
        <row r="839">
          <cell r="I839">
            <v>70112</v>
          </cell>
        </row>
        <row r="840">
          <cell r="I840">
            <v>70112</v>
          </cell>
        </row>
        <row r="841">
          <cell r="I841">
            <v>50101</v>
          </cell>
        </row>
        <row r="842">
          <cell r="I842">
            <v>50101</v>
          </cell>
        </row>
        <row r="843">
          <cell r="I843">
            <v>70112</v>
          </cell>
        </row>
        <row r="844">
          <cell r="I844">
            <v>40101</v>
          </cell>
        </row>
        <row r="845">
          <cell r="I845">
            <v>70112</v>
          </cell>
        </row>
        <row r="846">
          <cell r="I846">
            <v>40101</v>
          </cell>
        </row>
        <row r="847">
          <cell r="I847">
            <v>40101</v>
          </cell>
        </row>
        <row r="848">
          <cell r="I848">
            <v>40101</v>
          </cell>
        </row>
        <row r="849">
          <cell r="I849">
            <v>70112</v>
          </cell>
        </row>
        <row r="850">
          <cell r="I850">
            <v>30101</v>
          </cell>
        </row>
        <row r="851">
          <cell r="I851">
            <v>70112</v>
          </cell>
        </row>
        <row r="852">
          <cell r="I852">
            <v>40101</v>
          </cell>
        </row>
        <row r="853">
          <cell r="I853">
            <v>70112</v>
          </cell>
        </row>
        <row r="854">
          <cell r="I854">
            <v>50101</v>
          </cell>
        </row>
        <row r="855">
          <cell r="I855">
            <v>70112</v>
          </cell>
        </row>
        <row r="856">
          <cell r="I856">
            <v>701116</v>
          </cell>
        </row>
        <row r="857">
          <cell r="I857">
            <v>701116</v>
          </cell>
        </row>
        <row r="858">
          <cell r="I858">
            <v>701116</v>
          </cell>
        </row>
        <row r="859">
          <cell r="I859">
            <v>70106</v>
          </cell>
        </row>
        <row r="860">
          <cell r="I860">
            <v>70112</v>
          </cell>
        </row>
        <row r="861">
          <cell r="I861">
            <v>70112</v>
          </cell>
        </row>
        <row r="862">
          <cell r="I862">
            <v>40101</v>
          </cell>
        </row>
        <row r="863">
          <cell r="I863">
            <v>40101</v>
          </cell>
        </row>
        <row r="864">
          <cell r="I864">
            <v>40101</v>
          </cell>
        </row>
        <row r="865">
          <cell r="I865">
            <v>40101</v>
          </cell>
        </row>
        <row r="866">
          <cell r="I866">
            <v>70112</v>
          </cell>
        </row>
        <row r="867">
          <cell r="I867">
            <v>70112</v>
          </cell>
        </row>
        <row r="868">
          <cell r="I868">
            <v>70112</v>
          </cell>
        </row>
        <row r="869">
          <cell r="I869">
            <v>50101</v>
          </cell>
        </row>
        <row r="870">
          <cell r="I870">
            <v>70106</v>
          </cell>
        </row>
        <row r="871">
          <cell r="I871">
            <v>70112</v>
          </cell>
        </row>
        <row r="872">
          <cell r="I872">
            <v>50101</v>
          </cell>
        </row>
        <row r="873">
          <cell r="I873">
            <v>40101</v>
          </cell>
        </row>
        <row r="874">
          <cell r="I874">
            <v>40101</v>
          </cell>
        </row>
        <row r="875">
          <cell r="I875">
            <v>40101</v>
          </cell>
        </row>
        <row r="876">
          <cell r="I876">
            <v>50101</v>
          </cell>
        </row>
        <row r="877">
          <cell r="I877">
            <v>70112</v>
          </cell>
        </row>
        <row r="878">
          <cell r="I878">
            <v>70112</v>
          </cell>
        </row>
        <row r="879">
          <cell r="I879">
            <v>70112</v>
          </cell>
        </row>
        <row r="880">
          <cell r="I880">
            <v>70112</v>
          </cell>
        </row>
        <row r="881">
          <cell r="I881">
            <v>70112</v>
          </cell>
        </row>
        <row r="882">
          <cell r="I882">
            <v>70112</v>
          </cell>
        </row>
        <row r="883">
          <cell r="I883">
            <v>70112</v>
          </cell>
        </row>
        <row r="884">
          <cell r="I884">
            <v>70112</v>
          </cell>
        </row>
        <row r="885">
          <cell r="I885">
            <v>70112</v>
          </cell>
        </row>
        <row r="886">
          <cell r="I886">
            <v>70112</v>
          </cell>
        </row>
        <row r="887">
          <cell r="I887">
            <v>70112</v>
          </cell>
        </row>
        <row r="888">
          <cell r="I888">
            <v>70112</v>
          </cell>
        </row>
        <row r="889">
          <cell r="I889">
            <v>70112</v>
          </cell>
        </row>
        <row r="890">
          <cell r="I890">
            <v>70106</v>
          </cell>
        </row>
        <row r="891">
          <cell r="I891">
            <v>70112</v>
          </cell>
        </row>
        <row r="892">
          <cell r="I892">
            <v>70112</v>
          </cell>
        </row>
        <row r="893">
          <cell r="I893">
            <v>70112</v>
          </cell>
        </row>
        <row r="894">
          <cell r="I894">
            <v>70112</v>
          </cell>
        </row>
        <row r="895">
          <cell r="I895">
            <v>70112</v>
          </cell>
        </row>
        <row r="896">
          <cell r="I896">
            <v>50101</v>
          </cell>
        </row>
        <row r="897">
          <cell r="I897">
            <v>70106</v>
          </cell>
        </row>
        <row r="898">
          <cell r="I898">
            <v>40101</v>
          </cell>
        </row>
        <row r="899">
          <cell r="I899">
            <v>70112</v>
          </cell>
        </row>
        <row r="900">
          <cell r="I900">
            <v>40101</v>
          </cell>
        </row>
        <row r="901">
          <cell r="I901">
            <v>70106</v>
          </cell>
        </row>
        <row r="902">
          <cell r="I902">
            <v>70112</v>
          </cell>
        </row>
        <row r="903">
          <cell r="I903">
            <v>70112</v>
          </cell>
        </row>
        <row r="904">
          <cell r="I904">
            <v>50101</v>
          </cell>
        </row>
        <row r="905">
          <cell r="I905">
            <v>50101</v>
          </cell>
        </row>
        <row r="906">
          <cell r="I906">
            <v>50101</v>
          </cell>
        </row>
        <row r="907">
          <cell r="I907">
            <v>40101</v>
          </cell>
        </row>
        <row r="908">
          <cell r="I908">
            <v>70112</v>
          </cell>
        </row>
        <row r="909">
          <cell r="I909">
            <v>40101</v>
          </cell>
        </row>
        <row r="910">
          <cell r="I910">
            <v>40101</v>
          </cell>
        </row>
        <row r="911">
          <cell r="I911">
            <v>30101</v>
          </cell>
        </row>
        <row r="912">
          <cell r="I912">
            <v>70106</v>
          </cell>
        </row>
        <row r="913">
          <cell r="I913">
            <v>70112</v>
          </cell>
        </row>
        <row r="914">
          <cell r="I914">
            <v>70112</v>
          </cell>
        </row>
        <row r="915">
          <cell r="I915">
            <v>40101</v>
          </cell>
        </row>
        <row r="916">
          <cell r="I916">
            <v>70112</v>
          </cell>
        </row>
        <row r="917">
          <cell r="I917">
            <v>50101</v>
          </cell>
        </row>
        <row r="918">
          <cell r="I918">
            <v>70112</v>
          </cell>
        </row>
        <row r="919">
          <cell r="I919">
            <v>40101</v>
          </cell>
        </row>
        <row r="920">
          <cell r="I920">
            <v>701116</v>
          </cell>
        </row>
        <row r="921">
          <cell r="I921">
            <v>701116</v>
          </cell>
        </row>
        <row r="922">
          <cell r="I922">
            <v>70106</v>
          </cell>
        </row>
        <row r="923">
          <cell r="I923">
            <v>40101</v>
          </cell>
        </row>
        <row r="924">
          <cell r="I924">
            <v>70112</v>
          </cell>
        </row>
        <row r="925">
          <cell r="I925">
            <v>30101</v>
          </cell>
        </row>
        <row r="926">
          <cell r="I926">
            <v>40101</v>
          </cell>
        </row>
        <row r="927">
          <cell r="I927">
            <v>40101</v>
          </cell>
        </row>
        <row r="928">
          <cell r="I928">
            <v>40101</v>
          </cell>
        </row>
        <row r="929">
          <cell r="I929">
            <v>50101</v>
          </cell>
        </row>
        <row r="930">
          <cell r="I930">
            <v>70112</v>
          </cell>
        </row>
        <row r="931">
          <cell r="I931">
            <v>701116</v>
          </cell>
        </row>
        <row r="932">
          <cell r="I932">
            <v>50101</v>
          </cell>
        </row>
        <row r="933">
          <cell r="I933">
            <v>70106</v>
          </cell>
        </row>
        <row r="934">
          <cell r="I934">
            <v>70112</v>
          </cell>
        </row>
        <row r="935">
          <cell r="I935">
            <v>70112</v>
          </cell>
        </row>
        <row r="936">
          <cell r="I936">
            <v>70112</v>
          </cell>
        </row>
        <row r="937">
          <cell r="I937">
            <v>40101</v>
          </cell>
        </row>
        <row r="938">
          <cell r="I938">
            <v>40101</v>
          </cell>
        </row>
        <row r="939">
          <cell r="I939">
            <v>50101</v>
          </cell>
        </row>
        <row r="940">
          <cell r="I940">
            <v>70112</v>
          </cell>
        </row>
        <row r="941">
          <cell r="I941">
            <v>70112</v>
          </cell>
        </row>
        <row r="942">
          <cell r="I942">
            <v>70112</v>
          </cell>
        </row>
        <row r="943">
          <cell r="I943">
            <v>70112</v>
          </cell>
        </row>
        <row r="944">
          <cell r="I944">
            <v>70112</v>
          </cell>
        </row>
        <row r="945">
          <cell r="I945">
            <v>70112</v>
          </cell>
        </row>
        <row r="946">
          <cell r="I946">
            <v>70112</v>
          </cell>
        </row>
        <row r="947">
          <cell r="I947">
            <v>50101</v>
          </cell>
        </row>
        <row r="948">
          <cell r="I948">
            <v>40101</v>
          </cell>
        </row>
        <row r="949">
          <cell r="I949">
            <v>40101</v>
          </cell>
        </row>
        <row r="950">
          <cell r="I950">
            <v>70112</v>
          </cell>
        </row>
        <row r="951">
          <cell r="I951">
            <v>70112</v>
          </cell>
        </row>
        <row r="952">
          <cell r="I952">
            <v>70112</v>
          </cell>
        </row>
        <row r="953">
          <cell r="I953">
            <v>70112</v>
          </cell>
        </row>
        <row r="954">
          <cell r="I954">
            <v>70112</v>
          </cell>
        </row>
        <row r="955">
          <cell r="I955">
            <v>70112</v>
          </cell>
        </row>
        <row r="956">
          <cell r="I956">
            <v>2011804027</v>
          </cell>
        </row>
        <row r="957">
          <cell r="I957">
            <v>70112</v>
          </cell>
        </row>
        <row r="958">
          <cell r="I958">
            <v>70112</v>
          </cell>
        </row>
        <row r="959">
          <cell r="I959">
            <v>70112</v>
          </cell>
        </row>
        <row r="960">
          <cell r="I960">
            <v>70112</v>
          </cell>
        </row>
        <row r="961">
          <cell r="I961">
            <v>70112</v>
          </cell>
        </row>
        <row r="962">
          <cell r="I962">
            <v>70112</v>
          </cell>
        </row>
        <row r="963">
          <cell r="I963">
            <v>70112</v>
          </cell>
        </row>
        <row r="964">
          <cell r="I964">
            <v>70112</v>
          </cell>
        </row>
        <row r="965">
          <cell r="I965">
            <v>70112</v>
          </cell>
        </row>
        <row r="966">
          <cell r="I966">
            <v>50101</v>
          </cell>
        </row>
        <row r="967">
          <cell r="I967">
            <v>70112</v>
          </cell>
        </row>
        <row r="968">
          <cell r="I968">
            <v>40101</v>
          </cell>
        </row>
        <row r="969">
          <cell r="I969">
            <v>70112</v>
          </cell>
        </row>
        <row r="970">
          <cell r="I970">
            <v>70112</v>
          </cell>
        </row>
        <row r="971">
          <cell r="I971">
            <v>70112</v>
          </cell>
        </row>
        <row r="972">
          <cell r="I972">
            <v>50101</v>
          </cell>
        </row>
        <row r="973">
          <cell r="I973">
            <v>70112</v>
          </cell>
        </row>
        <row r="974">
          <cell r="I974">
            <v>40101</v>
          </cell>
        </row>
        <row r="975">
          <cell r="I975">
            <v>70112</v>
          </cell>
        </row>
        <row r="976">
          <cell r="I976">
            <v>40101</v>
          </cell>
        </row>
        <row r="977">
          <cell r="I977">
            <v>70106</v>
          </cell>
        </row>
        <row r="978">
          <cell r="I978">
            <v>70106</v>
          </cell>
        </row>
        <row r="979">
          <cell r="I979">
            <v>70112</v>
          </cell>
        </row>
        <row r="980">
          <cell r="I980">
            <v>70112</v>
          </cell>
        </row>
        <row r="981">
          <cell r="I981">
            <v>70112</v>
          </cell>
        </row>
        <row r="982">
          <cell r="I982">
            <v>40101</v>
          </cell>
        </row>
        <row r="983">
          <cell r="I983">
            <v>50101</v>
          </cell>
        </row>
        <row r="984">
          <cell r="I984">
            <v>70112</v>
          </cell>
        </row>
        <row r="985">
          <cell r="I985">
            <v>70112</v>
          </cell>
        </row>
        <row r="986">
          <cell r="I986">
            <v>70112</v>
          </cell>
        </row>
        <row r="987">
          <cell r="I987">
            <v>70112</v>
          </cell>
        </row>
        <row r="988">
          <cell r="I988">
            <v>70112</v>
          </cell>
        </row>
        <row r="989">
          <cell r="I989">
            <v>70112</v>
          </cell>
        </row>
        <row r="990">
          <cell r="I990">
            <v>70106</v>
          </cell>
        </row>
        <row r="991">
          <cell r="I991">
            <v>50101</v>
          </cell>
        </row>
        <row r="992">
          <cell r="I992">
            <v>70112</v>
          </cell>
        </row>
        <row r="993">
          <cell r="I993">
            <v>40101</v>
          </cell>
        </row>
        <row r="994">
          <cell r="I994">
            <v>70112</v>
          </cell>
        </row>
        <row r="995">
          <cell r="I995">
            <v>70112</v>
          </cell>
        </row>
        <row r="996">
          <cell r="I996">
            <v>50101</v>
          </cell>
        </row>
        <row r="997">
          <cell r="I997">
            <v>50101</v>
          </cell>
        </row>
        <row r="998">
          <cell r="I998">
            <v>70112</v>
          </cell>
        </row>
        <row r="999">
          <cell r="I999">
            <v>40101</v>
          </cell>
        </row>
        <row r="1000">
          <cell r="I1000">
            <v>70112</v>
          </cell>
        </row>
        <row r="1001">
          <cell r="I1001">
            <v>40101</v>
          </cell>
        </row>
        <row r="1002">
          <cell r="I1002">
            <v>70112</v>
          </cell>
        </row>
        <row r="1003">
          <cell r="I1003">
            <v>70106</v>
          </cell>
        </row>
        <row r="1004">
          <cell r="I1004">
            <v>70112</v>
          </cell>
        </row>
        <row r="1005">
          <cell r="I1005">
            <v>70112</v>
          </cell>
        </row>
        <row r="1006">
          <cell r="I1006">
            <v>70112</v>
          </cell>
        </row>
        <row r="1007">
          <cell r="I1007">
            <v>40101</v>
          </cell>
        </row>
        <row r="1008">
          <cell r="I1008">
            <v>70112</v>
          </cell>
        </row>
        <row r="1009">
          <cell r="I1009">
            <v>70106</v>
          </cell>
        </row>
        <row r="1010">
          <cell r="I1010">
            <v>40101</v>
          </cell>
        </row>
        <row r="1011">
          <cell r="I1011">
            <v>40101</v>
          </cell>
        </row>
        <row r="1012">
          <cell r="I1012">
            <v>50101</v>
          </cell>
        </row>
        <row r="1013">
          <cell r="I1013">
            <v>50101</v>
          </cell>
        </row>
        <row r="1014">
          <cell r="I1014">
            <v>50101</v>
          </cell>
        </row>
        <row r="1015">
          <cell r="I1015">
            <v>30101</v>
          </cell>
        </row>
        <row r="1016">
          <cell r="I1016">
            <v>40101</v>
          </cell>
        </row>
        <row r="1017">
          <cell r="I1017">
            <v>70112</v>
          </cell>
        </row>
        <row r="1018">
          <cell r="I1018">
            <v>70112</v>
          </cell>
        </row>
        <row r="1019">
          <cell r="I1019">
            <v>40101</v>
          </cell>
        </row>
        <row r="1020">
          <cell r="I1020">
            <v>70112</v>
          </cell>
        </row>
        <row r="1021">
          <cell r="I1021">
            <v>40101</v>
          </cell>
        </row>
        <row r="1022">
          <cell r="I1022">
            <v>50101</v>
          </cell>
        </row>
        <row r="1023">
          <cell r="I1023">
            <v>50101</v>
          </cell>
        </row>
        <row r="1024">
          <cell r="I1024">
            <v>30101</v>
          </cell>
        </row>
        <row r="1025">
          <cell r="I1025">
            <v>70112</v>
          </cell>
        </row>
        <row r="1026">
          <cell r="I1026">
            <v>70106</v>
          </cell>
        </row>
        <row r="1027">
          <cell r="I1027">
            <v>40101</v>
          </cell>
        </row>
        <row r="1028">
          <cell r="I1028">
            <v>70112</v>
          </cell>
        </row>
        <row r="1029">
          <cell r="I1029">
            <v>70112</v>
          </cell>
        </row>
        <row r="1030">
          <cell r="I1030">
            <v>40101</v>
          </cell>
        </row>
        <row r="1031">
          <cell r="I1031">
            <v>70112</v>
          </cell>
        </row>
        <row r="1032">
          <cell r="I1032">
            <v>40101</v>
          </cell>
        </row>
        <row r="1033">
          <cell r="I1033">
            <v>50101</v>
          </cell>
        </row>
        <row r="1034">
          <cell r="I1034">
            <v>2011804020</v>
          </cell>
        </row>
        <row r="1035">
          <cell r="I1035">
            <v>10401188</v>
          </cell>
        </row>
        <row r="1036">
          <cell r="I1036">
            <v>10205</v>
          </cell>
        </row>
        <row r="1037">
          <cell r="I1037">
            <v>10401188</v>
          </cell>
        </row>
        <row r="1038">
          <cell r="I1038">
            <v>107</v>
          </cell>
        </row>
        <row r="1039">
          <cell r="I1039">
            <v>20204010</v>
          </cell>
        </row>
        <row r="1040">
          <cell r="I1040">
            <v>20204010</v>
          </cell>
        </row>
        <row r="1041">
          <cell r="I1041">
            <v>10401188</v>
          </cell>
        </row>
        <row r="1042">
          <cell r="I1042">
            <v>10401186</v>
          </cell>
        </row>
        <row r="1043">
          <cell r="I1043">
            <v>10401193</v>
          </cell>
        </row>
        <row r="1044">
          <cell r="I1044">
            <v>10401192</v>
          </cell>
        </row>
        <row r="1045">
          <cell r="I1045">
            <v>70112</v>
          </cell>
        </row>
        <row r="1046">
          <cell r="I1046">
            <v>70112</v>
          </cell>
        </row>
        <row r="1047">
          <cell r="I1047">
            <v>70112</v>
          </cell>
        </row>
        <row r="1048">
          <cell r="I1048">
            <v>70112</v>
          </cell>
        </row>
        <row r="1049">
          <cell r="I1049">
            <v>70112</v>
          </cell>
        </row>
        <row r="1050">
          <cell r="I1050">
            <v>70112</v>
          </cell>
        </row>
        <row r="1051">
          <cell r="I1051">
            <v>70112</v>
          </cell>
        </row>
        <row r="1052">
          <cell r="I1052">
            <v>50101</v>
          </cell>
        </row>
        <row r="1053">
          <cell r="I1053">
            <v>50101</v>
          </cell>
        </row>
        <row r="1054">
          <cell r="I1054">
            <v>70112</v>
          </cell>
        </row>
        <row r="1055">
          <cell r="I1055">
            <v>70112</v>
          </cell>
        </row>
        <row r="1056">
          <cell r="I1056">
            <v>50101</v>
          </cell>
        </row>
        <row r="1057">
          <cell r="I1057">
            <v>50101</v>
          </cell>
        </row>
        <row r="1058">
          <cell r="I1058">
            <v>70112</v>
          </cell>
        </row>
        <row r="1059">
          <cell r="I1059">
            <v>40101</v>
          </cell>
        </row>
        <row r="1060">
          <cell r="I1060">
            <v>40101</v>
          </cell>
        </row>
        <row r="1061">
          <cell r="I1061">
            <v>70112</v>
          </cell>
        </row>
        <row r="1062">
          <cell r="I1062">
            <v>70112</v>
          </cell>
        </row>
        <row r="1063">
          <cell r="I1063">
            <v>70112</v>
          </cell>
        </row>
        <row r="1064">
          <cell r="I1064">
            <v>70112</v>
          </cell>
        </row>
        <row r="1065">
          <cell r="I1065">
            <v>40101</v>
          </cell>
        </row>
        <row r="1066">
          <cell r="I1066">
            <v>40101</v>
          </cell>
        </row>
        <row r="1067">
          <cell r="I1067">
            <v>70112</v>
          </cell>
        </row>
        <row r="1068">
          <cell r="I1068">
            <v>70112</v>
          </cell>
        </row>
        <row r="1069">
          <cell r="I1069">
            <v>40101</v>
          </cell>
        </row>
        <row r="1070">
          <cell r="I1070">
            <v>70112</v>
          </cell>
        </row>
        <row r="1071">
          <cell r="I1071">
            <v>70112</v>
          </cell>
        </row>
        <row r="1072">
          <cell r="I1072">
            <v>40101</v>
          </cell>
        </row>
        <row r="1073">
          <cell r="I1073">
            <v>70112</v>
          </cell>
        </row>
        <row r="1074">
          <cell r="I1074">
            <v>40101</v>
          </cell>
        </row>
        <row r="1075">
          <cell r="I1075">
            <v>40101</v>
          </cell>
        </row>
        <row r="1076">
          <cell r="I1076">
            <v>70112</v>
          </cell>
        </row>
        <row r="1077">
          <cell r="I1077">
            <v>70112</v>
          </cell>
        </row>
        <row r="1078">
          <cell r="I1078">
            <v>70112</v>
          </cell>
        </row>
        <row r="1079">
          <cell r="I1079">
            <v>70112</v>
          </cell>
        </row>
        <row r="1080">
          <cell r="I1080">
            <v>70112</v>
          </cell>
        </row>
        <row r="1081">
          <cell r="I1081">
            <v>70112</v>
          </cell>
        </row>
        <row r="1082">
          <cell r="I1082">
            <v>70112</v>
          </cell>
        </row>
        <row r="1083">
          <cell r="I1083">
            <v>70112</v>
          </cell>
        </row>
        <row r="1084">
          <cell r="I1084">
            <v>30101</v>
          </cell>
        </row>
        <row r="1085">
          <cell r="I1085">
            <v>40101</v>
          </cell>
        </row>
        <row r="1086">
          <cell r="I1086">
            <v>70112</v>
          </cell>
        </row>
        <row r="1087">
          <cell r="I1087">
            <v>50101</v>
          </cell>
        </row>
        <row r="1088">
          <cell r="I1088">
            <v>30101</v>
          </cell>
        </row>
        <row r="1089">
          <cell r="I1089">
            <v>70112</v>
          </cell>
        </row>
        <row r="1090">
          <cell r="I1090">
            <v>70112</v>
          </cell>
        </row>
        <row r="1091">
          <cell r="I1091">
            <v>70112</v>
          </cell>
        </row>
        <row r="1092">
          <cell r="I1092">
            <v>40101</v>
          </cell>
        </row>
        <row r="1093">
          <cell r="I1093">
            <v>70112</v>
          </cell>
        </row>
        <row r="1094">
          <cell r="I1094">
            <v>70112</v>
          </cell>
        </row>
        <row r="1095">
          <cell r="I1095">
            <v>40101</v>
          </cell>
        </row>
        <row r="1096">
          <cell r="I1096">
            <v>70112</v>
          </cell>
        </row>
        <row r="1097">
          <cell r="I1097">
            <v>70112</v>
          </cell>
        </row>
        <row r="1098">
          <cell r="I1098">
            <v>40101</v>
          </cell>
        </row>
        <row r="1099">
          <cell r="I1099">
            <v>40101</v>
          </cell>
        </row>
        <row r="1100">
          <cell r="I1100">
            <v>70112</v>
          </cell>
        </row>
        <row r="1101">
          <cell r="I1101">
            <v>70112</v>
          </cell>
        </row>
        <row r="1102">
          <cell r="I1102">
            <v>70112</v>
          </cell>
        </row>
        <row r="1103">
          <cell r="I1103">
            <v>70112</v>
          </cell>
        </row>
        <row r="1104">
          <cell r="I1104">
            <v>70112</v>
          </cell>
        </row>
        <row r="1105">
          <cell r="I1105">
            <v>70112</v>
          </cell>
        </row>
        <row r="1106">
          <cell r="I1106">
            <v>70112</v>
          </cell>
        </row>
        <row r="1107">
          <cell r="I1107">
            <v>70112</v>
          </cell>
        </row>
        <row r="1108">
          <cell r="I1108">
            <v>30101</v>
          </cell>
        </row>
        <row r="1109">
          <cell r="I1109">
            <v>40101</v>
          </cell>
        </row>
        <row r="1110">
          <cell r="I1110">
            <v>70112</v>
          </cell>
        </row>
        <row r="1111">
          <cell r="I1111">
            <v>50101</v>
          </cell>
        </row>
        <row r="1112">
          <cell r="I1112">
            <v>30101</v>
          </cell>
        </row>
        <row r="1113">
          <cell r="I1113">
            <v>70112</v>
          </cell>
        </row>
        <row r="1114">
          <cell r="I1114">
            <v>70112</v>
          </cell>
        </row>
        <row r="1115">
          <cell r="I1115">
            <v>70112</v>
          </cell>
        </row>
        <row r="1116">
          <cell r="I1116">
            <v>2011804086</v>
          </cell>
        </row>
        <row r="1117">
          <cell r="I1117">
            <v>2011809134</v>
          </cell>
        </row>
        <row r="1118">
          <cell r="I1118">
            <v>2011804112</v>
          </cell>
        </row>
        <row r="1119">
          <cell r="I1119">
            <v>2011804018</v>
          </cell>
        </row>
        <row r="1120">
          <cell r="I1120">
            <v>40101</v>
          </cell>
        </row>
        <row r="1121">
          <cell r="I1121">
            <v>50101</v>
          </cell>
        </row>
        <row r="1122">
          <cell r="I1122">
            <v>50101</v>
          </cell>
        </row>
        <row r="1123">
          <cell r="I1123">
            <v>701116</v>
          </cell>
        </row>
        <row r="1124">
          <cell r="I1124">
            <v>701116</v>
          </cell>
        </row>
        <row r="1125">
          <cell r="I1125">
            <v>40101</v>
          </cell>
        </row>
        <row r="1126">
          <cell r="I1126">
            <v>70112</v>
          </cell>
        </row>
        <row r="1127">
          <cell r="I1127">
            <v>70112</v>
          </cell>
        </row>
        <row r="1128">
          <cell r="I1128">
            <v>70112</v>
          </cell>
        </row>
        <row r="1129">
          <cell r="I1129">
            <v>40101</v>
          </cell>
        </row>
        <row r="1130">
          <cell r="I1130">
            <v>701116</v>
          </cell>
        </row>
        <row r="1131">
          <cell r="I1131">
            <v>70112</v>
          </cell>
        </row>
        <row r="1132">
          <cell r="I1132">
            <v>70112</v>
          </cell>
        </row>
        <row r="1133">
          <cell r="I1133">
            <v>70112</v>
          </cell>
        </row>
        <row r="1134">
          <cell r="I1134">
            <v>70112</v>
          </cell>
        </row>
        <row r="1135">
          <cell r="I1135">
            <v>50101</v>
          </cell>
        </row>
        <row r="1136">
          <cell r="I1136">
            <v>70112</v>
          </cell>
        </row>
        <row r="1137">
          <cell r="I1137">
            <v>70112</v>
          </cell>
        </row>
        <row r="1138">
          <cell r="I1138">
            <v>70112</v>
          </cell>
        </row>
        <row r="1139">
          <cell r="I1139">
            <v>40101</v>
          </cell>
        </row>
        <row r="1140">
          <cell r="I1140">
            <v>50101</v>
          </cell>
        </row>
        <row r="1141">
          <cell r="I1141">
            <v>50101</v>
          </cell>
        </row>
        <row r="1142">
          <cell r="I1142">
            <v>70112</v>
          </cell>
        </row>
        <row r="1143">
          <cell r="I1143">
            <v>40101</v>
          </cell>
        </row>
        <row r="1144">
          <cell r="I1144">
            <v>70112</v>
          </cell>
        </row>
        <row r="1145">
          <cell r="I1145">
            <v>40101</v>
          </cell>
        </row>
        <row r="1146">
          <cell r="I1146">
            <v>70112</v>
          </cell>
        </row>
        <row r="1147">
          <cell r="I1147">
            <v>30101</v>
          </cell>
        </row>
        <row r="1148">
          <cell r="I1148">
            <v>70112</v>
          </cell>
        </row>
        <row r="1149">
          <cell r="I1149">
            <v>70112</v>
          </cell>
        </row>
        <row r="1150">
          <cell r="I1150">
            <v>50101</v>
          </cell>
        </row>
        <row r="1151">
          <cell r="I1151">
            <v>70112</v>
          </cell>
        </row>
        <row r="1152">
          <cell r="I1152">
            <v>40101</v>
          </cell>
        </row>
        <row r="1153">
          <cell r="I1153">
            <v>70112</v>
          </cell>
        </row>
        <row r="1154">
          <cell r="I1154">
            <v>50101</v>
          </cell>
        </row>
        <row r="1155">
          <cell r="I1155">
            <v>70112</v>
          </cell>
        </row>
        <row r="1156">
          <cell r="I1156">
            <v>40101</v>
          </cell>
        </row>
        <row r="1157">
          <cell r="I1157">
            <v>50101</v>
          </cell>
        </row>
        <row r="1158">
          <cell r="I1158">
            <v>40101</v>
          </cell>
        </row>
        <row r="1159">
          <cell r="I1159">
            <v>70112</v>
          </cell>
        </row>
        <row r="1160">
          <cell r="I1160">
            <v>50101</v>
          </cell>
        </row>
        <row r="1161">
          <cell r="I1161">
            <v>70112</v>
          </cell>
        </row>
        <row r="1162">
          <cell r="I1162">
            <v>70112</v>
          </cell>
        </row>
        <row r="1163">
          <cell r="I1163">
            <v>70112</v>
          </cell>
        </row>
        <row r="1164">
          <cell r="I1164">
            <v>70112</v>
          </cell>
        </row>
        <row r="1165">
          <cell r="I1165">
            <v>70112</v>
          </cell>
        </row>
        <row r="1166">
          <cell r="I1166">
            <v>70112</v>
          </cell>
        </row>
        <row r="1167">
          <cell r="I1167">
            <v>40101</v>
          </cell>
        </row>
        <row r="1168">
          <cell r="I1168">
            <v>70112</v>
          </cell>
        </row>
        <row r="1169">
          <cell r="I1169">
            <v>50101</v>
          </cell>
        </row>
        <row r="1170">
          <cell r="I1170">
            <v>50101</v>
          </cell>
        </row>
        <row r="1171">
          <cell r="I1171">
            <v>701116</v>
          </cell>
        </row>
        <row r="1172">
          <cell r="I1172">
            <v>701116</v>
          </cell>
        </row>
        <row r="1173">
          <cell r="I1173">
            <v>70112</v>
          </cell>
        </row>
        <row r="1174">
          <cell r="I1174">
            <v>70112</v>
          </cell>
        </row>
        <row r="1175">
          <cell r="I1175">
            <v>70112</v>
          </cell>
        </row>
        <row r="1176">
          <cell r="I1176">
            <v>70112</v>
          </cell>
        </row>
        <row r="1177">
          <cell r="I1177">
            <v>70112</v>
          </cell>
        </row>
        <row r="1178">
          <cell r="I1178">
            <v>70112</v>
          </cell>
        </row>
        <row r="1179">
          <cell r="I1179">
            <v>70112</v>
          </cell>
        </row>
        <row r="1180">
          <cell r="I1180">
            <v>70112</v>
          </cell>
        </row>
        <row r="1181">
          <cell r="I1181">
            <v>70112</v>
          </cell>
        </row>
        <row r="1182">
          <cell r="I1182">
            <v>70112</v>
          </cell>
        </row>
        <row r="1183">
          <cell r="I1183">
            <v>70112</v>
          </cell>
        </row>
        <row r="1184">
          <cell r="I1184">
            <v>70112</v>
          </cell>
        </row>
        <row r="1185">
          <cell r="I1185">
            <v>70112</v>
          </cell>
        </row>
        <row r="1186">
          <cell r="I1186">
            <v>70112</v>
          </cell>
        </row>
        <row r="1187">
          <cell r="I1187">
            <v>70112</v>
          </cell>
        </row>
        <row r="1188">
          <cell r="I1188">
            <v>40101</v>
          </cell>
        </row>
        <row r="1189">
          <cell r="I1189">
            <v>70112</v>
          </cell>
        </row>
        <row r="1190">
          <cell r="I1190">
            <v>70112</v>
          </cell>
        </row>
        <row r="1191">
          <cell r="I1191">
            <v>50101</v>
          </cell>
        </row>
        <row r="1192">
          <cell r="I1192">
            <v>40101</v>
          </cell>
        </row>
        <row r="1193">
          <cell r="I1193">
            <v>70112</v>
          </cell>
        </row>
        <row r="1194">
          <cell r="I1194">
            <v>70112</v>
          </cell>
        </row>
        <row r="1195">
          <cell r="I1195">
            <v>70112</v>
          </cell>
        </row>
        <row r="1196">
          <cell r="I1196">
            <v>70112</v>
          </cell>
        </row>
        <row r="1197">
          <cell r="I1197">
            <v>30100</v>
          </cell>
        </row>
        <row r="1198">
          <cell r="I1198">
            <v>200</v>
          </cell>
        </row>
        <row r="1199">
          <cell r="I1199">
            <v>2011804020</v>
          </cell>
        </row>
        <row r="1200">
          <cell r="I1200">
            <v>201040765</v>
          </cell>
        </row>
        <row r="1201">
          <cell r="I1201">
            <v>2011804035</v>
          </cell>
        </row>
        <row r="1202">
          <cell r="I1202">
            <v>70106</v>
          </cell>
        </row>
        <row r="1203">
          <cell r="I1203">
            <v>40101</v>
          </cell>
        </row>
        <row r="1204">
          <cell r="I1204">
            <v>70112</v>
          </cell>
        </row>
        <row r="1205">
          <cell r="I1205">
            <v>70112</v>
          </cell>
        </row>
        <row r="1206">
          <cell r="I1206">
            <v>70112</v>
          </cell>
        </row>
        <row r="1207">
          <cell r="I1207">
            <v>70106</v>
          </cell>
        </row>
        <row r="1208">
          <cell r="I1208">
            <v>40101</v>
          </cell>
        </row>
        <row r="1209">
          <cell r="I1209">
            <v>50101</v>
          </cell>
        </row>
        <row r="1210">
          <cell r="I1210">
            <v>70112</v>
          </cell>
        </row>
        <row r="1211">
          <cell r="I1211">
            <v>70112</v>
          </cell>
        </row>
        <row r="1212">
          <cell r="I1212">
            <v>70112</v>
          </cell>
        </row>
        <row r="1213">
          <cell r="I1213">
            <v>70112</v>
          </cell>
        </row>
        <row r="1214">
          <cell r="I1214">
            <v>70112</v>
          </cell>
        </row>
        <row r="1215">
          <cell r="I1215">
            <v>70112</v>
          </cell>
        </row>
        <row r="1216">
          <cell r="I1216">
            <v>40101</v>
          </cell>
        </row>
        <row r="1217">
          <cell r="I1217">
            <v>50101</v>
          </cell>
        </row>
        <row r="1218">
          <cell r="I1218">
            <v>40101</v>
          </cell>
        </row>
        <row r="1219">
          <cell r="I1219">
            <v>70112</v>
          </cell>
        </row>
        <row r="1220">
          <cell r="I1220">
            <v>70112</v>
          </cell>
        </row>
        <row r="1221">
          <cell r="I1221">
            <v>70112</v>
          </cell>
        </row>
        <row r="1222">
          <cell r="I1222">
            <v>2011809128</v>
          </cell>
        </row>
        <row r="1223">
          <cell r="I1223">
            <v>70112</v>
          </cell>
        </row>
        <row r="1224">
          <cell r="I1224">
            <v>2011809128</v>
          </cell>
        </row>
        <row r="1225">
          <cell r="I1225">
            <v>70112</v>
          </cell>
        </row>
        <row r="1226">
          <cell r="I1226">
            <v>70112</v>
          </cell>
        </row>
        <row r="1227">
          <cell r="I1227">
            <v>40101</v>
          </cell>
        </row>
        <row r="1228">
          <cell r="I1228">
            <v>40101</v>
          </cell>
        </row>
        <row r="1229">
          <cell r="I1229">
            <v>40101</v>
          </cell>
        </row>
        <row r="1230">
          <cell r="I1230">
            <v>40101</v>
          </cell>
        </row>
        <row r="1231">
          <cell r="I1231">
            <v>70112</v>
          </cell>
        </row>
        <row r="1232">
          <cell r="I1232">
            <v>70112</v>
          </cell>
        </row>
        <row r="1233">
          <cell r="I1233">
            <v>40101</v>
          </cell>
        </row>
        <row r="1234">
          <cell r="I1234">
            <v>50101</v>
          </cell>
        </row>
        <row r="1235">
          <cell r="I1235">
            <v>40101</v>
          </cell>
        </row>
        <row r="1236">
          <cell r="I1236">
            <v>50101</v>
          </cell>
        </row>
        <row r="1237">
          <cell r="I1237">
            <v>70112</v>
          </cell>
        </row>
        <row r="1238">
          <cell r="I1238">
            <v>50101</v>
          </cell>
        </row>
        <row r="1239">
          <cell r="I1239">
            <v>70112</v>
          </cell>
        </row>
        <row r="1240">
          <cell r="I1240">
            <v>70112</v>
          </cell>
        </row>
        <row r="1241">
          <cell r="I1241">
            <v>70112</v>
          </cell>
        </row>
        <row r="1242">
          <cell r="I1242">
            <v>70112</v>
          </cell>
        </row>
        <row r="1243">
          <cell r="I1243">
            <v>50101</v>
          </cell>
        </row>
        <row r="1244">
          <cell r="I1244">
            <v>20120052</v>
          </cell>
        </row>
        <row r="1245">
          <cell r="I1245">
            <v>2011804032</v>
          </cell>
        </row>
        <row r="1246">
          <cell r="I1246">
            <v>2011804018</v>
          </cell>
        </row>
        <row r="1247">
          <cell r="I1247">
            <v>2011804018</v>
          </cell>
        </row>
        <row r="1248">
          <cell r="I1248">
            <v>2011804018</v>
          </cell>
        </row>
        <row r="1249">
          <cell r="I1249">
            <v>2011804018</v>
          </cell>
        </row>
        <row r="1250">
          <cell r="I1250">
            <v>2011804032</v>
          </cell>
        </row>
        <row r="1251">
          <cell r="I1251">
            <v>10401191</v>
          </cell>
        </row>
        <row r="1252">
          <cell r="I1252">
            <v>10401193</v>
          </cell>
        </row>
        <row r="1253">
          <cell r="I1253">
            <v>20120052</v>
          </cell>
        </row>
        <row r="1254">
          <cell r="I1254">
            <v>70106</v>
          </cell>
        </row>
        <row r="1255">
          <cell r="I1255">
            <v>50101</v>
          </cell>
        </row>
        <row r="1256">
          <cell r="I1256">
            <v>70112</v>
          </cell>
        </row>
        <row r="1257">
          <cell r="I1257">
            <v>30101</v>
          </cell>
        </row>
        <row r="1258">
          <cell r="I1258">
            <v>30101</v>
          </cell>
        </row>
        <row r="1259">
          <cell r="I1259">
            <v>30101</v>
          </cell>
        </row>
        <row r="1260">
          <cell r="I1260">
            <v>30101</v>
          </cell>
        </row>
        <row r="1261">
          <cell r="I1261">
            <v>30101</v>
          </cell>
        </row>
        <row r="1262">
          <cell r="I1262">
            <v>50101</v>
          </cell>
        </row>
        <row r="1263">
          <cell r="I1263">
            <v>50101</v>
          </cell>
        </row>
        <row r="1264">
          <cell r="I1264">
            <v>40101</v>
          </cell>
        </row>
        <row r="1265">
          <cell r="I1265">
            <v>30101</v>
          </cell>
        </row>
        <row r="1266">
          <cell r="I1266">
            <v>30101</v>
          </cell>
        </row>
        <row r="1267">
          <cell r="I1267">
            <v>70106</v>
          </cell>
        </row>
        <row r="1268">
          <cell r="I1268">
            <v>2011809128</v>
          </cell>
        </row>
        <row r="1269">
          <cell r="I1269">
            <v>70112</v>
          </cell>
        </row>
        <row r="1270">
          <cell r="I1270">
            <v>2011804053</v>
          </cell>
        </row>
        <row r="1271">
          <cell r="I1271">
            <v>2011809128</v>
          </cell>
        </row>
        <row r="1272">
          <cell r="I1272">
            <v>70112</v>
          </cell>
        </row>
        <row r="1273">
          <cell r="I1273">
            <v>70112</v>
          </cell>
        </row>
        <row r="1274">
          <cell r="I1274">
            <v>2011809128</v>
          </cell>
        </row>
        <row r="1275">
          <cell r="I1275">
            <v>70112</v>
          </cell>
        </row>
        <row r="1276">
          <cell r="I1276">
            <v>200</v>
          </cell>
        </row>
        <row r="1277">
          <cell r="I1277">
            <v>2011804020</v>
          </cell>
        </row>
        <row r="1278">
          <cell r="I1278">
            <v>107</v>
          </cell>
        </row>
        <row r="1279">
          <cell r="I1279">
            <v>107</v>
          </cell>
        </row>
        <row r="1280">
          <cell r="I1280">
            <v>107</v>
          </cell>
        </row>
        <row r="1281">
          <cell r="I1281">
            <v>107</v>
          </cell>
        </row>
        <row r="1282">
          <cell r="I1282">
            <v>107</v>
          </cell>
        </row>
        <row r="1283">
          <cell r="I1283">
            <v>107</v>
          </cell>
        </row>
        <row r="1284">
          <cell r="I1284">
            <v>107</v>
          </cell>
        </row>
        <row r="1285">
          <cell r="I1285">
            <v>107</v>
          </cell>
        </row>
        <row r="1286">
          <cell r="I1286">
            <v>201040765</v>
          </cell>
        </row>
        <row r="1287">
          <cell r="I1287">
            <v>2011804035</v>
          </cell>
        </row>
        <row r="1288">
          <cell r="I1288">
            <v>2011809128</v>
          </cell>
        </row>
        <row r="1289">
          <cell r="I1289">
            <v>20204010</v>
          </cell>
        </row>
        <row r="1290">
          <cell r="I1290">
            <v>2011809128</v>
          </cell>
        </row>
        <row r="1291">
          <cell r="I1291">
            <v>70112</v>
          </cell>
        </row>
        <row r="1292">
          <cell r="I1292">
            <v>70112</v>
          </cell>
        </row>
        <row r="1293">
          <cell r="I1293">
            <v>70112</v>
          </cell>
        </row>
        <row r="1294">
          <cell r="I1294">
            <v>40101</v>
          </cell>
        </row>
        <row r="1295">
          <cell r="I1295">
            <v>70112</v>
          </cell>
        </row>
        <row r="1296">
          <cell r="I1296">
            <v>70112</v>
          </cell>
        </row>
        <row r="1297">
          <cell r="I1297">
            <v>70112</v>
          </cell>
        </row>
        <row r="1298">
          <cell r="I1298">
            <v>50101</v>
          </cell>
        </row>
        <row r="1299">
          <cell r="I1299">
            <v>30101</v>
          </cell>
        </row>
        <row r="1300">
          <cell r="I1300">
            <v>70112</v>
          </cell>
        </row>
        <row r="1301">
          <cell r="I1301">
            <v>70112</v>
          </cell>
        </row>
        <row r="1302">
          <cell r="I1302">
            <v>70112</v>
          </cell>
        </row>
        <row r="1303">
          <cell r="I1303">
            <v>70112</v>
          </cell>
        </row>
        <row r="1304">
          <cell r="I1304">
            <v>70112</v>
          </cell>
        </row>
        <row r="1305">
          <cell r="I1305">
            <v>70112</v>
          </cell>
        </row>
        <row r="1306">
          <cell r="I1306">
            <v>70112</v>
          </cell>
        </row>
        <row r="1307">
          <cell r="I1307">
            <v>30101</v>
          </cell>
        </row>
        <row r="1308">
          <cell r="I1308">
            <v>40101</v>
          </cell>
        </row>
        <row r="1309">
          <cell r="I1309">
            <v>40101</v>
          </cell>
        </row>
        <row r="1310">
          <cell r="I1310">
            <v>40101</v>
          </cell>
        </row>
        <row r="1311">
          <cell r="I1311">
            <v>70112</v>
          </cell>
        </row>
        <row r="1312">
          <cell r="I1312">
            <v>70112</v>
          </cell>
        </row>
        <row r="1313">
          <cell r="I1313">
            <v>70112</v>
          </cell>
        </row>
        <row r="1314">
          <cell r="I1314">
            <v>70112</v>
          </cell>
        </row>
        <row r="1315">
          <cell r="I1315">
            <v>40101</v>
          </cell>
        </row>
        <row r="1316">
          <cell r="I1316">
            <v>70112</v>
          </cell>
        </row>
        <row r="1317">
          <cell r="I1317">
            <v>70106</v>
          </cell>
        </row>
        <row r="1318">
          <cell r="I1318">
            <v>40101</v>
          </cell>
        </row>
        <row r="1319">
          <cell r="I1319">
            <v>50101</v>
          </cell>
        </row>
        <row r="1320">
          <cell r="I1320">
            <v>40101</v>
          </cell>
        </row>
        <row r="1321">
          <cell r="I1321">
            <v>20120052</v>
          </cell>
        </row>
        <row r="1322">
          <cell r="I1322">
            <v>10401191</v>
          </cell>
        </row>
        <row r="1323">
          <cell r="I1323">
            <v>40101</v>
          </cell>
        </row>
        <row r="1324">
          <cell r="I1324">
            <v>70112</v>
          </cell>
        </row>
        <row r="1325">
          <cell r="I1325">
            <v>50101</v>
          </cell>
        </row>
        <row r="1326">
          <cell r="I1326">
            <v>50101</v>
          </cell>
        </row>
        <row r="1327">
          <cell r="I1327">
            <v>701116</v>
          </cell>
        </row>
        <row r="1328">
          <cell r="I1328">
            <v>701116</v>
          </cell>
        </row>
        <row r="1329">
          <cell r="I1329">
            <v>2011804053</v>
          </cell>
        </row>
        <row r="1330">
          <cell r="I1330">
            <v>2011804053</v>
          </cell>
        </row>
        <row r="1331">
          <cell r="I1331">
            <v>20707002</v>
          </cell>
        </row>
        <row r="1332">
          <cell r="I1332">
            <v>50101</v>
          </cell>
        </row>
        <row r="1333">
          <cell r="I1333">
            <v>70112</v>
          </cell>
        </row>
        <row r="1334">
          <cell r="I1334">
            <v>70112</v>
          </cell>
        </row>
        <row r="1335">
          <cell r="I1335">
            <v>70106</v>
          </cell>
        </row>
        <row r="1336">
          <cell r="I1336">
            <v>40101</v>
          </cell>
        </row>
        <row r="1337">
          <cell r="I1337">
            <v>50101</v>
          </cell>
        </row>
        <row r="1338">
          <cell r="I1338">
            <v>50101</v>
          </cell>
        </row>
        <row r="1339">
          <cell r="I1339">
            <v>70112</v>
          </cell>
        </row>
        <row r="1340">
          <cell r="I1340">
            <v>70106</v>
          </cell>
        </row>
        <row r="1341">
          <cell r="I1341">
            <v>40101</v>
          </cell>
        </row>
        <row r="1342">
          <cell r="I1342">
            <v>50101</v>
          </cell>
        </row>
        <row r="1343">
          <cell r="I1343">
            <v>50101</v>
          </cell>
        </row>
        <row r="1344">
          <cell r="I1344">
            <v>103</v>
          </cell>
        </row>
        <row r="1345">
          <cell r="I1345">
            <v>103</v>
          </cell>
        </row>
        <row r="1346">
          <cell r="I1346">
            <v>10401188</v>
          </cell>
        </row>
        <row r="1347">
          <cell r="I1347">
            <v>10401186</v>
          </cell>
        </row>
        <row r="1348">
          <cell r="I1348">
            <v>10401193</v>
          </cell>
        </row>
        <row r="1349">
          <cell r="I1349">
            <v>2011804053</v>
          </cell>
        </row>
        <row r="1350">
          <cell r="I1350">
            <v>2011804053</v>
          </cell>
        </row>
        <row r="1351">
          <cell r="I1351">
            <v>70112</v>
          </cell>
        </row>
        <row r="1352">
          <cell r="I1352">
            <v>70112</v>
          </cell>
        </row>
        <row r="1353">
          <cell r="I1353">
            <v>2011804018</v>
          </cell>
        </row>
        <row r="1354">
          <cell r="I1354">
            <v>108</v>
          </cell>
        </row>
        <row r="1355">
          <cell r="I1355">
            <v>2011804021</v>
          </cell>
        </row>
        <row r="1356">
          <cell r="I1356">
            <v>2011809142</v>
          </cell>
        </row>
        <row r="1357">
          <cell r="I1357">
            <v>70112</v>
          </cell>
        </row>
        <row r="1358">
          <cell r="I1358">
            <v>70112</v>
          </cell>
        </row>
        <row r="1359">
          <cell r="I1359">
            <v>70112</v>
          </cell>
        </row>
        <row r="1360">
          <cell r="I1360">
            <v>40101</v>
          </cell>
        </row>
        <row r="1361">
          <cell r="I1361">
            <v>70112</v>
          </cell>
        </row>
        <row r="1362">
          <cell r="I1362">
            <v>70112</v>
          </cell>
        </row>
        <row r="1363">
          <cell r="I1363">
            <v>70112</v>
          </cell>
        </row>
        <row r="1364">
          <cell r="I1364">
            <v>70112</v>
          </cell>
        </row>
        <row r="1365">
          <cell r="I1365">
            <v>70112</v>
          </cell>
        </row>
        <row r="1366">
          <cell r="I1366">
            <v>70112</v>
          </cell>
        </row>
        <row r="1367">
          <cell r="I1367">
            <v>70106</v>
          </cell>
        </row>
        <row r="1368">
          <cell r="I1368">
            <v>70106</v>
          </cell>
        </row>
        <row r="1369">
          <cell r="I1369">
            <v>70106</v>
          </cell>
        </row>
        <row r="1370">
          <cell r="I1370">
            <v>501</v>
          </cell>
        </row>
        <row r="1371">
          <cell r="I1371">
            <v>70112</v>
          </cell>
        </row>
        <row r="1372">
          <cell r="I1372">
            <v>10401191</v>
          </cell>
        </row>
        <row r="1373">
          <cell r="I1373">
            <v>10401191</v>
          </cell>
        </row>
        <row r="1374">
          <cell r="I1374">
            <v>103</v>
          </cell>
        </row>
        <row r="1375">
          <cell r="I1375">
            <v>103</v>
          </cell>
        </row>
        <row r="1376">
          <cell r="I1376">
            <v>40101</v>
          </cell>
        </row>
        <row r="1377">
          <cell r="I1377">
            <v>70112</v>
          </cell>
        </row>
        <row r="1378">
          <cell r="I1378">
            <v>70112</v>
          </cell>
        </row>
        <row r="1379">
          <cell r="I1379">
            <v>70112</v>
          </cell>
        </row>
        <row r="1380">
          <cell r="I1380">
            <v>30101</v>
          </cell>
        </row>
        <row r="1381">
          <cell r="I1381">
            <v>70112</v>
          </cell>
        </row>
        <row r="1382">
          <cell r="I1382">
            <v>40101</v>
          </cell>
        </row>
        <row r="1383">
          <cell r="I1383">
            <v>70112</v>
          </cell>
        </row>
        <row r="1384">
          <cell r="I1384">
            <v>70112</v>
          </cell>
        </row>
        <row r="1385">
          <cell r="I1385">
            <v>70112</v>
          </cell>
        </row>
        <row r="1386">
          <cell r="I1386">
            <v>70112</v>
          </cell>
        </row>
        <row r="1387">
          <cell r="I1387">
            <v>70112</v>
          </cell>
        </row>
        <row r="1388">
          <cell r="I1388">
            <v>70112</v>
          </cell>
        </row>
        <row r="1389">
          <cell r="I1389">
            <v>70112</v>
          </cell>
        </row>
        <row r="1390">
          <cell r="I1390">
            <v>70112</v>
          </cell>
        </row>
        <row r="1391">
          <cell r="I1391">
            <v>70112</v>
          </cell>
        </row>
        <row r="1392">
          <cell r="I1392">
            <v>50101</v>
          </cell>
        </row>
        <row r="1393">
          <cell r="I1393">
            <v>50101</v>
          </cell>
        </row>
        <row r="1394">
          <cell r="I1394">
            <v>40101</v>
          </cell>
        </row>
        <row r="1395">
          <cell r="I1395">
            <v>70112</v>
          </cell>
        </row>
        <row r="1396">
          <cell r="I1396">
            <v>70112</v>
          </cell>
        </row>
        <row r="1397">
          <cell r="I1397">
            <v>70112</v>
          </cell>
        </row>
        <row r="1398">
          <cell r="I1398">
            <v>70112</v>
          </cell>
        </row>
        <row r="1399">
          <cell r="I1399">
            <v>70112</v>
          </cell>
        </row>
        <row r="1400">
          <cell r="I1400">
            <v>50101</v>
          </cell>
        </row>
        <row r="1401">
          <cell r="I1401">
            <v>50101</v>
          </cell>
        </row>
        <row r="1402">
          <cell r="I1402">
            <v>50101</v>
          </cell>
        </row>
        <row r="1403">
          <cell r="I1403">
            <v>40101</v>
          </cell>
        </row>
        <row r="1404">
          <cell r="I1404">
            <v>70112</v>
          </cell>
        </row>
        <row r="1405">
          <cell r="I1405">
            <v>70112</v>
          </cell>
        </row>
        <row r="1406">
          <cell r="I1406">
            <v>70112</v>
          </cell>
        </row>
        <row r="1407">
          <cell r="I1407">
            <v>50101</v>
          </cell>
        </row>
        <row r="1408">
          <cell r="I1408">
            <v>70112</v>
          </cell>
        </row>
        <row r="1409">
          <cell r="I1409">
            <v>70112</v>
          </cell>
        </row>
        <row r="1410">
          <cell r="I1410">
            <v>70112</v>
          </cell>
        </row>
        <row r="1411">
          <cell r="I1411">
            <v>70112</v>
          </cell>
        </row>
        <row r="1412">
          <cell r="I1412">
            <v>30101</v>
          </cell>
        </row>
        <row r="1413">
          <cell r="I1413">
            <v>701116</v>
          </cell>
        </row>
        <row r="1414">
          <cell r="I1414">
            <v>701116</v>
          </cell>
        </row>
        <row r="1415">
          <cell r="I1415">
            <v>701116</v>
          </cell>
        </row>
        <row r="1416">
          <cell r="I1416">
            <v>701116</v>
          </cell>
        </row>
        <row r="1417">
          <cell r="I1417">
            <v>70112</v>
          </cell>
        </row>
        <row r="1418">
          <cell r="I1418">
            <v>70112</v>
          </cell>
        </row>
        <row r="1419">
          <cell r="I1419">
            <v>50101</v>
          </cell>
        </row>
        <row r="1420">
          <cell r="I1420">
            <v>70112</v>
          </cell>
        </row>
        <row r="1421">
          <cell r="I1421">
            <v>70112</v>
          </cell>
        </row>
        <row r="1422">
          <cell r="I1422">
            <v>70112</v>
          </cell>
        </row>
        <row r="1423">
          <cell r="I1423">
            <v>70112</v>
          </cell>
        </row>
        <row r="1424">
          <cell r="I1424">
            <v>2011804067</v>
          </cell>
        </row>
        <row r="1425">
          <cell r="I1425">
            <v>30101</v>
          </cell>
        </row>
        <row r="1426">
          <cell r="I1426">
            <v>50101</v>
          </cell>
        </row>
        <row r="1427">
          <cell r="I1427">
            <v>40101</v>
          </cell>
        </row>
        <row r="1428">
          <cell r="I1428">
            <v>70112</v>
          </cell>
        </row>
        <row r="1429">
          <cell r="I1429">
            <v>70112</v>
          </cell>
        </row>
        <row r="1430">
          <cell r="I1430">
            <v>2011804022</v>
          </cell>
        </row>
        <row r="1431">
          <cell r="I1431">
            <v>2011804020</v>
          </cell>
        </row>
        <row r="1432">
          <cell r="I1432">
            <v>10401138</v>
          </cell>
        </row>
        <row r="1433">
          <cell r="I1433">
            <v>70112</v>
          </cell>
        </row>
        <row r="1434">
          <cell r="I1434">
            <v>50101</v>
          </cell>
        </row>
        <row r="1435">
          <cell r="I1435">
            <v>40101</v>
          </cell>
        </row>
        <row r="1436">
          <cell r="I1436">
            <v>50101</v>
          </cell>
        </row>
        <row r="1437">
          <cell r="I1437">
            <v>70112</v>
          </cell>
        </row>
        <row r="1438">
          <cell r="I1438">
            <v>70112</v>
          </cell>
        </row>
        <row r="1439">
          <cell r="I1439">
            <v>50101</v>
          </cell>
        </row>
        <row r="1440">
          <cell r="I1440">
            <v>40101</v>
          </cell>
        </row>
        <row r="1441">
          <cell r="I1441">
            <v>30101</v>
          </cell>
        </row>
        <row r="1442">
          <cell r="I1442">
            <v>50101</v>
          </cell>
        </row>
        <row r="1443">
          <cell r="I1443">
            <v>70112</v>
          </cell>
        </row>
        <row r="1444">
          <cell r="I1444">
            <v>40101</v>
          </cell>
        </row>
        <row r="1445">
          <cell r="I1445">
            <v>30101</v>
          </cell>
        </row>
        <row r="1446">
          <cell r="I1446">
            <v>70112</v>
          </cell>
        </row>
        <row r="1447">
          <cell r="I1447">
            <v>40101</v>
          </cell>
        </row>
        <row r="1448">
          <cell r="I1448">
            <v>70112</v>
          </cell>
        </row>
        <row r="1449">
          <cell r="I1449">
            <v>40101</v>
          </cell>
        </row>
        <row r="1450">
          <cell r="I1450">
            <v>30101</v>
          </cell>
        </row>
        <row r="1451">
          <cell r="I1451">
            <v>40101</v>
          </cell>
        </row>
        <row r="1452">
          <cell r="I1452">
            <v>70112</v>
          </cell>
        </row>
        <row r="1453">
          <cell r="I1453">
            <v>70112</v>
          </cell>
        </row>
        <row r="1454">
          <cell r="I1454">
            <v>70106</v>
          </cell>
        </row>
        <row r="1455">
          <cell r="I1455">
            <v>2011809119</v>
          </cell>
        </row>
        <row r="1456">
          <cell r="I1456">
            <v>70112</v>
          </cell>
        </row>
        <row r="1457">
          <cell r="I1457">
            <v>70112</v>
          </cell>
        </row>
        <row r="1458">
          <cell r="I1458">
            <v>70112</v>
          </cell>
        </row>
        <row r="1459">
          <cell r="I1459">
            <v>70112</v>
          </cell>
        </row>
        <row r="1460">
          <cell r="I1460">
            <v>70112</v>
          </cell>
        </row>
        <row r="1461">
          <cell r="I1461">
            <v>70112</v>
          </cell>
        </row>
        <row r="1462">
          <cell r="I1462">
            <v>70112</v>
          </cell>
        </row>
        <row r="1463">
          <cell r="I1463">
            <v>70112</v>
          </cell>
        </row>
        <row r="1464">
          <cell r="I1464">
            <v>70112</v>
          </cell>
        </row>
        <row r="1465">
          <cell r="I1465">
            <v>70112</v>
          </cell>
        </row>
        <row r="1466">
          <cell r="I1466">
            <v>70112</v>
          </cell>
        </row>
        <row r="1467">
          <cell r="I1467">
            <v>70112</v>
          </cell>
        </row>
        <row r="1468">
          <cell r="I1468">
            <v>50101</v>
          </cell>
        </row>
        <row r="1469">
          <cell r="I1469">
            <v>40101</v>
          </cell>
        </row>
        <row r="1470">
          <cell r="I1470">
            <v>70112</v>
          </cell>
        </row>
        <row r="1471">
          <cell r="I1471">
            <v>70112</v>
          </cell>
        </row>
        <row r="1472">
          <cell r="I1472">
            <v>70112</v>
          </cell>
        </row>
        <row r="1473">
          <cell r="I1473">
            <v>10404088</v>
          </cell>
        </row>
        <row r="1474">
          <cell r="I1474">
            <v>2011800400</v>
          </cell>
        </row>
        <row r="1475">
          <cell r="I1475">
            <v>301</v>
          </cell>
        </row>
        <row r="1476">
          <cell r="I1476">
            <v>10401188</v>
          </cell>
        </row>
        <row r="1477">
          <cell r="I1477">
            <v>10401186</v>
          </cell>
        </row>
        <row r="1478">
          <cell r="I1478">
            <v>10401193</v>
          </cell>
        </row>
        <row r="1479">
          <cell r="I1479">
            <v>2011804024</v>
          </cell>
        </row>
        <row r="1480">
          <cell r="I1480">
            <v>10401192</v>
          </cell>
        </row>
        <row r="1481">
          <cell r="I1481">
            <v>20120042</v>
          </cell>
        </row>
        <row r="1482">
          <cell r="I1482">
            <v>70112</v>
          </cell>
        </row>
        <row r="1483">
          <cell r="I1483">
            <v>70112</v>
          </cell>
        </row>
        <row r="1484">
          <cell r="I1484">
            <v>70112</v>
          </cell>
        </row>
        <row r="1485">
          <cell r="I1485">
            <v>70112</v>
          </cell>
        </row>
        <row r="1486">
          <cell r="I1486">
            <v>70106</v>
          </cell>
        </row>
        <row r="1487">
          <cell r="I1487">
            <v>501</v>
          </cell>
        </row>
        <row r="1488">
          <cell r="I1488">
            <v>70112</v>
          </cell>
        </row>
        <row r="1489">
          <cell r="I1489">
            <v>40101</v>
          </cell>
        </row>
        <row r="1490">
          <cell r="I1490">
            <v>70112</v>
          </cell>
        </row>
        <row r="1491">
          <cell r="I1491">
            <v>70112</v>
          </cell>
        </row>
        <row r="1492">
          <cell r="I1492">
            <v>70112</v>
          </cell>
        </row>
        <row r="1493">
          <cell r="I1493">
            <v>50101</v>
          </cell>
        </row>
        <row r="1494">
          <cell r="I1494">
            <v>70112</v>
          </cell>
        </row>
        <row r="1495">
          <cell r="I1495">
            <v>70112</v>
          </cell>
        </row>
        <row r="1496">
          <cell r="I1496">
            <v>50101</v>
          </cell>
        </row>
        <row r="1497">
          <cell r="I1497">
            <v>70112</v>
          </cell>
        </row>
        <row r="1498">
          <cell r="I1498">
            <v>40101</v>
          </cell>
        </row>
        <row r="1499">
          <cell r="I1499">
            <v>70112</v>
          </cell>
        </row>
        <row r="1500">
          <cell r="I1500">
            <v>70112</v>
          </cell>
        </row>
        <row r="1501">
          <cell r="I1501">
            <v>2011804014</v>
          </cell>
        </row>
        <row r="1502">
          <cell r="I1502">
            <v>2011804093</v>
          </cell>
        </row>
        <row r="1503">
          <cell r="I1503">
            <v>2011804113</v>
          </cell>
        </row>
        <row r="1504">
          <cell r="I1504">
            <v>50101</v>
          </cell>
        </row>
        <row r="1505">
          <cell r="I1505">
            <v>40101</v>
          </cell>
        </row>
        <row r="1506">
          <cell r="I1506">
            <v>50101</v>
          </cell>
        </row>
        <row r="1507">
          <cell r="I1507">
            <v>70112</v>
          </cell>
        </row>
        <row r="1508">
          <cell r="I1508">
            <v>50101</v>
          </cell>
        </row>
        <row r="1509">
          <cell r="I1509">
            <v>70106</v>
          </cell>
        </row>
        <row r="1510">
          <cell r="I1510">
            <v>70112</v>
          </cell>
        </row>
        <row r="1511">
          <cell r="I1511">
            <v>40101</v>
          </cell>
        </row>
        <row r="1512">
          <cell r="I1512">
            <v>50101</v>
          </cell>
        </row>
        <row r="1513">
          <cell r="I1513">
            <v>70106</v>
          </cell>
        </row>
        <row r="1514">
          <cell r="I1514">
            <v>70112</v>
          </cell>
        </row>
        <row r="1515">
          <cell r="I1515">
            <v>70112</v>
          </cell>
        </row>
        <row r="1516">
          <cell r="I1516">
            <v>50101</v>
          </cell>
        </row>
        <row r="1517">
          <cell r="I1517">
            <v>70106</v>
          </cell>
        </row>
        <row r="1518">
          <cell r="I1518">
            <v>70112</v>
          </cell>
        </row>
        <row r="1519">
          <cell r="I1519">
            <v>30101</v>
          </cell>
        </row>
        <row r="1520">
          <cell r="I1520">
            <v>50101</v>
          </cell>
        </row>
        <row r="1521">
          <cell r="I1521">
            <v>70106</v>
          </cell>
        </row>
        <row r="1522">
          <cell r="I1522">
            <v>70112</v>
          </cell>
        </row>
        <row r="1523">
          <cell r="I1523">
            <v>70106</v>
          </cell>
        </row>
        <row r="1524">
          <cell r="I1524">
            <v>40101</v>
          </cell>
        </row>
        <row r="1525">
          <cell r="I1525">
            <v>70112</v>
          </cell>
        </row>
        <row r="1526">
          <cell r="I1526">
            <v>50101</v>
          </cell>
        </row>
        <row r="1527">
          <cell r="I1527">
            <v>70112</v>
          </cell>
        </row>
        <row r="1528">
          <cell r="I1528">
            <v>40101</v>
          </cell>
        </row>
        <row r="1529">
          <cell r="I1529">
            <v>70112</v>
          </cell>
        </row>
        <row r="1530">
          <cell r="I1530">
            <v>50101</v>
          </cell>
        </row>
        <row r="1531">
          <cell r="I1531">
            <v>40101</v>
          </cell>
        </row>
        <row r="1532">
          <cell r="I1532">
            <v>70112</v>
          </cell>
        </row>
        <row r="1533">
          <cell r="I1533">
            <v>2011804021</v>
          </cell>
        </row>
        <row r="1534">
          <cell r="I1534">
            <v>2011809126</v>
          </cell>
        </row>
        <row r="1535">
          <cell r="I1535">
            <v>70112</v>
          </cell>
        </row>
        <row r="1536">
          <cell r="I1536">
            <v>70112</v>
          </cell>
        </row>
        <row r="1537">
          <cell r="I1537">
            <v>50101</v>
          </cell>
        </row>
        <row r="1538">
          <cell r="I1538">
            <v>40101</v>
          </cell>
        </row>
        <row r="1539">
          <cell r="I1539">
            <v>301</v>
          </cell>
        </row>
        <row r="1540">
          <cell r="I1540">
            <v>10401193</v>
          </cell>
        </row>
        <row r="1541">
          <cell r="I1541">
            <v>50101</v>
          </cell>
        </row>
        <row r="1542">
          <cell r="I1542">
            <v>50101</v>
          </cell>
        </row>
        <row r="1543">
          <cell r="I1543">
            <v>50101</v>
          </cell>
        </row>
        <row r="1544">
          <cell r="I1544">
            <v>40101</v>
          </cell>
        </row>
        <row r="1545">
          <cell r="I1545">
            <v>20707002</v>
          </cell>
        </row>
        <row r="1546">
          <cell r="I1546">
            <v>10401138</v>
          </cell>
        </row>
        <row r="1547">
          <cell r="I1547">
            <v>50101</v>
          </cell>
        </row>
        <row r="1548">
          <cell r="I1548">
            <v>50101</v>
          </cell>
        </row>
        <row r="1549">
          <cell r="I1549">
            <v>70112</v>
          </cell>
        </row>
        <row r="1550">
          <cell r="I1550">
            <v>30101</v>
          </cell>
        </row>
        <row r="1551">
          <cell r="I1551">
            <v>70112</v>
          </cell>
        </row>
        <row r="1552">
          <cell r="I1552">
            <v>40101</v>
          </cell>
        </row>
        <row r="1553">
          <cell r="I1553">
            <v>50101</v>
          </cell>
        </row>
        <row r="1554">
          <cell r="I1554">
            <v>70112</v>
          </cell>
        </row>
        <row r="1555">
          <cell r="I1555">
            <v>30101</v>
          </cell>
        </row>
        <row r="1556">
          <cell r="I1556">
            <v>70112</v>
          </cell>
        </row>
        <row r="1557">
          <cell r="I1557">
            <v>40101</v>
          </cell>
        </row>
        <row r="1558">
          <cell r="I1558">
            <v>50101</v>
          </cell>
        </row>
        <row r="1559">
          <cell r="I1559">
            <v>2011804112</v>
          </cell>
        </row>
        <row r="1560">
          <cell r="I1560">
            <v>103</v>
          </cell>
        </row>
        <row r="1561">
          <cell r="I1561">
            <v>2011804018</v>
          </cell>
        </row>
        <row r="1562">
          <cell r="I1562">
            <v>2011804018</v>
          </cell>
        </row>
        <row r="1563">
          <cell r="I1563">
            <v>2011804018</v>
          </cell>
        </row>
        <row r="1564">
          <cell r="I1564">
            <v>10401188</v>
          </cell>
        </row>
        <row r="1565">
          <cell r="I1565">
            <v>20120056</v>
          </cell>
        </row>
        <row r="1566">
          <cell r="I1566">
            <v>2011804037</v>
          </cell>
        </row>
        <row r="1567">
          <cell r="I1567">
            <v>70500112</v>
          </cell>
        </row>
        <row r="1568">
          <cell r="I1568">
            <v>2011804042</v>
          </cell>
        </row>
        <row r="1569">
          <cell r="I1569">
            <v>70112</v>
          </cell>
        </row>
        <row r="1570">
          <cell r="I1570">
            <v>40101</v>
          </cell>
        </row>
        <row r="1571">
          <cell r="I1571">
            <v>30101</v>
          </cell>
        </row>
        <row r="1572">
          <cell r="I1572">
            <v>50101</v>
          </cell>
        </row>
        <row r="1573">
          <cell r="I1573">
            <v>50101</v>
          </cell>
        </row>
        <row r="1574">
          <cell r="I1574">
            <v>50101</v>
          </cell>
        </row>
        <row r="1575">
          <cell r="I1575">
            <v>50101</v>
          </cell>
        </row>
        <row r="1576">
          <cell r="I1576">
            <v>70112</v>
          </cell>
        </row>
        <row r="1577">
          <cell r="I1577">
            <v>30101</v>
          </cell>
        </row>
        <row r="1578">
          <cell r="I1578">
            <v>70112</v>
          </cell>
        </row>
        <row r="1579">
          <cell r="I1579">
            <v>40101</v>
          </cell>
        </row>
        <row r="1580">
          <cell r="I1580">
            <v>70112</v>
          </cell>
        </row>
        <row r="1581">
          <cell r="I1581">
            <v>40101</v>
          </cell>
        </row>
        <row r="1582">
          <cell r="I1582">
            <v>70112</v>
          </cell>
        </row>
        <row r="1583">
          <cell r="I1583">
            <v>70112</v>
          </cell>
        </row>
        <row r="1584">
          <cell r="I1584">
            <v>70112</v>
          </cell>
        </row>
        <row r="1585">
          <cell r="I1585">
            <v>50101</v>
          </cell>
        </row>
        <row r="1586">
          <cell r="I1586">
            <v>30100</v>
          </cell>
        </row>
        <row r="1587">
          <cell r="I1587">
            <v>2011809128</v>
          </cell>
        </row>
        <row r="1588">
          <cell r="I1588">
            <v>100</v>
          </cell>
        </row>
        <row r="1589">
          <cell r="I1589">
            <v>2011809128</v>
          </cell>
        </row>
        <row r="1590">
          <cell r="I1590">
            <v>70106</v>
          </cell>
        </row>
        <row r="1591">
          <cell r="I1591">
            <v>70112</v>
          </cell>
        </row>
        <row r="1592">
          <cell r="I1592">
            <v>40101</v>
          </cell>
        </row>
        <row r="1593">
          <cell r="I1593">
            <v>50101</v>
          </cell>
        </row>
        <row r="1594">
          <cell r="I1594">
            <v>30101</v>
          </cell>
        </row>
        <row r="1595">
          <cell r="I1595">
            <v>2011809128</v>
          </cell>
        </row>
        <row r="1596">
          <cell r="I1596">
            <v>106</v>
          </cell>
        </row>
        <row r="1597">
          <cell r="I1597">
            <v>106</v>
          </cell>
        </row>
        <row r="1598">
          <cell r="I1598">
            <v>106</v>
          </cell>
        </row>
        <row r="1599">
          <cell r="I1599">
            <v>106</v>
          </cell>
        </row>
        <row r="1600">
          <cell r="I1600">
            <v>106</v>
          </cell>
        </row>
        <row r="1601">
          <cell r="I1601">
            <v>106</v>
          </cell>
        </row>
        <row r="1602">
          <cell r="I1602">
            <v>103</v>
          </cell>
        </row>
        <row r="1603">
          <cell r="I1603">
            <v>104</v>
          </cell>
        </row>
        <row r="1604">
          <cell r="I1604">
            <v>104</v>
          </cell>
        </row>
        <row r="1605">
          <cell r="I1605">
            <v>106</v>
          </cell>
        </row>
        <row r="1606">
          <cell r="I1606">
            <v>106</v>
          </cell>
        </row>
        <row r="1607">
          <cell r="I1607">
            <v>106</v>
          </cell>
        </row>
        <row r="1608">
          <cell r="I1608">
            <v>106</v>
          </cell>
        </row>
        <row r="1609">
          <cell r="I1609">
            <v>106</v>
          </cell>
        </row>
        <row r="1610">
          <cell r="I1610">
            <v>104</v>
          </cell>
        </row>
        <row r="1611">
          <cell r="I1611">
            <v>2011804018</v>
          </cell>
        </row>
        <row r="1612">
          <cell r="I1612">
            <v>2011804018</v>
          </cell>
        </row>
        <row r="1613">
          <cell r="I1613">
            <v>107</v>
          </cell>
        </row>
        <row r="1614">
          <cell r="I1614">
            <v>70112</v>
          </cell>
        </row>
        <row r="1615">
          <cell r="I1615">
            <v>50101</v>
          </cell>
        </row>
        <row r="1616">
          <cell r="I1616">
            <v>40101</v>
          </cell>
        </row>
        <row r="1617">
          <cell r="I1617">
            <v>70112</v>
          </cell>
        </row>
        <row r="1618">
          <cell r="I1618">
            <v>70106</v>
          </cell>
        </row>
        <row r="1619">
          <cell r="I1619">
            <v>30101</v>
          </cell>
        </row>
        <row r="1620">
          <cell r="I1620">
            <v>70106</v>
          </cell>
        </row>
        <row r="1621">
          <cell r="I1621">
            <v>40101</v>
          </cell>
        </row>
        <row r="1622">
          <cell r="I1622">
            <v>50101</v>
          </cell>
        </row>
        <row r="1623">
          <cell r="I1623">
            <v>30101</v>
          </cell>
        </row>
        <row r="1624">
          <cell r="I1624">
            <v>2011804068</v>
          </cell>
        </row>
        <row r="1625">
          <cell r="I1625">
            <v>70112</v>
          </cell>
        </row>
        <row r="1626">
          <cell r="I1626">
            <v>701116</v>
          </cell>
        </row>
        <row r="1627">
          <cell r="I1627">
            <v>40101</v>
          </cell>
        </row>
        <row r="1628">
          <cell r="I1628">
            <v>50101</v>
          </cell>
        </row>
        <row r="1629">
          <cell r="I1629">
            <v>30101</v>
          </cell>
        </row>
        <row r="1630">
          <cell r="I1630">
            <v>2011809115</v>
          </cell>
        </row>
        <row r="1631">
          <cell r="I1631">
            <v>2011804087</v>
          </cell>
        </row>
        <row r="1632">
          <cell r="I1632">
            <v>2011804041</v>
          </cell>
        </row>
        <row r="1633">
          <cell r="I1633">
            <v>2011804036</v>
          </cell>
        </row>
        <row r="1634">
          <cell r="I1634">
            <v>2011804021</v>
          </cell>
        </row>
        <row r="1635">
          <cell r="I1635">
            <v>70106</v>
          </cell>
        </row>
        <row r="1636">
          <cell r="I1636">
            <v>70112</v>
          </cell>
        </row>
        <row r="1637">
          <cell r="I1637">
            <v>40101</v>
          </cell>
        </row>
        <row r="1638">
          <cell r="I1638">
            <v>50101</v>
          </cell>
        </row>
        <row r="1639">
          <cell r="I1639">
            <v>30101</v>
          </cell>
        </row>
        <row r="1640">
          <cell r="I1640">
            <v>200</v>
          </cell>
        </row>
        <row r="1641">
          <cell r="I1641">
            <v>200</v>
          </cell>
        </row>
        <row r="1642">
          <cell r="I1642">
            <v>100</v>
          </cell>
        </row>
        <row r="1643">
          <cell r="I1643">
            <v>20204010</v>
          </cell>
        </row>
        <row r="1644">
          <cell r="I1644">
            <v>50101</v>
          </cell>
        </row>
        <row r="1645">
          <cell r="I1645">
            <v>40101</v>
          </cell>
        </row>
        <row r="1646">
          <cell r="I1646">
            <v>70112</v>
          </cell>
        </row>
        <row r="1647">
          <cell r="I1647">
            <v>70112</v>
          </cell>
        </row>
        <row r="1648">
          <cell r="I1648">
            <v>70112</v>
          </cell>
        </row>
        <row r="1649">
          <cell r="I1649">
            <v>70112</v>
          </cell>
        </row>
        <row r="1650">
          <cell r="I1650">
            <v>70112</v>
          </cell>
        </row>
        <row r="1651">
          <cell r="I1651">
            <v>70112</v>
          </cell>
        </row>
        <row r="1652">
          <cell r="I1652">
            <v>70112</v>
          </cell>
        </row>
        <row r="1653">
          <cell r="I1653">
            <v>30101</v>
          </cell>
        </row>
        <row r="1654">
          <cell r="I1654">
            <v>70112</v>
          </cell>
        </row>
        <row r="1655">
          <cell r="I1655">
            <v>70112</v>
          </cell>
        </row>
        <row r="1656">
          <cell r="I1656">
            <v>40101</v>
          </cell>
        </row>
        <row r="1657">
          <cell r="I1657">
            <v>50101</v>
          </cell>
        </row>
        <row r="1658">
          <cell r="I1658">
            <v>30101</v>
          </cell>
        </row>
        <row r="1659">
          <cell r="I1659">
            <v>70112</v>
          </cell>
        </row>
        <row r="1660">
          <cell r="I1660">
            <v>70112</v>
          </cell>
        </row>
        <row r="1661">
          <cell r="I1661">
            <v>70106</v>
          </cell>
        </row>
        <row r="1662">
          <cell r="I1662">
            <v>70112</v>
          </cell>
        </row>
        <row r="1663">
          <cell r="I1663">
            <v>70112</v>
          </cell>
        </row>
        <row r="1664">
          <cell r="I1664">
            <v>70112</v>
          </cell>
        </row>
        <row r="1665">
          <cell r="I1665">
            <v>50101</v>
          </cell>
        </row>
        <row r="1666">
          <cell r="I1666">
            <v>70112</v>
          </cell>
        </row>
        <row r="1667">
          <cell r="I1667">
            <v>2011809126</v>
          </cell>
        </row>
        <row r="1668">
          <cell r="I1668">
            <v>50101</v>
          </cell>
        </row>
        <row r="1669">
          <cell r="I1669">
            <v>70112</v>
          </cell>
        </row>
        <row r="1670">
          <cell r="I1670">
            <v>40101</v>
          </cell>
        </row>
        <row r="1671">
          <cell r="I1671">
            <v>30100</v>
          </cell>
        </row>
        <row r="1672">
          <cell r="I1672">
            <v>70112</v>
          </cell>
        </row>
        <row r="1673">
          <cell r="I1673">
            <v>70112</v>
          </cell>
        </row>
        <row r="1674">
          <cell r="I1674">
            <v>701116</v>
          </cell>
        </row>
        <row r="1675">
          <cell r="I1675">
            <v>701116</v>
          </cell>
        </row>
        <row r="1676">
          <cell r="I1676">
            <v>40101</v>
          </cell>
        </row>
        <row r="1677">
          <cell r="I1677">
            <v>50101</v>
          </cell>
        </row>
        <row r="1678">
          <cell r="I1678">
            <v>50101</v>
          </cell>
        </row>
        <row r="1679">
          <cell r="I1679">
            <v>50101</v>
          </cell>
        </row>
        <row r="1680">
          <cell r="I1680">
            <v>70112</v>
          </cell>
        </row>
        <row r="1681">
          <cell r="I1681">
            <v>70112</v>
          </cell>
        </row>
        <row r="1682">
          <cell r="I1682">
            <v>70112</v>
          </cell>
        </row>
        <row r="1683">
          <cell r="I1683">
            <v>70112</v>
          </cell>
        </row>
        <row r="1684">
          <cell r="I1684">
            <v>70112</v>
          </cell>
        </row>
        <row r="1685">
          <cell r="I1685">
            <v>70112</v>
          </cell>
        </row>
        <row r="1686">
          <cell r="I1686">
            <v>70112</v>
          </cell>
        </row>
        <row r="1687">
          <cell r="I1687">
            <v>70112</v>
          </cell>
        </row>
        <row r="1688">
          <cell r="I1688">
            <v>70112</v>
          </cell>
        </row>
        <row r="1689">
          <cell r="I1689">
            <v>70112</v>
          </cell>
        </row>
        <row r="1690">
          <cell r="I1690">
            <v>70112</v>
          </cell>
        </row>
        <row r="1691">
          <cell r="I1691">
            <v>70112</v>
          </cell>
        </row>
        <row r="1692">
          <cell r="I1692">
            <v>70112</v>
          </cell>
        </row>
        <row r="1693">
          <cell r="I1693">
            <v>70112</v>
          </cell>
        </row>
        <row r="1694">
          <cell r="I1694">
            <v>70112</v>
          </cell>
        </row>
        <row r="1695">
          <cell r="I1695">
            <v>70112</v>
          </cell>
        </row>
        <row r="1696">
          <cell r="I1696">
            <v>70112</v>
          </cell>
        </row>
        <row r="1697">
          <cell r="I1697">
            <v>70112</v>
          </cell>
        </row>
        <row r="1698">
          <cell r="I1698">
            <v>50101</v>
          </cell>
        </row>
        <row r="1699">
          <cell r="I1699">
            <v>50101</v>
          </cell>
        </row>
        <row r="1700">
          <cell r="I1700">
            <v>70112</v>
          </cell>
        </row>
        <row r="1701">
          <cell r="I1701">
            <v>70112</v>
          </cell>
        </row>
        <row r="1702">
          <cell r="I1702">
            <v>70112</v>
          </cell>
        </row>
        <row r="1703">
          <cell r="I1703">
            <v>70112</v>
          </cell>
        </row>
        <row r="1704">
          <cell r="I1704">
            <v>70112</v>
          </cell>
        </row>
        <row r="1705">
          <cell r="I1705">
            <v>70112</v>
          </cell>
        </row>
        <row r="1706">
          <cell r="I1706">
            <v>70112</v>
          </cell>
        </row>
        <row r="1707">
          <cell r="I1707">
            <v>50101</v>
          </cell>
        </row>
        <row r="1708">
          <cell r="I1708">
            <v>50101</v>
          </cell>
        </row>
        <row r="1709">
          <cell r="I1709">
            <v>40101</v>
          </cell>
        </row>
        <row r="1710">
          <cell r="I1710">
            <v>50101</v>
          </cell>
        </row>
        <row r="1711">
          <cell r="I1711">
            <v>50101</v>
          </cell>
        </row>
        <row r="1712">
          <cell r="I1712">
            <v>40101</v>
          </cell>
        </row>
        <row r="1713">
          <cell r="I1713">
            <v>40101</v>
          </cell>
        </row>
        <row r="1714">
          <cell r="I1714">
            <v>70112</v>
          </cell>
        </row>
        <row r="1715">
          <cell r="I1715">
            <v>70112</v>
          </cell>
        </row>
        <row r="1716">
          <cell r="I1716">
            <v>70112</v>
          </cell>
        </row>
        <row r="1717">
          <cell r="I1717">
            <v>70112</v>
          </cell>
        </row>
        <row r="1718">
          <cell r="I1718">
            <v>70106</v>
          </cell>
        </row>
        <row r="1719">
          <cell r="I1719">
            <v>70112</v>
          </cell>
        </row>
        <row r="1720">
          <cell r="I1720">
            <v>50101</v>
          </cell>
        </row>
        <row r="1721">
          <cell r="I1721">
            <v>40101</v>
          </cell>
        </row>
        <row r="1722">
          <cell r="I1722">
            <v>70112</v>
          </cell>
        </row>
        <row r="1723">
          <cell r="I1723">
            <v>70112</v>
          </cell>
        </row>
        <row r="1724">
          <cell r="I1724">
            <v>70112</v>
          </cell>
        </row>
        <row r="1725">
          <cell r="I1725">
            <v>40101</v>
          </cell>
        </row>
        <row r="1726">
          <cell r="I1726">
            <v>70112</v>
          </cell>
        </row>
        <row r="1727">
          <cell r="I1727">
            <v>40101</v>
          </cell>
        </row>
        <row r="1728">
          <cell r="I1728">
            <v>70112</v>
          </cell>
        </row>
        <row r="1729">
          <cell r="I1729">
            <v>70112</v>
          </cell>
        </row>
        <row r="1730">
          <cell r="I1730">
            <v>70112</v>
          </cell>
        </row>
        <row r="1731">
          <cell r="I1731">
            <v>70112</v>
          </cell>
        </row>
        <row r="1732">
          <cell r="I1732">
            <v>70112</v>
          </cell>
        </row>
        <row r="1733">
          <cell r="I1733">
            <v>70112</v>
          </cell>
        </row>
        <row r="1734">
          <cell r="I1734">
            <v>70106</v>
          </cell>
        </row>
        <row r="1735">
          <cell r="I1735">
            <v>30101</v>
          </cell>
        </row>
        <row r="1736">
          <cell r="I1736">
            <v>70112</v>
          </cell>
        </row>
        <row r="1737">
          <cell r="I1737">
            <v>50101</v>
          </cell>
        </row>
        <row r="1738">
          <cell r="I1738">
            <v>70112</v>
          </cell>
        </row>
        <row r="1739">
          <cell r="I1739">
            <v>70112</v>
          </cell>
        </row>
        <row r="1740">
          <cell r="I1740">
            <v>2011809118</v>
          </cell>
        </row>
        <row r="1741">
          <cell r="I1741">
            <v>30100</v>
          </cell>
        </row>
        <row r="1742">
          <cell r="I1742">
            <v>40101</v>
          </cell>
        </row>
        <row r="1743">
          <cell r="I1743">
            <v>40101</v>
          </cell>
        </row>
        <row r="1744">
          <cell r="I1744">
            <v>40101</v>
          </cell>
        </row>
        <row r="1745">
          <cell r="I1745">
            <v>70112</v>
          </cell>
        </row>
        <row r="1746">
          <cell r="I1746">
            <v>40101</v>
          </cell>
        </row>
        <row r="1747">
          <cell r="I1747">
            <v>50101</v>
          </cell>
        </row>
        <row r="1748">
          <cell r="I1748">
            <v>70112</v>
          </cell>
        </row>
        <row r="1749">
          <cell r="I1749">
            <v>70112</v>
          </cell>
        </row>
        <row r="1750">
          <cell r="I1750">
            <v>70112</v>
          </cell>
        </row>
        <row r="1751">
          <cell r="I1751">
            <v>10401192</v>
          </cell>
        </row>
        <row r="1752">
          <cell r="I1752">
            <v>70112</v>
          </cell>
        </row>
        <row r="1753">
          <cell r="I1753">
            <v>70112</v>
          </cell>
        </row>
        <row r="1754">
          <cell r="I1754">
            <v>50101</v>
          </cell>
        </row>
        <row r="1755">
          <cell r="I1755">
            <v>70112</v>
          </cell>
        </row>
        <row r="1756">
          <cell r="I1756">
            <v>70112</v>
          </cell>
        </row>
        <row r="1757">
          <cell r="I1757">
            <v>70112</v>
          </cell>
        </row>
        <row r="1758">
          <cell r="I1758">
            <v>70112</v>
          </cell>
        </row>
        <row r="1759">
          <cell r="I1759">
            <v>70112</v>
          </cell>
        </row>
        <row r="1760">
          <cell r="I1760">
            <v>70106</v>
          </cell>
        </row>
        <row r="1761">
          <cell r="I1761">
            <v>70112</v>
          </cell>
        </row>
        <row r="1762">
          <cell r="I1762">
            <v>70112</v>
          </cell>
        </row>
        <row r="1763">
          <cell r="I1763">
            <v>70112</v>
          </cell>
        </row>
        <row r="1764">
          <cell r="I1764">
            <v>70112</v>
          </cell>
        </row>
        <row r="1765">
          <cell r="I1765">
            <v>40101</v>
          </cell>
        </row>
        <row r="1766">
          <cell r="I1766">
            <v>70112</v>
          </cell>
        </row>
        <row r="1767">
          <cell r="I1767">
            <v>70106</v>
          </cell>
        </row>
        <row r="1768">
          <cell r="I1768">
            <v>50101</v>
          </cell>
        </row>
        <row r="1769">
          <cell r="I1769">
            <v>40101</v>
          </cell>
        </row>
        <row r="1770">
          <cell r="I1770">
            <v>70112</v>
          </cell>
        </row>
        <row r="1771">
          <cell r="I1771">
            <v>70112</v>
          </cell>
        </row>
        <row r="1772">
          <cell r="I1772">
            <v>70112</v>
          </cell>
        </row>
        <row r="1773">
          <cell r="I1773">
            <v>40101</v>
          </cell>
        </row>
        <row r="1774">
          <cell r="I1774">
            <v>30101</v>
          </cell>
        </row>
        <row r="1775">
          <cell r="I1775">
            <v>70112</v>
          </cell>
        </row>
        <row r="1776">
          <cell r="I1776">
            <v>70112</v>
          </cell>
        </row>
        <row r="1777">
          <cell r="I1777">
            <v>70112</v>
          </cell>
        </row>
        <row r="1778">
          <cell r="I1778">
            <v>70112</v>
          </cell>
        </row>
        <row r="1779">
          <cell r="I1779">
            <v>70112</v>
          </cell>
        </row>
        <row r="1780">
          <cell r="I1780">
            <v>70112</v>
          </cell>
        </row>
        <row r="1781">
          <cell r="I1781">
            <v>70112</v>
          </cell>
        </row>
        <row r="1782">
          <cell r="I1782">
            <v>70112</v>
          </cell>
        </row>
        <row r="1783">
          <cell r="I1783">
            <v>70106</v>
          </cell>
        </row>
        <row r="1784">
          <cell r="I1784">
            <v>2011804024</v>
          </cell>
        </row>
        <row r="1785">
          <cell r="I1785">
            <v>2011804035</v>
          </cell>
        </row>
        <row r="1786">
          <cell r="I1786">
            <v>2011804020</v>
          </cell>
        </row>
        <row r="1787">
          <cell r="I1787">
            <v>70112</v>
          </cell>
        </row>
        <row r="1788">
          <cell r="I1788">
            <v>70112</v>
          </cell>
        </row>
        <row r="1789">
          <cell r="I1789">
            <v>70112</v>
          </cell>
        </row>
        <row r="1790">
          <cell r="I1790">
            <v>10401188</v>
          </cell>
        </row>
        <row r="1791">
          <cell r="I1791">
            <v>50101</v>
          </cell>
        </row>
        <row r="1792">
          <cell r="I1792">
            <v>70112</v>
          </cell>
        </row>
        <row r="1793">
          <cell r="I1793">
            <v>30101</v>
          </cell>
        </row>
        <row r="1794">
          <cell r="I1794">
            <v>70112</v>
          </cell>
        </row>
        <row r="1795">
          <cell r="I1795">
            <v>50101</v>
          </cell>
        </row>
        <row r="1796">
          <cell r="I1796">
            <v>50101</v>
          </cell>
        </row>
        <row r="1797">
          <cell r="I1797">
            <v>40101</v>
          </cell>
        </row>
        <row r="1798">
          <cell r="I1798">
            <v>50101</v>
          </cell>
        </row>
        <row r="1799">
          <cell r="I1799">
            <v>40101</v>
          </cell>
        </row>
        <row r="1800">
          <cell r="I1800">
            <v>70112</v>
          </cell>
        </row>
        <row r="1801">
          <cell r="I1801">
            <v>70112</v>
          </cell>
        </row>
        <row r="1802">
          <cell r="I1802">
            <v>70112</v>
          </cell>
        </row>
        <row r="1803">
          <cell r="I1803">
            <v>70112</v>
          </cell>
        </row>
        <row r="1804">
          <cell r="I1804">
            <v>50101</v>
          </cell>
        </row>
        <row r="1805">
          <cell r="I1805">
            <v>40101</v>
          </cell>
        </row>
        <row r="1806">
          <cell r="I1806">
            <v>70106</v>
          </cell>
        </row>
        <row r="1807">
          <cell r="I1807">
            <v>70112</v>
          </cell>
        </row>
        <row r="1808">
          <cell r="I1808">
            <v>50101</v>
          </cell>
        </row>
        <row r="1809">
          <cell r="I1809">
            <v>40101</v>
          </cell>
        </row>
        <row r="1810">
          <cell r="I1810">
            <v>30101</v>
          </cell>
        </row>
        <row r="1811">
          <cell r="I1811">
            <v>107</v>
          </cell>
        </row>
        <row r="1812">
          <cell r="I1812">
            <v>70112</v>
          </cell>
        </row>
        <row r="1813">
          <cell r="I1813">
            <v>70112</v>
          </cell>
        </row>
        <row r="1814">
          <cell r="I1814">
            <v>10401188</v>
          </cell>
        </row>
        <row r="1815">
          <cell r="I1815">
            <v>70112</v>
          </cell>
        </row>
        <row r="1816">
          <cell r="I1816">
            <v>70112</v>
          </cell>
        </row>
        <row r="1817">
          <cell r="I1817">
            <v>40101</v>
          </cell>
        </row>
        <row r="1818">
          <cell r="I1818">
            <v>70112</v>
          </cell>
        </row>
        <row r="1819">
          <cell r="I1819">
            <v>40101</v>
          </cell>
        </row>
        <row r="1820">
          <cell r="I1820">
            <v>50101</v>
          </cell>
        </row>
        <row r="1821">
          <cell r="I1821">
            <v>30101</v>
          </cell>
        </row>
        <row r="1822">
          <cell r="I1822">
            <v>50101</v>
          </cell>
        </row>
        <row r="1823">
          <cell r="I1823">
            <v>20120033</v>
          </cell>
        </row>
        <row r="1824">
          <cell r="I1824">
            <v>20120032</v>
          </cell>
        </row>
        <row r="1825">
          <cell r="I1825">
            <v>107</v>
          </cell>
        </row>
        <row r="1826">
          <cell r="I1826">
            <v>107</v>
          </cell>
        </row>
        <row r="1827">
          <cell r="I1827">
            <v>107</v>
          </cell>
        </row>
        <row r="1828">
          <cell r="I1828">
            <v>107</v>
          </cell>
        </row>
        <row r="1829">
          <cell r="I1829">
            <v>106</v>
          </cell>
        </row>
        <row r="1830">
          <cell r="I1830">
            <v>103</v>
          </cell>
        </row>
        <row r="1831">
          <cell r="I1831">
            <v>2011804014</v>
          </cell>
        </row>
        <row r="1832">
          <cell r="I1832">
            <v>103</v>
          </cell>
        </row>
        <row r="1833">
          <cell r="I1833">
            <v>103</v>
          </cell>
        </row>
        <row r="1834">
          <cell r="I1834">
            <v>103</v>
          </cell>
        </row>
        <row r="1835">
          <cell r="I1835">
            <v>103</v>
          </cell>
        </row>
        <row r="1836">
          <cell r="I1836">
            <v>103</v>
          </cell>
        </row>
        <row r="1837">
          <cell r="I1837">
            <v>2011804018</v>
          </cell>
        </row>
        <row r="1838">
          <cell r="I1838">
            <v>10401188</v>
          </cell>
        </row>
        <row r="1839">
          <cell r="I1839">
            <v>109</v>
          </cell>
        </row>
        <row r="1840">
          <cell r="I1840">
            <v>109</v>
          </cell>
        </row>
        <row r="1841">
          <cell r="I1841">
            <v>109</v>
          </cell>
        </row>
        <row r="1842">
          <cell r="I1842">
            <v>109</v>
          </cell>
        </row>
        <row r="1843">
          <cell r="I1843">
            <v>109</v>
          </cell>
        </row>
        <row r="1844">
          <cell r="I1844">
            <v>109</v>
          </cell>
        </row>
        <row r="1845">
          <cell r="I1845">
            <v>109</v>
          </cell>
        </row>
        <row r="1846">
          <cell r="I1846">
            <v>109</v>
          </cell>
        </row>
        <row r="1847">
          <cell r="I1847">
            <v>109</v>
          </cell>
        </row>
        <row r="1848">
          <cell r="I1848">
            <v>109</v>
          </cell>
        </row>
        <row r="1849">
          <cell r="I1849">
            <v>108</v>
          </cell>
        </row>
        <row r="1850">
          <cell r="I1850">
            <v>108</v>
          </cell>
        </row>
        <row r="1851">
          <cell r="I1851">
            <v>50101</v>
          </cell>
        </row>
        <row r="1852">
          <cell r="I1852">
            <v>70112</v>
          </cell>
        </row>
        <row r="1853">
          <cell r="I1853">
            <v>70112</v>
          </cell>
        </row>
        <row r="1854">
          <cell r="I1854">
            <v>40101</v>
          </cell>
        </row>
        <row r="1855">
          <cell r="I1855">
            <v>50101</v>
          </cell>
        </row>
        <row r="1856">
          <cell r="I1856">
            <v>70106</v>
          </cell>
        </row>
        <row r="1857">
          <cell r="I1857">
            <v>50101</v>
          </cell>
        </row>
        <row r="1858">
          <cell r="I1858">
            <v>70112</v>
          </cell>
        </row>
        <row r="1859">
          <cell r="I1859">
            <v>70112</v>
          </cell>
        </row>
        <row r="1860">
          <cell r="I1860">
            <v>70112</v>
          </cell>
        </row>
        <row r="1861">
          <cell r="I1861">
            <v>40101</v>
          </cell>
        </row>
        <row r="1862">
          <cell r="I1862">
            <v>70112</v>
          </cell>
        </row>
        <row r="1863">
          <cell r="I1863">
            <v>70112</v>
          </cell>
        </row>
        <row r="1864">
          <cell r="I1864">
            <v>50101</v>
          </cell>
        </row>
        <row r="1865">
          <cell r="I1865">
            <v>70112</v>
          </cell>
        </row>
        <row r="1866">
          <cell r="I1866">
            <v>70112</v>
          </cell>
        </row>
        <row r="1867">
          <cell r="I1867">
            <v>70112</v>
          </cell>
        </row>
        <row r="1868">
          <cell r="I1868">
            <v>70112</v>
          </cell>
        </row>
        <row r="1869">
          <cell r="I1869">
            <v>70112</v>
          </cell>
        </row>
        <row r="1870">
          <cell r="I1870">
            <v>10401188</v>
          </cell>
        </row>
        <row r="1871">
          <cell r="I1871">
            <v>70112</v>
          </cell>
        </row>
        <row r="1872">
          <cell r="I1872">
            <v>40101</v>
          </cell>
        </row>
        <row r="1873">
          <cell r="I1873">
            <v>70112</v>
          </cell>
        </row>
        <row r="1874">
          <cell r="I1874">
            <v>70106</v>
          </cell>
        </row>
        <row r="1875">
          <cell r="I1875">
            <v>70112</v>
          </cell>
        </row>
        <row r="1876">
          <cell r="I1876">
            <v>40101</v>
          </cell>
        </row>
        <row r="1877">
          <cell r="I1877">
            <v>70112</v>
          </cell>
        </row>
        <row r="1878">
          <cell r="I1878">
            <v>40101</v>
          </cell>
        </row>
        <row r="1879">
          <cell r="I1879">
            <v>70112</v>
          </cell>
        </row>
        <row r="1880">
          <cell r="I1880">
            <v>30101</v>
          </cell>
        </row>
        <row r="1881">
          <cell r="I1881">
            <v>70112</v>
          </cell>
        </row>
        <row r="1882">
          <cell r="I1882">
            <v>70112</v>
          </cell>
        </row>
        <row r="1883">
          <cell r="I1883">
            <v>701116</v>
          </cell>
        </row>
        <row r="1884">
          <cell r="I1884">
            <v>50101</v>
          </cell>
        </row>
        <row r="1885">
          <cell r="I1885">
            <v>30101</v>
          </cell>
        </row>
        <row r="1886">
          <cell r="I1886">
            <v>70112</v>
          </cell>
        </row>
        <row r="1887">
          <cell r="I1887">
            <v>70112</v>
          </cell>
        </row>
        <row r="1888">
          <cell r="I1888">
            <v>40101</v>
          </cell>
        </row>
        <row r="1889">
          <cell r="I1889">
            <v>50101</v>
          </cell>
        </row>
        <row r="1890">
          <cell r="I1890">
            <v>30101</v>
          </cell>
        </row>
        <row r="1891">
          <cell r="I1891">
            <v>70112</v>
          </cell>
        </row>
        <row r="1892">
          <cell r="I1892">
            <v>70112</v>
          </cell>
        </row>
        <row r="1893">
          <cell r="I1893">
            <v>50101</v>
          </cell>
        </row>
        <row r="1894">
          <cell r="I1894">
            <v>40101</v>
          </cell>
        </row>
        <row r="1895">
          <cell r="I1895">
            <v>70112</v>
          </cell>
        </row>
        <row r="1896">
          <cell r="I1896">
            <v>40101</v>
          </cell>
        </row>
        <row r="1897">
          <cell r="I1897">
            <v>70112</v>
          </cell>
        </row>
        <row r="1898">
          <cell r="I1898">
            <v>70112</v>
          </cell>
        </row>
        <row r="1899">
          <cell r="I1899">
            <v>70112</v>
          </cell>
        </row>
        <row r="1900">
          <cell r="I1900">
            <v>70112</v>
          </cell>
        </row>
        <row r="1901">
          <cell r="I1901">
            <v>70112</v>
          </cell>
        </row>
        <row r="1902">
          <cell r="I1902">
            <v>70112</v>
          </cell>
        </row>
        <row r="1903">
          <cell r="I1903">
            <v>70112</v>
          </cell>
        </row>
        <row r="1904">
          <cell r="I1904">
            <v>70112</v>
          </cell>
        </row>
        <row r="1905">
          <cell r="I1905">
            <v>40101</v>
          </cell>
        </row>
        <row r="1906">
          <cell r="I1906">
            <v>40101</v>
          </cell>
        </row>
        <row r="1907">
          <cell r="I1907">
            <v>40101</v>
          </cell>
        </row>
        <row r="1908">
          <cell r="I1908">
            <v>70112</v>
          </cell>
        </row>
        <row r="1909">
          <cell r="I1909">
            <v>40101</v>
          </cell>
        </row>
        <row r="1910">
          <cell r="I1910">
            <v>70112</v>
          </cell>
        </row>
        <row r="1911">
          <cell r="I1911">
            <v>30101</v>
          </cell>
        </row>
        <row r="1912">
          <cell r="I1912">
            <v>70112</v>
          </cell>
        </row>
        <row r="1913">
          <cell r="I1913">
            <v>40101</v>
          </cell>
        </row>
        <row r="1914">
          <cell r="I1914">
            <v>70112</v>
          </cell>
        </row>
        <row r="1915">
          <cell r="I1915">
            <v>70112</v>
          </cell>
        </row>
        <row r="1916">
          <cell r="I1916">
            <v>70112</v>
          </cell>
        </row>
        <row r="1917">
          <cell r="I1917">
            <v>70106</v>
          </cell>
        </row>
        <row r="1918">
          <cell r="I1918">
            <v>50101</v>
          </cell>
        </row>
        <row r="1919">
          <cell r="I1919">
            <v>30101</v>
          </cell>
        </row>
        <row r="1920">
          <cell r="I1920">
            <v>70112</v>
          </cell>
        </row>
        <row r="1921">
          <cell r="I1921">
            <v>70112</v>
          </cell>
        </row>
        <row r="1922">
          <cell r="I1922">
            <v>30101</v>
          </cell>
        </row>
        <row r="1923">
          <cell r="I1923">
            <v>301</v>
          </cell>
        </row>
        <row r="1924">
          <cell r="I1924">
            <v>10208</v>
          </cell>
        </row>
        <row r="1925">
          <cell r="I1925">
            <v>20104058</v>
          </cell>
        </row>
        <row r="1926">
          <cell r="I1926">
            <v>201040761</v>
          </cell>
        </row>
        <row r="1927">
          <cell r="I1927">
            <v>10208</v>
          </cell>
        </row>
        <row r="1928">
          <cell r="I1928">
            <v>10208</v>
          </cell>
        </row>
        <row r="1929">
          <cell r="I1929">
            <v>70112</v>
          </cell>
        </row>
        <row r="1930">
          <cell r="I1930">
            <v>30101</v>
          </cell>
        </row>
        <row r="1931">
          <cell r="I1931">
            <v>40101</v>
          </cell>
        </row>
        <row r="1932">
          <cell r="I1932">
            <v>50101</v>
          </cell>
        </row>
        <row r="1933">
          <cell r="I1933">
            <v>70112</v>
          </cell>
        </row>
        <row r="1934">
          <cell r="I1934">
            <v>40101</v>
          </cell>
        </row>
        <row r="1935">
          <cell r="I1935">
            <v>40101</v>
          </cell>
        </row>
        <row r="1936">
          <cell r="I1936">
            <v>50101</v>
          </cell>
        </row>
        <row r="1937">
          <cell r="I1937">
            <v>70112</v>
          </cell>
        </row>
        <row r="1938">
          <cell r="I1938">
            <v>50101</v>
          </cell>
        </row>
        <row r="1939">
          <cell r="I1939">
            <v>50101</v>
          </cell>
        </row>
        <row r="1940">
          <cell r="I1940">
            <v>70112</v>
          </cell>
        </row>
        <row r="1941">
          <cell r="I1941">
            <v>70112</v>
          </cell>
        </row>
        <row r="1942">
          <cell r="I1942">
            <v>2011809127</v>
          </cell>
        </row>
        <row r="1943">
          <cell r="I1943">
            <v>2011804014</v>
          </cell>
        </row>
        <row r="1944">
          <cell r="I1944">
            <v>70112</v>
          </cell>
        </row>
        <row r="1945">
          <cell r="I1945">
            <v>70112</v>
          </cell>
        </row>
        <row r="1946">
          <cell r="I1946">
            <v>20707002</v>
          </cell>
        </row>
        <row r="1947">
          <cell r="I1947">
            <v>70106</v>
          </cell>
        </row>
        <row r="1948">
          <cell r="I1948">
            <v>50101</v>
          </cell>
        </row>
        <row r="1949">
          <cell r="I1949">
            <v>70112</v>
          </cell>
        </row>
        <row r="1950">
          <cell r="I1950">
            <v>40101</v>
          </cell>
        </row>
        <row r="1951">
          <cell r="I1951">
            <v>70112</v>
          </cell>
        </row>
        <row r="1952">
          <cell r="I1952">
            <v>70112</v>
          </cell>
        </row>
        <row r="1953">
          <cell r="I1953">
            <v>40101</v>
          </cell>
        </row>
        <row r="1954">
          <cell r="I1954">
            <v>50101</v>
          </cell>
        </row>
        <row r="1955">
          <cell r="I1955">
            <v>50101</v>
          </cell>
        </row>
        <row r="1956">
          <cell r="I1956">
            <v>40101</v>
          </cell>
        </row>
        <row r="1957">
          <cell r="I1957">
            <v>701116</v>
          </cell>
        </row>
        <row r="1958">
          <cell r="I1958">
            <v>70112</v>
          </cell>
        </row>
        <row r="1959">
          <cell r="I1959">
            <v>30101</v>
          </cell>
        </row>
        <row r="1960">
          <cell r="I1960">
            <v>50101</v>
          </cell>
        </row>
        <row r="1961">
          <cell r="I1961">
            <v>70112</v>
          </cell>
        </row>
        <row r="1962">
          <cell r="I1962">
            <v>50101</v>
          </cell>
        </row>
        <row r="1963">
          <cell r="I1963">
            <v>70112</v>
          </cell>
        </row>
        <row r="1964">
          <cell r="I1964">
            <v>701116</v>
          </cell>
        </row>
        <row r="1965">
          <cell r="I1965">
            <v>50101</v>
          </cell>
        </row>
        <row r="1966">
          <cell r="I1966">
            <v>30101</v>
          </cell>
        </row>
        <row r="1967">
          <cell r="I1967">
            <v>70112</v>
          </cell>
        </row>
        <row r="1968">
          <cell r="I1968">
            <v>70112</v>
          </cell>
        </row>
        <row r="1969">
          <cell r="I1969">
            <v>70112</v>
          </cell>
        </row>
        <row r="1970">
          <cell r="I1970">
            <v>70112</v>
          </cell>
        </row>
        <row r="1971">
          <cell r="I1971">
            <v>50101</v>
          </cell>
        </row>
        <row r="1972">
          <cell r="I1972">
            <v>40101</v>
          </cell>
        </row>
        <row r="1973">
          <cell r="I1973">
            <v>70112</v>
          </cell>
        </row>
        <row r="1974">
          <cell r="I1974">
            <v>70106</v>
          </cell>
        </row>
        <row r="1975">
          <cell r="I1975">
            <v>70112</v>
          </cell>
        </row>
        <row r="1976">
          <cell r="I1976">
            <v>40101</v>
          </cell>
        </row>
        <row r="1977">
          <cell r="I1977">
            <v>70112</v>
          </cell>
        </row>
        <row r="1978">
          <cell r="I1978">
            <v>70106</v>
          </cell>
        </row>
        <row r="1979">
          <cell r="I1979">
            <v>50101</v>
          </cell>
        </row>
        <row r="1980">
          <cell r="I1980">
            <v>30101</v>
          </cell>
        </row>
        <row r="1981">
          <cell r="I1981">
            <v>10703001</v>
          </cell>
        </row>
        <row r="1982">
          <cell r="I1982">
            <v>200</v>
          </cell>
        </row>
        <row r="1983">
          <cell r="I1983">
            <v>50101</v>
          </cell>
        </row>
        <row r="1984">
          <cell r="I1984">
            <v>50101</v>
          </cell>
        </row>
        <row r="1985">
          <cell r="I1985">
            <v>70112</v>
          </cell>
        </row>
        <row r="1986">
          <cell r="I1986">
            <v>10401192</v>
          </cell>
        </row>
        <row r="1987">
          <cell r="I1987">
            <v>109</v>
          </cell>
        </row>
        <row r="1988">
          <cell r="I1988">
            <v>109</v>
          </cell>
        </row>
        <row r="1989">
          <cell r="I1989">
            <v>109</v>
          </cell>
        </row>
        <row r="1990">
          <cell r="I1990">
            <v>2011804004</v>
          </cell>
        </row>
        <row r="1991">
          <cell r="I1991">
            <v>2011804028</v>
          </cell>
        </row>
        <row r="1992">
          <cell r="I1992">
            <v>20120053</v>
          </cell>
        </row>
        <row r="1993">
          <cell r="I1993">
            <v>2010402410</v>
          </cell>
        </row>
        <row r="1994">
          <cell r="I1994">
            <v>20120042</v>
          </cell>
        </row>
        <row r="1995">
          <cell r="I1995">
            <v>2011804087</v>
          </cell>
        </row>
        <row r="1996">
          <cell r="I1996">
            <v>2011809126</v>
          </cell>
        </row>
        <row r="1997">
          <cell r="I1997">
            <v>2011804046</v>
          </cell>
        </row>
        <row r="1998">
          <cell r="I1998">
            <v>2011809136</v>
          </cell>
        </row>
        <row r="1999">
          <cell r="I1999">
            <v>2011809137</v>
          </cell>
        </row>
        <row r="2000">
          <cell r="I2000">
            <v>2011804014</v>
          </cell>
        </row>
        <row r="2001">
          <cell r="I2001">
            <v>2011809115</v>
          </cell>
        </row>
        <row r="2002">
          <cell r="I2002">
            <v>2011804045</v>
          </cell>
        </row>
        <row r="2003">
          <cell r="I2003">
            <v>20120041</v>
          </cell>
        </row>
        <row r="2004">
          <cell r="I2004">
            <v>2011804014</v>
          </cell>
        </row>
        <row r="2005">
          <cell r="I2005">
            <v>2011809115</v>
          </cell>
        </row>
        <row r="2006">
          <cell r="I2006">
            <v>2011804077</v>
          </cell>
        </row>
        <row r="2007">
          <cell r="I2007">
            <v>2010603101</v>
          </cell>
        </row>
        <row r="2008">
          <cell r="I2008">
            <v>103</v>
          </cell>
        </row>
        <row r="2009">
          <cell r="I2009">
            <v>2010403731</v>
          </cell>
        </row>
        <row r="2010">
          <cell r="I2010">
            <v>10208</v>
          </cell>
        </row>
        <row r="2011">
          <cell r="I2011">
            <v>106</v>
          </cell>
        </row>
        <row r="2012">
          <cell r="I2012">
            <v>106</v>
          </cell>
        </row>
        <row r="2013">
          <cell r="I2013">
            <v>10401192</v>
          </cell>
        </row>
        <row r="2014">
          <cell r="I2014">
            <v>10401193</v>
          </cell>
        </row>
        <row r="2015">
          <cell r="I2015">
            <v>20120042</v>
          </cell>
        </row>
        <row r="2016">
          <cell r="I2016">
            <v>20120047</v>
          </cell>
        </row>
        <row r="2017">
          <cell r="I2017">
            <v>20120052</v>
          </cell>
        </row>
        <row r="2018">
          <cell r="I2018">
            <v>20120053</v>
          </cell>
        </row>
        <row r="2019">
          <cell r="I2019">
            <v>20120060</v>
          </cell>
        </row>
        <row r="2020">
          <cell r="I2020">
            <v>2011804018</v>
          </cell>
        </row>
        <row r="2021">
          <cell r="I2021">
            <v>2011804066</v>
          </cell>
        </row>
        <row r="2022">
          <cell r="I2022">
            <v>2011804113</v>
          </cell>
        </row>
        <row r="2023">
          <cell r="I2023">
            <v>70112</v>
          </cell>
        </row>
        <row r="2024">
          <cell r="I2024">
            <v>40101</v>
          </cell>
        </row>
        <row r="2025">
          <cell r="I2025">
            <v>30101</v>
          </cell>
        </row>
        <row r="2026">
          <cell r="I2026">
            <v>50101</v>
          </cell>
        </row>
        <row r="2027">
          <cell r="I2027">
            <v>2011809127</v>
          </cell>
        </row>
        <row r="2028">
          <cell r="I2028">
            <v>10401192</v>
          </cell>
        </row>
        <row r="2029">
          <cell r="I2029">
            <v>10401193</v>
          </cell>
        </row>
        <row r="2030">
          <cell r="I2030">
            <v>106</v>
          </cell>
        </row>
        <row r="2031">
          <cell r="I2031">
            <v>106</v>
          </cell>
        </row>
        <row r="2032">
          <cell r="I2032">
            <v>200</v>
          </cell>
        </row>
        <row r="2033">
          <cell r="I2033">
            <v>201040761</v>
          </cell>
        </row>
        <row r="2034">
          <cell r="I2034">
            <v>70112</v>
          </cell>
        </row>
        <row r="2035">
          <cell r="I2035">
            <v>40101</v>
          </cell>
        </row>
        <row r="2036">
          <cell r="I2036">
            <v>50101</v>
          </cell>
        </row>
        <row r="2037">
          <cell r="I2037">
            <v>20707002</v>
          </cell>
        </row>
        <row r="2038">
          <cell r="I2038">
            <v>70112</v>
          </cell>
        </row>
        <row r="2039">
          <cell r="I2039">
            <v>70112</v>
          </cell>
        </row>
        <row r="2040">
          <cell r="I2040">
            <v>106</v>
          </cell>
        </row>
        <row r="2041">
          <cell r="I2041">
            <v>106</v>
          </cell>
        </row>
        <row r="2042">
          <cell r="I2042">
            <v>201040770</v>
          </cell>
        </row>
        <row r="2043">
          <cell r="I2043">
            <v>2011801218</v>
          </cell>
        </row>
        <row r="2044">
          <cell r="I2044">
            <v>2011804053</v>
          </cell>
        </row>
        <row r="2045">
          <cell r="I2045">
            <v>2011804020</v>
          </cell>
        </row>
        <row r="2046">
          <cell r="I2046">
            <v>103</v>
          </cell>
        </row>
        <row r="2047">
          <cell r="I2047">
            <v>109</v>
          </cell>
        </row>
        <row r="2048">
          <cell r="I2048">
            <v>109</v>
          </cell>
        </row>
        <row r="2049">
          <cell r="I2049">
            <v>106</v>
          </cell>
        </row>
        <row r="2050">
          <cell r="I2050">
            <v>106</v>
          </cell>
        </row>
        <row r="2051">
          <cell r="I2051">
            <v>50101</v>
          </cell>
        </row>
        <row r="2052">
          <cell r="I2052">
            <v>40101</v>
          </cell>
        </row>
        <row r="2053">
          <cell r="I2053">
            <v>50101</v>
          </cell>
        </row>
        <row r="2054">
          <cell r="I2054">
            <v>70112</v>
          </cell>
        </row>
        <row r="2055">
          <cell r="I2055">
            <v>70112</v>
          </cell>
        </row>
        <row r="2056">
          <cell r="I2056">
            <v>50101</v>
          </cell>
        </row>
        <row r="2057">
          <cell r="I2057">
            <v>50101</v>
          </cell>
        </row>
        <row r="2058">
          <cell r="I2058">
            <v>50101</v>
          </cell>
        </row>
        <row r="2059">
          <cell r="I2059">
            <v>50101</v>
          </cell>
        </row>
        <row r="2060">
          <cell r="I2060">
            <v>501</v>
          </cell>
        </row>
        <row r="2061">
          <cell r="I2061">
            <v>70112</v>
          </cell>
        </row>
        <row r="2062">
          <cell r="I2062">
            <v>70112</v>
          </cell>
        </row>
        <row r="2063">
          <cell r="I2063">
            <v>70112</v>
          </cell>
        </row>
        <row r="2064">
          <cell r="I2064">
            <v>70112</v>
          </cell>
        </row>
        <row r="2065">
          <cell r="I2065">
            <v>70112</v>
          </cell>
        </row>
        <row r="2066">
          <cell r="I2066">
            <v>70112</v>
          </cell>
        </row>
        <row r="2067">
          <cell r="I2067">
            <v>70112</v>
          </cell>
        </row>
        <row r="2068">
          <cell r="I2068">
            <v>70112</v>
          </cell>
        </row>
        <row r="2069">
          <cell r="I2069">
            <v>70112</v>
          </cell>
        </row>
        <row r="2070">
          <cell r="I2070">
            <v>70112</v>
          </cell>
        </row>
        <row r="2071">
          <cell r="I2071">
            <v>40101</v>
          </cell>
        </row>
        <row r="2072">
          <cell r="I2072">
            <v>40101</v>
          </cell>
        </row>
        <row r="2073">
          <cell r="I2073">
            <v>30101</v>
          </cell>
        </row>
        <row r="2074">
          <cell r="I2074">
            <v>70106</v>
          </cell>
        </row>
        <row r="2075">
          <cell r="I2075">
            <v>70112</v>
          </cell>
        </row>
        <row r="2076">
          <cell r="I2076">
            <v>40101</v>
          </cell>
        </row>
        <row r="2077">
          <cell r="I2077">
            <v>70106</v>
          </cell>
        </row>
        <row r="2078">
          <cell r="I2078">
            <v>70112</v>
          </cell>
        </row>
        <row r="2079">
          <cell r="I2079">
            <v>70112</v>
          </cell>
        </row>
        <row r="2080">
          <cell r="I2080">
            <v>40101</v>
          </cell>
        </row>
        <row r="2081">
          <cell r="I2081">
            <v>40101</v>
          </cell>
        </row>
        <row r="2082">
          <cell r="I2082">
            <v>70112</v>
          </cell>
        </row>
        <row r="2083">
          <cell r="I2083">
            <v>70112</v>
          </cell>
        </row>
        <row r="2084">
          <cell r="I2084">
            <v>70112</v>
          </cell>
        </row>
        <row r="2085">
          <cell r="I2085">
            <v>70106</v>
          </cell>
        </row>
        <row r="2086">
          <cell r="I2086">
            <v>30101</v>
          </cell>
        </row>
        <row r="2087">
          <cell r="I2087">
            <v>70112</v>
          </cell>
        </row>
        <row r="2088">
          <cell r="I2088">
            <v>70112</v>
          </cell>
        </row>
        <row r="2089">
          <cell r="I2089">
            <v>70112</v>
          </cell>
        </row>
        <row r="2090">
          <cell r="I2090">
            <v>70112</v>
          </cell>
        </row>
        <row r="2091">
          <cell r="I2091">
            <v>70112</v>
          </cell>
        </row>
        <row r="2092">
          <cell r="I2092">
            <v>70112</v>
          </cell>
        </row>
        <row r="2093">
          <cell r="I2093">
            <v>70112</v>
          </cell>
        </row>
        <row r="2094">
          <cell r="I2094">
            <v>70112</v>
          </cell>
        </row>
        <row r="2095">
          <cell r="I2095">
            <v>70112</v>
          </cell>
        </row>
        <row r="2096">
          <cell r="I2096">
            <v>70112</v>
          </cell>
        </row>
        <row r="2097">
          <cell r="I2097">
            <v>50101</v>
          </cell>
        </row>
        <row r="2098">
          <cell r="I2098">
            <v>70112</v>
          </cell>
        </row>
        <row r="2099">
          <cell r="I2099">
            <v>40101</v>
          </cell>
        </row>
        <row r="2100">
          <cell r="I2100">
            <v>70112</v>
          </cell>
        </row>
        <row r="2101">
          <cell r="I2101">
            <v>40101</v>
          </cell>
        </row>
        <row r="2102">
          <cell r="I2102">
            <v>70112</v>
          </cell>
        </row>
        <row r="2103">
          <cell r="I2103">
            <v>70112</v>
          </cell>
        </row>
        <row r="2104">
          <cell r="I2104">
            <v>70112</v>
          </cell>
        </row>
        <row r="2105">
          <cell r="I2105">
            <v>70112</v>
          </cell>
        </row>
        <row r="2106">
          <cell r="I2106">
            <v>70112</v>
          </cell>
        </row>
        <row r="2107">
          <cell r="I2107">
            <v>70112</v>
          </cell>
        </row>
        <row r="2108">
          <cell r="I2108">
            <v>70112</v>
          </cell>
        </row>
        <row r="2109">
          <cell r="I2109">
            <v>70112</v>
          </cell>
        </row>
        <row r="2110">
          <cell r="I2110">
            <v>50101</v>
          </cell>
        </row>
        <row r="2111">
          <cell r="I2111">
            <v>70106</v>
          </cell>
        </row>
        <row r="2112">
          <cell r="I2112">
            <v>70112</v>
          </cell>
        </row>
        <row r="2113">
          <cell r="I2113">
            <v>701116</v>
          </cell>
        </row>
        <row r="2114">
          <cell r="I2114">
            <v>701116</v>
          </cell>
        </row>
        <row r="2115">
          <cell r="I2115">
            <v>70112</v>
          </cell>
        </row>
        <row r="2116">
          <cell r="I2116">
            <v>70112</v>
          </cell>
        </row>
        <row r="2117">
          <cell r="I2117">
            <v>40101</v>
          </cell>
        </row>
        <row r="2118">
          <cell r="I2118">
            <v>70112</v>
          </cell>
        </row>
        <row r="2119">
          <cell r="I2119">
            <v>50101</v>
          </cell>
        </row>
        <row r="2120">
          <cell r="I2120">
            <v>40101</v>
          </cell>
        </row>
        <row r="2121">
          <cell r="I2121">
            <v>40101</v>
          </cell>
        </row>
        <row r="2122">
          <cell r="I2122">
            <v>50101</v>
          </cell>
        </row>
        <row r="2123">
          <cell r="I2123">
            <v>40101</v>
          </cell>
        </row>
        <row r="2124">
          <cell r="I2124">
            <v>70112</v>
          </cell>
        </row>
        <row r="2125">
          <cell r="I2125">
            <v>70112</v>
          </cell>
        </row>
        <row r="2126">
          <cell r="I2126">
            <v>40101</v>
          </cell>
        </row>
        <row r="2127">
          <cell r="I2127">
            <v>30101</v>
          </cell>
        </row>
        <row r="2128">
          <cell r="I2128">
            <v>70112</v>
          </cell>
        </row>
        <row r="2129">
          <cell r="I2129">
            <v>70112</v>
          </cell>
        </row>
        <row r="2130">
          <cell r="I2130">
            <v>40101</v>
          </cell>
        </row>
        <row r="2131">
          <cell r="I2131">
            <v>70112</v>
          </cell>
        </row>
        <row r="2132">
          <cell r="I2132">
            <v>40101</v>
          </cell>
        </row>
        <row r="2133">
          <cell r="I2133">
            <v>70112</v>
          </cell>
        </row>
        <row r="2134">
          <cell r="I2134">
            <v>70112</v>
          </cell>
        </row>
        <row r="2135">
          <cell r="I2135">
            <v>30101</v>
          </cell>
        </row>
        <row r="2136">
          <cell r="I2136">
            <v>70112</v>
          </cell>
        </row>
        <row r="2137">
          <cell r="I2137">
            <v>50101</v>
          </cell>
        </row>
        <row r="2138">
          <cell r="I2138">
            <v>40101</v>
          </cell>
        </row>
        <row r="2139">
          <cell r="I2139">
            <v>70112</v>
          </cell>
        </row>
        <row r="2140">
          <cell r="I2140">
            <v>70112</v>
          </cell>
        </row>
        <row r="2141">
          <cell r="I2141">
            <v>50101</v>
          </cell>
        </row>
        <row r="2142">
          <cell r="I2142">
            <v>40101</v>
          </cell>
        </row>
        <row r="2143">
          <cell r="I2143">
            <v>40101</v>
          </cell>
        </row>
        <row r="2144">
          <cell r="I2144">
            <v>70112</v>
          </cell>
        </row>
        <row r="2145">
          <cell r="I2145">
            <v>10401193</v>
          </cell>
        </row>
        <row r="2146">
          <cell r="I2146">
            <v>103</v>
          </cell>
        </row>
        <row r="2147">
          <cell r="I2147">
            <v>103</v>
          </cell>
        </row>
        <row r="2148">
          <cell r="I2148">
            <v>103</v>
          </cell>
        </row>
        <row r="2149">
          <cell r="I2149">
            <v>501</v>
          </cell>
        </row>
        <row r="2150">
          <cell r="I2150">
            <v>70105000</v>
          </cell>
        </row>
        <row r="2151">
          <cell r="I2151">
            <v>70112</v>
          </cell>
        </row>
        <row r="2152">
          <cell r="I2152">
            <v>70112</v>
          </cell>
        </row>
        <row r="2153">
          <cell r="I2153">
            <v>70112</v>
          </cell>
        </row>
        <row r="2154">
          <cell r="I2154">
            <v>70112</v>
          </cell>
        </row>
        <row r="2155">
          <cell r="I2155">
            <v>70112</v>
          </cell>
        </row>
        <row r="2156">
          <cell r="I2156">
            <v>70106</v>
          </cell>
        </row>
        <row r="2157">
          <cell r="I2157">
            <v>70112</v>
          </cell>
        </row>
        <row r="2158">
          <cell r="I2158">
            <v>70112</v>
          </cell>
        </row>
        <row r="2159">
          <cell r="I2159">
            <v>70112</v>
          </cell>
        </row>
        <row r="2160">
          <cell r="I2160">
            <v>70112</v>
          </cell>
        </row>
        <row r="2161">
          <cell r="I2161">
            <v>70112</v>
          </cell>
        </row>
        <row r="2162">
          <cell r="I2162">
            <v>70112</v>
          </cell>
        </row>
        <row r="2163">
          <cell r="I2163">
            <v>70112</v>
          </cell>
        </row>
        <row r="2164">
          <cell r="I2164">
            <v>50101</v>
          </cell>
        </row>
        <row r="2165">
          <cell r="I2165">
            <v>30101</v>
          </cell>
        </row>
        <row r="2166">
          <cell r="I2166">
            <v>70112</v>
          </cell>
        </row>
        <row r="2167">
          <cell r="I2167">
            <v>50101</v>
          </cell>
        </row>
        <row r="2168">
          <cell r="I2168">
            <v>70112</v>
          </cell>
        </row>
        <row r="2169">
          <cell r="I2169">
            <v>70112</v>
          </cell>
        </row>
        <row r="2170">
          <cell r="I2170">
            <v>50101</v>
          </cell>
        </row>
        <row r="2171">
          <cell r="I2171">
            <v>70112</v>
          </cell>
        </row>
        <row r="2172">
          <cell r="I2172">
            <v>40101</v>
          </cell>
        </row>
        <row r="2173">
          <cell r="I2173">
            <v>40101</v>
          </cell>
        </row>
        <row r="2174">
          <cell r="I2174">
            <v>70112</v>
          </cell>
        </row>
        <row r="2175">
          <cell r="I2175">
            <v>70112</v>
          </cell>
        </row>
        <row r="2176">
          <cell r="I2176">
            <v>50101</v>
          </cell>
        </row>
        <row r="2177">
          <cell r="I2177">
            <v>50101</v>
          </cell>
        </row>
        <row r="2178">
          <cell r="I2178">
            <v>70112</v>
          </cell>
        </row>
        <row r="2179">
          <cell r="I2179">
            <v>40101</v>
          </cell>
        </row>
        <row r="2180">
          <cell r="I2180">
            <v>70112</v>
          </cell>
        </row>
        <row r="2181">
          <cell r="I2181">
            <v>30101</v>
          </cell>
        </row>
        <row r="2182">
          <cell r="I2182">
            <v>70112</v>
          </cell>
        </row>
        <row r="2183">
          <cell r="I2183">
            <v>70112</v>
          </cell>
        </row>
        <row r="2184">
          <cell r="I2184">
            <v>2011809133</v>
          </cell>
        </row>
        <row r="2185">
          <cell r="I2185">
            <v>2011809115</v>
          </cell>
        </row>
        <row r="2186">
          <cell r="I2186">
            <v>2011809133</v>
          </cell>
        </row>
        <row r="2187">
          <cell r="I2187">
            <v>2011809126</v>
          </cell>
        </row>
        <row r="2188">
          <cell r="I2188">
            <v>70112</v>
          </cell>
        </row>
        <row r="2189">
          <cell r="I2189">
            <v>10401138</v>
          </cell>
        </row>
        <row r="2190">
          <cell r="I2190">
            <v>70112</v>
          </cell>
        </row>
        <row r="2191">
          <cell r="I2191">
            <v>70112</v>
          </cell>
        </row>
        <row r="2192">
          <cell r="I2192">
            <v>701116</v>
          </cell>
        </row>
        <row r="2193">
          <cell r="I2193">
            <v>70106</v>
          </cell>
        </row>
        <row r="2194">
          <cell r="I2194">
            <v>40101</v>
          </cell>
        </row>
        <row r="2195">
          <cell r="I2195">
            <v>701116</v>
          </cell>
        </row>
        <row r="2196">
          <cell r="I2196">
            <v>70112</v>
          </cell>
        </row>
        <row r="2197">
          <cell r="I2197">
            <v>50101</v>
          </cell>
        </row>
        <row r="2198">
          <cell r="I2198">
            <v>40101</v>
          </cell>
        </row>
        <row r="2199">
          <cell r="I2199">
            <v>70112</v>
          </cell>
        </row>
        <row r="2200">
          <cell r="I2200">
            <v>30101</v>
          </cell>
        </row>
        <row r="2201">
          <cell r="I2201">
            <v>70112</v>
          </cell>
        </row>
        <row r="2202">
          <cell r="I2202">
            <v>2011809120</v>
          </cell>
        </row>
        <row r="2203">
          <cell r="I2203">
            <v>40101</v>
          </cell>
        </row>
        <row r="2204">
          <cell r="I2204">
            <v>50101</v>
          </cell>
        </row>
        <row r="2205">
          <cell r="I2205">
            <v>70112</v>
          </cell>
        </row>
        <row r="2206">
          <cell r="I2206">
            <v>40101</v>
          </cell>
        </row>
        <row r="2207">
          <cell r="I2207">
            <v>70112</v>
          </cell>
        </row>
        <row r="2208">
          <cell r="I2208">
            <v>40101</v>
          </cell>
        </row>
        <row r="2209">
          <cell r="I2209">
            <v>40101</v>
          </cell>
        </row>
        <row r="2210">
          <cell r="I2210">
            <v>70112</v>
          </cell>
        </row>
        <row r="2211">
          <cell r="I2211">
            <v>70112</v>
          </cell>
        </row>
        <row r="2212">
          <cell r="I2212">
            <v>70112</v>
          </cell>
        </row>
        <row r="2213">
          <cell r="I2213">
            <v>70112</v>
          </cell>
        </row>
        <row r="2214">
          <cell r="I2214">
            <v>70112</v>
          </cell>
        </row>
        <row r="2215">
          <cell r="I2215">
            <v>70112</v>
          </cell>
        </row>
        <row r="2216">
          <cell r="I2216">
            <v>70112</v>
          </cell>
        </row>
        <row r="2217">
          <cell r="I2217">
            <v>70112</v>
          </cell>
        </row>
        <row r="2218">
          <cell r="I2218">
            <v>70112</v>
          </cell>
        </row>
        <row r="2219">
          <cell r="I2219">
            <v>70112</v>
          </cell>
        </row>
        <row r="2220">
          <cell r="I2220">
            <v>70112</v>
          </cell>
        </row>
        <row r="2221">
          <cell r="I2221">
            <v>70112</v>
          </cell>
        </row>
        <row r="2222">
          <cell r="I2222">
            <v>70112</v>
          </cell>
        </row>
        <row r="2223">
          <cell r="I2223">
            <v>70112</v>
          </cell>
        </row>
        <row r="2224">
          <cell r="I2224">
            <v>70112</v>
          </cell>
        </row>
        <row r="2225">
          <cell r="I2225">
            <v>70112</v>
          </cell>
        </row>
        <row r="2226">
          <cell r="I2226">
            <v>70112</v>
          </cell>
        </row>
        <row r="2227">
          <cell r="I2227">
            <v>70112</v>
          </cell>
        </row>
        <row r="2228">
          <cell r="I2228">
            <v>70106</v>
          </cell>
        </row>
        <row r="2229">
          <cell r="I2229">
            <v>30101</v>
          </cell>
        </row>
        <row r="2230">
          <cell r="I2230">
            <v>70106</v>
          </cell>
        </row>
        <row r="2231">
          <cell r="I2231">
            <v>30101</v>
          </cell>
        </row>
        <row r="2232">
          <cell r="I2232">
            <v>70112</v>
          </cell>
        </row>
        <row r="2233">
          <cell r="I2233">
            <v>70112</v>
          </cell>
        </row>
        <row r="2234">
          <cell r="I2234">
            <v>301</v>
          </cell>
        </row>
        <row r="2235">
          <cell r="I2235">
            <v>200</v>
          </cell>
        </row>
        <row r="2236">
          <cell r="I2236">
            <v>2011809126</v>
          </cell>
        </row>
        <row r="2237">
          <cell r="I2237">
            <v>40101</v>
          </cell>
        </row>
        <row r="2238">
          <cell r="I2238">
            <v>50101</v>
          </cell>
        </row>
        <row r="2239">
          <cell r="I2239">
            <v>70112</v>
          </cell>
        </row>
        <row r="2240">
          <cell r="I2240">
            <v>70112</v>
          </cell>
        </row>
        <row r="2241">
          <cell r="I2241">
            <v>40101</v>
          </cell>
        </row>
        <row r="2242">
          <cell r="I2242">
            <v>119</v>
          </cell>
        </row>
        <row r="2243">
          <cell r="I2243">
            <v>20120054</v>
          </cell>
        </row>
        <row r="2244">
          <cell r="I2244">
            <v>10401138</v>
          </cell>
        </row>
        <row r="2245">
          <cell r="I2245">
            <v>2011804020</v>
          </cell>
        </row>
        <row r="2246">
          <cell r="I2246">
            <v>70112</v>
          </cell>
        </row>
        <row r="2247">
          <cell r="I2247">
            <v>70106</v>
          </cell>
        </row>
        <row r="2248">
          <cell r="I2248">
            <v>50101</v>
          </cell>
        </row>
        <row r="2249">
          <cell r="I2249">
            <v>30101</v>
          </cell>
        </row>
        <row r="2250">
          <cell r="I2250">
            <v>40101</v>
          </cell>
        </row>
        <row r="2251">
          <cell r="I2251">
            <v>2011809133</v>
          </cell>
        </row>
        <row r="2252">
          <cell r="I2252">
            <v>70105000</v>
          </cell>
        </row>
        <row r="2253">
          <cell r="I2253">
            <v>200</v>
          </cell>
        </row>
        <row r="2254">
          <cell r="I2254">
            <v>2011809142</v>
          </cell>
        </row>
        <row r="2255">
          <cell r="I2255">
            <v>2011809143</v>
          </cell>
        </row>
        <row r="2256">
          <cell r="I2256">
            <v>2011809115</v>
          </cell>
        </row>
        <row r="2257">
          <cell r="I2257">
            <v>2011804014</v>
          </cell>
        </row>
        <row r="2258">
          <cell r="I2258">
            <v>701116</v>
          </cell>
        </row>
        <row r="2259">
          <cell r="I2259">
            <v>701116</v>
          </cell>
        </row>
        <row r="2260">
          <cell r="I2260">
            <v>701116</v>
          </cell>
        </row>
        <row r="2261">
          <cell r="I2261">
            <v>701116</v>
          </cell>
        </row>
        <row r="2262">
          <cell r="I2262">
            <v>70106</v>
          </cell>
        </row>
        <row r="2263">
          <cell r="I2263">
            <v>701116</v>
          </cell>
        </row>
        <row r="2264">
          <cell r="I2264">
            <v>70112</v>
          </cell>
        </row>
        <row r="2265">
          <cell r="I2265">
            <v>70112</v>
          </cell>
        </row>
        <row r="2266">
          <cell r="I2266">
            <v>70112</v>
          </cell>
        </row>
        <row r="2267">
          <cell r="I2267">
            <v>70112</v>
          </cell>
        </row>
        <row r="2268">
          <cell r="I2268">
            <v>70112</v>
          </cell>
        </row>
        <row r="2269">
          <cell r="I2269">
            <v>70112</v>
          </cell>
        </row>
        <row r="2270">
          <cell r="I2270">
            <v>50101</v>
          </cell>
        </row>
        <row r="2271">
          <cell r="I2271">
            <v>30101</v>
          </cell>
        </row>
        <row r="2272">
          <cell r="I2272">
            <v>40101</v>
          </cell>
        </row>
        <row r="2273">
          <cell r="I2273">
            <v>20707002</v>
          </cell>
        </row>
        <row r="2274">
          <cell r="I2274">
            <v>2011804018</v>
          </cell>
        </row>
        <row r="2275">
          <cell r="I2275">
            <v>2011804086</v>
          </cell>
        </row>
        <row r="2276">
          <cell r="I2276">
            <v>2011804004</v>
          </cell>
        </row>
        <row r="2277">
          <cell r="I2277">
            <v>2011804112</v>
          </cell>
        </row>
        <row r="2278">
          <cell r="I2278">
            <v>2011804113</v>
          </cell>
        </row>
        <row r="2279">
          <cell r="I2279">
            <v>2011804048</v>
          </cell>
        </row>
        <row r="2280">
          <cell r="I2280">
            <v>2011809137</v>
          </cell>
        </row>
        <row r="2281">
          <cell r="I2281">
            <v>2011809142</v>
          </cell>
        </row>
        <row r="2282">
          <cell r="I2282">
            <v>2011804014</v>
          </cell>
        </row>
        <row r="2283">
          <cell r="I2283">
            <v>2011809143</v>
          </cell>
        </row>
        <row r="2284">
          <cell r="I2284">
            <v>2011809115</v>
          </cell>
        </row>
        <row r="2285">
          <cell r="I2285">
            <v>2011804014</v>
          </cell>
        </row>
        <row r="2286">
          <cell r="I2286">
            <v>2011809142</v>
          </cell>
        </row>
        <row r="2287">
          <cell r="I2287">
            <v>2011809143</v>
          </cell>
        </row>
        <row r="2288">
          <cell r="I2288">
            <v>2011809115</v>
          </cell>
        </row>
        <row r="2289">
          <cell r="I2289">
            <v>2011804014</v>
          </cell>
        </row>
        <row r="2290">
          <cell r="I2290">
            <v>20120052</v>
          </cell>
        </row>
        <row r="2291">
          <cell r="I2291">
            <v>50101</v>
          </cell>
        </row>
        <row r="2292">
          <cell r="I2292">
            <v>50101</v>
          </cell>
        </row>
        <row r="2293">
          <cell r="I2293">
            <v>50101</v>
          </cell>
        </row>
        <row r="2294">
          <cell r="I2294">
            <v>50101</v>
          </cell>
        </row>
        <row r="2295">
          <cell r="I2295">
            <v>50101</v>
          </cell>
        </row>
        <row r="2296">
          <cell r="I2296">
            <v>70112</v>
          </cell>
        </row>
        <row r="2297">
          <cell r="I2297">
            <v>70112</v>
          </cell>
        </row>
        <row r="2298">
          <cell r="I2298">
            <v>70112</v>
          </cell>
        </row>
        <row r="2299">
          <cell r="I2299">
            <v>70112</v>
          </cell>
        </row>
        <row r="2300">
          <cell r="I2300">
            <v>70112</v>
          </cell>
        </row>
        <row r="2301">
          <cell r="I2301">
            <v>70112</v>
          </cell>
        </row>
        <row r="2302">
          <cell r="I2302">
            <v>70112</v>
          </cell>
        </row>
        <row r="2303">
          <cell r="I2303">
            <v>50101</v>
          </cell>
        </row>
        <row r="2304">
          <cell r="I2304">
            <v>50101</v>
          </cell>
        </row>
        <row r="2305">
          <cell r="I2305">
            <v>70112</v>
          </cell>
        </row>
        <row r="2306">
          <cell r="I2306">
            <v>70112</v>
          </cell>
        </row>
        <row r="2307">
          <cell r="I2307">
            <v>70112</v>
          </cell>
        </row>
        <row r="2308">
          <cell r="I2308">
            <v>70112</v>
          </cell>
        </row>
        <row r="2309">
          <cell r="I2309">
            <v>10401193</v>
          </cell>
        </row>
        <row r="2310">
          <cell r="I2310">
            <v>70112</v>
          </cell>
        </row>
        <row r="2311">
          <cell r="I2311">
            <v>70106</v>
          </cell>
        </row>
        <row r="2312">
          <cell r="I2312">
            <v>50101</v>
          </cell>
        </row>
        <row r="2313">
          <cell r="I2313">
            <v>40101</v>
          </cell>
        </row>
        <row r="2314">
          <cell r="I2314">
            <v>50101</v>
          </cell>
        </row>
        <row r="2315">
          <cell r="I2315">
            <v>40101</v>
          </cell>
        </row>
        <row r="2316">
          <cell r="I2316">
            <v>70112</v>
          </cell>
        </row>
        <row r="2317">
          <cell r="I2317">
            <v>70112</v>
          </cell>
        </row>
        <row r="2318">
          <cell r="I2318">
            <v>70112</v>
          </cell>
        </row>
        <row r="2319">
          <cell r="I2319">
            <v>70112</v>
          </cell>
        </row>
        <row r="2320">
          <cell r="I2320">
            <v>70112</v>
          </cell>
        </row>
        <row r="2321">
          <cell r="I2321">
            <v>70112</v>
          </cell>
        </row>
        <row r="2322">
          <cell r="I2322">
            <v>70112</v>
          </cell>
        </row>
        <row r="2323">
          <cell r="I2323">
            <v>70112</v>
          </cell>
        </row>
        <row r="2324">
          <cell r="I2324">
            <v>70112</v>
          </cell>
        </row>
        <row r="2325">
          <cell r="I2325">
            <v>70112</v>
          </cell>
        </row>
        <row r="2326">
          <cell r="I2326">
            <v>70112</v>
          </cell>
        </row>
        <row r="2327">
          <cell r="I2327">
            <v>70112</v>
          </cell>
        </row>
        <row r="2328">
          <cell r="I2328">
            <v>70112</v>
          </cell>
        </row>
        <row r="2329">
          <cell r="I2329">
            <v>70112</v>
          </cell>
        </row>
        <row r="2330">
          <cell r="I2330">
            <v>70112</v>
          </cell>
        </row>
        <row r="2331">
          <cell r="I2331">
            <v>70112</v>
          </cell>
        </row>
        <row r="2332">
          <cell r="I2332">
            <v>70112</v>
          </cell>
        </row>
        <row r="2333">
          <cell r="I2333">
            <v>70112</v>
          </cell>
        </row>
        <row r="2334">
          <cell r="I2334">
            <v>30101</v>
          </cell>
        </row>
        <row r="2335">
          <cell r="I2335">
            <v>40101</v>
          </cell>
        </row>
        <row r="2336">
          <cell r="I2336">
            <v>50101</v>
          </cell>
        </row>
        <row r="2337">
          <cell r="I2337">
            <v>70112</v>
          </cell>
        </row>
        <row r="2338">
          <cell r="I2338">
            <v>70112</v>
          </cell>
        </row>
        <row r="2339">
          <cell r="I2339">
            <v>70112</v>
          </cell>
        </row>
        <row r="2340">
          <cell r="I2340">
            <v>70112</v>
          </cell>
        </row>
        <row r="2341">
          <cell r="I2341">
            <v>70112</v>
          </cell>
        </row>
        <row r="2342">
          <cell r="I2342">
            <v>70112</v>
          </cell>
        </row>
        <row r="2343">
          <cell r="I2343">
            <v>70112</v>
          </cell>
        </row>
        <row r="2344">
          <cell r="I2344">
            <v>40101</v>
          </cell>
        </row>
        <row r="2345">
          <cell r="I2345">
            <v>70112</v>
          </cell>
        </row>
        <row r="2346">
          <cell r="I2346">
            <v>70112</v>
          </cell>
        </row>
        <row r="2347">
          <cell r="I2347">
            <v>70112</v>
          </cell>
        </row>
        <row r="2348">
          <cell r="I2348">
            <v>70112</v>
          </cell>
        </row>
        <row r="2349">
          <cell r="I2349">
            <v>70106</v>
          </cell>
        </row>
        <row r="2350">
          <cell r="I2350">
            <v>70112</v>
          </cell>
        </row>
        <row r="2351">
          <cell r="I2351">
            <v>40101</v>
          </cell>
        </row>
        <row r="2352">
          <cell r="I2352">
            <v>70112</v>
          </cell>
        </row>
        <row r="2353">
          <cell r="I2353">
            <v>70112</v>
          </cell>
        </row>
        <row r="2354">
          <cell r="I2354">
            <v>701116</v>
          </cell>
        </row>
        <row r="2355">
          <cell r="I2355">
            <v>701116</v>
          </cell>
        </row>
        <row r="2356">
          <cell r="I2356">
            <v>701116</v>
          </cell>
        </row>
        <row r="2357">
          <cell r="I2357">
            <v>701116</v>
          </cell>
        </row>
        <row r="2358">
          <cell r="I2358">
            <v>70112</v>
          </cell>
        </row>
        <row r="2359">
          <cell r="I2359">
            <v>70112</v>
          </cell>
        </row>
        <row r="2360">
          <cell r="I2360">
            <v>70112</v>
          </cell>
        </row>
        <row r="2361">
          <cell r="I2361">
            <v>70112</v>
          </cell>
        </row>
        <row r="2362">
          <cell r="I2362">
            <v>50101</v>
          </cell>
        </row>
        <row r="2363">
          <cell r="I2363">
            <v>30101</v>
          </cell>
        </row>
        <row r="2364">
          <cell r="I2364">
            <v>40101</v>
          </cell>
        </row>
        <row r="2365">
          <cell r="I2365">
            <v>40101</v>
          </cell>
        </row>
        <row r="2366">
          <cell r="I2366">
            <v>40101</v>
          </cell>
        </row>
        <row r="2367">
          <cell r="I2367">
            <v>70112</v>
          </cell>
        </row>
        <row r="2368">
          <cell r="I2368">
            <v>70112</v>
          </cell>
        </row>
        <row r="2369">
          <cell r="I2369">
            <v>70112</v>
          </cell>
        </row>
        <row r="2370">
          <cell r="I2370">
            <v>70112</v>
          </cell>
        </row>
        <row r="2371">
          <cell r="I2371">
            <v>70112</v>
          </cell>
        </row>
        <row r="2372">
          <cell r="I2372">
            <v>70112</v>
          </cell>
        </row>
        <row r="2373">
          <cell r="I2373">
            <v>70112</v>
          </cell>
        </row>
        <row r="2374">
          <cell r="I2374">
            <v>70112</v>
          </cell>
        </row>
        <row r="2375">
          <cell r="I2375">
            <v>70112</v>
          </cell>
        </row>
        <row r="2376">
          <cell r="I2376">
            <v>70112</v>
          </cell>
        </row>
        <row r="2377">
          <cell r="I2377">
            <v>70112</v>
          </cell>
        </row>
        <row r="2378">
          <cell r="I2378">
            <v>70112</v>
          </cell>
        </row>
        <row r="2379">
          <cell r="I2379">
            <v>40101</v>
          </cell>
        </row>
        <row r="2380">
          <cell r="I2380">
            <v>50101</v>
          </cell>
        </row>
        <row r="2381">
          <cell r="I2381">
            <v>70112</v>
          </cell>
        </row>
        <row r="2382">
          <cell r="I2382">
            <v>70112</v>
          </cell>
        </row>
        <row r="2383">
          <cell r="I2383">
            <v>70112</v>
          </cell>
        </row>
        <row r="2384">
          <cell r="I2384">
            <v>40101</v>
          </cell>
        </row>
        <row r="2385">
          <cell r="I2385">
            <v>40101</v>
          </cell>
        </row>
        <row r="2386">
          <cell r="I2386">
            <v>70112</v>
          </cell>
        </row>
        <row r="2387">
          <cell r="I2387">
            <v>70112</v>
          </cell>
        </row>
        <row r="2388">
          <cell r="I2388">
            <v>50101</v>
          </cell>
        </row>
        <row r="2389">
          <cell r="I2389">
            <v>701116</v>
          </cell>
        </row>
        <row r="2390">
          <cell r="I2390">
            <v>70112</v>
          </cell>
        </row>
        <row r="2391">
          <cell r="I2391">
            <v>70112</v>
          </cell>
        </row>
        <row r="2392">
          <cell r="I2392">
            <v>70112</v>
          </cell>
        </row>
        <row r="2393">
          <cell r="I2393">
            <v>70112</v>
          </cell>
        </row>
        <row r="2394">
          <cell r="I2394">
            <v>70112</v>
          </cell>
        </row>
        <row r="2395">
          <cell r="I2395">
            <v>701116</v>
          </cell>
        </row>
        <row r="2396">
          <cell r="I2396">
            <v>701116</v>
          </cell>
        </row>
        <row r="2397">
          <cell r="I2397">
            <v>701116</v>
          </cell>
        </row>
        <row r="2398">
          <cell r="I2398">
            <v>701116</v>
          </cell>
        </row>
        <row r="2399">
          <cell r="I2399">
            <v>701116</v>
          </cell>
        </row>
        <row r="2400">
          <cell r="I2400">
            <v>70106</v>
          </cell>
        </row>
        <row r="2401">
          <cell r="I2401">
            <v>70112</v>
          </cell>
        </row>
        <row r="2402">
          <cell r="I2402">
            <v>701116</v>
          </cell>
        </row>
        <row r="2403">
          <cell r="I2403">
            <v>701116</v>
          </cell>
        </row>
        <row r="2404">
          <cell r="I2404">
            <v>701116</v>
          </cell>
        </row>
        <row r="2405">
          <cell r="I2405">
            <v>701116</v>
          </cell>
        </row>
        <row r="2406">
          <cell r="I2406">
            <v>70106</v>
          </cell>
        </row>
        <row r="2407">
          <cell r="I2407">
            <v>70112</v>
          </cell>
        </row>
        <row r="2408">
          <cell r="I2408">
            <v>50101</v>
          </cell>
        </row>
        <row r="2409">
          <cell r="I2409">
            <v>70112</v>
          </cell>
        </row>
        <row r="2410">
          <cell r="I2410">
            <v>70112</v>
          </cell>
        </row>
        <row r="2411">
          <cell r="I2411">
            <v>70106</v>
          </cell>
        </row>
        <row r="2412">
          <cell r="I2412">
            <v>70112</v>
          </cell>
        </row>
        <row r="2413">
          <cell r="I2413">
            <v>70112</v>
          </cell>
        </row>
        <row r="2414">
          <cell r="I2414">
            <v>70112</v>
          </cell>
        </row>
        <row r="2415">
          <cell r="I2415">
            <v>70112</v>
          </cell>
        </row>
        <row r="2416">
          <cell r="I2416">
            <v>40101</v>
          </cell>
        </row>
        <row r="2417">
          <cell r="I2417">
            <v>40101</v>
          </cell>
        </row>
        <row r="2418">
          <cell r="I2418">
            <v>70112</v>
          </cell>
        </row>
        <row r="2419">
          <cell r="I2419">
            <v>40101</v>
          </cell>
        </row>
        <row r="2420">
          <cell r="I2420">
            <v>40101</v>
          </cell>
        </row>
        <row r="2421">
          <cell r="I2421">
            <v>40101</v>
          </cell>
        </row>
        <row r="2422">
          <cell r="I2422">
            <v>70112</v>
          </cell>
        </row>
        <row r="2423">
          <cell r="I2423">
            <v>70112</v>
          </cell>
        </row>
        <row r="2424">
          <cell r="I2424">
            <v>70112</v>
          </cell>
        </row>
        <row r="2425">
          <cell r="I2425">
            <v>70112</v>
          </cell>
        </row>
        <row r="2426">
          <cell r="I2426">
            <v>40101</v>
          </cell>
        </row>
        <row r="2427">
          <cell r="I2427">
            <v>40101</v>
          </cell>
        </row>
        <row r="2428">
          <cell r="I2428">
            <v>70112</v>
          </cell>
        </row>
        <row r="2429">
          <cell r="I2429">
            <v>70112</v>
          </cell>
        </row>
        <row r="2430">
          <cell r="I2430">
            <v>50101</v>
          </cell>
        </row>
        <row r="2431">
          <cell r="I2431">
            <v>70112</v>
          </cell>
        </row>
        <row r="2432">
          <cell r="I2432">
            <v>40101</v>
          </cell>
        </row>
        <row r="2433">
          <cell r="I2433">
            <v>70112</v>
          </cell>
        </row>
        <row r="2434">
          <cell r="I2434">
            <v>50101</v>
          </cell>
        </row>
        <row r="2435">
          <cell r="I2435">
            <v>70106</v>
          </cell>
        </row>
        <row r="2436">
          <cell r="I2436">
            <v>50101</v>
          </cell>
        </row>
        <row r="2437">
          <cell r="I2437">
            <v>50101</v>
          </cell>
        </row>
        <row r="2438">
          <cell r="I2438">
            <v>40101</v>
          </cell>
        </row>
        <row r="2439">
          <cell r="I2439">
            <v>70112</v>
          </cell>
        </row>
        <row r="2440">
          <cell r="I2440">
            <v>70112</v>
          </cell>
        </row>
        <row r="2441">
          <cell r="I2441">
            <v>70112</v>
          </cell>
        </row>
        <row r="2442">
          <cell r="I2442">
            <v>70112</v>
          </cell>
        </row>
        <row r="2443">
          <cell r="I2443">
            <v>70112</v>
          </cell>
        </row>
        <row r="2444">
          <cell r="I2444">
            <v>70112</v>
          </cell>
        </row>
        <row r="2445">
          <cell r="I2445">
            <v>70112</v>
          </cell>
        </row>
        <row r="2446">
          <cell r="I2446">
            <v>70112</v>
          </cell>
        </row>
        <row r="2447">
          <cell r="I2447">
            <v>70112</v>
          </cell>
        </row>
        <row r="2448">
          <cell r="I2448">
            <v>70112</v>
          </cell>
        </row>
        <row r="2449">
          <cell r="I2449">
            <v>70112</v>
          </cell>
        </row>
        <row r="2450">
          <cell r="I2450">
            <v>30101</v>
          </cell>
        </row>
        <row r="2451">
          <cell r="I2451">
            <v>70112</v>
          </cell>
        </row>
        <row r="2452">
          <cell r="I2452">
            <v>40101</v>
          </cell>
        </row>
        <row r="2453">
          <cell r="I2453">
            <v>40101</v>
          </cell>
        </row>
        <row r="2454">
          <cell r="I2454">
            <v>70106</v>
          </cell>
        </row>
        <row r="2455">
          <cell r="I2455">
            <v>70112</v>
          </cell>
        </row>
        <row r="2456">
          <cell r="I2456">
            <v>70112</v>
          </cell>
        </row>
        <row r="2457">
          <cell r="I2457">
            <v>40101</v>
          </cell>
        </row>
        <row r="2458">
          <cell r="I2458">
            <v>70112</v>
          </cell>
        </row>
        <row r="2459">
          <cell r="I2459">
            <v>50101</v>
          </cell>
        </row>
        <row r="2460">
          <cell r="I2460">
            <v>70112</v>
          </cell>
        </row>
        <row r="2461">
          <cell r="I2461">
            <v>70112</v>
          </cell>
        </row>
        <row r="2462">
          <cell r="I2462">
            <v>40101</v>
          </cell>
        </row>
        <row r="2463">
          <cell r="I2463">
            <v>50101</v>
          </cell>
        </row>
        <row r="2464">
          <cell r="I2464">
            <v>50101</v>
          </cell>
        </row>
        <row r="2465">
          <cell r="I2465">
            <v>501</v>
          </cell>
        </row>
        <row r="2466">
          <cell r="I2466">
            <v>501</v>
          </cell>
        </row>
        <row r="2467">
          <cell r="I2467">
            <v>10205</v>
          </cell>
        </row>
        <row r="2468">
          <cell r="I2468">
            <v>2011804112</v>
          </cell>
        </row>
        <row r="2469">
          <cell r="I2469">
            <v>2011809116</v>
          </cell>
        </row>
        <row r="2470">
          <cell r="I2470">
            <v>50101</v>
          </cell>
        </row>
        <row r="2471">
          <cell r="I2471">
            <v>70112</v>
          </cell>
        </row>
        <row r="2472">
          <cell r="I2472">
            <v>40101</v>
          </cell>
        </row>
        <row r="2473">
          <cell r="I2473">
            <v>70112</v>
          </cell>
        </row>
        <row r="2474">
          <cell r="I2474">
            <v>70112</v>
          </cell>
        </row>
        <row r="2475">
          <cell r="I2475">
            <v>70112</v>
          </cell>
        </row>
        <row r="2476">
          <cell r="I2476">
            <v>50101</v>
          </cell>
        </row>
        <row r="2477">
          <cell r="I2477">
            <v>70112</v>
          </cell>
        </row>
        <row r="2478">
          <cell r="I2478">
            <v>40101</v>
          </cell>
        </row>
        <row r="2479">
          <cell r="I2479">
            <v>70112</v>
          </cell>
        </row>
        <row r="2480">
          <cell r="I2480">
            <v>70112</v>
          </cell>
        </row>
        <row r="2481">
          <cell r="I2481">
            <v>70112</v>
          </cell>
        </row>
        <row r="2482">
          <cell r="I2482">
            <v>70112</v>
          </cell>
        </row>
        <row r="2483">
          <cell r="I2483">
            <v>70112</v>
          </cell>
        </row>
        <row r="2484">
          <cell r="I2484">
            <v>70112</v>
          </cell>
        </row>
        <row r="2485">
          <cell r="I2485">
            <v>70112</v>
          </cell>
        </row>
        <row r="2486">
          <cell r="I2486">
            <v>70112</v>
          </cell>
        </row>
        <row r="2487">
          <cell r="I2487">
            <v>70112</v>
          </cell>
        </row>
        <row r="2488">
          <cell r="I2488">
            <v>70112</v>
          </cell>
        </row>
        <row r="2489">
          <cell r="I2489">
            <v>70112</v>
          </cell>
        </row>
        <row r="2490">
          <cell r="I2490">
            <v>70112</v>
          </cell>
        </row>
        <row r="2491">
          <cell r="I2491">
            <v>70112</v>
          </cell>
        </row>
        <row r="2492">
          <cell r="I2492">
            <v>70112</v>
          </cell>
        </row>
        <row r="2493">
          <cell r="I2493">
            <v>70112</v>
          </cell>
        </row>
        <row r="2494">
          <cell r="I2494">
            <v>70112</v>
          </cell>
        </row>
        <row r="2495">
          <cell r="I2495">
            <v>70112</v>
          </cell>
        </row>
        <row r="2496">
          <cell r="I2496">
            <v>70112</v>
          </cell>
        </row>
        <row r="2497">
          <cell r="I2497">
            <v>40101</v>
          </cell>
        </row>
        <row r="2498">
          <cell r="I2498">
            <v>70106</v>
          </cell>
        </row>
        <row r="2499">
          <cell r="I2499">
            <v>50101</v>
          </cell>
        </row>
        <row r="2500">
          <cell r="I2500">
            <v>30101</v>
          </cell>
        </row>
        <row r="2501">
          <cell r="I2501">
            <v>50101</v>
          </cell>
        </row>
        <row r="2502">
          <cell r="I2502">
            <v>129</v>
          </cell>
        </row>
        <row r="2503">
          <cell r="I2503">
            <v>2011809146</v>
          </cell>
        </row>
        <row r="2504">
          <cell r="I2504">
            <v>10205</v>
          </cell>
        </row>
        <row r="2505">
          <cell r="I2505">
            <v>501</v>
          </cell>
        </row>
        <row r="2506">
          <cell r="I2506">
            <v>20120031</v>
          </cell>
        </row>
        <row r="2507">
          <cell r="I2507">
            <v>2011804053</v>
          </cell>
        </row>
        <row r="2508">
          <cell r="I2508">
            <v>2010402451</v>
          </cell>
        </row>
        <row r="2509">
          <cell r="I2509">
            <v>2011809122</v>
          </cell>
        </row>
        <row r="2510">
          <cell r="I2510">
            <v>129</v>
          </cell>
        </row>
        <row r="2511">
          <cell r="I2511">
            <v>129</v>
          </cell>
        </row>
        <row r="2512">
          <cell r="I2512">
            <v>40101</v>
          </cell>
        </row>
        <row r="2513">
          <cell r="I2513">
            <v>30101</v>
          </cell>
        </row>
        <row r="2514">
          <cell r="I2514">
            <v>70112</v>
          </cell>
        </row>
        <row r="2515">
          <cell r="I2515">
            <v>70112</v>
          </cell>
        </row>
        <row r="2516">
          <cell r="I2516">
            <v>30101</v>
          </cell>
        </row>
        <row r="2517">
          <cell r="I2517">
            <v>70112</v>
          </cell>
        </row>
        <row r="2518">
          <cell r="I2518">
            <v>70112</v>
          </cell>
        </row>
        <row r="2519">
          <cell r="I2519">
            <v>70112</v>
          </cell>
        </row>
        <row r="2520">
          <cell r="I2520">
            <v>70112</v>
          </cell>
        </row>
        <row r="2521">
          <cell r="I2521">
            <v>70112</v>
          </cell>
        </row>
        <row r="2522">
          <cell r="I2522">
            <v>40101</v>
          </cell>
        </row>
        <row r="2523">
          <cell r="I2523">
            <v>50101</v>
          </cell>
        </row>
        <row r="2524">
          <cell r="I2524">
            <v>50101</v>
          </cell>
        </row>
        <row r="2525">
          <cell r="I2525">
            <v>70112</v>
          </cell>
        </row>
        <row r="2526">
          <cell r="I2526">
            <v>70112</v>
          </cell>
        </row>
        <row r="2527">
          <cell r="I2527">
            <v>70112</v>
          </cell>
        </row>
        <row r="2528">
          <cell r="I2528">
            <v>40101</v>
          </cell>
        </row>
        <row r="2529">
          <cell r="I2529">
            <v>70112</v>
          </cell>
        </row>
        <row r="2530">
          <cell r="I2530">
            <v>70112</v>
          </cell>
        </row>
        <row r="2531">
          <cell r="I2531">
            <v>40101</v>
          </cell>
        </row>
        <row r="2532">
          <cell r="I2532">
            <v>70112</v>
          </cell>
        </row>
        <row r="2533">
          <cell r="I2533">
            <v>40101</v>
          </cell>
        </row>
        <row r="2534">
          <cell r="I2534">
            <v>40101</v>
          </cell>
        </row>
        <row r="2535">
          <cell r="I2535">
            <v>70112</v>
          </cell>
        </row>
        <row r="2536">
          <cell r="I2536">
            <v>70112</v>
          </cell>
        </row>
        <row r="2537">
          <cell r="I2537">
            <v>70106</v>
          </cell>
        </row>
        <row r="2538">
          <cell r="I2538">
            <v>70112</v>
          </cell>
        </row>
        <row r="2539">
          <cell r="I2539">
            <v>70112</v>
          </cell>
        </row>
        <row r="2540">
          <cell r="I2540">
            <v>40101</v>
          </cell>
        </row>
        <row r="2541">
          <cell r="I2541">
            <v>40101</v>
          </cell>
        </row>
        <row r="2542">
          <cell r="I2542">
            <v>30101</v>
          </cell>
        </row>
        <row r="2543">
          <cell r="I2543">
            <v>50101</v>
          </cell>
        </row>
        <row r="2544">
          <cell r="I2544">
            <v>70112</v>
          </cell>
        </row>
        <row r="2545">
          <cell r="I2545">
            <v>40101</v>
          </cell>
        </row>
        <row r="2546">
          <cell r="I2546">
            <v>70112</v>
          </cell>
        </row>
        <row r="2547">
          <cell r="I2547">
            <v>70112</v>
          </cell>
        </row>
        <row r="2548">
          <cell r="I2548">
            <v>70112</v>
          </cell>
        </row>
        <row r="2549">
          <cell r="I2549">
            <v>70112</v>
          </cell>
        </row>
        <row r="2550">
          <cell r="I2550">
            <v>50101</v>
          </cell>
        </row>
        <row r="2551">
          <cell r="I2551">
            <v>40101</v>
          </cell>
        </row>
        <row r="2552">
          <cell r="I2552">
            <v>70112</v>
          </cell>
        </row>
        <row r="2553">
          <cell r="I2553">
            <v>70112</v>
          </cell>
        </row>
        <row r="2554">
          <cell r="I2554">
            <v>50101</v>
          </cell>
        </row>
        <row r="2555">
          <cell r="I2555">
            <v>70112</v>
          </cell>
        </row>
        <row r="2556">
          <cell r="I2556">
            <v>40101</v>
          </cell>
        </row>
        <row r="2557">
          <cell r="I2557">
            <v>70112</v>
          </cell>
        </row>
        <row r="2558">
          <cell r="I2558">
            <v>50101</v>
          </cell>
        </row>
        <row r="2559">
          <cell r="I2559">
            <v>50101</v>
          </cell>
        </row>
        <row r="2560">
          <cell r="I2560">
            <v>40101</v>
          </cell>
        </row>
        <row r="2561">
          <cell r="I2561">
            <v>70112</v>
          </cell>
        </row>
        <row r="2562">
          <cell r="I2562">
            <v>70112</v>
          </cell>
        </row>
        <row r="2563">
          <cell r="I2563">
            <v>2011804113</v>
          </cell>
        </row>
        <row r="2564">
          <cell r="I2564">
            <v>2011804022</v>
          </cell>
        </row>
        <row r="2565">
          <cell r="I2565">
            <v>70112</v>
          </cell>
        </row>
        <row r="2566">
          <cell r="I2566">
            <v>70112</v>
          </cell>
        </row>
        <row r="2567">
          <cell r="I2567">
            <v>50101</v>
          </cell>
        </row>
        <row r="2568">
          <cell r="I2568">
            <v>40101</v>
          </cell>
        </row>
        <row r="2569">
          <cell r="I2569">
            <v>70112</v>
          </cell>
        </row>
        <row r="2570">
          <cell r="I2570">
            <v>50101</v>
          </cell>
        </row>
        <row r="2571">
          <cell r="I2571">
            <v>70112</v>
          </cell>
        </row>
        <row r="2572">
          <cell r="I2572">
            <v>70112</v>
          </cell>
        </row>
        <row r="2573">
          <cell r="I2573">
            <v>70106</v>
          </cell>
        </row>
        <row r="2574">
          <cell r="I2574">
            <v>701116</v>
          </cell>
        </row>
        <row r="2575">
          <cell r="I2575">
            <v>50101</v>
          </cell>
        </row>
        <row r="2576">
          <cell r="I2576">
            <v>40101</v>
          </cell>
        </row>
        <row r="2577">
          <cell r="I2577">
            <v>40101</v>
          </cell>
        </row>
        <row r="2578">
          <cell r="I2578">
            <v>2011809136</v>
          </cell>
        </row>
        <row r="2579">
          <cell r="I2579">
            <v>2011804025</v>
          </cell>
        </row>
        <row r="2580">
          <cell r="I2580">
            <v>2011804021</v>
          </cell>
        </row>
        <row r="2581">
          <cell r="I2581">
            <v>2011804087</v>
          </cell>
        </row>
        <row r="2582">
          <cell r="I2582">
            <v>2011804010</v>
          </cell>
        </row>
        <row r="2583">
          <cell r="I2583">
            <v>70112</v>
          </cell>
        </row>
        <row r="2584">
          <cell r="I2584">
            <v>70112</v>
          </cell>
        </row>
        <row r="2585">
          <cell r="I2585">
            <v>50101</v>
          </cell>
        </row>
        <row r="2586">
          <cell r="I2586">
            <v>50101</v>
          </cell>
        </row>
        <row r="2587">
          <cell r="I2587">
            <v>40101</v>
          </cell>
        </row>
        <row r="2588">
          <cell r="I2588">
            <v>70112</v>
          </cell>
        </row>
        <row r="2589">
          <cell r="I2589">
            <v>70112</v>
          </cell>
        </row>
        <row r="2590">
          <cell r="I2590">
            <v>70106</v>
          </cell>
        </row>
        <row r="2591">
          <cell r="I2591">
            <v>70112</v>
          </cell>
        </row>
        <row r="2592">
          <cell r="I2592">
            <v>40101</v>
          </cell>
        </row>
        <row r="2593">
          <cell r="I2593">
            <v>701116</v>
          </cell>
        </row>
        <row r="2594">
          <cell r="I2594">
            <v>70106</v>
          </cell>
        </row>
        <row r="2595">
          <cell r="I2595">
            <v>70106</v>
          </cell>
        </row>
        <row r="2596">
          <cell r="I2596">
            <v>701116</v>
          </cell>
        </row>
        <row r="2597">
          <cell r="I2597">
            <v>30101</v>
          </cell>
        </row>
        <row r="2598">
          <cell r="I2598">
            <v>40101</v>
          </cell>
        </row>
        <row r="2599">
          <cell r="I2599">
            <v>50101</v>
          </cell>
        </row>
        <row r="2600">
          <cell r="I2600">
            <v>70112</v>
          </cell>
        </row>
        <row r="2601">
          <cell r="I2601">
            <v>70112</v>
          </cell>
        </row>
        <row r="2602">
          <cell r="I2602">
            <v>30101</v>
          </cell>
        </row>
        <row r="2603">
          <cell r="I2603">
            <v>2011809118</v>
          </cell>
        </row>
        <row r="2604">
          <cell r="I2604">
            <v>2011804112</v>
          </cell>
        </row>
        <row r="2605">
          <cell r="I2605">
            <v>2011809116</v>
          </cell>
        </row>
        <row r="2606">
          <cell r="I2606">
            <v>2011804112</v>
          </cell>
        </row>
        <row r="2607">
          <cell r="I2607">
            <v>70112</v>
          </cell>
        </row>
        <row r="2608">
          <cell r="I2608">
            <v>40101</v>
          </cell>
        </row>
        <row r="2609">
          <cell r="I2609">
            <v>50101</v>
          </cell>
        </row>
        <row r="2610">
          <cell r="I2610">
            <v>70112</v>
          </cell>
        </row>
        <row r="2611">
          <cell r="I2611">
            <v>50101</v>
          </cell>
        </row>
        <row r="2612">
          <cell r="I2612">
            <v>70112</v>
          </cell>
        </row>
        <row r="2613">
          <cell r="I2613">
            <v>70112</v>
          </cell>
        </row>
        <row r="2614">
          <cell r="I2614">
            <v>50101</v>
          </cell>
        </row>
        <row r="2615">
          <cell r="I2615">
            <v>40101</v>
          </cell>
        </row>
        <row r="2616">
          <cell r="I2616">
            <v>70112</v>
          </cell>
        </row>
        <row r="2617">
          <cell r="I2617">
            <v>70112</v>
          </cell>
        </row>
        <row r="2618">
          <cell r="I2618">
            <v>70106</v>
          </cell>
        </row>
        <row r="2619">
          <cell r="I2619">
            <v>70112</v>
          </cell>
        </row>
        <row r="2620">
          <cell r="I2620">
            <v>70112</v>
          </cell>
        </row>
        <row r="2621">
          <cell r="I2621">
            <v>70112</v>
          </cell>
        </row>
        <row r="2622">
          <cell r="I2622">
            <v>70112</v>
          </cell>
        </row>
        <row r="2623">
          <cell r="I2623">
            <v>40101</v>
          </cell>
        </row>
        <row r="2624">
          <cell r="I2624">
            <v>70106</v>
          </cell>
        </row>
        <row r="2625">
          <cell r="I2625">
            <v>50101</v>
          </cell>
        </row>
        <row r="2626">
          <cell r="I2626">
            <v>30101</v>
          </cell>
        </row>
        <row r="2627">
          <cell r="I2627">
            <v>40101</v>
          </cell>
        </row>
        <row r="2628">
          <cell r="I2628">
            <v>70106</v>
          </cell>
        </row>
        <row r="2629">
          <cell r="I2629">
            <v>50101</v>
          </cell>
        </row>
        <row r="2630">
          <cell r="I2630">
            <v>30101</v>
          </cell>
        </row>
        <row r="2631">
          <cell r="I2631">
            <v>50101</v>
          </cell>
        </row>
        <row r="2632">
          <cell r="I2632">
            <v>70112</v>
          </cell>
        </row>
        <row r="2633">
          <cell r="I2633">
            <v>70112</v>
          </cell>
        </row>
        <row r="2634">
          <cell r="I2634">
            <v>70112</v>
          </cell>
        </row>
        <row r="2635">
          <cell r="I2635">
            <v>70112</v>
          </cell>
        </row>
        <row r="2636">
          <cell r="I2636">
            <v>70112</v>
          </cell>
        </row>
        <row r="2637">
          <cell r="I2637">
            <v>70112</v>
          </cell>
        </row>
        <row r="2638">
          <cell r="I2638">
            <v>70112</v>
          </cell>
        </row>
        <row r="2639">
          <cell r="I2639">
            <v>70112</v>
          </cell>
        </row>
        <row r="2640">
          <cell r="I2640">
            <v>70112</v>
          </cell>
        </row>
        <row r="2641">
          <cell r="I2641">
            <v>70112</v>
          </cell>
        </row>
        <row r="2642">
          <cell r="I2642">
            <v>70112</v>
          </cell>
        </row>
        <row r="2643">
          <cell r="I2643">
            <v>70112</v>
          </cell>
        </row>
        <row r="2644">
          <cell r="I2644">
            <v>70112</v>
          </cell>
        </row>
        <row r="2645">
          <cell r="I2645">
            <v>2011809146</v>
          </cell>
        </row>
        <row r="2646">
          <cell r="I2646">
            <v>501</v>
          </cell>
        </row>
        <row r="2647">
          <cell r="I2647">
            <v>2011809146</v>
          </cell>
        </row>
        <row r="2648">
          <cell r="I2648">
            <v>10401188</v>
          </cell>
        </row>
        <row r="2649">
          <cell r="I2649">
            <v>10401188</v>
          </cell>
        </row>
        <row r="2650">
          <cell r="I2650">
            <v>50101</v>
          </cell>
        </row>
        <row r="2651">
          <cell r="I2651">
            <v>50101</v>
          </cell>
        </row>
        <row r="2652">
          <cell r="I2652">
            <v>50101</v>
          </cell>
        </row>
        <row r="2653">
          <cell r="I2653">
            <v>70112</v>
          </cell>
        </row>
        <row r="2654">
          <cell r="I2654">
            <v>70112</v>
          </cell>
        </row>
        <row r="2655">
          <cell r="I2655">
            <v>70112</v>
          </cell>
        </row>
        <row r="2656">
          <cell r="I2656">
            <v>70112</v>
          </cell>
        </row>
        <row r="2657">
          <cell r="I2657">
            <v>70112</v>
          </cell>
        </row>
        <row r="2658">
          <cell r="I2658">
            <v>70112</v>
          </cell>
        </row>
        <row r="2659">
          <cell r="I2659">
            <v>70112</v>
          </cell>
        </row>
        <row r="2660">
          <cell r="I2660">
            <v>70112</v>
          </cell>
        </row>
        <row r="2661">
          <cell r="I2661">
            <v>70112</v>
          </cell>
        </row>
        <row r="2662">
          <cell r="I2662">
            <v>1040113434</v>
          </cell>
        </row>
        <row r="2663">
          <cell r="I2663">
            <v>10401138</v>
          </cell>
        </row>
        <row r="2664">
          <cell r="I2664">
            <v>2011804048</v>
          </cell>
        </row>
        <row r="2665">
          <cell r="I2665">
            <v>103</v>
          </cell>
        </row>
        <row r="2666">
          <cell r="I2666">
            <v>103</v>
          </cell>
        </row>
        <row r="2667">
          <cell r="I2667">
            <v>103</v>
          </cell>
        </row>
        <row r="2668">
          <cell r="I2668">
            <v>103</v>
          </cell>
        </row>
        <row r="2669">
          <cell r="I2669">
            <v>103</v>
          </cell>
        </row>
        <row r="2670">
          <cell r="I2670">
            <v>103</v>
          </cell>
        </row>
        <row r="2671">
          <cell r="I2671">
            <v>103</v>
          </cell>
        </row>
        <row r="2672">
          <cell r="I2672">
            <v>2011804018</v>
          </cell>
        </row>
        <row r="2673">
          <cell r="I2673">
            <v>2011804048</v>
          </cell>
        </row>
        <row r="2674">
          <cell r="I2674">
            <v>2011809142</v>
          </cell>
        </row>
        <row r="2675">
          <cell r="I2675">
            <v>20120042</v>
          </cell>
        </row>
        <row r="2676">
          <cell r="I2676">
            <v>70112</v>
          </cell>
        </row>
        <row r="2677">
          <cell r="I2677">
            <v>20120033</v>
          </cell>
        </row>
        <row r="2678">
          <cell r="I2678">
            <v>70112</v>
          </cell>
        </row>
        <row r="2679">
          <cell r="I2679">
            <v>70112</v>
          </cell>
        </row>
        <row r="2680">
          <cell r="I2680">
            <v>70106</v>
          </cell>
        </row>
        <row r="2681">
          <cell r="I2681">
            <v>70112</v>
          </cell>
        </row>
        <row r="2682">
          <cell r="I2682">
            <v>30101</v>
          </cell>
        </row>
        <row r="2683">
          <cell r="I2683">
            <v>40101</v>
          </cell>
        </row>
        <row r="2684">
          <cell r="I2684">
            <v>50101</v>
          </cell>
        </row>
        <row r="2685">
          <cell r="I2685">
            <v>2011809118</v>
          </cell>
        </row>
        <row r="2686">
          <cell r="I2686">
            <v>70112</v>
          </cell>
        </row>
        <row r="2687">
          <cell r="I2687">
            <v>70112</v>
          </cell>
        </row>
        <row r="2688">
          <cell r="I2688">
            <v>70112</v>
          </cell>
        </row>
        <row r="2689">
          <cell r="I2689">
            <v>107</v>
          </cell>
        </row>
        <row r="2690">
          <cell r="I2690">
            <v>107</v>
          </cell>
        </row>
        <row r="2691">
          <cell r="I2691">
            <v>107</v>
          </cell>
        </row>
        <row r="2692">
          <cell r="I2692">
            <v>2011809134</v>
          </cell>
        </row>
        <row r="2693">
          <cell r="I2693">
            <v>20120042</v>
          </cell>
        </row>
        <row r="2694">
          <cell r="I2694">
            <v>50101</v>
          </cell>
        </row>
        <row r="2695">
          <cell r="I2695">
            <v>50101</v>
          </cell>
        </row>
        <row r="2696">
          <cell r="I2696">
            <v>40101</v>
          </cell>
        </row>
        <row r="2697">
          <cell r="I2697">
            <v>70112</v>
          </cell>
        </row>
        <row r="2698">
          <cell r="I2698">
            <v>70112</v>
          </cell>
        </row>
        <row r="2699">
          <cell r="I2699">
            <v>70112</v>
          </cell>
        </row>
        <row r="2700">
          <cell r="I2700">
            <v>10401188</v>
          </cell>
        </row>
        <row r="2701">
          <cell r="I2701">
            <v>2011804112</v>
          </cell>
        </row>
        <row r="2702">
          <cell r="I2702">
            <v>2011809116</v>
          </cell>
        </row>
        <row r="2703">
          <cell r="I2703">
            <v>10208</v>
          </cell>
        </row>
        <row r="2704">
          <cell r="I2704">
            <v>70112</v>
          </cell>
        </row>
        <row r="2705">
          <cell r="I2705">
            <v>70112</v>
          </cell>
        </row>
        <row r="2706">
          <cell r="I2706">
            <v>2011804112</v>
          </cell>
        </row>
        <row r="2707">
          <cell r="I2707">
            <v>2011809116</v>
          </cell>
        </row>
        <row r="2708">
          <cell r="I2708">
            <v>70112</v>
          </cell>
        </row>
        <row r="2709">
          <cell r="I2709">
            <v>2011804066</v>
          </cell>
        </row>
        <row r="2710">
          <cell r="I2710">
            <v>70112</v>
          </cell>
        </row>
        <row r="2711">
          <cell r="I2711">
            <v>103</v>
          </cell>
        </row>
        <row r="2712">
          <cell r="I2712">
            <v>103</v>
          </cell>
        </row>
        <row r="2713">
          <cell r="I2713">
            <v>70106</v>
          </cell>
        </row>
        <row r="2714">
          <cell r="I2714">
            <v>70112</v>
          </cell>
        </row>
        <row r="2715">
          <cell r="I2715">
            <v>50101</v>
          </cell>
        </row>
        <row r="2716">
          <cell r="I2716">
            <v>40101</v>
          </cell>
        </row>
        <row r="2717">
          <cell r="I2717">
            <v>30101</v>
          </cell>
        </row>
        <row r="2718">
          <cell r="I2718">
            <v>70112</v>
          </cell>
        </row>
        <row r="2719">
          <cell r="I2719">
            <v>301</v>
          </cell>
        </row>
        <row r="2720">
          <cell r="I2720">
            <v>20120042</v>
          </cell>
        </row>
        <row r="2721">
          <cell r="I2721">
            <v>109</v>
          </cell>
        </row>
        <row r="2722">
          <cell r="I2722">
            <v>109</v>
          </cell>
        </row>
        <row r="2723">
          <cell r="I2723">
            <v>70112</v>
          </cell>
        </row>
        <row r="2724">
          <cell r="I2724">
            <v>2011804112</v>
          </cell>
        </row>
        <row r="2725">
          <cell r="I2725">
            <v>10208</v>
          </cell>
        </row>
        <row r="2726">
          <cell r="I2726">
            <v>70112</v>
          </cell>
        </row>
        <row r="2727">
          <cell r="I2727">
            <v>70112</v>
          </cell>
        </row>
        <row r="2728">
          <cell r="I2728">
            <v>70112</v>
          </cell>
        </row>
        <row r="2729">
          <cell r="I2729">
            <v>50101</v>
          </cell>
        </row>
        <row r="2730">
          <cell r="I2730">
            <v>40101</v>
          </cell>
        </row>
        <row r="2731">
          <cell r="I2731">
            <v>70106</v>
          </cell>
        </row>
        <row r="2732">
          <cell r="I2732">
            <v>40101</v>
          </cell>
        </row>
        <row r="2733">
          <cell r="I2733">
            <v>70106</v>
          </cell>
        </row>
        <row r="2734">
          <cell r="I2734">
            <v>70112</v>
          </cell>
        </row>
        <row r="2735">
          <cell r="I2735">
            <v>70500112</v>
          </cell>
        </row>
        <row r="2736">
          <cell r="I2736">
            <v>1040113434</v>
          </cell>
        </row>
        <row r="2737">
          <cell r="I2737">
            <v>10401186</v>
          </cell>
        </row>
        <row r="2738">
          <cell r="I2738">
            <v>2011804020</v>
          </cell>
        </row>
        <row r="2739">
          <cell r="I2739">
            <v>201040765</v>
          </cell>
        </row>
        <row r="2740">
          <cell r="I2740">
            <v>70112</v>
          </cell>
        </row>
        <row r="2741">
          <cell r="I2741">
            <v>70112</v>
          </cell>
        </row>
        <row r="2742">
          <cell r="I2742">
            <v>70112</v>
          </cell>
        </row>
        <row r="2743">
          <cell r="I2743">
            <v>70112</v>
          </cell>
        </row>
        <row r="2744">
          <cell r="I2744">
            <v>70112</v>
          </cell>
        </row>
        <row r="2745">
          <cell r="I2745">
            <v>70112</v>
          </cell>
        </row>
        <row r="2746">
          <cell r="I2746">
            <v>70112</v>
          </cell>
        </row>
        <row r="2747">
          <cell r="I2747">
            <v>70112</v>
          </cell>
        </row>
        <row r="2748">
          <cell r="I2748">
            <v>70112</v>
          </cell>
        </row>
        <row r="2749">
          <cell r="I2749">
            <v>70112</v>
          </cell>
        </row>
        <row r="2750">
          <cell r="I2750">
            <v>70112</v>
          </cell>
        </row>
        <row r="2751">
          <cell r="I2751">
            <v>70112</v>
          </cell>
        </row>
        <row r="2752">
          <cell r="I2752">
            <v>70112</v>
          </cell>
        </row>
        <row r="2753">
          <cell r="I2753">
            <v>70112</v>
          </cell>
        </row>
        <row r="2754">
          <cell r="I2754">
            <v>70112</v>
          </cell>
        </row>
        <row r="2755">
          <cell r="I2755">
            <v>70112</v>
          </cell>
        </row>
        <row r="2756">
          <cell r="I2756">
            <v>70112</v>
          </cell>
        </row>
        <row r="2757">
          <cell r="I2757">
            <v>70112</v>
          </cell>
        </row>
        <row r="2758">
          <cell r="I2758">
            <v>40101</v>
          </cell>
        </row>
        <row r="2759">
          <cell r="I2759">
            <v>70112</v>
          </cell>
        </row>
        <row r="2760">
          <cell r="I2760">
            <v>30101</v>
          </cell>
        </row>
        <row r="2761">
          <cell r="I2761">
            <v>70112</v>
          </cell>
        </row>
        <row r="2762">
          <cell r="I2762">
            <v>40101</v>
          </cell>
        </row>
        <row r="2763">
          <cell r="I2763">
            <v>50101</v>
          </cell>
        </row>
        <row r="2764">
          <cell r="I2764">
            <v>2011804112</v>
          </cell>
        </row>
        <row r="2765">
          <cell r="I2765">
            <v>2011809116</v>
          </cell>
        </row>
        <row r="2766">
          <cell r="I2766">
            <v>70112</v>
          </cell>
        </row>
        <row r="2767">
          <cell r="I2767">
            <v>40101</v>
          </cell>
        </row>
        <row r="2768">
          <cell r="I2768">
            <v>50101</v>
          </cell>
        </row>
        <row r="2769">
          <cell r="I2769">
            <v>70112</v>
          </cell>
        </row>
        <row r="2770">
          <cell r="I2770">
            <v>70112</v>
          </cell>
        </row>
        <row r="2771">
          <cell r="I2771">
            <v>40101</v>
          </cell>
        </row>
        <row r="2772">
          <cell r="I2772">
            <v>70112</v>
          </cell>
        </row>
        <row r="2773">
          <cell r="I2773">
            <v>50101</v>
          </cell>
        </row>
        <row r="2774">
          <cell r="I2774">
            <v>70112</v>
          </cell>
        </row>
        <row r="2775">
          <cell r="I2775">
            <v>70112</v>
          </cell>
        </row>
        <row r="2776">
          <cell r="I2776">
            <v>50101</v>
          </cell>
        </row>
        <row r="2777">
          <cell r="I2777">
            <v>70112</v>
          </cell>
        </row>
        <row r="2778">
          <cell r="I2778">
            <v>50101</v>
          </cell>
        </row>
        <row r="2779">
          <cell r="I2779">
            <v>70112</v>
          </cell>
        </row>
        <row r="2780">
          <cell r="I2780">
            <v>30101</v>
          </cell>
        </row>
        <row r="2781">
          <cell r="I2781">
            <v>70106</v>
          </cell>
        </row>
        <row r="2782">
          <cell r="I2782">
            <v>70112</v>
          </cell>
        </row>
        <row r="2783">
          <cell r="I2783">
            <v>30101</v>
          </cell>
        </row>
        <row r="2784">
          <cell r="I2784">
            <v>70112</v>
          </cell>
        </row>
        <row r="2785">
          <cell r="I2785">
            <v>40101</v>
          </cell>
        </row>
        <row r="2786">
          <cell r="I2786">
            <v>30101</v>
          </cell>
        </row>
        <row r="2787">
          <cell r="I2787">
            <v>2011804112</v>
          </cell>
        </row>
        <row r="2788">
          <cell r="I2788">
            <v>2011809116</v>
          </cell>
        </row>
        <row r="2789">
          <cell r="I2789">
            <v>40101</v>
          </cell>
        </row>
        <row r="2790">
          <cell r="I2790">
            <v>701116</v>
          </cell>
        </row>
        <row r="2791">
          <cell r="I2791">
            <v>2011804113</v>
          </cell>
        </row>
        <row r="2792">
          <cell r="I2792">
            <v>70112</v>
          </cell>
        </row>
        <row r="2793">
          <cell r="I2793">
            <v>70112</v>
          </cell>
        </row>
        <row r="2794">
          <cell r="I2794">
            <v>50101</v>
          </cell>
        </row>
        <row r="2795">
          <cell r="I2795">
            <v>40101</v>
          </cell>
        </row>
        <row r="2796">
          <cell r="I2796">
            <v>70112</v>
          </cell>
        </row>
        <row r="2797">
          <cell r="I2797">
            <v>40101</v>
          </cell>
        </row>
        <row r="2798">
          <cell r="I2798">
            <v>50101</v>
          </cell>
        </row>
        <row r="2799">
          <cell r="I2799">
            <v>40101</v>
          </cell>
        </row>
        <row r="2800">
          <cell r="I2800">
            <v>70112</v>
          </cell>
        </row>
        <row r="2801">
          <cell r="I2801">
            <v>70112</v>
          </cell>
        </row>
        <row r="2802">
          <cell r="I2802">
            <v>70112</v>
          </cell>
        </row>
        <row r="2803">
          <cell r="I2803">
            <v>70112</v>
          </cell>
        </row>
        <row r="2804">
          <cell r="I2804">
            <v>70112</v>
          </cell>
        </row>
        <row r="2805">
          <cell r="I2805">
            <v>70112</v>
          </cell>
        </row>
        <row r="2806">
          <cell r="I2806">
            <v>70112</v>
          </cell>
        </row>
        <row r="2807">
          <cell r="I2807">
            <v>70112</v>
          </cell>
        </row>
        <row r="2808">
          <cell r="I2808">
            <v>70112</v>
          </cell>
        </row>
        <row r="2809">
          <cell r="I2809">
            <v>30101</v>
          </cell>
        </row>
        <row r="2810">
          <cell r="I2810">
            <v>10401194</v>
          </cell>
        </row>
        <row r="2811">
          <cell r="I2811">
            <v>10208</v>
          </cell>
        </row>
        <row r="2812">
          <cell r="I2812">
            <v>2011800400</v>
          </cell>
        </row>
        <row r="2813">
          <cell r="I2813">
            <v>10205</v>
          </cell>
        </row>
        <row r="2814">
          <cell r="I2814">
            <v>10101</v>
          </cell>
        </row>
        <row r="2815">
          <cell r="I2815">
            <v>301</v>
          </cell>
        </row>
        <row r="2816">
          <cell r="I2816">
            <v>70112</v>
          </cell>
        </row>
        <row r="2817">
          <cell r="I2817">
            <v>70112</v>
          </cell>
        </row>
        <row r="2818">
          <cell r="I2818">
            <v>70112</v>
          </cell>
        </row>
        <row r="2819">
          <cell r="I2819">
            <v>70112</v>
          </cell>
        </row>
        <row r="2820">
          <cell r="I2820">
            <v>40101</v>
          </cell>
        </row>
        <row r="2821">
          <cell r="I2821">
            <v>70106</v>
          </cell>
        </row>
        <row r="2822">
          <cell r="I2822">
            <v>70112</v>
          </cell>
        </row>
        <row r="2823">
          <cell r="I2823">
            <v>40101</v>
          </cell>
        </row>
        <row r="2824">
          <cell r="I2824">
            <v>50101</v>
          </cell>
        </row>
        <row r="2825">
          <cell r="I2825">
            <v>70112</v>
          </cell>
        </row>
        <row r="2826">
          <cell r="I2826">
            <v>50101</v>
          </cell>
        </row>
        <row r="2827">
          <cell r="I2827">
            <v>70112</v>
          </cell>
        </row>
        <row r="2828">
          <cell r="I2828">
            <v>70112</v>
          </cell>
        </row>
        <row r="2829">
          <cell r="I2829">
            <v>50101</v>
          </cell>
        </row>
        <row r="2830">
          <cell r="I2830">
            <v>70112</v>
          </cell>
        </row>
        <row r="2831">
          <cell r="I2831">
            <v>70112</v>
          </cell>
        </row>
        <row r="2832">
          <cell r="I2832">
            <v>30101</v>
          </cell>
        </row>
        <row r="2833">
          <cell r="I2833">
            <v>40101</v>
          </cell>
        </row>
        <row r="2834">
          <cell r="I2834">
            <v>70112</v>
          </cell>
        </row>
        <row r="2835">
          <cell r="I2835">
            <v>70112</v>
          </cell>
        </row>
        <row r="2836">
          <cell r="I2836">
            <v>70112</v>
          </cell>
        </row>
        <row r="2837">
          <cell r="I2837">
            <v>40101</v>
          </cell>
        </row>
        <row r="2838">
          <cell r="I2838">
            <v>40101</v>
          </cell>
        </row>
        <row r="2839">
          <cell r="I2839">
            <v>40101</v>
          </cell>
        </row>
        <row r="2840">
          <cell r="I2840">
            <v>50101</v>
          </cell>
        </row>
        <row r="2841">
          <cell r="I2841">
            <v>50101</v>
          </cell>
        </row>
        <row r="2842">
          <cell r="I2842">
            <v>70106</v>
          </cell>
        </row>
        <row r="2843">
          <cell r="I2843">
            <v>40101</v>
          </cell>
        </row>
        <row r="2844">
          <cell r="I2844">
            <v>30101</v>
          </cell>
        </row>
        <row r="2845">
          <cell r="I2845">
            <v>50101</v>
          </cell>
        </row>
        <row r="2846">
          <cell r="I2846">
            <v>70112</v>
          </cell>
        </row>
        <row r="2847">
          <cell r="I2847">
            <v>40101</v>
          </cell>
        </row>
        <row r="2848">
          <cell r="I2848">
            <v>70112</v>
          </cell>
        </row>
        <row r="2849">
          <cell r="I2849">
            <v>70112</v>
          </cell>
        </row>
        <row r="2850">
          <cell r="I2850">
            <v>70112</v>
          </cell>
        </row>
        <row r="2851">
          <cell r="I2851">
            <v>70112</v>
          </cell>
        </row>
        <row r="2852">
          <cell r="I2852">
            <v>70112</v>
          </cell>
        </row>
        <row r="2853">
          <cell r="I2853">
            <v>70112</v>
          </cell>
        </row>
        <row r="2854">
          <cell r="I2854">
            <v>70112</v>
          </cell>
        </row>
        <row r="2855">
          <cell r="I2855">
            <v>30101</v>
          </cell>
        </row>
        <row r="2856">
          <cell r="I2856">
            <v>40101</v>
          </cell>
        </row>
        <row r="2857">
          <cell r="I2857">
            <v>70112</v>
          </cell>
        </row>
        <row r="2858">
          <cell r="I2858">
            <v>70112</v>
          </cell>
        </row>
        <row r="2859">
          <cell r="I2859">
            <v>30101</v>
          </cell>
        </row>
        <row r="2860">
          <cell r="I2860">
            <v>50101</v>
          </cell>
        </row>
        <row r="2861">
          <cell r="I2861">
            <v>50101</v>
          </cell>
        </row>
        <row r="2862">
          <cell r="I2862">
            <v>40101</v>
          </cell>
        </row>
        <row r="2863">
          <cell r="I2863">
            <v>50101</v>
          </cell>
        </row>
        <row r="2864">
          <cell r="I2864">
            <v>40101</v>
          </cell>
        </row>
        <row r="2865">
          <cell r="I2865">
            <v>70112</v>
          </cell>
        </row>
        <row r="2866">
          <cell r="I2866">
            <v>2011809118</v>
          </cell>
        </row>
        <row r="2867">
          <cell r="I2867">
            <v>70112</v>
          </cell>
        </row>
        <row r="2868">
          <cell r="I2868">
            <v>70112</v>
          </cell>
        </row>
        <row r="2869">
          <cell r="I2869">
            <v>40101</v>
          </cell>
        </row>
        <row r="2870">
          <cell r="I2870">
            <v>70112</v>
          </cell>
        </row>
        <row r="2871">
          <cell r="I2871">
            <v>70112</v>
          </cell>
        </row>
        <row r="2872">
          <cell r="I2872">
            <v>70112</v>
          </cell>
        </row>
        <row r="2873">
          <cell r="I2873">
            <v>70112</v>
          </cell>
        </row>
        <row r="2874">
          <cell r="I2874">
            <v>70106</v>
          </cell>
        </row>
        <row r="2875">
          <cell r="I2875">
            <v>40101</v>
          </cell>
        </row>
        <row r="2876">
          <cell r="I2876">
            <v>50101</v>
          </cell>
        </row>
        <row r="2877">
          <cell r="I2877">
            <v>40101</v>
          </cell>
        </row>
        <row r="2878">
          <cell r="I2878">
            <v>40101</v>
          </cell>
        </row>
        <row r="2879">
          <cell r="I2879">
            <v>50101</v>
          </cell>
        </row>
        <row r="2880">
          <cell r="I2880">
            <v>70112</v>
          </cell>
        </row>
        <row r="2881">
          <cell r="I2881">
            <v>70112</v>
          </cell>
        </row>
        <row r="2882">
          <cell r="I2882">
            <v>50101</v>
          </cell>
        </row>
        <row r="2883">
          <cell r="I2883">
            <v>70106</v>
          </cell>
        </row>
        <row r="2884">
          <cell r="I2884">
            <v>40101</v>
          </cell>
        </row>
        <row r="2885">
          <cell r="I2885">
            <v>70112</v>
          </cell>
        </row>
        <row r="2886">
          <cell r="I2886">
            <v>50101</v>
          </cell>
        </row>
        <row r="2887">
          <cell r="I2887">
            <v>70112</v>
          </cell>
        </row>
        <row r="2888">
          <cell r="I2888">
            <v>70106</v>
          </cell>
        </row>
        <row r="2889">
          <cell r="I2889">
            <v>40101</v>
          </cell>
        </row>
        <row r="2890">
          <cell r="I2890">
            <v>50101</v>
          </cell>
        </row>
        <row r="2891">
          <cell r="I2891">
            <v>40101</v>
          </cell>
        </row>
        <row r="2892">
          <cell r="I2892">
            <v>40101</v>
          </cell>
        </row>
        <row r="2893">
          <cell r="I2893">
            <v>70112</v>
          </cell>
        </row>
        <row r="2894">
          <cell r="I2894">
            <v>70112</v>
          </cell>
        </row>
        <row r="2895">
          <cell r="I2895">
            <v>70112</v>
          </cell>
        </row>
        <row r="2896">
          <cell r="I2896">
            <v>70112</v>
          </cell>
        </row>
        <row r="2897">
          <cell r="I2897">
            <v>70112</v>
          </cell>
        </row>
        <row r="2898">
          <cell r="I2898">
            <v>70112</v>
          </cell>
        </row>
        <row r="2899">
          <cell r="I2899">
            <v>70112</v>
          </cell>
        </row>
        <row r="2900">
          <cell r="I2900">
            <v>70112</v>
          </cell>
        </row>
        <row r="2901">
          <cell r="I2901">
            <v>70112</v>
          </cell>
        </row>
        <row r="2902">
          <cell r="I2902">
            <v>70112</v>
          </cell>
        </row>
        <row r="2903">
          <cell r="I2903">
            <v>70112</v>
          </cell>
        </row>
        <row r="2904">
          <cell r="I2904">
            <v>70112</v>
          </cell>
        </row>
        <row r="2905">
          <cell r="I2905">
            <v>70112</v>
          </cell>
        </row>
        <row r="2906">
          <cell r="I2906">
            <v>70112</v>
          </cell>
        </row>
        <row r="2907">
          <cell r="I2907">
            <v>70112</v>
          </cell>
        </row>
        <row r="2908">
          <cell r="I2908">
            <v>70112</v>
          </cell>
        </row>
        <row r="2909">
          <cell r="I2909">
            <v>70112</v>
          </cell>
        </row>
        <row r="2910">
          <cell r="I2910">
            <v>70112</v>
          </cell>
        </row>
        <row r="2911">
          <cell r="I2911">
            <v>103</v>
          </cell>
        </row>
        <row r="2912">
          <cell r="I2912">
            <v>70112</v>
          </cell>
        </row>
        <row r="2913">
          <cell r="I2913">
            <v>70112</v>
          </cell>
        </row>
        <row r="2914">
          <cell r="I2914">
            <v>70112</v>
          </cell>
        </row>
        <row r="2915">
          <cell r="I2915">
            <v>70112</v>
          </cell>
        </row>
        <row r="2916">
          <cell r="I2916">
            <v>70112</v>
          </cell>
        </row>
        <row r="2917">
          <cell r="I2917">
            <v>50101</v>
          </cell>
        </row>
        <row r="2918">
          <cell r="I2918">
            <v>40101</v>
          </cell>
        </row>
        <row r="2919">
          <cell r="I2919">
            <v>50101</v>
          </cell>
        </row>
        <row r="2920">
          <cell r="I2920">
            <v>50101</v>
          </cell>
        </row>
        <row r="2921">
          <cell r="I2921">
            <v>40101</v>
          </cell>
        </row>
        <row r="2922">
          <cell r="I2922">
            <v>70112</v>
          </cell>
        </row>
        <row r="2923">
          <cell r="I2923">
            <v>20120042</v>
          </cell>
        </row>
        <row r="2924">
          <cell r="I2924">
            <v>2011809126</v>
          </cell>
        </row>
        <row r="2925">
          <cell r="I2925">
            <v>108</v>
          </cell>
        </row>
        <row r="2926">
          <cell r="I2926">
            <v>1040113434</v>
          </cell>
        </row>
        <row r="2927">
          <cell r="I2927">
            <v>10401186</v>
          </cell>
        </row>
        <row r="2928">
          <cell r="I2928">
            <v>106</v>
          </cell>
        </row>
        <row r="2929">
          <cell r="I2929">
            <v>2011804018</v>
          </cell>
        </row>
        <row r="2930">
          <cell r="I2930">
            <v>2011804004</v>
          </cell>
        </row>
        <row r="2931">
          <cell r="I2931">
            <v>2011804018</v>
          </cell>
        </row>
        <row r="2932">
          <cell r="I2932">
            <v>2011804018</v>
          </cell>
        </row>
        <row r="2933">
          <cell r="I2933">
            <v>2011804018</v>
          </cell>
        </row>
        <row r="2934">
          <cell r="I2934">
            <v>20707002</v>
          </cell>
        </row>
        <row r="2935">
          <cell r="I2935">
            <v>70106</v>
          </cell>
        </row>
        <row r="2936">
          <cell r="I2936">
            <v>70112</v>
          </cell>
        </row>
        <row r="2937">
          <cell r="I2937">
            <v>40101</v>
          </cell>
        </row>
        <row r="2938">
          <cell r="I2938">
            <v>50101</v>
          </cell>
        </row>
        <row r="2939">
          <cell r="I2939">
            <v>2011804087</v>
          </cell>
        </row>
        <row r="2940">
          <cell r="I2940">
            <v>20120046</v>
          </cell>
        </row>
        <row r="2941">
          <cell r="I2941">
            <v>20120054</v>
          </cell>
        </row>
        <row r="2942">
          <cell r="I2942">
            <v>2011804113</v>
          </cell>
        </row>
        <row r="2943">
          <cell r="I2943">
            <v>2011809144</v>
          </cell>
        </row>
        <row r="2944">
          <cell r="I2944">
            <v>70112</v>
          </cell>
        </row>
        <row r="2945">
          <cell r="I2945">
            <v>70112</v>
          </cell>
        </row>
        <row r="2946">
          <cell r="I2946">
            <v>50101</v>
          </cell>
        </row>
        <row r="2947">
          <cell r="I2947">
            <v>70106</v>
          </cell>
        </row>
        <row r="2948">
          <cell r="I2948">
            <v>70112</v>
          </cell>
        </row>
        <row r="2949">
          <cell r="I2949">
            <v>40101</v>
          </cell>
        </row>
        <row r="2950">
          <cell r="I2950">
            <v>50101</v>
          </cell>
        </row>
        <row r="2951">
          <cell r="I2951">
            <v>30101</v>
          </cell>
        </row>
        <row r="2952">
          <cell r="I2952">
            <v>20120042</v>
          </cell>
        </row>
        <row r="2953">
          <cell r="I2953">
            <v>2011804018</v>
          </cell>
        </row>
        <row r="2954">
          <cell r="I2954">
            <v>70112</v>
          </cell>
        </row>
        <row r="2955">
          <cell r="I2955">
            <v>50101</v>
          </cell>
        </row>
        <row r="2956">
          <cell r="I2956">
            <v>70106</v>
          </cell>
        </row>
        <row r="2957">
          <cell r="I2957">
            <v>40101</v>
          </cell>
        </row>
        <row r="2958">
          <cell r="I2958">
            <v>70106</v>
          </cell>
        </row>
        <row r="2959">
          <cell r="I2959">
            <v>50101</v>
          </cell>
        </row>
        <row r="2960">
          <cell r="I2960">
            <v>40101</v>
          </cell>
        </row>
        <row r="2961">
          <cell r="I2961">
            <v>70106</v>
          </cell>
        </row>
        <row r="2962">
          <cell r="I2962">
            <v>50101</v>
          </cell>
        </row>
        <row r="2963">
          <cell r="I2963">
            <v>70112</v>
          </cell>
        </row>
        <row r="2964">
          <cell r="I2964">
            <v>70112</v>
          </cell>
        </row>
        <row r="2965">
          <cell r="I2965">
            <v>70112</v>
          </cell>
        </row>
        <row r="2966">
          <cell r="I2966">
            <v>50101</v>
          </cell>
        </row>
        <row r="2967">
          <cell r="I2967">
            <v>40101</v>
          </cell>
        </row>
        <row r="2968">
          <cell r="I2968">
            <v>50101</v>
          </cell>
        </row>
        <row r="2969">
          <cell r="I2969">
            <v>70112</v>
          </cell>
        </row>
        <row r="2970">
          <cell r="I2970">
            <v>70112</v>
          </cell>
        </row>
        <row r="2971">
          <cell r="I2971">
            <v>70112</v>
          </cell>
        </row>
        <row r="2972">
          <cell r="I2972">
            <v>70112</v>
          </cell>
        </row>
        <row r="2973">
          <cell r="I2973">
            <v>70112</v>
          </cell>
        </row>
        <row r="2974">
          <cell r="I2974">
            <v>70112</v>
          </cell>
        </row>
        <row r="2975">
          <cell r="I2975">
            <v>70112</v>
          </cell>
        </row>
        <row r="2976">
          <cell r="I2976">
            <v>70112</v>
          </cell>
        </row>
        <row r="2977">
          <cell r="I2977">
            <v>70112</v>
          </cell>
        </row>
        <row r="2978">
          <cell r="I2978">
            <v>70112</v>
          </cell>
        </row>
        <row r="2979">
          <cell r="I2979">
            <v>70112</v>
          </cell>
        </row>
        <row r="2980">
          <cell r="I2980">
            <v>70112</v>
          </cell>
        </row>
        <row r="2981">
          <cell r="I2981">
            <v>70112</v>
          </cell>
        </row>
        <row r="2982">
          <cell r="I2982">
            <v>70112</v>
          </cell>
        </row>
        <row r="2983">
          <cell r="I2983">
            <v>70112</v>
          </cell>
        </row>
        <row r="2984">
          <cell r="I2984">
            <v>70112</v>
          </cell>
        </row>
        <row r="2985">
          <cell r="I2985">
            <v>70112</v>
          </cell>
        </row>
        <row r="2986">
          <cell r="I2986">
            <v>70112</v>
          </cell>
        </row>
        <row r="2987">
          <cell r="I2987">
            <v>70112</v>
          </cell>
        </row>
        <row r="2988">
          <cell r="I2988">
            <v>70112</v>
          </cell>
        </row>
        <row r="2989">
          <cell r="I2989">
            <v>70112</v>
          </cell>
        </row>
        <row r="2990">
          <cell r="I2990">
            <v>70112</v>
          </cell>
        </row>
        <row r="2991">
          <cell r="I2991">
            <v>70112</v>
          </cell>
        </row>
        <row r="2992">
          <cell r="I2992">
            <v>70112</v>
          </cell>
        </row>
        <row r="2993">
          <cell r="I2993">
            <v>70112</v>
          </cell>
        </row>
        <row r="2994">
          <cell r="I2994">
            <v>40101</v>
          </cell>
        </row>
        <row r="2995">
          <cell r="I2995">
            <v>70106</v>
          </cell>
        </row>
        <row r="2996">
          <cell r="I2996">
            <v>40101</v>
          </cell>
        </row>
        <row r="2997">
          <cell r="I2997">
            <v>701116</v>
          </cell>
        </row>
        <row r="2998">
          <cell r="I2998">
            <v>40101</v>
          </cell>
        </row>
        <row r="2999">
          <cell r="I2999">
            <v>50101</v>
          </cell>
        </row>
        <row r="3000">
          <cell r="I3000">
            <v>70112</v>
          </cell>
        </row>
        <row r="3001">
          <cell r="I3001">
            <v>70106</v>
          </cell>
        </row>
        <row r="3002">
          <cell r="I3002">
            <v>70112</v>
          </cell>
        </row>
        <row r="3003">
          <cell r="I3003">
            <v>40101</v>
          </cell>
        </row>
        <row r="3004">
          <cell r="I3004">
            <v>50101</v>
          </cell>
        </row>
        <row r="3005">
          <cell r="I3005">
            <v>70112</v>
          </cell>
        </row>
        <row r="3006">
          <cell r="I3006">
            <v>70112</v>
          </cell>
        </row>
        <row r="3007">
          <cell r="I3007">
            <v>70112</v>
          </cell>
        </row>
        <row r="3008">
          <cell r="I3008">
            <v>70112</v>
          </cell>
        </row>
        <row r="3009">
          <cell r="I3009">
            <v>40101</v>
          </cell>
        </row>
        <row r="3010">
          <cell r="I3010">
            <v>70112</v>
          </cell>
        </row>
        <row r="3011">
          <cell r="I3011">
            <v>70112</v>
          </cell>
        </row>
        <row r="3012">
          <cell r="I3012">
            <v>70112</v>
          </cell>
        </row>
        <row r="3013">
          <cell r="I3013">
            <v>70112</v>
          </cell>
        </row>
        <row r="3014">
          <cell r="I3014">
            <v>40101</v>
          </cell>
        </row>
        <row r="3015">
          <cell r="I3015">
            <v>70106</v>
          </cell>
        </row>
        <row r="3016">
          <cell r="I3016">
            <v>70112</v>
          </cell>
        </row>
        <row r="3017">
          <cell r="I3017">
            <v>40101</v>
          </cell>
        </row>
        <row r="3018">
          <cell r="I3018">
            <v>40101</v>
          </cell>
        </row>
        <row r="3019">
          <cell r="I3019">
            <v>50101</v>
          </cell>
        </row>
        <row r="3020">
          <cell r="I3020">
            <v>70112</v>
          </cell>
        </row>
        <row r="3021">
          <cell r="I3021">
            <v>40101</v>
          </cell>
        </row>
        <row r="3022">
          <cell r="I3022">
            <v>70112</v>
          </cell>
        </row>
        <row r="3023">
          <cell r="I3023">
            <v>70106</v>
          </cell>
        </row>
        <row r="3024">
          <cell r="I3024">
            <v>70112</v>
          </cell>
        </row>
        <row r="3025">
          <cell r="I3025">
            <v>70112</v>
          </cell>
        </row>
        <row r="3026">
          <cell r="I3026">
            <v>50101</v>
          </cell>
        </row>
        <row r="3027">
          <cell r="I3027">
            <v>701116</v>
          </cell>
        </row>
        <row r="3028">
          <cell r="I3028">
            <v>70106</v>
          </cell>
        </row>
        <row r="3029">
          <cell r="I3029">
            <v>70112</v>
          </cell>
        </row>
        <row r="3030">
          <cell r="I3030">
            <v>50101</v>
          </cell>
        </row>
        <row r="3031">
          <cell r="I3031">
            <v>70106</v>
          </cell>
        </row>
        <row r="3032">
          <cell r="I3032">
            <v>70112</v>
          </cell>
        </row>
        <row r="3033">
          <cell r="I3033">
            <v>70112</v>
          </cell>
        </row>
        <row r="3034">
          <cell r="I3034">
            <v>50101</v>
          </cell>
        </row>
        <row r="3035">
          <cell r="I3035">
            <v>40101</v>
          </cell>
        </row>
        <row r="3036">
          <cell r="I3036">
            <v>40101</v>
          </cell>
        </row>
        <row r="3037">
          <cell r="I3037">
            <v>40101</v>
          </cell>
        </row>
        <row r="3038">
          <cell r="I3038">
            <v>50101</v>
          </cell>
        </row>
        <row r="3039">
          <cell r="I3039">
            <v>70112</v>
          </cell>
        </row>
        <row r="3040">
          <cell r="I3040">
            <v>70106</v>
          </cell>
        </row>
        <row r="3041">
          <cell r="I3041">
            <v>70112</v>
          </cell>
        </row>
        <row r="3042">
          <cell r="I3042">
            <v>70112</v>
          </cell>
        </row>
        <row r="3043">
          <cell r="I3043">
            <v>50101</v>
          </cell>
        </row>
        <row r="3044">
          <cell r="I3044">
            <v>40101</v>
          </cell>
        </row>
        <row r="3045">
          <cell r="I3045">
            <v>70112</v>
          </cell>
        </row>
        <row r="3046">
          <cell r="I3046">
            <v>70112</v>
          </cell>
        </row>
        <row r="3047">
          <cell r="I3047">
            <v>70112</v>
          </cell>
        </row>
        <row r="3048">
          <cell r="I3048">
            <v>70112</v>
          </cell>
        </row>
        <row r="3049">
          <cell r="I3049">
            <v>70112</v>
          </cell>
        </row>
        <row r="3050">
          <cell r="I3050">
            <v>70112</v>
          </cell>
        </row>
        <row r="3051">
          <cell r="I3051">
            <v>70112</v>
          </cell>
        </row>
        <row r="3052">
          <cell r="I3052">
            <v>30101</v>
          </cell>
        </row>
        <row r="3053">
          <cell r="I3053">
            <v>40101</v>
          </cell>
        </row>
        <row r="3054">
          <cell r="I3054">
            <v>40101</v>
          </cell>
        </row>
        <row r="3055">
          <cell r="I3055">
            <v>40101</v>
          </cell>
        </row>
        <row r="3056">
          <cell r="I3056">
            <v>70112</v>
          </cell>
        </row>
        <row r="3057">
          <cell r="I3057">
            <v>2011804036</v>
          </cell>
        </row>
        <row r="3058">
          <cell r="I3058">
            <v>2011804053</v>
          </cell>
        </row>
        <row r="3059">
          <cell r="I3059">
            <v>302</v>
          </cell>
        </row>
        <row r="3060">
          <cell r="I3060">
            <v>2011804020</v>
          </cell>
        </row>
        <row r="3061">
          <cell r="I3061">
            <v>20120042</v>
          </cell>
        </row>
        <row r="3062">
          <cell r="I3062">
            <v>10401188</v>
          </cell>
        </row>
        <row r="3063">
          <cell r="I3063">
            <v>70112</v>
          </cell>
        </row>
        <row r="3064">
          <cell r="I3064">
            <v>70112</v>
          </cell>
        </row>
        <row r="3065">
          <cell r="I3065">
            <v>50101</v>
          </cell>
        </row>
        <row r="3066">
          <cell r="I3066">
            <v>70112</v>
          </cell>
        </row>
        <row r="3067">
          <cell r="I3067">
            <v>70112</v>
          </cell>
        </row>
        <row r="3068">
          <cell r="I3068">
            <v>70112</v>
          </cell>
        </row>
        <row r="3069">
          <cell r="I3069">
            <v>70112</v>
          </cell>
        </row>
        <row r="3070">
          <cell r="I3070">
            <v>40101</v>
          </cell>
        </row>
        <row r="3071">
          <cell r="I3071">
            <v>70112</v>
          </cell>
        </row>
        <row r="3072">
          <cell r="I3072">
            <v>70112</v>
          </cell>
        </row>
        <row r="3073">
          <cell r="I3073">
            <v>70112</v>
          </cell>
        </row>
        <row r="3074">
          <cell r="I3074">
            <v>40101</v>
          </cell>
        </row>
        <row r="3075">
          <cell r="I3075">
            <v>40101</v>
          </cell>
        </row>
        <row r="3076">
          <cell r="I3076">
            <v>30101</v>
          </cell>
        </row>
        <row r="3077">
          <cell r="I3077">
            <v>70112</v>
          </cell>
        </row>
        <row r="3078">
          <cell r="I3078">
            <v>70112</v>
          </cell>
        </row>
        <row r="3079">
          <cell r="I3079">
            <v>70112</v>
          </cell>
        </row>
        <row r="3080">
          <cell r="I3080">
            <v>70112</v>
          </cell>
        </row>
        <row r="3081">
          <cell r="I3081">
            <v>2011804018</v>
          </cell>
        </row>
        <row r="3082">
          <cell r="I3082">
            <v>2011804041</v>
          </cell>
        </row>
        <row r="3083">
          <cell r="I3083">
            <v>2011804086</v>
          </cell>
        </row>
        <row r="3084">
          <cell r="I3084">
            <v>40101</v>
          </cell>
        </row>
        <row r="3085">
          <cell r="I3085">
            <v>70112</v>
          </cell>
        </row>
        <row r="3086">
          <cell r="I3086">
            <v>70112</v>
          </cell>
        </row>
        <row r="3087">
          <cell r="I3087">
            <v>40101</v>
          </cell>
        </row>
        <row r="3088">
          <cell r="I3088">
            <v>70112</v>
          </cell>
        </row>
        <row r="3089">
          <cell r="I3089">
            <v>50101</v>
          </cell>
        </row>
        <row r="3090">
          <cell r="I3090">
            <v>50101</v>
          </cell>
        </row>
        <row r="3091">
          <cell r="I3091">
            <v>70112</v>
          </cell>
        </row>
        <row r="3092">
          <cell r="I3092">
            <v>50101</v>
          </cell>
        </row>
        <row r="3093">
          <cell r="I3093">
            <v>70112</v>
          </cell>
        </row>
        <row r="3094">
          <cell r="I3094">
            <v>70106</v>
          </cell>
        </row>
        <row r="3095">
          <cell r="I3095">
            <v>701116</v>
          </cell>
        </row>
        <row r="3096">
          <cell r="I3096">
            <v>70112</v>
          </cell>
        </row>
        <row r="3097">
          <cell r="I3097">
            <v>40101</v>
          </cell>
        </row>
        <row r="3098">
          <cell r="I3098">
            <v>70112</v>
          </cell>
        </row>
        <row r="3099">
          <cell r="I3099">
            <v>30101</v>
          </cell>
        </row>
        <row r="3100">
          <cell r="I3100">
            <v>40101</v>
          </cell>
        </row>
        <row r="3101">
          <cell r="I3101">
            <v>50101</v>
          </cell>
        </row>
        <row r="3102">
          <cell r="I3102">
            <v>40101</v>
          </cell>
        </row>
        <row r="3103">
          <cell r="I3103">
            <v>70112</v>
          </cell>
        </row>
        <row r="3104">
          <cell r="I3104">
            <v>701116</v>
          </cell>
        </row>
        <row r="3105">
          <cell r="I3105">
            <v>70112</v>
          </cell>
        </row>
        <row r="3106">
          <cell r="I3106">
            <v>70112</v>
          </cell>
        </row>
        <row r="3107">
          <cell r="I3107">
            <v>30101</v>
          </cell>
        </row>
        <row r="3108">
          <cell r="I3108">
            <v>70112</v>
          </cell>
        </row>
        <row r="3109">
          <cell r="I3109">
            <v>40101</v>
          </cell>
        </row>
        <row r="3110">
          <cell r="I3110">
            <v>50101</v>
          </cell>
        </row>
        <row r="3111">
          <cell r="I3111">
            <v>30101</v>
          </cell>
        </row>
        <row r="3112">
          <cell r="I3112">
            <v>70112</v>
          </cell>
        </row>
        <row r="3113">
          <cell r="I3113">
            <v>70112</v>
          </cell>
        </row>
        <row r="3114">
          <cell r="I3114">
            <v>70112</v>
          </cell>
        </row>
        <row r="3115">
          <cell r="I3115">
            <v>40101</v>
          </cell>
        </row>
        <row r="3116">
          <cell r="I3116">
            <v>70112</v>
          </cell>
        </row>
        <row r="3117">
          <cell r="I3117">
            <v>70106</v>
          </cell>
        </row>
        <row r="3118">
          <cell r="I3118">
            <v>70112</v>
          </cell>
        </row>
        <row r="3119">
          <cell r="I3119">
            <v>50101</v>
          </cell>
        </row>
        <row r="3120">
          <cell r="I3120">
            <v>50101</v>
          </cell>
        </row>
        <row r="3121">
          <cell r="I3121">
            <v>30101</v>
          </cell>
        </row>
        <row r="3122">
          <cell r="I3122">
            <v>70112</v>
          </cell>
        </row>
        <row r="3123">
          <cell r="I3123">
            <v>30101</v>
          </cell>
        </row>
        <row r="3124">
          <cell r="I3124">
            <v>50101</v>
          </cell>
        </row>
        <row r="3125">
          <cell r="I3125">
            <v>70112</v>
          </cell>
        </row>
        <row r="3126">
          <cell r="I3126">
            <v>2011809146</v>
          </cell>
        </row>
        <row r="3127">
          <cell r="I3127">
            <v>2011804020</v>
          </cell>
        </row>
        <row r="3128">
          <cell r="I3128">
            <v>70112</v>
          </cell>
        </row>
        <row r="3129">
          <cell r="I3129">
            <v>70106</v>
          </cell>
        </row>
        <row r="3130">
          <cell r="I3130">
            <v>70112</v>
          </cell>
        </row>
        <row r="3131">
          <cell r="I3131">
            <v>40101</v>
          </cell>
        </row>
        <row r="3132">
          <cell r="I3132">
            <v>40101</v>
          </cell>
        </row>
        <row r="3133">
          <cell r="I3133">
            <v>70112</v>
          </cell>
        </row>
        <row r="3134">
          <cell r="I3134">
            <v>70112</v>
          </cell>
        </row>
        <row r="3135">
          <cell r="I3135">
            <v>70112</v>
          </cell>
        </row>
        <row r="3136">
          <cell r="I3136">
            <v>40101</v>
          </cell>
        </row>
        <row r="3137">
          <cell r="I3137">
            <v>70106</v>
          </cell>
        </row>
        <row r="3138">
          <cell r="I3138">
            <v>70106</v>
          </cell>
        </row>
        <row r="3139">
          <cell r="I3139">
            <v>70106</v>
          </cell>
        </row>
        <row r="3140">
          <cell r="I3140">
            <v>40101</v>
          </cell>
        </row>
        <row r="3141">
          <cell r="I3141">
            <v>50101</v>
          </cell>
        </row>
        <row r="3142">
          <cell r="I3142">
            <v>70112</v>
          </cell>
        </row>
        <row r="3143">
          <cell r="I3143">
            <v>70112</v>
          </cell>
        </row>
        <row r="3144">
          <cell r="I3144">
            <v>70112</v>
          </cell>
        </row>
        <row r="3145">
          <cell r="I3145">
            <v>70112</v>
          </cell>
        </row>
        <row r="3146">
          <cell r="I3146">
            <v>70112</v>
          </cell>
        </row>
        <row r="3147">
          <cell r="I3147">
            <v>70112</v>
          </cell>
        </row>
        <row r="3148">
          <cell r="I3148">
            <v>70112</v>
          </cell>
        </row>
        <row r="3149">
          <cell r="I3149">
            <v>70112</v>
          </cell>
        </row>
        <row r="3150">
          <cell r="I3150">
            <v>70112</v>
          </cell>
        </row>
        <row r="3151">
          <cell r="I3151">
            <v>70112</v>
          </cell>
        </row>
        <row r="3152">
          <cell r="I3152">
            <v>70112</v>
          </cell>
        </row>
        <row r="3153">
          <cell r="I3153">
            <v>70112</v>
          </cell>
        </row>
        <row r="3154">
          <cell r="I3154">
            <v>70112</v>
          </cell>
        </row>
        <row r="3155">
          <cell r="I3155">
            <v>70112</v>
          </cell>
        </row>
        <row r="3156">
          <cell r="I3156">
            <v>70112</v>
          </cell>
        </row>
        <row r="3157">
          <cell r="I3157">
            <v>70112</v>
          </cell>
        </row>
        <row r="3158">
          <cell r="I3158">
            <v>70112</v>
          </cell>
        </row>
        <row r="3159">
          <cell r="I3159">
            <v>70112</v>
          </cell>
        </row>
        <row r="3160">
          <cell r="I3160">
            <v>40101</v>
          </cell>
        </row>
        <row r="3161">
          <cell r="I3161">
            <v>70112</v>
          </cell>
        </row>
        <row r="3162">
          <cell r="I3162">
            <v>40101</v>
          </cell>
        </row>
        <row r="3163">
          <cell r="I3163">
            <v>70112</v>
          </cell>
        </row>
        <row r="3164">
          <cell r="I3164">
            <v>70112</v>
          </cell>
        </row>
        <row r="3165">
          <cell r="I3165">
            <v>50101</v>
          </cell>
        </row>
        <row r="3166">
          <cell r="I3166">
            <v>40101</v>
          </cell>
        </row>
        <row r="3167">
          <cell r="I3167">
            <v>50101</v>
          </cell>
        </row>
        <row r="3168">
          <cell r="I3168">
            <v>70112</v>
          </cell>
        </row>
        <row r="3169">
          <cell r="I3169">
            <v>70112</v>
          </cell>
        </row>
        <row r="3170">
          <cell r="I3170">
            <v>70112</v>
          </cell>
        </row>
        <row r="3171">
          <cell r="I3171">
            <v>70112</v>
          </cell>
        </row>
        <row r="3172">
          <cell r="I3172">
            <v>70112</v>
          </cell>
        </row>
        <row r="3173">
          <cell r="I3173">
            <v>70112</v>
          </cell>
        </row>
        <row r="3174">
          <cell r="I3174">
            <v>2011804018</v>
          </cell>
        </row>
        <row r="3175">
          <cell r="I3175">
            <v>2011804018</v>
          </cell>
        </row>
        <row r="3176">
          <cell r="I3176">
            <v>201040761</v>
          </cell>
        </row>
        <row r="3177">
          <cell r="I3177">
            <v>109</v>
          </cell>
        </row>
        <row r="3178">
          <cell r="I3178">
            <v>109</v>
          </cell>
        </row>
        <row r="3179">
          <cell r="I3179">
            <v>109</v>
          </cell>
        </row>
        <row r="3180">
          <cell r="I3180">
            <v>109</v>
          </cell>
        </row>
        <row r="3181">
          <cell r="I3181">
            <v>109</v>
          </cell>
        </row>
        <row r="3182">
          <cell r="I3182">
            <v>109</v>
          </cell>
        </row>
        <row r="3183">
          <cell r="I3183">
            <v>109</v>
          </cell>
        </row>
        <row r="3184">
          <cell r="I3184">
            <v>2011809137</v>
          </cell>
        </row>
        <row r="3185">
          <cell r="I3185">
            <v>2011804113</v>
          </cell>
        </row>
        <row r="3186">
          <cell r="I3186">
            <v>2011809115</v>
          </cell>
        </row>
        <row r="3187">
          <cell r="I3187">
            <v>70112</v>
          </cell>
        </row>
        <row r="3188">
          <cell r="I3188">
            <v>40101</v>
          </cell>
        </row>
        <row r="3189">
          <cell r="I3189">
            <v>50101</v>
          </cell>
        </row>
        <row r="3190">
          <cell r="I3190">
            <v>30101</v>
          </cell>
        </row>
        <row r="3191">
          <cell r="I3191">
            <v>2011804026</v>
          </cell>
        </row>
        <row r="3192">
          <cell r="I3192">
            <v>2011804031</v>
          </cell>
        </row>
        <row r="3193">
          <cell r="I3193">
            <v>106</v>
          </cell>
        </row>
        <row r="3194">
          <cell r="I3194">
            <v>106</v>
          </cell>
        </row>
        <row r="3195">
          <cell r="I3195">
            <v>106</v>
          </cell>
        </row>
        <row r="3196">
          <cell r="I3196">
            <v>106</v>
          </cell>
        </row>
        <row r="3197">
          <cell r="I3197">
            <v>106</v>
          </cell>
        </row>
        <row r="3198">
          <cell r="I3198">
            <v>106</v>
          </cell>
        </row>
        <row r="3199">
          <cell r="I3199">
            <v>106</v>
          </cell>
        </row>
        <row r="3200">
          <cell r="I3200">
            <v>106</v>
          </cell>
        </row>
        <row r="3201">
          <cell r="I3201">
            <v>106</v>
          </cell>
        </row>
        <row r="3202">
          <cell r="I3202">
            <v>106</v>
          </cell>
        </row>
        <row r="3203">
          <cell r="I3203">
            <v>2011804030</v>
          </cell>
        </row>
        <row r="3204">
          <cell r="I3204">
            <v>2011804087</v>
          </cell>
        </row>
        <row r="3205">
          <cell r="I3205">
            <v>2011804014</v>
          </cell>
        </row>
        <row r="3206">
          <cell r="I3206">
            <v>2011809136</v>
          </cell>
        </row>
        <row r="3207">
          <cell r="I3207">
            <v>20120042</v>
          </cell>
        </row>
        <row r="3208">
          <cell r="I3208">
            <v>30101</v>
          </cell>
        </row>
        <row r="3209">
          <cell r="I3209">
            <v>70112</v>
          </cell>
        </row>
        <row r="3210">
          <cell r="I3210">
            <v>20707002</v>
          </cell>
        </row>
        <row r="3211">
          <cell r="I3211">
            <v>2011809126</v>
          </cell>
        </row>
        <row r="3212">
          <cell r="I3212">
            <v>10401192</v>
          </cell>
        </row>
        <row r="3213">
          <cell r="I3213">
            <v>70500112</v>
          </cell>
        </row>
        <row r="3214">
          <cell r="I3214">
            <v>400</v>
          </cell>
        </row>
        <row r="3215">
          <cell r="I3215">
            <v>2011804004</v>
          </cell>
        </row>
        <row r="3216">
          <cell r="I3216">
            <v>70500112</v>
          </cell>
        </row>
        <row r="3217">
          <cell r="I3217">
            <v>70500112</v>
          </cell>
        </row>
        <row r="3218">
          <cell r="I3218">
            <v>20707002</v>
          </cell>
        </row>
        <row r="3219">
          <cell r="I3219">
            <v>20707002</v>
          </cell>
        </row>
        <row r="3220">
          <cell r="I3220">
            <v>10401192</v>
          </cell>
        </row>
        <row r="3221">
          <cell r="I3221">
            <v>2011809126</v>
          </cell>
        </row>
        <row r="3222">
          <cell r="I3222">
            <v>70106</v>
          </cell>
        </row>
        <row r="3223">
          <cell r="I3223">
            <v>70112</v>
          </cell>
        </row>
        <row r="3224">
          <cell r="I3224">
            <v>40101</v>
          </cell>
        </row>
        <row r="3225">
          <cell r="I3225">
            <v>50101</v>
          </cell>
        </row>
        <row r="3226">
          <cell r="I3226">
            <v>50101</v>
          </cell>
        </row>
        <row r="3227">
          <cell r="I3227">
            <v>30101</v>
          </cell>
        </row>
        <row r="3228">
          <cell r="I3228">
            <v>70112</v>
          </cell>
        </row>
        <row r="3229">
          <cell r="I3229">
            <v>70112</v>
          </cell>
        </row>
        <row r="3230">
          <cell r="I3230">
            <v>70112</v>
          </cell>
        </row>
        <row r="3231">
          <cell r="I3231">
            <v>70112</v>
          </cell>
        </row>
        <row r="3232">
          <cell r="I3232">
            <v>50101</v>
          </cell>
        </row>
        <row r="3233">
          <cell r="I3233">
            <v>50101</v>
          </cell>
        </row>
        <row r="3234">
          <cell r="I3234">
            <v>50101</v>
          </cell>
        </row>
        <row r="3235">
          <cell r="I3235">
            <v>70112</v>
          </cell>
        </row>
        <row r="3236">
          <cell r="I3236">
            <v>30101</v>
          </cell>
        </row>
        <row r="3237">
          <cell r="I3237">
            <v>50101</v>
          </cell>
        </row>
        <row r="3238">
          <cell r="I3238">
            <v>70112</v>
          </cell>
        </row>
        <row r="3239">
          <cell r="I3239">
            <v>40101</v>
          </cell>
        </row>
        <row r="3240">
          <cell r="I3240">
            <v>70112</v>
          </cell>
        </row>
        <row r="3241">
          <cell r="I3241">
            <v>70112</v>
          </cell>
        </row>
        <row r="3242">
          <cell r="I3242">
            <v>70500112</v>
          </cell>
        </row>
        <row r="3243">
          <cell r="I3243">
            <v>501</v>
          </cell>
        </row>
        <row r="3244">
          <cell r="I3244">
            <v>70112</v>
          </cell>
        </row>
        <row r="3245">
          <cell r="I3245">
            <v>70112</v>
          </cell>
        </row>
        <row r="3246">
          <cell r="I3246">
            <v>70112</v>
          </cell>
        </row>
        <row r="3247">
          <cell r="I3247">
            <v>70112</v>
          </cell>
        </row>
        <row r="3248">
          <cell r="I3248">
            <v>70112</v>
          </cell>
        </row>
        <row r="3249">
          <cell r="I3249">
            <v>30101</v>
          </cell>
        </row>
        <row r="3250">
          <cell r="I3250">
            <v>50101</v>
          </cell>
        </row>
        <row r="3251">
          <cell r="I3251">
            <v>70106</v>
          </cell>
        </row>
        <row r="3252">
          <cell r="I3252">
            <v>30101</v>
          </cell>
        </row>
        <row r="3253">
          <cell r="I3253">
            <v>70106</v>
          </cell>
        </row>
        <row r="3254">
          <cell r="I3254">
            <v>70112</v>
          </cell>
        </row>
        <row r="3255">
          <cell r="I3255">
            <v>70112</v>
          </cell>
        </row>
        <row r="3256">
          <cell r="I3256">
            <v>70112</v>
          </cell>
        </row>
        <row r="3257">
          <cell r="I3257">
            <v>70112</v>
          </cell>
        </row>
        <row r="3258">
          <cell r="I3258">
            <v>70112</v>
          </cell>
        </row>
        <row r="3259">
          <cell r="I3259">
            <v>70112</v>
          </cell>
        </row>
        <row r="3260">
          <cell r="I3260">
            <v>70112</v>
          </cell>
        </row>
        <row r="3261">
          <cell r="I3261">
            <v>70112</v>
          </cell>
        </row>
        <row r="3262">
          <cell r="I3262">
            <v>70112</v>
          </cell>
        </row>
        <row r="3263">
          <cell r="I3263">
            <v>70112</v>
          </cell>
        </row>
        <row r="3264">
          <cell r="I3264">
            <v>70112</v>
          </cell>
        </row>
        <row r="3265">
          <cell r="I3265">
            <v>70112</v>
          </cell>
        </row>
        <row r="3266">
          <cell r="I3266">
            <v>10401192</v>
          </cell>
        </row>
        <row r="3267">
          <cell r="I3267">
            <v>10401192</v>
          </cell>
        </row>
        <row r="3268">
          <cell r="I3268">
            <v>10401192</v>
          </cell>
        </row>
        <row r="3269">
          <cell r="I3269">
            <v>70112</v>
          </cell>
        </row>
        <row r="3270">
          <cell r="I3270">
            <v>40101</v>
          </cell>
        </row>
        <row r="3271">
          <cell r="I3271">
            <v>701116</v>
          </cell>
        </row>
        <row r="3272">
          <cell r="I3272">
            <v>70112</v>
          </cell>
        </row>
        <row r="3273">
          <cell r="I3273">
            <v>70106</v>
          </cell>
        </row>
        <row r="3274">
          <cell r="I3274">
            <v>70112</v>
          </cell>
        </row>
        <row r="3275">
          <cell r="I3275">
            <v>70106</v>
          </cell>
        </row>
        <row r="3276">
          <cell r="I3276">
            <v>70112</v>
          </cell>
        </row>
        <row r="3277">
          <cell r="I3277">
            <v>40101</v>
          </cell>
        </row>
        <row r="3278">
          <cell r="I3278">
            <v>30101</v>
          </cell>
        </row>
        <row r="3279">
          <cell r="I3279">
            <v>40101</v>
          </cell>
        </row>
        <row r="3280">
          <cell r="I3280">
            <v>30101</v>
          </cell>
        </row>
        <row r="3281">
          <cell r="I3281">
            <v>50101</v>
          </cell>
        </row>
        <row r="3282">
          <cell r="I3282">
            <v>70112</v>
          </cell>
        </row>
        <row r="3283">
          <cell r="I3283">
            <v>70112</v>
          </cell>
        </row>
        <row r="3284">
          <cell r="I3284">
            <v>50101</v>
          </cell>
        </row>
        <row r="3285">
          <cell r="I3285">
            <v>40101</v>
          </cell>
        </row>
        <row r="3286">
          <cell r="I3286">
            <v>70112</v>
          </cell>
        </row>
        <row r="3287">
          <cell r="I3287">
            <v>50101</v>
          </cell>
        </row>
        <row r="3288">
          <cell r="I3288">
            <v>40101</v>
          </cell>
        </row>
        <row r="3289">
          <cell r="I3289">
            <v>30101</v>
          </cell>
        </row>
        <row r="3290">
          <cell r="I3290">
            <v>70112</v>
          </cell>
        </row>
        <row r="3291">
          <cell r="I3291">
            <v>70106</v>
          </cell>
        </row>
        <row r="3292">
          <cell r="I3292">
            <v>701116</v>
          </cell>
        </row>
        <row r="3293">
          <cell r="I3293">
            <v>70112</v>
          </cell>
        </row>
        <row r="3294">
          <cell r="I3294">
            <v>70112</v>
          </cell>
        </row>
        <row r="3295">
          <cell r="I3295">
            <v>70112</v>
          </cell>
        </row>
        <row r="3296">
          <cell r="I3296">
            <v>70112</v>
          </cell>
        </row>
        <row r="3297">
          <cell r="I3297">
            <v>70112</v>
          </cell>
        </row>
        <row r="3298">
          <cell r="I3298">
            <v>40101</v>
          </cell>
        </row>
        <row r="3299">
          <cell r="I3299">
            <v>2011804048</v>
          </cell>
        </row>
        <row r="3300">
          <cell r="I3300">
            <v>2011804112</v>
          </cell>
        </row>
        <row r="3301">
          <cell r="I3301">
            <v>2011804113</v>
          </cell>
        </row>
        <row r="3302">
          <cell r="I3302">
            <v>2011809120</v>
          </cell>
        </row>
        <row r="3303">
          <cell r="I3303">
            <v>2011804018</v>
          </cell>
        </row>
        <row r="3304">
          <cell r="I3304">
            <v>2011809146</v>
          </cell>
        </row>
        <row r="3305">
          <cell r="I3305">
            <v>2011804020</v>
          </cell>
        </row>
        <row r="3306">
          <cell r="I3306">
            <v>2011804087</v>
          </cell>
        </row>
        <row r="3307">
          <cell r="I3307">
            <v>2011804021</v>
          </cell>
        </row>
        <row r="3308">
          <cell r="I3308">
            <v>2011804022</v>
          </cell>
        </row>
        <row r="3309">
          <cell r="I3309">
            <v>2011809126</v>
          </cell>
        </row>
        <row r="3310">
          <cell r="I3310">
            <v>2011804021</v>
          </cell>
        </row>
        <row r="3311">
          <cell r="I3311">
            <v>50101</v>
          </cell>
        </row>
        <row r="3312">
          <cell r="I3312">
            <v>30101</v>
          </cell>
        </row>
        <row r="3313">
          <cell r="I3313">
            <v>70112</v>
          </cell>
        </row>
        <row r="3314">
          <cell r="I3314">
            <v>70112</v>
          </cell>
        </row>
        <row r="3315">
          <cell r="I3315">
            <v>70112</v>
          </cell>
        </row>
        <row r="3316">
          <cell r="I3316">
            <v>70112</v>
          </cell>
        </row>
        <row r="3317">
          <cell r="I3317">
            <v>70112</v>
          </cell>
        </row>
        <row r="3318">
          <cell r="I3318">
            <v>70112</v>
          </cell>
        </row>
        <row r="3319">
          <cell r="I3319">
            <v>70112</v>
          </cell>
        </row>
        <row r="3320">
          <cell r="I3320">
            <v>40101</v>
          </cell>
        </row>
        <row r="3321">
          <cell r="I3321">
            <v>70112</v>
          </cell>
        </row>
        <row r="3322">
          <cell r="I3322">
            <v>40101</v>
          </cell>
        </row>
        <row r="3323">
          <cell r="I3323">
            <v>50101</v>
          </cell>
        </row>
        <row r="3324">
          <cell r="I3324">
            <v>70105000</v>
          </cell>
        </row>
        <row r="3325">
          <cell r="I3325">
            <v>400</v>
          </cell>
        </row>
        <row r="3326">
          <cell r="I3326">
            <v>70112</v>
          </cell>
        </row>
        <row r="3327">
          <cell r="I3327">
            <v>70112</v>
          </cell>
        </row>
        <row r="3328">
          <cell r="I3328">
            <v>50101</v>
          </cell>
        </row>
        <row r="3329">
          <cell r="I3329">
            <v>501</v>
          </cell>
        </row>
        <row r="3330">
          <cell r="I3330">
            <v>70112</v>
          </cell>
        </row>
        <row r="3331">
          <cell r="I3331">
            <v>70112</v>
          </cell>
        </row>
        <row r="3332">
          <cell r="I3332">
            <v>800000012</v>
          </cell>
        </row>
        <row r="3333">
          <cell r="I3333">
            <v>800000013</v>
          </cell>
        </row>
        <row r="3334">
          <cell r="I3334">
            <v>10401192</v>
          </cell>
        </row>
        <row r="3335">
          <cell r="I3335">
            <v>2011809126</v>
          </cell>
        </row>
        <row r="3336">
          <cell r="I3336">
            <v>40101</v>
          </cell>
        </row>
        <row r="3337">
          <cell r="I3337">
            <v>50101</v>
          </cell>
        </row>
        <row r="3338">
          <cell r="I3338">
            <v>70112</v>
          </cell>
        </row>
        <row r="3339">
          <cell r="I3339">
            <v>70112</v>
          </cell>
        </row>
        <row r="3340">
          <cell r="I3340">
            <v>70112</v>
          </cell>
        </row>
        <row r="3341">
          <cell r="I3341">
            <v>70112</v>
          </cell>
        </row>
        <row r="3342">
          <cell r="I3342">
            <v>50101</v>
          </cell>
        </row>
        <row r="3343">
          <cell r="I3343">
            <v>40101</v>
          </cell>
        </row>
        <row r="3344">
          <cell r="I3344">
            <v>50101</v>
          </cell>
        </row>
        <row r="3345">
          <cell r="I3345">
            <v>30101</v>
          </cell>
        </row>
        <row r="3346">
          <cell r="I3346">
            <v>50101</v>
          </cell>
        </row>
        <row r="3347">
          <cell r="I3347">
            <v>40101</v>
          </cell>
        </row>
        <row r="3348">
          <cell r="I3348">
            <v>70112</v>
          </cell>
        </row>
        <row r="3349">
          <cell r="I3349">
            <v>70112</v>
          </cell>
        </row>
        <row r="3350">
          <cell r="I3350">
            <v>70112</v>
          </cell>
        </row>
        <row r="3351">
          <cell r="I3351">
            <v>70112</v>
          </cell>
        </row>
        <row r="3352">
          <cell r="I3352">
            <v>50101</v>
          </cell>
        </row>
        <row r="3353">
          <cell r="I3353">
            <v>40101</v>
          </cell>
        </row>
        <row r="3354">
          <cell r="I3354">
            <v>40101</v>
          </cell>
        </row>
        <row r="3355">
          <cell r="I3355">
            <v>70112</v>
          </cell>
        </row>
        <row r="3356">
          <cell r="I3356">
            <v>50101</v>
          </cell>
        </row>
        <row r="3357">
          <cell r="I3357">
            <v>501</v>
          </cell>
        </row>
        <row r="3358">
          <cell r="I3358">
            <v>2011809129</v>
          </cell>
        </row>
        <row r="3359">
          <cell r="I3359">
            <v>10401192</v>
          </cell>
        </row>
        <row r="3360">
          <cell r="I3360">
            <v>2011804036</v>
          </cell>
        </row>
        <row r="3361">
          <cell r="I3361">
            <v>40101</v>
          </cell>
        </row>
        <row r="3362">
          <cell r="I3362">
            <v>40101</v>
          </cell>
        </row>
        <row r="3363">
          <cell r="I3363">
            <v>40101</v>
          </cell>
        </row>
        <row r="3364">
          <cell r="I3364">
            <v>70112</v>
          </cell>
        </row>
        <row r="3365">
          <cell r="I3365">
            <v>2011804113</v>
          </cell>
        </row>
        <row r="3366">
          <cell r="I3366">
            <v>2011804112</v>
          </cell>
        </row>
        <row r="3367">
          <cell r="I3367">
            <v>2011804048</v>
          </cell>
        </row>
        <row r="3368">
          <cell r="I3368">
            <v>40101</v>
          </cell>
        </row>
        <row r="3369">
          <cell r="I3369">
            <v>50101</v>
          </cell>
        </row>
        <row r="3370">
          <cell r="I3370">
            <v>30100</v>
          </cell>
        </row>
        <row r="3371">
          <cell r="I3371">
            <v>40101</v>
          </cell>
        </row>
        <row r="3372">
          <cell r="I3372">
            <v>70112</v>
          </cell>
        </row>
        <row r="3373">
          <cell r="I3373">
            <v>70112</v>
          </cell>
        </row>
        <row r="3374">
          <cell r="I3374">
            <v>70112</v>
          </cell>
        </row>
        <row r="3375">
          <cell r="I3375">
            <v>70112</v>
          </cell>
        </row>
        <row r="3376">
          <cell r="I3376">
            <v>30101</v>
          </cell>
        </row>
        <row r="3377">
          <cell r="I3377">
            <v>50101</v>
          </cell>
        </row>
        <row r="3378">
          <cell r="I3378">
            <v>70106</v>
          </cell>
        </row>
        <row r="3379">
          <cell r="I3379">
            <v>70112</v>
          </cell>
        </row>
        <row r="3380">
          <cell r="I3380">
            <v>70112</v>
          </cell>
        </row>
        <row r="3381">
          <cell r="I3381">
            <v>50101</v>
          </cell>
        </row>
        <row r="3382">
          <cell r="I3382">
            <v>70112</v>
          </cell>
        </row>
        <row r="3383">
          <cell r="I3383">
            <v>70112</v>
          </cell>
        </row>
        <row r="3384">
          <cell r="I3384">
            <v>70112</v>
          </cell>
        </row>
        <row r="3385">
          <cell r="I3385">
            <v>30101</v>
          </cell>
        </row>
        <row r="3386">
          <cell r="I3386">
            <v>70112</v>
          </cell>
        </row>
        <row r="3387">
          <cell r="I3387">
            <v>70112</v>
          </cell>
        </row>
        <row r="3388">
          <cell r="I3388">
            <v>30101</v>
          </cell>
        </row>
        <row r="3389">
          <cell r="I3389">
            <v>70112</v>
          </cell>
        </row>
        <row r="3390">
          <cell r="I3390">
            <v>40101</v>
          </cell>
        </row>
        <row r="3391">
          <cell r="I3391">
            <v>30101</v>
          </cell>
        </row>
        <row r="3392">
          <cell r="I3392">
            <v>30101</v>
          </cell>
        </row>
        <row r="3393">
          <cell r="I3393">
            <v>70112</v>
          </cell>
        </row>
        <row r="3394">
          <cell r="I3394">
            <v>40101</v>
          </cell>
        </row>
        <row r="3395">
          <cell r="I3395">
            <v>50101</v>
          </cell>
        </row>
        <row r="3396">
          <cell r="I3396">
            <v>70112</v>
          </cell>
        </row>
        <row r="3397">
          <cell r="I3397">
            <v>70112</v>
          </cell>
        </row>
        <row r="3398">
          <cell r="I3398">
            <v>2011809126</v>
          </cell>
        </row>
        <row r="3399">
          <cell r="I3399">
            <v>2011804022</v>
          </cell>
        </row>
        <row r="3400">
          <cell r="I3400">
            <v>2011809134</v>
          </cell>
        </row>
        <row r="3401">
          <cell r="I3401">
            <v>2011804014</v>
          </cell>
        </row>
        <row r="3402">
          <cell r="I3402">
            <v>2011804049</v>
          </cell>
        </row>
        <row r="3403">
          <cell r="I3403">
            <v>70106</v>
          </cell>
        </row>
        <row r="3404">
          <cell r="I3404">
            <v>2011804039</v>
          </cell>
        </row>
        <row r="3405">
          <cell r="I3405">
            <v>2011804018</v>
          </cell>
        </row>
        <row r="3406">
          <cell r="I3406">
            <v>2011809133</v>
          </cell>
        </row>
        <row r="3407">
          <cell r="I3407">
            <v>2011809146</v>
          </cell>
        </row>
        <row r="3408">
          <cell r="I3408">
            <v>2011809136</v>
          </cell>
        </row>
        <row r="3409">
          <cell r="I3409">
            <v>2011804052</v>
          </cell>
        </row>
        <row r="3410">
          <cell r="I3410">
            <v>70112</v>
          </cell>
        </row>
        <row r="3411">
          <cell r="I3411">
            <v>70112</v>
          </cell>
        </row>
        <row r="3412">
          <cell r="I3412">
            <v>70112</v>
          </cell>
        </row>
        <row r="3413">
          <cell r="I3413">
            <v>70112</v>
          </cell>
        </row>
        <row r="3414">
          <cell r="I3414">
            <v>70112</v>
          </cell>
        </row>
        <row r="3415">
          <cell r="I3415">
            <v>70112</v>
          </cell>
        </row>
        <row r="3416">
          <cell r="I3416">
            <v>70112</v>
          </cell>
        </row>
        <row r="3417">
          <cell r="I3417">
            <v>70112</v>
          </cell>
        </row>
        <row r="3418">
          <cell r="I3418">
            <v>70112</v>
          </cell>
        </row>
        <row r="3419">
          <cell r="I3419">
            <v>70112</v>
          </cell>
        </row>
        <row r="3420">
          <cell r="I3420">
            <v>70112</v>
          </cell>
        </row>
        <row r="3421">
          <cell r="I3421">
            <v>70112</v>
          </cell>
        </row>
        <row r="3422">
          <cell r="I3422">
            <v>70112</v>
          </cell>
        </row>
        <row r="3423">
          <cell r="I3423">
            <v>70112</v>
          </cell>
        </row>
        <row r="3424">
          <cell r="I3424">
            <v>70112</v>
          </cell>
        </row>
        <row r="3425">
          <cell r="I3425">
            <v>70112</v>
          </cell>
        </row>
        <row r="3426">
          <cell r="I3426">
            <v>70112</v>
          </cell>
        </row>
        <row r="3427">
          <cell r="I3427">
            <v>70112</v>
          </cell>
        </row>
        <row r="3428">
          <cell r="I3428">
            <v>70112</v>
          </cell>
        </row>
        <row r="3429">
          <cell r="I3429">
            <v>70112</v>
          </cell>
        </row>
        <row r="3430">
          <cell r="I3430">
            <v>70112</v>
          </cell>
        </row>
        <row r="3431">
          <cell r="I3431">
            <v>70112</v>
          </cell>
        </row>
        <row r="3432">
          <cell r="I3432">
            <v>70112</v>
          </cell>
        </row>
        <row r="3433">
          <cell r="I3433">
            <v>70112</v>
          </cell>
        </row>
        <row r="3434">
          <cell r="I3434">
            <v>70112</v>
          </cell>
        </row>
        <row r="3435">
          <cell r="I3435">
            <v>70112</v>
          </cell>
        </row>
        <row r="3436">
          <cell r="I3436">
            <v>70112</v>
          </cell>
        </row>
        <row r="3437">
          <cell r="I3437">
            <v>70106</v>
          </cell>
        </row>
        <row r="3438">
          <cell r="I3438">
            <v>40101</v>
          </cell>
        </row>
        <row r="3439">
          <cell r="I3439">
            <v>40101</v>
          </cell>
        </row>
        <row r="3440">
          <cell r="I3440">
            <v>50101</v>
          </cell>
        </row>
        <row r="3441">
          <cell r="I3441">
            <v>70112</v>
          </cell>
        </row>
        <row r="3442">
          <cell r="I3442">
            <v>40101</v>
          </cell>
        </row>
        <row r="3443">
          <cell r="I3443">
            <v>70112</v>
          </cell>
        </row>
        <row r="3444">
          <cell r="I3444">
            <v>40101</v>
          </cell>
        </row>
        <row r="3445">
          <cell r="I3445">
            <v>301</v>
          </cell>
        </row>
        <row r="3446">
          <cell r="I3446">
            <v>2011800400</v>
          </cell>
        </row>
        <row r="3447">
          <cell r="I3447">
            <v>70112</v>
          </cell>
        </row>
        <row r="3448">
          <cell r="I3448">
            <v>50101</v>
          </cell>
        </row>
        <row r="3449">
          <cell r="I3449">
            <v>70112</v>
          </cell>
        </row>
        <row r="3450">
          <cell r="I3450">
            <v>70112</v>
          </cell>
        </row>
        <row r="3451">
          <cell r="I3451">
            <v>70112</v>
          </cell>
        </row>
        <row r="3452">
          <cell r="I3452">
            <v>70112</v>
          </cell>
        </row>
        <row r="3453">
          <cell r="I3453">
            <v>50101</v>
          </cell>
        </row>
        <row r="3454">
          <cell r="I3454">
            <v>50101</v>
          </cell>
        </row>
        <row r="3455">
          <cell r="I3455">
            <v>50101</v>
          </cell>
        </row>
        <row r="3456">
          <cell r="I3456">
            <v>50101</v>
          </cell>
        </row>
        <row r="3457">
          <cell r="I3457">
            <v>40101</v>
          </cell>
        </row>
        <row r="3458">
          <cell r="I3458">
            <v>70112</v>
          </cell>
        </row>
        <row r="3459">
          <cell r="I3459">
            <v>40101</v>
          </cell>
        </row>
        <row r="3460">
          <cell r="I3460">
            <v>50101</v>
          </cell>
        </row>
        <row r="3461">
          <cell r="I3461">
            <v>30101</v>
          </cell>
        </row>
        <row r="3462">
          <cell r="I3462">
            <v>2011809126</v>
          </cell>
        </row>
        <row r="3463">
          <cell r="I3463">
            <v>20120054</v>
          </cell>
        </row>
        <row r="3464">
          <cell r="I3464">
            <v>20120042</v>
          </cell>
        </row>
        <row r="3465">
          <cell r="I3465">
            <v>201040764</v>
          </cell>
        </row>
        <row r="3466">
          <cell r="I3466">
            <v>2011804020</v>
          </cell>
        </row>
        <row r="3467">
          <cell r="I3467">
            <v>800000013</v>
          </cell>
        </row>
        <row r="3468">
          <cell r="I3468">
            <v>800000013</v>
          </cell>
        </row>
        <row r="3469">
          <cell r="I3469">
            <v>201040771</v>
          </cell>
        </row>
        <row r="3470">
          <cell r="I3470">
            <v>1040113434</v>
          </cell>
        </row>
        <row r="3471">
          <cell r="I3471">
            <v>109</v>
          </cell>
        </row>
        <row r="3472">
          <cell r="I3472">
            <v>109</v>
          </cell>
        </row>
        <row r="3473">
          <cell r="I3473">
            <v>109</v>
          </cell>
        </row>
        <row r="3474">
          <cell r="I3474">
            <v>104</v>
          </cell>
        </row>
        <row r="3475">
          <cell r="I3475">
            <v>20120054</v>
          </cell>
        </row>
        <row r="3476">
          <cell r="I3476">
            <v>2011809126</v>
          </cell>
        </row>
        <row r="3477">
          <cell r="I3477">
            <v>2011804018</v>
          </cell>
        </row>
        <row r="3478">
          <cell r="I3478">
            <v>2011809137</v>
          </cell>
        </row>
        <row r="3479">
          <cell r="I3479">
            <v>2011804112</v>
          </cell>
        </row>
        <row r="3480">
          <cell r="I3480">
            <v>2011809115</v>
          </cell>
        </row>
        <row r="3481">
          <cell r="I3481">
            <v>2011804014</v>
          </cell>
        </row>
        <row r="3482">
          <cell r="I3482">
            <v>109</v>
          </cell>
        </row>
        <row r="3483">
          <cell r="I3483">
            <v>109</v>
          </cell>
        </row>
        <row r="3484">
          <cell r="I3484">
            <v>109</v>
          </cell>
        </row>
        <row r="3485">
          <cell r="I3485">
            <v>109</v>
          </cell>
        </row>
        <row r="3486">
          <cell r="I3486">
            <v>109</v>
          </cell>
        </row>
        <row r="3487">
          <cell r="I3487">
            <v>109</v>
          </cell>
        </row>
        <row r="3488">
          <cell r="I3488">
            <v>109</v>
          </cell>
        </row>
        <row r="3489">
          <cell r="I3489">
            <v>109</v>
          </cell>
        </row>
        <row r="3490">
          <cell r="I3490">
            <v>109</v>
          </cell>
        </row>
        <row r="3491">
          <cell r="I3491">
            <v>70112</v>
          </cell>
        </row>
        <row r="3492">
          <cell r="I3492">
            <v>2011804018</v>
          </cell>
        </row>
        <row r="3493">
          <cell r="I3493">
            <v>40101</v>
          </cell>
        </row>
        <row r="3494">
          <cell r="I3494">
            <v>30101</v>
          </cell>
        </row>
        <row r="3495">
          <cell r="I3495">
            <v>50101</v>
          </cell>
        </row>
        <row r="3496">
          <cell r="I3496">
            <v>40101</v>
          </cell>
        </row>
        <row r="3497">
          <cell r="I3497">
            <v>30101</v>
          </cell>
        </row>
        <row r="3498">
          <cell r="I3498">
            <v>40101</v>
          </cell>
        </row>
        <row r="3499">
          <cell r="I3499">
            <v>40101</v>
          </cell>
        </row>
        <row r="3500">
          <cell r="I3500">
            <v>70112</v>
          </cell>
        </row>
        <row r="3501">
          <cell r="I3501">
            <v>70112</v>
          </cell>
        </row>
        <row r="3502">
          <cell r="I3502">
            <v>70112</v>
          </cell>
        </row>
        <row r="3503">
          <cell r="I3503">
            <v>70112</v>
          </cell>
        </row>
        <row r="3504">
          <cell r="I3504">
            <v>20120042</v>
          </cell>
        </row>
        <row r="3505">
          <cell r="I3505">
            <v>70112</v>
          </cell>
        </row>
        <row r="3506">
          <cell r="I3506">
            <v>100</v>
          </cell>
        </row>
        <row r="3507">
          <cell r="I3507">
            <v>100</v>
          </cell>
        </row>
        <row r="3508">
          <cell r="I3508">
            <v>10101</v>
          </cell>
        </row>
        <row r="3509">
          <cell r="I3509">
            <v>2011804018</v>
          </cell>
        </row>
        <row r="3510">
          <cell r="I3510">
            <v>2011804018</v>
          </cell>
        </row>
        <row r="3511">
          <cell r="I3511">
            <v>103</v>
          </cell>
        </row>
        <row r="3512">
          <cell r="I3512">
            <v>103</v>
          </cell>
        </row>
        <row r="3513">
          <cell r="I3513">
            <v>103</v>
          </cell>
        </row>
        <row r="3514">
          <cell r="I3514">
            <v>103</v>
          </cell>
        </row>
        <row r="3515">
          <cell r="I3515">
            <v>103</v>
          </cell>
        </row>
        <row r="3516">
          <cell r="I3516">
            <v>103</v>
          </cell>
        </row>
        <row r="3517">
          <cell r="I3517">
            <v>103</v>
          </cell>
        </row>
        <row r="3518">
          <cell r="I3518">
            <v>106</v>
          </cell>
        </row>
        <row r="3519">
          <cell r="I3519">
            <v>106</v>
          </cell>
        </row>
        <row r="3520">
          <cell r="I3520">
            <v>20120042</v>
          </cell>
        </row>
        <row r="3521">
          <cell r="I3521">
            <v>2011809142</v>
          </cell>
        </row>
        <row r="3522">
          <cell r="I3522">
            <v>70106</v>
          </cell>
        </row>
        <row r="3523">
          <cell r="I3523">
            <v>40101</v>
          </cell>
        </row>
        <row r="3524">
          <cell r="I3524">
            <v>30101</v>
          </cell>
        </row>
        <row r="3525">
          <cell r="I3525">
            <v>50101</v>
          </cell>
        </row>
        <row r="3526">
          <cell r="I3526">
            <v>70112</v>
          </cell>
        </row>
        <row r="3527">
          <cell r="I3527">
            <v>50101</v>
          </cell>
        </row>
        <row r="3528">
          <cell r="I3528">
            <v>70112</v>
          </cell>
        </row>
        <row r="3529">
          <cell r="I3529">
            <v>70112</v>
          </cell>
        </row>
        <row r="3530">
          <cell r="I3530">
            <v>2010401010</v>
          </cell>
        </row>
        <row r="3531">
          <cell r="I3531">
            <v>2010401010</v>
          </cell>
        </row>
        <row r="3532">
          <cell r="I3532">
            <v>70112</v>
          </cell>
        </row>
        <row r="3533">
          <cell r="I3533">
            <v>70112</v>
          </cell>
        </row>
        <row r="3534">
          <cell r="I3534">
            <v>70112</v>
          </cell>
        </row>
        <row r="3535">
          <cell r="I3535">
            <v>70112</v>
          </cell>
        </row>
        <row r="3536">
          <cell r="I3536">
            <v>70112</v>
          </cell>
        </row>
        <row r="3537">
          <cell r="I3537">
            <v>70112</v>
          </cell>
        </row>
        <row r="3538">
          <cell r="I3538">
            <v>70112</v>
          </cell>
        </row>
        <row r="3539">
          <cell r="I3539">
            <v>70112</v>
          </cell>
        </row>
        <row r="3540">
          <cell r="I3540">
            <v>30101</v>
          </cell>
        </row>
        <row r="3541">
          <cell r="I3541">
            <v>40101</v>
          </cell>
        </row>
        <row r="3542">
          <cell r="I3542">
            <v>40101</v>
          </cell>
        </row>
        <row r="3543">
          <cell r="I3543">
            <v>40101</v>
          </cell>
        </row>
        <row r="3544">
          <cell r="I3544">
            <v>50101</v>
          </cell>
        </row>
        <row r="3545">
          <cell r="I3545">
            <v>30101</v>
          </cell>
        </row>
        <row r="3546">
          <cell r="I3546">
            <v>70112</v>
          </cell>
        </row>
        <row r="3547">
          <cell r="I3547">
            <v>70112</v>
          </cell>
        </row>
        <row r="3548">
          <cell r="I3548">
            <v>40101</v>
          </cell>
        </row>
        <row r="3549">
          <cell r="I3549">
            <v>30101</v>
          </cell>
        </row>
        <row r="3550">
          <cell r="I3550">
            <v>50101</v>
          </cell>
        </row>
        <row r="3551">
          <cell r="I3551">
            <v>40101</v>
          </cell>
        </row>
        <row r="3552">
          <cell r="I3552">
            <v>70112</v>
          </cell>
        </row>
        <row r="3553">
          <cell r="I3553">
            <v>70112</v>
          </cell>
        </row>
        <row r="3554">
          <cell r="I3554">
            <v>70112</v>
          </cell>
        </row>
        <row r="3555">
          <cell r="I3555">
            <v>70112</v>
          </cell>
        </row>
        <row r="3556">
          <cell r="I3556">
            <v>70112</v>
          </cell>
        </row>
        <row r="3557">
          <cell r="I3557">
            <v>70112</v>
          </cell>
        </row>
        <row r="3558">
          <cell r="I3558">
            <v>70112</v>
          </cell>
        </row>
        <row r="3559">
          <cell r="I3559">
            <v>70112</v>
          </cell>
        </row>
        <row r="3560">
          <cell r="I3560">
            <v>70112</v>
          </cell>
        </row>
        <row r="3561">
          <cell r="I3561">
            <v>70112</v>
          </cell>
        </row>
        <row r="3562">
          <cell r="I3562">
            <v>70112</v>
          </cell>
        </row>
        <row r="3563">
          <cell r="I3563">
            <v>70112</v>
          </cell>
        </row>
        <row r="3564">
          <cell r="I3564">
            <v>10401194</v>
          </cell>
        </row>
        <row r="3565">
          <cell r="I3565">
            <v>10401186</v>
          </cell>
        </row>
        <row r="3566">
          <cell r="I3566">
            <v>30101</v>
          </cell>
        </row>
        <row r="3567">
          <cell r="I3567">
            <v>40101</v>
          </cell>
        </row>
        <row r="3568">
          <cell r="I3568">
            <v>70112</v>
          </cell>
        </row>
        <row r="3569">
          <cell r="I3569">
            <v>40101</v>
          </cell>
        </row>
        <row r="3570">
          <cell r="I3570">
            <v>70112</v>
          </cell>
        </row>
        <row r="3571">
          <cell r="I3571">
            <v>70106</v>
          </cell>
        </row>
        <row r="3572">
          <cell r="I3572">
            <v>50101</v>
          </cell>
        </row>
        <row r="3573">
          <cell r="I3573">
            <v>30101</v>
          </cell>
        </row>
        <row r="3574">
          <cell r="I3574">
            <v>70112</v>
          </cell>
        </row>
        <row r="3575">
          <cell r="I3575">
            <v>70112</v>
          </cell>
        </row>
        <row r="3576">
          <cell r="I3576">
            <v>40101</v>
          </cell>
        </row>
        <row r="3577">
          <cell r="I3577">
            <v>50101</v>
          </cell>
        </row>
        <row r="3578">
          <cell r="I3578">
            <v>70112</v>
          </cell>
        </row>
        <row r="3579">
          <cell r="I3579">
            <v>70112</v>
          </cell>
        </row>
        <row r="3580">
          <cell r="I3580">
            <v>30101</v>
          </cell>
        </row>
        <row r="3581">
          <cell r="I3581">
            <v>50101</v>
          </cell>
        </row>
        <row r="3582">
          <cell r="I3582">
            <v>70112</v>
          </cell>
        </row>
        <row r="3583">
          <cell r="I3583">
            <v>40101</v>
          </cell>
        </row>
        <row r="3584">
          <cell r="I3584">
            <v>40101</v>
          </cell>
        </row>
        <row r="3585">
          <cell r="I3585">
            <v>30101</v>
          </cell>
        </row>
        <row r="3586">
          <cell r="I3586">
            <v>70112</v>
          </cell>
        </row>
        <row r="3587">
          <cell r="I3587">
            <v>40101</v>
          </cell>
        </row>
        <row r="3588">
          <cell r="I3588">
            <v>70112</v>
          </cell>
        </row>
        <row r="3589">
          <cell r="I3589">
            <v>70112</v>
          </cell>
        </row>
        <row r="3590">
          <cell r="I3590">
            <v>40101</v>
          </cell>
        </row>
        <row r="3591">
          <cell r="I3591">
            <v>70112</v>
          </cell>
        </row>
        <row r="3592">
          <cell r="I3592">
            <v>701116</v>
          </cell>
        </row>
        <row r="3593">
          <cell r="I3593">
            <v>50101</v>
          </cell>
        </row>
        <row r="3594">
          <cell r="I3594">
            <v>40101</v>
          </cell>
        </row>
        <row r="3595">
          <cell r="I3595">
            <v>70112</v>
          </cell>
        </row>
        <row r="3596">
          <cell r="I3596">
            <v>70112</v>
          </cell>
        </row>
        <row r="3597">
          <cell r="I3597">
            <v>40101</v>
          </cell>
        </row>
        <row r="3598">
          <cell r="I3598">
            <v>70112</v>
          </cell>
        </row>
        <row r="3599">
          <cell r="I3599">
            <v>50101</v>
          </cell>
        </row>
        <row r="3600">
          <cell r="I3600">
            <v>70112</v>
          </cell>
        </row>
        <row r="3601">
          <cell r="I3601">
            <v>50101</v>
          </cell>
        </row>
        <row r="3602">
          <cell r="I3602">
            <v>30101</v>
          </cell>
        </row>
        <row r="3603">
          <cell r="I3603">
            <v>50101</v>
          </cell>
        </row>
        <row r="3604">
          <cell r="I3604">
            <v>70106</v>
          </cell>
        </row>
        <row r="3605">
          <cell r="I3605">
            <v>701116</v>
          </cell>
        </row>
        <row r="3606">
          <cell r="I3606">
            <v>50101</v>
          </cell>
        </row>
        <row r="3607">
          <cell r="I3607">
            <v>70112</v>
          </cell>
        </row>
        <row r="3608">
          <cell r="I3608">
            <v>70112</v>
          </cell>
        </row>
        <row r="3609">
          <cell r="I3609">
            <v>40101</v>
          </cell>
        </row>
        <row r="3610">
          <cell r="I3610">
            <v>70112</v>
          </cell>
        </row>
        <row r="3611">
          <cell r="I3611">
            <v>40101</v>
          </cell>
        </row>
        <row r="3612">
          <cell r="I3612">
            <v>70106</v>
          </cell>
        </row>
        <row r="3613">
          <cell r="I3613">
            <v>40101</v>
          </cell>
        </row>
        <row r="3614">
          <cell r="I3614">
            <v>70112</v>
          </cell>
        </row>
        <row r="3615">
          <cell r="I3615">
            <v>70112</v>
          </cell>
        </row>
        <row r="3616">
          <cell r="I3616">
            <v>30101</v>
          </cell>
        </row>
        <row r="3617">
          <cell r="I3617">
            <v>40101</v>
          </cell>
        </row>
        <row r="3618">
          <cell r="I3618">
            <v>10401192</v>
          </cell>
        </row>
        <row r="3619">
          <cell r="I3619">
            <v>2011804024</v>
          </cell>
        </row>
        <row r="3620">
          <cell r="I3620">
            <v>100</v>
          </cell>
        </row>
        <row r="3621">
          <cell r="I3621">
            <v>10101</v>
          </cell>
        </row>
        <row r="3622">
          <cell r="I3622">
            <v>100</v>
          </cell>
        </row>
        <row r="3623">
          <cell r="I3623">
            <v>70500112</v>
          </cell>
        </row>
        <row r="3624">
          <cell r="I3624">
            <v>40101</v>
          </cell>
        </row>
        <row r="3625">
          <cell r="I3625">
            <v>50101</v>
          </cell>
        </row>
        <row r="3626">
          <cell r="I3626">
            <v>70112</v>
          </cell>
        </row>
        <row r="3627">
          <cell r="I3627">
            <v>70112</v>
          </cell>
        </row>
        <row r="3628">
          <cell r="I3628">
            <v>70112</v>
          </cell>
        </row>
        <row r="3629">
          <cell r="I3629">
            <v>70112</v>
          </cell>
        </row>
        <row r="3630">
          <cell r="I3630">
            <v>50101</v>
          </cell>
        </row>
        <row r="3631">
          <cell r="I3631">
            <v>50101</v>
          </cell>
        </row>
        <row r="3632">
          <cell r="I3632">
            <v>40101</v>
          </cell>
        </row>
        <row r="3633">
          <cell r="I3633">
            <v>70112</v>
          </cell>
        </row>
        <row r="3634">
          <cell r="I3634">
            <v>40101</v>
          </cell>
        </row>
        <row r="3635">
          <cell r="I3635">
            <v>70112</v>
          </cell>
        </row>
        <row r="3636">
          <cell r="I3636">
            <v>70112</v>
          </cell>
        </row>
        <row r="3637">
          <cell r="I3637">
            <v>40101</v>
          </cell>
        </row>
        <row r="3638">
          <cell r="I3638">
            <v>50101</v>
          </cell>
        </row>
        <row r="3639">
          <cell r="I3639">
            <v>50101</v>
          </cell>
        </row>
        <row r="3640">
          <cell r="I3640">
            <v>70112</v>
          </cell>
        </row>
        <row r="3641">
          <cell r="I3641">
            <v>70112</v>
          </cell>
        </row>
        <row r="3642">
          <cell r="I3642">
            <v>50101</v>
          </cell>
        </row>
        <row r="3643">
          <cell r="I3643">
            <v>70112</v>
          </cell>
        </row>
        <row r="3644">
          <cell r="I3644">
            <v>70112</v>
          </cell>
        </row>
        <row r="3645">
          <cell r="I3645">
            <v>50101</v>
          </cell>
        </row>
        <row r="3646">
          <cell r="I3646">
            <v>40101</v>
          </cell>
        </row>
        <row r="3647">
          <cell r="I3647">
            <v>70106</v>
          </cell>
        </row>
        <row r="3648">
          <cell r="I3648">
            <v>70112</v>
          </cell>
        </row>
        <row r="3649">
          <cell r="I3649">
            <v>70112</v>
          </cell>
        </row>
        <row r="3650">
          <cell r="I3650">
            <v>70112</v>
          </cell>
        </row>
        <row r="3651">
          <cell r="I3651">
            <v>70112</v>
          </cell>
        </row>
        <row r="3652">
          <cell r="I3652">
            <v>70112</v>
          </cell>
        </row>
        <row r="3653">
          <cell r="I3653">
            <v>10703001</v>
          </cell>
        </row>
        <row r="3654">
          <cell r="I3654">
            <v>70112</v>
          </cell>
        </row>
        <row r="3655">
          <cell r="I3655">
            <v>70112</v>
          </cell>
        </row>
        <row r="3656">
          <cell r="I3656">
            <v>70112</v>
          </cell>
        </row>
        <row r="3657">
          <cell r="I3657">
            <v>70112</v>
          </cell>
        </row>
        <row r="3658">
          <cell r="I3658">
            <v>70112</v>
          </cell>
        </row>
        <row r="3659">
          <cell r="I3659">
            <v>40101</v>
          </cell>
        </row>
        <row r="3660">
          <cell r="I3660">
            <v>70112</v>
          </cell>
        </row>
        <row r="3661">
          <cell r="I3661">
            <v>70112</v>
          </cell>
        </row>
        <row r="3662">
          <cell r="I3662">
            <v>70112</v>
          </cell>
        </row>
        <row r="3663">
          <cell r="I3663">
            <v>70112</v>
          </cell>
        </row>
        <row r="3664">
          <cell r="I3664">
            <v>70112</v>
          </cell>
        </row>
        <row r="3665">
          <cell r="I3665">
            <v>70112</v>
          </cell>
        </row>
        <row r="3666">
          <cell r="I3666">
            <v>70112</v>
          </cell>
        </row>
        <row r="3667">
          <cell r="I3667">
            <v>70112</v>
          </cell>
        </row>
        <row r="3668">
          <cell r="I3668">
            <v>40101</v>
          </cell>
        </row>
        <row r="3669">
          <cell r="I3669">
            <v>70112</v>
          </cell>
        </row>
        <row r="3670">
          <cell r="I3670">
            <v>70106</v>
          </cell>
        </row>
        <row r="3671">
          <cell r="I3671">
            <v>70112</v>
          </cell>
        </row>
        <row r="3672">
          <cell r="I3672">
            <v>70112</v>
          </cell>
        </row>
        <row r="3673">
          <cell r="I3673">
            <v>70106</v>
          </cell>
        </row>
        <row r="3674">
          <cell r="I3674">
            <v>70112</v>
          </cell>
        </row>
        <row r="3675">
          <cell r="I3675">
            <v>70106</v>
          </cell>
        </row>
        <row r="3676">
          <cell r="I3676">
            <v>70112</v>
          </cell>
        </row>
        <row r="3677">
          <cell r="I3677">
            <v>70112</v>
          </cell>
        </row>
        <row r="3678">
          <cell r="I3678">
            <v>70112</v>
          </cell>
        </row>
        <row r="3679">
          <cell r="I3679">
            <v>30101</v>
          </cell>
        </row>
        <row r="3680">
          <cell r="I3680">
            <v>701116</v>
          </cell>
        </row>
        <row r="3681">
          <cell r="I3681">
            <v>50101</v>
          </cell>
        </row>
        <row r="3682">
          <cell r="I3682">
            <v>40101</v>
          </cell>
        </row>
        <row r="3683">
          <cell r="I3683">
            <v>70112</v>
          </cell>
        </row>
        <row r="3684">
          <cell r="I3684">
            <v>40101</v>
          </cell>
        </row>
        <row r="3685">
          <cell r="I3685">
            <v>70112</v>
          </cell>
        </row>
        <row r="3686">
          <cell r="I3686">
            <v>40101</v>
          </cell>
        </row>
        <row r="3687">
          <cell r="I3687">
            <v>50101</v>
          </cell>
        </row>
        <row r="3688">
          <cell r="I3688">
            <v>70106</v>
          </cell>
        </row>
        <row r="3689">
          <cell r="I3689">
            <v>40101</v>
          </cell>
        </row>
        <row r="3690">
          <cell r="I3690">
            <v>70112</v>
          </cell>
        </row>
        <row r="3691">
          <cell r="I3691">
            <v>40101</v>
          </cell>
        </row>
        <row r="3692">
          <cell r="I3692">
            <v>50101</v>
          </cell>
        </row>
        <row r="3693">
          <cell r="I3693">
            <v>30101</v>
          </cell>
        </row>
        <row r="3694">
          <cell r="I3694">
            <v>70112</v>
          </cell>
        </row>
        <row r="3695">
          <cell r="I3695">
            <v>30101</v>
          </cell>
        </row>
        <row r="3696">
          <cell r="I3696">
            <v>50101</v>
          </cell>
        </row>
        <row r="3697">
          <cell r="I3697">
            <v>70106</v>
          </cell>
        </row>
        <row r="3698">
          <cell r="I3698">
            <v>701116</v>
          </cell>
        </row>
        <row r="3699">
          <cell r="I3699">
            <v>70112</v>
          </cell>
        </row>
        <row r="3700">
          <cell r="I3700">
            <v>50101</v>
          </cell>
        </row>
        <row r="3701">
          <cell r="I3701">
            <v>70112</v>
          </cell>
        </row>
        <row r="3702">
          <cell r="I3702">
            <v>70106</v>
          </cell>
        </row>
        <row r="3703">
          <cell r="I3703">
            <v>70112</v>
          </cell>
        </row>
        <row r="3704">
          <cell r="I3704">
            <v>70106</v>
          </cell>
        </row>
        <row r="3705">
          <cell r="I3705">
            <v>50101</v>
          </cell>
        </row>
        <row r="3706">
          <cell r="I3706">
            <v>30101</v>
          </cell>
        </row>
        <row r="3707">
          <cell r="I3707">
            <v>30101</v>
          </cell>
        </row>
        <row r="3708">
          <cell r="I3708">
            <v>50101</v>
          </cell>
        </row>
        <row r="3709">
          <cell r="I3709">
            <v>70106</v>
          </cell>
        </row>
        <row r="3710">
          <cell r="I3710">
            <v>70106</v>
          </cell>
        </row>
        <row r="3711">
          <cell r="I3711">
            <v>40101</v>
          </cell>
        </row>
        <row r="3712">
          <cell r="I3712">
            <v>70112</v>
          </cell>
        </row>
        <row r="3713">
          <cell r="I3713">
            <v>70112</v>
          </cell>
        </row>
        <row r="3714">
          <cell r="I3714">
            <v>70112</v>
          </cell>
        </row>
        <row r="3715">
          <cell r="I3715">
            <v>70112</v>
          </cell>
        </row>
        <row r="3716">
          <cell r="I3716">
            <v>70112</v>
          </cell>
        </row>
        <row r="3717">
          <cell r="I3717">
            <v>70112</v>
          </cell>
        </row>
        <row r="3718">
          <cell r="I3718">
            <v>70112</v>
          </cell>
        </row>
        <row r="3719">
          <cell r="I3719">
            <v>70112</v>
          </cell>
        </row>
        <row r="3720">
          <cell r="I3720">
            <v>70112</v>
          </cell>
        </row>
        <row r="3721">
          <cell r="I3721">
            <v>70112</v>
          </cell>
        </row>
        <row r="3722">
          <cell r="I3722">
            <v>70112</v>
          </cell>
        </row>
        <row r="3723">
          <cell r="I3723">
            <v>70112</v>
          </cell>
        </row>
        <row r="3724">
          <cell r="I3724">
            <v>70112</v>
          </cell>
        </row>
        <row r="3725">
          <cell r="I3725">
            <v>70112</v>
          </cell>
        </row>
        <row r="3726">
          <cell r="I3726">
            <v>70112</v>
          </cell>
        </row>
        <row r="3727">
          <cell r="I3727">
            <v>70112</v>
          </cell>
        </row>
        <row r="3728">
          <cell r="I3728">
            <v>70112</v>
          </cell>
        </row>
        <row r="3729">
          <cell r="I3729">
            <v>70112</v>
          </cell>
        </row>
        <row r="3730">
          <cell r="I3730">
            <v>70112</v>
          </cell>
        </row>
        <row r="3731">
          <cell r="I3731">
            <v>70112</v>
          </cell>
        </row>
        <row r="3732">
          <cell r="I3732">
            <v>70112</v>
          </cell>
        </row>
        <row r="3733">
          <cell r="I3733">
            <v>70112</v>
          </cell>
        </row>
        <row r="3734">
          <cell r="I3734">
            <v>70112</v>
          </cell>
        </row>
        <row r="3735">
          <cell r="I3735">
            <v>70112</v>
          </cell>
        </row>
        <row r="3736">
          <cell r="I3736">
            <v>2010603101</v>
          </cell>
        </row>
        <row r="3737">
          <cell r="I3737">
            <v>70112</v>
          </cell>
        </row>
        <row r="3738">
          <cell r="I3738">
            <v>70112</v>
          </cell>
        </row>
        <row r="3739">
          <cell r="I3739">
            <v>70112</v>
          </cell>
        </row>
        <row r="3740">
          <cell r="I3740">
            <v>50101</v>
          </cell>
        </row>
        <row r="3741">
          <cell r="I3741">
            <v>50101</v>
          </cell>
        </row>
        <row r="3742">
          <cell r="I3742">
            <v>70112</v>
          </cell>
        </row>
        <row r="3743">
          <cell r="I3743">
            <v>70112</v>
          </cell>
        </row>
        <row r="3744">
          <cell r="I3744">
            <v>50101</v>
          </cell>
        </row>
        <row r="3745">
          <cell r="I3745">
            <v>40101</v>
          </cell>
        </row>
        <row r="3746">
          <cell r="I3746">
            <v>70112</v>
          </cell>
        </row>
        <row r="3747">
          <cell r="I3747">
            <v>50101</v>
          </cell>
        </row>
        <row r="3748">
          <cell r="I3748">
            <v>50101</v>
          </cell>
        </row>
        <row r="3749">
          <cell r="I3749">
            <v>50101</v>
          </cell>
        </row>
        <row r="3750">
          <cell r="I3750">
            <v>70112</v>
          </cell>
        </row>
        <row r="3751">
          <cell r="I3751">
            <v>50101</v>
          </cell>
        </row>
        <row r="3752">
          <cell r="I3752">
            <v>70112</v>
          </cell>
        </row>
        <row r="3753">
          <cell r="I3753">
            <v>70112</v>
          </cell>
        </row>
        <row r="3754">
          <cell r="I3754">
            <v>70106</v>
          </cell>
        </row>
        <row r="3755">
          <cell r="I3755">
            <v>70112</v>
          </cell>
        </row>
        <row r="3756">
          <cell r="I3756">
            <v>40101</v>
          </cell>
        </row>
        <row r="3757">
          <cell r="I3757">
            <v>50101</v>
          </cell>
        </row>
        <row r="3758">
          <cell r="I3758">
            <v>30101</v>
          </cell>
        </row>
        <row r="3759">
          <cell r="I3759">
            <v>2011809126</v>
          </cell>
        </row>
        <row r="3760">
          <cell r="I3760">
            <v>201040764</v>
          </cell>
        </row>
        <row r="3761">
          <cell r="I3761">
            <v>70112</v>
          </cell>
        </row>
        <row r="3762">
          <cell r="I3762">
            <v>70112</v>
          </cell>
        </row>
        <row r="3763">
          <cell r="I3763">
            <v>201040764</v>
          </cell>
        </row>
        <row r="3764">
          <cell r="I3764">
            <v>10401194</v>
          </cell>
        </row>
        <row r="3765">
          <cell r="I3765">
            <v>10401186</v>
          </cell>
        </row>
        <row r="3766">
          <cell r="I3766">
            <v>70112</v>
          </cell>
        </row>
        <row r="3767">
          <cell r="I3767">
            <v>70112</v>
          </cell>
        </row>
        <row r="3768">
          <cell r="I3768">
            <v>40101</v>
          </cell>
        </row>
        <row r="3769">
          <cell r="I3769">
            <v>50101</v>
          </cell>
        </row>
        <row r="3770">
          <cell r="I3770">
            <v>30101</v>
          </cell>
        </row>
        <row r="3771">
          <cell r="I3771">
            <v>10401188</v>
          </cell>
        </row>
        <row r="3772">
          <cell r="I3772">
            <v>108</v>
          </cell>
        </row>
        <row r="3773">
          <cell r="I3773">
            <v>108</v>
          </cell>
        </row>
        <row r="3774">
          <cell r="I3774">
            <v>108</v>
          </cell>
        </row>
        <row r="3775">
          <cell r="I3775">
            <v>108</v>
          </cell>
        </row>
        <row r="3776">
          <cell r="I3776">
            <v>108</v>
          </cell>
        </row>
        <row r="3777">
          <cell r="I3777">
            <v>108</v>
          </cell>
        </row>
        <row r="3778">
          <cell r="I3778">
            <v>108</v>
          </cell>
        </row>
        <row r="3779">
          <cell r="I3779">
            <v>108</v>
          </cell>
        </row>
        <row r="3780">
          <cell r="I3780">
            <v>108</v>
          </cell>
        </row>
        <row r="3781">
          <cell r="I3781">
            <v>108</v>
          </cell>
        </row>
        <row r="3782">
          <cell r="I3782">
            <v>108</v>
          </cell>
        </row>
        <row r="3783">
          <cell r="I3783">
            <v>108</v>
          </cell>
        </row>
        <row r="3784">
          <cell r="I3784">
            <v>108</v>
          </cell>
        </row>
        <row r="3785">
          <cell r="I3785">
            <v>108</v>
          </cell>
        </row>
        <row r="3786">
          <cell r="I3786">
            <v>108</v>
          </cell>
        </row>
        <row r="3787">
          <cell r="I3787">
            <v>108</v>
          </cell>
        </row>
        <row r="3788">
          <cell r="I3788">
            <v>108</v>
          </cell>
        </row>
        <row r="3789">
          <cell r="I3789">
            <v>108</v>
          </cell>
        </row>
        <row r="3790">
          <cell r="I3790">
            <v>108</v>
          </cell>
        </row>
        <row r="3791">
          <cell r="I3791">
            <v>108</v>
          </cell>
        </row>
        <row r="3792">
          <cell r="I3792">
            <v>108</v>
          </cell>
        </row>
        <row r="3793">
          <cell r="I3793">
            <v>108</v>
          </cell>
        </row>
        <row r="3794">
          <cell r="I3794">
            <v>108</v>
          </cell>
        </row>
        <row r="3795">
          <cell r="I3795">
            <v>108</v>
          </cell>
        </row>
        <row r="3796">
          <cell r="I3796">
            <v>108</v>
          </cell>
        </row>
        <row r="3797">
          <cell r="I3797">
            <v>108</v>
          </cell>
        </row>
        <row r="3798">
          <cell r="I3798">
            <v>108</v>
          </cell>
        </row>
        <row r="3799">
          <cell r="I3799">
            <v>108</v>
          </cell>
        </row>
        <row r="3800">
          <cell r="I3800">
            <v>108</v>
          </cell>
        </row>
        <row r="3801">
          <cell r="I3801">
            <v>108</v>
          </cell>
        </row>
        <row r="3802">
          <cell r="I3802">
            <v>108</v>
          </cell>
        </row>
        <row r="3803">
          <cell r="I3803">
            <v>108</v>
          </cell>
        </row>
        <row r="3804">
          <cell r="I3804">
            <v>108</v>
          </cell>
        </row>
        <row r="3805">
          <cell r="I3805">
            <v>108</v>
          </cell>
        </row>
        <row r="3806">
          <cell r="I3806">
            <v>108</v>
          </cell>
        </row>
        <row r="3807">
          <cell r="I3807">
            <v>108</v>
          </cell>
        </row>
        <row r="3808">
          <cell r="I3808">
            <v>108</v>
          </cell>
        </row>
        <row r="3809">
          <cell r="I3809">
            <v>108</v>
          </cell>
        </row>
        <row r="3810">
          <cell r="I3810">
            <v>108</v>
          </cell>
        </row>
        <row r="3811">
          <cell r="I3811">
            <v>108</v>
          </cell>
        </row>
        <row r="3812">
          <cell r="I3812">
            <v>108</v>
          </cell>
        </row>
        <row r="3813">
          <cell r="I3813">
            <v>108</v>
          </cell>
        </row>
        <row r="3814">
          <cell r="I3814">
            <v>108</v>
          </cell>
        </row>
        <row r="3815">
          <cell r="I3815">
            <v>108</v>
          </cell>
        </row>
        <row r="3816">
          <cell r="I3816">
            <v>108</v>
          </cell>
        </row>
        <row r="3817">
          <cell r="I3817">
            <v>108</v>
          </cell>
        </row>
        <row r="3818">
          <cell r="I3818">
            <v>108</v>
          </cell>
        </row>
        <row r="3819">
          <cell r="I3819">
            <v>108</v>
          </cell>
        </row>
        <row r="3820">
          <cell r="I3820">
            <v>50101</v>
          </cell>
        </row>
        <row r="3821">
          <cell r="I3821">
            <v>40101</v>
          </cell>
        </row>
        <row r="3822">
          <cell r="I3822">
            <v>50101</v>
          </cell>
        </row>
        <row r="3823">
          <cell r="I3823">
            <v>70112</v>
          </cell>
        </row>
        <row r="3824">
          <cell r="I3824">
            <v>70106</v>
          </cell>
        </row>
        <row r="3825">
          <cell r="I3825">
            <v>40101</v>
          </cell>
        </row>
        <row r="3826">
          <cell r="I3826">
            <v>70106</v>
          </cell>
        </row>
        <row r="3827">
          <cell r="I3827">
            <v>50101</v>
          </cell>
        </row>
        <row r="3828">
          <cell r="I3828">
            <v>70112</v>
          </cell>
        </row>
        <row r="3829">
          <cell r="I3829">
            <v>70112</v>
          </cell>
        </row>
        <row r="3830">
          <cell r="I3830">
            <v>70112</v>
          </cell>
        </row>
        <row r="3831">
          <cell r="I3831">
            <v>70112</v>
          </cell>
        </row>
        <row r="3832">
          <cell r="I3832">
            <v>70112</v>
          </cell>
        </row>
        <row r="3833">
          <cell r="I3833">
            <v>70112</v>
          </cell>
        </row>
        <row r="3834">
          <cell r="I3834">
            <v>70112</v>
          </cell>
        </row>
        <row r="3835">
          <cell r="I3835">
            <v>70112</v>
          </cell>
        </row>
        <row r="3836">
          <cell r="I3836">
            <v>70112</v>
          </cell>
        </row>
        <row r="3837">
          <cell r="I3837">
            <v>70112</v>
          </cell>
        </row>
        <row r="3838">
          <cell r="I3838">
            <v>70106</v>
          </cell>
        </row>
        <row r="3839">
          <cell r="I3839">
            <v>70112</v>
          </cell>
        </row>
        <row r="3840">
          <cell r="I3840">
            <v>70112</v>
          </cell>
        </row>
        <row r="3841">
          <cell r="I3841">
            <v>70112</v>
          </cell>
        </row>
        <row r="3842">
          <cell r="I3842">
            <v>40101</v>
          </cell>
        </row>
        <row r="3843">
          <cell r="I3843">
            <v>70112</v>
          </cell>
        </row>
        <row r="3844">
          <cell r="I3844">
            <v>70112</v>
          </cell>
        </row>
        <row r="3845">
          <cell r="I3845">
            <v>70112</v>
          </cell>
        </row>
        <row r="3846">
          <cell r="I3846">
            <v>40101</v>
          </cell>
        </row>
        <row r="3847">
          <cell r="I3847">
            <v>50101</v>
          </cell>
        </row>
        <row r="3848">
          <cell r="I3848">
            <v>701116</v>
          </cell>
        </row>
        <row r="3849">
          <cell r="I3849">
            <v>40101</v>
          </cell>
        </row>
        <row r="3850">
          <cell r="I3850">
            <v>70112</v>
          </cell>
        </row>
        <row r="3851">
          <cell r="I3851">
            <v>40101</v>
          </cell>
        </row>
        <row r="3852">
          <cell r="I3852">
            <v>70112</v>
          </cell>
        </row>
        <row r="3853">
          <cell r="I3853">
            <v>70112</v>
          </cell>
        </row>
        <row r="3854">
          <cell r="I3854">
            <v>70112</v>
          </cell>
        </row>
        <row r="3855">
          <cell r="I3855">
            <v>40101</v>
          </cell>
        </row>
        <row r="3856">
          <cell r="I3856">
            <v>70112</v>
          </cell>
        </row>
        <row r="3857">
          <cell r="I3857">
            <v>70112</v>
          </cell>
        </row>
        <row r="3858">
          <cell r="I3858">
            <v>40101</v>
          </cell>
        </row>
        <row r="3859">
          <cell r="I3859">
            <v>50101</v>
          </cell>
        </row>
        <row r="3860">
          <cell r="I3860">
            <v>70112</v>
          </cell>
        </row>
        <row r="3861">
          <cell r="I3861">
            <v>50101</v>
          </cell>
        </row>
        <row r="3862">
          <cell r="I3862">
            <v>40101</v>
          </cell>
        </row>
        <row r="3863">
          <cell r="I3863">
            <v>50101</v>
          </cell>
        </row>
        <row r="3864">
          <cell r="I3864">
            <v>70112</v>
          </cell>
        </row>
        <row r="3865">
          <cell r="I3865">
            <v>70112</v>
          </cell>
        </row>
        <row r="3866">
          <cell r="I3866">
            <v>70112</v>
          </cell>
        </row>
        <row r="3867">
          <cell r="I3867">
            <v>70106</v>
          </cell>
        </row>
        <row r="3868">
          <cell r="I3868">
            <v>70112</v>
          </cell>
        </row>
        <row r="3869">
          <cell r="I3869">
            <v>40101</v>
          </cell>
        </row>
        <row r="3870">
          <cell r="I3870">
            <v>30101</v>
          </cell>
        </row>
        <row r="3871">
          <cell r="I3871">
            <v>50101</v>
          </cell>
        </row>
        <row r="3872">
          <cell r="I3872">
            <v>30101</v>
          </cell>
        </row>
        <row r="3873">
          <cell r="I3873">
            <v>70112</v>
          </cell>
        </row>
        <row r="3874">
          <cell r="I3874">
            <v>70112</v>
          </cell>
        </row>
        <row r="3875">
          <cell r="I3875">
            <v>40101</v>
          </cell>
        </row>
        <row r="3876">
          <cell r="I3876">
            <v>50101</v>
          </cell>
        </row>
        <row r="3877">
          <cell r="I3877">
            <v>701116</v>
          </cell>
        </row>
        <row r="3878">
          <cell r="I3878">
            <v>70112</v>
          </cell>
        </row>
        <row r="3879">
          <cell r="I3879">
            <v>50101</v>
          </cell>
        </row>
        <row r="3880">
          <cell r="I3880">
            <v>30101</v>
          </cell>
        </row>
        <row r="3881">
          <cell r="I3881">
            <v>70106</v>
          </cell>
        </row>
        <row r="3882">
          <cell r="I3882">
            <v>70112</v>
          </cell>
        </row>
        <row r="3883">
          <cell r="I3883">
            <v>40101</v>
          </cell>
        </row>
        <row r="3884">
          <cell r="I3884">
            <v>70112</v>
          </cell>
        </row>
        <row r="3885">
          <cell r="I3885">
            <v>70112</v>
          </cell>
        </row>
        <row r="3886">
          <cell r="I3886">
            <v>70112</v>
          </cell>
        </row>
        <row r="3887">
          <cell r="I3887">
            <v>50101</v>
          </cell>
        </row>
        <row r="3888">
          <cell r="I3888">
            <v>40101</v>
          </cell>
        </row>
        <row r="3889">
          <cell r="I3889">
            <v>2011804026</v>
          </cell>
        </row>
        <row r="3890">
          <cell r="I3890">
            <v>2011804036</v>
          </cell>
        </row>
        <row r="3891">
          <cell r="I3891">
            <v>2011804062</v>
          </cell>
        </row>
        <row r="3892">
          <cell r="I3892">
            <v>10205</v>
          </cell>
        </row>
        <row r="3893">
          <cell r="I3893">
            <v>40101</v>
          </cell>
        </row>
        <row r="3894">
          <cell r="I3894">
            <v>50101</v>
          </cell>
        </row>
        <row r="3895">
          <cell r="I3895">
            <v>70112</v>
          </cell>
        </row>
        <row r="3896">
          <cell r="I3896">
            <v>70112</v>
          </cell>
        </row>
        <row r="3897">
          <cell r="I3897">
            <v>50101</v>
          </cell>
        </row>
        <row r="3898">
          <cell r="I3898">
            <v>40101</v>
          </cell>
        </row>
        <row r="3899">
          <cell r="I3899">
            <v>70112</v>
          </cell>
        </row>
        <row r="3900">
          <cell r="I3900">
            <v>30101</v>
          </cell>
        </row>
        <row r="3901">
          <cell r="I3901">
            <v>70112</v>
          </cell>
        </row>
        <row r="3902">
          <cell r="I3902">
            <v>70112</v>
          </cell>
        </row>
        <row r="3903">
          <cell r="I3903">
            <v>50101</v>
          </cell>
        </row>
        <row r="3904">
          <cell r="I3904">
            <v>40101</v>
          </cell>
        </row>
        <row r="3905">
          <cell r="I3905">
            <v>70112</v>
          </cell>
        </row>
        <row r="3906">
          <cell r="I3906">
            <v>70112</v>
          </cell>
        </row>
        <row r="3907">
          <cell r="I3907">
            <v>70112</v>
          </cell>
        </row>
        <row r="3908">
          <cell r="I3908">
            <v>70112</v>
          </cell>
        </row>
        <row r="3909">
          <cell r="I3909">
            <v>70112</v>
          </cell>
        </row>
        <row r="3910">
          <cell r="I3910">
            <v>40101</v>
          </cell>
        </row>
        <row r="3911">
          <cell r="I3911">
            <v>70112</v>
          </cell>
        </row>
        <row r="3912">
          <cell r="I3912">
            <v>70112</v>
          </cell>
        </row>
        <row r="3913">
          <cell r="I3913">
            <v>30101</v>
          </cell>
        </row>
        <row r="3914">
          <cell r="I3914">
            <v>40101</v>
          </cell>
        </row>
        <row r="3915">
          <cell r="I3915">
            <v>40101</v>
          </cell>
        </row>
        <row r="3916">
          <cell r="I3916">
            <v>50101</v>
          </cell>
        </row>
        <row r="3917">
          <cell r="I3917">
            <v>50101</v>
          </cell>
        </row>
        <row r="3918">
          <cell r="I3918">
            <v>70112</v>
          </cell>
        </row>
        <row r="3919">
          <cell r="I3919">
            <v>70112</v>
          </cell>
        </row>
        <row r="3920">
          <cell r="I3920">
            <v>70112</v>
          </cell>
        </row>
        <row r="3921">
          <cell r="I3921">
            <v>70112</v>
          </cell>
        </row>
        <row r="3922">
          <cell r="I3922">
            <v>50101</v>
          </cell>
        </row>
        <row r="3923">
          <cell r="I3923">
            <v>2011804026</v>
          </cell>
        </row>
        <row r="3924">
          <cell r="I3924">
            <v>2011804020</v>
          </cell>
        </row>
        <row r="3925">
          <cell r="I3925">
            <v>2011804027</v>
          </cell>
        </row>
        <row r="3926">
          <cell r="I3926">
            <v>2011804028</v>
          </cell>
        </row>
        <row r="3927">
          <cell r="I3927">
            <v>2011804022</v>
          </cell>
        </row>
        <row r="3928">
          <cell r="I3928">
            <v>20120056</v>
          </cell>
        </row>
        <row r="3929">
          <cell r="I3929">
            <v>2011804014</v>
          </cell>
        </row>
        <row r="3930">
          <cell r="I3930">
            <v>2011804022</v>
          </cell>
        </row>
        <row r="3931">
          <cell r="I3931">
            <v>2011804037</v>
          </cell>
        </row>
        <row r="3932">
          <cell r="I3932">
            <v>2011804112</v>
          </cell>
        </row>
        <row r="3933">
          <cell r="I3933">
            <v>2011809115</v>
          </cell>
        </row>
        <row r="3934">
          <cell r="I3934">
            <v>2011804113</v>
          </cell>
        </row>
        <row r="3935">
          <cell r="I3935">
            <v>2011804048</v>
          </cell>
        </row>
        <row r="3936">
          <cell r="I3936">
            <v>2011804048</v>
          </cell>
        </row>
        <row r="3937">
          <cell r="I3937">
            <v>2011804014</v>
          </cell>
        </row>
        <row r="3938">
          <cell r="I3938">
            <v>2011804022</v>
          </cell>
        </row>
        <row r="3939">
          <cell r="I3939">
            <v>2011804037</v>
          </cell>
        </row>
        <row r="3940">
          <cell r="I3940">
            <v>2011804112</v>
          </cell>
        </row>
        <row r="3941">
          <cell r="I3941">
            <v>2011804113</v>
          </cell>
        </row>
        <row r="3942">
          <cell r="I3942">
            <v>2011809115</v>
          </cell>
        </row>
        <row r="3943">
          <cell r="I3943">
            <v>2011804048</v>
          </cell>
        </row>
        <row r="3944">
          <cell r="I3944">
            <v>2011804048</v>
          </cell>
        </row>
        <row r="3945">
          <cell r="I3945">
            <v>2011804014</v>
          </cell>
        </row>
        <row r="3946">
          <cell r="I3946">
            <v>2011804022</v>
          </cell>
        </row>
        <row r="3947">
          <cell r="I3947">
            <v>2011804037</v>
          </cell>
        </row>
        <row r="3948">
          <cell r="I3948">
            <v>2011804112</v>
          </cell>
        </row>
        <row r="3949">
          <cell r="I3949">
            <v>2011804115</v>
          </cell>
        </row>
        <row r="3950">
          <cell r="I3950">
            <v>2011804113</v>
          </cell>
        </row>
        <row r="3951">
          <cell r="I3951">
            <v>2011804048</v>
          </cell>
        </row>
        <row r="3952">
          <cell r="I3952">
            <v>20120056</v>
          </cell>
        </row>
        <row r="3953">
          <cell r="I3953">
            <v>70112</v>
          </cell>
        </row>
        <row r="3954">
          <cell r="I3954">
            <v>70112</v>
          </cell>
        </row>
        <row r="3955">
          <cell r="I3955">
            <v>70112</v>
          </cell>
        </row>
        <row r="3956">
          <cell r="I3956">
            <v>70112</v>
          </cell>
        </row>
        <row r="3957">
          <cell r="I3957">
            <v>70112</v>
          </cell>
        </row>
        <row r="3958">
          <cell r="I3958">
            <v>70112</v>
          </cell>
        </row>
        <row r="3959">
          <cell r="I3959">
            <v>70112</v>
          </cell>
        </row>
        <row r="3960">
          <cell r="I3960">
            <v>70112</v>
          </cell>
        </row>
        <row r="3961">
          <cell r="I3961">
            <v>70112</v>
          </cell>
        </row>
        <row r="3962">
          <cell r="I3962">
            <v>70112</v>
          </cell>
        </row>
        <row r="3963">
          <cell r="I3963">
            <v>70112</v>
          </cell>
        </row>
        <row r="3964">
          <cell r="I3964">
            <v>70112</v>
          </cell>
        </row>
        <row r="3965">
          <cell r="I3965">
            <v>70112</v>
          </cell>
        </row>
        <row r="3966">
          <cell r="I3966">
            <v>2011809115</v>
          </cell>
        </row>
        <row r="3967">
          <cell r="I3967">
            <v>70112</v>
          </cell>
        </row>
        <row r="3968">
          <cell r="I3968">
            <v>70112</v>
          </cell>
        </row>
        <row r="3969">
          <cell r="I3969">
            <v>70112</v>
          </cell>
        </row>
        <row r="3970">
          <cell r="I3970">
            <v>70112</v>
          </cell>
        </row>
        <row r="3971">
          <cell r="I3971">
            <v>70112</v>
          </cell>
        </row>
        <row r="3972">
          <cell r="I3972">
            <v>70112</v>
          </cell>
        </row>
        <row r="3973">
          <cell r="I3973">
            <v>30101</v>
          </cell>
        </row>
        <row r="3974">
          <cell r="I3974">
            <v>70112</v>
          </cell>
        </row>
        <row r="3975">
          <cell r="I3975">
            <v>50101</v>
          </cell>
        </row>
        <row r="3976">
          <cell r="I3976">
            <v>40101</v>
          </cell>
        </row>
        <row r="3977">
          <cell r="I3977">
            <v>70112</v>
          </cell>
        </row>
        <row r="3978">
          <cell r="I3978">
            <v>70106</v>
          </cell>
        </row>
        <row r="3979">
          <cell r="I3979">
            <v>40101</v>
          </cell>
        </row>
        <row r="3980">
          <cell r="I3980">
            <v>40101</v>
          </cell>
        </row>
        <row r="3981">
          <cell r="I3981">
            <v>50101</v>
          </cell>
        </row>
        <row r="3982">
          <cell r="I3982">
            <v>70112</v>
          </cell>
        </row>
        <row r="3983">
          <cell r="I3983">
            <v>40101</v>
          </cell>
        </row>
        <row r="3984">
          <cell r="I3984">
            <v>70112</v>
          </cell>
        </row>
        <row r="3985">
          <cell r="I3985">
            <v>70112</v>
          </cell>
        </row>
        <row r="3986">
          <cell r="I3986">
            <v>70112</v>
          </cell>
        </row>
        <row r="3987">
          <cell r="I3987">
            <v>30101</v>
          </cell>
        </row>
        <row r="3988">
          <cell r="I3988">
            <v>70112</v>
          </cell>
        </row>
        <row r="3989">
          <cell r="I3989">
            <v>40101</v>
          </cell>
        </row>
        <row r="3990">
          <cell r="I3990">
            <v>40101</v>
          </cell>
        </row>
        <row r="3991">
          <cell r="I3991">
            <v>40101</v>
          </cell>
        </row>
        <row r="3992">
          <cell r="I3992">
            <v>40101</v>
          </cell>
        </row>
        <row r="3993">
          <cell r="I3993">
            <v>40101</v>
          </cell>
        </row>
        <row r="3994">
          <cell r="I3994">
            <v>70112</v>
          </cell>
        </row>
        <row r="3995">
          <cell r="I3995">
            <v>70112</v>
          </cell>
        </row>
        <row r="3996">
          <cell r="I3996">
            <v>70112</v>
          </cell>
        </row>
        <row r="3997">
          <cell r="I3997">
            <v>40101</v>
          </cell>
        </row>
        <row r="3998">
          <cell r="I3998">
            <v>70106</v>
          </cell>
        </row>
        <row r="3999">
          <cell r="I3999">
            <v>70112</v>
          </cell>
        </row>
        <row r="4000">
          <cell r="I4000">
            <v>40101</v>
          </cell>
        </row>
        <row r="4001">
          <cell r="I4001">
            <v>50101</v>
          </cell>
        </row>
        <row r="4002">
          <cell r="I4002">
            <v>70112</v>
          </cell>
        </row>
        <row r="4003">
          <cell r="I4003">
            <v>40101</v>
          </cell>
        </row>
        <row r="4004">
          <cell r="I4004">
            <v>70112</v>
          </cell>
        </row>
        <row r="4005">
          <cell r="I4005">
            <v>40101</v>
          </cell>
        </row>
        <row r="4006">
          <cell r="I4006">
            <v>70112</v>
          </cell>
        </row>
        <row r="4007">
          <cell r="I4007">
            <v>30101</v>
          </cell>
        </row>
        <row r="4008">
          <cell r="I4008">
            <v>40101</v>
          </cell>
        </row>
        <row r="4009">
          <cell r="I4009">
            <v>2011804022</v>
          </cell>
        </row>
        <row r="4010">
          <cell r="I4010">
            <v>2011804026</v>
          </cell>
        </row>
        <row r="4011">
          <cell r="I4011">
            <v>2011804020</v>
          </cell>
        </row>
        <row r="4012">
          <cell r="I4012">
            <v>2011804027</v>
          </cell>
        </row>
        <row r="4013">
          <cell r="I4013">
            <v>2011804028</v>
          </cell>
        </row>
        <row r="4014">
          <cell r="I4014">
            <v>2011804022</v>
          </cell>
        </row>
        <row r="4015">
          <cell r="I4015">
            <v>2011804021</v>
          </cell>
        </row>
        <row r="4016">
          <cell r="I4016">
            <v>2011809144</v>
          </cell>
        </row>
        <row r="4017">
          <cell r="I4017">
            <v>2011804026</v>
          </cell>
        </row>
        <row r="4018">
          <cell r="I4018">
            <v>2011804020</v>
          </cell>
        </row>
        <row r="4019">
          <cell r="I4019">
            <v>2011804027</v>
          </cell>
        </row>
        <row r="4020">
          <cell r="I4020">
            <v>2011804028</v>
          </cell>
        </row>
        <row r="4021">
          <cell r="I4021">
            <v>70106</v>
          </cell>
        </row>
        <row r="4022">
          <cell r="I4022">
            <v>70112</v>
          </cell>
        </row>
        <row r="4023">
          <cell r="I4023">
            <v>70106</v>
          </cell>
        </row>
        <row r="4024">
          <cell r="I4024">
            <v>70112</v>
          </cell>
        </row>
        <row r="4025">
          <cell r="I4025">
            <v>50101</v>
          </cell>
        </row>
        <row r="4026">
          <cell r="I4026">
            <v>40101</v>
          </cell>
        </row>
        <row r="4027">
          <cell r="I4027">
            <v>70112</v>
          </cell>
        </row>
        <row r="4028">
          <cell r="I4028">
            <v>70112</v>
          </cell>
        </row>
        <row r="4029">
          <cell r="I4029">
            <v>50101</v>
          </cell>
        </row>
        <row r="4030">
          <cell r="I4030">
            <v>70112</v>
          </cell>
        </row>
        <row r="4031">
          <cell r="I4031">
            <v>70112</v>
          </cell>
        </row>
        <row r="4032">
          <cell r="I4032">
            <v>701116</v>
          </cell>
        </row>
        <row r="4033">
          <cell r="I4033">
            <v>70112</v>
          </cell>
        </row>
        <row r="4034">
          <cell r="I4034">
            <v>70106</v>
          </cell>
        </row>
        <row r="4035">
          <cell r="I4035">
            <v>70112</v>
          </cell>
        </row>
        <row r="4036">
          <cell r="I4036">
            <v>40101</v>
          </cell>
        </row>
        <row r="4037">
          <cell r="I4037">
            <v>50101</v>
          </cell>
        </row>
        <row r="4038">
          <cell r="I4038">
            <v>70112</v>
          </cell>
        </row>
        <row r="4039">
          <cell r="I4039">
            <v>30101</v>
          </cell>
        </row>
        <row r="4040">
          <cell r="I4040">
            <v>70106</v>
          </cell>
        </row>
        <row r="4041">
          <cell r="I4041">
            <v>70112</v>
          </cell>
        </row>
        <row r="4042">
          <cell r="I4042">
            <v>50101</v>
          </cell>
        </row>
        <row r="4043">
          <cell r="I4043">
            <v>30101</v>
          </cell>
        </row>
        <row r="4044">
          <cell r="I4044">
            <v>70112</v>
          </cell>
        </row>
        <row r="4045">
          <cell r="I4045">
            <v>30101</v>
          </cell>
        </row>
        <row r="4046">
          <cell r="I4046">
            <v>40101</v>
          </cell>
        </row>
        <row r="4047">
          <cell r="I4047">
            <v>70112</v>
          </cell>
        </row>
        <row r="4048">
          <cell r="I4048">
            <v>70112</v>
          </cell>
        </row>
        <row r="4049">
          <cell r="I4049">
            <v>50101</v>
          </cell>
        </row>
        <row r="4050">
          <cell r="I4050">
            <v>40101</v>
          </cell>
        </row>
        <row r="4051">
          <cell r="I4051">
            <v>70112</v>
          </cell>
        </row>
        <row r="4052">
          <cell r="I4052">
            <v>70112</v>
          </cell>
        </row>
        <row r="4053">
          <cell r="I4053">
            <v>70112</v>
          </cell>
        </row>
        <row r="4054">
          <cell r="I4054">
            <v>70106</v>
          </cell>
        </row>
        <row r="4055">
          <cell r="I4055">
            <v>70112</v>
          </cell>
        </row>
        <row r="4056">
          <cell r="I4056">
            <v>70112</v>
          </cell>
        </row>
        <row r="4057">
          <cell r="I4057">
            <v>70112</v>
          </cell>
        </row>
        <row r="4058">
          <cell r="I4058">
            <v>70112</v>
          </cell>
        </row>
        <row r="4059">
          <cell r="I4059">
            <v>70112</v>
          </cell>
        </row>
        <row r="4060">
          <cell r="I4060">
            <v>70112</v>
          </cell>
        </row>
        <row r="4061">
          <cell r="I4061">
            <v>70112</v>
          </cell>
        </row>
        <row r="4062">
          <cell r="I4062">
            <v>70112</v>
          </cell>
        </row>
        <row r="4063">
          <cell r="I4063">
            <v>70112</v>
          </cell>
        </row>
        <row r="4064">
          <cell r="I4064">
            <v>40101</v>
          </cell>
        </row>
        <row r="4065">
          <cell r="I4065">
            <v>70112</v>
          </cell>
        </row>
        <row r="4066">
          <cell r="I4066">
            <v>70112</v>
          </cell>
        </row>
        <row r="4067">
          <cell r="I4067">
            <v>70112</v>
          </cell>
        </row>
        <row r="4068">
          <cell r="I4068">
            <v>70112</v>
          </cell>
        </row>
        <row r="4069">
          <cell r="I4069">
            <v>70112</v>
          </cell>
        </row>
        <row r="4070">
          <cell r="I4070">
            <v>70112</v>
          </cell>
        </row>
        <row r="4071">
          <cell r="I4071">
            <v>40101</v>
          </cell>
        </row>
        <row r="4072">
          <cell r="I4072">
            <v>50101</v>
          </cell>
        </row>
        <row r="4073">
          <cell r="I4073">
            <v>70112</v>
          </cell>
        </row>
        <row r="4074">
          <cell r="I4074">
            <v>70112</v>
          </cell>
        </row>
        <row r="4075">
          <cell r="I4075">
            <v>70112</v>
          </cell>
        </row>
        <row r="4076">
          <cell r="I4076">
            <v>70112</v>
          </cell>
        </row>
        <row r="4077">
          <cell r="I4077">
            <v>40101</v>
          </cell>
        </row>
        <row r="4078">
          <cell r="I4078">
            <v>50101</v>
          </cell>
        </row>
        <row r="4079">
          <cell r="I4079">
            <v>50101</v>
          </cell>
        </row>
        <row r="4080">
          <cell r="I4080">
            <v>70106</v>
          </cell>
        </row>
        <row r="4081">
          <cell r="I4081">
            <v>70112</v>
          </cell>
        </row>
        <row r="4082">
          <cell r="I4082">
            <v>70112</v>
          </cell>
        </row>
        <row r="4083">
          <cell r="I4083">
            <v>70112</v>
          </cell>
        </row>
        <row r="4084">
          <cell r="I4084">
            <v>40101</v>
          </cell>
        </row>
        <row r="4085">
          <cell r="I4085">
            <v>50101</v>
          </cell>
        </row>
        <row r="4086">
          <cell r="I4086">
            <v>50101</v>
          </cell>
        </row>
        <row r="4087">
          <cell r="I4087">
            <v>2011804053</v>
          </cell>
        </row>
        <row r="4088">
          <cell r="I4088">
            <v>2011809146</v>
          </cell>
        </row>
        <row r="4089">
          <cell r="I4089">
            <v>103</v>
          </cell>
        </row>
        <row r="4090">
          <cell r="I4090">
            <v>103</v>
          </cell>
        </row>
        <row r="4091">
          <cell r="I4091">
            <v>103</v>
          </cell>
        </row>
        <row r="4092">
          <cell r="I4092">
            <v>10401188</v>
          </cell>
        </row>
        <row r="4093">
          <cell r="I4093">
            <v>10401194</v>
          </cell>
        </row>
        <row r="4094">
          <cell r="I4094">
            <v>2011804020</v>
          </cell>
        </row>
        <row r="4095">
          <cell r="I4095">
            <v>2011804014</v>
          </cell>
        </row>
        <row r="4096">
          <cell r="I4096">
            <v>2011804022</v>
          </cell>
        </row>
        <row r="4097">
          <cell r="I4097">
            <v>2011804112</v>
          </cell>
        </row>
        <row r="4098">
          <cell r="I4098">
            <v>2011809115</v>
          </cell>
        </row>
        <row r="4099">
          <cell r="I4099">
            <v>2011804113</v>
          </cell>
        </row>
        <row r="4100">
          <cell r="I4100">
            <v>2011804048</v>
          </cell>
        </row>
        <row r="4101">
          <cell r="I4101">
            <v>2011804048</v>
          </cell>
        </row>
        <row r="4102">
          <cell r="I4102">
            <v>2011804115</v>
          </cell>
        </row>
        <row r="4103">
          <cell r="I4103">
            <v>2011804113</v>
          </cell>
        </row>
        <row r="4104">
          <cell r="I4104">
            <v>2011804048</v>
          </cell>
        </row>
        <row r="4105">
          <cell r="I4105">
            <v>20120056</v>
          </cell>
        </row>
        <row r="4106">
          <cell r="I4106">
            <v>2011804014</v>
          </cell>
        </row>
        <row r="4107">
          <cell r="I4107">
            <v>2011804022</v>
          </cell>
        </row>
        <row r="4108">
          <cell r="I4108">
            <v>2011804037</v>
          </cell>
        </row>
        <row r="4109">
          <cell r="I4109">
            <v>20120056</v>
          </cell>
        </row>
        <row r="4110">
          <cell r="I4110">
            <v>2011804014</v>
          </cell>
        </row>
        <row r="4111">
          <cell r="I4111">
            <v>2011804022</v>
          </cell>
        </row>
        <row r="4112">
          <cell r="I4112">
            <v>2011804037</v>
          </cell>
        </row>
        <row r="4113">
          <cell r="I4113">
            <v>2011804112</v>
          </cell>
        </row>
        <row r="4114">
          <cell r="I4114">
            <v>2011809115</v>
          </cell>
        </row>
        <row r="4115">
          <cell r="I4115">
            <v>2011804037</v>
          </cell>
        </row>
        <row r="4116">
          <cell r="I4116">
            <v>2011804112</v>
          </cell>
        </row>
        <row r="4117">
          <cell r="I4117">
            <v>2011804113</v>
          </cell>
        </row>
        <row r="4118">
          <cell r="I4118">
            <v>2011809115</v>
          </cell>
        </row>
        <row r="4119">
          <cell r="I4119">
            <v>2011804048</v>
          </cell>
        </row>
        <row r="4120">
          <cell r="I4120">
            <v>2011804048</v>
          </cell>
        </row>
        <row r="4121">
          <cell r="I4121">
            <v>70106</v>
          </cell>
        </row>
        <row r="4122">
          <cell r="I4122">
            <v>70112</v>
          </cell>
        </row>
        <row r="4123">
          <cell r="I4123">
            <v>40101</v>
          </cell>
        </row>
        <row r="4124">
          <cell r="I4124">
            <v>50101</v>
          </cell>
        </row>
        <row r="4125">
          <cell r="I4125">
            <v>20707002</v>
          </cell>
        </row>
        <row r="4126">
          <cell r="I4126">
            <v>10401194</v>
          </cell>
        </row>
        <row r="4127">
          <cell r="I4127">
            <v>2011804087</v>
          </cell>
        </row>
        <row r="4128">
          <cell r="I4128">
            <v>106</v>
          </cell>
        </row>
        <row r="4129">
          <cell r="I4129">
            <v>70112</v>
          </cell>
        </row>
        <row r="4130">
          <cell r="I4130">
            <v>109</v>
          </cell>
        </row>
        <row r="4131">
          <cell r="I4131">
            <v>109</v>
          </cell>
        </row>
        <row r="4132">
          <cell r="I4132">
            <v>109</v>
          </cell>
        </row>
        <row r="4133">
          <cell r="I4133">
            <v>109</v>
          </cell>
        </row>
        <row r="4134">
          <cell r="I4134">
            <v>109</v>
          </cell>
        </row>
        <row r="4135">
          <cell r="I4135">
            <v>109</v>
          </cell>
        </row>
        <row r="4136">
          <cell r="I4136">
            <v>109</v>
          </cell>
        </row>
        <row r="4137">
          <cell r="I4137">
            <v>2011804020</v>
          </cell>
        </row>
        <row r="4138">
          <cell r="I4138">
            <v>2011809128</v>
          </cell>
        </row>
        <row r="4139">
          <cell r="I4139">
            <v>70112</v>
          </cell>
        </row>
        <row r="4140">
          <cell r="I4140">
            <v>70112</v>
          </cell>
        </row>
        <row r="4141">
          <cell r="I4141">
            <v>40101</v>
          </cell>
        </row>
        <row r="4142">
          <cell r="I4142">
            <v>50101</v>
          </cell>
        </row>
        <row r="4143">
          <cell r="I4143">
            <v>30101</v>
          </cell>
        </row>
        <row r="4144">
          <cell r="I4144">
            <v>109</v>
          </cell>
        </row>
        <row r="4145">
          <cell r="I4145">
            <v>109</v>
          </cell>
        </row>
        <row r="4146">
          <cell r="I4146">
            <v>201040771</v>
          </cell>
        </row>
        <row r="4147">
          <cell r="I4147">
            <v>2011804032</v>
          </cell>
        </row>
        <row r="4148">
          <cell r="I4148">
            <v>10401194</v>
          </cell>
        </row>
        <row r="4149">
          <cell r="I4149">
            <v>2011809131</v>
          </cell>
        </row>
        <row r="4150">
          <cell r="I4150">
            <v>2011804087</v>
          </cell>
        </row>
        <row r="4151">
          <cell r="I4151">
            <v>20120052</v>
          </cell>
        </row>
        <row r="4152">
          <cell r="I4152">
            <v>103</v>
          </cell>
        </row>
        <row r="4153">
          <cell r="I4153">
            <v>103</v>
          </cell>
        </row>
        <row r="4154">
          <cell r="I4154">
            <v>103</v>
          </cell>
        </row>
        <row r="4155">
          <cell r="I4155">
            <v>103</v>
          </cell>
        </row>
        <row r="4156">
          <cell r="I4156">
            <v>103</v>
          </cell>
        </row>
        <row r="4157">
          <cell r="I4157">
            <v>103</v>
          </cell>
        </row>
        <row r="4158">
          <cell r="I4158">
            <v>103</v>
          </cell>
        </row>
        <row r="4159">
          <cell r="I4159">
            <v>103</v>
          </cell>
        </row>
        <row r="4160">
          <cell r="I4160">
            <v>109</v>
          </cell>
        </row>
        <row r="4161">
          <cell r="I4161">
            <v>109</v>
          </cell>
        </row>
        <row r="4162">
          <cell r="I4162">
            <v>109</v>
          </cell>
        </row>
        <row r="4163">
          <cell r="I4163">
            <v>109</v>
          </cell>
        </row>
        <row r="4164">
          <cell r="I4164">
            <v>109</v>
          </cell>
        </row>
        <row r="4165">
          <cell r="I4165">
            <v>109</v>
          </cell>
        </row>
        <row r="4166">
          <cell r="I4166">
            <v>109</v>
          </cell>
        </row>
        <row r="4167">
          <cell r="I4167">
            <v>109</v>
          </cell>
        </row>
        <row r="4168">
          <cell r="I4168">
            <v>10401188</v>
          </cell>
        </row>
        <row r="4169">
          <cell r="I4169">
            <v>70112</v>
          </cell>
        </row>
        <row r="4170">
          <cell r="I4170">
            <v>201040765</v>
          </cell>
        </row>
        <row r="4171">
          <cell r="I4171">
            <v>2011804024</v>
          </cell>
        </row>
        <row r="4172">
          <cell r="I4172">
            <v>2011804035</v>
          </cell>
        </row>
        <row r="4173">
          <cell r="I4173">
            <v>2011804020</v>
          </cell>
        </row>
        <row r="4174">
          <cell r="I4174">
            <v>70112</v>
          </cell>
        </row>
        <row r="4175">
          <cell r="I4175">
            <v>40101</v>
          </cell>
        </row>
        <row r="4176">
          <cell r="I4176">
            <v>50101</v>
          </cell>
        </row>
        <row r="4177">
          <cell r="I4177">
            <v>30101</v>
          </cell>
        </row>
        <row r="4178">
          <cell r="I4178">
            <v>70112</v>
          </cell>
        </row>
        <row r="4179">
          <cell r="I4179">
            <v>50101</v>
          </cell>
        </row>
        <row r="4180">
          <cell r="I4180">
            <v>40101</v>
          </cell>
        </row>
        <row r="4181">
          <cell r="I4181">
            <v>70112</v>
          </cell>
        </row>
        <row r="4182">
          <cell r="I4182">
            <v>70106</v>
          </cell>
        </row>
        <row r="4183">
          <cell r="I4183">
            <v>40101</v>
          </cell>
        </row>
        <row r="4184">
          <cell r="I4184">
            <v>30101</v>
          </cell>
        </row>
        <row r="4185">
          <cell r="I4185">
            <v>50101</v>
          </cell>
        </row>
        <row r="4186">
          <cell r="I4186">
            <v>70112</v>
          </cell>
        </row>
        <row r="4187">
          <cell r="I4187">
            <v>30101</v>
          </cell>
        </row>
        <row r="4188">
          <cell r="I4188">
            <v>70112</v>
          </cell>
        </row>
        <row r="4189">
          <cell r="I4189">
            <v>70112</v>
          </cell>
        </row>
        <row r="4190">
          <cell r="I4190">
            <v>40101</v>
          </cell>
        </row>
        <row r="4191">
          <cell r="I4191">
            <v>30101</v>
          </cell>
        </row>
        <row r="4192">
          <cell r="I4192">
            <v>50101</v>
          </cell>
        </row>
        <row r="4193">
          <cell r="I4193">
            <v>70112</v>
          </cell>
        </row>
        <row r="4194">
          <cell r="I4194">
            <v>70106</v>
          </cell>
        </row>
        <row r="4195">
          <cell r="I4195">
            <v>70112</v>
          </cell>
        </row>
        <row r="4196">
          <cell r="I4196">
            <v>70112</v>
          </cell>
        </row>
        <row r="4197">
          <cell r="I4197">
            <v>70112</v>
          </cell>
        </row>
        <row r="4198">
          <cell r="I4198">
            <v>2011804053</v>
          </cell>
        </row>
        <row r="4199">
          <cell r="I4199">
            <v>2011804053</v>
          </cell>
        </row>
        <row r="4200">
          <cell r="I4200">
            <v>2011804049</v>
          </cell>
        </row>
        <row r="4201">
          <cell r="I4201">
            <v>2011804022</v>
          </cell>
        </row>
        <row r="4202">
          <cell r="I4202">
            <v>70112</v>
          </cell>
        </row>
        <row r="4203">
          <cell r="I4203">
            <v>70112</v>
          </cell>
        </row>
        <row r="4204">
          <cell r="I4204">
            <v>40101</v>
          </cell>
        </row>
        <row r="4205">
          <cell r="I4205">
            <v>70112</v>
          </cell>
        </row>
        <row r="4206">
          <cell r="I4206">
            <v>50101</v>
          </cell>
        </row>
        <row r="4207">
          <cell r="I4207">
            <v>2011804021</v>
          </cell>
        </row>
        <row r="4208">
          <cell r="I4208">
            <v>2011804036</v>
          </cell>
        </row>
        <row r="4209">
          <cell r="I4209">
            <v>2011809144</v>
          </cell>
        </row>
        <row r="4210">
          <cell r="I4210">
            <v>2011809136</v>
          </cell>
        </row>
        <row r="4211">
          <cell r="I4211">
            <v>70112</v>
          </cell>
        </row>
        <row r="4212">
          <cell r="I4212">
            <v>70112</v>
          </cell>
        </row>
        <row r="4213">
          <cell r="I4213">
            <v>40101</v>
          </cell>
        </row>
        <row r="4214">
          <cell r="I4214">
            <v>30101</v>
          </cell>
        </row>
        <row r="4215">
          <cell r="I4215">
            <v>701116</v>
          </cell>
        </row>
        <row r="4216">
          <cell r="I4216">
            <v>40101</v>
          </cell>
        </row>
        <row r="4217">
          <cell r="I4217">
            <v>40101</v>
          </cell>
        </row>
        <row r="4218">
          <cell r="I4218">
            <v>70112</v>
          </cell>
        </row>
        <row r="4219">
          <cell r="I4219">
            <v>50101</v>
          </cell>
        </row>
        <row r="4220">
          <cell r="I4220">
            <v>40101</v>
          </cell>
        </row>
        <row r="4221">
          <cell r="I4221">
            <v>40101</v>
          </cell>
        </row>
        <row r="4222">
          <cell r="I4222">
            <v>70112</v>
          </cell>
        </row>
        <row r="4223">
          <cell r="I4223">
            <v>2011809144</v>
          </cell>
        </row>
        <row r="4224">
          <cell r="I4224">
            <v>2011809136</v>
          </cell>
        </row>
        <row r="4225">
          <cell r="I4225">
            <v>2011809135</v>
          </cell>
        </row>
        <row r="4226">
          <cell r="I4226">
            <v>2011809126</v>
          </cell>
        </row>
        <row r="4227">
          <cell r="I4227">
            <v>40101</v>
          </cell>
        </row>
        <row r="4228">
          <cell r="I4228">
            <v>701116</v>
          </cell>
        </row>
        <row r="4229">
          <cell r="I4229">
            <v>70112</v>
          </cell>
        </row>
        <row r="4230">
          <cell r="I4230">
            <v>40101</v>
          </cell>
        </row>
        <row r="4231">
          <cell r="I4231">
            <v>70112</v>
          </cell>
        </row>
        <row r="4232">
          <cell r="I4232">
            <v>50101</v>
          </cell>
        </row>
        <row r="4233">
          <cell r="I4233">
            <v>40101</v>
          </cell>
        </row>
        <row r="4234">
          <cell r="I4234">
            <v>10401186</v>
          </cell>
        </row>
        <row r="4235">
          <cell r="I4235">
            <v>1040113434</v>
          </cell>
        </row>
        <row r="4236">
          <cell r="I4236">
            <v>20707002</v>
          </cell>
        </row>
        <row r="4237">
          <cell r="I4237">
            <v>2010401757</v>
          </cell>
        </row>
        <row r="4238">
          <cell r="I4238">
            <v>10401138</v>
          </cell>
        </row>
        <row r="4239">
          <cell r="I4239">
            <v>2011800400</v>
          </cell>
        </row>
        <row r="4240">
          <cell r="I4240">
            <v>2011804087</v>
          </cell>
        </row>
        <row r="4241">
          <cell r="I4241">
            <v>2011804087</v>
          </cell>
        </row>
        <row r="4242">
          <cell r="I4242">
            <v>301</v>
          </cell>
        </row>
        <row r="4243">
          <cell r="I4243">
            <v>70112</v>
          </cell>
        </row>
        <row r="4244">
          <cell r="I4244">
            <v>40101</v>
          </cell>
        </row>
        <row r="4245">
          <cell r="I4245">
            <v>50101</v>
          </cell>
        </row>
        <row r="4246">
          <cell r="I4246">
            <v>70106</v>
          </cell>
        </row>
        <row r="4247">
          <cell r="I4247">
            <v>30101</v>
          </cell>
        </row>
        <row r="4248">
          <cell r="I4248">
            <v>70112</v>
          </cell>
        </row>
        <row r="4249">
          <cell r="I4249">
            <v>70112</v>
          </cell>
        </row>
        <row r="4250">
          <cell r="I4250">
            <v>70106</v>
          </cell>
        </row>
        <row r="4251">
          <cell r="I4251">
            <v>70112</v>
          </cell>
        </row>
        <row r="4252">
          <cell r="I4252">
            <v>70112</v>
          </cell>
        </row>
        <row r="4253">
          <cell r="I4253">
            <v>70112</v>
          </cell>
        </row>
        <row r="4254">
          <cell r="I4254">
            <v>70112</v>
          </cell>
        </row>
        <row r="4255">
          <cell r="I4255">
            <v>50101</v>
          </cell>
        </row>
        <row r="4256">
          <cell r="I4256">
            <v>30101</v>
          </cell>
        </row>
        <row r="4257">
          <cell r="I4257">
            <v>70112</v>
          </cell>
        </row>
        <row r="4258">
          <cell r="I4258">
            <v>70112</v>
          </cell>
        </row>
        <row r="4259">
          <cell r="I4259">
            <v>70112</v>
          </cell>
        </row>
        <row r="4260">
          <cell r="I4260">
            <v>40101</v>
          </cell>
        </row>
        <row r="4261">
          <cell r="I4261">
            <v>40101</v>
          </cell>
        </row>
        <row r="4262">
          <cell r="I4262">
            <v>70112</v>
          </cell>
        </row>
        <row r="4263">
          <cell r="I4263">
            <v>30101</v>
          </cell>
        </row>
        <row r="4264">
          <cell r="I4264">
            <v>70106</v>
          </cell>
        </row>
        <row r="4265">
          <cell r="I4265">
            <v>10401188</v>
          </cell>
        </row>
        <row r="4266">
          <cell r="I4266">
            <v>70112</v>
          </cell>
        </row>
        <row r="4267">
          <cell r="I4267">
            <v>70112</v>
          </cell>
        </row>
        <row r="4268">
          <cell r="I4268">
            <v>70112</v>
          </cell>
        </row>
        <row r="4269">
          <cell r="I4269">
            <v>40101</v>
          </cell>
        </row>
        <row r="4270">
          <cell r="I4270">
            <v>50101</v>
          </cell>
        </row>
        <row r="4271">
          <cell r="I4271">
            <v>40101</v>
          </cell>
        </row>
        <row r="4272">
          <cell r="I4272">
            <v>30101</v>
          </cell>
        </row>
        <row r="4273">
          <cell r="I4273">
            <v>70112</v>
          </cell>
        </row>
        <row r="4274">
          <cell r="I4274">
            <v>50101</v>
          </cell>
        </row>
        <row r="4275">
          <cell r="I4275">
            <v>70112</v>
          </cell>
        </row>
        <row r="4276">
          <cell r="I4276">
            <v>40101</v>
          </cell>
        </row>
        <row r="4277">
          <cell r="I4277">
            <v>40101</v>
          </cell>
        </row>
        <row r="4278">
          <cell r="I4278">
            <v>40101</v>
          </cell>
        </row>
        <row r="4279">
          <cell r="I4279">
            <v>70112</v>
          </cell>
        </row>
        <row r="4280">
          <cell r="I4280">
            <v>30101</v>
          </cell>
        </row>
        <row r="4281">
          <cell r="I4281">
            <v>40101</v>
          </cell>
        </row>
        <row r="4282">
          <cell r="I4282">
            <v>40101</v>
          </cell>
        </row>
        <row r="4283">
          <cell r="I4283">
            <v>40101</v>
          </cell>
        </row>
        <row r="4284">
          <cell r="I4284">
            <v>70112</v>
          </cell>
        </row>
        <row r="4285">
          <cell r="I4285">
            <v>70112</v>
          </cell>
        </row>
        <row r="4286">
          <cell r="I4286">
            <v>50101</v>
          </cell>
        </row>
        <row r="4287">
          <cell r="I4287">
            <v>50101</v>
          </cell>
        </row>
        <row r="4288">
          <cell r="I4288">
            <v>30101</v>
          </cell>
        </row>
        <row r="4289">
          <cell r="I4289">
            <v>70106</v>
          </cell>
        </row>
        <row r="4290">
          <cell r="I4290">
            <v>70112</v>
          </cell>
        </row>
        <row r="4291">
          <cell r="I4291">
            <v>50101</v>
          </cell>
        </row>
        <row r="4292">
          <cell r="I4292">
            <v>70112</v>
          </cell>
        </row>
        <row r="4293">
          <cell r="I4293">
            <v>40101</v>
          </cell>
        </row>
        <row r="4294">
          <cell r="I4294">
            <v>70112</v>
          </cell>
        </row>
        <row r="4295">
          <cell r="I4295">
            <v>70106</v>
          </cell>
        </row>
        <row r="4296">
          <cell r="I4296">
            <v>70112</v>
          </cell>
        </row>
        <row r="4297">
          <cell r="I4297">
            <v>701116</v>
          </cell>
        </row>
        <row r="4298">
          <cell r="I4298">
            <v>40101</v>
          </cell>
        </row>
        <row r="4299">
          <cell r="I4299">
            <v>50101</v>
          </cell>
        </row>
        <row r="4300">
          <cell r="I4300">
            <v>40101</v>
          </cell>
        </row>
        <row r="4301">
          <cell r="I4301">
            <v>30101</v>
          </cell>
        </row>
        <row r="4302">
          <cell r="I4302">
            <v>70106</v>
          </cell>
        </row>
        <row r="4303">
          <cell r="I4303">
            <v>70112</v>
          </cell>
        </row>
        <row r="4304">
          <cell r="I4304">
            <v>70112</v>
          </cell>
        </row>
        <row r="4305">
          <cell r="I4305">
            <v>40101</v>
          </cell>
        </row>
        <row r="4306">
          <cell r="I4306">
            <v>40101</v>
          </cell>
        </row>
        <row r="4307">
          <cell r="I4307">
            <v>70112</v>
          </cell>
        </row>
        <row r="4308">
          <cell r="I4308">
            <v>50101</v>
          </cell>
        </row>
        <row r="4309">
          <cell r="I4309">
            <v>70112</v>
          </cell>
        </row>
        <row r="4310">
          <cell r="I4310">
            <v>70112</v>
          </cell>
        </row>
        <row r="4311">
          <cell r="I4311">
            <v>70112</v>
          </cell>
        </row>
        <row r="4312">
          <cell r="I4312">
            <v>40101</v>
          </cell>
        </row>
        <row r="4313">
          <cell r="I4313">
            <v>701116</v>
          </cell>
        </row>
        <row r="4314">
          <cell r="I4314">
            <v>70112</v>
          </cell>
        </row>
        <row r="4315">
          <cell r="I4315">
            <v>50101</v>
          </cell>
        </row>
        <row r="4316">
          <cell r="I4316">
            <v>40101</v>
          </cell>
        </row>
        <row r="4317">
          <cell r="I4317">
            <v>70112</v>
          </cell>
        </row>
        <row r="4318">
          <cell r="I4318">
            <v>70112</v>
          </cell>
        </row>
        <row r="4319">
          <cell r="I4319">
            <v>70112</v>
          </cell>
        </row>
        <row r="4320">
          <cell r="I4320">
            <v>50101</v>
          </cell>
        </row>
        <row r="4321">
          <cell r="I4321">
            <v>70112</v>
          </cell>
        </row>
        <row r="4322">
          <cell r="I4322">
            <v>50101</v>
          </cell>
        </row>
        <row r="4323">
          <cell r="I4323">
            <v>40101</v>
          </cell>
        </row>
        <row r="4324">
          <cell r="I4324">
            <v>70112</v>
          </cell>
        </row>
        <row r="4325">
          <cell r="I4325">
            <v>70112</v>
          </cell>
        </row>
        <row r="4326">
          <cell r="I4326">
            <v>70112</v>
          </cell>
        </row>
        <row r="4327">
          <cell r="I4327">
            <v>70112</v>
          </cell>
        </row>
        <row r="4328">
          <cell r="I4328">
            <v>70112</v>
          </cell>
        </row>
        <row r="4329">
          <cell r="I4329">
            <v>70112</v>
          </cell>
        </row>
        <row r="4330">
          <cell r="I4330">
            <v>70112</v>
          </cell>
        </row>
        <row r="4331">
          <cell r="I4331">
            <v>70112</v>
          </cell>
        </row>
        <row r="4332">
          <cell r="I4332">
            <v>70106</v>
          </cell>
        </row>
        <row r="4333">
          <cell r="I4333">
            <v>50101</v>
          </cell>
        </row>
        <row r="4334">
          <cell r="I4334">
            <v>30101</v>
          </cell>
        </row>
        <row r="4335">
          <cell r="I4335">
            <v>50101</v>
          </cell>
        </row>
        <row r="4336">
          <cell r="I4336">
            <v>70112</v>
          </cell>
        </row>
        <row r="4337">
          <cell r="I4337">
            <v>50101</v>
          </cell>
        </row>
        <row r="4338">
          <cell r="I4338">
            <v>50101</v>
          </cell>
        </row>
        <row r="4339">
          <cell r="I4339">
            <v>50101</v>
          </cell>
        </row>
        <row r="4340">
          <cell r="I4340">
            <v>70112</v>
          </cell>
        </row>
        <row r="4341">
          <cell r="I4341">
            <v>70112</v>
          </cell>
        </row>
        <row r="4342">
          <cell r="I4342">
            <v>70112</v>
          </cell>
        </row>
        <row r="4343">
          <cell r="I4343">
            <v>70106</v>
          </cell>
        </row>
        <row r="4344">
          <cell r="I4344">
            <v>70112</v>
          </cell>
        </row>
        <row r="4345">
          <cell r="I4345">
            <v>40101</v>
          </cell>
        </row>
        <row r="4346">
          <cell r="I4346">
            <v>50101</v>
          </cell>
        </row>
        <row r="4347">
          <cell r="I4347">
            <v>30101</v>
          </cell>
        </row>
        <row r="4348">
          <cell r="I4348">
            <v>501</v>
          </cell>
        </row>
        <row r="4349">
          <cell r="I4349">
            <v>70112</v>
          </cell>
        </row>
        <row r="4350">
          <cell r="I4350">
            <v>2010401010</v>
          </cell>
        </row>
        <row r="4351">
          <cell r="I4351">
            <v>2010401010</v>
          </cell>
        </row>
        <row r="4352">
          <cell r="I4352">
            <v>70112</v>
          </cell>
        </row>
        <row r="4353">
          <cell r="I4353">
            <v>103</v>
          </cell>
        </row>
        <row r="4354">
          <cell r="I4354">
            <v>103</v>
          </cell>
        </row>
        <row r="4355">
          <cell r="I4355">
            <v>103</v>
          </cell>
        </row>
        <row r="4356">
          <cell r="I4356">
            <v>103</v>
          </cell>
        </row>
        <row r="4357">
          <cell r="I4357">
            <v>103</v>
          </cell>
        </row>
        <row r="4358">
          <cell r="I4358">
            <v>103</v>
          </cell>
        </row>
        <row r="4359">
          <cell r="I4359">
            <v>103</v>
          </cell>
        </row>
        <row r="4360">
          <cell r="I4360">
            <v>40101</v>
          </cell>
        </row>
        <row r="4361">
          <cell r="I4361">
            <v>50101</v>
          </cell>
        </row>
        <row r="4362">
          <cell r="I4362">
            <v>50101</v>
          </cell>
        </row>
        <row r="4363">
          <cell r="I4363">
            <v>30101</v>
          </cell>
        </row>
        <row r="4364">
          <cell r="I4364">
            <v>40101</v>
          </cell>
        </row>
        <row r="4365">
          <cell r="I4365">
            <v>50101</v>
          </cell>
        </row>
        <row r="4366">
          <cell r="I4366">
            <v>70112</v>
          </cell>
        </row>
        <row r="4367">
          <cell r="I4367">
            <v>70112</v>
          </cell>
        </row>
        <row r="4368">
          <cell r="I4368">
            <v>40101</v>
          </cell>
        </row>
        <row r="4369">
          <cell r="I4369">
            <v>70106</v>
          </cell>
        </row>
        <row r="4370">
          <cell r="I4370">
            <v>50101</v>
          </cell>
        </row>
        <row r="4371">
          <cell r="I4371">
            <v>30101</v>
          </cell>
        </row>
        <row r="4372">
          <cell r="I4372">
            <v>70112</v>
          </cell>
        </row>
        <row r="4373">
          <cell r="I4373">
            <v>50101</v>
          </cell>
        </row>
        <row r="4374">
          <cell r="I4374">
            <v>50101</v>
          </cell>
        </row>
        <row r="4375">
          <cell r="I4375">
            <v>70112</v>
          </cell>
        </row>
        <row r="4376">
          <cell r="I4376">
            <v>70106</v>
          </cell>
        </row>
        <row r="4377">
          <cell r="I4377">
            <v>50101</v>
          </cell>
        </row>
        <row r="4378">
          <cell r="I4378">
            <v>30101</v>
          </cell>
        </row>
        <row r="4379">
          <cell r="I4379">
            <v>30101</v>
          </cell>
        </row>
        <row r="4380">
          <cell r="I4380">
            <v>70112</v>
          </cell>
        </row>
        <row r="4381">
          <cell r="I4381">
            <v>2011804021</v>
          </cell>
        </row>
        <row r="4382">
          <cell r="I4382">
            <v>70112</v>
          </cell>
        </row>
        <row r="4383">
          <cell r="I4383">
            <v>10401194</v>
          </cell>
        </row>
        <row r="4384">
          <cell r="I4384">
            <v>201040764</v>
          </cell>
        </row>
        <row r="4385">
          <cell r="I4385">
            <v>70112</v>
          </cell>
        </row>
        <row r="4386">
          <cell r="I4386">
            <v>103</v>
          </cell>
        </row>
        <row r="4387">
          <cell r="I4387">
            <v>70112</v>
          </cell>
        </row>
        <row r="4388">
          <cell r="I4388">
            <v>103</v>
          </cell>
        </row>
        <row r="4389">
          <cell r="I4389">
            <v>103</v>
          </cell>
        </row>
        <row r="4390">
          <cell r="I4390">
            <v>109</v>
          </cell>
        </row>
        <row r="4391">
          <cell r="I4391">
            <v>109</v>
          </cell>
        </row>
        <row r="4392">
          <cell r="I4392">
            <v>109</v>
          </cell>
        </row>
        <row r="4393">
          <cell r="I4393">
            <v>109</v>
          </cell>
        </row>
        <row r="4394">
          <cell r="I4394">
            <v>109</v>
          </cell>
        </row>
        <row r="4395">
          <cell r="I4395">
            <v>109</v>
          </cell>
        </row>
        <row r="4396">
          <cell r="I4396">
            <v>109</v>
          </cell>
        </row>
        <row r="4397">
          <cell r="I4397">
            <v>109</v>
          </cell>
        </row>
        <row r="4398">
          <cell r="I4398">
            <v>2011804018</v>
          </cell>
        </row>
        <row r="4399">
          <cell r="I4399">
            <v>2011804018</v>
          </cell>
        </row>
        <row r="4400">
          <cell r="I4400">
            <v>2011804018</v>
          </cell>
        </row>
        <row r="4401">
          <cell r="I4401">
            <v>2011804018</v>
          </cell>
        </row>
        <row r="4402">
          <cell r="I4402">
            <v>70112</v>
          </cell>
        </row>
        <row r="4403">
          <cell r="I4403">
            <v>2010401010</v>
          </cell>
        </row>
        <row r="4404">
          <cell r="I4404">
            <v>2010401010</v>
          </cell>
        </row>
        <row r="4405">
          <cell r="I4405">
            <v>501</v>
          </cell>
        </row>
        <row r="4406">
          <cell r="I4406">
            <v>301</v>
          </cell>
        </row>
        <row r="4407">
          <cell r="I4407">
            <v>50101</v>
          </cell>
        </row>
        <row r="4408">
          <cell r="I4408">
            <v>50101</v>
          </cell>
        </row>
        <row r="4409">
          <cell r="I4409">
            <v>70112</v>
          </cell>
        </row>
        <row r="4410">
          <cell r="I4410">
            <v>70112</v>
          </cell>
        </row>
        <row r="4411">
          <cell r="I4411">
            <v>70112</v>
          </cell>
        </row>
        <row r="4412">
          <cell r="I4412">
            <v>40101</v>
          </cell>
        </row>
        <row r="4413">
          <cell r="I4413">
            <v>70106</v>
          </cell>
        </row>
        <row r="4414">
          <cell r="I4414">
            <v>40101</v>
          </cell>
        </row>
        <row r="4415">
          <cell r="I4415">
            <v>50101</v>
          </cell>
        </row>
        <row r="4416">
          <cell r="I4416">
            <v>70112</v>
          </cell>
        </row>
        <row r="4417">
          <cell r="I4417">
            <v>50101</v>
          </cell>
        </row>
        <row r="4418">
          <cell r="I4418">
            <v>70112</v>
          </cell>
        </row>
        <row r="4419">
          <cell r="I4419">
            <v>50101</v>
          </cell>
        </row>
        <row r="4420">
          <cell r="I4420">
            <v>40101</v>
          </cell>
        </row>
        <row r="4421">
          <cell r="I4421">
            <v>40101</v>
          </cell>
        </row>
        <row r="4422">
          <cell r="I4422">
            <v>50101</v>
          </cell>
        </row>
        <row r="4423">
          <cell r="I4423">
            <v>2011804020</v>
          </cell>
        </row>
        <row r="4424">
          <cell r="I4424">
            <v>70112</v>
          </cell>
        </row>
        <row r="4425">
          <cell r="I4425">
            <v>701116</v>
          </cell>
        </row>
        <row r="4426">
          <cell r="I4426">
            <v>40101</v>
          </cell>
        </row>
        <row r="4427">
          <cell r="I4427">
            <v>50101</v>
          </cell>
        </row>
        <row r="4428">
          <cell r="I4428">
            <v>70112</v>
          </cell>
        </row>
        <row r="4429">
          <cell r="I4429">
            <v>40101</v>
          </cell>
        </row>
        <row r="4430">
          <cell r="I4430">
            <v>50101</v>
          </cell>
        </row>
        <row r="4431">
          <cell r="I4431">
            <v>30101</v>
          </cell>
        </row>
        <row r="4432">
          <cell r="I4432">
            <v>70112</v>
          </cell>
        </row>
        <row r="4433">
          <cell r="I4433">
            <v>70112</v>
          </cell>
        </row>
        <row r="4434">
          <cell r="I4434">
            <v>40101</v>
          </cell>
        </row>
        <row r="4435">
          <cell r="I4435">
            <v>50101</v>
          </cell>
        </row>
        <row r="4436">
          <cell r="I4436">
            <v>70106</v>
          </cell>
        </row>
        <row r="4437">
          <cell r="I4437">
            <v>70112</v>
          </cell>
        </row>
        <row r="4438">
          <cell r="I4438">
            <v>70112</v>
          </cell>
        </row>
        <row r="4439">
          <cell r="I4439">
            <v>50101</v>
          </cell>
        </row>
        <row r="4440">
          <cell r="I4440">
            <v>70112</v>
          </cell>
        </row>
        <row r="4441">
          <cell r="I4441">
            <v>50101</v>
          </cell>
        </row>
        <row r="4442">
          <cell r="I4442">
            <v>40101</v>
          </cell>
        </row>
        <row r="4443">
          <cell r="I4443">
            <v>40101</v>
          </cell>
        </row>
        <row r="4444">
          <cell r="I4444">
            <v>50101</v>
          </cell>
        </row>
        <row r="4445">
          <cell r="I4445">
            <v>70112</v>
          </cell>
        </row>
        <row r="4446">
          <cell r="I4446">
            <v>40101</v>
          </cell>
        </row>
        <row r="4447">
          <cell r="I4447">
            <v>50101</v>
          </cell>
        </row>
        <row r="4448">
          <cell r="I4448">
            <v>70112</v>
          </cell>
        </row>
        <row r="4449">
          <cell r="I4449">
            <v>70112</v>
          </cell>
        </row>
        <row r="4450">
          <cell r="I4450">
            <v>30101</v>
          </cell>
        </row>
        <row r="4451">
          <cell r="I4451">
            <v>70112</v>
          </cell>
        </row>
        <row r="4452">
          <cell r="I4452">
            <v>40101</v>
          </cell>
        </row>
        <row r="4453">
          <cell r="I4453">
            <v>50101</v>
          </cell>
        </row>
        <row r="4454">
          <cell r="I4454">
            <v>70112</v>
          </cell>
        </row>
        <row r="4455">
          <cell r="I4455">
            <v>701116</v>
          </cell>
        </row>
        <row r="4456">
          <cell r="I4456">
            <v>50101</v>
          </cell>
        </row>
        <row r="4457">
          <cell r="I4457">
            <v>30101</v>
          </cell>
        </row>
        <row r="4458">
          <cell r="I4458">
            <v>70112</v>
          </cell>
        </row>
        <row r="4459">
          <cell r="I4459">
            <v>40101</v>
          </cell>
        </row>
        <row r="4460">
          <cell r="I4460">
            <v>70112</v>
          </cell>
        </row>
        <row r="4461">
          <cell r="I4461">
            <v>40101</v>
          </cell>
        </row>
        <row r="4462">
          <cell r="I4462">
            <v>50101</v>
          </cell>
        </row>
        <row r="4463">
          <cell r="I4463">
            <v>70112</v>
          </cell>
        </row>
        <row r="4464">
          <cell r="I4464">
            <v>50101</v>
          </cell>
        </row>
        <row r="4465">
          <cell r="I4465">
            <v>40101</v>
          </cell>
        </row>
        <row r="4466">
          <cell r="I4466">
            <v>70112</v>
          </cell>
        </row>
        <row r="4467">
          <cell r="I4467">
            <v>30101</v>
          </cell>
        </row>
        <row r="4468">
          <cell r="I4468">
            <v>70112</v>
          </cell>
        </row>
        <row r="4469">
          <cell r="I4469">
            <v>50101</v>
          </cell>
        </row>
        <row r="4470">
          <cell r="I4470">
            <v>70112</v>
          </cell>
        </row>
        <row r="4471">
          <cell r="I4471">
            <v>50101</v>
          </cell>
        </row>
        <row r="4472">
          <cell r="I4472">
            <v>70112</v>
          </cell>
        </row>
        <row r="4473">
          <cell r="I4473">
            <v>30101</v>
          </cell>
        </row>
        <row r="4474">
          <cell r="I4474">
            <v>70112</v>
          </cell>
        </row>
        <row r="4475">
          <cell r="I4475">
            <v>50101</v>
          </cell>
        </row>
        <row r="4476">
          <cell r="I4476">
            <v>40101</v>
          </cell>
        </row>
        <row r="4477">
          <cell r="I4477">
            <v>70112</v>
          </cell>
        </row>
        <row r="4478">
          <cell r="I4478">
            <v>40101</v>
          </cell>
        </row>
        <row r="4479">
          <cell r="I4479">
            <v>50101</v>
          </cell>
        </row>
        <row r="4480">
          <cell r="I4480">
            <v>70112</v>
          </cell>
        </row>
        <row r="4481">
          <cell r="I4481">
            <v>70112</v>
          </cell>
        </row>
        <row r="4482">
          <cell r="I4482">
            <v>40101</v>
          </cell>
        </row>
        <row r="4483">
          <cell r="I4483">
            <v>50101</v>
          </cell>
        </row>
        <row r="4484">
          <cell r="I4484">
            <v>104</v>
          </cell>
        </row>
        <row r="4485">
          <cell r="I4485">
            <v>107</v>
          </cell>
        </row>
        <row r="4486">
          <cell r="I4486">
            <v>106</v>
          </cell>
        </row>
        <row r="4487">
          <cell r="I4487">
            <v>107</v>
          </cell>
        </row>
        <row r="4488">
          <cell r="I4488">
            <v>40101</v>
          </cell>
        </row>
        <row r="4489">
          <cell r="I4489">
            <v>70112</v>
          </cell>
        </row>
        <row r="4490">
          <cell r="I4490">
            <v>40101</v>
          </cell>
        </row>
        <row r="4491">
          <cell r="I4491">
            <v>70112</v>
          </cell>
        </row>
        <row r="4492">
          <cell r="I4492">
            <v>50101</v>
          </cell>
        </row>
        <row r="4493">
          <cell r="I4493">
            <v>70112</v>
          </cell>
        </row>
        <row r="4494">
          <cell r="I4494">
            <v>70112</v>
          </cell>
        </row>
        <row r="4495">
          <cell r="I4495">
            <v>40101</v>
          </cell>
        </row>
        <row r="4496">
          <cell r="I4496">
            <v>70112</v>
          </cell>
        </row>
        <row r="4497">
          <cell r="I4497">
            <v>70112</v>
          </cell>
        </row>
        <row r="4498">
          <cell r="I4498">
            <v>70112</v>
          </cell>
        </row>
        <row r="4499">
          <cell r="I4499">
            <v>70112</v>
          </cell>
        </row>
        <row r="4500">
          <cell r="I4500">
            <v>70112</v>
          </cell>
        </row>
        <row r="4501">
          <cell r="I4501">
            <v>70112</v>
          </cell>
        </row>
        <row r="4502">
          <cell r="I4502">
            <v>70112</v>
          </cell>
        </row>
        <row r="4503">
          <cell r="I4503">
            <v>70112</v>
          </cell>
        </row>
        <row r="4504">
          <cell r="I4504">
            <v>70112</v>
          </cell>
        </row>
        <row r="4505">
          <cell r="I4505">
            <v>70112</v>
          </cell>
        </row>
        <row r="4506">
          <cell r="I4506">
            <v>30101</v>
          </cell>
        </row>
        <row r="4507">
          <cell r="I4507">
            <v>2011804021</v>
          </cell>
        </row>
        <row r="4508">
          <cell r="I4508">
            <v>103</v>
          </cell>
        </row>
        <row r="4509">
          <cell r="I4509">
            <v>2011804018</v>
          </cell>
        </row>
        <row r="4510">
          <cell r="I4510">
            <v>201040771</v>
          </cell>
        </row>
        <row r="4511">
          <cell r="I4511">
            <v>2011809142</v>
          </cell>
        </row>
        <row r="4512">
          <cell r="I4512">
            <v>2011804018</v>
          </cell>
        </row>
        <row r="4513">
          <cell r="I4513">
            <v>10401194</v>
          </cell>
        </row>
        <row r="4514">
          <cell r="I4514">
            <v>103</v>
          </cell>
        </row>
        <row r="4515">
          <cell r="I4515">
            <v>103</v>
          </cell>
        </row>
        <row r="4516">
          <cell r="I4516">
            <v>70500112</v>
          </cell>
        </row>
        <row r="4517">
          <cell r="I4517">
            <v>103</v>
          </cell>
        </row>
        <row r="4518">
          <cell r="I4518">
            <v>108</v>
          </cell>
        </row>
        <row r="4519">
          <cell r="I4519">
            <v>103</v>
          </cell>
        </row>
        <row r="4520">
          <cell r="I4520">
            <v>2011804020</v>
          </cell>
        </row>
        <row r="4521">
          <cell r="I4521">
            <v>104</v>
          </cell>
        </row>
        <row r="4522">
          <cell r="I4522">
            <v>104</v>
          </cell>
        </row>
        <row r="4523">
          <cell r="I4523">
            <v>104</v>
          </cell>
        </row>
        <row r="4524">
          <cell r="I4524">
            <v>107</v>
          </cell>
        </row>
        <row r="4525">
          <cell r="I4525">
            <v>107</v>
          </cell>
        </row>
        <row r="4526">
          <cell r="I4526">
            <v>107</v>
          </cell>
        </row>
        <row r="4527">
          <cell r="I4527">
            <v>70112</v>
          </cell>
        </row>
        <row r="4528">
          <cell r="I4528">
            <v>50101</v>
          </cell>
        </row>
        <row r="4529">
          <cell r="I4529">
            <v>40101</v>
          </cell>
        </row>
        <row r="4530">
          <cell r="I4530">
            <v>50101</v>
          </cell>
        </row>
        <row r="4531">
          <cell r="I4531">
            <v>50101</v>
          </cell>
        </row>
        <row r="4532">
          <cell r="I4532">
            <v>50101</v>
          </cell>
        </row>
        <row r="4533">
          <cell r="I4533">
            <v>50101</v>
          </cell>
        </row>
        <row r="4534">
          <cell r="I4534">
            <v>70112</v>
          </cell>
        </row>
        <row r="4535">
          <cell r="I4535">
            <v>50101</v>
          </cell>
        </row>
        <row r="4536">
          <cell r="I4536">
            <v>50101</v>
          </cell>
        </row>
        <row r="4537">
          <cell r="I4537">
            <v>40101</v>
          </cell>
        </row>
        <row r="4538">
          <cell r="I4538">
            <v>70106</v>
          </cell>
        </row>
        <row r="4539">
          <cell r="I4539">
            <v>40101</v>
          </cell>
        </row>
        <row r="4540">
          <cell r="I4540">
            <v>2011804018</v>
          </cell>
        </row>
        <row r="4541">
          <cell r="I4541">
            <v>107</v>
          </cell>
        </row>
        <row r="4542">
          <cell r="I4542">
            <v>10300041</v>
          </cell>
        </row>
        <row r="4543">
          <cell r="I4543">
            <v>10300041</v>
          </cell>
        </row>
        <row r="4544">
          <cell r="I4544">
            <v>50101</v>
          </cell>
        </row>
        <row r="4545">
          <cell r="I4545">
            <v>50101</v>
          </cell>
        </row>
        <row r="4546">
          <cell r="I4546">
            <v>50101</v>
          </cell>
        </row>
        <row r="4547">
          <cell r="I4547">
            <v>70112</v>
          </cell>
        </row>
        <row r="4548">
          <cell r="I4548">
            <v>30101</v>
          </cell>
        </row>
        <row r="4549">
          <cell r="I4549">
            <v>70112</v>
          </cell>
        </row>
        <row r="4550">
          <cell r="I4550">
            <v>50101</v>
          </cell>
        </row>
        <row r="4551">
          <cell r="I4551">
            <v>70112</v>
          </cell>
        </row>
        <row r="4552">
          <cell r="I4552">
            <v>70112</v>
          </cell>
        </row>
        <row r="4553">
          <cell r="I4553">
            <v>50101</v>
          </cell>
        </row>
        <row r="4554">
          <cell r="I4554">
            <v>2011804020</v>
          </cell>
        </row>
        <row r="4555">
          <cell r="I4555">
            <v>1040113434</v>
          </cell>
        </row>
        <row r="4556">
          <cell r="I4556">
            <v>40101</v>
          </cell>
        </row>
        <row r="4557">
          <cell r="I4557">
            <v>40101</v>
          </cell>
        </row>
        <row r="4558">
          <cell r="I4558">
            <v>40101</v>
          </cell>
        </row>
        <row r="4559">
          <cell r="I4559">
            <v>70112</v>
          </cell>
        </row>
        <row r="4560">
          <cell r="I4560">
            <v>70112</v>
          </cell>
        </row>
        <row r="4561">
          <cell r="I4561">
            <v>40101</v>
          </cell>
        </row>
        <row r="4562">
          <cell r="I4562">
            <v>70112</v>
          </cell>
        </row>
        <row r="4563">
          <cell r="I4563">
            <v>30101</v>
          </cell>
        </row>
        <row r="4564">
          <cell r="I4564">
            <v>70112</v>
          </cell>
        </row>
        <row r="4565">
          <cell r="I4565">
            <v>70112</v>
          </cell>
        </row>
        <row r="4566">
          <cell r="I4566">
            <v>40101</v>
          </cell>
        </row>
        <row r="4567">
          <cell r="I4567">
            <v>70112</v>
          </cell>
        </row>
        <row r="4568">
          <cell r="I4568">
            <v>70112</v>
          </cell>
        </row>
        <row r="4569">
          <cell r="I4569">
            <v>70112</v>
          </cell>
        </row>
        <row r="4570">
          <cell r="I4570">
            <v>40101</v>
          </cell>
        </row>
        <row r="4571">
          <cell r="I4571">
            <v>50101</v>
          </cell>
        </row>
        <row r="4572">
          <cell r="I4572">
            <v>40101</v>
          </cell>
        </row>
        <row r="4573">
          <cell r="I4573">
            <v>70112</v>
          </cell>
        </row>
        <row r="4574">
          <cell r="I4574">
            <v>70112</v>
          </cell>
        </row>
        <row r="4575">
          <cell r="I4575">
            <v>40101</v>
          </cell>
        </row>
        <row r="4576">
          <cell r="I4576">
            <v>70112</v>
          </cell>
        </row>
        <row r="4577">
          <cell r="I4577">
            <v>40101</v>
          </cell>
        </row>
        <row r="4578">
          <cell r="I4578">
            <v>30101</v>
          </cell>
        </row>
        <row r="4579">
          <cell r="I4579">
            <v>1040113434</v>
          </cell>
        </row>
        <row r="4580">
          <cell r="I4580">
            <v>1040113434</v>
          </cell>
        </row>
        <row r="4581">
          <cell r="I4581">
            <v>10401138</v>
          </cell>
        </row>
        <row r="4582">
          <cell r="I4582">
            <v>201040771</v>
          </cell>
        </row>
        <row r="4583">
          <cell r="I4583">
            <v>30101</v>
          </cell>
        </row>
        <row r="4584">
          <cell r="I4584">
            <v>70112</v>
          </cell>
        </row>
        <row r="4585">
          <cell r="I4585">
            <v>40101</v>
          </cell>
        </row>
        <row r="4586">
          <cell r="I4586">
            <v>40101</v>
          </cell>
        </row>
        <row r="4587">
          <cell r="I4587">
            <v>70112</v>
          </cell>
        </row>
        <row r="4588">
          <cell r="I4588">
            <v>201040764</v>
          </cell>
        </row>
        <row r="4589">
          <cell r="I4589">
            <v>50101</v>
          </cell>
        </row>
        <row r="4590">
          <cell r="I4590">
            <v>70112</v>
          </cell>
        </row>
        <row r="4591">
          <cell r="I4591">
            <v>30101</v>
          </cell>
        </row>
        <row r="4592">
          <cell r="I4592">
            <v>40101</v>
          </cell>
        </row>
        <row r="4593">
          <cell r="I4593">
            <v>70112</v>
          </cell>
        </row>
        <row r="4594">
          <cell r="I4594">
            <v>40101</v>
          </cell>
        </row>
        <row r="4595">
          <cell r="I4595">
            <v>70106</v>
          </cell>
        </row>
        <row r="4596">
          <cell r="I4596">
            <v>40101</v>
          </cell>
        </row>
        <row r="4597">
          <cell r="I4597">
            <v>40101</v>
          </cell>
        </row>
        <row r="4598">
          <cell r="I4598">
            <v>70112</v>
          </cell>
        </row>
        <row r="4599">
          <cell r="I4599">
            <v>70112</v>
          </cell>
        </row>
        <row r="4600">
          <cell r="I4600">
            <v>40101</v>
          </cell>
        </row>
        <row r="4601">
          <cell r="I4601">
            <v>50101</v>
          </cell>
        </row>
        <row r="4602">
          <cell r="I4602">
            <v>70112</v>
          </cell>
        </row>
        <row r="4603">
          <cell r="I4603">
            <v>70112</v>
          </cell>
        </row>
        <row r="4604">
          <cell r="I4604">
            <v>70112</v>
          </cell>
        </row>
        <row r="4605">
          <cell r="I4605">
            <v>70112</v>
          </cell>
        </row>
        <row r="4606">
          <cell r="I4606">
            <v>70112</v>
          </cell>
        </row>
        <row r="4607">
          <cell r="I4607">
            <v>70112</v>
          </cell>
        </row>
        <row r="4608">
          <cell r="I4608">
            <v>70112</v>
          </cell>
        </row>
        <row r="4609">
          <cell r="I4609">
            <v>50101</v>
          </cell>
        </row>
        <row r="4610">
          <cell r="I4610">
            <v>40101</v>
          </cell>
        </row>
        <row r="4611">
          <cell r="I4611">
            <v>70112</v>
          </cell>
        </row>
        <row r="4612">
          <cell r="I4612">
            <v>70112</v>
          </cell>
        </row>
        <row r="4613">
          <cell r="I4613">
            <v>40101</v>
          </cell>
        </row>
        <row r="4614">
          <cell r="I4614">
            <v>70112</v>
          </cell>
        </row>
        <row r="4615">
          <cell r="I4615">
            <v>40101</v>
          </cell>
        </row>
        <row r="4616">
          <cell r="I4616">
            <v>50101</v>
          </cell>
        </row>
        <row r="4617">
          <cell r="I4617">
            <v>70112</v>
          </cell>
        </row>
        <row r="4618">
          <cell r="I4618">
            <v>50101</v>
          </cell>
        </row>
        <row r="4619">
          <cell r="I4619">
            <v>70106</v>
          </cell>
        </row>
        <row r="4620">
          <cell r="I4620">
            <v>70112</v>
          </cell>
        </row>
        <row r="4621">
          <cell r="I4621">
            <v>40101</v>
          </cell>
        </row>
        <row r="4622">
          <cell r="I4622">
            <v>70112</v>
          </cell>
        </row>
        <row r="4623">
          <cell r="I4623">
            <v>70112</v>
          </cell>
        </row>
        <row r="4624">
          <cell r="I4624">
            <v>50101</v>
          </cell>
        </row>
        <row r="4625">
          <cell r="I4625">
            <v>40101</v>
          </cell>
        </row>
        <row r="4626">
          <cell r="I4626">
            <v>70112</v>
          </cell>
        </row>
        <row r="4627">
          <cell r="I4627">
            <v>70112</v>
          </cell>
        </row>
        <row r="4628">
          <cell r="I4628">
            <v>70112</v>
          </cell>
        </row>
        <row r="4629">
          <cell r="I4629">
            <v>50101</v>
          </cell>
        </row>
        <row r="4630">
          <cell r="I4630">
            <v>70112</v>
          </cell>
        </row>
        <row r="4631">
          <cell r="I4631">
            <v>40101</v>
          </cell>
        </row>
        <row r="4632">
          <cell r="I4632">
            <v>30100</v>
          </cell>
        </row>
        <row r="4633">
          <cell r="I4633">
            <v>70106</v>
          </cell>
        </row>
        <row r="4634">
          <cell r="I4634">
            <v>40101</v>
          </cell>
        </row>
        <row r="4635">
          <cell r="I4635">
            <v>30101</v>
          </cell>
        </row>
        <row r="4636">
          <cell r="I4636">
            <v>70112</v>
          </cell>
        </row>
        <row r="4637">
          <cell r="I4637">
            <v>40101</v>
          </cell>
        </row>
        <row r="4638">
          <cell r="I4638">
            <v>2011804086</v>
          </cell>
        </row>
        <row r="4639">
          <cell r="I4639">
            <v>2011804021</v>
          </cell>
        </row>
        <row r="4640">
          <cell r="I4640">
            <v>2011804036</v>
          </cell>
        </row>
        <row r="4641">
          <cell r="I4641">
            <v>701116</v>
          </cell>
        </row>
        <row r="4642">
          <cell r="I4642">
            <v>50101</v>
          </cell>
        </row>
        <row r="4643">
          <cell r="I4643">
            <v>40101</v>
          </cell>
        </row>
        <row r="4644">
          <cell r="I4644">
            <v>70112</v>
          </cell>
        </row>
        <row r="4645">
          <cell r="I4645">
            <v>70112</v>
          </cell>
        </row>
        <row r="4646">
          <cell r="I4646">
            <v>70112</v>
          </cell>
        </row>
        <row r="4647">
          <cell r="I4647">
            <v>70112</v>
          </cell>
        </row>
        <row r="4648">
          <cell r="I4648">
            <v>70112</v>
          </cell>
        </row>
        <row r="4649">
          <cell r="I4649">
            <v>30101</v>
          </cell>
        </row>
        <row r="4650">
          <cell r="I4650">
            <v>70106</v>
          </cell>
        </row>
        <row r="4651">
          <cell r="I4651">
            <v>50101</v>
          </cell>
        </row>
        <row r="4652">
          <cell r="I4652">
            <v>70106</v>
          </cell>
        </row>
        <row r="4653">
          <cell r="I4653">
            <v>10401138</v>
          </cell>
        </row>
        <row r="4654">
          <cell r="I4654">
            <v>10401194</v>
          </cell>
        </row>
        <row r="4655">
          <cell r="I4655">
            <v>10101</v>
          </cell>
        </row>
        <row r="4656">
          <cell r="I4656">
            <v>70500112</v>
          </cell>
        </row>
        <row r="4657">
          <cell r="I4657">
            <v>10101</v>
          </cell>
        </row>
        <row r="4658">
          <cell r="I4658">
            <v>10101</v>
          </cell>
        </row>
        <row r="4659">
          <cell r="I4659">
            <v>10101</v>
          </cell>
        </row>
        <row r="4660">
          <cell r="I4660">
            <v>10401194</v>
          </cell>
        </row>
        <row r="4661">
          <cell r="I4661">
            <v>70112</v>
          </cell>
        </row>
        <row r="4662">
          <cell r="I4662">
            <v>70112</v>
          </cell>
        </row>
        <row r="4663">
          <cell r="I4663">
            <v>70112</v>
          </cell>
        </row>
        <row r="4664">
          <cell r="I4664">
            <v>70112</v>
          </cell>
        </row>
        <row r="4665">
          <cell r="I4665">
            <v>70112</v>
          </cell>
        </row>
        <row r="4666">
          <cell r="I4666">
            <v>70112</v>
          </cell>
        </row>
        <row r="4667">
          <cell r="I4667">
            <v>30101</v>
          </cell>
        </row>
        <row r="4668">
          <cell r="I4668">
            <v>40101</v>
          </cell>
        </row>
        <row r="4669">
          <cell r="I4669">
            <v>70106</v>
          </cell>
        </row>
        <row r="4670">
          <cell r="I4670">
            <v>50101</v>
          </cell>
        </row>
        <row r="4671">
          <cell r="I4671">
            <v>30101</v>
          </cell>
        </row>
        <row r="4672">
          <cell r="I4672">
            <v>40101</v>
          </cell>
        </row>
        <row r="4673">
          <cell r="I4673">
            <v>70106</v>
          </cell>
        </row>
        <row r="4674">
          <cell r="I4674">
            <v>50101</v>
          </cell>
        </row>
        <row r="4675">
          <cell r="I4675">
            <v>2011804113</v>
          </cell>
        </row>
        <row r="4676">
          <cell r="I4676">
            <v>70112</v>
          </cell>
        </row>
        <row r="4677">
          <cell r="I4677">
            <v>70112</v>
          </cell>
        </row>
        <row r="4678">
          <cell r="I4678">
            <v>70112</v>
          </cell>
        </row>
        <row r="4679">
          <cell r="I4679">
            <v>701116</v>
          </cell>
        </row>
        <row r="4680">
          <cell r="I4680">
            <v>40101</v>
          </cell>
        </row>
        <row r="4681">
          <cell r="I4681">
            <v>50101</v>
          </cell>
        </row>
        <row r="4682">
          <cell r="I4682">
            <v>70106</v>
          </cell>
        </row>
        <row r="4683">
          <cell r="I4683">
            <v>70112</v>
          </cell>
        </row>
        <row r="4684">
          <cell r="I4684">
            <v>50101</v>
          </cell>
        </row>
        <row r="4685">
          <cell r="I4685">
            <v>70112</v>
          </cell>
        </row>
        <row r="4686">
          <cell r="I4686">
            <v>70112</v>
          </cell>
        </row>
        <row r="4687">
          <cell r="I4687">
            <v>70112</v>
          </cell>
        </row>
        <row r="4688">
          <cell r="I4688">
            <v>70112</v>
          </cell>
        </row>
        <row r="4689">
          <cell r="I4689">
            <v>50101</v>
          </cell>
        </row>
        <row r="4690">
          <cell r="I4690">
            <v>30101</v>
          </cell>
        </row>
        <row r="4691">
          <cell r="I4691">
            <v>40101</v>
          </cell>
        </row>
        <row r="4692">
          <cell r="I4692">
            <v>50101</v>
          </cell>
        </row>
        <row r="4693">
          <cell r="I4693">
            <v>70112</v>
          </cell>
        </row>
        <row r="4694">
          <cell r="I4694">
            <v>50101</v>
          </cell>
        </row>
        <row r="4695">
          <cell r="I4695">
            <v>70112</v>
          </cell>
        </row>
        <row r="4696">
          <cell r="I4696">
            <v>70106</v>
          </cell>
        </row>
        <row r="4697">
          <cell r="I4697">
            <v>70112</v>
          </cell>
        </row>
        <row r="4698">
          <cell r="I4698">
            <v>70112</v>
          </cell>
        </row>
        <row r="4699">
          <cell r="I4699">
            <v>40101</v>
          </cell>
        </row>
        <row r="4700">
          <cell r="I4700">
            <v>10401186</v>
          </cell>
        </row>
        <row r="4701">
          <cell r="I4701">
            <v>10101</v>
          </cell>
        </row>
        <row r="4702">
          <cell r="I4702">
            <v>10101</v>
          </cell>
        </row>
        <row r="4703">
          <cell r="I4703">
            <v>70112</v>
          </cell>
        </row>
        <row r="4704">
          <cell r="I4704">
            <v>40101</v>
          </cell>
        </row>
        <row r="4705">
          <cell r="I4705">
            <v>40101</v>
          </cell>
        </row>
        <row r="4706">
          <cell r="I4706">
            <v>40101</v>
          </cell>
        </row>
        <row r="4707">
          <cell r="I4707">
            <v>40101</v>
          </cell>
        </row>
        <row r="4708">
          <cell r="I4708">
            <v>70112</v>
          </cell>
        </row>
        <row r="4709">
          <cell r="I4709">
            <v>70112</v>
          </cell>
        </row>
        <row r="4710">
          <cell r="I4710">
            <v>70112</v>
          </cell>
        </row>
        <row r="4711">
          <cell r="I4711">
            <v>70112</v>
          </cell>
        </row>
        <row r="4712">
          <cell r="I4712">
            <v>2011804020</v>
          </cell>
        </row>
        <row r="4713">
          <cell r="I4713">
            <v>2011809118</v>
          </cell>
        </row>
        <row r="4714">
          <cell r="I4714">
            <v>10101</v>
          </cell>
        </row>
        <row r="4715">
          <cell r="I4715">
            <v>10101</v>
          </cell>
        </row>
        <row r="4716">
          <cell r="I4716">
            <v>10101</v>
          </cell>
        </row>
        <row r="4717">
          <cell r="I4717">
            <v>50101</v>
          </cell>
        </row>
        <row r="4718">
          <cell r="I4718">
            <v>50101</v>
          </cell>
        </row>
        <row r="4719">
          <cell r="I4719">
            <v>70106</v>
          </cell>
        </row>
        <row r="4720">
          <cell r="I4720">
            <v>70112</v>
          </cell>
        </row>
        <row r="4721">
          <cell r="I4721">
            <v>70112</v>
          </cell>
        </row>
        <row r="4722">
          <cell r="I4722">
            <v>70112</v>
          </cell>
        </row>
        <row r="4723">
          <cell r="I4723">
            <v>70112</v>
          </cell>
        </row>
        <row r="4724">
          <cell r="I4724">
            <v>70112</v>
          </cell>
        </row>
        <row r="4725">
          <cell r="I4725">
            <v>70112</v>
          </cell>
        </row>
        <row r="4726">
          <cell r="I4726">
            <v>70112</v>
          </cell>
        </row>
        <row r="4727">
          <cell r="I4727">
            <v>40101</v>
          </cell>
        </row>
        <row r="4728">
          <cell r="I4728">
            <v>70112</v>
          </cell>
        </row>
        <row r="4729">
          <cell r="I4729">
            <v>70112</v>
          </cell>
        </row>
        <row r="4730">
          <cell r="I4730">
            <v>40101</v>
          </cell>
        </row>
        <row r="4731">
          <cell r="I4731">
            <v>70112</v>
          </cell>
        </row>
        <row r="4732">
          <cell r="I4732">
            <v>70112</v>
          </cell>
        </row>
        <row r="4733">
          <cell r="I4733">
            <v>70112</v>
          </cell>
        </row>
        <row r="4734">
          <cell r="I4734">
            <v>40101</v>
          </cell>
        </row>
        <row r="4735">
          <cell r="I4735">
            <v>30101</v>
          </cell>
        </row>
        <row r="4736">
          <cell r="I4736">
            <v>40101</v>
          </cell>
        </row>
        <row r="4737">
          <cell r="I4737">
            <v>70106</v>
          </cell>
        </row>
        <row r="4738">
          <cell r="I4738">
            <v>40101</v>
          </cell>
        </row>
        <row r="4739">
          <cell r="I4739">
            <v>40101</v>
          </cell>
        </row>
        <row r="4740">
          <cell r="I4740">
            <v>70112</v>
          </cell>
        </row>
        <row r="4741">
          <cell r="I4741">
            <v>70112</v>
          </cell>
        </row>
        <row r="4742">
          <cell r="I4742">
            <v>70112</v>
          </cell>
        </row>
        <row r="4743">
          <cell r="I4743">
            <v>50101</v>
          </cell>
        </row>
        <row r="4744">
          <cell r="I4744">
            <v>40101</v>
          </cell>
        </row>
        <row r="4745">
          <cell r="I4745">
            <v>70112</v>
          </cell>
        </row>
        <row r="4746">
          <cell r="I4746">
            <v>70112</v>
          </cell>
        </row>
        <row r="4747">
          <cell r="I4747">
            <v>70112</v>
          </cell>
        </row>
        <row r="4748">
          <cell r="I4748">
            <v>70112</v>
          </cell>
        </row>
        <row r="4749">
          <cell r="I4749">
            <v>70112</v>
          </cell>
        </row>
        <row r="4750">
          <cell r="I4750">
            <v>70112</v>
          </cell>
        </row>
        <row r="4751">
          <cell r="I4751">
            <v>70500112</v>
          </cell>
        </row>
        <row r="4752">
          <cell r="I4752">
            <v>2011804018</v>
          </cell>
        </row>
        <row r="4753">
          <cell r="I4753">
            <v>2011804018</v>
          </cell>
        </row>
        <row r="4754">
          <cell r="I4754">
            <v>2011804018</v>
          </cell>
        </row>
        <row r="4755">
          <cell r="I4755">
            <v>10703001</v>
          </cell>
        </row>
        <row r="4756">
          <cell r="I4756">
            <v>2011804112</v>
          </cell>
        </row>
        <row r="4757">
          <cell r="I4757">
            <v>1040113434</v>
          </cell>
        </row>
        <row r="4758">
          <cell r="I4758">
            <v>108</v>
          </cell>
        </row>
        <row r="4759">
          <cell r="I4759">
            <v>108</v>
          </cell>
        </row>
        <row r="4760">
          <cell r="I4760">
            <v>70112</v>
          </cell>
        </row>
        <row r="4761">
          <cell r="I4761">
            <v>50101</v>
          </cell>
        </row>
        <row r="4762">
          <cell r="I4762">
            <v>30101</v>
          </cell>
        </row>
        <row r="4763">
          <cell r="I4763">
            <v>2011804020</v>
          </cell>
        </row>
        <row r="4764">
          <cell r="I4764">
            <v>2011804020</v>
          </cell>
        </row>
        <row r="4765">
          <cell r="I4765">
            <v>201040765</v>
          </cell>
        </row>
        <row r="4766">
          <cell r="I4766">
            <v>70112</v>
          </cell>
        </row>
        <row r="4767">
          <cell r="I4767">
            <v>70112</v>
          </cell>
        </row>
        <row r="4768">
          <cell r="I4768">
            <v>40101</v>
          </cell>
        </row>
        <row r="4769">
          <cell r="I4769">
            <v>50101</v>
          </cell>
        </row>
        <row r="4770">
          <cell r="I4770">
            <v>70112</v>
          </cell>
        </row>
        <row r="4771">
          <cell r="I4771">
            <v>70112</v>
          </cell>
        </row>
        <row r="4772">
          <cell r="I4772">
            <v>50101</v>
          </cell>
        </row>
        <row r="4773">
          <cell r="I4773">
            <v>501</v>
          </cell>
        </row>
        <row r="4774">
          <cell r="I4774">
            <v>2011804020</v>
          </cell>
        </row>
        <row r="4775">
          <cell r="I4775">
            <v>10401194</v>
          </cell>
        </row>
        <row r="4776">
          <cell r="I4776">
            <v>20120033</v>
          </cell>
        </row>
        <row r="4777">
          <cell r="I4777">
            <v>20120034</v>
          </cell>
        </row>
        <row r="4778">
          <cell r="I4778">
            <v>70112</v>
          </cell>
        </row>
        <row r="4779">
          <cell r="I4779">
            <v>40101</v>
          </cell>
        </row>
        <row r="4780">
          <cell r="I4780">
            <v>30101</v>
          </cell>
        </row>
        <row r="4781">
          <cell r="I4781">
            <v>50101</v>
          </cell>
        </row>
        <row r="4782">
          <cell r="I4782">
            <v>1040113434</v>
          </cell>
        </row>
        <row r="4783">
          <cell r="I4783">
            <v>10401138</v>
          </cell>
        </row>
        <row r="4784">
          <cell r="I4784">
            <v>2011804018</v>
          </cell>
        </row>
        <row r="4785">
          <cell r="I4785">
            <v>109</v>
          </cell>
        </row>
        <row r="4786">
          <cell r="I4786">
            <v>109</v>
          </cell>
        </row>
        <row r="4787">
          <cell r="I4787">
            <v>20120054</v>
          </cell>
        </row>
        <row r="4788">
          <cell r="I4788">
            <v>109</v>
          </cell>
        </row>
        <row r="4789">
          <cell r="I4789">
            <v>109</v>
          </cell>
        </row>
        <row r="4790">
          <cell r="I4790">
            <v>2011804018</v>
          </cell>
        </row>
        <row r="4791">
          <cell r="I4791">
            <v>2011804020</v>
          </cell>
        </row>
        <row r="4792">
          <cell r="I4792">
            <v>201040765</v>
          </cell>
        </row>
        <row r="4793">
          <cell r="I4793">
            <v>40101</v>
          </cell>
        </row>
        <row r="4794">
          <cell r="I4794">
            <v>50101</v>
          </cell>
        </row>
        <row r="4795">
          <cell r="I4795">
            <v>70106</v>
          </cell>
        </row>
        <row r="4796">
          <cell r="I4796">
            <v>50101</v>
          </cell>
        </row>
        <row r="4797">
          <cell r="I4797">
            <v>50101</v>
          </cell>
        </row>
        <row r="4798">
          <cell r="I4798">
            <v>50101</v>
          </cell>
        </row>
        <row r="4799">
          <cell r="I4799">
            <v>701116</v>
          </cell>
        </row>
        <row r="4800">
          <cell r="I4800">
            <v>701116</v>
          </cell>
        </row>
        <row r="4801">
          <cell r="I4801">
            <v>701116</v>
          </cell>
        </row>
        <row r="4802">
          <cell r="I4802">
            <v>701116</v>
          </cell>
        </row>
        <row r="4803">
          <cell r="I4803">
            <v>701116</v>
          </cell>
        </row>
        <row r="4804">
          <cell r="I4804">
            <v>70106</v>
          </cell>
        </row>
        <row r="4805">
          <cell r="I4805">
            <v>50101</v>
          </cell>
        </row>
        <row r="4806">
          <cell r="I4806">
            <v>50101</v>
          </cell>
        </row>
        <row r="4807">
          <cell r="I4807">
            <v>701116</v>
          </cell>
        </row>
        <row r="4808">
          <cell r="I4808">
            <v>30101</v>
          </cell>
        </row>
        <row r="4809">
          <cell r="I4809">
            <v>107</v>
          </cell>
        </row>
        <row r="4810">
          <cell r="I4810">
            <v>70112</v>
          </cell>
        </row>
        <row r="4811">
          <cell r="I4811">
            <v>70112</v>
          </cell>
        </row>
        <row r="4812">
          <cell r="I4812">
            <v>70112</v>
          </cell>
        </row>
        <row r="4813">
          <cell r="I4813">
            <v>70112</v>
          </cell>
        </row>
        <row r="4814">
          <cell r="I4814">
            <v>40101</v>
          </cell>
        </row>
        <row r="4815">
          <cell r="I4815">
            <v>40101</v>
          </cell>
        </row>
        <row r="4816">
          <cell r="I4816">
            <v>50101</v>
          </cell>
        </row>
        <row r="4817">
          <cell r="I4817">
            <v>50101</v>
          </cell>
        </row>
        <row r="4818">
          <cell r="I4818">
            <v>70112</v>
          </cell>
        </row>
        <row r="4819">
          <cell r="I4819">
            <v>70112</v>
          </cell>
        </row>
        <row r="4820">
          <cell r="I4820">
            <v>70112</v>
          </cell>
        </row>
        <row r="4821">
          <cell r="I4821">
            <v>50101</v>
          </cell>
        </row>
        <row r="4822">
          <cell r="I4822">
            <v>70112</v>
          </cell>
        </row>
        <row r="4823">
          <cell r="I4823">
            <v>70112</v>
          </cell>
        </row>
        <row r="4824">
          <cell r="I4824">
            <v>70112</v>
          </cell>
        </row>
        <row r="4825">
          <cell r="I4825">
            <v>501</v>
          </cell>
        </row>
        <row r="4826">
          <cell r="I4826">
            <v>2011809118</v>
          </cell>
        </row>
        <row r="4827">
          <cell r="I4827">
            <v>70112</v>
          </cell>
        </row>
        <row r="4828">
          <cell r="I4828">
            <v>70112</v>
          </cell>
        </row>
        <row r="4829">
          <cell r="I4829">
            <v>70112</v>
          </cell>
        </row>
        <row r="4830">
          <cell r="I4830">
            <v>70112</v>
          </cell>
        </row>
        <row r="4831">
          <cell r="I4831">
            <v>70112</v>
          </cell>
        </row>
        <row r="4832">
          <cell r="I4832">
            <v>70112</v>
          </cell>
        </row>
        <row r="4833">
          <cell r="I4833">
            <v>50101</v>
          </cell>
        </row>
        <row r="4834">
          <cell r="I4834">
            <v>40101</v>
          </cell>
        </row>
        <row r="4835">
          <cell r="I4835">
            <v>40101</v>
          </cell>
        </row>
        <row r="4836">
          <cell r="I4836">
            <v>50101</v>
          </cell>
        </row>
        <row r="4837">
          <cell r="I4837">
            <v>70112</v>
          </cell>
        </row>
        <row r="4838">
          <cell r="I4838">
            <v>70112</v>
          </cell>
        </row>
        <row r="4839">
          <cell r="I4839">
            <v>70112</v>
          </cell>
        </row>
        <row r="4840">
          <cell r="I4840">
            <v>50101</v>
          </cell>
        </row>
        <row r="4841">
          <cell r="I4841">
            <v>701116</v>
          </cell>
        </row>
        <row r="4842">
          <cell r="I4842">
            <v>70112</v>
          </cell>
        </row>
        <row r="4843">
          <cell r="I4843">
            <v>40101</v>
          </cell>
        </row>
        <row r="4844">
          <cell r="I4844">
            <v>50101</v>
          </cell>
        </row>
        <row r="4845">
          <cell r="I4845">
            <v>70112</v>
          </cell>
        </row>
        <row r="4846">
          <cell r="I4846">
            <v>70106</v>
          </cell>
        </row>
        <row r="4847">
          <cell r="I4847">
            <v>40101</v>
          </cell>
        </row>
        <row r="4848">
          <cell r="I4848">
            <v>70112</v>
          </cell>
        </row>
        <row r="4849">
          <cell r="I4849">
            <v>40101</v>
          </cell>
        </row>
        <row r="4850">
          <cell r="I4850">
            <v>70106</v>
          </cell>
        </row>
        <row r="4851">
          <cell r="I4851">
            <v>701116</v>
          </cell>
        </row>
        <row r="4852">
          <cell r="I4852">
            <v>40101</v>
          </cell>
        </row>
        <row r="4853">
          <cell r="I4853">
            <v>70112</v>
          </cell>
        </row>
        <row r="4854">
          <cell r="I4854">
            <v>70112</v>
          </cell>
        </row>
        <row r="4855">
          <cell r="I4855">
            <v>50101</v>
          </cell>
        </row>
        <row r="4856">
          <cell r="I4856">
            <v>40101</v>
          </cell>
        </row>
        <row r="4857">
          <cell r="I4857">
            <v>70112</v>
          </cell>
        </row>
        <row r="4858">
          <cell r="I4858">
            <v>70112</v>
          </cell>
        </row>
        <row r="4859">
          <cell r="I4859">
            <v>70112</v>
          </cell>
        </row>
        <row r="4860">
          <cell r="I4860">
            <v>50101</v>
          </cell>
        </row>
        <row r="4861">
          <cell r="I4861">
            <v>70112</v>
          </cell>
        </row>
        <row r="4862">
          <cell r="I4862">
            <v>70112</v>
          </cell>
        </row>
        <row r="4863">
          <cell r="I4863">
            <v>70112</v>
          </cell>
        </row>
        <row r="4864">
          <cell r="I4864">
            <v>70112</v>
          </cell>
        </row>
        <row r="4865">
          <cell r="I4865">
            <v>50101</v>
          </cell>
        </row>
        <row r="4866">
          <cell r="I4866">
            <v>70112</v>
          </cell>
        </row>
        <row r="4867">
          <cell r="I4867">
            <v>70106</v>
          </cell>
        </row>
        <row r="4868">
          <cell r="I4868">
            <v>70112</v>
          </cell>
        </row>
        <row r="4869">
          <cell r="I4869">
            <v>40101</v>
          </cell>
        </row>
        <row r="4870">
          <cell r="I4870">
            <v>70106</v>
          </cell>
        </row>
        <row r="4871">
          <cell r="I4871">
            <v>70112</v>
          </cell>
        </row>
        <row r="4872">
          <cell r="I4872">
            <v>70112</v>
          </cell>
        </row>
        <row r="4873">
          <cell r="I4873">
            <v>70112</v>
          </cell>
        </row>
        <row r="4874">
          <cell r="I4874">
            <v>40101</v>
          </cell>
        </row>
        <row r="4875">
          <cell r="I4875">
            <v>40101</v>
          </cell>
        </row>
        <row r="4876">
          <cell r="I4876">
            <v>50101</v>
          </cell>
        </row>
        <row r="4877">
          <cell r="I4877">
            <v>50101</v>
          </cell>
        </row>
        <row r="4878">
          <cell r="I4878">
            <v>70112</v>
          </cell>
        </row>
        <row r="4879">
          <cell r="I4879">
            <v>40101</v>
          </cell>
        </row>
        <row r="4880">
          <cell r="I4880">
            <v>70106</v>
          </cell>
        </row>
        <row r="4881">
          <cell r="I4881">
            <v>70112</v>
          </cell>
        </row>
        <row r="4882">
          <cell r="I4882">
            <v>70112</v>
          </cell>
        </row>
        <row r="4883">
          <cell r="I4883">
            <v>30101</v>
          </cell>
        </row>
        <row r="4884">
          <cell r="I4884">
            <v>70112</v>
          </cell>
        </row>
        <row r="4885">
          <cell r="I4885">
            <v>40101</v>
          </cell>
        </row>
        <row r="4886">
          <cell r="I4886">
            <v>50101</v>
          </cell>
        </row>
        <row r="4887">
          <cell r="I4887">
            <v>70112</v>
          </cell>
        </row>
        <row r="4888">
          <cell r="I4888">
            <v>50101</v>
          </cell>
        </row>
        <row r="4889">
          <cell r="I4889">
            <v>40101</v>
          </cell>
        </row>
        <row r="4890">
          <cell r="I4890">
            <v>70112</v>
          </cell>
        </row>
        <row r="4891">
          <cell r="I4891">
            <v>70112</v>
          </cell>
        </row>
        <row r="4892">
          <cell r="I4892">
            <v>50101</v>
          </cell>
        </row>
        <row r="4893">
          <cell r="I4893">
            <v>70112</v>
          </cell>
        </row>
        <row r="4894">
          <cell r="I4894">
            <v>70112</v>
          </cell>
        </row>
        <row r="4895">
          <cell r="I4895">
            <v>70112</v>
          </cell>
        </row>
        <row r="4896">
          <cell r="I4896">
            <v>70112</v>
          </cell>
        </row>
        <row r="4897">
          <cell r="I4897">
            <v>70106</v>
          </cell>
        </row>
        <row r="4898">
          <cell r="I4898">
            <v>30101</v>
          </cell>
        </row>
        <row r="4899">
          <cell r="I4899">
            <v>70112</v>
          </cell>
        </row>
        <row r="4900">
          <cell r="I4900">
            <v>70112</v>
          </cell>
        </row>
        <row r="4901">
          <cell r="I4901">
            <v>70112</v>
          </cell>
        </row>
        <row r="4902">
          <cell r="I4902">
            <v>70112</v>
          </cell>
        </row>
        <row r="4903">
          <cell r="I4903">
            <v>70112</v>
          </cell>
        </row>
        <row r="4904">
          <cell r="I4904">
            <v>70112</v>
          </cell>
        </row>
        <row r="4905">
          <cell r="I4905">
            <v>70112</v>
          </cell>
        </row>
        <row r="4906">
          <cell r="I4906">
            <v>70112</v>
          </cell>
        </row>
        <row r="4907">
          <cell r="I4907">
            <v>70112</v>
          </cell>
        </row>
        <row r="4908">
          <cell r="I4908">
            <v>70112</v>
          </cell>
        </row>
        <row r="4909">
          <cell r="I4909">
            <v>70112</v>
          </cell>
        </row>
        <row r="4910">
          <cell r="I4910">
            <v>70112</v>
          </cell>
        </row>
        <row r="4911">
          <cell r="I4911">
            <v>70112</v>
          </cell>
        </row>
        <row r="4912">
          <cell r="I4912">
            <v>70112</v>
          </cell>
        </row>
        <row r="4913">
          <cell r="I4913">
            <v>70112</v>
          </cell>
        </row>
        <row r="4914">
          <cell r="I4914">
            <v>70112</v>
          </cell>
        </row>
        <row r="4915">
          <cell r="I4915">
            <v>70112</v>
          </cell>
        </row>
        <row r="4916">
          <cell r="I4916">
            <v>70112</v>
          </cell>
        </row>
        <row r="4917">
          <cell r="I4917">
            <v>70112</v>
          </cell>
        </row>
        <row r="4918">
          <cell r="I4918">
            <v>109</v>
          </cell>
        </row>
        <row r="4919">
          <cell r="I4919">
            <v>107</v>
          </cell>
        </row>
        <row r="4920">
          <cell r="I4920">
            <v>70112</v>
          </cell>
        </row>
        <row r="4921">
          <cell r="I4921">
            <v>2011809133</v>
          </cell>
        </row>
        <row r="4922">
          <cell r="I4922">
            <v>2011809146</v>
          </cell>
        </row>
        <row r="4923">
          <cell r="I4923">
            <v>2011809136</v>
          </cell>
        </row>
        <row r="4924">
          <cell r="I4924">
            <v>2011804093</v>
          </cell>
        </row>
        <row r="4925">
          <cell r="I4925">
            <v>2011804021</v>
          </cell>
        </row>
        <row r="4926">
          <cell r="I4926">
            <v>2011809133</v>
          </cell>
        </row>
        <row r="4927">
          <cell r="I4927">
            <v>2011809146</v>
          </cell>
        </row>
        <row r="4928">
          <cell r="I4928">
            <v>2011809136</v>
          </cell>
        </row>
        <row r="4929">
          <cell r="I4929">
            <v>2011804093</v>
          </cell>
        </row>
        <row r="4930">
          <cell r="I4930">
            <v>2011804021</v>
          </cell>
        </row>
        <row r="4931">
          <cell r="I4931">
            <v>2011809133</v>
          </cell>
        </row>
        <row r="4932">
          <cell r="I4932">
            <v>2011809146</v>
          </cell>
        </row>
        <row r="4933">
          <cell r="I4933">
            <v>2011809136</v>
          </cell>
        </row>
        <row r="4934">
          <cell r="I4934">
            <v>2011804093</v>
          </cell>
        </row>
        <row r="4935">
          <cell r="I4935">
            <v>2011804021</v>
          </cell>
        </row>
        <row r="4936">
          <cell r="I4936">
            <v>2011804113</v>
          </cell>
        </row>
        <row r="4937">
          <cell r="I4937">
            <v>2011804112</v>
          </cell>
        </row>
        <row r="4938">
          <cell r="I4938">
            <v>2011809144</v>
          </cell>
        </row>
        <row r="4939">
          <cell r="I4939">
            <v>2011804039</v>
          </cell>
        </row>
        <row r="4940">
          <cell r="I4940">
            <v>2011804018</v>
          </cell>
        </row>
        <row r="4941">
          <cell r="I4941">
            <v>2011809138</v>
          </cell>
        </row>
        <row r="4942">
          <cell r="I4942">
            <v>2011809138</v>
          </cell>
        </row>
        <row r="4943">
          <cell r="I4943">
            <v>2011804113</v>
          </cell>
        </row>
        <row r="4944">
          <cell r="I4944">
            <v>2011804112</v>
          </cell>
        </row>
        <row r="4945">
          <cell r="I4945">
            <v>2011809144</v>
          </cell>
        </row>
        <row r="4946">
          <cell r="I4946">
            <v>2011804039</v>
          </cell>
        </row>
        <row r="4947">
          <cell r="I4947">
            <v>2011804018</v>
          </cell>
        </row>
        <row r="4948">
          <cell r="I4948">
            <v>2011804086</v>
          </cell>
        </row>
        <row r="4949">
          <cell r="I4949">
            <v>2011804026</v>
          </cell>
        </row>
        <row r="4950">
          <cell r="I4950">
            <v>40101</v>
          </cell>
        </row>
        <row r="4951">
          <cell r="I4951">
            <v>50101</v>
          </cell>
        </row>
        <row r="4952">
          <cell r="I4952">
            <v>70106</v>
          </cell>
        </row>
        <row r="4953">
          <cell r="I4953">
            <v>70106</v>
          </cell>
        </row>
        <row r="4954">
          <cell r="I4954">
            <v>50101</v>
          </cell>
        </row>
        <row r="4955">
          <cell r="I4955">
            <v>70106</v>
          </cell>
        </row>
        <row r="4956">
          <cell r="I4956">
            <v>40101</v>
          </cell>
        </row>
        <row r="4957">
          <cell r="I4957">
            <v>70106</v>
          </cell>
        </row>
        <row r="4958">
          <cell r="I4958">
            <v>70106</v>
          </cell>
        </row>
        <row r="4959">
          <cell r="I4959">
            <v>70106</v>
          </cell>
        </row>
        <row r="4960">
          <cell r="I4960">
            <v>40101</v>
          </cell>
        </row>
        <row r="4961">
          <cell r="I4961">
            <v>50101</v>
          </cell>
        </row>
        <row r="4962">
          <cell r="I4962">
            <v>40101</v>
          </cell>
        </row>
        <row r="4963">
          <cell r="I4963">
            <v>70112</v>
          </cell>
        </row>
        <row r="4964">
          <cell r="I4964">
            <v>70112</v>
          </cell>
        </row>
        <row r="4965">
          <cell r="I4965">
            <v>70112</v>
          </cell>
        </row>
        <row r="4966">
          <cell r="I4966">
            <v>70112</v>
          </cell>
        </row>
        <row r="4967">
          <cell r="I4967">
            <v>40101</v>
          </cell>
        </row>
        <row r="4968">
          <cell r="I4968">
            <v>40101</v>
          </cell>
        </row>
        <row r="4969">
          <cell r="I4969">
            <v>70112</v>
          </cell>
        </row>
        <row r="4970">
          <cell r="I4970">
            <v>70112</v>
          </cell>
        </row>
        <row r="4971">
          <cell r="I4971">
            <v>70112</v>
          </cell>
        </row>
        <row r="4972">
          <cell r="I4972">
            <v>70112</v>
          </cell>
        </row>
        <row r="4973">
          <cell r="I4973">
            <v>70112</v>
          </cell>
        </row>
        <row r="4974">
          <cell r="I4974">
            <v>70112</v>
          </cell>
        </row>
        <row r="4975">
          <cell r="I4975">
            <v>70112</v>
          </cell>
        </row>
        <row r="4976">
          <cell r="I4976">
            <v>70112</v>
          </cell>
        </row>
        <row r="4977">
          <cell r="I4977">
            <v>70112</v>
          </cell>
        </row>
        <row r="4978">
          <cell r="I4978">
            <v>70112</v>
          </cell>
        </row>
        <row r="4979">
          <cell r="I4979">
            <v>70112</v>
          </cell>
        </row>
        <row r="4980">
          <cell r="I4980">
            <v>70112</v>
          </cell>
        </row>
        <row r="4981">
          <cell r="I4981">
            <v>70112</v>
          </cell>
        </row>
        <row r="4982">
          <cell r="I4982">
            <v>70112</v>
          </cell>
        </row>
        <row r="4983">
          <cell r="I4983">
            <v>70112</v>
          </cell>
        </row>
        <row r="4984">
          <cell r="I4984">
            <v>70112</v>
          </cell>
        </row>
        <row r="4985">
          <cell r="I4985">
            <v>70112</v>
          </cell>
        </row>
        <row r="4986">
          <cell r="I4986">
            <v>70112</v>
          </cell>
        </row>
        <row r="4987">
          <cell r="I4987">
            <v>70112</v>
          </cell>
        </row>
        <row r="4988">
          <cell r="I4988">
            <v>70112</v>
          </cell>
        </row>
        <row r="4989">
          <cell r="I4989">
            <v>70112</v>
          </cell>
        </row>
        <row r="4990">
          <cell r="I4990">
            <v>70112</v>
          </cell>
        </row>
        <row r="4991">
          <cell r="I4991">
            <v>70112</v>
          </cell>
        </row>
        <row r="4992">
          <cell r="I4992">
            <v>10401194</v>
          </cell>
        </row>
        <row r="4993">
          <cell r="I4993">
            <v>2011809115</v>
          </cell>
        </row>
        <row r="4994">
          <cell r="I4994">
            <v>70112</v>
          </cell>
        </row>
        <row r="4995">
          <cell r="I4995">
            <v>30101</v>
          </cell>
        </row>
        <row r="4996">
          <cell r="I4996">
            <v>70112</v>
          </cell>
        </row>
        <row r="4997">
          <cell r="I4997">
            <v>30101</v>
          </cell>
        </row>
        <row r="4998">
          <cell r="I4998">
            <v>701116</v>
          </cell>
        </row>
        <row r="4999">
          <cell r="I4999">
            <v>40101</v>
          </cell>
        </row>
        <row r="5000">
          <cell r="I5000">
            <v>70106</v>
          </cell>
        </row>
        <row r="5001">
          <cell r="I5001">
            <v>50101</v>
          </cell>
        </row>
        <row r="5002">
          <cell r="I5002">
            <v>30101</v>
          </cell>
        </row>
        <row r="5003">
          <cell r="I5003">
            <v>70112</v>
          </cell>
        </row>
        <row r="5004">
          <cell r="I5004">
            <v>70106</v>
          </cell>
        </row>
        <row r="5005">
          <cell r="I5005">
            <v>70112</v>
          </cell>
        </row>
        <row r="5006">
          <cell r="I5006">
            <v>50101</v>
          </cell>
        </row>
        <row r="5007">
          <cell r="I5007">
            <v>2011809136</v>
          </cell>
        </row>
        <row r="5008">
          <cell r="I5008">
            <v>2011804093</v>
          </cell>
        </row>
        <row r="5009">
          <cell r="I5009">
            <v>2011804021</v>
          </cell>
        </row>
        <row r="5010">
          <cell r="I5010">
            <v>70112</v>
          </cell>
        </row>
        <row r="5011">
          <cell r="I5011">
            <v>70112</v>
          </cell>
        </row>
        <row r="5012">
          <cell r="I5012">
            <v>40101</v>
          </cell>
        </row>
        <row r="5013">
          <cell r="I5013">
            <v>2011809144</v>
          </cell>
        </row>
        <row r="5014">
          <cell r="I5014">
            <v>2011804039</v>
          </cell>
        </row>
        <row r="5015">
          <cell r="I5015">
            <v>2011804018</v>
          </cell>
        </row>
        <row r="5016">
          <cell r="I5016">
            <v>2011809138</v>
          </cell>
        </row>
        <row r="5017">
          <cell r="I5017">
            <v>2011809133</v>
          </cell>
        </row>
        <row r="5018">
          <cell r="I5018">
            <v>2011809146</v>
          </cell>
        </row>
        <row r="5019">
          <cell r="I5019">
            <v>2011809146</v>
          </cell>
        </row>
        <row r="5020">
          <cell r="I5020">
            <v>2011809136</v>
          </cell>
        </row>
        <row r="5021">
          <cell r="I5021">
            <v>2011804093</v>
          </cell>
        </row>
        <row r="5022">
          <cell r="I5022">
            <v>2011804021</v>
          </cell>
        </row>
        <row r="5023">
          <cell r="I5023">
            <v>2011804113</v>
          </cell>
        </row>
        <row r="5024">
          <cell r="I5024">
            <v>2011804112</v>
          </cell>
        </row>
        <row r="5025">
          <cell r="I5025">
            <v>2011804112</v>
          </cell>
        </row>
        <row r="5026">
          <cell r="I5026">
            <v>2011809144</v>
          </cell>
        </row>
        <row r="5027">
          <cell r="I5027">
            <v>2011804039</v>
          </cell>
        </row>
        <row r="5028">
          <cell r="I5028">
            <v>2011804018</v>
          </cell>
        </row>
        <row r="5029">
          <cell r="I5029">
            <v>2011809138</v>
          </cell>
        </row>
        <row r="5030">
          <cell r="I5030">
            <v>2011809133</v>
          </cell>
        </row>
        <row r="5031">
          <cell r="I5031">
            <v>2011804039</v>
          </cell>
        </row>
        <row r="5032">
          <cell r="I5032">
            <v>2011804018</v>
          </cell>
        </row>
        <row r="5033">
          <cell r="I5033">
            <v>2011804018</v>
          </cell>
        </row>
        <row r="5034">
          <cell r="I5034">
            <v>2011809136</v>
          </cell>
        </row>
        <row r="5035">
          <cell r="I5035">
            <v>2011804112</v>
          </cell>
        </row>
        <row r="5036">
          <cell r="I5036">
            <v>2011804113</v>
          </cell>
        </row>
        <row r="5037">
          <cell r="I5037">
            <v>2011809136</v>
          </cell>
        </row>
        <row r="5038">
          <cell r="I5038">
            <v>2011804093</v>
          </cell>
        </row>
        <row r="5039">
          <cell r="I5039">
            <v>2011804021</v>
          </cell>
        </row>
        <row r="5040">
          <cell r="I5040">
            <v>2011804113</v>
          </cell>
        </row>
        <row r="5041">
          <cell r="I5041">
            <v>2011804112</v>
          </cell>
        </row>
        <row r="5042">
          <cell r="I5042">
            <v>2011809144</v>
          </cell>
        </row>
        <row r="5043">
          <cell r="I5043">
            <v>2011804112</v>
          </cell>
        </row>
        <row r="5044">
          <cell r="I5044">
            <v>2011809144</v>
          </cell>
        </row>
        <row r="5045">
          <cell r="I5045">
            <v>2011804039</v>
          </cell>
        </row>
        <row r="5046">
          <cell r="I5046">
            <v>2011804018</v>
          </cell>
        </row>
        <row r="5047">
          <cell r="I5047">
            <v>2011809133</v>
          </cell>
        </row>
        <row r="5048">
          <cell r="I5048">
            <v>2011809146</v>
          </cell>
        </row>
        <row r="5049">
          <cell r="I5049">
            <v>2011809136</v>
          </cell>
        </row>
        <row r="5050">
          <cell r="I5050">
            <v>2011804018</v>
          </cell>
        </row>
        <row r="5051">
          <cell r="I5051">
            <v>2011809136</v>
          </cell>
        </row>
        <row r="5052">
          <cell r="I5052">
            <v>2011809136</v>
          </cell>
        </row>
        <row r="5053">
          <cell r="I5053">
            <v>2011804093</v>
          </cell>
        </row>
        <row r="5054">
          <cell r="I5054">
            <v>2011804113</v>
          </cell>
        </row>
        <row r="5055">
          <cell r="I5055">
            <v>2011804112</v>
          </cell>
        </row>
        <row r="5056">
          <cell r="I5056">
            <v>2011809115</v>
          </cell>
        </row>
        <row r="5057">
          <cell r="I5057">
            <v>2011804113</v>
          </cell>
        </row>
        <row r="5058">
          <cell r="I5058">
            <v>2011804114</v>
          </cell>
        </row>
        <row r="5059">
          <cell r="I5059">
            <v>2011804018</v>
          </cell>
        </row>
        <row r="5060">
          <cell r="I5060">
            <v>2011804112</v>
          </cell>
        </row>
        <row r="5061">
          <cell r="I5061">
            <v>2011809115</v>
          </cell>
        </row>
        <row r="5062">
          <cell r="I5062">
            <v>2011804113</v>
          </cell>
        </row>
        <row r="5063">
          <cell r="I5063">
            <v>2011804114</v>
          </cell>
        </row>
        <row r="5064">
          <cell r="I5064">
            <v>2011804018</v>
          </cell>
        </row>
        <row r="5065">
          <cell r="I5065">
            <v>2011809136</v>
          </cell>
        </row>
        <row r="5066">
          <cell r="I5066">
            <v>2011804093</v>
          </cell>
        </row>
        <row r="5067">
          <cell r="I5067">
            <v>2011804018</v>
          </cell>
        </row>
        <row r="5068">
          <cell r="I5068">
            <v>2011809136</v>
          </cell>
        </row>
        <row r="5069">
          <cell r="I5069">
            <v>2011809136</v>
          </cell>
        </row>
        <row r="5070">
          <cell r="I5070">
            <v>2011809135</v>
          </cell>
        </row>
        <row r="5071">
          <cell r="I5071">
            <v>2011804113</v>
          </cell>
        </row>
        <row r="5072">
          <cell r="I5072">
            <v>2011804112</v>
          </cell>
        </row>
        <row r="5073">
          <cell r="I5073">
            <v>40101</v>
          </cell>
        </row>
        <row r="5074">
          <cell r="I5074">
            <v>70112</v>
          </cell>
        </row>
        <row r="5075">
          <cell r="I5075">
            <v>30101</v>
          </cell>
        </row>
        <row r="5076">
          <cell r="I5076">
            <v>50101</v>
          </cell>
        </row>
        <row r="5077">
          <cell r="I5077">
            <v>70112</v>
          </cell>
        </row>
        <row r="5078">
          <cell r="I5078">
            <v>50101</v>
          </cell>
        </row>
        <row r="5079">
          <cell r="I5079">
            <v>50101</v>
          </cell>
        </row>
        <row r="5080">
          <cell r="I5080">
            <v>40101</v>
          </cell>
        </row>
        <row r="5081">
          <cell r="I5081">
            <v>70112</v>
          </cell>
        </row>
        <row r="5082">
          <cell r="I5082">
            <v>50101</v>
          </cell>
        </row>
        <row r="5083">
          <cell r="I5083">
            <v>40101</v>
          </cell>
        </row>
        <row r="5084">
          <cell r="I5084">
            <v>70112</v>
          </cell>
        </row>
        <row r="5085">
          <cell r="I5085">
            <v>50101</v>
          </cell>
        </row>
        <row r="5086">
          <cell r="I5086">
            <v>70112</v>
          </cell>
        </row>
        <row r="5087">
          <cell r="I5087">
            <v>70112</v>
          </cell>
        </row>
        <row r="5088">
          <cell r="I5088">
            <v>40101</v>
          </cell>
        </row>
        <row r="5089">
          <cell r="I5089">
            <v>50101</v>
          </cell>
        </row>
        <row r="5090">
          <cell r="I5090">
            <v>70112</v>
          </cell>
        </row>
        <row r="5091">
          <cell r="I5091">
            <v>70112</v>
          </cell>
        </row>
        <row r="5092">
          <cell r="I5092">
            <v>70112</v>
          </cell>
        </row>
        <row r="5093">
          <cell r="I5093">
            <v>30101</v>
          </cell>
        </row>
        <row r="5094">
          <cell r="I5094">
            <v>50101</v>
          </cell>
        </row>
        <row r="5095">
          <cell r="I5095">
            <v>70112</v>
          </cell>
        </row>
        <row r="5096">
          <cell r="I5096">
            <v>40101</v>
          </cell>
        </row>
        <row r="5097">
          <cell r="I5097">
            <v>70112</v>
          </cell>
        </row>
        <row r="5098">
          <cell r="I5098">
            <v>70112</v>
          </cell>
        </row>
        <row r="5099">
          <cell r="I5099">
            <v>70112</v>
          </cell>
        </row>
        <row r="5100">
          <cell r="I5100">
            <v>70112</v>
          </cell>
        </row>
        <row r="5101">
          <cell r="I5101">
            <v>70112</v>
          </cell>
        </row>
        <row r="5102">
          <cell r="I5102">
            <v>50101</v>
          </cell>
        </row>
        <row r="5103">
          <cell r="I5103">
            <v>40101</v>
          </cell>
        </row>
        <row r="5104">
          <cell r="I5104">
            <v>40101</v>
          </cell>
        </row>
        <row r="5105">
          <cell r="I5105">
            <v>40101</v>
          </cell>
        </row>
        <row r="5106">
          <cell r="I5106">
            <v>40101</v>
          </cell>
        </row>
        <row r="5107">
          <cell r="I5107">
            <v>50101</v>
          </cell>
        </row>
        <row r="5108">
          <cell r="I5108">
            <v>40101</v>
          </cell>
        </row>
        <row r="5109">
          <cell r="I5109">
            <v>50101</v>
          </cell>
        </row>
        <row r="5110">
          <cell r="I5110">
            <v>2011809124</v>
          </cell>
        </row>
        <row r="5111">
          <cell r="I5111">
            <v>2011804035</v>
          </cell>
        </row>
        <row r="5112">
          <cell r="I5112">
            <v>70112</v>
          </cell>
        </row>
        <row r="5113">
          <cell r="I5113">
            <v>70112</v>
          </cell>
        </row>
        <row r="5114">
          <cell r="I5114">
            <v>40101</v>
          </cell>
        </row>
        <row r="5115">
          <cell r="I5115">
            <v>10401194</v>
          </cell>
        </row>
        <row r="5116">
          <cell r="I5116">
            <v>6</v>
          </cell>
        </row>
        <row r="5117">
          <cell r="I5117">
            <v>70112</v>
          </cell>
        </row>
        <row r="5118">
          <cell r="I5118">
            <v>70112</v>
          </cell>
        </row>
        <row r="5119">
          <cell r="I5119">
            <v>50101</v>
          </cell>
        </row>
        <row r="5120">
          <cell r="I5120">
            <v>70112</v>
          </cell>
        </row>
        <row r="5121">
          <cell r="I5121">
            <v>70112</v>
          </cell>
        </row>
        <row r="5122">
          <cell r="I5122">
            <v>70112</v>
          </cell>
        </row>
        <row r="5123">
          <cell r="I5123">
            <v>70112</v>
          </cell>
        </row>
        <row r="5124">
          <cell r="I5124">
            <v>40101</v>
          </cell>
        </row>
        <row r="5125">
          <cell r="I5125">
            <v>70112</v>
          </cell>
        </row>
        <row r="5126">
          <cell r="I5126">
            <v>70112</v>
          </cell>
        </row>
        <row r="5127">
          <cell r="I5127">
            <v>70112</v>
          </cell>
        </row>
        <row r="5128">
          <cell r="I5128">
            <v>70112</v>
          </cell>
        </row>
        <row r="5129">
          <cell r="I5129">
            <v>50101</v>
          </cell>
        </row>
        <row r="5130">
          <cell r="I5130">
            <v>50101</v>
          </cell>
        </row>
        <row r="5131">
          <cell r="I5131">
            <v>107</v>
          </cell>
        </row>
        <row r="5132">
          <cell r="I5132">
            <v>107</v>
          </cell>
        </row>
        <row r="5133">
          <cell r="I5133">
            <v>701116</v>
          </cell>
        </row>
        <row r="5134">
          <cell r="I5134">
            <v>701116</v>
          </cell>
        </row>
        <row r="5135">
          <cell r="I5135">
            <v>701116</v>
          </cell>
        </row>
        <row r="5136">
          <cell r="I5136">
            <v>701116</v>
          </cell>
        </row>
        <row r="5137">
          <cell r="I5137">
            <v>701116</v>
          </cell>
        </row>
        <row r="5138">
          <cell r="I5138">
            <v>701116</v>
          </cell>
        </row>
        <row r="5139">
          <cell r="I5139">
            <v>701116</v>
          </cell>
        </row>
        <row r="5140">
          <cell r="I5140">
            <v>701116</v>
          </cell>
        </row>
        <row r="5141">
          <cell r="I5141">
            <v>701116</v>
          </cell>
        </row>
        <row r="5142">
          <cell r="I5142">
            <v>701116</v>
          </cell>
        </row>
        <row r="5143">
          <cell r="I5143">
            <v>701116</v>
          </cell>
        </row>
        <row r="5144">
          <cell r="I5144">
            <v>104</v>
          </cell>
        </row>
        <row r="5145">
          <cell r="I5145">
            <v>104</v>
          </cell>
        </row>
        <row r="5146">
          <cell r="I5146">
            <v>104</v>
          </cell>
        </row>
        <row r="5147">
          <cell r="I5147">
            <v>104</v>
          </cell>
        </row>
        <row r="5148">
          <cell r="I5148">
            <v>104</v>
          </cell>
        </row>
        <row r="5149">
          <cell r="I5149">
            <v>104</v>
          </cell>
        </row>
        <row r="5150">
          <cell r="I5150">
            <v>104</v>
          </cell>
        </row>
        <row r="5151">
          <cell r="I5151">
            <v>104</v>
          </cell>
        </row>
        <row r="5152">
          <cell r="I5152">
            <v>104</v>
          </cell>
        </row>
        <row r="5153">
          <cell r="I5153">
            <v>104</v>
          </cell>
        </row>
        <row r="5154">
          <cell r="I5154">
            <v>104</v>
          </cell>
        </row>
        <row r="5155">
          <cell r="I5155">
            <v>104</v>
          </cell>
        </row>
        <row r="5156">
          <cell r="I5156">
            <v>104</v>
          </cell>
        </row>
        <row r="5157">
          <cell r="I5157">
            <v>104</v>
          </cell>
        </row>
        <row r="5158">
          <cell r="I5158">
            <v>104</v>
          </cell>
        </row>
        <row r="5159">
          <cell r="I5159">
            <v>104</v>
          </cell>
        </row>
        <row r="5160">
          <cell r="I5160">
            <v>104</v>
          </cell>
        </row>
        <row r="5161">
          <cell r="I5161">
            <v>104</v>
          </cell>
        </row>
        <row r="5162">
          <cell r="I5162">
            <v>104</v>
          </cell>
        </row>
        <row r="5163">
          <cell r="I5163">
            <v>70112</v>
          </cell>
        </row>
        <row r="5164">
          <cell r="I5164">
            <v>70112</v>
          </cell>
        </row>
        <row r="5165">
          <cell r="I5165">
            <v>70112</v>
          </cell>
        </row>
        <row r="5166">
          <cell r="I5166">
            <v>50101</v>
          </cell>
        </row>
        <row r="5167">
          <cell r="I5167">
            <v>40101</v>
          </cell>
        </row>
        <row r="5168">
          <cell r="I5168">
            <v>70112</v>
          </cell>
        </row>
        <row r="5169">
          <cell r="I5169">
            <v>70112</v>
          </cell>
        </row>
        <row r="5170">
          <cell r="I5170">
            <v>50101</v>
          </cell>
        </row>
        <row r="5171">
          <cell r="I5171">
            <v>50101</v>
          </cell>
        </row>
        <row r="5172">
          <cell r="I5172">
            <v>70112</v>
          </cell>
        </row>
        <row r="5173">
          <cell r="I5173">
            <v>70112</v>
          </cell>
        </row>
        <row r="5174">
          <cell r="I5174">
            <v>50101</v>
          </cell>
        </row>
        <row r="5175">
          <cell r="I5175">
            <v>70112</v>
          </cell>
        </row>
        <row r="5176">
          <cell r="I5176">
            <v>301</v>
          </cell>
        </row>
        <row r="5177">
          <cell r="I5177">
            <v>10703001</v>
          </cell>
        </row>
        <row r="5178">
          <cell r="I5178">
            <v>2011809119</v>
          </cell>
        </row>
        <row r="5179">
          <cell r="I5179">
            <v>103</v>
          </cell>
        </row>
        <row r="5180">
          <cell r="I5180">
            <v>1040113434</v>
          </cell>
        </row>
        <row r="5181">
          <cell r="I5181">
            <v>201040771</v>
          </cell>
        </row>
        <row r="5182">
          <cell r="I5182">
            <v>2011804018</v>
          </cell>
        </row>
        <row r="5183">
          <cell r="I5183">
            <v>2011804018</v>
          </cell>
        </row>
        <row r="5184">
          <cell r="I5184">
            <v>2011804086</v>
          </cell>
        </row>
        <row r="5185">
          <cell r="I5185">
            <v>2011804026</v>
          </cell>
        </row>
        <row r="5186">
          <cell r="I5186">
            <v>2011804018</v>
          </cell>
        </row>
        <row r="5187">
          <cell r="I5187">
            <v>109</v>
          </cell>
        </row>
        <row r="5188">
          <cell r="I5188">
            <v>109</v>
          </cell>
        </row>
        <row r="5189">
          <cell r="I5189">
            <v>109</v>
          </cell>
        </row>
        <row r="5190">
          <cell r="I5190">
            <v>30100</v>
          </cell>
        </row>
        <row r="5191">
          <cell r="I5191">
            <v>2011804021</v>
          </cell>
        </row>
        <row r="5192">
          <cell r="I5192">
            <v>20120054</v>
          </cell>
        </row>
        <row r="5193">
          <cell r="I5193">
            <v>201040771</v>
          </cell>
        </row>
        <row r="5194">
          <cell r="I5194">
            <v>10401194</v>
          </cell>
        </row>
        <row r="5195">
          <cell r="I5195">
            <v>106</v>
          </cell>
        </row>
        <row r="5196">
          <cell r="I5196">
            <v>106</v>
          </cell>
        </row>
        <row r="5197">
          <cell r="I5197">
            <v>106</v>
          </cell>
        </row>
        <row r="5198">
          <cell r="I5198">
            <v>106</v>
          </cell>
        </row>
        <row r="5199">
          <cell r="I5199">
            <v>106</v>
          </cell>
        </row>
        <row r="5200">
          <cell r="I5200">
            <v>106</v>
          </cell>
        </row>
        <row r="5201">
          <cell r="I5201">
            <v>106</v>
          </cell>
        </row>
        <row r="5202">
          <cell r="I5202">
            <v>106</v>
          </cell>
        </row>
        <row r="5203">
          <cell r="I5203">
            <v>106</v>
          </cell>
        </row>
        <row r="5204">
          <cell r="I5204">
            <v>106</v>
          </cell>
        </row>
        <row r="5205">
          <cell r="I5205">
            <v>70106</v>
          </cell>
        </row>
        <row r="5206">
          <cell r="I5206">
            <v>70112</v>
          </cell>
        </row>
        <row r="5207">
          <cell r="I5207">
            <v>40101</v>
          </cell>
        </row>
        <row r="5208">
          <cell r="I5208">
            <v>50101</v>
          </cell>
        </row>
        <row r="5209">
          <cell r="I5209">
            <v>70112</v>
          </cell>
        </row>
        <row r="5210">
          <cell r="I5210">
            <v>20120042</v>
          </cell>
        </row>
        <row r="5211">
          <cell r="I5211">
            <v>2011804021</v>
          </cell>
        </row>
        <row r="5212">
          <cell r="I5212">
            <v>2011809142</v>
          </cell>
        </row>
        <row r="5213">
          <cell r="I5213">
            <v>70106</v>
          </cell>
        </row>
        <row r="5214">
          <cell r="I5214">
            <v>701116</v>
          </cell>
        </row>
        <row r="5215">
          <cell r="I5215">
            <v>40101</v>
          </cell>
        </row>
        <row r="5216">
          <cell r="I5216">
            <v>50101</v>
          </cell>
        </row>
        <row r="5217">
          <cell r="I5217">
            <v>70106</v>
          </cell>
        </row>
        <row r="5218">
          <cell r="I5218">
            <v>701116</v>
          </cell>
        </row>
        <row r="5219">
          <cell r="I5219">
            <v>40101</v>
          </cell>
        </row>
        <row r="5220">
          <cell r="I5220">
            <v>50101</v>
          </cell>
        </row>
        <row r="5221">
          <cell r="I5221">
            <v>70106</v>
          </cell>
        </row>
        <row r="5222">
          <cell r="I5222">
            <v>70112</v>
          </cell>
        </row>
        <row r="5223">
          <cell r="I5223">
            <v>50101</v>
          </cell>
        </row>
        <row r="5224">
          <cell r="I5224">
            <v>20120042</v>
          </cell>
        </row>
        <row r="5225">
          <cell r="I5225">
            <v>70106</v>
          </cell>
        </row>
        <row r="5226">
          <cell r="I5226">
            <v>70112</v>
          </cell>
        </row>
        <row r="5227">
          <cell r="I5227">
            <v>50101</v>
          </cell>
        </row>
        <row r="5228">
          <cell r="I5228">
            <v>40101</v>
          </cell>
        </row>
        <row r="5229">
          <cell r="I5229">
            <v>30101</v>
          </cell>
        </row>
        <row r="5230">
          <cell r="I5230">
            <v>107</v>
          </cell>
        </row>
        <row r="5231">
          <cell r="I5231">
            <v>107</v>
          </cell>
        </row>
        <row r="5232">
          <cell r="I5232">
            <v>2011804020</v>
          </cell>
        </row>
        <row r="5233">
          <cell r="I5233">
            <v>20120042</v>
          </cell>
        </row>
        <row r="5234">
          <cell r="I5234">
            <v>2011809142</v>
          </cell>
        </row>
        <row r="5235">
          <cell r="I5235">
            <v>2011804021</v>
          </cell>
        </row>
        <row r="5236">
          <cell r="I5236">
            <v>70112</v>
          </cell>
        </row>
        <row r="5237">
          <cell r="I5237">
            <v>103</v>
          </cell>
        </row>
        <row r="5238">
          <cell r="I5238">
            <v>103</v>
          </cell>
        </row>
        <row r="5239">
          <cell r="I5239">
            <v>103</v>
          </cell>
        </row>
        <row r="5240">
          <cell r="I5240">
            <v>103</v>
          </cell>
        </row>
        <row r="5241">
          <cell r="I5241">
            <v>103</v>
          </cell>
        </row>
        <row r="5242">
          <cell r="I5242">
            <v>103</v>
          </cell>
        </row>
        <row r="5243">
          <cell r="I5243">
            <v>103</v>
          </cell>
        </row>
        <row r="5244">
          <cell r="I5244">
            <v>103</v>
          </cell>
        </row>
        <row r="5245">
          <cell r="I5245">
            <v>103</v>
          </cell>
        </row>
        <row r="5246">
          <cell r="I5246">
            <v>103</v>
          </cell>
        </row>
        <row r="5247">
          <cell r="I5247">
            <v>103</v>
          </cell>
        </row>
        <row r="5248">
          <cell r="I5248">
            <v>103</v>
          </cell>
        </row>
        <row r="5249">
          <cell r="I5249">
            <v>501</v>
          </cell>
        </row>
        <row r="5250">
          <cell r="I5250">
            <v>50101</v>
          </cell>
        </row>
        <row r="5251">
          <cell r="I5251">
            <v>50101</v>
          </cell>
        </row>
        <row r="5252">
          <cell r="I5252">
            <v>50101</v>
          </cell>
        </row>
        <row r="5253">
          <cell r="I5253">
            <v>70112</v>
          </cell>
        </row>
        <row r="5254">
          <cell r="I5254">
            <v>50101</v>
          </cell>
        </row>
        <row r="5255">
          <cell r="I5255">
            <v>50101</v>
          </cell>
        </row>
        <row r="5256">
          <cell r="I5256">
            <v>70112</v>
          </cell>
        </row>
        <row r="5257">
          <cell r="I5257">
            <v>701116</v>
          </cell>
        </row>
        <row r="5258">
          <cell r="I5258">
            <v>701116</v>
          </cell>
        </row>
        <row r="5259">
          <cell r="I5259">
            <v>109</v>
          </cell>
        </row>
        <row r="5260">
          <cell r="I5260">
            <v>109</v>
          </cell>
        </row>
        <row r="5261">
          <cell r="I5261">
            <v>701116</v>
          </cell>
        </row>
        <row r="5262">
          <cell r="I5262">
            <v>40101</v>
          </cell>
        </row>
        <row r="5263">
          <cell r="I5263">
            <v>40101</v>
          </cell>
        </row>
        <row r="5264">
          <cell r="I5264">
            <v>50101</v>
          </cell>
        </row>
        <row r="5265">
          <cell r="I5265">
            <v>50101</v>
          </cell>
        </row>
        <row r="5266">
          <cell r="I5266">
            <v>50101</v>
          </cell>
        </row>
        <row r="5267">
          <cell r="I5267">
            <v>40101</v>
          </cell>
        </row>
        <row r="5268">
          <cell r="I5268">
            <v>701116</v>
          </cell>
        </row>
        <row r="5269">
          <cell r="I5269">
            <v>701116</v>
          </cell>
        </row>
        <row r="5270">
          <cell r="I5270">
            <v>701116</v>
          </cell>
        </row>
        <row r="5271">
          <cell r="I5271">
            <v>701116</v>
          </cell>
        </row>
        <row r="5272">
          <cell r="I5272">
            <v>701116</v>
          </cell>
        </row>
        <row r="5273">
          <cell r="I5273">
            <v>701116</v>
          </cell>
        </row>
        <row r="5274">
          <cell r="I5274">
            <v>701116</v>
          </cell>
        </row>
        <row r="5275">
          <cell r="I5275">
            <v>701116</v>
          </cell>
        </row>
        <row r="5276">
          <cell r="I5276">
            <v>701116</v>
          </cell>
        </row>
        <row r="5277">
          <cell r="I5277">
            <v>40101</v>
          </cell>
        </row>
        <row r="5278">
          <cell r="I5278">
            <v>50101</v>
          </cell>
        </row>
        <row r="5279">
          <cell r="I5279">
            <v>70112</v>
          </cell>
        </row>
        <row r="5280">
          <cell r="I5280">
            <v>50101</v>
          </cell>
        </row>
        <row r="5281">
          <cell r="I5281">
            <v>40101</v>
          </cell>
        </row>
        <row r="5282">
          <cell r="I5282">
            <v>70106</v>
          </cell>
        </row>
        <row r="5283">
          <cell r="I5283">
            <v>70112</v>
          </cell>
        </row>
        <row r="5284">
          <cell r="I5284">
            <v>70112</v>
          </cell>
        </row>
        <row r="5285">
          <cell r="I5285">
            <v>70112</v>
          </cell>
        </row>
        <row r="5286">
          <cell r="I5286">
            <v>70112</v>
          </cell>
        </row>
        <row r="5287">
          <cell r="I5287">
            <v>50101</v>
          </cell>
        </row>
        <row r="5288">
          <cell r="I5288">
            <v>40101</v>
          </cell>
        </row>
        <row r="5289">
          <cell r="I5289">
            <v>70112</v>
          </cell>
        </row>
        <row r="5290">
          <cell r="I5290">
            <v>70112</v>
          </cell>
        </row>
        <row r="5291">
          <cell r="I5291">
            <v>50101</v>
          </cell>
        </row>
        <row r="5292">
          <cell r="I5292">
            <v>40101</v>
          </cell>
        </row>
        <row r="5293">
          <cell r="I5293">
            <v>70112</v>
          </cell>
        </row>
        <row r="5294">
          <cell r="I5294">
            <v>70112</v>
          </cell>
        </row>
        <row r="5295">
          <cell r="I5295">
            <v>70112</v>
          </cell>
        </row>
        <row r="5296">
          <cell r="I5296">
            <v>40101</v>
          </cell>
        </row>
        <row r="5297">
          <cell r="I5297">
            <v>40101</v>
          </cell>
        </row>
        <row r="5298">
          <cell r="I5298">
            <v>50101</v>
          </cell>
        </row>
        <row r="5299">
          <cell r="I5299">
            <v>40101</v>
          </cell>
        </row>
        <row r="5300">
          <cell r="I5300">
            <v>40101</v>
          </cell>
        </row>
        <row r="5301">
          <cell r="I5301">
            <v>50101</v>
          </cell>
        </row>
        <row r="5302">
          <cell r="I5302">
            <v>70112</v>
          </cell>
        </row>
        <row r="5303">
          <cell r="I5303">
            <v>70112</v>
          </cell>
        </row>
        <row r="5304">
          <cell r="I5304">
            <v>70112</v>
          </cell>
        </row>
        <row r="5305">
          <cell r="I5305">
            <v>10205</v>
          </cell>
        </row>
        <row r="5306">
          <cell r="I5306">
            <v>70112</v>
          </cell>
        </row>
        <row r="5307">
          <cell r="I5307">
            <v>70112</v>
          </cell>
        </row>
        <row r="5308">
          <cell r="I5308">
            <v>70112</v>
          </cell>
        </row>
        <row r="5309">
          <cell r="I5309">
            <v>70112</v>
          </cell>
        </row>
        <row r="5310">
          <cell r="I5310">
            <v>70112</v>
          </cell>
        </row>
        <row r="5311">
          <cell r="I5311">
            <v>70112</v>
          </cell>
        </row>
        <row r="5312">
          <cell r="I5312">
            <v>70112</v>
          </cell>
        </row>
        <row r="5313">
          <cell r="I5313">
            <v>40101</v>
          </cell>
        </row>
        <row r="5314">
          <cell r="I5314">
            <v>40101</v>
          </cell>
        </row>
        <row r="5315">
          <cell r="I5315">
            <v>40101</v>
          </cell>
        </row>
        <row r="5316">
          <cell r="I5316">
            <v>70112</v>
          </cell>
        </row>
        <row r="5317">
          <cell r="I5317">
            <v>70112</v>
          </cell>
        </row>
        <row r="5318">
          <cell r="I5318">
            <v>70112</v>
          </cell>
        </row>
        <row r="5319">
          <cell r="I5319">
            <v>70112</v>
          </cell>
        </row>
        <row r="5320">
          <cell r="I5320">
            <v>70112</v>
          </cell>
        </row>
        <row r="5321">
          <cell r="I5321">
            <v>70112</v>
          </cell>
        </row>
        <row r="5322">
          <cell r="I5322">
            <v>70112</v>
          </cell>
        </row>
        <row r="5323">
          <cell r="I5323">
            <v>70112</v>
          </cell>
        </row>
        <row r="5324">
          <cell r="I5324">
            <v>50101</v>
          </cell>
        </row>
        <row r="5325">
          <cell r="I5325">
            <v>2011809136</v>
          </cell>
        </row>
        <row r="5326">
          <cell r="I5326">
            <v>2011804018</v>
          </cell>
        </row>
        <row r="5327">
          <cell r="I5327">
            <v>2011809136</v>
          </cell>
        </row>
        <row r="5328">
          <cell r="I5328">
            <v>2011804018</v>
          </cell>
        </row>
        <row r="5329">
          <cell r="I5329">
            <v>2011809120</v>
          </cell>
        </row>
        <row r="5330">
          <cell r="I5330">
            <v>50101</v>
          </cell>
        </row>
        <row r="5331">
          <cell r="I5331">
            <v>70112</v>
          </cell>
        </row>
        <row r="5332">
          <cell r="I5332">
            <v>40101</v>
          </cell>
        </row>
        <row r="5333">
          <cell r="I5333">
            <v>50101</v>
          </cell>
        </row>
        <row r="5334">
          <cell r="I5334">
            <v>30101</v>
          </cell>
        </row>
        <row r="5335">
          <cell r="I5335">
            <v>70112</v>
          </cell>
        </row>
        <row r="5336">
          <cell r="I5336">
            <v>70112</v>
          </cell>
        </row>
        <row r="5337">
          <cell r="I5337">
            <v>70112</v>
          </cell>
        </row>
        <row r="5338">
          <cell r="I5338">
            <v>40101</v>
          </cell>
        </row>
        <row r="5339">
          <cell r="I5339">
            <v>70112</v>
          </cell>
        </row>
        <row r="5340">
          <cell r="I5340">
            <v>30101</v>
          </cell>
        </row>
        <row r="5341">
          <cell r="I5341">
            <v>70112</v>
          </cell>
        </row>
        <row r="5342">
          <cell r="I5342">
            <v>40101</v>
          </cell>
        </row>
        <row r="5343">
          <cell r="I5343">
            <v>70112</v>
          </cell>
        </row>
        <row r="5344">
          <cell r="I5344">
            <v>50101</v>
          </cell>
        </row>
        <row r="5345">
          <cell r="I5345">
            <v>40101</v>
          </cell>
        </row>
        <row r="5346">
          <cell r="I5346">
            <v>70112</v>
          </cell>
        </row>
        <row r="5347">
          <cell r="I5347">
            <v>50101</v>
          </cell>
        </row>
        <row r="5348">
          <cell r="I5348">
            <v>70106</v>
          </cell>
        </row>
        <row r="5349">
          <cell r="I5349">
            <v>70112</v>
          </cell>
        </row>
        <row r="5350">
          <cell r="I5350">
            <v>50101</v>
          </cell>
        </row>
        <row r="5351">
          <cell r="I5351">
            <v>40101</v>
          </cell>
        </row>
        <row r="5352">
          <cell r="I5352">
            <v>50101</v>
          </cell>
        </row>
        <row r="5353">
          <cell r="I5353">
            <v>70106</v>
          </cell>
        </row>
        <row r="5354">
          <cell r="I5354">
            <v>701116</v>
          </cell>
        </row>
        <row r="5355">
          <cell r="I5355">
            <v>40101</v>
          </cell>
        </row>
        <row r="5356">
          <cell r="I5356">
            <v>50101</v>
          </cell>
        </row>
        <row r="5357">
          <cell r="I5357">
            <v>70106</v>
          </cell>
        </row>
        <row r="5358">
          <cell r="I5358">
            <v>70112</v>
          </cell>
        </row>
        <row r="5359">
          <cell r="I5359">
            <v>50101</v>
          </cell>
        </row>
        <row r="5360">
          <cell r="I5360">
            <v>2011809138</v>
          </cell>
        </row>
        <row r="5361">
          <cell r="I5361">
            <v>70106</v>
          </cell>
        </row>
        <row r="5362">
          <cell r="I5362">
            <v>701116</v>
          </cell>
        </row>
        <row r="5363">
          <cell r="I5363">
            <v>40101</v>
          </cell>
        </row>
        <row r="5364">
          <cell r="I5364">
            <v>701116</v>
          </cell>
        </row>
        <row r="5365">
          <cell r="I5365">
            <v>40101</v>
          </cell>
        </row>
        <row r="5366">
          <cell r="I5366">
            <v>50101</v>
          </cell>
        </row>
        <row r="5367">
          <cell r="I5367">
            <v>70106</v>
          </cell>
        </row>
        <row r="5368">
          <cell r="I5368">
            <v>70112</v>
          </cell>
        </row>
        <row r="5369">
          <cell r="I5369">
            <v>50101</v>
          </cell>
        </row>
        <row r="5370">
          <cell r="I5370">
            <v>70112</v>
          </cell>
        </row>
        <row r="5371">
          <cell r="I5371">
            <v>70106</v>
          </cell>
        </row>
        <row r="5372">
          <cell r="I5372">
            <v>701116</v>
          </cell>
        </row>
        <row r="5373">
          <cell r="I5373">
            <v>40101</v>
          </cell>
        </row>
        <row r="5374">
          <cell r="I5374">
            <v>50101</v>
          </cell>
        </row>
        <row r="5375">
          <cell r="I5375">
            <v>70106</v>
          </cell>
        </row>
        <row r="5376">
          <cell r="I5376">
            <v>70112</v>
          </cell>
        </row>
        <row r="5377">
          <cell r="I5377">
            <v>40101</v>
          </cell>
        </row>
        <row r="5378">
          <cell r="I5378">
            <v>70112</v>
          </cell>
        </row>
        <row r="5379">
          <cell r="I5379">
            <v>70112</v>
          </cell>
        </row>
        <row r="5380">
          <cell r="I5380">
            <v>50101</v>
          </cell>
        </row>
        <row r="5381">
          <cell r="I5381">
            <v>40101</v>
          </cell>
        </row>
        <row r="5382">
          <cell r="I5382">
            <v>40101</v>
          </cell>
        </row>
        <row r="5383">
          <cell r="I5383">
            <v>70112</v>
          </cell>
        </row>
        <row r="5384">
          <cell r="I5384">
            <v>40101</v>
          </cell>
        </row>
        <row r="5385">
          <cell r="I5385">
            <v>30101</v>
          </cell>
        </row>
        <row r="5386">
          <cell r="I5386">
            <v>70112</v>
          </cell>
        </row>
        <row r="5387">
          <cell r="I5387">
            <v>50101</v>
          </cell>
        </row>
        <row r="5388">
          <cell r="I5388">
            <v>70112</v>
          </cell>
        </row>
        <row r="5389">
          <cell r="I5389">
            <v>70112</v>
          </cell>
        </row>
        <row r="5390">
          <cell r="I5390">
            <v>70112</v>
          </cell>
        </row>
        <row r="5391">
          <cell r="I5391">
            <v>40101</v>
          </cell>
        </row>
        <row r="5392">
          <cell r="I5392">
            <v>70112</v>
          </cell>
        </row>
        <row r="5393">
          <cell r="I5393">
            <v>50101</v>
          </cell>
        </row>
        <row r="5394">
          <cell r="I5394">
            <v>70112</v>
          </cell>
        </row>
        <row r="5395">
          <cell r="I5395">
            <v>70112</v>
          </cell>
        </row>
        <row r="5396">
          <cell r="I5396">
            <v>70112</v>
          </cell>
        </row>
        <row r="5397">
          <cell r="I5397">
            <v>70112</v>
          </cell>
        </row>
        <row r="5398">
          <cell r="I5398">
            <v>70112</v>
          </cell>
        </row>
        <row r="5399">
          <cell r="I5399">
            <v>70112</v>
          </cell>
        </row>
        <row r="5400">
          <cell r="I5400">
            <v>70112</v>
          </cell>
        </row>
        <row r="5401">
          <cell r="I5401">
            <v>70112</v>
          </cell>
        </row>
        <row r="5402">
          <cell r="I5402">
            <v>70112</v>
          </cell>
        </row>
        <row r="5403">
          <cell r="I5403">
            <v>70112</v>
          </cell>
        </row>
        <row r="5404">
          <cell r="I5404">
            <v>70112</v>
          </cell>
        </row>
        <row r="5405">
          <cell r="I5405">
            <v>70112</v>
          </cell>
        </row>
        <row r="5406">
          <cell r="I5406">
            <v>50101</v>
          </cell>
        </row>
        <row r="5407">
          <cell r="I5407">
            <v>70112</v>
          </cell>
        </row>
        <row r="5408">
          <cell r="I5408">
            <v>70112</v>
          </cell>
        </row>
        <row r="5409">
          <cell r="I5409">
            <v>50101</v>
          </cell>
        </row>
        <row r="5410">
          <cell r="I5410">
            <v>40101</v>
          </cell>
        </row>
        <row r="5411">
          <cell r="I5411">
            <v>50101</v>
          </cell>
        </row>
        <row r="5412">
          <cell r="I5412">
            <v>2011804113</v>
          </cell>
        </row>
        <row r="5413">
          <cell r="I5413">
            <v>2011809144</v>
          </cell>
        </row>
        <row r="5414">
          <cell r="I5414">
            <v>2011804018</v>
          </cell>
        </row>
        <row r="5415">
          <cell r="I5415">
            <v>2011809133</v>
          </cell>
        </row>
        <row r="5416">
          <cell r="I5416">
            <v>2011809136</v>
          </cell>
        </row>
        <row r="5417">
          <cell r="I5417">
            <v>2011804113</v>
          </cell>
        </row>
        <row r="5418">
          <cell r="I5418">
            <v>2011809144</v>
          </cell>
        </row>
        <row r="5419">
          <cell r="I5419">
            <v>2011804018</v>
          </cell>
        </row>
        <row r="5420">
          <cell r="I5420">
            <v>2011809133</v>
          </cell>
        </row>
        <row r="5421">
          <cell r="I5421">
            <v>2011809136</v>
          </cell>
        </row>
        <row r="5422">
          <cell r="I5422">
            <v>2011809136</v>
          </cell>
        </row>
        <row r="5423">
          <cell r="I5423">
            <v>2011804027</v>
          </cell>
        </row>
        <row r="5424">
          <cell r="I5424">
            <v>2011804018</v>
          </cell>
        </row>
        <row r="5425">
          <cell r="I5425">
            <v>2011804020</v>
          </cell>
        </row>
        <row r="5426">
          <cell r="I5426">
            <v>2011804048</v>
          </cell>
        </row>
        <row r="5427">
          <cell r="I5427">
            <v>2011804053</v>
          </cell>
        </row>
        <row r="5428">
          <cell r="I5428">
            <v>2011804113</v>
          </cell>
        </row>
        <row r="5429">
          <cell r="I5429">
            <v>2011809115</v>
          </cell>
        </row>
        <row r="5430">
          <cell r="I5430">
            <v>2011804112</v>
          </cell>
        </row>
        <row r="5431">
          <cell r="I5431">
            <v>2011804007</v>
          </cell>
        </row>
        <row r="5432">
          <cell r="I5432">
            <v>2011804066</v>
          </cell>
        </row>
        <row r="5433">
          <cell r="I5433">
            <v>2011809135</v>
          </cell>
        </row>
        <row r="5434">
          <cell r="I5434">
            <v>2011804113</v>
          </cell>
        </row>
        <row r="5435">
          <cell r="I5435">
            <v>2011809144</v>
          </cell>
        </row>
        <row r="5436">
          <cell r="I5436">
            <v>2011804018</v>
          </cell>
        </row>
        <row r="5437">
          <cell r="I5437">
            <v>2011809133</v>
          </cell>
        </row>
        <row r="5438">
          <cell r="I5438">
            <v>2011809136</v>
          </cell>
        </row>
        <row r="5439">
          <cell r="I5439">
            <v>2011804014</v>
          </cell>
        </row>
        <row r="5440">
          <cell r="I5440">
            <v>2011804049</v>
          </cell>
        </row>
        <row r="5441">
          <cell r="I5441">
            <v>2011804113</v>
          </cell>
        </row>
        <row r="5442">
          <cell r="I5442">
            <v>2011809144</v>
          </cell>
        </row>
        <row r="5443">
          <cell r="I5443">
            <v>2011804018</v>
          </cell>
        </row>
        <row r="5444">
          <cell r="I5444">
            <v>2011809133</v>
          </cell>
        </row>
        <row r="5445">
          <cell r="I5445">
            <v>2011809136</v>
          </cell>
        </row>
        <row r="5446">
          <cell r="I5446">
            <v>2011804020</v>
          </cell>
        </row>
        <row r="5447">
          <cell r="I5447">
            <v>2011804048</v>
          </cell>
        </row>
        <row r="5448">
          <cell r="I5448">
            <v>2011804022</v>
          </cell>
        </row>
        <row r="5449">
          <cell r="I5449">
            <v>108</v>
          </cell>
        </row>
        <row r="5450">
          <cell r="I5450">
            <v>108</v>
          </cell>
        </row>
        <row r="5451">
          <cell r="I5451">
            <v>108</v>
          </cell>
        </row>
        <row r="5452">
          <cell r="I5452">
            <v>108</v>
          </cell>
        </row>
        <row r="5453">
          <cell r="I5453">
            <v>2011804022</v>
          </cell>
        </row>
        <row r="5454">
          <cell r="I5454">
            <v>20120052</v>
          </cell>
        </row>
        <row r="5455">
          <cell r="I5455">
            <v>2011804027</v>
          </cell>
        </row>
        <row r="5456">
          <cell r="I5456">
            <v>2011804018</v>
          </cell>
        </row>
        <row r="5457">
          <cell r="I5457">
            <v>701116</v>
          </cell>
        </row>
        <row r="5458">
          <cell r="I5458">
            <v>2011809133</v>
          </cell>
        </row>
        <row r="5459">
          <cell r="I5459">
            <v>2011809146</v>
          </cell>
        </row>
        <row r="5460">
          <cell r="I5460">
            <v>2011809136</v>
          </cell>
        </row>
        <row r="5461">
          <cell r="I5461">
            <v>2011804093</v>
          </cell>
        </row>
        <row r="5462">
          <cell r="I5462">
            <v>2011804021</v>
          </cell>
        </row>
        <row r="5463">
          <cell r="I5463">
            <v>2011809133</v>
          </cell>
        </row>
        <row r="5464">
          <cell r="I5464">
            <v>2011809146</v>
          </cell>
        </row>
        <row r="5465">
          <cell r="I5465">
            <v>2011809136</v>
          </cell>
        </row>
        <row r="5466">
          <cell r="I5466">
            <v>2011804093</v>
          </cell>
        </row>
        <row r="5467">
          <cell r="I5467">
            <v>2011804021</v>
          </cell>
        </row>
        <row r="5468">
          <cell r="I5468">
            <v>10101</v>
          </cell>
        </row>
        <row r="5469">
          <cell r="I5469">
            <v>10101</v>
          </cell>
        </row>
        <row r="5470">
          <cell r="I5470">
            <v>70112</v>
          </cell>
        </row>
        <row r="5471">
          <cell r="I5471">
            <v>40101</v>
          </cell>
        </row>
        <row r="5472">
          <cell r="I5472">
            <v>50101</v>
          </cell>
        </row>
        <row r="5473">
          <cell r="I5473">
            <v>30101</v>
          </cell>
        </row>
        <row r="5474">
          <cell r="I5474">
            <v>2011804018</v>
          </cell>
        </row>
        <row r="5475">
          <cell r="I5475">
            <v>2011804018</v>
          </cell>
        </row>
        <row r="5476">
          <cell r="I5476">
            <v>70112</v>
          </cell>
        </row>
        <row r="5477">
          <cell r="I5477">
            <v>10401138</v>
          </cell>
        </row>
        <row r="5478">
          <cell r="I5478">
            <v>1040113434</v>
          </cell>
        </row>
        <row r="5479">
          <cell r="I5479">
            <v>701116</v>
          </cell>
        </row>
        <row r="5480">
          <cell r="I5480">
            <v>70106</v>
          </cell>
        </row>
        <row r="5481">
          <cell r="I5481">
            <v>50101</v>
          </cell>
        </row>
        <row r="5482">
          <cell r="I5482">
            <v>40101</v>
          </cell>
        </row>
        <row r="5483">
          <cell r="I5483">
            <v>30101</v>
          </cell>
        </row>
        <row r="5484">
          <cell r="I5484">
            <v>701116</v>
          </cell>
        </row>
        <row r="5485">
          <cell r="I5485">
            <v>106</v>
          </cell>
        </row>
        <row r="5486">
          <cell r="I5486">
            <v>70112</v>
          </cell>
        </row>
        <row r="5487">
          <cell r="I5487">
            <v>50101</v>
          </cell>
        </row>
        <row r="5488">
          <cell r="I5488">
            <v>40101</v>
          </cell>
        </row>
        <row r="5489">
          <cell r="I5489">
            <v>30101</v>
          </cell>
        </row>
        <row r="5490">
          <cell r="I5490">
            <v>70112</v>
          </cell>
        </row>
        <row r="5491">
          <cell r="I5491">
            <v>40101</v>
          </cell>
        </row>
        <row r="5492">
          <cell r="I5492">
            <v>70112</v>
          </cell>
        </row>
        <row r="5493">
          <cell r="I5493">
            <v>70112</v>
          </cell>
        </row>
        <row r="5494">
          <cell r="I5494">
            <v>70112</v>
          </cell>
        </row>
        <row r="5495">
          <cell r="I5495">
            <v>30101</v>
          </cell>
        </row>
        <row r="5496">
          <cell r="I5496">
            <v>70112</v>
          </cell>
        </row>
        <row r="5497">
          <cell r="I5497">
            <v>40101</v>
          </cell>
        </row>
        <row r="5498">
          <cell r="I5498">
            <v>70112</v>
          </cell>
        </row>
        <row r="5499">
          <cell r="I5499">
            <v>30101</v>
          </cell>
        </row>
        <row r="5500">
          <cell r="I5500">
            <v>70112</v>
          </cell>
        </row>
        <row r="5501">
          <cell r="I5501">
            <v>70112</v>
          </cell>
        </row>
        <row r="5502">
          <cell r="I5502">
            <v>70112</v>
          </cell>
        </row>
        <row r="5503">
          <cell r="I5503">
            <v>50101</v>
          </cell>
        </row>
        <row r="5504">
          <cell r="I5504">
            <v>40101</v>
          </cell>
        </row>
        <row r="5505">
          <cell r="I5505">
            <v>70112</v>
          </cell>
        </row>
        <row r="5506">
          <cell r="I5506">
            <v>50101</v>
          </cell>
        </row>
        <row r="5507">
          <cell r="I5507">
            <v>40101</v>
          </cell>
        </row>
        <row r="5508">
          <cell r="I5508">
            <v>40101</v>
          </cell>
        </row>
        <row r="5509">
          <cell r="I5509">
            <v>50101</v>
          </cell>
        </row>
        <row r="5510">
          <cell r="I5510">
            <v>30101</v>
          </cell>
        </row>
        <row r="5511">
          <cell r="I5511">
            <v>70112</v>
          </cell>
        </row>
        <row r="5512">
          <cell r="I5512">
            <v>70112</v>
          </cell>
        </row>
        <row r="5513">
          <cell r="I5513">
            <v>70112</v>
          </cell>
        </row>
        <row r="5514">
          <cell r="I5514">
            <v>701116</v>
          </cell>
        </row>
        <row r="5515">
          <cell r="I5515">
            <v>40101</v>
          </cell>
        </row>
        <row r="5516">
          <cell r="I5516">
            <v>70112</v>
          </cell>
        </row>
        <row r="5517">
          <cell r="I5517">
            <v>70112</v>
          </cell>
        </row>
        <row r="5518">
          <cell r="I5518">
            <v>40101</v>
          </cell>
        </row>
        <row r="5519">
          <cell r="I5519">
            <v>70112</v>
          </cell>
        </row>
        <row r="5520">
          <cell r="I5520">
            <v>70112</v>
          </cell>
        </row>
        <row r="5521">
          <cell r="I5521">
            <v>701116</v>
          </cell>
        </row>
        <row r="5522">
          <cell r="I5522">
            <v>50101</v>
          </cell>
        </row>
        <row r="5523">
          <cell r="I5523">
            <v>30101</v>
          </cell>
        </row>
        <row r="5524">
          <cell r="I5524">
            <v>70112</v>
          </cell>
        </row>
        <row r="5525">
          <cell r="I5525">
            <v>70106</v>
          </cell>
        </row>
        <row r="5526">
          <cell r="I5526">
            <v>40101</v>
          </cell>
        </row>
        <row r="5527">
          <cell r="I5527">
            <v>30101</v>
          </cell>
        </row>
        <row r="5528">
          <cell r="I5528">
            <v>70112</v>
          </cell>
        </row>
        <row r="5529">
          <cell r="I5529">
            <v>70112</v>
          </cell>
        </row>
        <row r="5530">
          <cell r="I5530">
            <v>40101</v>
          </cell>
        </row>
        <row r="5531">
          <cell r="I5531">
            <v>50101</v>
          </cell>
        </row>
        <row r="5532">
          <cell r="I5532">
            <v>2011809136</v>
          </cell>
        </row>
        <row r="5533">
          <cell r="I5533">
            <v>2011804093</v>
          </cell>
        </row>
        <row r="5534">
          <cell r="I5534">
            <v>2011804021</v>
          </cell>
        </row>
        <row r="5535">
          <cell r="I5535">
            <v>70112</v>
          </cell>
        </row>
        <row r="5536">
          <cell r="I5536">
            <v>50101</v>
          </cell>
        </row>
        <row r="5537">
          <cell r="I5537">
            <v>701116</v>
          </cell>
        </row>
        <row r="5538">
          <cell r="I5538">
            <v>2011809146</v>
          </cell>
        </row>
        <row r="5539">
          <cell r="I5539">
            <v>2011809136</v>
          </cell>
        </row>
        <row r="5540">
          <cell r="I5540">
            <v>2011804093</v>
          </cell>
        </row>
        <row r="5541">
          <cell r="I5541">
            <v>2011804021</v>
          </cell>
        </row>
        <row r="5542">
          <cell r="I5542">
            <v>2011809133</v>
          </cell>
        </row>
        <row r="5543">
          <cell r="I5543">
            <v>2011809146</v>
          </cell>
        </row>
        <row r="5544">
          <cell r="I5544">
            <v>2011809133</v>
          </cell>
        </row>
        <row r="5545">
          <cell r="I5545">
            <v>2011809146</v>
          </cell>
        </row>
        <row r="5546">
          <cell r="I5546">
            <v>2011809136</v>
          </cell>
        </row>
        <row r="5547">
          <cell r="I5547">
            <v>2011804093</v>
          </cell>
        </row>
        <row r="5548">
          <cell r="I5548">
            <v>2011804021</v>
          </cell>
        </row>
        <row r="5549">
          <cell r="I5549">
            <v>2011809133</v>
          </cell>
        </row>
        <row r="5550">
          <cell r="I5550">
            <v>50101</v>
          </cell>
        </row>
        <row r="5551">
          <cell r="I5551">
            <v>70112</v>
          </cell>
        </row>
        <row r="5552">
          <cell r="I5552">
            <v>40101</v>
          </cell>
        </row>
        <row r="5553">
          <cell r="I5553">
            <v>50101</v>
          </cell>
        </row>
        <row r="5554">
          <cell r="I5554">
            <v>50101</v>
          </cell>
        </row>
        <row r="5555">
          <cell r="I5555">
            <v>70112</v>
          </cell>
        </row>
        <row r="5556">
          <cell r="I5556">
            <v>70106</v>
          </cell>
        </row>
        <row r="5557">
          <cell r="I5557">
            <v>40101</v>
          </cell>
        </row>
        <row r="5558">
          <cell r="I5558">
            <v>70106</v>
          </cell>
        </row>
        <row r="5559">
          <cell r="I5559">
            <v>70112</v>
          </cell>
        </row>
        <row r="5560">
          <cell r="I5560">
            <v>40101</v>
          </cell>
        </row>
        <row r="5561">
          <cell r="I5561">
            <v>30101</v>
          </cell>
        </row>
        <row r="5562">
          <cell r="I5562">
            <v>50101</v>
          </cell>
        </row>
        <row r="5563">
          <cell r="I5563">
            <v>10101</v>
          </cell>
        </row>
        <row r="5564">
          <cell r="I5564">
            <v>70112</v>
          </cell>
        </row>
        <row r="5565">
          <cell r="I5565">
            <v>40101</v>
          </cell>
        </row>
        <row r="5566">
          <cell r="I5566">
            <v>50101</v>
          </cell>
        </row>
        <row r="5567">
          <cell r="I5567">
            <v>2011809127</v>
          </cell>
        </row>
        <row r="5568">
          <cell r="I5568">
            <v>70107</v>
          </cell>
        </row>
        <row r="5569">
          <cell r="I5569">
            <v>70107</v>
          </cell>
        </row>
        <row r="5570">
          <cell r="I5570">
            <v>10208</v>
          </cell>
        </row>
        <row r="5571">
          <cell r="I5571">
            <v>70500112</v>
          </cell>
        </row>
        <row r="5572">
          <cell r="I5572">
            <v>40101</v>
          </cell>
        </row>
        <row r="5573">
          <cell r="I5573">
            <v>70112</v>
          </cell>
        </row>
        <row r="5574">
          <cell r="I5574">
            <v>30101</v>
          </cell>
        </row>
        <row r="5575">
          <cell r="I5575">
            <v>40101</v>
          </cell>
        </row>
        <row r="5576">
          <cell r="I5576">
            <v>70112</v>
          </cell>
        </row>
        <row r="5577">
          <cell r="I5577">
            <v>40101</v>
          </cell>
        </row>
        <row r="5578">
          <cell r="I5578">
            <v>40101</v>
          </cell>
        </row>
        <row r="5579">
          <cell r="I5579">
            <v>70112</v>
          </cell>
        </row>
        <row r="5580">
          <cell r="I5580">
            <v>70112</v>
          </cell>
        </row>
        <row r="5581">
          <cell r="I5581">
            <v>70112</v>
          </cell>
        </row>
        <row r="5582">
          <cell r="I5582">
            <v>40101</v>
          </cell>
        </row>
        <row r="5583">
          <cell r="I5583">
            <v>70112</v>
          </cell>
        </row>
        <row r="5584">
          <cell r="I5584">
            <v>2011809124</v>
          </cell>
        </row>
        <row r="5585">
          <cell r="I5585">
            <v>10208</v>
          </cell>
        </row>
        <row r="5586">
          <cell r="I5586">
            <v>201040771</v>
          </cell>
        </row>
        <row r="5587">
          <cell r="I5587">
            <v>40101</v>
          </cell>
        </row>
        <row r="5588">
          <cell r="I5588">
            <v>40101</v>
          </cell>
        </row>
        <row r="5589">
          <cell r="I5589">
            <v>50101</v>
          </cell>
        </row>
        <row r="5590">
          <cell r="I5590">
            <v>70112</v>
          </cell>
        </row>
        <row r="5591">
          <cell r="I5591">
            <v>70112</v>
          </cell>
        </row>
        <row r="5592">
          <cell r="I5592">
            <v>40101</v>
          </cell>
        </row>
        <row r="5593">
          <cell r="I5593">
            <v>70112</v>
          </cell>
        </row>
        <row r="5594">
          <cell r="I5594">
            <v>40101</v>
          </cell>
        </row>
        <row r="5595">
          <cell r="I5595">
            <v>70112</v>
          </cell>
        </row>
        <row r="5596">
          <cell r="I5596">
            <v>10208</v>
          </cell>
        </row>
        <row r="5597">
          <cell r="I5597">
            <v>10208</v>
          </cell>
        </row>
        <row r="5598">
          <cell r="I5598">
            <v>10208</v>
          </cell>
        </row>
        <row r="5599">
          <cell r="I5599">
            <v>70107</v>
          </cell>
        </row>
        <row r="5600">
          <cell r="I5600">
            <v>70107</v>
          </cell>
        </row>
        <row r="5601">
          <cell r="I5601">
            <v>70112</v>
          </cell>
        </row>
        <row r="5602">
          <cell r="I5602">
            <v>70106</v>
          </cell>
        </row>
        <row r="5603">
          <cell r="I5603">
            <v>70106</v>
          </cell>
        </row>
        <row r="5604">
          <cell r="I5604">
            <v>40101</v>
          </cell>
        </row>
        <row r="5605">
          <cell r="I5605">
            <v>70106</v>
          </cell>
        </row>
        <row r="5606">
          <cell r="I5606">
            <v>40101</v>
          </cell>
        </row>
        <row r="5607">
          <cell r="I5607">
            <v>70112</v>
          </cell>
        </row>
        <row r="5608">
          <cell r="I5608">
            <v>70112</v>
          </cell>
        </row>
        <row r="5609">
          <cell r="I5609">
            <v>70112</v>
          </cell>
        </row>
        <row r="5610">
          <cell r="I5610">
            <v>70112</v>
          </cell>
        </row>
        <row r="5611">
          <cell r="I5611">
            <v>70112</v>
          </cell>
        </row>
        <row r="5612">
          <cell r="I5612">
            <v>70112</v>
          </cell>
        </row>
        <row r="5613">
          <cell r="I5613">
            <v>70112</v>
          </cell>
        </row>
        <row r="5614">
          <cell r="I5614">
            <v>70112</v>
          </cell>
        </row>
        <row r="5615">
          <cell r="I5615">
            <v>70112</v>
          </cell>
        </row>
        <row r="5616">
          <cell r="I5616">
            <v>70112</v>
          </cell>
        </row>
        <row r="5617">
          <cell r="I5617">
            <v>70112</v>
          </cell>
        </row>
        <row r="5618">
          <cell r="I5618">
            <v>70112</v>
          </cell>
        </row>
        <row r="5619">
          <cell r="I5619">
            <v>70112</v>
          </cell>
        </row>
        <row r="5620">
          <cell r="I5620">
            <v>70112</v>
          </cell>
        </row>
        <row r="5621">
          <cell r="I5621">
            <v>70112</v>
          </cell>
        </row>
        <row r="5622">
          <cell r="I5622">
            <v>70112</v>
          </cell>
        </row>
        <row r="5623">
          <cell r="I5623">
            <v>70112</v>
          </cell>
        </row>
        <row r="5624">
          <cell r="I5624">
            <v>10401195</v>
          </cell>
        </row>
        <row r="5625">
          <cell r="I5625">
            <v>70106</v>
          </cell>
        </row>
        <row r="5626">
          <cell r="I5626">
            <v>70112</v>
          </cell>
        </row>
        <row r="5627">
          <cell r="I5627">
            <v>70112</v>
          </cell>
        </row>
        <row r="5628">
          <cell r="I5628">
            <v>40101</v>
          </cell>
        </row>
        <row r="5629">
          <cell r="I5629">
            <v>50101</v>
          </cell>
        </row>
        <row r="5630">
          <cell r="I5630">
            <v>50101</v>
          </cell>
        </row>
        <row r="5631">
          <cell r="I5631">
            <v>70112</v>
          </cell>
        </row>
        <row r="5632">
          <cell r="I5632">
            <v>70112</v>
          </cell>
        </row>
        <row r="5633">
          <cell r="I5633">
            <v>40101</v>
          </cell>
        </row>
        <row r="5634">
          <cell r="I5634">
            <v>70106</v>
          </cell>
        </row>
        <row r="5635">
          <cell r="I5635">
            <v>40101</v>
          </cell>
        </row>
        <row r="5636">
          <cell r="I5636">
            <v>50101</v>
          </cell>
        </row>
        <row r="5637">
          <cell r="I5637">
            <v>70112</v>
          </cell>
        </row>
        <row r="5638">
          <cell r="I5638">
            <v>70112</v>
          </cell>
        </row>
        <row r="5639">
          <cell r="I5639">
            <v>70112</v>
          </cell>
        </row>
        <row r="5640">
          <cell r="I5640">
            <v>40101</v>
          </cell>
        </row>
        <row r="5641">
          <cell r="I5641">
            <v>70112</v>
          </cell>
        </row>
        <row r="5642">
          <cell r="I5642">
            <v>70106</v>
          </cell>
        </row>
        <row r="5643">
          <cell r="I5643">
            <v>701116</v>
          </cell>
        </row>
        <row r="5644">
          <cell r="I5644">
            <v>701116</v>
          </cell>
        </row>
        <row r="5645">
          <cell r="I5645">
            <v>40101</v>
          </cell>
        </row>
        <row r="5646">
          <cell r="I5646">
            <v>50101</v>
          </cell>
        </row>
        <row r="5647">
          <cell r="I5647">
            <v>70112</v>
          </cell>
        </row>
        <row r="5648">
          <cell r="I5648">
            <v>40101</v>
          </cell>
        </row>
        <row r="5649">
          <cell r="I5649">
            <v>30101</v>
          </cell>
        </row>
        <row r="5650">
          <cell r="I5650">
            <v>2011809127</v>
          </cell>
        </row>
        <row r="5651">
          <cell r="I5651">
            <v>70112</v>
          </cell>
        </row>
        <row r="5652">
          <cell r="I5652">
            <v>70112</v>
          </cell>
        </row>
        <row r="5653">
          <cell r="I5653">
            <v>70112</v>
          </cell>
        </row>
        <row r="5654">
          <cell r="I5654">
            <v>70106</v>
          </cell>
        </row>
        <row r="5655">
          <cell r="I5655">
            <v>30101</v>
          </cell>
        </row>
        <row r="5656">
          <cell r="I5656">
            <v>70112</v>
          </cell>
        </row>
        <row r="5657">
          <cell r="I5657">
            <v>40101</v>
          </cell>
        </row>
        <row r="5658">
          <cell r="I5658">
            <v>50101</v>
          </cell>
        </row>
        <row r="5659">
          <cell r="I5659">
            <v>70500112</v>
          </cell>
        </row>
        <row r="5660">
          <cell r="I5660">
            <v>70112</v>
          </cell>
        </row>
        <row r="5661">
          <cell r="I5661">
            <v>201040765</v>
          </cell>
        </row>
        <row r="5662">
          <cell r="I5662">
            <v>2011804020</v>
          </cell>
        </row>
        <row r="5663">
          <cell r="I5663">
            <v>50101</v>
          </cell>
        </row>
        <row r="5664">
          <cell r="I5664">
            <v>30101</v>
          </cell>
        </row>
        <row r="5665">
          <cell r="I5665">
            <v>40101</v>
          </cell>
        </row>
        <row r="5666">
          <cell r="I5666">
            <v>50101</v>
          </cell>
        </row>
        <row r="5667">
          <cell r="I5667">
            <v>70112</v>
          </cell>
        </row>
        <row r="5668">
          <cell r="I5668">
            <v>40101</v>
          </cell>
        </row>
        <row r="5669">
          <cell r="I5669">
            <v>50101</v>
          </cell>
        </row>
        <row r="5670">
          <cell r="I5670">
            <v>50101</v>
          </cell>
        </row>
        <row r="5671">
          <cell r="I5671">
            <v>50101</v>
          </cell>
        </row>
        <row r="5672">
          <cell r="I5672">
            <v>50101</v>
          </cell>
        </row>
        <row r="5673">
          <cell r="I5673">
            <v>40101</v>
          </cell>
        </row>
        <row r="5674">
          <cell r="I5674">
            <v>70112</v>
          </cell>
        </row>
        <row r="5675">
          <cell r="I5675">
            <v>70112</v>
          </cell>
        </row>
        <row r="5676">
          <cell r="I5676">
            <v>70112</v>
          </cell>
        </row>
        <row r="5677">
          <cell r="I5677">
            <v>70112</v>
          </cell>
        </row>
        <row r="5678">
          <cell r="I5678">
            <v>10401195</v>
          </cell>
        </row>
        <row r="5679">
          <cell r="I5679">
            <v>40101</v>
          </cell>
        </row>
        <row r="5680">
          <cell r="I5680">
            <v>40101</v>
          </cell>
        </row>
        <row r="5681">
          <cell r="I5681">
            <v>40101</v>
          </cell>
        </row>
        <row r="5682">
          <cell r="I5682">
            <v>40101</v>
          </cell>
        </row>
        <row r="5683">
          <cell r="I5683">
            <v>40101</v>
          </cell>
        </row>
        <row r="5684">
          <cell r="I5684">
            <v>50101</v>
          </cell>
        </row>
        <row r="5685">
          <cell r="I5685">
            <v>50101</v>
          </cell>
        </row>
        <row r="5686">
          <cell r="I5686">
            <v>30101</v>
          </cell>
        </row>
        <row r="5687">
          <cell r="I5687">
            <v>30101</v>
          </cell>
        </row>
        <row r="5688">
          <cell r="I5688">
            <v>70106</v>
          </cell>
        </row>
        <row r="5689">
          <cell r="I5689">
            <v>50101</v>
          </cell>
        </row>
        <row r="5690">
          <cell r="I5690">
            <v>30101</v>
          </cell>
        </row>
        <row r="5691">
          <cell r="I5691">
            <v>20120057</v>
          </cell>
        </row>
        <row r="5692">
          <cell r="I5692">
            <v>20120058</v>
          </cell>
        </row>
        <row r="5693">
          <cell r="I5693">
            <v>103</v>
          </cell>
        </row>
        <row r="5694">
          <cell r="I5694">
            <v>10401194</v>
          </cell>
        </row>
        <row r="5695">
          <cell r="I5695">
            <v>2011809115</v>
          </cell>
        </row>
        <row r="5696">
          <cell r="I5696">
            <v>2011804014</v>
          </cell>
        </row>
        <row r="5697">
          <cell r="I5697">
            <v>2011804112</v>
          </cell>
        </row>
        <row r="5698">
          <cell r="I5698">
            <v>109</v>
          </cell>
        </row>
        <row r="5699">
          <cell r="I5699">
            <v>109</v>
          </cell>
        </row>
        <row r="5700">
          <cell r="I5700">
            <v>109</v>
          </cell>
        </row>
        <row r="5701">
          <cell r="I5701">
            <v>70106</v>
          </cell>
        </row>
        <row r="5702">
          <cell r="I5702">
            <v>70112</v>
          </cell>
        </row>
        <row r="5703">
          <cell r="I5703">
            <v>50101</v>
          </cell>
        </row>
        <row r="5704">
          <cell r="I5704">
            <v>10401195</v>
          </cell>
        </row>
        <row r="5705">
          <cell r="I5705">
            <v>10401194</v>
          </cell>
        </row>
        <row r="5706">
          <cell r="I5706">
            <v>2011809115</v>
          </cell>
        </row>
        <row r="5707">
          <cell r="I5707">
            <v>2011804113</v>
          </cell>
        </row>
        <row r="5708">
          <cell r="I5708">
            <v>2011804014</v>
          </cell>
        </row>
        <row r="5709">
          <cell r="I5709">
            <v>20120047</v>
          </cell>
        </row>
        <row r="5710">
          <cell r="I5710">
            <v>2011809126</v>
          </cell>
        </row>
        <row r="5711">
          <cell r="I5711">
            <v>2011804036</v>
          </cell>
        </row>
        <row r="5712">
          <cell r="I5712">
            <v>2011804021</v>
          </cell>
        </row>
        <row r="5713">
          <cell r="I5713">
            <v>2011804112</v>
          </cell>
        </row>
        <row r="5714">
          <cell r="I5714">
            <v>106</v>
          </cell>
        </row>
        <row r="5715">
          <cell r="I5715">
            <v>106</v>
          </cell>
        </row>
        <row r="5716">
          <cell r="I5716">
            <v>107</v>
          </cell>
        </row>
        <row r="5717">
          <cell r="I5717">
            <v>70112</v>
          </cell>
        </row>
        <row r="5718">
          <cell r="I5718">
            <v>40101</v>
          </cell>
        </row>
        <row r="5719">
          <cell r="I5719">
            <v>70106</v>
          </cell>
        </row>
        <row r="5720">
          <cell r="I5720">
            <v>70112</v>
          </cell>
        </row>
        <row r="5721">
          <cell r="I5721">
            <v>2011809118</v>
          </cell>
        </row>
        <row r="5722">
          <cell r="I5722">
            <v>2011804036</v>
          </cell>
        </row>
        <row r="5723">
          <cell r="I5723">
            <v>2011804048</v>
          </cell>
        </row>
        <row r="5724">
          <cell r="I5724">
            <v>701116</v>
          </cell>
        </row>
        <row r="5725">
          <cell r="I5725">
            <v>701116</v>
          </cell>
        </row>
        <row r="5726">
          <cell r="I5726">
            <v>70112</v>
          </cell>
        </row>
        <row r="5727">
          <cell r="I5727">
            <v>50101</v>
          </cell>
        </row>
        <row r="5728">
          <cell r="I5728">
            <v>40101</v>
          </cell>
        </row>
        <row r="5729">
          <cell r="I5729">
            <v>70112</v>
          </cell>
        </row>
        <row r="5730">
          <cell r="I5730">
            <v>10401194</v>
          </cell>
        </row>
        <row r="5731">
          <cell r="I5731">
            <v>20120052</v>
          </cell>
        </row>
        <row r="5732">
          <cell r="I5732">
            <v>70112</v>
          </cell>
        </row>
        <row r="5733">
          <cell r="I5733">
            <v>701116</v>
          </cell>
        </row>
        <row r="5734">
          <cell r="I5734">
            <v>701116</v>
          </cell>
        </row>
        <row r="5735">
          <cell r="I5735">
            <v>701116</v>
          </cell>
        </row>
        <row r="5736">
          <cell r="I5736">
            <v>701116</v>
          </cell>
        </row>
        <row r="5737">
          <cell r="I5737">
            <v>70112</v>
          </cell>
        </row>
        <row r="5738">
          <cell r="I5738">
            <v>70112</v>
          </cell>
        </row>
        <row r="5739">
          <cell r="I5739">
            <v>50101</v>
          </cell>
        </row>
        <row r="5740">
          <cell r="I5740">
            <v>50101</v>
          </cell>
        </row>
        <row r="5741">
          <cell r="I5741">
            <v>50101</v>
          </cell>
        </row>
        <row r="5742">
          <cell r="I5742">
            <v>30101</v>
          </cell>
        </row>
        <row r="5743">
          <cell r="I5743">
            <v>70112</v>
          </cell>
        </row>
        <row r="5744">
          <cell r="I5744">
            <v>50101</v>
          </cell>
        </row>
        <row r="5745">
          <cell r="I5745">
            <v>70112</v>
          </cell>
        </row>
        <row r="5746">
          <cell r="I5746">
            <v>50101</v>
          </cell>
        </row>
        <row r="5747">
          <cell r="I5747">
            <v>40101</v>
          </cell>
        </row>
        <row r="5748">
          <cell r="I5748">
            <v>70112</v>
          </cell>
        </row>
        <row r="5749">
          <cell r="I5749">
            <v>40101</v>
          </cell>
        </row>
        <row r="5750">
          <cell r="I5750">
            <v>50101</v>
          </cell>
        </row>
        <row r="5751">
          <cell r="I5751">
            <v>40101</v>
          </cell>
        </row>
        <row r="5752">
          <cell r="I5752">
            <v>2011809118</v>
          </cell>
        </row>
        <row r="5753">
          <cell r="I5753">
            <v>70112</v>
          </cell>
        </row>
        <row r="5754">
          <cell r="I5754">
            <v>40101</v>
          </cell>
        </row>
        <row r="5755">
          <cell r="I5755">
            <v>70112</v>
          </cell>
        </row>
        <row r="5756">
          <cell r="I5756">
            <v>70112</v>
          </cell>
        </row>
        <row r="5757">
          <cell r="I5757">
            <v>30101</v>
          </cell>
        </row>
        <row r="5758">
          <cell r="I5758">
            <v>70112</v>
          </cell>
        </row>
        <row r="5759">
          <cell r="I5759">
            <v>50101</v>
          </cell>
        </row>
        <row r="5760">
          <cell r="I5760">
            <v>40101</v>
          </cell>
        </row>
        <row r="5761">
          <cell r="I5761">
            <v>70106</v>
          </cell>
        </row>
        <row r="5762">
          <cell r="I5762">
            <v>70106</v>
          </cell>
        </row>
        <row r="5763">
          <cell r="I5763">
            <v>70112</v>
          </cell>
        </row>
        <row r="5764">
          <cell r="I5764">
            <v>50101</v>
          </cell>
        </row>
        <row r="5765">
          <cell r="I5765">
            <v>70112</v>
          </cell>
        </row>
        <row r="5766">
          <cell r="I5766">
            <v>40101</v>
          </cell>
        </row>
        <row r="5767">
          <cell r="I5767">
            <v>70112</v>
          </cell>
        </row>
        <row r="5768">
          <cell r="I5768">
            <v>40101</v>
          </cell>
        </row>
        <row r="5769">
          <cell r="I5769">
            <v>70112</v>
          </cell>
        </row>
        <row r="5770">
          <cell r="I5770">
            <v>40101</v>
          </cell>
        </row>
        <row r="5771">
          <cell r="I5771">
            <v>70112</v>
          </cell>
        </row>
        <row r="5772">
          <cell r="I5772">
            <v>40101</v>
          </cell>
        </row>
        <row r="5773">
          <cell r="I5773">
            <v>50101</v>
          </cell>
        </row>
        <row r="5774">
          <cell r="I5774">
            <v>70106</v>
          </cell>
        </row>
        <row r="5775">
          <cell r="I5775">
            <v>70112</v>
          </cell>
        </row>
        <row r="5776">
          <cell r="I5776">
            <v>30101</v>
          </cell>
        </row>
        <row r="5777">
          <cell r="I5777">
            <v>70106</v>
          </cell>
        </row>
        <row r="5778">
          <cell r="I5778">
            <v>70112</v>
          </cell>
        </row>
        <row r="5779">
          <cell r="I5779">
            <v>50101</v>
          </cell>
        </row>
        <row r="5780">
          <cell r="I5780">
            <v>40101</v>
          </cell>
        </row>
        <row r="5781">
          <cell r="I5781">
            <v>70112</v>
          </cell>
        </row>
        <row r="5782">
          <cell r="I5782">
            <v>50101</v>
          </cell>
        </row>
        <row r="5783">
          <cell r="I5783">
            <v>70112</v>
          </cell>
        </row>
        <row r="5784">
          <cell r="I5784">
            <v>40101</v>
          </cell>
        </row>
        <row r="5785">
          <cell r="I5785">
            <v>30101</v>
          </cell>
        </row>
        <row r="5786">
          <cell r="I5786">
            <v>50101</v>
          </cell>
        </row>
        <row r="5787">
          <cell r="I5787">
            <v>70106</v>
          </cell>
        </row>
        <row r="5788">
          <cell r="I5788">
            <v>701116</v>
          </cell>
        </row>
        <row r="5789">
          <cell r="I5789">
            <v>40101</v>
          </cell>
        </row>
        <row r="5790">
          <cell r="I5790">
            <v>70112</v>
          </cell>
        </row>
        <row r="5791">
          <cell r="I5791">
            <v>70112</v>
          </cell>
        </row>
        <row r="5792">
          <cell r="I5792">
            <v>70106</v>
          </cell>
        </row>
        <row r="5793">
          <cell r="I5793">
            <v>70112</v>
          </cell>
        </row>
        <row r="5794">
          <cell r="I5794">
            <v>2011804020</v>
          </cell>
        </row>
        <row r="5795">
          <cell r="I5795">
            <v>70119</v>
          </cell>
        </row>
        <row r="5796">
          <cell r="I5796">
            <v>70112</v>
          </cell>
        </row>
        <row r="5797">
          <cell r="I5797">
            <v>70112</v>
          </cell>
        </row>
        <row r="5798">
          <cell r="I5798">
            <v>70112</v>
          </cell>
        </row>
        <row r="5799">
          <cell r="I5799">
            <v>70112</v>
          </cell>
        </row>
        <row r="5800">
          <cell r="I5800">
            <v>70112</v>
          </cell>
        </row>
        <row r="5801">
          <cell r="I5801">
            <v>70112</v>
          </cell>
        </row>
        <row r="5802">
          <cell r="I5802">
            <v>70112</v>
          </cell>
        </row>
        <row r="5803">
          <cell r="I5803">
            <v>70112</v>
          </cell>
        </row>
        <row r="5804">
          <cell r="I5804">
            <v>40101</v>
          </cell>
        </row>
        <row r="5805">
          <cell r="I5805">
            <v>70106</v>
          </cell>
        </row>
        <row r="5806">
          <cell r="I5806">
            <v>50101</v>
          </cell>
        </row>
        <row r="5807">
          <cell r="I5807">
            <v>40101</v>
          </cell>
        </row>
        <row r="5808">
          <cell r="I5808">
            <v>40101</v>
          </cell>
        </row>
        <row r="5809">
          <cell r="I5809">
            <v>70112</v>
          </cell>
        </row>
        <row r="5810">
          <cell r="I5810">
            <v>70112</v>
          </cell>
        </row>
        <row r="5811">
          <cell r="I5811">
            <v>70112</v>
          </cell>
        </row>
        <row r="5812">
          <cell r="I5812">
            <v>70112</v>
          </cell>
        </row>
        <row r="5813">
          <cell r="I5813">
            <v>70112</v>
          </cell>
        </row>
        <row r="5814">
          <cell r="I5814">
            <v>70112</v>
          </cell>
        </row>
        <row r="5815">
          <cell r="I5815">
            <v>70112</v>
          </cell>
        </row>
        <row r="5816">
          <cell r="I5816">
            <v>70112</v>
          </cell>
        </row>
        <row r="5817">
          <cell r="I5817">
            <v>70112</v>
          </cell>
        </row>
        <row r="5818">
          <cell r="I5818">
            <v>70112</v>
          </cell>
        </row>
        <row r="5819">
          <cell r="I5819">
            <v>70112</v>
          </cell>
        </row>
        <row r="5820">
          <cell r="I5820">
            <v>70112</v>
          </cell>
        </row>
        <row r="5821">
          <cell r="I5821">
            <v>50101</v>
          </cell>
        </row>
        <row r="5822">
          <cell r="I5822">
            <v>30101</v>
          </cell>
        </row>
        <row r="5823">
          <cell r="I5823">
            <v>70112</v>
          </cell>
        </row>
        <row r="5824">
          <cell r="I5824">
            <v>40101</v>
          </cell>
        </row>
        <row r="5825">
          <cell r="I5825">
            <v>30101</v>
          </cell>
        </row>
        <row r="5826">
          <cell r="I5826">
            <v>70107</v>
          </cell>
        </row>
        <row r="5827">
          <cell r="I5827">
            <v>70107</v>
          </cell>
        </row>
        <row r="5828">
          <cell r="I5828">
            <v>70112</v>
          </cell>
        </row>
        <row r="5829">
          <cell r="I5829">
            <v>70112</v>
          </cell>
        </row>
        <row r="5830">
          <cell r="I5830">
            <v>40101</v>
          </cell>
        </row>
        <row r="5831">
          <cell r="I5831">
            <v>40101</v>
          </cell>
        </row>
        <row r="5832">
          <cell r="I5832">
            <v>50101</v>
          </cell>
        </row>
        <row r="5833">
          <cell r="I5833">
            <v>40101</v>
          </cell>
        </row>
        <row r="5834">
          <cell r="I5834">
            <v>70112</v>
          </cell>
        </row>
        <row r="5835">
          <cell r="I5835">
            <v>40101</v>
          </cell>
        </row>
        <row r="5836">
          <cell r="I5836">
            <v>40101</v>
          </cell>
        </row>
        <row r="5837">
          <cell r="I5837">
            <v>40101</v>
          </cell>
        </row>
        <row r="5838">
          <cell r="I5838">
            <v>50101</v>
          </cell>
        </row>
        <row r="5839">
          <cell r="I5839">
            <v>70112</v>
          </cell>
        </row>
        <row r="5840">
          <cell r="I5840">
            <v>70112</v>
          </cell>
        </row>
        <row r="5841">
          <cell r="I5841">
            <v>70112</v>
          </cell>
        </row>
        <row r="5842">
          <cell r="I5842">
            <v>70112</v>
          </cell>
        </row>
        <row r="5843">
          <cell r="I5843">
            <v>70112</v>
          </cell>
        </row>
        <row r="5844">
          <cell r="I5844">
            <v>70112</v>
          </cell>
        </row>
        <row r="5845">
          <cell r="I5845">
            <v>70112</v>
          </cell>
        </row>
        <row r="5846">
          <cell r="I5846">
            <v>70112</v>
          </cell>
        </row>
        <row r="5847">
          <cell r="I5847">
            <v>70106</v>
          </cell>
        </row>
        <row r="5848">
          <cell r="I5848">
            <v>70112</v>
          </cell>
        </row>
        <row r="5849">
          <cell r="I5849">
            <v>10401195</v>
          </cell>
        </row>
        <row r="5850">
          <cell r="I5850">
            <v>2011809118</v>
          </cell>
        </row>
        <row r="5851">
          <cell r="I5851">
            <v>2011804036</v>
          </cell>
        </row>
        <row r="5852">
          <cell r="I5852">
            <v>2011804048</v>
          </cell>
        </row>
        <row r="5853">
          <cell r="I5853">
            <v>70112</v>
          </cell>
        </row>
        <row r="5854">
          <cell r="I5854">
            <v>40101</v>
          </cell>
        </row>
        <row r="5855">
          <cell r="I5855">
            <v>30101</v>
          </cell>
        </row>
        <row r="5856">
          <cell r="I5856">
            <v>30101</v>
          </cell>
        </row>
        <row r="5857">
          <cell r="I5857">
            <v>70112</v>
          </cell>
        </row>
        <row r="5858">
          <cell r="I5858">
            <v>70112</v>
          </cell>
        </row>
        <row r="5859">
          <cell r="I5859">
            <v>70112</v>
          </cell>
        </row>
        <row r="5860">
          <cell r="I5860">
            <v>30101</v>
          </cell>
        </row>
        <row r="5861">
          <cell r="I5861">
            <v>50101</v>
          </cell>
        </row>
        <row r="5862">
          <cell r="I5862">
            <v>70112</v>
          </cell>
        </row>
        <row r="5863">
          <cell r="I5863">
            <v>70112</v>
          </cell>
        </row>
        <row r="5864">
          <cell r="I5864">
            <v>50101</v>
          </cell>
        </row>
        <row r="5865">
          <cell r="I5865">
            <v>40101</v>
          </cell>
        </row>
        <row r="5866">
          <cell r="I5866">
            <v>50101</v>
          </cell>
        </row>
        <row r="5867">
          <cell r="I5867">
            <v>30101</v>
          </cell>
        </row>
        <row r="5868">
          <cell r="I5868">
            <v>70112</v>
          </cell>
        </row>
        <row r="5869">
          <cell r="I5869">
            <v>70112</v>
          </cell>
        </row>
        <row r="5870">
          <cell r="I5870">
            <v>50101</v>
          </cell>
        </row>
        <row r="5871">
          <cell r="I5871">
            <v>40101</v>
          </cell>
        </row>
        <row r="5872">
          <cell r="I5872">
            <v>70112</v>
          </cell>
        </row>
        <row r="5873">
          <cell r="I5873">
            <v>70112</v>
          </cell>
        </row>
        <row r="5874">
          <cell r="I5874">
            <v>70112</v>
          </cell>
        </row>
        <row r="5875">
          <cell r="I5875">
            <v>40101</v>
          </cell>
        </row>
        <row r="5876">
          <cell r="I5876">
            <v>70112</v>
          </cell>
        </row>
        <row r="5877">
          <cell r="I5877">
            <v>30101</v>
          </cell>
        </row>
        <row r="5878">
          <cell r="I5878">
            <v>70112</v>
          </cell>
        </row>
        <row r="5879">
          <cell r="I5879">
            <v>40101</v>
          </cell>
        </row>
        <row r="5880">
          <cell r="I5880">
            <v>70112</v>
          </cell>
        </row>
        <row r="5881">
          <cell r="I5881">
            <v>2011804024</v>
          </cell>
        </row>
        <row r="5882">
          <cell r="I5882">
            <v>50101</v>
          </cell>
        </row>
        <row r="5883">
          <cell r="I5883">
            <v>70112</v>
          </cell>
        </row>
        <row r="5884">
          <cell r="I5884">
            <v>50101</v>
          </cell>
        </row>
        <row r="5885">
          <cell r="I5885">
            <v>70112</v>
          </cell>
        </row>
        <row r="5886">
          <cell r="I5886">
            <v>70112</v>
          </cell>
        </row>
        <row r="5887">
          <cell r="I5887">
            <v>50101</v>
          </cell>
        </row>
        <row r="5888">
          <cell r="I5888">
            <v>70112</v>
          </cell>
        </row>
        <row r="5889">
          <cell r="I5889">
            <v>30101</v>
          </cell>
        </row>
        <row r="5890">
          <cell r="I5890">
            <v>40101</v>
          </cell>
        </row>
        <row r="5891">
          <cell r="I5891">
            <v>50101</v>
          </cell>
        </row>
        <row r="5892">
          <cell r="I5892">
            <v>70112</v>
          </cell>
        </row>
        <row r="5893">
          <cell r="I5893">
            <v>70112</v>
          </cell>
        </row>
        <row r="5894">
          <cell r="I5894">
            <v>70112</v>
          </cell>
        </row>
        <row r="5895">
          <cell r="I5895">
            <v>70112</v>
          </cell>
        </row>
        <row r="5896">
          <cell r="I5896">
            <v>40101</v>
          </cell>
        </row>
        <row r="5897">
          <cell r="I5897">
            <v>50101</v>
          </cell>
        </row>
        <row r="5898">
          <cell r="I5898">
            <v>40101</v>
          </cell>
        </row>
        <row r="5899">
          <cell r="I5899">
            <v>70106</v>
          </cell>
        </row>
        <row r="5900">
          <cell r="I5900">
            <v>70112</v>
          </cell>
        </row>
        <row r="5901">
          <cell r="I5901">
            <v>70112</v>
          </cell>
        </row>
        <row r="5902">
          <cell r="I5902">
            <v>70112</v>
          </cell>
        </row>
        <row r="5903">
          <cell r="I5903">
            <v>70112</v>
          </cell>
        </row>
        <row r="5904">
          <cell r="I5904">
            <v>70106</v>
          </cell>
        </row>
        <row r="5905">
          <cell r="I5905">
            <v>70112</v>
          </cell>
        </row>
        <row r="5906">
          <cell r="I5906">
            <v>40101</v>
          </cell>
        </row>
        <row r="5907">
          <cell r="I5907">
            <v>30101</v>
          </cell>
        </row>
        <row r="5908">
          <cell r="I5908">
            <v>70105000</v>
          </cell>
        </row>
        <row r="5909">
          <cell r="I5909">
            <v>40101</v>
          </cell>
        </row>
        <row r="5910">
          <cell r="I5910">
            <v>70112</v>
          </cell>
        </row>
        <row r="5911">
          <cell r="I5911">
            <v>70112</v>
          </cell>
        </row>
        <row r="5912">
          <cell r="I5912">
            <v>50101</v>
          </cell>
        </row>
        <row r="5913">
          <cell r="I5913">
            <v>50101</v>
          </cell>
        </row>
        <row r="5914">
          <cell r="I5914">
            <v>70112</v>
          </cell>
        </row>
        <row r="5915">
          <cell r="I5915">
            <v>70106</v>
          </cell>
        </row>
        <row r="5916">
          <cell r="I5916">
            <v>50101</v>
          </cell>
        </row>
        <row r="5917">
          <cell r="I5917">
            <v>30101</v>
          </cell>
        </row>
        <row r="5918">
          <cell r="I5918">
            <v>70106</v>
          </cell>
        </row>
        <row r="5919">
          <cell r="I5919">
            <v>40101</v>
          </cell>
        </row>
        <row r="5920">
          <cell r="I5920">
            <v>40101</v>
          </cell>
        </row>
        <row r="5921">
          <cell r="I5921">
            <v>30101</v>
          </cell>
        </row>
        <row r="5922">
          <cell r="I5922">
            <v>2011804113</v>
          </cell>
        </row>
        <row r="5923">
          <cell r="I5923">
            <v>2011804112</v>
          </cell>
        </row>
        <row r="5924">
          <cell r="I5924">
            <v>2011804018</v>
          </cell>
        </row>
        <row r="5925">
          <cell r="I5925">
            <v>2011809134</v>
          </cell>
        </row>
        <row r="5926">
          <cell r="I5926">
            <v>2011809136</v>
          </cell>
        </row>
        <row r="5927">
          <cell r="I5927">
            <v>70112</v>
          </cell>
        </row>
        <row r="5928">
          <cell r="I5928">
            <v>30100</v>
          </cell>
        </row>
        <row r="5929">
          <cell r="I5929">
            <v>70112</v>
          </cell>
        </row>
        <row r="5930">
          <cell r="I5930">
            <v>50101</v>
          </cell>
        </row>
        <row r="5931">
          <cell r="I5931">
            <v>30101</v>
          </cell>
        </row>
        <row r="5932">
          <cell r="I5932">
            <v>701116</v>
          </cell>
        </row>
        <row r="5933">
          <cell r="I5933">
            <v>70106</v>
          </cell>
        </row>
        <row r="5934">
          <cell r="I5934">
            <v>701116</v>
          </cell>
        </row>
        <row r="5935">
          <cell r="I5935">
            <v>40101</v>
          </cell>
        </row>
        <row r="5936">
          <cell r="I5936">
            <v>30101</v>
          </cell>
        </row>
        <row r="5937">
          <cell r="I5937">
            <v>70112</v>
          </cell>
        </row>
        <row r="5938">
          <cell r="I5938">
            <v>70112</v>
          </cell>
        </row>
        <row r="5939">
          <cell r="I5939">
            <v>50101</v>
          </cell>
        </row>
        <row r="5940">
          <cell r="I5940">
            <v>70112</v>
          </cell>
        </row>
        <row r="5941">
          <cell r="I5941">
            <v>40101</v>
          </cell>
        </row>
        <row r="5942">
          <cell r="I5942">
            <v>30101</v>
          </cell>
        </row>
        <row r="5943">
          <cell r="I5943">
            <v>70112</v>
          </cell>
        </row>
        <row r="5944">
          <cell r="I5944">
            <v>40101</v>
          </cell>
        </row>
        <row r="5945">
          <cell r="I5945">
            <v>30101</v>
          </cell>
        </row>
        <row r="5946">
          <cell r="I5946">
            <v>70112</v>
          </cell>
        </row>
        <row r="5947">
          <cell r="I5947">
            <v>40101</v>
          </cell>
        </row>
        <row r="5948">
          <cell r="I5948">
            <v>50101</v>
          </cell>
        </row>
        <row r="5949">
          <cell r="I5949">
            <v>40101</v>
          </cell>
        </row>
        <row r="5950">
          <cell r="I5950">
            <v>70106</v>
          </cell>
        </row>
        <row r="5951">
          <cell r="I5951">
            <v>70112</v>
          </cell>
        </row>
        <row r="5952">
          <cell r="I5952">
            <v>50101</v>
          </cell>
        </row>
        <row r="5953">
          <cell r="I5953">
            <v>70112</v>
          </cell>
        </row>
        <row r="5954">
          <cell r="I5954">
            <v>70106</v>
          </cell>
        </row>
        <row r="5955">
          <cell r="I5955">
            <v>70112</v>
          </cell>
        </row>
        <row r="5956">
          <cell r="I5956">
            <v>50101</v>
          </cell>
        </row>
        <row r="5957">
          <cell r="I5957">
            <v>40101</v>
          </cell>
        </row>
        <row r="5958">
          <cell r="I5958">
            <v>70112</v>
          </cell>
        </row>
        <row r="5959">
          <cell r="I5959">
            <v>2011804113</v>
          </cell>
        </row>
        <row r="5960">
          <cell r="I5960">
            <v>2011804018</v>
          </cell>
        </row>
        <row r="5961">
          <cell r="I5961">
            <v>2011804112</v>
          </cell>
        </row>
        <row r="5962">
          <cell r="I5962">
            <v>2011804113</v>
          </cell>
        </row>
        <row r="5963">
          <cell r="I5963">
            <v>2011804018</v>
          </cell>
        </row>
        <row r="5964">
          <cell r="I5964">
            <v>2011809133</v>
          </cell>
        </row>
        <row r="5965">
          <cell r="I5965">
            <v>2011804113</v>
          </cell>
        </row>
        <row r="5966">
          <cell r="I5966">
            <v>2011804112</v>
          </cell>
        </row>
        <row r="5967">
          <cell r="I5967">
            <v>2011804018</v>
          </cell>
        </row>
        <row r="5968">
          <cell r="I5968">
            <v>2011804052</v>
          </cell>
        </row>
        <row r="5969">
          <cell r="I5969">
            <v>2011809135</v>
          </cell>
        </row>
        <row r="5970">
          <cell r="I5970">
            <v>2011809136</v>
          </cell>
        </row>
        <row r="5971">
          <cell r="I5971">
            <v>70112</v>
          </cell>
        </row>
        <row r="5972">
          <cell r="I5972">
            <v>2011804020</v>
          </cell>
        </row>
        <row r="5973">
          <cell r="I5973">
            <v>2011804020</v>
          </cell>
        </row>
        <row r="5974">
          <cell r="I5974">
            <v>2011804020</v>
          </cell>
        </row>
        <row r="5975">
          <cell r="I5975">
            <v>70112</v>
          </cell>
        </row>
        <row r="5976">
          <cell r="I5976">
            <v>70112</v>
          </cell>
        </row>
        <row r="5977">
          <cell r="I5977">
            <v>70112</v>
          </cell>
        </row>
        <row r="5978">
          <cell r="I5978">
            <v>70112</v>
          </cell>
        </row>
        <row r="5979">
          <cell r="I5979">
            <v>40101</v>
          </cell>
        </row>
        <row r="5980">
          <cell r="I5980">
            <v>50101</v>
          </cell>
        </row>
        <row r="5981">
          <cell r="I5981">
            <v>40101</v>
          </cell>
        </row>
        <row r="5982">
          <cell r="I5982">
            <v>50101</v>
          </cell>
        </row>
        <row r="5983">
          <cell r="I5983">
            <v>30101</v>
          </cell>
        </row>
        <row r="5984">
          <cell r="I5984">
            <v>70112</v>
          </cell>
        </row>
        <row r="5985">
          <cell r="I5985">
            <v>50101</v>
          </cell>
        </row>
        <row r="5986">
          <cell r="I5986">
            <v>30101</v>
          </cell>
        </row>
        <row r="5987">
          <cell r="I5987">
            <v>301</v>
          </cell>
        </row>
        <row r="5988">
          <cell r="I5988">
            <v>2011804018</v>
          </cell>
        </row>
        <row r="5989">
          <cell r="I5989">
            <v>103</v>
          </cell>
        </row>
        <row r="5990">
          <cell r="I5990">
            <v>103</v>
          </cell>
        </row>
        <row r="5991">
          <cell r="I5991">
            <v>109</v>
          </cell>
        </row>
        <row r="5992">
          <cell r="I5992">
            <v>109</v>
          </cell>
        </row>
        <row r="5993">
          <cell r="I5993">
            <v>109</v>
          </cell>
        </row>
        <row r="5994">
          <cell r="I5994">
            <v>109</v>
          </cell>
        </row>
        <row r="5995">
          <cell r="I5995">
            <v>109</v>
          </cell>
        </row>
        <row r="5996">
          <cell r="I5996">
            <v>109</v>
          </cell>
        </row>
        <row r="5997">
          <cell r="I5997">
            <v>103</v>
          </cell>
        </row>
        <row r="5998">
          <cell r="I5998">
            <v>109</v>
          </cell>
        </row>
        <row r="5999">
          <cell r="I5999">
            <v>109</v>
          </cell>
        </row>
        <row r="6000">
          <cell r="I6000">
            <v>109</v>
          </cell>
        </row>
        <row r="6001">
          <cell r="I6001">
            <v>108</v>
          </cell>
        </row>
        <row r="6002">
          <cell r="I6002">
            <v>70106</v>
          </cell>
        </row>
        <row r="6003">
          <cell r="I6003">
            <v>70112</v>
          </cell>
        </row>
        <row r="6004">
          <cell r="I6004">
            <v>50101</v>
          </cell>
        </row>
        <row r="6005">
          <cell r="I6005">
            <v>40101</v>
          </cell>
        </row>
        <row r="6006">
          <cell r="I6006">
            <v>30101</v>
          </cell>
        </row>
        <row r="6007">
          <cell r="I6007">
            <v>103</v>
          </cell>
        </row>
        <row r="6008">
          <cell r="I6008">
            <v>103</v>
          </cell>
        </row>
        <row r="6009">
          <cell r="I6009">
            <v>103</v>
          </cell>
        </row>
        <row r="6010">
          <cell r="I6010">
            <v>2011809118</v>
          </cell>
        </row>
        <row r="6011">
          <cell r="I6011">
            <v>107</v>
          </cell>
        </row>
        <row r="6012">
          <cell r="I6012">
            <v>107</v>
          </cell>
        </row>
        <row r="6013">
          <cell r="I6013">
            <v>2011809118</v>
          </cell>
        </row>
        <row r="6014">
          <cell r="I6014">
            <v>2011804036</v>
          </cell>
        </row>
        <row r="6015">
          <cell r="I6015">
            <v>2011804048</v>
          </cell>
        </row>
        <row r="6016">
          <cell r="I6016">
            <v>50101</v>
          </cell>
        </row>
        <row r="6017">
          <cell r="I6017">
            <v>30101</v>
          </cell>
        </row>
        <row r="6018">
          <cell r="I6018">
            <v>701116</v>
          </cell>
        </row>
        <row r="6019">
          <cell r="I6019">
            <v>70106</v>
          </cell>
        </row>
        <row r="6020">
          <cell r="I6020">
            <v>701116</v>
          </cell>
        </row>
        <row r="6021">
          <cell r="I6021">
            <v>40101</v>
          </cell>
        </row>
        <row r="6022">
          <cell r="I6022">
            <v>30101</v>
          </cell>
        </row>
        <row r="6023">
          <cell r="I6023">
            <v>103</v>
          </cell>
        </row>
        <row r="6024">
          <cell r="I6024">
            <v>70106</v>
          </cell>
        </row>
        <row r="6025">
          <cell r="I6025">
            <v>70112</v>
          </cell>
        </row>
        <row r="6026">
          <cell r="I6026">
            <v>40101</v>
          </cell>
        </row>
        <row r="6027">
          <cell r="I6027">
            <v>50101</v>
          </cell>
        </row>
        <row r="6028">
          <cell r="I6028">
            <v>30101</v>
          </cell>
        </row>
        <row r="6029">
          <cell r="I6029">
            <v>70112</v>
          </cell>
        </row>
        <row r="6030">
          <cell r="I6030">
            <v>2011804016</v>
          </cell>
        </row>
        <row r="6031">
          <cell r="I6031">
            <v>50101</v>
          </cell>
        </row>
        <row r="6032">
          <cell r="I6032">
            <v>30101</v>
          </cell>
        </row>
        <row r="6033">
          <cell r="I6033">
            <v>70112</v>
          </cell>
        </row>
        <row r="6034">
          <cell r="I6034">
            <v>40101</v>
          </cell>
        </row>
        <row r="6035">
          <cell r="I6035">
            <v>50101</v>
          </cell>
        </row>
        <row r="6036">
          <cell r="I6036">
            <v>30101</v>
          </cell>
        </row>
        <row r="6037">
          <cell r="I6037">
            <v>70106</v>
          </cell>
        </row>
        <row r="6038">
          <cell r="I6038">
            <v>701116</v>
          </cell>
        </row>
        <row r="6039">
          <cell r="I6039">
            <v>40101</v>
          </cell>
        </row>
        <row r="6040">
          <cell r="I6040">
            <v>50101</v>
          </cell>
        </row>
        <row r="6041">
          <cell r="I6041">
            <v>30101</v>
          </cell>
        </row>
        <row r="6042">
          <cell r="I6042">
            <v>701116</v>
          </cell>
        </row>
        <row r="6043">
          <cell r="I6043">
            <v>70106</v>
          </cell>
        </row>
        <row r="6044">
          <cell r="I6044">
            <v>701116</v>
          </cell>
        </row>
        <row r="6045">
          <cell r="I6045">
            <v>40101</v>
          </cell>
        </row>
        <row r="6046">
          <cell r="I6046">
            <v>30101</v>
          </cell>
        </row>
        <row r="6047">
          <cell r="I6047">
            <v>701116</v>
          </cell>
        </row>
        <row r="6048">
          <cell r="I6048">
            <v>50101</v>
          </cell>
        </row>
        <row r="6049">
          <cell r="I6049">
            <v>70106</v>
          </cell>
        </row>
        <row r="6050">
          <cell r="I6050">
            <v>701116</v>
          </cell>
        </row>
        <row r="6051">
          <cell r="I6051">
            <v>40101</v>
          </cell>
        </row>
        <row r="6052">
          <cell r="I6052">
            <v>30101</v>
          </cell>
        </row>
        <row r="6053">
          <cell r="I6053">
            <v>70112</v>
          </cell>
        </row>
        <row r="6054">
          <cell r="I6054">
            <v>50101</v>
          </cell>
        </row>
        <row r="6055">
          <cell r="I6055">
            <v>40101</v>
          </cell>
        </row>
        <row r="6056">
          <cell r="I6056">
            <v>70106</v>
          </cell>
        </row>
        <row r="6057">
          <cell r="I6057">
            <v>50101</v>
          </cell>
        </row>
        <row r="6058">
          <cell r="I6058">
            <v>70112</v>
          </cell>
        </row>
        <row r="6059">
          <cell r="I6059">
            <v>50101</v>
          </cell>
        </row>
        <row r="6060">
          <cell r="I6060">
            <v>70112</v>
          </cell>
        </row>
        <row r="6061">
          <cell r="I6061">
            <v>30101</v>
          </cell>
        </row>
        <row r="6062">
          <cell r="I6062">
            <v>70112</v>
          </cell>
        </row>
        <row r="6063">
          <cell r="I6063">
            <v>70112</v>
          </cell>
        </row>
        <row r="6064">
          <cell r="I6064">
            <v>40101</v>
          </cell>
        </row>
        <row r="6065">
          <cell r="I6065">
            <v>70112</v>
          </cell>
        </row>
        <row r="6066">
          <cell r="I6066">
            <v>50101</v>
          </cell>
        </row>
        <row r="6067">
          <cell r="I6067">
            <v>40101</v>
          </cell>
        </row>
        <row r="6068">
          <cell r="I6068">
            <v>70112</v>
          </cell>
        </row>
        <row r="6069">
          <cell r="I6069">
            <v>40101</v>
          </cell>
        </row>
        <row r="6070">
          <cell r="I6070">
            <v>701116</v>
          </cell>
        </row>
        <row r="6071">
          <cell r="I6071">
            <v>50101</v>
          </cell>
        </row>
        <row r="6072">
          <cell r="I6072">
            <v>701116</v>
          </cell>
        </row>
        <row r="6073">
          <cell r="I6073">
            <v>40101</v>
          </cell>
        </row>
        <row r="6074">
          <cell r="I6074">
            <v>40101</v>
          </cell>
        </row>
        <row r="6075">
          <cell r="I6075">
            <v>50101</v>
          </cell>
        </row>
        <row r="6076">
          <cell r="I6076">
            <v>30101</v>
          </cell>
        </row>
        <row r="6077">
          <cell r="I6077">
            <v>70112</v>
          </cell>
        </row>
        <row r="6078">
          <cell r="I6078">
            <v>30101</v>
          </cell>
        </row>
        <row r="6079">
          <cell r="I6079">
            <v>70106</v>
          </cell>
        </row>
        <row r="6080">
          <cell r="I6080">
            <v>70112</v>
          </cell>
        </row>
        <row r="6081">
          <cell r="I6081">
            <v>40101</v>
          </cell>
        </row>
        <row r="6082">
          <cell r="I6082">
            <v>50101</v>
          </cell>
        </row>
        <row r="6083">
          <cell r="I6083">
            <v>70112</v>
          </cell>
        </row>
        <row r="6084">
          <cell r="I6084">
            <v>40101</v>
          </cell>
        </row>
        <row r="6085">
          <cell r="I6085">
            <v>70112</v>
          </cell>
        </row>
        <row r="6086">
          <cell r="I6086">
            <v>2011809136</v>
          </cell>
        </row>
        <row r="6087">
          <cell r="I6087">
            <v>2011804113</v>
          </cell>
        </row>
        <row r="6088">
          <cell r="I6088">
            <v>2011809144</v>
          </cell>
        </row>
        <row r="6089">
          <cell r="I6089">
            <v>2011804018</v>
          </cell>
        </row>
        <row r="6090">
          <cell r="I6090">
            <v>2011809133</v>
          </cell>
        </row>
        <row r="6091">
          <cell r="I6091">
            <v>2011809136</v>
          </cell>
        </row>
        <row r="6092">
          <cell r="I6092">
            <v>2011804113</v>
          </cell>
        </row>
        <row r="6093">
          <cell r="I6093">
            <v>2011809144</v>
          </cell>
        </row>
        <row r="6094">
          <cell r="I6094">
            <v>2011804018</v>
          </cell>
        </row>
        <row r="6095">
          <cell r="I6095">
            <v>2011809133</v>
          </cell>
        </row>
        <row r="6096">
          <cell r="I6096">
            <v>50101</v>
          </cell>
        </row>
        <row r="6097">
          <cell r="I6097">
            <v>70112</v>
          </cell>
        </row>
        <row r="6098">
          <cell r="I6098">
            <v>70112</v>
          </cell>
        </row>
        <row r="6099">
          <cell r="I6099">
            <v>70112</v>
          </cell>
        </row>
        <row r="6100">
          <cell r="I6100">
            <v>70112</v>
          </cell>
        </row>
        <row r="6101">
          <cell r="I6101">
            <v>70112</v>
          </cell>
        </row>
        <row r="6102">
          <cell r="I6102">
            <v>70106</v>
          </cell>
        </row>
        <row r="6103">
          <cell r="I6103">
            <v>30101</v>
          </cell>
        </row>
        <row r="6104">
          <cell r="I6104">
            <v>70112</v>
          </cell>
        </row>
        <row r="6105">
          <cell r="I6105">
            <v>10101</v>
          </cell>
        </row>
        <row r="6106">
          <cell r="I6106">
            <v>70112</v>
          </cell>
        </row>
        <row r="6107">
          <cell r="I6107">
            <v>40101</v>
          </cell>
        </row>
        <row r="6108">
          <cell r="I6108">
            <v>50101</v>
          </cell>
        </row>
        <row r="6109">
          <cell r="I6109">
            <v>70112</v>
          </cell>
        </row>
        <row r="6110">
          <cell r="I6110">
            <v>40101</v>
          </cell>
        </row>
        <row r="6111">
          <cell r="I6111">
            <v>50101</v>
          </cell>
        </row>
        <row r="6112">
          <cell r="I6112">
            <v>30101</v>
          </cell>
        </row>
        <row r="6113">
          <cell r="I6113">
            <v>103</v>
          </cell>
        </row>
        <row r="6114">
          <cell r="I6114">
            <v>103</v>
          </cell>
        </row>
        <row r="6115">
          <cell r="I6115">
            <v>103</v>
          </cell>
        </row>
        <row r="6116">
          <cell r="I6116">
            <v>70112</v>
          </cell>
        </row>
        <row r="6117">
          <cell r="I6117">
            <v>70112</v>
          </cell>
        </row>
        <row r="6118">
          <cell r="I6118">
            <v>70112</v>
          </cell>
        </row>
        <row r="6119">
          <cell r="I6119">
            <v>40101</v>
          </cell>
        </row>
        <row r="6120">
          <cell r="I6120">
            <v>70112</v>
          </cell>
        </row>
        <row r="6121">
          <cell r="I6121">
            <v>70112</v>
          </cell>
        </row>
        <row r="6122">
          <cell r="I6122">
            <v>70112</v>
          </cell>
        </row>
        <row r="6123">
          <cell r="I6123">
            <v>70112</v>
          </cell>
        </row>
        <row r="6124">
          <cell r="I6124">
            <v>70112</v>
          </cell>
        </row>
        <row r="6125">
          <cell r="I6125">
            <v>70112</v>
          </cell>
        </row>
        <row r="6126">
          <cell r="I6126">
            <v>70112</v>
          </cell>
        </row>
        <row r="6127">
          <cell r="I6127">
            <v>70112</v>
          </cell>
        </row>
        <row r="6128">
          <cell r="I6128">
            <v>70112</v>
          </cell>
        </row>
        <row r="6129">
          <cell r="I6129">
            <v>70112</v>
          </cell>
        </row>
        <row r="6130">
          <cell r="I6130">
            <v>70112</v>
          </cell>
        </row>
        <row r="6131">
          <cell r="I6131">
            <v>70112</v>
          </cell>
        </row>
        <row r="6132">
          <cell r="I6132">
            <v>70112</v>
          </cell>
        </row>
        <row r="6133">
          <cell r="I6133">
            <v>70112</v>
          </cell>
        </row>
        <row r="6134">
          <cell r="I6134">
            <v>70112</v>
          </cell>
        </row>
        <row r="6135">
          <cell r="I6135">
            <v>70112</v>
          </cell>
        </row>
        <row r="6136">
          <cell r="I6136">
            <v>70112</v>
          </cell>
        </row>
        <row r="6137">
          <cell r="I6137">
            <v>70112</v>
          </cell>
        </row>
        <row r="6138">
          <cell r="I6138">
            <v>70112</v>
          </cell>
        </row>
        <row r="6139">
          <cell r="I6139">
            <v>70112</v>
          </cell>
        </row>
        <row r="6140">
          <cell r="I6140">
            <v>70112</v>
          </cell>
        </row>
        <row r="6141">
          <cell r="I6141">
            <v>50101</v>
          </cell>
        </row>
        <row r="6142">
          <cell r="I6142">
            <v>50101</v>
          </cell>
        </row>
        <row r="6143">
          <cell r="I6143">
            <v>50101</v>
          </cell>
        </row>
        <row r="6144">
          <cell r="I6144">
            <v>40101</v>
          </cell>
        </row>
        <row r="6145">
          <cell r="I6145">
            <v>2011809118</v>
          </cell>
        </row>
        <row r="6146">
          <cell r="I6146">
            <v>2011800400</v>
          </cell>
        </row>
        <row r="6147">
          <cell r="I6147">
            <v>70112</v>
          </cell>
        </row>
        <row r="6148">
          <cell r="I6148">
            <v>70112</v>
          </cell>
        </row>
        <row r="6149">
          <cell r="I6149">
            <v>40101</v>
          </cell>
        </row>
        <row r="6150">
          <cell r="I6150">
            <v>50101</v>
          </cell>
        </row>
        <row r="6151">
          <cell r="I6151">
            <v>40101</v>
          </cell>
        </row>
        <row r="6152">
          <cell r="I6152">
            <v>40101</v>
          </cell>
        </row>
        <row r="6153">
          <cell r="I6153">
            <v>50101</v>
          </cell>
        </row>
        <row r="6154">
          <cell r="I6154">
            <v>70112</v>
          </cell>
        </row>
        <row r="6155">
          <cell r="I6155">
            <v>70112</v>
          </cell>
        </row>
        <row r="6156">
          <cell r="I6156">
            <v>40101</v>
          </cell>
        </row>
        <row r="6157">
          <cell r="I6157">
            <v>40101</v>
          </cell>
        </row>
        <row r="6158">
          <cell r="I6158">
            <v>50101</v>
          </cell>
        </row>
        <row r="6159">
          <cell r="I6159">
            <v>70112</v>
          </cell>
        </row>
        <row r="6160">
          <cell r="I6160">
            <v>50101</v>
          </cell>
        </row>
        <row r="6161">
          <cell r="I6161">
            <v>50101</v>
          </cell>
        </row>
        <row r="6162">
          <cell r="I6162">
            <v>50101</v>
          </cell>
        </row>
        <row r="6163">
          <cell r="I6163">
            <v>2011804113</v>
          </cell>
        </row>
        <row r="6164">
          <cell r="I6164">
            <v>2011804014</v>
          </cell>
        </row>
        <row r="6165">
          <cell r="I6165">
            <v>2011804112</v>
          </cell>
        </row>
        <row r="6166">
          <cell r="I6166">
            <v>2011809115</v>
          </cell>
        </row>
        <row r="6167">
          <cell r="I6167">
            <v>2011809144</v>
          </cell>
        </row>
        <row r="6168">
          <cell r="I6168">
            <v>50101</v>
          </cell>
        </row>
        <row r="6169">
          <cell r="I6169">
            <v>70112</v>
          </cell>
        </row>
        <row r="6170">
          <cell r="I6170">
            <v>50101</v>
          </cell>
        </row>
        <row r="6171">
          <cell r="I6171">
            <v>40101</v>
          </cell>
        </row>
        <row r="6172">
          <cell r="I6172">
            <v>30101</v>
          </cell>
        </row>
        <row r="6173">
          <cell r="I6173">
            <v>30101</v>
          </cell>
        </row>
        <row r="6174">
          <cell r="I6174">
            <v>70112</v>
          </cell>
        </row>
        <row r="6175">
          <cell r="I6175">
            <v>50101</v>
          </cell>
        </row>
        <row r="6176">
          <cell r="I6176">
            <v>40101</v>
          </cell>
        </row>
        <row r="6177">
          <cell r="I6177">
            <v>70106</v>
          </cell>
        </row>
        <row r="6178">
          <cell r="I6178">
            <v>30101</v>
          </cell>
        </row>
        <row r="6179">
          <cell r="I6179">
            <v>50101</v>
          </cell>
        </row>
        <row r="6180">
          <cell r="I6180">
            <v>70112</v>
          </cell>
        </row>
        <row r="6181">
          <cell r="I6181">
            <v>40101</v>
          </cell>
        </row>
        <row r="6182">
          <cell r="I6182">
            <v>50101</v>
          </cell>
        </row>
        <row r="6183">
          <cell r="I6183">
            <v>70112</v>
          </cell>
        </row>
        <row r="6184">
          <cell r="I6184">
            <v>40101</v>
          </cell>
        </row>
        <row r="6185">
          <cell r="I6185">
            <v>70106</v>
          </cell>
        </row>
        <row r="6186">
          <cell r="I6186">
            <v>70112</v>
          </cell>
        </row>
        <row r="6187">
          <cell r="I6187">
            <v>40101</v>
          </cell>
        </row>
        <row r="6188">
          <cell r="I6188">
            <v>50101</v>
          </cell>
        </row>
        <row r="6189">
          <cell r="I6189">
            <v>70112</v>
          </cell>
        </row>
        <row r="6190">
          <cell r="I6190">
            <v>40101</v>
          </cell>
        </row>
        <row r="6191">
          <cell r="I6191">
            <v>2011809135</v>
          </cell>
        </row>
        <row r="6192">
          <cell r="I6192">
            <v>2011809133</v>
          </cell>
        </row>
        <row r="6193">
          <cell r="I6193">
            <v>70112</v>
          </cell>
        </row>
        <row r="6194">
          <cell r="I6194">
            <v>50101</v>
          </cell>
        </row>
        <row r="6195">
          <cell r="I6195">
            <v>70112</v>
          </cell>
        </row>
        <row r="6196">
          <cell r="I6196">
            <v>40101</v>
          </cell>
        </row>
        <row r="6197">
          <cell r="I6197">
            <v>2011804113</v>
          </cell>
        </row>
        <row r="6198">
          <cell r="I6198">
            <v>2011804112</v>
          </cell>
        </row>
        <row r="6199">
          <cell r="I6199">
            <v>2011809144</v>
          </cell>
        </row>
        <row r="6200">
          <cell r="I6200">
            <v>2011804112</v>
          </cell>
        </row>
        <row r="6201">
          <cell r="I6201">
            <v>2011809115</v>
          </cell>
        </row>
        <row r="6202">
          <cell r="I6202">
            <v>2011809136</v>
          </cell>
        </row>
        <row r="6203">
          <cell r="I6203">
            <v>2011804048</v>
          </cell>
        </row>
        <row r="6204">
          <cell r="I6204">
            <v>2011809136</v>
          </cell>
        </row>
        <row r="6205">
          <cell r="I6205">
            <v>2011809135</v>
          </cell>
        </row>
        <row r="6206">
          <cell r="I6206">
            <v>2011804052</v>
          </cell>
        </row>
        <row r="6207">
          <cell r="I6207">
            <v>2011804018</v>
          </cell>
        </row>
        <row r="6208">
          <cell r="I6208">
            <v>2011804022</v>
          </cell>
        </row>
        <row r="6209">
          <cell r="I6209">
            <v>2011809134</v>
          </cell>
        </row>
        <row r="6210">
          <cell r="I6210">
            <v>2011804052</v>
          </cell>
        </row>
        <row r="6211">
          <cell r="I6211">
            <v>2011804028</v>
          </cell>
        </row>
        <row r="6212">
          <cell r="I6212">
            <v>2011804020</v>
          </cell>
        </row>
        <row r="6213">
          <cell r="I6213">
            <v>2011804062</v>
          </cell>
        </row>
        <row r="6214">
          <cell r="I6214">
            <v>2011804021</v>
          </cell>
        </row>
        <row r="6215">
          <cell r="I6215">
            <v>2011804022</v>
          </cell>
        </row>
        <row r="6216">
          <cell r="I6216">
            <v>2011804048</v>
          </cell>
        </row>
        <row r="6217">
          <cell r="I6217">
            <v>2011809133</v>
          </cell>
        </row>
        <row r="6218">
          <cell r="I6218">
            <v>2011809136</v>
          </cell>
        </row>
        <row r="6219">
          <cell r="I6219">
            <v>2011809135</v>
          </cell>
        </row>
        <row r="6220">
          <cell r="I6220">
            <v>2011809135</v>
          </cell>
        </row>
        <row r="6221">
          <cell r="I6221">
            <v>50101</v>
          </cell>
        </row>
        <row r="6222">
          <cell r="I6222">
            <v>50101</v>
          </cell>
        </row>
        <row r="6223">
          <cell r="I6223">
            <v>50101</v>
          </cell>
        </row>
        <row r="6224">
          <cell r="I6224">
            <v>50101</v>
          </cell>
        </row>
        <row r="6225">
          <cell r="I6225">
            <v>70106</v>
          </cell>
        </row>
        <row r="6226">
          <cell r="I6226">
            <v>40101</v>
          </cell>
        </row>
        <row r="6227">
          <cell r="I6227">
            <v>70112</v>
          </cell>
        </row>
        <row r="6228">
          <cell r="I6228">
            <v>70112</v>
          </cell>
        </row>
        <row r="6229">
          <cell r="I6229">
            <v>70112</v>
          </cell>
        </row>
        <row r="6230">
          <cell r="I6230">
            <v>70112</v>
          </cell>
        </row>
        <row r="6231">
          <cell r="I6231">
            <v>70112</v>
          </cell>
        </row>
        <row r="6232">
          <cell r="I6232">
            <v>70112</v>
          </cell>
        </row>
        <row r="6233">
          <cell r="I6233">
            <v>50101</v>
          </cell>
        </row>
        <row r="6234">
          <cell r="I6234">
            <v>50101</v>
          </cell>
        </row>
        <row r="6235">
          <cell r="I6235">
            <v>70112</v>
          </cell>
        </row>
        <row r="6236">
          <cell r="I6236">
            <v>50101</v>
          </cell>
        </row>
        <row r="6237">
          <cell r="I6237">
            <v>40101</v>
          </cell>
        </row>
        <row r="6238">
          <cell r="I6238">
            <v>40101</v>
          </cell>
        </row>
        <row r="6239">
          <cell r="I6239">
            <v>40101</v>
          </cell>
        </row>
        <row r="6240">
          <cell r="I6240">
            <v>40101</v>
          </cell>
        </row>
        <row r="6241">
          <cell r="I6241">
            <v>40101</v>
          </cell>
        </row>
        <row r="6242">
          <cell r="I6242">
            <v>701116</v>
          </cell>
        </row>
        <row r="6243">
          <cell r="I6243">
            <v>701116</v>
          </cell>
        </row>
        <row r="6244">
          <cell r="I6244">
            <v>701116</v>
          </cell>
        </row>
        <row r="6245">
          <cell r="I6245">
            <v>701116</v>
          </cell>
        </row>
        <row r="6246">
          <cell r="I6246">
            <v>701116</v>
          </cell>
        </row>
        <row r="6247">
          <cell r="I6247">
            <v>501</v>
          </cell>
        </row>
        <row r="6248">
          <cell r="I6248">
            <v>70112</v>
          </cell>
        </row>
        <row r="6249">
          <cell r="I6249">
            <v>70112</v>
          </cell>
        </row>
        <row r="6250">
          <cell r="I6250">
            <v>50101</v>
          </cell>
        </row>
        <row r="6251">
          <cell r="I6251">
            <v>40101</v>
          </cell>
        </row>
        <row r="6252">
          <cell r="I6252">
            <v>103</v>
          </cell>
        </row>
        <row r="6253">
          <cell r="I6253">
            <v>701116</v>
          </cell>
        </row>
        <row r="6254">
          <cell r="I6254">
            <v>50101</v>
          </cell>
        </row>
        <row r="6255">
          <cell r="I6255">
            <v>50101</v>
          </cell>
        </row>
        <row r="6256">
          <cell r="I6256">
            <v>50101</v>
          </cell>
        </row>
        <row r="6257">
          <cell r="I6257">
            <v>30101</v>
          </cell>
        </row>
        <row r="6258">
          <cell r="I6258">
            <v>70106</v>
          </cell>
        </row>
        <row r="6259">
          <cell r="I6259">
            <v>2011804017</v>
          </cell>
        </row>
        <row r="6260">
          <cell r="I6260">
            <v>2011809140</v>
          </cell>
        </row>
        <row r="6261">
          <cell r="I6261">
            <v>70112</v>
          </cell>
        </row>
        <row r="6262">
          <cell r="I6262">
            <v>70112</v>
          </cell>
        </row>
        <row r="6263">
          <cell r="I6263">
            <v>40101</v>
          </cell>
        </row>
        <row r="6264">
          <cell r="I6264">
            <v>50101</v>
          </cell>
        </row>
        <row r="6265">
          <cell r="I6265">
            <v>30101</v>
          </cell>
        </row>
        <row r="6266">
          <cell r="I6266">
            <v>70500112</v>
          </cell>
        </row>
        <row r="6267">
          <cell r="I6267">
            <v>2011804017</v>
          </cell>
        </row>
        <row r="6268">
          <cell r="I6268">
            <v>70112</v>
          </cell>
        </row>
        <row r="6269">
          <cell r="I6269">
            <v>70112</v>
          </cell>
        </row>
        <row r="6270">
          <cell r="I6270">
            <v>40101</v>
          </cell>
        </row>
        <row r="6271">
          <cell r="I6271">
            <v>50101</v>
          </cell>
        </row>
        <row r="6272">
          <cell r="I6272">
            <v>30101</v>
          </cell>
        </row>
        <row r="6273">
          <cell r="I6273">
            <v>70112</v>
          </cell>
        </row>
        <row r="6274">
          <cell r="I6274">
            <v>40101</v>
          </cell>
        </row>
        <row r="6275">
          <cell r="I6275">
            <v>50101</v>
          </cell>
        </row>
        <row r="6276">
          <cell r="I6276">
            <v>30101</v>
          </cell>
        </row>
        <row r="6277">
          <cell r="I6277">
            <v>70106</v>
          </cell>
        </row>
        <row r="6278">
          <cell r="I6278">
            <v>2011809126</v>
          </cell>
        </row>
        <row r="6279">
          <cell r="I6279">
            <v>2011809140</v>
          </cell>
        </row>
        <row r="6280">
          <cell r="I6280">
            <v>10401194</v>
          </cell>
        </row>
        <row r="6281">
          <cell r="I6281">
            <v>70112</v>
          </cell>
        </row>
        <row r="6282">
          <cell r="I6282">
            <v>50101</v>
          </cell>
        </row>
        <row r="6283">
          <cell r="I6283">
            <v>30101</v>
          </cell>
        </row>
        <row r="6284">
          <cell r="I6284">
            <v>2011804018</v>
          </cell>
        </row>
        <row r="6285">
          <cell r="I6285">
            <v>109</v>
          </cell>
        </row>
        <row r="6286">
          <cell r="I6286">
            <v>109</v>
          </cell>
        </row>
        <row r="6287">
          <cell r="I6287">
            <v>109</v>
          </cell>
        </row>
        <row r="6288">
          <cell r="I6288">
            <v>103</v>
          </cell>
        </row>
        <row r="6289">
          <cell r="I6289">
            <v>701116</v>
          </cell>
        </row>
        <row r="6290">
          <cell r="I6290">
            <v>701116</v>
          </cell>
        </row>
        <row r="6291">
          <cell r="I6291">
            <v>701116</v>
          </cell>
        </row>
        <row r="6292">
          <cell r="I6292">
            <v>70106</v>
          </cell>
        </row>
        <row r="6293">
          <cell r="I6293">
            <v>40101</v>
          </cell>
        </row>
        <row r="6294">
          <cell r="I6294">
            <v>701116</v>
          </cell>
        </row>
        <row r="6295">
          <cell r="I6295">
            <v>50101</v>
          </cell>
        </row>
        <row r="6296">
          <cell r="I6296">
            <v>50101</v>
          </cell>
        </row>
        <row r="6297">
          <cell r="I6297">
            <v>50101</v>
          </cell>
        </row>
        <row r="6298">
          <cell r="I6298">
            <v>30101</v>
          </cell>
        </row>
        <row r="6299">
          <cell r="I6299">
            <v>30101</v>
          </cell>
        </row>
        <row r="6300">
          <cell r="I6300">
            <v>70106</v>
          </cell>
        </row>
        <row r="6301">
          <cell r="I6301">
            <v>50101</v>
          </cell>
        </row>
        <row r="6302">
          <cell r="I6302">
            <v>40101</v>
          </cell>
        </row>
        <row r="6303">
          <cell r="I6303">
            <v>701116</v>
          </cell>
        </row>
        <row r="6304">
          <cell r="I6304">
            <v>701116</v>
          </cell>
        </row>
        <row r="6305">
          <cell r="I6305">
            <v>701116</v>
          </cell>
        </row>
        <row r="6306">
          <cell r="I6306">
            <v>701116</v>
          </cell>
        </row>
        <row r="6307">
          <cell r="I6307">
            <v>701116</v>
          </cell>
        </row>
        <row r="6308">
          <cell r="I6308">
            <v>50101</v>
          </cell>
        </row>
        <row r="6309">
          <cell r="I6309">
            <v>50101</v>
          </cell>
        </row>
        <row r="6310">
          <cell r="I6310">
            <v>50101</v>
          </cell>
        </row>
        <row r="6311">
          <cell r="I6311">
            <v>40101</v>
          </cell>
        </row>
        <row r="6312">
          <cell r="I6312">
            <v>50101</v>
          </cell>
        </row>
        <row r="6313">
          <cell r="I6313">
            <v>40101</v>
          </cell>
        </row>
        <row r="6314">
          <cell r="I6314">
            <v>40101</v>
          </cell>
        </row>
        <row r="6315">
          <cell r="I6315">
            <v>50101</v>
          </cell>
        </row>
        <row r="6316">
          <cell r="I6316">
            <v>30101</v>
          </cell>
        </row>
        <row r="6317">
          <cell r="I6317">
            <v>50101</v>
          </cell>
        </row>
        <row r="6318">
          <cell r="I6318">
            <v>50101</v>
          </cell>
        </row>
        <row r="6319">
          <cell r="I6319">
            <v>50101</v>
          </cell>
        </row>
        <row r="6320">
          <cell r="I6320">
            <v>50101</v>
          </cell>
        </row>
        <row r="6321">
          <cell r="I6321">
            <v>2011804020</v>
          </cell>
        </row>
        <row r="6322">
          <cell r="I6322">
            <v>70112</v>
          </cell>
        </row>
        <row r="6323">
          <cell r="I6323">
            <v>70112</v>
          </cell>
        </row>
        <row r="6324">
          <cell r="I6324">
            <v>70112</v>
          </cell>
        </row>
        <row r="6325">
          <cell r="I6325">
            <v>50101</v>
          </cell>
        </row>
        <row r="6326">
          <cell r="I6326">
            <v>40101</v>
          </cell>
        </row>
        <row r="6327">
          <cell r="I6327">
            <v>70112</v>
          </cell>
        </row>
        <row r="6328">
          <cell r="I6328">
            <v>40101</v>
          </cell>
        </row>
        <row r="6329">
          <cell r="I6329">
            <v>50101</v>
          </cell>
        </row>
        <row r="6330">
          <cell r="I6330">
            <v>40101</v>
          </cell>
        </row>
        <row r="6331">
          <cell r="I6331">
            <v>70106</v>
          </cell>
        </row>
        <row r="6332">
          <cell r="I6332">
            <v>30101</v>
          </cell>
        </row>
        <row r="6333">
          <cell r="I6333">
            <v>701116</v>
          </cell>
        </row>
        <row r="6334">
          <cell r="I6334">
            <v>70112</v>
          </cell>
        </row>
        <row r="6335">
          <cell r="I6335">
            <v>70112</v>
          </cell>
        </row>
        <row r="6336">
          <cell r="I6336">
            <v>40101</v>
          </cell>
        </row>
        <row r="6337">
          <cell r="I6337">
            <v>40101</v>
          </cell>
        </row>
        <row r="6338">
          <cell r="I6338">
            <v>70112</v>
          </cell>
        </row>
        <row r="6339">
          <cell r="I6339">
            <v>2011804018</v>
          </cell>
        </row>
        <row r="6340">
          <cell r="I6340">
            <v>2011809144</v>
          </cell>
        </row>
        <row r="6341">
          <cell r="I6341">
            <v>2011809143</v>
          </cell>
        </row>
        <row r="6342">
          <cell r="I6342">
            <v>2011809136</v>
          </cell>
        </row>
        <row r="6343">
          <cell r="I6343">
            <v>70112</v>
          </cell>
        </row>
        <row r="6344">
          <cell r="I6344">
            <v>70106</v>
          </cell>
        </row>
        <row r="6345">
          <cell r="I6345">
            <v>40101</v>
          </cell>
        </row>
        <row r="6346">
          <cell r="I6346">
            <v>50101</v>
          </cell>
        </row>
        <row r="6347">
          <cell r="I6347">
            <v>70112</v>
          </cell>
        </row>
        <row r="6348">
          <cell r="I6348">
            <v>70106</v>
          </cell>
        </row>
        <row r="6349">
          <cell r="I6349">
            <v>10205</v>
          </cell>
        </row>
        <row r="6350">
          <cell r="I6350">
            <v>106</v>
          </cell>
        </row>
        <row r="6351">
          <cell r="I6351">
            <v>10401188</v>
          </cell>
        </row>
        <row r="6352">
          <cell r="I6352">
            <v>1040113434</v>
          </cell>
        </row>
        <row r="6353">
          <cell r="I6353">
            <v>10401195</v>
          </cell>
        </row>
        <row r="6354">
          <cell r="I6354">
            <v>70112</v>
          </cell>
        </row>
        <row r="6355">
          <cell r="I6355">
            <v>40101</v>
          </cell>
        </row>
        <row r="6356">
          <cell r="I6356">
            <v>40101</v>
          </cell>
        </row>
        <row r="6357">
          <cell r="I6357">
            <v>40101</v>
          </cell>
        </row>
        <row r="6358">
          <cell r="I6358">
            <v>50101</v>
          </cell>
        </row>
        <row r="6359">
          <cell r="I6359">
            <v>50101</v>
          </cell>
        </row>
        <row r="6360">
          <cell r="I6360">
            <v>70112</v>
          </cell>
        </row>
        <row r="6361">
          <cell r="I6361">
            <v>40101</v>
          </cell>
        </row>
        <row r="6362">
          <cell r="I6362">
            <v>70112</v>
          </cell>
        </row>
        <row r="6363">
          <cell r="I6363">
            <v>30101</v>
          </cell>
        </row>
        <row r="6364">
          <cell r="I6364">
            <v>50101</v>
          </cell>
        </row>
        <row r="6365">
          <cell r="I6365">
            <v>40101</v>
          </cell>
        </row>
        <row r="6366">
          <cell r="I6366">
            <v>70112</v>
          </cell>
        </row>
        <row r="6367">
          <cell r="I6367">
            <v>50101</v>
          </cell>
        </row>
        <row r="6368">
          <cell r="I6368">
            <v>70112</v>
          </cell>
        </row>
        <row r="6369">
          <cell r="I6369">
            <v>70112</v>
          </cell>
        </row>
        <row r="6370">
          <cell r="I6370">
            <v>70112</v>
          </cell>
        </row>
        <row r="6371">
          <cell r="I6371">
            <v>70112</v>
          </cell>
        </row>
        <row r="6372">
          <cell r="I6372">
            <v>70112</v>
          </cell>
        </row>
        <row r="6373">
          <cell r="I6373">
            <v>40101</v>
          </cell>
        </row>
        <row r="6374">
          <cell r="I6374">
            <v>40101</v>
          </cell>
        </row>
        <row r="6375">
          <cell r="I6375">
            <v>30101</v>
          </cell>
        </row>
        <row r="6376">
          <cell r="I6376">
            <v>10703001</v>
          </cell>
        </row>
        <row r="6377">
          <cell r="I6377">
            <v>70112</v>
          </cell>
        </row>
        <row r="6378">
          <cell r="I6378">
            <v>40101</v>
          </cell>
        </row>
        <row r="6379">
          <cell r="I6379">
            <v>40101</v>
          </cell>
        </row>
        <row r="6380">
          <cell r="I6380">
            <v>70112</v>
          </cell>
        </row>
        <row r="6381">
          <cell r="I6381">
            <v>70112</v>
          </cell>
        </row>
        <row r="6382">
          <cell r="I6382">
            <v>70112</v>
          </cell>
        </row>
        <row r="6383">
          <cell r="I6383">
            <v>70112</v>
          </cell>
        </row>
        <row r="6384">
          <cell r="I6384">
            <v>70112</v>
          </cell>
        </row>
        <row r="6385">
          <cell r="I6385">
            <v>70112</v>
          </cell>
        </row>
        <row r="6386">
          <cell r="I6386">
            <v>50101</v>
          </cell>
        </row>
        <row r="6387">
          <cell r="I6387">
            <v>70112</v>
          </cell>
        </row>
        <row r="6388">
          <cell r="I6388">
            <v>70112</v>
          </cell>
        </row>
        <row r="6389">
          <cell r="I6389">
            <v>50101</v>
          </cell>
        </row>
        <row r="6390">
          <cell r="I6390">
            <v>50101</v>
          </cell>
        </row>
        <row r="6391">
          <cell r="I6391">
            <v>50101</v>
          </cell>
        </row>
        <row r="6392">
          <cell r="I6392">
            <v>50101</v>
          </cell>
        </row>
        <row r="6393">
          <cell r="I6393">
            <v>40101</v>
          </cell>
        </row>
        <row r="6394">
          <cell r="I6394">
            <v>50101</v>
          </cell>
        </row>
        <row r="6395">
          <cell r="I6395">
            <v>20120042</v>
          </cell>
        </row>
        <row r="6396">
          <cell r="I6396">
            <v>20120054</v>
          </cell>
        </row>
        <row r="6397">
          <cell r="I6397">
            <v>70112</v>
          </cell>
        </row>
        <row r="6398">
          <cell r="I6398">
            <v>70112</v>
          </cell>
        </row>
        <row r="6399">
          <cell r="I6399">
            <v>40101</v>
          </cell>
        </row>
        <row r="6400">
          <cell r="I6400">
            <v>70112</v>
          </cell>
        </row>
        <row r="6401">
          <cell r="I6401">
            <v>70112</v>
          </cell>
        </row>
        <row r="6402">
          <cell r="I6402">
            <v>70112</v>
          </cell>
        </row>
        <row r="6403">
          <cell r="I6403">
            <v>70112</v>
          </cell>
        </row>
        <row r="6404">
          <cell r="I6404">
            <v>70112</v>
          </cell>
        </row>
        <row r="6405">
          <cell r="I6405">
            <v>70112</v>
          </cell>
        </row>
        <row r="6406">
          <cell r="I6406">
            <v>70112</v>
          </cell>
        </row>
        <row r="6407">
          <cell r="I6407">
            <v>70112</v>
          </cell>
        </row>
        <row r="6408">
          <cell r="I6408">
            <v>30101</v>
          </cell>
        </row>
        <row r="6409">
          <cell r="I6409">
            <v>30101</v>
          </cell>
        </row>
        <row r="6410">
          <cell r="I6410">
            <v>70112</v>
          </cell>
        </row>
        <row r="6411">
          <cell r="I6411">
            <v>70112</v>
          </cell>
        </row>
        <row r="6412">
          <cell r="I6412">
            <v>70112</v>
          </cell>
        </row>
        <row r="6413">
          <cell r="I6413">
            <v>70112</v>
          </cell>
        </row>
        <row r="6414">
          <cell r="I6414">
            <v>70112</v>
          </cell>
        </row>
        <row r="6415">
          <cell r="I6415">
            <v>30101</v>
          </cell>
        </row>
        <row r="6416">
          <cell r="I6416">
            <v>70112</v>
          </cell>
        </row>
        <row r="6417">
          <cell r="I6417">
            <v>40101</v>
          </cell>
        </row>
        <row r="6418">
          <cell r="I6418">
            <v>70112</v>
          </cell>
        </row>
        <row r="6419">
          <cell r="I6419">
            <v>50101</v>
          </cell>
        </row>
        <row r="6420">
          <cell r="I6420">
            <v>70112</v>
          </cell>
        </row>
        <row r="6421">
          <cell r="I6421">
            <v>40101</v>
          </cell>
        </row>
        <row r="6422">
          <cell r="I6422">
            <v>70112</v>
          </cell>
        </row>
        <row r="6423">
          <cell r="I6423">
            <v>40101</v>
          </cell>
        </row>
        <row r="6424">
          <cell r="I6424">
            <v>50101</v>
          </cell>
        </row>
        <row r="6425">
          <cell r="I6425">
            <v>40101</v>
          </cell>
        </row>
        <row r="6426">
          <cell r="I6426">
            <v>70112</v>
          </cell>
        </row>
        <row r="6427">
          <cell r="I6427">
            <v>30101</v>
          </cell>
        </row>
        <row r="6428">
          <cell r="I6428">
            <v>40101</v>
          </cell>
        </row>
        <row r="6429">
          <cell r="I6429">
            <v>40101</v>
          </cell>
        </row>
        <row r="6430">
          <cell r="I6430">
            <v>70112</v>
          </cell>
        </row>
        <row r="6431">
          <cell r="I6431">
            <v>70112</v>
          </cell>
        </row>
        <row r="6432">
          <cell r="I6432">
            <v>40101</v>
          </cell>
        </row>
        <row r="6433">
          <cell r="I6433">
            <v>70112</v>
          </cell>
        </row>
        <row r="6434">
          <cell r="I6434">
            <v>50101</v>
          </cell>
        </row>
        <row r="6435">
          <cell r="I6435">
            <v>70112</v>
          </cell>
        </row>
        <row r="6436">
          <cell r="I6436">
            <v>40101</v>
          </cell>
        </row>
        <row r="6437">
          <cell r="I6437">
            <v>70112</v>
          </cell>
        </row>
        <row r="6438">
          <cell r="I6438">
            <v>40101</v>
          </cell>
        </row>
        <row r="6439">
          <cell r="I6439">
            <v>70112</v>
          </cell>
        </row>
        <row r="6440">
          <cell r="I6440">
            <v>50101</v>
          </cell>
        </row>
        <row r="6441">
          <cell r="I6441">
            <v>70112</v>
          </cell>
        </row>
        <row r="6442">
          <cell r="I6442">
            <v>40101</v>
          </cell>
        </row>
        <row r="6443">
          <cell r="I6443">
            <v>70112</v>
          </cell>
        </row>
        <row r="6444">
          <cell r="I6444">
            <v>70112</v>
          </cell>
        </row>
        <row r="6445">
          <cell r="I6445">
            <v>70112</v>
          </cell>
        </row>
        <row r="6446">
          <cell r="I6446">
            <v>30101</v>
          </cell>
        </row>
        <row r="6447">
          <cell r="I6447">
            <v>70112</v>
          </cell>
        </row>
        <row r="6448">
          <cell r="I6448">
            <v>40101</v>
          </cell>
        </row>
        <row r="6449">
          <cell r="I6449">
            <v>70112</v>
          </cell>
        </row>
        <row r="6450">
          <cell r="I6450">
            <v>70112</v>
          </cell>
        </row>
        <row r="6451">
          <cell r="I6451">
            <v>30101</v>
          </cell>
        </row>
        <row r="6452">
          <cell r="I6452">
            <v>30101</v>
          </cell>
        </row>
        <row r="6453">
          <cell r="I6453">
            <v>70112</v>
          </cell>
        </row>
        <row r="6454">
          <cell r="I6454">
            <v>70112</v>
          </cell>
        </row>
        <row r="6455">
          <cell r="I6455">
            <v>70112</v>
          </cell>
        </row>
        <row r="6456">
          <cell r="I6456">
            <v>70112</v>
          </cell>
        </row>
        <row r="6457">
          <cell r="I6457">
            <v>70112</v>
          </cell>
        </row>
        <row r="6458">
          <cell r="I6458">
            <v>70112</v>
          </cell>
        </row>
        <row r="6459">
          <cell r="I6459">
            <v>70112</v>
          </cell>
        </row>
        <row r="6460">
          <cell r="I6460">
            <v>70112</v>
          </cell>
        </row>
        <row r="6461">
          <cell r="I6461">
            <v>10401195</v>
          </cell>
        </row>
        <row r="6462">
          <cell r="I6462">
            <v>106</v>
          </cell>
        </row>
        <row r="6463">
          <cell r="I6463">
            <v>106</v>
          </cell>
        </row>
        <row r="6464">
          <cell r="I6464">
            <v>106</v>
          </cell>
        </row>
        <row r="6465">
          <cell r="I6465">
            <v>20120042</v>
          </cell>
        </row>
        <row r="6466">
          <cell r="I6466">
            <v>20120054</v>
          </cell>
        </row>
        <row r="6467">
          <cell r="I6467">
            <v>20120042</v>
          </cell>
        </row>
        <row r="6468">
          <cell r="I6468">
            <v>20120054</v>
          </cell>
        </row>
        <row r="6469">
          <cell r="I6469">
            <v>70112</v>
          </cell>
        </row>
        <row r="6470">
          <cell r="I6470">
            <v>70112</v>
          </cell>
        </row>
        <row r="6471">
          <cell r="I6471">
            <v>70106</v>
          </cell>
        </row>
        <row r="6472">
          <cell r="I6472">
            <v>70112</v>
          </cell>
        </row>
        <row r="6473">
          <cell r="I6473">
            <v>30101</v>
          </cell>
        </row>
        <row r="6474">
          <cell r="I6474">
            <v>50101</v>
          </cell>
        </row>
        <row r="6475">
          <cell r="I6475">
            <v>30101</v>
          </cell>
        </row>
        <row r="6476">
          <cell r="I6476">
            <v>50101</v>
          </cell>
        </row>
        <row r="6477">
          <cell r="I6477">
            <v>40101</v>
          </cell>
        </row>
        <row r="6478">
          <cell r="I6478">
            <v>70112</v>
          </cell>
        </row>
        <row r="6479">
          <cell r="I6479">
            <v>40101</v>
          </cell>
        </row>
        <row r="6480">
          <cell r="I6480">
            <v>70112</v>
          </cell>
        </row>
        <row r="6481">
          <cell r="I6481">
            <v>70112</v>
          </cell>
        </row>
        <row r="6482">
          <cell r="I6482">
            <v>40101</v>
          </cell>
        </row>
        <row r="6483">
          <cell r="I6483">
            <v>30101</v>
          </cell>
        </row>
        <row r="6484">
          <cell r="I6484">
            <v>70112</v>
          </cell>
        </row>
        <row r="6485">
          <cell r="I6485">
            <v>50101</v>
          </cell>
        </row>
        <row r="6486">
          <cell r="I6486">
            <v>70112</v>
          </cell>
        </row>
        <row r="6487">
          <cell r="I6487">
            <v>2011809126</v>
          </cell>
        </row>
        <row r="6488">
          <cell r="I6488">
            <v>2011809136</v>
          </cell>
        </row>
        <row r="6489">
          <cell r="I6489">
            <v>701116</v>
          </cell>
        </row>
        <row r="6490">
          <cell r="I6490">
            <v>701116</v>
          </cell>
        </row>
        <row r="6491">
          <cell r="I6491">
            <v>70106</v>
          </cell>
        </row>
        <row r="6492">
          <cell r="I6492">
            <v>701116</v>
          </cell>
        </row>
        <row r="6493">
          <cell r="I6493">
            <v>2011804113</v>
          </cell>
        </row>
        <row r="6494">
          <cell r="I6494">
            <v>2011804112</v>
          </cell>
        </row>
        <row r="6495">
          <cell r="I6495">
            <v>2011804026</v>
          </cell>
        </row>
        <row r="6496">
          <cell r="I6496">
            <v>2011809118</v>
          </cell>
        </row>
        <row r="6497">
          <cell r="I6497">
            <v>2011804086</v>
          </cell>
        </row>
        <row r="6498">
          <cell r="I6498">
            <v>2011804036</v>
          </cell>
        </row>
        <row r="6499">
          <cell r="I6499">
            <v>50101</v>
          </cell>
        </row>
        <row r="6500">
          <cell r="I6500">
            <v>70112</v>
          </cell>
        </row>
        <row r="6501">
          <cell r="I6501">
            <v>40101</v>
          </cell>
        </row>
        <row r="6502">
          <cell r="I6502">
            <v>50101</v>
          </cell>
        </row>
        <row r="6503">
          <cell r="I6503">
            <v>50101</v>
          </cell>
        </row>
        <row r="6504">
          <cell r="I6504">
            <v>30101</v>
          </cell>
        </row>
        <row r="6505">
          <cell r="I6505">
            <v>50101</v>
          </cell>
        </row>
        <row r="6506">
          <cell r="I6506">
            <v>40101</v>
          </cell>
        </row>
        <row r="6507">
          <cell r="I6507">
            <v>30101</v>
          </cell>
        </row>
        <row r="6508">
          <cell r="I6508">
            <v>70112</v>
          </cell>
        </row>
        <row r="6509">
          <cell r="I6509">
            <v>30101</v>
          </cell>
        </row>
        <row r="6510">
          <cell r="I6510">
            <v>40101</v>
          </cell>
        </row>
        <row r="6511">
          <cell r="I6511">
            <v>70112</v>
          </cell>
        </row>
        <row r="6512">
          <cell r="I6512">
            <v>50101</v>
          </cell>
        </row>
        <row r="6513">
          <cell r="I6513">
            <v>70112</v>
          </cell>
        </row>
        <row r="6514">
          <cell r="I6514">
            <v>70112</v>
          </cell>
        </row>
        <row r="6515">
          <cell r="I6515">
            <v>70106</v>
          </cell>
        </row>
        <row r="6516">
          <cell r="I6516">
            <v>70112</v>
          </cell>
        </row>
        <row r="6517">
          <cell r="I6517">
            <v>70106</v>
          </cell>
        </row>
        <row r="6518">
          <cell r="I6518">
            <v>70112</v>
          </cell>
        </row>
        <row r="6519">
          <cell r="I6519">
            <v>40101</v>
          </cell>
        </row>
        <row r="6520">
          <cell r="I6520">
            <v>50101</v>
          </cell>
        </row>
        <row r="6521">
          <cell r="I6521">
            <v>30101</v>
          </cell>
        </row>
        <row r="6522">
          <cell r="I6522">
            <v>40101</v>
          </cell>
        </row>
        <row r="6523">
          <cell r="I6523">
            <v>70112</v>
          </cell>
        </row>
        <row r="6524">
          <cell r="I6524">
            <v>70112</v>
          </cell>
        </row>
        <row r="6525">
          <cell r="I6525">
            <v>70112</v>
          </cell>
        </row>
        <row r="6526">
          <cell r="I6526">
            <v>70112</v>
          </cell>
        </row>
        <row r="6527">
          <cell r="I6527">
            <v>40101</v>
          </cell>
        </row>
        <row r="6528">
          <cell r="I6528">
            <v>70112</v>
          </cell>
        </row>
        <row r="6529">
          <cell r="I6529">
            <v>70112</v>
          </cell>
        </row>
        <row r="6530">
          <cell r="I6530">
            <v>70112</v>
          </cell>
        </row>
        <row r="6531">
          <cell r="I6531">
            <v>70112</v>
          </cell>
        </row>
        <row r="6532">
          <cell r="I6532">
            <v>70112</v>
          </cell>
        </row>
        <row r="6533">
          <cell r="I6533">
            <v>70112</v>
          </cell>
        </row>
        <row r="6534">
          <cell r="I6534">
            <v>70112</v>
          </cell>
        </row>
        <row r="6535">
          <cell r="I6535">
            <v>70106</v>
          </cell>
        </row>
        <row r="6536">
          <cell r="I6536">
            <v>30101</v>
          </cell>
        </row>
        <row r="6537">
          <cell r="I6537">
            <v>40101</v>
          </cell>
        </row>
        <row r="6538">
          <cell r="I6538">
            <v>50101</v>
          </cell>
        </row>
        <row r="6539">
          <cell r="I6539">
            <v>50101</v>
          </cell>
        </row>
        <row r="6540">
          <cell r="I6540">
            <v>50101</v>
          </cell>
        </row>
        <row r="6541">
          <cell r="I6541">
            <v>10401195</v>
          </cell>
        </row>
        <row r="6542">
          <cell r="I6542">
            <v>701116</v>
          </cell>
        </row>
        <row r="6543">
          <cell r="I6543">
            <v>40101</v>
          </cell>
        </row>
        <row r="6544">
          <cell r="I6544">
            <v>50101</v>
          </cell>
        </row>
        <row r="6545">
          <cell r="I6545">
            <v>40101</v>
          </cell>
        </row>
        <row r="6546">
          <cell r="I6546">
            <v>50101</v>
          </cell>
        </row>
        <row r="6547">
          <cell r="I6547">
            <v>30101</v>
          </cell>
        </row>
        <row r="6548">
          <cell r="I6548">
            <v>40101</v>
          </cell>
        </row>
        <row r="6549">
          <cell r="I6549">
            <v>50101</v>
          </cell>
        </row>
        <row r="6550">
          <cell r="I6550">
            <v>70112</v>
          </cell>
        </row>
        <row r="6551">
          <cell r="I6551">
            <v>70112</v>
          </cell>
        </row>
        <row r="6552">
          <cell r="I6552">
            <v>70112</v>
          </cell>
        </row>
        <row r="6553">
          <cell r="I6553">
            <v>40101</v>
          </cell>
        </row>
        <row r="6554">
          <cell r="I6554">
            <v>70112</v>
          </cell>
        </row>
        <row r="6555">
          <cell r="I6555">
            <v>70112</v>
          </cell>
        </row>
        <row r="6556">
          <cell r="I6556">
            <v>70112</v>
          </cell>
        </row>
        <row r="6557">
          <cell r="I6557">
            <v>70112</v>
          </cell>
        </row>
        <row r="6558">
          <cell r="I6558">
            <v>70112</v>
          </cell>
        </row>
        <row r="6559">
          <cell r="I6559">
            <v>50101</v>
          </cell>
        </row>
        <row r="6560">
          <cell r="I6560">
            <v>50101</v>
          </cell>
        </row>
        <row r="6561">
          <cell r="I6561">
            <v>40101</v>
          </cell>
        </row>
        <row r="6562">
          <cell r="I6562">
            <v>70112</v>
          </cell>
        </row>
        <row r="6563">
          <cell r="I6563">
            <v>70112</v>
          </cell>
        </row>
        <row r="6564">
          <cell r="I6564">
            <v>70112</v>
          </cell>
        </row>
        <row r="6565">
          <cell r="I6565">
            <v>40101</v>
          </cell>
        </row>
        <row r="6566">
          <cell r="I6566">
            <v>701116</v>
          </cell>
        </row>
        <row r="6567">
          <cell r="I6567">
            <v>30101</v>
          </cell>
        </row>
        <row r="6568">
          <cell r="I6568">
            <v>40101</v>
          </cell>
        </row>
        <row r="6569">
          <cell r="I6569">
            <v>701116</v>
          </cell>
        </row>
        <row r="6570">
          <cell r="I6570">
            <v>2010401010</v>
          </cell>
        </row>
        <row r="6571">
          <cell r="I6571">
            <v>2011804014</v>
          </cell>
        </row>
        <row r="6572">
          <cell r="I6572">
            <v>2011804018</v>
          </cell>
        </row>
        <row r="6573">
          <cell r="I6573">
            <v>70112</v>
          </cell>
        </row>
        <row r="6574">
          <cell r="I6574">
            <v>20120054</v>
          </cell>
        </row>
        <row r="6575">
          <cell r="I6575">
            <v>70112</v>
          </cell>
        </row>
        <row r="6576">
          <cell r="I6576">
            <v>70112</v>
          </cell>
        </row>
        <row r="6577">
          <cell r="I6577">
            <v>40101</v>
          </cell>
        </row>
        <row r="6578">
          <cell r="I6578">
            <v>70500112</v>
          </cell>
        </row>
        <row r="6579">
          <cell r="I6579">
            <v>2011804014</v>
          </cell>
        </row>
        <row r="6580">
          <cell r="I6580">
            <v>2011809115</v>
          </cell>
        </row>
        <row r="6581">
          <cell r="I6581">
            <v>50101</v>
          </cell>
        </row>
        <row r="6582">
          <cell r="I6582">
            <v>20120042</v>
          </cell>
        </row>
        <row r="6583">
          <cell r="I6583">
            <v>2011804031</v>
          </cell>
        </row>
        <row r="6584">
          <cell r="I6584">
            <v>20120042</v>
          </cell>
        </row>
        <row r="6585">
          <cell r="I6585">
            <v>20120048</v>
          </cell>
        </row>
        <row r="6586">
          <cell r="I6586">
            <v>70106</v>
          </cell>
        </row>
        <row r="6587">
          <cell r="I6587">
            <v>70112</v>
          </cell>
        </row>
        <row r="6588">
          <cell r="I6588">
            <v>30101</v>
          </cell>
        </row>
        <row r="6589">
          <cell r="I6589">
            <v>50101</v>
          </cell>
        </row>
        <row r="6590">
          <cell r="I6590">
            <v>70112</v>
          </cell>
        </row>
        <row r="6591">
          <cell r="I6591">
            <v>50101</v>
          </cell>
        </row>
        <row r="6592">
          <cell r="I6592">
            <v>201040771</v>
          </cell>
        </row>
        <row r="6593">
          <cell r="I6593">
            <v>701116</v>
          </cell>
        </row>
        <row r="6594">
          <cell r="I6594">
            <v>40101</v>
          </cell>
        </row>
        <row r="6595">
          <cell r="I6595">
            <v>70106</v>
          </cell>
        </row>
        <row r="6596">
          <cell r="I6596">
            <v>701116</v>
          </cell>
        </row>
        <row r="6597">
          <cell r="I6597">
            <v>50101</v>
          </cell>
        </row>
        <row r="6598">
          <cell r="I6598">
            <v>50101</v>
          </cell>
        </row>
        <row r="6599">
          <cell r="I6599">
            <v>50101</v>
          </cell>
        </row>
        <row r="6600">
          <cell r="I6600">
            <v>40101</v>
          </cell>
        </row>
        <row r="6601">
          <cell r="I6601">
            <v>40101</v>
          </cell>
        </row>
        <row r="6602">
          <cell r="I6602">
            <v>50101</v>
          </cell>
        </row>
        <row r="6603">
          <cell r="I6603">
            <v>40101</v>
          </cell>
        </row>
        <row r="6604">
          <cell r="I6604">
            <v>70112</v>
          </cell>
        </row>
        <row r="6605">
          <cell r="I6605">
            <v>70112</v>
          </cell>
        </row>
        <row r="6606">
          <cell r="I6606">
            <v>30101</v>
          </cell>
        </row>
        <row r="6607">
          <cell r="I6607">
            <v>50101</v>
          </cell>
        </row>
        <row r="6608">
          <cell r="I6608">
            <v>50101</v>
          </cell>
        </row>
        <row r="6609">
          <cell r="I6609">
            <v>70106</v>
          </cell>
        </row>
        <row r="6610">
          <cell r="I6610">
            <v>30101</v>
          </cell>
        </row>
        <row r="6611">
          <cell r="I6611">
            <v>50101</v>
          </cell>
        </row>
        <row r="6612">
          <cell r="I6612">
            <v>50101</v>
          </cell>
        </row>
        <row r="6613">
          <cell r="I6613">
            <v>70112</v>
          </cell>
        </row>
        <row r="6614">
          <cell r="I6614">
            <v>50101</v>
          </cell>
        </row>
        <row r="6615">
          <cell r="I6615">
            <v>40101</v>
          </cell>
        </row>
        <row r="6616">
          <cell r="I6616">
            <v>70112</v>
          </cell>
        </row>
        <row r="6617">
          <cell r="I6617">
            <v>70106</v>
          </cell>
        </row>
        <row r="6618">
          <cell r="I6618">
            <v>70112</v>
          </cell>
        </row>
        <row r="6619">
          <cell r="I6619">
            <v>40101</v>
          </cell>
        </row>
        <row r="6620">
          <cell r="I6620">
            <v>50101</v>
          </cell>
        </row>
        <row r="6621">
          <cell r="I6621">
            <v>70112</v>
          </cell>
        </row>
        <row r="6622">
          <cell r="I6622">
            <v>50101</v>
          </cell>
        </row>
        <row r="6623">
          <cell r="I6623">
            <v>40101</v>
          </cell>
        </row>
        <row r="6624">
          <cell r="I6624">
            <v>70112</v>
          </cell>
        </row>
        <row r="6625">
          <cell r="I6625">
            <v>40101</v>
          </cell>
        </row>
        <row r="6626">
          <cell r="I6626">
            <v>50101</v>
          </cell>
        </row>
        <row r="6627">
          <cell r="I6627">
            <v>40101</v>
          </cell>
        </row>
        <row r="6628">
          <cell r="I6628">
            <v>40101</v>
          </cell>
        </row>
        <row r="6629">
          <cell r="I6629">
            <v>70112</v>
          </cell>
        </row>
        <row r="6630">
          <cell r="I6630">
            <v>40101</v>
          </cell>
        </row>
        <row r="6631">
          <cell r="I6631">
            <v>70112</v>
          </cell>
        </row>
        <row r="6632">
          <cell r="I6632">
            <v>70112</v>
          </cell>
        </row>
        <row r="6633">
          <cell r="I6633">
            <v>50101</v>
          </cell>
        </row>
        <row r="6634">
          <cell r="I6634">
            <v>70112</v>
          </cell>
        </row>
        <row r="6635">
          <cell r="I6635">
            <v>50101</v>
          </cell>
        </row>
        <row r="6636">
          <cell r="I6636">
            <v>30101</v>
          </cell>
        </row>
        <row r="6637">
          <cell r="I6637">
            <v>70112</v>
          </cell>
        </row>
        <row r="6638">
          <cell r="I6638">
            <v>50101</v>
          </cell>
        </row>
        <row r="6639">
          <cell r="I6639">
            <v>701116</v>
          </cell>
        </row>
        <row r="6640">
          <cell r="I6640">
            <v>40101</v>
          </cell>
        </row>
        <row r="6641">
          <cell r="I6641">
            <v>70106</v>
          </cell>
        </row>
        <row r="6642">
          <cell r="I6642">
            <v>70112</v>
          </cell>
        </row>
        <row r="6643">
          <cell r="I6643">
            <v>40101</v>
          </cell>
        </row>
        <row r="6644">
          <cell r="I6644">
            <v>30101</v>
          </cell>
        </row>
        <row r="6645">
          <cell r="I6645">
            <v>70112</v>
          </cell>
        </row>
        <row r="6646">
          <cell r="I6646">
            <v>40101</v>
          </cell>
        </row>
        <row r="6647">
          <cell r="I6647">
            <v>70112</v>
          </cell>
        </row>
        <row r="6648">
          <cell r="I6648">
            <v>40101</v>
          </cell>
        </row>
        <row r="6649">
          <cell r="I6649">
            <v>50101</v>
          </cell>
        </row>
        <row r="6650">
          <cell r="I6650">
            <v>30101</v>
          </cell>
        </row>
        <row r="6651">
          <cell r="I6651">
            <v>70112</v>
          </cell>
        </row>
        <row r="6652">
          <cell r="I6652">
            <v>40101</v>
          </cell>
        </row>
        <row r="6653">
          <cell r="I6653">
            <v>70112</v>
          </cell>
        </row>
        <row r="6654">
          <cell r="I6654">
            <v>40101</v>
          </cell>
        </row>
        <row r="6655">
          <cell r="I6655">
            <v>70112</v>
          </cell>
        </row>
        <row r="6656">
          <cell r="I6656">
            <v>50101</v>
          </cell>
        </row>
        <row r="6657">
          <cell r="I6657">
            <v>20120042</v>
          </cell>
        </row>
        <row r="6658">
          <cell r="I6658">
            <v>2011804031</v>
          </cell>
        </row>
        <row r="6659">
          <cell r="I6659">
            <v>20120042</v>
          </cell>
        </row>
        <row r="6660">
          <cell r="I6660">
            <v>20120048</v>
          </cell>
        </row>
        <row r="6661">
          <cell r="I6661">
            <v>20120048</v>
          </cell>
        </row>
        <row r="6662">
          <cell r="I6662">
            <v>2011804031</v>
          </cell>
        </row>
        <row r="6663">
          <cell r="I6663">
            <v>10101</v>
          </cell>
        </row>
        <row r="6664">
          <cell r="I6664">
            <v>10101</v>
          </cell>
        </row>
        <row r="6665">
          <cell r="I6665">
            <v>40101</v>
          </cell>
        </row>
        <row r="6666">
          <cell r="I6666">
            <v>40101</v>
          </cell>
        </row>
        <row r="6667">
          <cell r="I6667">
            <v>40101</v>
          </cell>
        </row>
        <row r="6668">
          <cell r="I6668">
            <v>50101</v>
          </cell>
        </row>
        <row r="6669">
          <cell r="I6669">
            <v>70112</v>
          </cell>
        </row>
        <row r="6670">
          <cell r="I6670">
            <v>50101</v>
          </cell>
        </row>
        <row r="6671">
          <cell r="I6671">
            <v>40101</v>
          </cell>
        </row>
        <row r="6672">
          <cell r="I6672">
            <v>30101</v>
          </cell>
        </row>
        <row r="6673">
          <cell r="I6673">
            <v>40101</v>
          </cell>
        </row>
        <row r="6674">
          <cell r="I6674">
            <v>40101</v>
          </cell>
        </row>
        <row r="6675">
          <cell r="I6675">
            <v>70112</v>
          </cell>
        </row>
        <row r="6676">
          <cell r="I6676">
            <v>40101</v>
          </cell>
        </row>
        <row r="6677">
          <cell r="I6677">
            <v>70112</v>
          </cell>
        </row>
        <row r="6678">
          <cell r="I6678">
            <v>70112</v>
          </cell>
        </row>
        <row r="6679">
          <cell r="I6679">
            <v>30101</v>
          </cell>
        </row>
        <row r="6680">
          <cell r="I6680">
            <v>30101</v>
          </cell>
        </row>
        <row r="6681">
          <cell r="I6681">
            <v>30101</v>
          </cell>
        </row>
        <row r="6682">
          <cell r="I6682">
            <v>70112</v>
          </cell>
        </row>
        <row r="6683">
          <cell r="I6683">
            <v>70112</v>
          </cell>
        </row>
        <row r="6684">
          <cell r="I6684">
            <v>50101</v>
          </cell>
        </row>
        <row r="6685">
          <cell r="I6685">
            <v>50101</v>
          </cell>
        </row>
        <row r="6686">
          <cell r="I6686">
            <v>70112</v>
          </cell>
        </row>
        <row r="6687">
          <cell r="I6687">
            <v>50101</v>
          </cell>
        </row>
        <row r="6688">
          <cell r="I6688">
            <v>70112</v>
          </cell>
        </row>
        <row r="6689">
          <cell r="I6689">
            <v>40101</v>
          </cell>
        </row>
        <row r="6690">
          <cell r="I6690">
            <v>70112</v>
          </cell>
        </row>
        <row r="6691">
          <cell r="I6691">
            <v>50101</v>
          </cell>
        </row>
        <row r="6692">
          <cell r="I6692">
            <v>40101</v>
          </cell>
        </row>
        <row r="6693">
          <cell r="I6693">
            <v>50101</v>
          </cell>
        </row>
        <row r="6694">
          <cell r="I6694">
            <v>70112</v>
          </cell>
        </row>
        <row r="6695">
          <cell r="I6695">
            <v>70106</v>
          </cell>
        </row>
        <row r="6696">
          <cell r="I6696">
            <v>70112</v>
          </cell>
        </row>
        <row r="6697">
          <cell r="I6697">
            <v>50101</v>
          </cell>
        </row>
        <row r="6698">
          <cell r="I6698">
            <v>40101</v>
          </cell>
        </row>
        <row r="6699">
          <cell r="I6699">
            <v>40105</v>
          </cell>
        </row>
        <row r="6700">
          <cell r="I6700">
            <v>2011804039</v>
          </cell>
        </row>
        <row r="6701">
          <cell r="I6701">
            <v>2011804048</v>
          </cell>
        </row>
        <row r="6702">
          <cell r="I6702">
            <v>2011804048</v>
          </cell>
        </row>
        <row r="6703">
          <cell r="I6703">
            <v>2011804048</v>
          </cell>
        </row>
        <row r="6704">
          <cell r="I6704">
            <v>20120056</v>
          </cell>
        </row>
        <row r="6705">
          <cell r="I6705">
            <v>2011804021</v>
          </cell>
        </row>
        <row r="6706">
          <cell r="I6706">
            <v>2011804036</v>
          </cell>
        </row>
        <row r="6707">
          <cell r="I6707">
            <v>2011804037</v>
          </cell>
        </row>
        <row r="6708">
          <cell r="I6708">
            <v>2011804039</v>
          </cell>
        </row>
        <row r="6709">
          <cell r="I6709">
            <v>2011804087</v>
          </cell>
        </row>
        <row r="6710">
          <cell r="I6710">
            <v>2011804042</v>
          </cell>
        </row>
        <row r="6711">
          <cell r="I6711">
            <v>2011804044</v>
          </cell>
        </row>
        <row r="6712">
          <cell r="I6712">
            <v>2011804045</v>
          </cell>
        </row>
        <row r="6713">
          <cell r="I6713">
            <v>2011804046</v>
          </cell>
        </row>
        <row r="6714">
          <cell r="I6714">
            <v>2011804047</v>
          </cell>
        </row>
        <row r="6715">
          <cell r="I6715">
            <v>2011804047</v>
          </cell>
        </row>
        <row r="6716">
          <cell r="I6716">
            <v>2011804048</v>
          </cell>
        </row>
        <row r="6717">
          <cell r="I6717">
            <v>2011804059</v>
          </cell>
        </row>
        <row r="6718">
          <cell r="I6718">
            <v>2011804114</v>
          </cell>
        </row>
        <row r="6719">
          <cell r="I6719">
            <v>2011804005</v>
          </cell>
        </row>
        <row r="6720">
          <cell r="I6720">
            <v>2011804010</v>
          </cell>
        </row>
        <row r="6721">
          <cell r="I6721">
            <v>2011804112</v>
          </cell>
        </row>
        <row r="6722">
          <cell r="I6722">
            <v>2011809115</v>
          </cell>
        </row>
        <row r="6723">
          <cell r="I6723">
            <v>70112</v>
          </cell>
        </row>
        <row r="6724">
          <cell r="I6724">
            <v>2011804005</v>
          </cell>
        </row>
        <row r="6725">
          <cell r="I6725">
            <v>2011804010</v>
          </cell>
        </row>
        <row r="6726">
          <cell r="I6726">
            <v>2011804112</v>
          </cell>
        </row>
        <row r="6727">
          <cell r="I6727">
            <v>2011809115</v>
          </cell>
        </row>
        <row r="6728">
          <cell r="I6728">
            <v>2011804047</v>
          </cell>
        </row>
        <row r="6729">
          <cell r="I6729">
            <v>2011804048</v>
          </cell>
        </row>
        <row r="6730">
          <cell r="I6730">
            <v>2011804059</v>
          </cell>
        </row>
        <row r="6731">
          <cell r="I6731">
            <v>2011804114</v>
          </cell>
        </row>
        <row r="6732">
          <cell r="I6732">
            <v>2011804042</v>
          </cell>
        </row>
        <row r="6733">
          <cell r="I6733">
            <v>2011804044</v>
          </cell>
        </row>
        <row r="6734">
          <cell r="I6734">
            <v>2011804045</v>
          </cell>
        </row>
        <row r="6735">
          <cell r="I6735">
            <v>2011804046</v>
          </cell>
        </row>
        <row r="6736">
          <cell r="I6736">
            <v>2011804047</v>
          </cell>
        </row>
        <row r="6737">
          <cell r="I6737">
            <v>2011804021</v>
          </cell>
        </row>
        <row r="6738">
          <cell r="I6738">
            <v>2011804036</v>
          </cell>
        </row>
        <row r="6739">
          <cell r="I6739">
            <v>2011804037</v>
          </cell>
        </row>
        <row r="6740">
          <cell r="I6740">
            <v>2011804039</v>
          </cell>
        </row>
        <row r="6741">
          <cell r="I6741">
            <v>2011804087</v>
          </cell>
        </row>
        <row r="6742">
          <cell r="I6742">
            <v>20120056</v>
          </cell>
        </row>
        <row r="6743">
          <cell r="I6743">
            <v>2011804048</v>
          </cell>
        </row>
        <row r="6744">
          <cell r="I6744">
            <v>2011804048</v>
          </cell>
        </row>
        <row r="6745">
          <cell r="I6745">
            <v>2011804039</v>
          </cell>
        </row>
        <row r="6746">
          <cell r="I6746">
            <v>2011804048</v>
          </cell>
        </row>
        <row r="6747">
          <cell r="I6747">
            <v>70112</v>
          </cell>
        </row>
        <row r="6748">
          <cell r="I6748">
            <v>70112</v>
          </cell>
        </row>
        <row r="6749">
          <cell r="I6749">
            <v>70112</v>
          </cell>
        </row>
        <row r="6750">
          <cell r="I6750">
            <v>10001</v>
          </cell>
        </row>
        <row r="6751">
          <cell r="I6751">
            <v>50101</v>
          </cell>
        </row>
        <row r="6752">
          <cell r="I6752">
            <v>70106</v>
          </cell>
        </row>
        <row r="6753">
          <cell r="I6753">
            <v>70112</v>
          </cell>
        </row>
        <row r="6754">
          <cell r="I6754">
            <v>40101</v>
          </cell>
        </row>
        <row r="6755">
          <cell r="I6755">
            <v>50101</v>
          </cell>
        </row>
        <row r="6756">
          <cell r="I6756">
            <v>30101</v>
          </cell>
        </row>
        <row r="6757">
          <cell r="I6757">
            <v>2011804005</v>
          </cell>
        </row>
        <row r="6758">
          <cell r="I6758">
            <v>2011804010</v>
          </cell>
        </row>
        <row r="6759">
          <cell r="I6759">
            <v>2011804112</v>
          </cell>
        </row>
        <row r="6760">
          <cell r="I6760">
            <v>2011809115</v>
          </cell>
        </row>
        <row r="6761">
          <cell r="I6761">
            <v>2011804047</v>
          </cell>
        </row>
        <row r="6762">
          <cell r="I6762">
            <v>2011804048</v>
          </cell>
        </row>
        <row r="6763">
          <cell r="I6763">
            <v>2011804059</v>
          </cell>
        </row>
        <row r="6764">
          <cell r="I6764">
            <v>2011804114</v>
          </cell>
        </row>
        <row r="6765">
          <cell r="I6765">
            <v>2011804042</v>
          </cell>
        </row>
        <row r="6766">
          <cell r="I6766">
            <v>2011804044</v>
          </cell>
        </row>
        <row r="6767">
          <cell r="I6767">
            <v>70106</v>
          </cell>
        </row>
        <row r="6768">
          <cell r="I6768">
            <v>70112</v>
          </cell>
        </row>
        <row r="6769">
          <cell r="I6769">
            <v>40101</v>
          </cell>
        </row>
        <row r="6770">
          <cell r="I6770">
            <v>50101</v>
          </cell>
        </row>
        <row r="6771">
          <cell r="I6771">
            <v>30101</v>
          </cell>
        </row>
        <row r="6772">
          <cell r="I6772">
            <v>70106</v>
          </cell>
        </row>
        <row r="6773">
          <cell r="I6773">
            <v>70112</v>
          </cell>
        </row>
        <row r="6774">
          <cell r="I6774">
            <v>40101</v>
          </cell>
        </row>
        <row r="6775">
          <cell r="I6775">
            <v>50101</v>
          </cell>
        </row>
        <row r="6776">
          <cell r="I6776">
            <v>30101</v>
          </cell>
        </row>
        <row r="6777">
          <cell r="I6777">
            <v>70112</v>
          </cell>
        </row>
        <row r="6778">
          <cell r="I6778">
            <v>70106</v>
          </cell>
        </row>
        <row r="6779">
          <cell r="I6779">
            <v>40101</v>
          </cell>
        </row>
        <row r="6780">
          <cell r="I6780">
            <v>50101</v>
          </cell>
        </row>
        <row r="6781">
          <cell r="I6781">
            <v>30101</v>
          </cell>
        </row>
        <row r="6782">
          <cell r="I6782">
            <v>107</v>
          </cell>
        </row>
        <row r="6783">
          <cell r="I6783">
            <v>10001</v>
          </cell>
        </row>
        <row r="6784">
          <cell r="I6784">
            <v>100</v>
          </cell>
        </row>
        <row r="6785">
          <cell r="I6785">
            <v>20120042</v>
          </cell>
        </row>
        <row r="6786">
          <cell r="I6786">
            <v>10208</v>
          </cell>
        </row>
        <row r="6787">
          <cell r="I6787">
            <v>30100</v>
          </cell>
        </row>
        <row r="6788">
          <cell r="I6788">
            <v>30101</v>
          </cell>
        </row>
        <row r="6789">
          <cell r="I6789">
            <v>70112</v>
          </cell>
        </row>
        <row r="6790">
          <cell r="I6790">
            <v>70112</v>
          </cell>
        </row>
        <row r="6791">
          <cell r="I6791">
            <v>40101</v>
          </cell>
        </row>
        <row r="6792">
          <cell r="I6792">
            <v>70112</v>
          </cell>
        </row>
        <row r="6793">
          <cell r="I6793">
            <v>30101</v>
          </cell>
        </row>
        <row r="6794">
          <cell r="I6794">
            <v>50101</v>
          </cell>
        </row>
        <row r="6795">
          <cell r="I6795">
            <v>40101</v>
          </cell>
        </row>
        <row r="6796">
          <cell r="I6796">
            <v>701116</v>
          </cell>
        </row>
        <row r="6797">
          <cell r="I6797">
            <v>701116</v>
          </cell>
        </row>
        <row r="6798">
          <cell r="I6798">
            <v>70112</v>
          </cell>
        </row>
        <row r="6799">
          <cell r="I6799">
            <v>70112</v>
          </cell>
        </row>
        <row r="6800">
          <cell r="I6800">
            <v>30101</v>
          </cell>
        </row>
        <row r="6801">
          <cell r="I6801">
            <v>70106</v>
          </cell>
        </row>
        <row r="6802">
          <cell r="I6802">
            <v>70112</v>
          </cell>
        </row>
        <row r="6803">
          <cell r="I6803">
            <v>40101</v>
          </cell>
        </row>
        <row r="6804">
          <cell r="I6804">
            <v>50101</v>
          </cell>
        </row>
        <row r="6805">
          <cell r="I6805">
            <v>70106</v>
          </cell>
        </row>
        <row r="6806">
          <cell r="I6806">
            <v>70112</v>
          </cell>
        </row>
        <row r="6807">
          <cell r="I6807">
            <v>70112</v>
          </cell>
        </row>
        <row r="6808">
          <cell r="I6808">
            <v>70112</v>
          </cell>
        </row>
        <row r="6809">
          <cell r="I6809">
            <v>40101</v>
          </cell>
        </row>
        <row r="6810">
          <cell r="I6810">
            <v>70112</v>
          </cell>
        </row>
        <row r="6811">
          <cell r="I6811">
            <v>50101</v>
          </cell>
        </row>
        <row r="6812">
          <cell r="I6812">
            <v>70112</v>
          </cell>
        </row>
        <row r="6813">
          <cell r="I6813">
            <v>70112</v>
          </cell>
        </row>
        <row r="6814">
          <cell r="I6814">
            <v>70106</v>
          </cell>
        </row>
        <row r="6815">
          <cell r="I6815">
            <v>40101</v>
          </cell>
        </row>
        <row r="6816">
          <cell r="I6816">
            <v>50101</v>
          </cell>
        </row>
        <row r="6817">
          <cell r="I6817">
            <v>70112</v>
          </cell>
        </row>
        <row r="6818">
          <cell r="I6818">
            <v>40101</v>
          </cell>
        </row>
        <row r="6819">
          <cell r="I6819">
            <v>70112</v>
          </cell>
        </row>
        <row r="6820">
          <cell r="I6820">
            <v>30101</v>
          </cell>
        </row>
        <row r="6821">
          <cell r="I6821">
            <v>50101</v>
          </cell>
        </row>
        <row r="6822">
          <cell r="I6822">
            <v>40101</v>
          </cell>
        </row>
        <row r="6823">
          <cell r="I6823">
            <v>70112</v>
          </cell>
        </row>
        <row r="6824">
          <cell r="I6824">
            <v>30101</v>
          </cell>
        </row>
        <row r="6825">
          <cell r="I6825">
            <v>70112</v>
          </cell>
        </row>
        <row r="6826">
          <cell r="I6826">
            <v>701116</v>
          </cell>
        </row>
        <row r="6827">
          <cell r="I6827">
            <v>40105</v>
          </cell>
        </row>
        <row r="6828">
          <cell r="I6828">
            <v>40105</v>
          </cell>
        </row>
        <row r="6829">
          <cell r="I6829">
            <v>2011804020</v>
          </cell>
        </row>
        <row r="6830">
          <cell r="I6830">
            <v>201040765</v>
          </cell>
        </row>
        <row r="6831">
          <cell r="I6831">
            <v>2011804035</v>
          </cell>
        </row>
        <row r="6832">
          <cell r="I6832">
            <v>70112</v>
          </cell>
        </row>
        <row r="6833">
          <cell r="I6833">
            <v>70112</v>
          </cell>
        </row>
        <row r="6834">
          <cell r="I6834">
            <v>70112</v>
          </cell>
        </row>
        <row r="6835">
          <cell r="I6835">
            <v>70106</v>
          </cell>
        </row>
        <row r="6836">
          <cell r="I6836">
            <v>40101</v>
          </cell>
        </row>
        <row r="6837">
          <cell r="I6837">
            <v>50101</v>
          </cell>
        </row>
        <row r="6838">
          <cell r="I6838">
            <v>30101</v>
          </cell>
        </row>
        <row r="6839">
          <cell r="I6839">
            <v>109</v>
          </cell>
        </row>
        <row r="6840">
          <cell r="I6840">
            <v>2011804005</v>
          </cell>
        </row>
        <row r="6841">
          <cell r="I6841">
            <v>2011804010</v>
          </cell>
        </row>
        <row r="6842">
          <cell r="I6842">
            <v>2011804112</v>
          </cell>
        </row>
        <row r="6843">
          <cell r="I6843">
            <v>2011809115</v>
          </cell>
        </row>
        <row r="6844">
          <cell r="I6844">
            <v>109</v>
          </cell>
        </row>
        <row r="6845">
          <cell r="I6845">
            <v>109</v>
          </cell>
        </row>
        <row r="6846">
          <cell r="I6846">
            <v>108</v>
          </cell>
        </row>
        <row r="6847">
          <cell r="I6847">
            <v>108</v>
          </cell>
        </row>
        <row r="6848">
          <cell r="I6848">
            <v>108</v>
          </cell>
        </row>
        <row r="6849">
          <cell r="I6849">
            <v>108</v>
          </cell>
        </row>
        <row r="6850">
          <cell r="I6850">
            <v>108</v>
          </cell>
        </row>
        <row r="6851">
          <cell r="I6851">
            <v>108</v>
          </cell>
        </row>
        <row r="6852">
          <cell r="I6852">
            <v>108</v>
          </cell>
        </row>
        <row r="6853">
          <cell r="I6853">
            <v>108</v>
          </cell>
        </row>
        <row r="6854">
          <cell r="I6854">
            <v>108</v>
          </cell>
        </row>
        <row r="6855">
          <cell r="I6855">
            <v>108</v>
          </cell>
        </row>
        <row r="6856">
          <cell r="I6856">
            <v>108</v>
          </cell>
        </row>
        <row r="6857">
          <cell r="I6857">
            <v>108</v>
          </cell>
        </row>
        <row r="6858">
          <cell r="I6858">
            <v>108</v>
          </cell>
        </row>
        <row r="6859">
          <cell r="I6859">
            <v>108</v>
          </cell>
        </row>
        <row r="6860">
          <cell r="I6860">
            <v>108</v>
          </cell>
        </row>
        <row r="6861">
          <cell r="I6861">
            <v>108</v>
          </cell>
        </row>
        <row r="6862">
          <cell r="I6862">
            <v>108</v>
          </cell>
        </row>
        <row r="6863">
          <cell r="I6863">
            <v>108</v>
          </cell>
        </row>
        <row r="6864">
          <cell r="I6864">
            <v>108</v>
          </cell>
        </row>
        <row r="6865">
          <cell r="I6865">
            <v>108</v>
          </cell>
        </row>
        <row r="6866">
          <cell r="I6866">
            <v>108</v>
          </cell>
        </row>
        <row r="6867">
          <cell r="I6867">
            <v>108</v>
          </cell>
        </row>
        <row r="6868">
          <cell r="I6868">
            <v>108</v>
          </cell>
        </row>
        <row r="6869">
          <cell r="I6869">
            <v>108</v>
          </cell>
        </row>
        <row r="6870">
          <cell r="I6870">
            <v>108</v>
          </cell>
        </row>
        <row r="6871">
          <cell r="I6871">
            <v>108</v>
          </cell>
        </row>
        <row r="6872">
          <cell r="I6872">
            <v>2011804112</v>
          </cell>
        </row>
        <row r="6873">
          <cell r="I6873">
            <v>2011809115</v>
          </cell>
        </row>
        <row r="6874">
          <cell r="I6874">
            <v>2011804047</v>
          </cell>
        </row>
        <row r="6875">
          <cell r="I6875">
            <v>2011804059</v>
          </cell>
        </row>
        <row r="6876">
          <cell r="I6876">
            <v>2011804114</v>
          </cell>
        </row>
        <row r="6877">
          <cell r="I6877">
            <v>2011804048</v>
          </cell>
        </row>
        <row r="6878">
          <cell r="I6878">
            <v>2011804046</v>
          </cell>
        </row>
        <row r="6879">
          <cell r="I6879">
            <v>2011804087</v>
          </cell>
        </row>
        <row r="6880">
          <cell r="I6880">
            <v>20120056</v>
          </cell>
        </row>
        <row r="6881">
          <cell r="I6881">
            <v>2011804005</v>
          </cell>
        </row>
        <row r="6882">
          <cell r="I6882">
            <v>2011804010</v>
          </cell>
        </row>
        <row r="6883">
          <cell r="I6883">
            <v>2011804036</v>
          </cell>
        </row>
        <row r="6884">
          <cell r="I6884">
            <v>2011804037</v>
          </cell>
        </row>
        <row r="6885">
          <cell r="I6885">
            <v>2011804039</v>
          </cell>
        </row>
        <row r="6886">
          <cell r="I6886">
            <v>2011804042</v>
          </cell>
        </row>
        <row r="6887">
          <cell r="I6887">
            <v>2011804044</v>
          </cell>
        </row>
        <row r="6888">
          <cell r="I6888">
            <v>2011804045</v>
          </cell>
        </row>
        <row r="6889">
          <cell r="I6889">
            <v>2011804048</v>
          </cell>
        </row>
        <row r="6890">
          <cell r="I6890">
            <v>2011804059</v>
          </cell>
        </row>
        <row r="6891">
          <cell r="I6891">
            <v>2011804114</v>
          </cell>
        </row>
        <row r="6892">
          <cell r="I6892">
            <v>2011804042</v>
          </cell>
        </row>
        <row r="6893">
          <cell r="I6893">
            <v>2011804044</v>
          </cell>
        </row>
        <row r="6894">
          <cell r="I6894">
            <v>2011804021</v>
          </cell>
        </row>
        <row r="6895">
          <cell r="I6895">
            <v>2011804048</v>
          </cell>
        </row>
        <row r="6896">
          <cell r="I6896">
            <v>2011804005</v>
          </cell>
        </row>
        <row r="6897">
          <cell r="I6897">
            <v>2011804010</v>
          </cell>
        </row>
        <row r="6898">
          <cell r="I6898">
            <v>2011804112</v>
          </cell>
        </row>
        <row r="6899">
          <cell r="I6899">
            <v>2011809115</v>
          </cell>
        </row>
        <row r="6900">
          <cell r="I6900">
            <v>2011804047</v>
          </cell>
        </row>
        <row r="6901">
          <cell r="I6901">
            <v>2011804039</v>
          </cell>
        </row>
        <row r="6902">
          <cell r="I6902">
            <v>2011804087</v>
          </cell>
        </row>
        <row r="6903">
          <cell r="I6903">
            <v>20120056</v>
          </cell>
        </row>
        <row r="6904">
          <cell r="I6904">
            <v>2011804048</v>
          </cell>
        </row>
        <row r="6905">
          <cell r="I6905">
            <v>2011804048</v>
          </cell>
        </row>
        <row r="6906">
          <cell r="I6906">
            <v>2011804039</v>
          </cell>
        </row>
        <row r="6907">
          <cell r="I6907">
            <v>2011804045</v>
          </cell>
        </row>
        <row r="6908">
          <cell r="I6908">
            <v>2011804046</v>
          </cell>
        </row>
        <row r="6909">
          <cell r="I6909">
            <v>2011804047</v>
          </cell>
        </row>
        <row r="6910">
          <cell r="I6910">
            <v>2011804021</v>
          </cell>
        </row>
        <row r="6911">
          <cell r="I6911">
            <v>2011804036</v>
          </cell>
        </row>
        <row r="6912">
          <cell r="I6912">
            <v>2011804037</v>
          </cell>
        </row>
        <row r="6913">
          <cell r="I6913">
            <v>2011804047</v>
          </cell>
        </row>
        <row r="6914">
          <cell r="I6914">
            <v>2011804048</v>
          </cell>
        </row>
        <row r="6915">
          <cell r="I6915">
            <v>2011804059</v>
          </cell>
        </row>
        <row r="6916">
          <cell r="I6916">
            <v>2011804114</v>
          </cell>
        </row>
        <row r="6917">
          <cell r="I6917">
            <v>2011804042</v>
          </cell>
        </row>
        <row r="6918">
          <cell r="I6918">
            <v>2011804044</v>
          </cell>
        </row>
        <row r="6919">
          <cell r="I6919">
            <v>70106</v>
          </cell>
        </row>
        <row r="6920">
          <cell r="I6920">
            <v>70112</v>
          </cell>
        </row>
        <row r="6921">
          <cell r="I6921">
            <v>40101</v>
          </cell>
        </row>
        <row r="6922">
          <cell r="I6922">
            <v>50101</v>
          </cell>
        </row>
        <row r="6923">
          <cell r="I6923">
            <v>30101</v>
          </cell>
        </row>
        <row r="6924">
          <cell r="I6924">
            <v>70500112</v>
          </cell>
        </row>
        <row r="6925">
          <cell r="I6925">
            <v>2011804018</v>
          </cell>
        </row>
        <row r="6926">
          <cell r="I6926">
            <v>70112</v>
          </cell>
        </row>
        <row r="6927">
          <cell r="I6927">
            <v>40101</v>
          </cell>
        </row>
        <row r="6928">
          <cell r="I6928">
            <v>50101</v>
          </cell>
        </row>
        <row r="6929">
          <cell r="I6929">
            <v>30101</v>
          </cell>
        </row>
        <row r="6930">
          <cell r="I6930">
            <v>2011809140</v>
          </cell>
        </row>
        <row r="6931">
          <cell r="I6931">
            <v>70112</v>
          </cell>
        </row>
        <row r="6932">
          <cell r="I6932">
            <v>50101</v>
          </cell>
        </row>
        <row r="6933">
          <cell r="I6933">
            <v>30101</v>
          </cell>
        </row>
        <row r="6934">
          <cell r="I6934">
            <v>70112</v>
          </cell>
        </row>
        <row r="6935">
          <cell r="I6935">
            <v>70112</v>
          </cell>
        </row>
        <row r="6936">
          <cell r="I6936">
            <v>70112</v>
          </cell>
        </row>
        <row r="6937">
          <cell r="I6937">
            <v>40101</v>
          </cell>
        </row>
        <row r="6938">
          <cell r="I6938">
            <v>50101</v>
          </cell>
        </row>
        <row r="6939">
          <cell r="I6939">
            <v>70106</v>
          </cell>
        </row>
        <row r="6940">
          <cell r="I6940">
            <v>70112</v>
          </cell>
        </row>
        <row r="6941">
          <cell r="I6941">
            <v>50101</v>
          </cell>
        </row>
        <row r="6942">
          <cell r="I6942">
            <v>40101</v>
          </cell>
        </row>
        <row r="6943">
          <cell r="I6943">
            <v>70112</v>
          </cell>
        </row>
        <row r="6944">
          <cell r="I6944">
            <v>40101</v>
          </cell>
        </row>
        <row r="6945">
          <cell r="I6945">
            <v>50101</v>
          </cell>
        </row>
        <row r="6946">
          <cell r="I6946">
            <v>30101</v>
          </cell>
        </row>
        <row r="6947">
          <cell r="I6947">
            <v>70112</v>
          </cell>
        </row>
        <row r="6948">
          <cell r="I6948">
            <v>40101</v>
          </cell>
        </row>
        <row r="6949">
          <cell r="I6949">
            <v>50101</v>
          </cell>
        </row>
        <row r="6950">
          <cell r="I6950">
            <v>70106</v>
          </cell>
        </row>
        <row r="6951">
          <cell r="I6951">
            <v>70112</v>
          </cell>
        </row>
        <row r="6952">
          <cell r="I6952">
            <v>70112</v>
          </cell>
        </row>
        <row r="6953">
          <cell r="I6953">
            <v>50101</v>
          </cell>
        </row>
        <row r="6954">
          <cell r="I6954">
            <v>30101</v>
          </cell>
        </row>
        <row r="6955">
          <cell r="I6955">
            <v>50101</v>
          </cell>
        </row>
        <row r="6956">
          <cell r="I6956">
            <v>40101</v>
          </cell>
        </row>
        <row r="6957">
          <cell r="I6957">
            <v>50101</v>
          </cell>
        </row>
        <row r="6958">
          <cell r="I6958">
            <v>30101</v>
          </cell>
        </row>
        <row r="6959">
          <cell r="I6959">
            <v>70112</v>
          </cell>
        </row>
        <row r="6960">
          <cell r="I6960">
            <v>30101</v>
          </cell>
        </row>
        <row r="6961">
          <cell r="I6961">
            <v>70106</v>
          </cell>
        </row>
        <row r="6962">
          <cell r="I6962">
            <v>701116</v>
          </cell>
        </row>
        <row r="6963">
          <cell r="I6963">
            <v>40101</v>
          </cell>
        </row>
        <row r="6964">
          <cell r="I6964">
            <v>50101</v>
          </cell>
        </row>
        <row r="6965">
          <cell r="I6965">
            <v>40101</v>
          </cell>
        </row>
        <row r="6966">
          <cell r="I6966">
            <v>70112</v>
          </cell>
        </row>
        <row r="6967">
          <cell r="I6967">
            <v>70112</v>
          </cell>
        </row>
        <row r="6968">
          <cell r="I6968">
            <v>50101</v>
          </cell>
        </row>
        <row r="6969">
          <cell r="I6969">
            <v>40101</v>
          </cell>
        </row>
        <row r="6970">
          <cell r="I6970">
            <v>50101</v>
          </cell>
        </row>
        <row r="6971">
          <cell r="I6971">
            <v>30101</v>
          </cell>
        </row>
        <row r="6972">
          <cell r="I6972">
            <v>70112</v>
          </cell>
        </row>
        <row r="6973">
          <cell r="I6973">
            <v>40101</v>
          </cell>
        </row>
        <row r="6974">
          <cell r="I6974">
            <v>50101</v>
          </cell>
        </row>
        <row r="6975">
          <cell r="I6975">
            <v>70112</v>
          </cell>
        </row>
        <row r="6976">
          <cell r="I6976">
            <v>70112</v>
          </cell>
        </row>
        <row r="6977">
          <cell r="I6977">
            <v>40101</v>
          </cell>
        </row>
        <row r="6978">
          <cell r="I6978">
            <v>30101</v>
          </cell>
        </row>
        <row r="6979">
          <cell r="I6979">
            <v>70112</v>
          </cell>
        </row>
        <row r="6980">
          <cell r="I6980">
            <v>30101</v>
          </cell>
        </row>
        <row r="6981">
          <cell r="I6981">
            <v>40101</v>
          </cell>
        </row>
        <row r="6982">
          <cell r="I6982">
            <v>701116</v>
          </cell>
        </row>
        <row r="6983">
          <cell r="I6983">
            <v>40101</v>
          </cell>
        </row>
        <row r="6984">
          <cell r="I6984">
            <v>50101</v>
          </cell>
        </row>
        <row r="6985">
          <cell r="I6985">
            <v>30101</v>
          </cell>
        </row>
        <row r="6986">
          <cell r="I6986">
            <v>70112</v>
          </cell>
        </row>
        <row r="6987">
          <cell r="I6987">
            <v>70106</v>
          </cell>
        </row>
        <row r="6988">
          <cell r="I6988">
            <v>40101</v>
          </cell>
        </row>
        <row r="6989">
          <cell r="I6989">
            <v>50101</v>
          </cell>
        </row>
        <row r="6990">
          <cell r="I6990">
            <v>70112</v>
          </cell>
        </row>
        <row r="6991">
          <cell r="I6991">
            <v>70112</v>
          </cell>
        </row>
        <row r="6992">
          <cell r="I6992">
            <v>70112</v>
          </cell>
        </row>
        <row r="6993">
          <cell r="I6993">
            <v>70112</v>
          </cell>
        </row>
        <row r="6994">
          <cell r="I6994">
            <v>70112</v>
          </cell>
        </row>
        <row r="6995">
          <cell r="I6995">
            <v>70112</v>
          </cell>
        </row>
        <row r="6996">
          <cell r="I6996">
            <v>40101</v>
          </cell>
        </row>
        <row r="6997">
          <cell r="I6997">
            <v>70112</v>
          </cell>
        </row>
        <row r="6998">
          <cell r="I6998">
            <v>40101</v>
          </cell>
        </row>
        <row r="6999">
          <cell r="I6999">
            <v>30101</v>
          </cell>
        </row>
        <row r="7000">
          <cell r="I7000">
            <v>40101</v>
          </cell>
        </row>
        <row r="7001">
          <cell r="I7001">
            <v>70112</v>
          </cell>
        </row>
        <row r="7002">
          <cell r="I7002">
            <v>40101</v>
          </cell>
        </row>
        <row r="7003">
          <cell r="I7003">
            <v>40101</v>
          </cell>
        </row>
        <row r="7004">
          <cell r="I7004">
            <v>70112</v>
          </cell>
        </row>
        <row r="7005">
          <cell r="I7005">
            <v>70112</v>
          </cell>
        </row>
        <row r="7006">
          <cell r="I7006">
            <v>70112</v>
          </cell>
        </row>
        <row r="7007">
          <cell r="I7007">
            <v>70112</v>
          </cell>
        </row>
        <row r="7008">
          <cell r="I7008">
            <v>70112</v>
          </cell>
        </row>
        <row r="7009">
          <cell r="I7009">
            <v>70112</v>
          </cell>
        </row>
        <row r="7010">
          <cell r="I7010">
            <v>70112</v>
          </cell>
        </row>
        <row r="7011">
          <cell r="I7011">
            <v>40101</v>
          </cell>
        </row>
        <row r="7012">
          <cell r="I7012">
            <v>40101</v>
          </cell>
        </row>
        <row r="7013">
          <cell r="I7013">
            <v>70112</v>
          </cell>
        </row>
        <row r="7014">
          <cell r="I7014">
            <v>70112</v>
          </cell>
        </row>
        <row r="7015">
          <cell r="I7015">
            <v>70112</v>
          </cell>
        </row>
        <row r="7016">
          <cell r="I7016">
            <v>70112</v>
          </cell>
        </row>
        <row r="7017">
          <cell r="I7017">
            <v>70112</v>
          </cell>
        </row>
        <row r="7018">
          <cell r="I7018">
            <v>70112</v>
          </cell>
        </row>
        <row r="7019">
          <cell r="I7019">
            <v>50101</v>
          </cell>
        </row>
        <row r="7020">
          <cell r="I7020">
            <v>30101</v>
          </cell>
        </row>
        <row r="7021">
          <cell r="I7021">
            <v>70112</v>
          </cell>
        </row>
        <row r="7022">
          <cell r="I7022">
            <v>70112</v>
          </cell>
        </row>
        <row r="7023">
          <cell r="I7023">
            <v>70112</v>
          </cell>
        </row>
        <row r="7024">
          <cell r="I7024">
            <v>70112</v>
          </cell>
        </row>
        <row r="7025">
          <cell r="I7025">
            <v>40101</v>
          </cell>
        </row>
        <row r="7026">
          <cell r="I7026">
            <v>70112</v>
          </cell>
        </row>
        <row r="7027">
          <cell r="I7027">
            <v>40101</v>
          </cell>
        </row>
        <row r="7028">
          <cell r="I7028">
            <v>70112</v>
          </cell>
        </row>
        <row r="7029">
          <cell r="I7029">
            <v>40101</v>
          </cell>
        </row>
        <row r="7030">
          <cell r="I7030">
            <v>70112</v>
          </cell>
        </row>
        <row r="7031">
          <cell r="I7031">
            <v>40101</v>
          </cell>
        </row>
        <row r="7032">
          <cell r="I7032">
            <v>301</v>
          </cell>
        </row>
        <row r="7033">
          <cell r="I7033">
            <v>10101</v>
          </cell>
        </row>
        <row r="7034">
          <cell r="I7034">
            <v>106</v>
          </cell>
        </row>
        <row r="7035">
          <cell r="I7035">
            <v>70112</v>
          </cell>
        </row>
        <row r="7036">
          <cell r="I7036">
            <v>40101</v>
          </cell>
        </row>
        <row r="7037">
          <cell r="I7037">
            <v>30101</v>
          </cell>
        </row>
        <row r="7038">
          <cell r="I7038">
            <v>40101</v>
          </cell>
        </row>
        <row r="7039">
          <cell r="I7039">
            <v>70112</v>
          </cell>
        </row>
        <row r="7040">
          <cell r="I7040">
            <v>70112</v>
          </cell>
        </row>
        <row r="7041">
          <cell r="I7041">
            <v>40101</v>
          </cell>
        </row>
        <row r="7042">
          <cell r="I7042">
            <v>70112</v>
          </cell>
        </row>
        <row r="7043">
          <cell r="I7043">
            <v>70112</v>
          </cell>
        </row>
        <row r="7044">
          <cell r="I7044">
            <v>70112</v>
          </cell>
        </row>
        <row r="7045">
          <cell r="I7045">
            <v>70112</v>
          </cell>
        </row>
        <row r="7046">
          <cell r="I7046">
            <v>30101</v>
          </cell>
        </row>
        <row r="7047">
          <cell r="I7047">
            <v>40101</v>
          </cell>
        </row>
        <row r="7048">
          <cell r="I7048">
            <v>50101</v>
          </cell>
        </row>
        <row r="7049">
          <cell r="I7049">
            <v>40101</v>
          </cell>
        </row>
        <row r="7050">
          <cell r="I7050">
            <v>50101</v>
          </cell>
        </row>
        <row r="7051">
          <cell r="I7051">
            <v>70112</v>
          </cell>
        </row>
        <row r="7052">
          <cell r="I7052">
            <v>30101</v>
          </cell>
        </row>
        <row r="7053">
          <cell r="I7053">
            <v>70112</v>
          </cell>
        </row>
        <row r="7054">
          <cell r="I7054">
            <v>70112</v>
          </cell>
        </row>
        <row r="7055">
          <cell r="I7055">
            <v>70112</v>
          </cell>
        </row>
        <row r="7056">
          <cell r="I7056">
            <v>40101</v>
          </cell>
        </row>
        <row r="7057">
          <cell r="I7057">
            <v>701116</v>
          </cell>
        </row>
        <row r="7058">
          <cell r="I7058">
            <v>30101</v>
          </cell>
        </row>
        <row r="7059">
          <cell r="I7059">
            <v>70112</v>
          </cell>
        </row>
        <row r="7060">
          <cell r="I7060">
            <v>40101</v>
          </cell>
        </row>
        <row r="7061">
          <cell r="I7061">
            <v>701116</v>
          </cell>
        </row>
        <row r="7062">
          <cell r="I7062">
            <v>40101</v>
          </cell>
        </row>
        <row r="7063">
          <cell r="I7063">
            <v>30101</v>
          </cell>
        </row>
        <row r="7064">
          <cell r="I7064">
            <v>50101</v>
          </cell>
        </row>
        <row r="7065">
          <cell r="I7065">
            <v>30101</v>
          </cell>
        </row>
        <row r="7066">
          <cell r="I7066">
            <v>701116</v>
          </cell>
        </row>
        <row r="7067">
          <cell r="I7067">
            <v>701116</v>
          </cell>
        </row>
        <row r="7068">
          <cell r="I7068">
            <v>40101</v>
          </cell>
        </row>
        <row r="7069">
          <cell r="I7069">
            <v>50101</v>
          </cell>
        </row>
        <row r="7070">
          <cell r="I7070">
            <v>2011804024</v>
          </cell>
        </row>
        <row r="7071">
          <cell r="I7071">
            <v>2011804024</v>
          </cell>
        </row>
        <row r="7072">
          <cell r="I7072">
            <v>70112</v>
          </cell>
        </row>
        <row r="7073">
          <cell r="I7073">
            <v>2011804026</v>
          </cell>
        </row>
        <row r="7074">
          <cell r="I7074">
            <v>70106</v>
          </cell>
        </row>
        <row r="7075">
          <cell r="I7075">
            <v>70112</v>
          </cell>
        </row>
        <row r="7076">
          <cell r="I7076">
            <v>50101</v>
          </cell>
        </row>
        <row r="7077">
          <cell r="I7077">
            <v>10401194</v>
          </cell>
        </row>
        <row r="7078">
          <cell r="I7078">
            <v>10401195</v>
          </cell>
        </row>
        <row r="7079">
          <cell r="I7079">
            <v>2011804049</v>
          </cell>
        </row>
        <row r="7080">
          <cell r="I7080">
            <v>70112</v>
          </cell>
        </row>
        <row r="7081">
          <cell r="I7081">
            <v>2011809126</v>
          </cell>
        </row>
        <row r="7082">
          <cell r="I7082">
            <v>103</v>
          </cell>
        </row>
        <row r="7083">
          <cell r="I7083">
            <v>70112</v>
          </cell>
        </row>
        <row r="7084">
          <cell r="I7084">
            <v>50101</v>
          </cell>
        </row>
        <row r="7085">
          <cell r="I7085">
            <v>40101</v>
          </cell>
        </row>
        <row r="7086">
          <cell r="I7086">
            <v>30101</v>
          </cell>
        </row>
        <row r="7087">
          <cell r="I7087">
            <v>70112</v>
          </cell>
        </row>
        <row r="7088">
          <cell r="I7088">
            <v>70112</v>
          </cell>
        </row>
        <row r="7089">
          <cell r="I7089">
            <v>2011804018</v>
          </cell>
        </row>
        <row r="7090">
          <cell r="I7090">
            <v>501</v>
          </cell>
        </row>
        <row r="7091">
          <cell r="I7091">
            <v>70112</v>
          </cell>
        </row>
        <row r="7092">
          <cell r="I7092">
            <v>104</v>
          </cell>
        </row>
        <row r="7093">
          <cell r="I7093">
            <v>104</v>
          </cell>
        </row>
        <row r="7094">
          <cell r="I7094">
            <v>701116</v>
          </cell>
        </row>
        <row r="7095">
          <cell r="I7095">
            <v>701116</v>
          </cell>
        </row>
        <row r="7096">
          <cell r="I7096">
            <v>701116</v>
          </cell>
        </row>
        <row r="7097">
          <cell r="I7097">
            <v>70106</v>
          </cell>
        </row>
        <row r="7098">
          <cell r="I7098">
            <v>50101</v>
          </cell>
        </row>
        <row r="7099">
          <cell r="I7099">
            <v>40101</v>
          </cell>
        </row>
        <row r="7100">
          <cell r="I7100">
            <v>70500112</v>
          </cell>
        </row>
        <row r="7101">
          <cell r="I7101">
            <v>2011809126</v>
          </cell>
        </row>
        <row r="7102">
          <cell r="I7102">
            <v>70112</v>
          </cell>
        </row>
        <row r="7103">
          <cell r="I7103">
            <v>70112</v>
          </cell>
        </row>
        <row r="7104">
          <cell r="I7104">
            <v>70112</v>
          </cell>
        </row>
        <row r="7105">
          <cell r="I7105">
            <v>40101</v>
          </cell>
        </row>
        <row r="7106">
          <cell r="I7106">
            <v>50101</v>
          </cell>
        </row>
        <row r="7107">
          <cell r="I7107">
            <v>2011804036</v>
          </cell>
        </row>
        <row r="7108">
          <cell r="I7108">
            <v>2011809126</v>
          </cell>
        </row>
        <row r="7109">
          <cell r="I7109">
            <v>2011804021</v>
          </cell>
        </row>
        <row r="7110">
          <cell r="I7110">
            <v>40101</v>
          </cell>
        </row>
        <row r="7111">
          <cell r="I7111">
            <v>70112</v>
          </cell>
        </row>
        <row r="7112">
          <cell r="I7112">
            <v>70112</v>
          </cell>
        </row>
        <row r="7113">
          <cell r="I7113">
            <v>50101</v>
          </cell>
        </row>
        <row r="7114">
          <cell r="I7114">
            <v>70112</v>
          </cell>
        </row>
        <row r="7115">
          <cell r="I7115">
            <v>70112</v>
          </cell>
        </row>
        <row r="7116">
          <cell r="I7116">
            <v>40101</v>
          </cell>
        </row>
        <row r="7117">
          <cell r="I7117">
            <v>30101</v>
          </cell>
        </row>
        <row r="7118">
          <cell r="I7118">
            <v>70112</v>
          </cell>
        </row>
        <row r="7119">
          <cell r="I7119">
            <v>50101</v>
          </cell>
        </row>
        <row r="7120">
          <cell r="I7120">
            <v>40101</v>
          </cell>
        </row>
        <row r="7121">
          <cell r="I7121">
            <v>70112</v>
          </cell>
        </row>
        <row r="7122">
          <cell r="I7122">
            <v>70112</v>
          </cell>
        </row>
        <row r="7123">
          <cell r="I7123">
            <v>50101</v>
          </cell>
        </row>
        <row r="7124">
          <cell r="I7124">
            <v>40101</v>
          </cell>
        </row>
        <row r="7125">
          <cell r="I7125">
            <v>30101</v>
          </cell>
        </row>
        <row r="7126">
          <cell r="I7126">
            <v>50101</v>
          </cell>
        </row>
        <row r="7127">
          <cell r="I7127">
            <v>70112</v>
          </cell>
        </row>
        <row r="7128">
          <cell r="I7128">
            <v>50101</v>
          </cell>
        </row>
        <row r="7129">
          <cell r="I7129">
            <v>70112</v>
          </cell>
        </row>
        <row r="7130">
          <cell r="I7130">
            <v>70112</v>
          </cell>
        </row>
        <row r="7131">
          <cell r="I7131">
            <v>70112</v>
          </cell>
        </row>
        <row r="7132">
          <cell r="I7132">
            <v>50101</v>
          </cell>
        </row>
        <row r="7133">
          <cell r="I7133">
            <v>40101</v>
          </cell>
        </row>
        <row r="7134">
          <cell r="I7134">
            <v>70112</v>
          </cell>
        </row>
        <row r="7135">
          <cell r="I7135">
            <v>701116</v>
          </cell>
        </row>
        <row r="7136">
          <cell r="I7136">
            <v>70112</v>
          </cell>
        </row>
        <row r="7137">
          <cell r="I7137">
            <v>70112</v>
          </cell>
        </row>
        <row r="7138">
          <cell r="I7138">
            <v>50101</v>
          </cell>
        </row>
        <row r="7139">
          <cell r="I7139">
            <v>40101</v>
          </cell>
        </row>
        <row r="7140">
          <cell r="I7140">
            <v>70112</v>
          </cell>
        </row>
        <row r="7141">
          <cell r="I7141">
            <v>30101</v>
          </cell>
        </row>
        <row r="7142">
          <cell r="I7142">
            <v>106</v>
          </cell>
        </row>
        <row r="7143">
          <cell r="I7143">
            <v>2011804035</v>
          </cell>
        </row>
        <row r="7144">
          <cell r="I7144">
            <v>2010402420</v>
          </cell>
        </row>
        <row r="7145">
          <cell r="I7145">
            <v>10401195</v>
          </cell>
        </row>
        <row r="7146">
          <cell r="I7146">
            <v>70106</v>
          </cell>
        </row>
        <row r="7147">
          <cell r="I7147">
            <v>70112</v>
          </cell>
        </row>
        <row r="7148">
          <cell r="I7148">
            <v>40101</v>
          </cell>
        </row>
        <row r="7149">
          <cell r="I7149">
            <v>50101</v>
          </cell>
        </row>
        <row r="7150">
          <cell r="I7150">
            <v>30101</v>
          </cell>
        </row>
        <row r="7151">
          <cell r="I7151">
            <v>70112</v>
          </cell>
        </row>
        <row r="7152">
          <cell r="I7152">
            <v>70112</v>
          </cell>
        </row>
        <row r="7153">
          <cell r="I7153">
            <v>50101</v>
          </cell>
        </row>
        <row r="7154">
          <cell r="I7154">
            <v>50101</v>
          </cell>
        </row>
        <row r="7155">
          <cell r="I7155">
            <v>40101</v>
          </cell>
        </row>
        <row r="7156">
          <cell r="I7156">
            <v>70112</v>
          </cell>
        </row>
        <row r="7157">
          <cell r="I7157">
            <v>40101</v>
          </cell>
        </row>
        <row r="7158">
          <cell r="I7158">
            <v>30101</v>
          </cell>
        </row>
        <row r="7159">
          <cell r="I7159">
            <v>40101</v>
          </cell>
        </row>
        <row r="7160">
          <cell r="I7160">
            <v>70112</v>
          </cell>
        </row>
        <row r="7161">
          <cell r="I7161">
            <v>70112</v>
          </cell>
        </row>
        <row r="7162">
          <cell r="I7162">
            <v>40101</v>
          </cell>
        </row>
        <row r="7163">
          <cell r="I7163">
            <v>70112</v>
          </cell>
        </row>
        <row r="7164">
          <cell r="I7164">
            <v>70112</v>
          </cell>
        </row>
        <row r="7165">
          <cell r="I7165">
            <v>30101</v>
          </cell>
        </row>
        <row r="7166">
          <cell r="I7166">
            <v>70112</v>
          </cell>
        </row>
        <row r="7167">
          <cell r="I7167">
            <v>70106</v>
          </cell>
        </row>
        <row r="7168">
          <cell r="I7168">
            <v>30101</v>
          </cell>
        </row>
        <row r="7169">
          <cell r="I7169">
            <v>40101</v>
          </cell>
        </row>
        <row r="7170">
          <cell r="I7170">
            <v>70112</v>
          </cell>
        </row>
        <row r="7171">
          <cell r="I7171">
            <v>1040113434</v>
          </cell>
        </row>
        <row r="7172">
          <cell r="I7172">
            <v>10401160</v>
          </cell>
        </row>
        <row r="7173">
          <cell r="I7173">
            <v>10401186</v>
          </cell>
        </row>
        <row r="7174">
          <cell r="I7174">
            <v>10401138</v>
          </cell>
        </row>
        <row r="7175">
          <cell r="I7175">
            <v>70112</v>
          </cell>
        </row>
        <row r="7176">
          <cell r="I7176">
            <v>70112</v>
          </cell>
        </row>
        <row r="7177">
          <cell r="I7177">
            <v>70112</v>
          </cell>
        </row>
        <row r="7178">
          <cell r="I7178">
            <v>40101</v>
          </cell>
        </row>
        <row r="7179">
          <cell r="I7179">
            <v>40101</v>
          </cell>
        </row>
        <row r="7180">
          <cell r="I7180">
            <v>70112</v>
          </cell>
        </row>
        <row r="7181">
          <cell r="I7181">
            <v>70112</v>
          </cell>
        </row>
        <row r="7182">
          <cell r="I7182">
            <v>70112</v>
          </cell>
        </row>
        <row r="7183">
          <cell r="I7183">
            <v>70106</v>
          </cell>
        </row>
        <row r="7184">
          <cell r="I7184">
            <v>70106</v>
          </cell>
        </row>
        <row r="7185">
          <cell r="I7185">
            <v>70106</v>
          </cell>
        </row>
        <row r="7186">
          <cell r="I7186">
            <v>70112</v>
          </cell>
        </row>
        <row r="7187">
          <cell r="I7187">
            <v>70112</v>
          </cell>
        </row>
        <row r="7188">
          <cell r="I7188">
            <v>30101</v>
          </cell>
        </row>
        <row r="7189">
          <cell r="I7189">
            <v>70112</v>
          </cell>
        </row>
        <row r="7190">
          <cell r="I7190">
            <v>50101</v>
          </cell>
        </row>
        <row r="7191">
          <cell r="I7191">
            <v>40101</v>
          </cell>
        </row>
        <row r="7192">
          <cell r="I7192">
            <v>30101</v>
          </cell>
        </row>
        <row r="7193">
          <cell r="I7193">
            <v>50101</v>
          </cell>
        </row>
        <row r="7194">
          <cell r="I7194">
            <v>40101</v>
          </cell>
        </row>
        <row r="7195">
          <cell r="I7195">
            <v>10401195</v>
          </cell>
        </row>
        <row r="7196">
          <cell r="I7196">
            <v>70112</v>
          </cell>
        </row>
        <row r="7197">
          <cell r="I7197">
            <v>50101</v>
          </cell>
        </row>
        <row r="7198">
          <cell r="I7198">
            <v>70112</v>
          </cell>
        </row>
        <row r="7199">
          <cell r="I7199">
            <v>70112</v>
          </cell>
        </row>
        <row r="7200">
          <cell r="I7200">
            <v>30101</v>
          </cell>
        </row>
        <row r="7201">
          <cell r="I7201">
            <v>107</v>
          </cell>
        </row>
        <row r="7202">
          <cell r="I7202">
            <v>501</v>
          </cell>
        </row>
        <row r="7203">
          <cell r="I7203">
            <v>70112</v>
          </cell>
        </row>
        <row r="7204">
          <cell r="I7204">
            <v>40101</v>
          </cell>
        </row>
        <row r="7205">
          <cell r="I7205">
            <v>70106</v>
          </cell>
        </row>
        <row r="7206">
          <cell r="I7206">
            <v>70112</v>
          </cell>
        </row>
        <row r="7207">
          <cell r="I7207">
            <v>70112</v>
          </cell>
        </row>
        <row r="7208">
          <cell r="I7208">
            <v>40101</v>
          </cell>
        </row>
        <row r="7209">
          <cell r="I7209">
            <v>70112</v>
          </cell>
        </row>
        <row r="7210">
          <cell r="I7210">
            <v>40101</v>
          </cell>
        </row>
        <row r="7211">
          <cell r="I7211">
            <v>70112</v>
          </cell>
        </row>
        <row r="7212">
          <cell r="I7212">
            <v>70112</v>
          </cell>
        </row>
        <row r="7213">
          <cell r="I7213">
            <v>70112</v>
          </cell>
        </row>
        <row r="7214">
          <cell r="I7214">
            <v>70112</v>
          </cell>
        </row>
        <row r="7215">
          <cell r="I7215">
            <v>70112</v>
          </cell>
        </row>
        <row r="7216">
          <cell r="I7216">
            <v>50101</v>
          </cell>
        </row>
        <row r="7217">
          <cell r="I7217">
            <v>70112</v>
          </cell>
        </row>
        <row r="7218">
          <cell r="I7218">
            <v>70106</v>
          </cell>
        </row>
        <row r="7219">
          <cell r="I7219">
            <v>70112</v>
          </cell>
        </row>
        <row r="7220">
          <cell r="I7220">
            <v>50101</v>
          </cell>
        </row>
        <row r="7221">
          <cell r="I7221">
            <v>701116</v>
          </cell>
        </row>
        <row r="7222">
          <cell r="I7222">
            <v>40101</v>
          </cell>
        </row>
        <row r="7223">
          <cell r="I7223">
            <v>70112</v>
          </cell>
        </row>
        <row r="7224">
          <cell r="I7224">
            <v>70112</v>
          </cell>
        </row>
        <row r="7225">
          <cell r="I7225">
            <v>701116</v>
          </cell>
        </row>
        <row r="7226">
          <cell r="I7226">
            <v>40101</v>
          </cell>
        </row>
        <row r="7227">
          <cell r="I7227">
            <v>50101</v>
          </cell>
        </row>
        <row r="7228">
          <cell r="I7228">
            <v>30101</v>
          </cell>
        </row>
        <row r="7229">
          <cell r="I7229">
            <v>40101</v>
          </cell>
        </row>
        <row r="7230">
          <cell r="I7230">
            <v>701116</v>
          </cell>
        </row>
        <row r="7231">
          <cell r="I7231">
            <v>50101</v>
          </cell>
        </row>
        <row r="7232">
          <cell r="I7232">
            <v>70106</v>
          </cell>
        </row>
        <row r="7233">
          <cell r="I7233">
            <v>50101</v>
          </cell>
        </row>
        <row r="7234">
          <cell r="I7234">
            <v>70112</v>
          </cell>
        </row>
        <row r="7235">
          <cell r="I7235">
            <v>70112</v>
          </cell>
        </row>
        <row r="7236">
          <cell r="I7236">
            <v>70106</v>
          </cell>
        </row>
        <row r="7237">
          <cell r="I7237">
            <v>40101</v>
          </cell>
        </row>
        <row r="7238">
          <cell r="I7238">
            <v>70112</v>
          </cell>
        </row>
        <row r="7239">
          <cell r="I7239">
            <v>70112</v>
          </cell>
        </row>
        <row r="7240">
          <cell r="I7240">
            <v>70112</v>
          </cell>
        </row>
        <row r="7241">
          <cell r="I7241">
            <v>70106</v>
          </cell>
        </row>
        <row r="7242">
          <cell r="I7242">
            <v>40101</v>
          </cell>
        </row>
        <row r="7243">
          <cell r="I7243">
            <v>70112</v>
          </cell>
        </row>
        <row r="7244">
          <cell r="I7244">
            <v>40101</v>
          </cell>
        </row>
        <row r="7245">
          <cell r="I7245">
            <v>70112</v>
          </cell>
        </row>
        <row r="7246">
          <cell r="I7246">
            <v>70112</v>
          </cell>
        </row>
        <row r="7247">
          <cell r="I7247">
            <v>50101</v>
          </cell>
        </row>
        <row r="7248">
          <cell r="I7248">
            <v>70112</v>
          </cell>
        </row>
        <row r="7249">
          <cell r="I7249">
            <v>70112</v>
          </cell>
        </row>
        <row r="7250">
          <cell r="I7250">
            <v>70112</v>
          </cell>
        </row>
        <row r="7251">
          <cell r="I7251">
            <v>70112</v>
          </cell>
        </row>
        <row r="7252">
          <cell r="I7252">
            <v>70112</v>
          </cell>
        </row>
        <row r="7253">
          <cell r="I7253">
            <v>1040113434</v>
          </cell>
        </row>
        <row r="7254">
          <cell r="I7254">
            <v>10401160</v>
          </cell>
        </row>
        <row r="7255">
          <cell r="I7255">
            <v>10401138</v>
          </cell>
        </row>
        <row r="7256">
          <cell r="I7256">
            <v>10401186</v>
          </cell>
        </row>
        <row r="7257">
          <cell r="I7257">
            <v>10401138</v>
          </cell>
        </row>
        <row r="7258">
          <cell r="I7258">
            <v>1040113434</v>
          </cell>
        </row>
        <row r="7259">
          <cell r="I7259">
            <v>10401160</v>
          </cell>
        </row>
        <row r="7260">
          <cell r="I7260">
            <v>10401186</v>
          </cell>
        </row>
        <row r="7261">
          <cell r="I7261">
            <v>10401138</v>
          </cell>
        </row>
        <row r="7262">
          <cell r="I7262">
            <v>103</v>
          </cell>
        </row>
        <row r="7263">
          <cell r="I7263">
            <v>20700006</v>
          </cell>
        </row>
        <row r="7264">
          <cell r="I7264">
            <v>70112</v>
          </cell>
        </row>
        <row r="7265">
          <cell r="I7265">
            <v>2011804027</v>
          </cell>
        </row>
        <row r="7266">
          <cell r="I7266">
            <v>70112</v>
          </cell>
        </row>
        <row r="7267">
          <cell r="I7267">
            <v>70106</v>
          </cell>
        </row>
        <row r="7268">
          <cell r="I7268">
            <v>40101</v>
          </cell>
        </row>
        <row r="7269">
          <cell r="I7269">
            <v>50101</v>
          </cell>
        </row>
        <row r="7270">
          <cell r="I7270">
            <v>30101</v>
          </cell>
        </row>
        <row r="7271">
          <cell r="I7271">
            <v>106</v>
          </cell>
        </row>
        <row r="7272">
          <cell r="I7272">
            <v>106</v>
          </cell>
        </row>
        <row r="7273">
          <cell r="I7273">
            <v>106</v>
          </cell>
        </row>
        <row r="7274">
          <cell r="I7274">
            <v>106</v>
          </cell>
        </row>
        <row r="7275">
          <cell r="I7275">
            <v>106</v>
          </cell>
        </row>
        <row r="7276">
          <cell r="I7276">
            <v>106</v>
          </cell>
        </row>
        <row r="7277">
          <cell r="I7277">
            <v>106</v>
          </cell>
        </row>
        <row r="7278">
          <cell r="I7278">
            <v>106</v>
          </cell>
        </row>
        <row r="7279">
          <cell r="I7279">
            <v>106</v>
          </cell>
        </row>
        <row r="7280">
          <cell r="I7280">
            <v>106</v>
          </cell>
        </row>
        <row r="7281">
          <cell r="I7281">
            <v>1040113434</v>
          </cell>
        </row>
        <row r="7282">
          <cell r="I7282">
            <v>20707001</v>
          </cell>
        </row>
        <row r="7283">
          <cell r="I7283">
            <v>10401138</v>
          </cell>
        </row>
        <row r="7284">
          <cell r="I7284">
            <v>10401195</v>
          </cell>
        </row>
        <row r="7285">
          <cell r="I7285">
            <v>2010603101</v>
          </cell>
        </row>
        <row r="7286">
          <cell r="I7286">
            <v>70112</v>
          </cell>
        </row>
        <row r="7287">
          <cell r="I7287">
            <v>40101</v>
          </cell>
        </row>
        <row r="7288">
          <cell r="I7288">
            <v>70112</v>
          </cell>
        </row>
        <row r="7289">
          <cell r="I7289">
            <v>50101</v>
          </cell>
        </row>
        <row r="7290">
          <cell r="I7290">
            <v>70112</v>
          </cell>
        </row>
        <row r="7291">
          <cell r="I7291">
            <v>201040771</v>
          </cell>
        </row>
        <row r="7292">
          <cell r="I7292">
            <v>2011804017</v>
          </cell>
        </row>
        <row r="7293">
          <cell r="I7293">
            <v>20120052</v>
          </cell>
        </row>
        <row r="7294">
          <cell r="I7294">
            <v>2011804014</v>
          </cell>
        </row>
        <row r="7295">
          <cell r="I7295">
            <v>2011804026</v>
          </cell>
        </row>
        <row r="7296">
          <cell r="I7296">
            <v>70112</v>
          </cell>
        </row>
        <row r="7297">
          <cell r="I7297">
            <v>40101</v>
          </cell>
        </row>
        <row r="7298">
          <cell r="I7298">
            <v>50101</v>
          </cell>
        </row>
        <row r="7299">
          <cell r="I7299">
            <v>30101</v>
          </cell>
        </row>
        <row r="7300">
          <cell r="I7300">
            <v>70112</v>
          </cell>
        </row>
        <row r="7301">
          <cell r="I7301">
            <v>20707001</v>
          </cell>
        </row>
        <row r="7302">
          <cell r="I7302">
            <v>10401138</v>
          </cell>
        </row>
        <row r="7303">
          <cell r="I7303">
            <v>2011804086</v>
          </cell>
        </row>
        <row r="7304">
          <cell r="I7304">
            <v>108</v>
          </cell>
        </row>
        <row r="7305">
          <cell r="I7305">
            <v>108</v>
          </cell>
        </row>
        <row r="7306">
          <cell r="I7306">
            <v>109</v>
          </cell>
        </row>
        <row r="7307">
          <cell r="I7307">
            <v>109</v>
          </cell>
        </row>
        <row r="7308">
          <cell r="I7308">
            <v>109</v>
          </cell>
        </row>
        <row r="7309">
          <cell r="I7309">
            <v>109</v>
          </cell>
        </row>
        <row r="7310">
          <cell r="I7310">
            <v>109</v>
          </cell>
        </row>
        <row r="7311">
          <cell r="I7311">
            <v>2011804112</v>
          </cell>
        </row>
        <row r="7312">
          <cell r="I7312">
            <v>10401195</v>
          </cell>
        </row>
        <row r="7313">
          <cell r="I7313">
            <v>123</v>
          </cell>
        </row>
        <row r="7314">
          <cell r="I7314">
            <v>123</v>
          </cell>
        </row>
        <row r="7315">
          <cell r="I7315">
            <v>2011809145</v>
          </cell>
        </row>
        <row r="7316">
          <cell r="I7316">
            <v>70106</v>
          </cell>
        </row>
        <row r="7317">
          <cell r="I7317">
            <v>70112</v>
          </cell>
        </row>
        <row r="7318">
          <cell r="I7318">
            <v>50101</v>
          </cell>
        </row>
        <row r="7319">
          <cell r="I7319">
            <v>70112</v>
          </cell>
        </row>
        <row r="7320">
          <cell r="I7320">
            <v>70106</v>
          </cell>
        </row>
        <row r="7321">
          <cell r="I7321">
            <v>70112</v>
          </cell>
        </row>
        <row r="7322">
          <cell r="I7322">
            <v>40101</v>
          </cell>
        </row>
        <row r="7323">
          <cell r="I7323">
            <v>70112</v>
          </cell>
        </row>
        <row r="7324">
          <cell r="I7324">
            <v>70112</v>
          </cell>
        </row>
        <row r="7325">
          <cell r="I7325">
            <v>50101</v>
          </cell>
        </row>
        <row r="7326">
          <cell r="I7326">
            <v>70112</v>
          </cell>
        </row>
        <row r="7327">
          <cell r="I7327">
            <v>50101</v>
          </cell>
        </row>
        <row r="7328">
          <cell r="I7328">
            <v>30101</v>
          </cell>
        </row>
        <row r="7329">
          <cell r="I7329">
            <v>70112</v>
          </cell>
        </row>
        <row r="7330">
          <cell r="I7330">
            <v>70112</v>
          </cell>
        </row>
        <row r="7331">
          <cell r="I7331">
            <v>40101</v>
          </cell>
        </row>
        <row r="7332">
          <cell r="I7332">
            <v>70112</v>
          </cell>
        </row>
        <row r="7333">
          <cell r="I7333">
            <v>70112</v>
          </cell>
        </row>
        <row r="7334">
          <cell r="I7334">
            <v>50101</v>
          </cell>
        </row>
        <row r="7335">
          <cell r="I7335">
            <v>70112</v>
          </cell>
        </row>
        <row r="7336">
          <cell r="I7336">
            <v>40101</v>
          </cell>
        </row>
        <row r="7337">
          <cell r="I7337">
            <v>70112</v>
          </cell>
        </row>
        <row r="7338">
          <cell r="I7338">
            <v>40101</v>
          </cell>
        </row>
        <row r="7339">
          <cell r="I7339">
            <v>701116</v>
          </cell>
        </row>
        <row r="7340">
          <cell r="I7340">
            <v>40101</v>
          </cell>
        </row>
        <row r="7341">
          <cell r="I7341">
            <v>50101</v>
          </cell>
        </row>
        <row r="7342">
          <cell r="I7342">
            <v>70112</v>
          </cell>
        </row>
        <row r="7343">
          <cell r="I7343">
            <v>50101</v>
          </cell>
        </row>
        <row r="7344">
          <cell r="I7344">
            <v>70112</v>
          </cell>
        </row>
        <row r="7345">
          <cell r="I7345">
            <v>70112</v>
          </cell>
        </row>
        <row r="7346">
          <cell r="I7346">
            <v>30101</v>
          </cell>
        </row>
        <row r="7347">
          <cell r="I7347">
            <v>50101</v>
          </cell>
        </row>
        <row r="7348">
          <cell r="I7348">
            <v>70112</v>
          </cell>
        </row>
        <row r="7349">
          <cell r="I7349">
            <v>40101</v>
          </cell>
        </row>
        <row r="7350">
          <cell r="I7350">
            <v>30101</v>
          </cell>
        </row>
        <row r="7351">
          <cell r="I7351">
            <v>70112</v>
          </cell>
        </row>
        <row r="7352">
          <cell r="I7352">
            <v>40101</v>
          </cell>
        </row>
        <row r="7353">
          <cell r="I7353">
            <v>70112</v>
          </cell>
        </row>
        <row r="7354">
          <cell r="I7354">
            <v>50101</v>
          </cell>
        </row>
        <row r="7355">
          <cell r="I7355">
            <v>40101</v>
          </cell>
        </row>
        <row r="7356">
          <cell r="I7356">
            <v>50101</v>
          </cell>
        </row>
        <row r="7357">
          <cell r="I7357">
            <v>40101</v>
          </cell>
        </row>
        <row r="7358">
          <cell r="I7358">
            <v>2011809137</v>
          </cell>
        </row>
        <row r="7359">
          <cell r="I7359">
            <v>2011804018</v>
          </cell>
        </row>
        <row r="7360">
          <cell r="I7360">
            <v>2011804113</v>
          </cell>
        </row>
        <row r="7361">
          <cell r="I7361">
            <v>2011804112</v>
          </cell>
        </row>
        <row r="7362">
          <cell r="I7362">
            <v>2011809133</v>
          </cell>
        </row>
        <row r="7363">
          <cell r="I7363">
            <v>70112</v>
          </cell>
        </row>
        <row r="7364">
          <cell r="I7364">
            <v>103</v>
          </cell>
        </row>
        <row r="7365">
          <cell r="I7365">
            <v>103</v>
          </cell>
        </row>
        <row r="7366">
          <cell r="I7366">
            <v>103</v>
          </cell>
        </row>
        <row r="7367">
          <cell r="I7367">
            <v>103</v>
          </cell>
        </row>
        <row r="7368">
          <cell r="I7368">
            <v>103</v>
          </cell>
        </row>
        <row r="7369">
          <cell r="I7369">
            <v>103</v>
          </cell>
        </row>
        <row r="7370">
          <cell r="I7370">
            <v>103</v>
          </cell>
        </row>
        <row r="7371">
          <cell r="I7371">
            <v>103</v>
          </cell>
        </row>
        <row r="7372">
          <cell r="I7372">
            <v>121</v>
          </cell>
        </row>
        <row r="7373">
          <cell r="I7373">
            <v>106</v>
          </cell>
        </row>
        <row r="7374">
          <cell r="I7374">
            <v>70112</v>
          </cell>
        </row>
        <row r="7375">
          <cell r="I7375">
            <v>70112</v>
          </cell>
        </row>
        <row r="7376">
          <cell r="I7376">
            <v>40101</v>
          </cell>
        </row>
        <row r="7377">
          <cell r="I7377">
            <v>50101</v>
          </cell>
        </row>
        <row r="7378">
          <cell r="I7378">
            <v>30101</v>
          </cell>
        </row>
        <row r="7379">
          <cell r="I7379">
            <v>70112</v>
          </cell>
        </row>
        <row r="7380">
          <cell r="I7380">
            <v>50101</v>
          </cell>
        </row>
        <row r="7381">
          <cell r="I7381">
            <v>70112</v>
          </cell>
        </row>
        <row r="7382">
          <cell r="I7382">
            <v>70112</v>
          </cell>
        </row>
        <row r="7383">
          <cell r="I7383">
            <v>40101</v>
          </cell>
        </row>
        <row r="7384">
          <cell r="I7384">
            <v>70112</v>
          </cell>
        </row>
        <row r="7385">
          <cell r="I7385">
            <v>70106</v>
          </cell>
        </row>
        <row r="7386">
          <cell r="I7386">
            <v>104</v>
          </cell>
        </row>
        <row r="7387">
          <cell r="I7387">
            <v>104</v>
          </cell>
        </row>
        <row r="7388">
          <cell r="I7388">
            <v>70112</v>
          </cell>
        </row>
        <row r="7389">
          <cell r="I7389">
            <v>50101</v>
          </cell>
        </row>
        <row r="7390">
          <cell r="I7390">
            <v>50101</v>
          </cell>
        </row>
        <row r="7391">
          <cell r="I7391">
            <v>40101</v>
          </cell>
        </row>
        <row r="7392">
          <cell r="I7392">
            <v>70112</v>
          </cell>
        </row>
        <row r="7393">
          <cell r="I7393">
            <v>10205</v>
          </cell>
        </row>
        <row r="7394">
          <cell r="I7394">
            <v>2011809145</v>
          </cell>
        </row>
        <row r="7395">
          <cell r="I7395">
            <v>2011809137</v>
          </cell>
        </row>
        <row r="7396">
          <cell r="I7396">
            <v>2011804014</v>
          </cell>
        </row>
        <row r="7397">
          <cell r="I7397">
            <v>104</v>
          </cell>
        </row>
        <row r="7398">
          <cell r="I7398">
            <v>104</v>
          </cell>
        </row>
        <row r="7399">
          <cell r="I7399">
            <v>2011804018</v>
          </cell>
        </row>
        <row r="7400">
          <cell r="I7400">
            <v>108</v>
          </cell>
        </row>
        <row r="7401">
          <cell r="I7401">
            <v>104</v>
          </cell>
        </row>
        <row r="7402">
          <cell r="I7402">
            <v>104</v>
          </cell>
        </row>
        <row r="7403">
          <cell r="I7403">
            <v>104</v>
          </cell>
        </row>
        <row r="7404">
          <cell r="I7404">
            <v>107</v>
          </cell>
        </row>
        <row r="7405">
          <cell r="I7405">
            <v>107</v>
          </cell>
        </row>
        <row r="7406">
          <cell r="I7406">
            <v>107</v>
          </cell>
        </row>
        <row r="7407">
          <cell r="I7407">
            <v>107</v>
          </cell>
        </row>
        <row r="7408">
          <cell r="I7408">
            <v>2011804030</v>
          </cell>
        </row>
        <row r="7409">
          <cell r="I7409">
            <v>2011804017</v>
          </cell>
        </row>
        <row r="7410">
          <cell r="I7410">
            <v>2011804027</v>
          </cell>
        </row>
        <row r="7411">
          <cell r="I7411">
            <v>2011804020</v>
          </cell>
        </row>
        <row r="7412">
          <cell r="I7412">
            <v>201040765</v>
          </cell>
        </row>
        <row r="7413">
          <cell r="I7413">
            <v>10205</v>
          </cell>
        </row>
        <row r="7414">
          <cell r="I7414">
            <v>10401194</v>
          </cell>
        </row>
        <row r="7415">
          <cell r="I7415">
            <v>70112</v>
          </cell>
        </row>
        <row r="7416">
          <cell r="I7416">
            <v>40101</v>
          </cell>
        </row>
        <row r="7417">
          <cell r="I7417">
            <v>70112</v>
          </cell>
        </row>
        <row r="7418">
          <cell r="I7418">
            <v>40101</v>
          </cell>
        </row>
        <row r="7419">
          <cell r="I7419">
            <v>40101</v>
          </cell>
        </row>
        <row r="7420">
          <cell r="I7420">
            <v>50101</v>
          </cell>
        </row>
        <row r="7421">
          <cell r="I7421">
            <v>70106</v>
          </cell>
        </row>
        <row r="7422">
          <cell r="I7422">
            <v>70106</v>
          </cell>
        </row>
        <row r="7423">
          <cell r="I7423">
            <v>40101</v>
          </cell>
        </row>
        <row r="7424">
          <cell r="I7424">
            <v>70112</v>
          </cell>
        </row>
        <row r="7425">
          <cell r="I7425">
            <v>40101</v>
          </cell>
        </row>
        <row r="7426">
          <cell r="I7426">
            <v>30101</v>
          </cell>
        </row>
        <row r="7427">
          <cell r="I7427">
            <v>2011804020</v>
          </cell>
        </row>
        <row r="7428">
          <cell r="I7428">
            <v>201040765</v>
          </cell>
        </row>
        <row r="7429">
          <cell r="I7429">
            <v>2011804018</v>
          </cell>
        </row>
        <row r="7430">
          <cell r="I7430">
            <v>70106</v>
          </cell>
        </row>
        <row r="7431">
          <cell r="I7431">
            <v>40101</v>
          </cell>
        </row>
        <row r="7432">
          <cell r="I7432">
            <v>70112</v>
          </cell>
        </row>
        <row r="7433">
          <cell r="I7433">
            <v>40101</v>
          </cell>
        </row>
        <row r="7434">
          <cell r="I7434">
            <v>30101</v>
          </cell>
        </row>
        <row r="7435">
          <cell r="I7435">
            <v>10401194</v>
          </cell>
        </row>
        <row r="7436">
          <cell r="I7436">
            <v>109</v>
          </cell>
        </row>
        <row r="7437">
          <cell r="I7437">
            <v>1040113434</v>
          </cell>
        </row>
        <row r="7438">
          <cell r="I7438">
            <v>20707001</v>
          </cell>
        </row>
        <row r="7439">
          <cell r="I7439">
            <v>20120052</v>
          </cell>
        </row>
        <row r="7440">
          <cell r="I7440">
            <v>2011804025</v>
          </cell>
        </row>
        <row r="7441">
          <cell r="I7441">
            <v>104</v>
          </cell>
        </row>
        <row r="7442">
          <cell r="I7442">
            <v>104</v>
          </cell>
        </row>
        <row r="7443">
          <cell r="I7443">
            <v>104</v>
          </cell>
        </row>
        <row r="7444">
          <cell r="I7444">
            <v>104</v>
          </cell>
        </row>
        <row r="7445">
          <cell r="I7445">
            <v>104</v>
          </cell>
        </row>
        <row r="7446">
          <cell r="I7446">
            <v>20700006</v>
          </cell>
        </row>
        <row r="7447">
          <cell r="I7447">
            <v>2011804020</v>
          </cell>
        </row>
        <row r="7448">
          <cell r="I7448">
            <v>201040765</v>
          </cell>
        </row>
        <row r="7449">
          <cell r="I7449">
            <v>501</v>
          </cell>
        </row>
        <row r="7450">
          <cell r="I7450">
            <v>2011804020</v>
          </cell>
        </row>
        <row r="7451">
          <cell r="I7451">
            <v>201040765</v>
          </cell>
        </row>
        <row r="7452">
          <cell r="I7452">
            <v>2011804018</v>
          </cell>
        </row>
        <row r="7453">
          <cell r="I7453">
            <v>2011804112</v>
          </cell>
        </row>
        <row r="7454">
          <cell r="I7454">
            <v>2011804113</v>
          </cell>
        </row>
        <row r="7455">
          <cell r="I7455">
            <v>2011804018</v>
          </cell>
        </row>
        <row r="7456">
          <cell r="I7456">
            <v>40101</v>
          </cell>
        </row>
        <row r="7457">
          <cell r="I7457">
            <v>50101</v>
          </cell>
        </row>
        <row r="7458">
          <cell r="I7458">
            <v>70106</v>
          </cell>
        </row>
        <row r="7459">
          <cell r="I7459">
            <v>70112</v>
          </cell>
        </row>
        <row r="7460">
          <cell r="I7460">
            <v>40101</v>
          </cell>
        </row>
        <row r="7461">
          <cell r="I7461">
            <v>70112</v>
          </cell>
        </row>
        <row r="7462">
          <cell r="I7462">
            <v>30101</v>
          </cell>
        </row>
        <row r="7463">
          <cell r="I7463">
            <v>40101</v>
          </cell>
        </row>
        <row r="7464">
          <cell r="I7464">
            <v>50101</v>
          </cell>
        </row>
        <row r="7465">
          <cell r="I7465">
            <v>30101</v>
          </cell>
        </row>
        <row r="7466">
          <cell r="I7466">
            <v>701116</v>
          </cell>
        </row>
        <row r="7467">
          <cell r="I7467">
            <v>70106</v>
          </cell>
        </row>
        <row r="7468">
          <cell r="I7468">
            <v>70112</v>
          </cell>
        </row>
        <row r="7469">
          <cell r="I7469">
            <v>40101</v>
          </cell>
        </row>
        <row r="7470">
          <cell r="I7470">
            <v>70112</v>
          </cell>
        </row>
        <row r="7471">
          <cell r="I7471">
            <v>40101</v>
          </cell>
        </row>
        <row r="7472">
          <cell r="I7472">
            <v>50101</v>
          </cell>
        </row>
        <row r="7473">
          <cell r="I7473">
            <v>70112</v>
          </cell>
        </row>
        <row r="7474">
          <cell r="I7474">
            <v>40101</v>
          </cell>
        </row>
        <row r="7475">
          <cell r="I7475">
            <v>70112</v>
          </cell>
        </row>
        <row r="7476">
          <cell r="I7476">
            <v>70112</v>
          </cell>
        </row>
        <row r="7477">
          <cell r="I7477">
            <v>50101</v>
          </cell>
        </row>
        <row r="7478">
          <cell r="I7478">
            <v>70112</v>
          </cell>
        </row>
        <row r="7479">
          <cell r="I7479">
            <v>70112</v>
          </cell>
        </row>
        <row r="7480">
          <cell r="I7480">
            <v>40101</v>
          </cell>
        </row>
        <row r="7481">
          <cell r="I7481">
            <v>40101</v>
          </cell>
        </row>
        <row r="7482">
          <cell r="I7482">
            <v>50101</v>
          </cell>
        </row>
        <row r="7483">
          <cell r="I7483">
            <v>70112</v>
          </cell>
        </row>
        <row r="7484">
          <cell r="I7484">
            <v>70106</v>
          </cell>
        </row>
        <row r="7485">
          <cell r="I7485">
            <v>70112</v>
          </cell>
        </row>
        <row r="7486">
          <cell r="I7486">
            <v>40101</v>
          </cell>
        </row>
        <row r="7487">
          <cell r="I7487">
            <v>30101</v>
          </cell>
        </row>
        <row r="7488">
          <cell r="I7488">
            <v>70112</v>
          </cell>
        </row>
        <row r="7489">
          <cell r="I7489">
            <v>50101</v>
          </cell>
        </row>
        <row r="7490">
          <cell r="I7490">
            <v>40101</v>
          </cell>
        </row>
        <row r="7491">
          <cell r="I7491">
            <v>40101</v>
          </cell>
        </row>
        <row r="7492">
          <cell r="I7492">
            <v>50101</v>
          </cell>
        </row>
        <row r="7493">
          <cell r="I7493">
            <v>70112</v>
          </cell>
        </row>
        <row r="7494">
          <cell r="I7494">
            <v>70112</v>
          </cell>
        </row>
        <row r="7495">
          <cell r="I7495">
            <v>40101</v>
          </cell>
        </row>
        <row r="7496">
          <cell r="I7496">
            <v>30101</v>
          </cell>
        </row>
        <row r="7497">
          <cell r="I7497">
            <v>70112</v>
          </cell>
        </row>
        <row r="7498">
          <cell r="I7498">
            <v>40101</v>
          </cell>
        </row>
        <row r="7499">
          <cell r="I7499">
            <v>70112</v>
          </cell>
        </row>
        <row r="7500">
          <cell r="I7500">
            <v>40101</v>
          </cell>
        </row>
        <row r="7501">
          <cell r="I7501">
            <v>70112</v>
          </cell>
        </row>
        <row r="7502">
          <cell r="I7502">
            <v>70106</v>
          </cell>
        </row>
        <row r="7503">
          <cell r="I7503">
            <v>2011809134</v>
          </cell>
        </row>
        <row r="7504">
          <cell r="I7504">
            <v>70112</v>
          </cell>
        </row>
        <row r="7505">
          <cell r="I7505">
            <v>70112</v>
          </cell>
        </row>
        <row r="7506">
          <cell r="I7506">
            <v>40101</v>
          </cell>
        </row>
        <row r="7507">
          <cell r="I7507">
            <v>70112</v>
          </cell>
        </row>
        <row r="7508">
          <cell r="I7508">
            <v>70112</v>
          </cell>
        </row>
        <row r="7509">
          <cell r="I7509">
            <v>10205</v>
          </cell>
        </row>
        <row r="7510">
          <cell r="I7510">
            <v>106</v>
          </cell>
        </row>
        <row r="7511">
          <cell r="I7511">
            <v>107</v>
          </cell>
        </row>
        <row r="7512">
          <cell r="I7512">
            <v>10101</v>
          </cell>
        </row>
        <row r="7513">
          <cell r="I7513">
            <v>2011804024</v>
          </cell>
        </row>
        <row r="7514">
          <cell r="I7514">
            <v>201040764</v>
          </cell>
        </row>
        <row r="7515">
          <cell r="I7515">
            <v>2011809129</v>
          </cell>
        </row>
        <row r="7516">
          <cell r="I7516">
            <v>2011809132</v>
          </cell>
        </row>
        <row r="7517">
          <cell r="I7517">
            <v>40101</v>
          </cell>
        </row>
        <row r="7518">
          <cell r="I7518">
            <v>70112</v>
          </cell>
        </row>
        <row r="7519">
          <cell r="I7519">
            <v>30101</v>
          </cell>
        </row>
        <row r="7520">
          <cell r="I7520">
            <v>70106</v>
          </cell>
        </row>
        <row r="7521">
          <cell r="I7521">
            <v>50101</v>
          </cell>
        </row>
        <row r="7522">
          <cell r="I7522">
            <v>70112</v>
          </cell>
        </row>
        <row r="7523">
          <cell r="I7523">
            <v>30101</v>
          </cell>
        </row>
        <row r="7524">
          <cell r="I7524">
            <v>70112</v>
          </cell>
        </row>
        <row r="7525">
          <cell r="I7525">
            <v>50101</v>
          </cell>
        </row>
        <row r="7526">
          <cell r="I7526">
            <v>40101</v>
          </cell>
        </row>
        <row r="7527">
          <cell r="I7527">
            <v>30101</v>
          </cell>
        </row>
        <row r="7528">
          <cell r="I7528">
            <v>10101</v>
          </cell>
        </row>
        <row r="7529">
          <cell r="I7529">
            <v>70112</v>
          </cell>
        </row>
        <row r="7530">
          <cell r="I7530">
            <v>70112</v>
          </cell>
        </row>
        <row r="7531">
          <cell r="I7531">
            <v>2011809140</v>
          </cell>
        </row>
        <row r="7532">
          <cell r="I7532">
            <v>70112</v>
          </cell>
        </row>
        <row r="7533">
          <cell r="I7533">
            <v>70112</v>
          </cell>
        </row>
        <row r="7534">
          <cell r="I7534">
            <v>70106</v>
          </cell>
        </row>
        <row r="7535">
          <cell r="I7535">
            <v>70112</v>
          </cell>
        </row>
        <row r="7536">
          <cell r="I7536">
            <v>70112</v>
          </cell>
        </row>
        <row r="7537">
          <cell r="I7537">
            <v>50101</v>
          </cell>
        </row>
        <row r="7538">
          <cell r="I7538">
            <v>70112</v>
          </cell>
        </row>
        <row r="7539">
          <cell r="I7539">
            <v>70112</v>
          </cell>
        </row>
        <row r="7540">
          <cell r="I7540">
            <v>70112</v>
          </cell>
        </row>
        <row r="7541">
          <cell r="I7541">
            <v>70112</v>
          </cell>
        </row>
        <row r="7542">
          <cell r="I7542">
            <v>70106</v>
          </cell>
        </row>
        <row r="7543">
          <cell r="I7543">
            <v>30101</v>
          </cell>
        </row>
        <row r="7544">
          <cell r="I7544">
            <v>70106</v>
          </cell>
        </row>
        <row r="7545">
          <cell r="I7545">
            <v>70112</v>
          </cell>
        </row>
        <row r="7546">
          <cell r="I7546">
            <v>70112</v>
          </cell>
        </row>
        <row r="7547">
          <cell r="I7547">
            <v>70112</v>
          </cell>
        </row>
        <row r="7548">
          <cell r="I7548">
            <v>70112</v>
          </cell>
        </row>
        <row r="7549">
          <cell r="I7549">
            <v>70112</v>
          </cell>
        </row>
        <row r="7550">
          <cell r="I7550">
            <v>30101</v>
          </cell>
        </row>
        <row r="7551">
          <cell r="I7551">
            <v>70106</v>
          </cell>
        </row>
        <row r="7552">
          <cell r="I7552">
            <v>50101</v>
          </cell>
        </row>
        <row r="7553">
          <cell r="I7553">
            <v>70112</v>
          </cell>
        </row>
        <row r="7554">
          <cell r="I7554">
            <v>70112</v>
          </cell>
        </row>
        <row r="7555">
          <cell r="I7555">
            <v>40101</v>
          </cell>
        </row>
        <row r="7556">
          <cell r="I7556">
            <v>70112</v>
          </cell>
        </row>
        <row r="7557">
          <cell r="I7557">
            <v>2011804024</v>
          </cell>
        </row>
        <row r="7558">
          <cell r="I7558">
            <v>4001</v>
          </cell>
        </row>
        <row r="7559">
          <cell r="I7559">
            <v>2011809118</v>
          </cell>
        </row>
        <row r="7560">
          <cell r="I7560">
            <v>2011809122</v>
          </cell>
        </row>
        <row r="7561">
          <cell r="I7561">
            <v>2011804040</v>
          </cell>
        </row>
        <row r="7562">
          <cell r="I7562">
            <v>2011804035</v>
          </cell>
        </row>
        <row r="7563">
          <cell r="I7563">
            <v>103</v>
          </cell>
        </row>
        <row r="7564">
          <cell r="I7564">
            <v>10401138</v>
          </cell>
        </row>
        <row r="7565">
          <cell r="I7565">
            <v>2011804018</v>
          </cell>
        </row>
        <row r="7566">
          <cell r="I7566">
            <v>40101</v>
          </cell>
        </row>
        <row r="7567">
          <cell r="I7567">
            <v>70112</v>
          </cell>
        </row>
        <row r="7568">
          <cell r="I7568">
            <v>70112</v>
          </cell>
        </row>
        <row r="7569">
          <cell r="I7569">
            <v>70106</v>
          </cell>
        </row>
        <row r="7570">
          <cell r="I7570">
            <v>50101</v>
          </cell>
        </row>
        <row r="7571">
          <cell r="I7571">
            <v>70112</v>
          </cell>
        </row>
        <row r="7572">
          <cell r="I7572">
            <v>70112</v>
          </cell>
        </row>
        <row r="7573">
          <cell r="I7573">
            <v>70106</v>
          </cell>
        </row>
        <row r="7574">
          <cell r="I7574">
            <v>70112</v>
          </cell>
        </row>
        <row r="7575">
          <cell r="I7575">
            <v>70112</v>
          </cell>
        </row>
        <row r="7576">
          <cell r="I7576">
            <v>50101</v>
          </cell>
        </row>
        <row r="7577">
          <cell r="I7577">
            <v>70112</v>
          </cell>
        </row>
        <row r="7578">
          <cell r="I7578">
            <v>40101</v>
          </cell>
        </row>
        <row r="7579">
          <cell r="I7579">
            <v>50101</v>
          </cell>
        </row>
        <row r="7580">
          <cell r="I7580">
            <v>30101</v>
          </cell>
        </row>
        <row r="7581">
          <cell r="I7581">
            <v>70112</v>
          </cell>
        </row>
        <row r="7582">
          <cell r="I7582">
            <v>70112</v>
          </cell>
        </row>
        <row r="7583">
          <cell r="I7583">
            <v>40101</v>
          </cell>
        </row>
        <row r="7584">
          <cell r="I7584">
            <v>30101</v>
          </cell>
        </row>
        <row r="7585">
          <cell r="I7585">
            <v>701116</v>
          </cell>
        </row>
        <row r="7586">
          <cell r="I7586">
            <v>40101</v>
          </cell>
        </row>
        <row r="7587">
          <cell r="I7587">
            <v>30101</v>
          </cell>
        </row>
        <row r="7588">
          <cell r="I7588">
            <v>70106</v>
          </cell>
        </row>
        <row r="7589">
          <cell r="I7589">
            <v>70112</v>
          </cell>
        </row>
        <row r="7590">
          <cell r="I7590">
            <v>40101</v>
          </cell>
        </row>
        <row r="7591">
          <cell r="I7591">
            <v>50101</v>
          </cell>
        </row>
        <row r="7592">
          <cell r="I7592">
            <v>70112</v>
          </cell>
        </row>
        <row r="7593">
          <cell r="I7593">
            <v>70106</v>
          </cell>
        </row>
        <row r="7594">
          <cell r="I7594">
            <v>70112</v>
          </cell>
        </row>
        <row r="7595">
          <cell r="I7595">
            <v>50101</v>
          </cell>
        </row>
        <row r="7596">
          <cell r="I7596">
            <v>2011809133</v>
          </cell>
        </row>
        <row r="7597">
          <cell r="I7597">
            <v>2011809134</v>
          </cell>
        </row>
        <row r="7598">
          <cell r="I7598">
            <v>70112</v>
          </cell>
        </row>
        <row r="7599">
          <cell r="I7599">
            <v>70112</v>
          </cell>
        </row>
        <row r="7600">
          <cell r="I7600">
            <v>70112</v>
          </cell>
        </row>
        <row r="7601">
          <cell r="I7601">
            <v>70112</v>
          </cell>
        </row>
        <row r="7602">
          <cell r="I7602">
            <v>301</v>
          </cell>
        </row>
        <row r="7603">
          <cell r="I7603">
            <v>104</v>
          </cell>
        </row>
        <row r="7604">
          <cell r="I7604">
            <v>104</v>
          </cell>
        </row>
        <row r="7605">
          <cell r="I7605">
            <v>2011809126</v>
          </cell>
        </row>
        <row r="7606">
          <cell r="I7606">
            <v>104</v>
          </cell>
        </row>
        <row r="7607">
          <cell r="I7607">
            <v>104</v>
          </cell>
        </row>
        <row r="7608">
          <cell r="I7608">
            <v>104</v>
          </cell>
        </row>
        <row r="7609">
          <cell r="I7609">
            <v>104</v>
          </cell>
        </row>
        <row r="7610">
          <cell r="I7610">
            <v>104</v>
          </cell>
        </row>
        <row r="7611">
          <cell r="I7611">
            <v>104</v>
          </cell>
        </row>
        <row r="7612">
          <cell r="I7612">
            <v>70112</v>
          </cell>
        </row>
        <row r="7613">
          <cell r="I7613">
            <v>70112</v>
          </cell>
        </row>
        <row r="7614">
          <cell r="I7614">
            <v>70112</v>
          </cell>
        </row>
        <row r="7615">
          <cell r="I7615">
            <v>70112</v>
          </cell>
        </row>
        <row r="7616">
          <cell r="I7616">
            <v>2011809140</v>
          </cell>
        </row>
        <row r="7617">
          <cell r="I7617">
            <v>70112</v>
          </cell>
        </row>
        <row r="7618">
          <cell r="I7618">
            <v>108</v>
          </cell>
        </row>
        <row r="7619">
          <cell r="I7619">
            <v>108</v>
          </cell>
        </row>
        <row r="7620">
          <cell r="I7620">
            <v>10401194</v>
          </cell>
        </row>
        <row r="7621">
          <cell r="I7621">
            <v>70112</v>
          </cell>
        </row>
        <row r="7622">
          <cell r="I7622">
            <v>50101</v>
          </cell>
        </row>
        <row r="7623">
          <cell r="I7623">
            <v>40101</v>
          </cell>
        </row>
        <row r="7624">
          <cell r="I7624">
            <v>30101</v>
          </cell>
        </row>
        <row r="7625">
          <cell r="I7625">
            <v>70112</v>
          </cell>
        </row>
        <row r="7626">
          <cell r="I7626">
            <v>50101</v>
          </cell>
        </row>
        <row r="7627">
          <cell r="I7627">
            <v>40101</v>
          </cell>
        </row>
        <row r="7628">
          <cell r="I7628">
            <v>30101</v>
          </cell>
        </row>
        <row r="7629">
          <cell r="I7629">
            <v>2011804052</v>
          </cell>
        </row>
        <row r="7630">
          <cell r="I7630">
            <v>2010401010</v>
          </cell>
        </row>
        <row r="7631">
          <cell r="I7631">
            <v>2011804020</v>
          </cell>
        </row>
        <row r="7632">
          <cell r="I7632">
            <v>201040765</v>
          </cell>
        </row>
        <row r="7633">
          <cell r="I7633">
            <v>2011804035</v>
          </cell>
        </row>
        <row r="7634">
          <cell r="I7634">
            <v>2011804020</v>
          </cell>
        </row>
        <row r="7635">
          <cell r="I7635">
            <v>40101</v>
          </cell>
        </row>
        <row r="7636">
          <cell r="I7636">
            <v>50101</v>
          </cell>
        </row>
        <row r="7637">
          <cell r="I7637">
            <v>2011809143</v>
          </cell>
        </row>
        <row r="7638">
          <cell r="I7638">
            <v>2011804047</v>
          </cell>
        </row>
        <row r="7639">
          <cell r="I7639">
            <v>30100</v>
          </cell>
        </row>
        <row r="7640">
          <cell r="I7640">
            <v>201040765</v>
          </cell>
        </row>
        <row r="7641">
          <cell r="I7641">
            <v>2011804020</v>
          </cell>
        </row>
        <row r="7642">
          <cell r="I7642">
            <v>2011804035</v>
          </cell>
        </row>
        <row r="7643">
          <cell r="I7643">
            <v>70112</v>
          </cell>
        </row>
        <row r="7644">
          <cell r="I7644">
            <v>20120048</v>
          </cell>
        </row>
        <row r="7645">
          <cell r="I7645">
            <v>40101</v>
          </cell>
        </row>
        <row r="7646">
          <cell r="I7646">
            <v>50101</v>
          </cell>
        </row>
        <row r="7647">
          <cell r="I7647">
            <v>50101</v>
          </cell>
        </row>
        <row r="7648">
          <cell r="I7648">
            <v>70106</v>
          </cell>
        </row>
        <row r="7649">
          <cell r="I7649">
            <v>70112</v>
          </cell>
        </row>
        <row r="7650">
          <cell r="I7650">
            <v>40101</v>
          </cell>
        </row>
        <row r="7651">
          <cell r="I7651">
            <v>30101</v>
          </cell>
        </row>
        <row r="7652">
          <cell r="I7652">
            <v>30100</v>
          </cell>
        </row>
        <row r="7653">
          <cell r="I7653">
            <v>301</v>
          </cell>
        </row>
        <row r="7654">
          <cell r="I7654">
            <v>2011804047</v>
          </cell>
        </row>
        <row r="7655">
          <cell r="I7655">
            <v>2011809143</v>
          </cell>
        </row>
        <row r="7656">
          <cell r="I7656">
            <v>70112</v>
          </cell>
        </row>
        <row r="7657">
          <cell r="I7657">
            <v>70112</v>
          </cell>
        </row>
        <row r="7658">
          <cell r="I7658">
            <v>108</v>
          </cell>
        </row>
        <row r="7659">
          <cell r="I7659">
            <v>108</v>
          </cell>
        </row>
        <row r="7660">
          <cell r="I7660">
            <v>108</v>
          </cell>
        </row>
        <row r="7661">
          <cell r="I7661">
            <v>108</v>
          </cell>
        </row>
        <row r="7662">
          <cell r="I7662">
            <v>70112</v>
          </cell>
        </row>
        <row r="7663">
          <cell r="I7663">
            <v>70112</v>
          </cell>
        </row>
        <row r="7664">
          <cell r="I7664">
            <v>104</v>
          </cell>
        </row>
        <row r="7665">
          <cell r="I7665">
            <v>104</v>
          </cell>
        </row>
        <row r="7666">
          <cell r="I7666">
            <v>104</v>
          </cell>
        </row>
        <row r="7667">
          <cell r="I7667">
            <v>104</v>
          </cell>
        </row>
        <row r="7668">
          <cell r="I7668">
            <v>104</v>
          </cell>
        </row>
        <row r="7669">
          <cell r="I7669">
            <v>2010401010</v>
          </cell>
        </row>
        <row r="7670">
          <cell r="I7670">
            <v>2011804020</v>
          </cell>
        </row>
        <row r="7671">
          <cell r="I7671">
            <v>201040765</v>
          </cell>
        </row>
        <row r="7672">
          <cell r="I7672">
            <v>2011804020</v>
          </cell>
        </row>
        <row r="7673">
          <cell r="I7673">
            <v>2011804035</v>
          </cell>
        </row>
        <row r="7674">
          <cell r="I7674">
            <v>2011809146</v>
          </cell>
        </row>
        <row r="7675">
          <cell r="I7675">
            <v>50101</v>
          </cell>
        </row>
        <row r="7676">
          <cell r="I7676">
            <v>70106</v>
          </cell>
        </row>
        <row r="7677">
          <cell r="I7677">
            <v>70106</v>
          </cell>
        </row>
        <row r="7678">
          <cell r="I7678">
            <v>70112</v>
          </cell>
        </row>
        <row r="7679">
          <cell r="I7679">
            <v>70112</v>
          </cell>
        </row>
        <row r="7680">
          <cell r="I7680">
            <v>40101</v>
          </cell>
        </row>
        <row r="7681">
          <cell r="I7681">
            <v>40101</v>
          </cell>
        </row>
        <row r="7682">
          <cell r="I7682">
            <v>50101</v>
          </cell>
        </row>
        <row r="7683">
          <cell r="I7683">
            <v>70112</v>
          </cell>
        </row>
        <row r="7684">
          <cell r="I7684">
            <v>50101</v>
          </cell>
        </row>
        <row r="7685">
          <cell r="I7685">
            <v>70112</v>
          </cell>
        </row>
        <row r="7686">
          <cell r="I7686">
            <v>40101</v>
          </cell>
        </row>
        <row r="7687">
          <cell r="I7687">
            <v>70112</v>
          </cell>
        </row>
        <row r="7688">
          <cell r="I7688">
            <v>50101</v>
          </cell>
        </row>
        <row r="7689">
          <cell r="I7689">
            <v>70112</v>
          </cell>
        </row>
        <row r="7690">
          <cell r="I7690">
            <v>70106</v>
          </cell>
        </row>
        <row r="7691">
          <cell r="I7691">
            <v>70112</v>
          </cell>
        </row>
        <row r="7692">
          <cell r="I7692">
            <v>30101</v>
          </cell>
        </row>
        <row r="7693">
          <cell r="I7693">
            <v>30101</v>
          </cell>
        </row>
        <row r="7694">
          <cell r="I7694">
            <v>70112</v>
          </cell>
        </row>
        <row r="7695">
          <cell r="I7695">
            <v>70112</v>
          </cell>
        </row>
        <row r="7696">
          <cell r="I7696">
            <v>70112</v>
          </cell>
        </row>
        <row r="7697">
          <cell r="I7697">
            <v>30101</v>
          </cell>
        </row>
        <row r="7698">
          <cell r="I7698">
            <v>40101</v>
          </cell>
        </row>
        <row r="7699">
          <cell r="I7699">
            <v>70112</v>
          </cell>
        </row>
        <row r="7700">
          <cell r="I7700">
            <v>70112</v>
          </cell>
        </row>
        <row r="7701">
          <cell r="I7701">
            <v>70112</v>
          </cell>
        </row>
        <row r="7702">
          <cell r="I7702">
            <v>70112</v>
          </cell>
        </row>
        <row r="7703">
          <cell r="I7703">
            <v>70112</v>
          </cell>
        </row>
        <row r="7704">
          <cell r="I7704">
            <v>40101</v>
          </cell>
        </row>
        <row r="7705">
          <cell r="I7705">
            <v>50101</v>
          </cell>
        </row>
        <row r="7706">
          <cell r="I7706">
            <v>40101</v>
          </cell>
        </row>
        <row r="7707">
          <cell r="I7707">
            <v>50101</v>
          </cell>
        </row>
        <row r="7708">
          <cell r="I7708">
            <v>70106</v>
          </cell>
        </row>
        <row r="7709">
          <cell r="I7709">
            <v>121</v>
          </cell>
        </row>
        <row r="7710">
          <cell r="I7710">
            <v>107</v>
          </cell>
        </row>
        <row r="7711">
          <cell r="I7711">
            <v>107</v>
          </cell>
        </row>
        <row r="7712">
          <cell r="I7712">
            <v>107</v>
          </cell>
        </row>
        <row r="7713">
          <cell r="I7713">
            <v>10401195</v>
          </cell>
        </row>
        <row r="7714">
          <cell r="I7714">
            <v>2011804021</v>
          </cell>
        </row>
        <row r="7715">
          <cell r="I7715">
            <v>2011800400</v>
          </cell>
        </row>
        <row r="7716">
          <cell r="I7716">
            <v>2011809118</v>
          </cell>
        </row>
        <row r="7717">
          <cell r="I7717">
            <v>40101</v>
          </cell>
        </row>
        <row r="7718">
          <cell r="I7718">
            <v>70112</v>
          </cell>
        </row>
        <row r="7719">
          <cell r="I7719">
            <v>30101</v>
          </cell>
        </row>
        <row r="7720">
          <cell r="I7720">
            <v>70112</v>
          </cell>
        </row>
        <row r="7721">
          <cell r="I7721">
            <v>70106</v>
          </cell>
        </row>
        <row r="7722">
          <cell r="I7722">
            <v>40101</v>
          </cell>
        </row>
        <row r="7723">
          <cell r="I7723">
            <v>50101</v>
          </cell>
        </row>
        <row r="7724">
          <cell r="I7724">
            <v>10401195</v>
          </cell>
        </row>
        <row r="7725">
          <cell r="I7725">
            <v>70112</v>
          </cell>
        </row>
        <row r="7726">
          <cell r="I7726">
            <v>201040765</v>
          </cell>
        </row>
        <row r="7727">
          <cell r="I7727">
            <v>2011804020</v>
          </cell>
        </row>
        <row r="7728">
          <cell r="I7728">
            <v>2011804020</v>
          </cell>
        </row>
        <row r="7729">
          <cell r="I7729">
            <v>2011804041</v>
          </cell>
        </row>
        <row r="7730">
          <cell r="I7730">
            <v>201040764</v>
          </cell>
        </row>
        <row r="7731">
          <cell r="I7731">
            <v>40101</v>
          </cell>
        </row>
        <row r="7732">
          <cell r="I7732">
            <v>70112</v>
          </cell>
        </row>
        <row r="7733">
          <cell r="I7733">
            <v>30101</v>
          </cell>
        </row>
        <row r="7734">
          <cell r="I7734">
            <v>70112</v>
          </cell>
        </row>
        <row r="7735">
          <cell r="I7735">
            <v>70112</v>
          </cell>
        </row>
        <row r="7736">
          <cell r="I7736">
            <v>50101</v>
          </cell>
        </row>
        <row r="7737">
          <cell r="I7737">
            <v>40101</v>
          </cell>
        </row>
        <row r="7738">
          <cell r="I7738">
            <v>50101</v>
          </cell>
        </row>
        <row r="7739">
          <cell r="I7739">
            <v>70112</v>
          </cell>
        </row>
        <row r="7740">
          <cell r="I7740">
            <v>70112</v>
          </cell>
        </row>
        <row r="7741">
          <cell r="I7741">
            <v>70112</v>
          </cell>
        </row>
        <row r="7742">
          <cell r="I7742">
            <v>70112</v>
          </cell>
        </row>
        <row r="7743">
          <cell r="I7743">
            <v>70112</v>
          </cell>
        </row>
        <row r="7744">
          <cell r="I7744">
            <v>50101</v>
          </cell>
        </row>
        <row r="7745">
          <cell r="I7745">
            <v>70112</v>
          </cell>
        </row>
        <row r="7746">
          <cell r="I7746">
            <v>70112</v>
          </cell>
        </row>
        <row r="7747">
          <cell r="I7747">
            <v>40101</v>
          </cell>
        </row>
        <row r="7748">
          <cell r="I7748">
            <v>70112</v>
          </cell>
        </row>
        <row r="7749">
          <cell r="I7749">
            <v>50101</v>
          </cell>
        </row>
        <row r="7750">
          <cell r="I7750">
            <v>70112</v>
          </cell>
        </row>
        <row r="7751">
          <cell r="I7751">
            <v>70112</v>
          </cell>
        </row>
        <row r="7752">
          <cell r="I7752">
            <v>2011809143</v>
          </cell>
        </row>
        <row r="7753">
          <cell r="I7753">
            <v>2011804047</v>
          </cell>
        </row>
        <row r="7754">
          <cell r="I7754">
            <v>2011804020</v>
          </cell>
        </row>
        <row r="7755">
          <cell r="I7755">
            <v>701116</v>
          </cell>
        </row>
        <row r="7756">
          <cell r="I7756">
            <v>70106</v>
          </cell>
        </row>
        <row r="7757">
          <cell r="I7757">
            <v>70112</v>
          </cell>
        </row>
        <row r="7758">
          <cell r="I7758">
            <v>70106</v>
          </cell>
        </row>
        <row r="7759">
          <cell r="I7759">
            <v>70112</v>
          </cell>
        </row>
        <row r="7760">
          <cell r="I7760">
            <v>70112</v>
          </cell>
        </row>
        <row r="7761">
          <cell r="I7761">
            <v>70112</v>
          </cell>
        </row>
        <row r="7762">
          <cell r="I7762">
            <v>50101</v>
          </cell>
        </row>
        <row r="7763">
          <cell r="I7763">
            <v>701116</v>
          </cell>
        </row>
        <row r="7764">
          <cell r="I7764">
            <v>701116</v>
          </cell>
        </row>
        <row r="7765">
          <cell r="I7765">
            <v>50101</v>
          </cell>
        </row>
        <row r="7766">
          <cell r="I7766">
            <v>70112</v>
          </cell>
        </row>
        <row r="7767">
          <cell r="I7767">
            <v>70112</v>
          </cell>
        </row>
        <row r="7768">
          <cell r="I7768">
            <v>40101</v>
          </cell>
        </row>
        <row r="7769">
          <cell r="I7769">
            <v>70112</v>
          </cell>
        </row>
        <row r="7770">
          <cell r="I7770">
            <v>50101</v>
          </cell>
        </row>
        <row r="7771">
          <cell r="I7771">
            <v>2011804020</v>
          </cell>
        </row>
        <row r="7772">
          <cell r="I7772">
            <v>2011804041</v>
          </cell>
        </row>
        <row r="7773">
          <cell r="I7773">
            <v>70106</v>
          </cell>
        </row>
        <row r="7774">
          <cell r="I7774">
            <v>40101</v>
          </cell>
        </row>
        <row r="7775">
          <cell r="I7775">
            <v>30101</v>
          </cell>
        </row>
        <row r="7776">
          <cell r="I7776">
            <v>70112</v>
          </cell>
        </row>
        <row r="7777">
          <cell r="I7777">
            <v>40101</v>
          </cell>
        </row>
        <row r="7778">
          <cell r="I7778">
            <v>40101</v>
          </cell>
        </row>
        <row r="7779">
          <cell r="I7779">
            <v>50101</v>
          </cell>
        </row>
        <row r="7780">
          <cell r="I7780">
            <v>70106</v>
          </cell>
        </row>
        <row r="7781">
          <cell r="I7781">
            <v>70106</v>
          </cell>
        </row>
        <row r="7782">
          <cell r="I7782">
            <v>40101</v>
          </cell>
        </row>
        <row r="7783">
          <cell r="I7783">
            <v>50101</v>
          </cell>
        </row>
        <row r="7784">
          <cell r="I7784">
            <v>70112</v>
          </cell>
        </row>
        <row r="7785">
          <cell r="I7785">
            <v>50101</v>
          </cell>
        </row>
        <row r="7786">
          <cell r="I7786">
            <v>40101</v>
          </cell>
        </row>
        <row r="7787">
          <cell r="I7787">
            <v>40101</v>
          </cell>
        </row>
        <row r="7788">
          <cell r="I7788">
            <v>30101</v>
          </cell>
        </row>
        <row r="7789">
          <cell r="I7789">
            <v>50101</v>
          </cell>
        </row>
        <row r="7790">
          <cell r="I7790">
            <v>70112</v>
          </cell>
        </row>
        <row r="7791">
          <cell r="I7791">
            <v>70112</v>
          </cell>
        </row>
        <row r="7792">
          <cell r="I7792">
            <v>70112</v>
          </cell>
        </row>
        <row r="7793">
          <cell r="I7793">
            <v>2011804035</v>
          </cell>
        </row>
        <row r="7794">
          <cell r="I7794">
            <v>201040765</v>
          </cell>
        </row>
        <row r="7795">
          <cell r="I7795">
            <v>2011804020</v>
          </cell>
        </row>
        <row r="7796">
          <cell r="I7796">
            <v>30100</v>
          </cell>
        </row>
        <row r="7797">
          <cell r="I7797">
            <v>70112</v>
          </cell>
        </row>
        <row r="7798">
          <cell r="I7798">
            <v>109</v>
          </cell>
        </row>
        <row r="7799">
          <cell r="I7799">
            <v>109</v>
          </cell>
        </row>
        <row r="7800">
          <cell r="I7800">
            <v>2010603101</v>
          </cell>
        </row>
        <row r="7801">
          <cell r="I7801">
            <v>30101</v>
          </cell>
        </row>
        <row r="7802">
          <cell r="I7802">
            <v>50101</v>
          </cell>
        </row>
        <row r="7803">
          <cell r="I7803">
            <v>30100</v>
          </cell>
        </row>
        <row r="7804">
          <cell r="I7804">
            <v>10401195</v>
          </cell>
        </row>
        <row r="7805">
          <cell r="I7805">
            <v>70106</v>
          </cell>
        </row>
        <row r="7806">
          <cell r="I7806">
            <v>70112</v>
          </cell>
        </row>
        <row r="7807">
          <cell r="I7807">
            <v>40101</v>
          </cell>
        </row>
        <row r="7808">
          <cell r="I7808">
            <v>50101</v>
          </cell>
        </row>
        <row r="7809">
          <cell r="I7809">
            <v>30101</v>
          </cell>
        </row>
        <row r="7810">
          <cell r="I7810">
            <v>106</v>
          </cell>
        </row>
        <row r="7811">
          <cell r="I7811">
            <v>106</v>
          </cell>
        </row>
        <row r="7812">
          <cell r="I7812">
            <v>2011804017</v>
          </cell>
        </row>
        <row r="7813">
          <cell r="I7813">
            <v>2011804018</v>
          </cell>
        </row>
        <row r="7814">
          <cell r="I7814">
            <v>2011804014</v>
          </cell>
        </row>
        <row r="7815">
          <cell r="I7815">
            <v>100</v>
          </cell>
        </row>
        <row r="7816">
          <cell r="I7816">
            <v>103</v>
          </cell>
        </row>
        <row r="7817">
          <cell r="I7817">
            <v>103</v>
          </cell>
        </row>
        <row r="7818">
          <cell r="I7818">
            <v>701116</v>
          </cell>
        </row>
        <row r="7819">
          <cell r="I7819">
            <v>701116</v>
          </cell>
        </row>
        <row r="7820">
          <cell r="I7820">
            <v>70106</v>
          </cell>
        </row>
        <row r="7821">
          <cell r="I7821">
            <v>50101</v>
          </cell>
        </row>
        <row r="7822">
          <cell r="I7822">
            <v>50101</v>
          </cell>
        </row>
        <row r="7823">
          <cell r="I7823">
            <v>701116</v>
          </cell>
        </row>
        <row r="7824">
          <cell r="I7824">
            <v>10208</v>
          </cell>
        </row>
        <row r="7825">
          <cell r="I7825">
            <v>70112</v>
          </cell>
        </row>
        <row r="7826">
          <cell r="I7826">
            <v>40101</v>
          </cell>
        </row>
        <row r="7827">
          <cell r="I7827">
            <v>50101</v>
          </cell>
        </row>
        <row r="7828">
          <cell r="I7828">
            <v>100</v>
          </cell>
        </row>
        <row r="7829">
          <cell r="I7829">
            <v>103</v>
          </cell>
        </row>
        <row r="7830">
          <cell r="I7830">
            <v>103</v>
          </cell>
        </row>
        <row r="7831">
          <cell r="I7831">
            <v>103</v>
          </cell>
        </row>
        <row r="7832">
          <cell r="I7832">
            <v>103</v>
          </cell>
        </row>
        <row r="7833">
          <cell r="I7833">
            <v>103</v>
          </cell>
        </row>
        <row r="7834">
          <cell r="I7834">
            <v>103</v>
          </cell>
        </row>
        <row r="7835">
          <cell r="I7835">
            <v>103</v>
          </cell>
        </row>
        <row r="7836">
          <cell r="I7836">
            <v>107</v>
          </cell>
        </row>
        <row r="7837">
          <cell r="I7837">
            <v>107</v>
          </cell>
        </row>
        <row r="7838">
          <cell r="I7838">
            <v>2011804020</v>
          </cell>
        </row>
        <row r="7839">
          <cell r="I7839">
            <v>70500112</v>
          </cell>
        </row>
        <row r="7840">
          <cell r="I7840">
            <v>70106</v>
          </cell>
        </row>
        <row r="7841">
          <cell r="I7841">
            <v>70112</v>
          </cell>
        </row>
        <row r="7842">
          <cell r="I7842">
            <v>40101</v>
          </cell>
        </row>
        <row r="7843">
          <cell r="I7843">
            <v>50101</v>
          </cell>
        </row>
        <row r="7844">
          <cell r="I7844">
            <v>30101</v>
          </cell>
        </row>
        <row r="7845">
          <cell r="I7845">
            <v>109</v>
          </cell>
        </row>
        <row r="7846">
          <cell r="I7846">
            <v>109</v>
          </cell>
        </row>
        <row r="7847">
          <cell r="I7847">
            <v>109</v>
          </cell>
        </row>
        <row r="7848">
          <cell r="I7848">
            <v>109</v>
          </cell>
        </row>
        <row r="7849">
          <cell r="I7849">
            <v>109</v>
          </cell>
        </row>
        <row r="7850">
          <cell r="I7850">
            <v>109</v>
          </cell>
        </row>
        <row r="7851">
          <cell r="I7851">
            <v>109</v>
          </cell>
        </row>
        <row r="7852">
          <cell r="I7852">
            <v>108</v>
          </cell>
        </row>
        <row r="7853">
          <cell r="I7853">
            <v>108</v>
          </cell>
        </row>
        <row r="7854">
          <cell r="I7854">
            <v>2011804014</v>
          </cell>
        </row>
        <row r="7855">
          <cell r="I7855">
            <v>109</v>
          </cell>
        </row>
        <row r="7856">
          <cell r="I7856">
            <v>20120052</v>
          </cell>
        </row>
        <row r="7857">
          <cell r="I7857">
            <v>2011804018</v>
          </cell>
        </row>
        <row r="7858">
          <cell r="I7858">
            <v>30101</v>
          </cell>
        </row>
        <row r="7859">
          <cell r="I7859">
            <v>70106</v>
          </cell>
        </row>
        <row r="7860">
          <cell r="I7860">
            <v>30101</v>
          </cell>
        </row>
        <row r="7861">
          <cell r="I7861">
            <v>70106</v>
          </cell>
        </row>
        <row r="7862">
          <cell r="I7862">
            <v>50101</v>
          </cell>
        </row>
        <row r="7863">
          <cell r="I7863">
            <v>50101</v>
          </cell>
        </row>
        <row r="7864">
          <cell r="I7864">
            <v>104</v>
          </cell>
        </row>
        <row r="7865">
          <cell r="I7865">
            <v>104</v>
          </cell>
        </row>
        <row r="7866">
          <cell r="I7866">
            <v>104</v>
          </cell>
        </row>
        <row r="7867">
          <cell r="I7867">
            <v>104</v>
          </cell>
        </row>
        <row r="7868">
          <cell r="I7868">
            <v>104</v>
          </cell>
        </row>
        <row r="7869">
          <cell r="I7869">
            <v>104</v>
          </cell>
        </row>
        <row r="7870">
          <cell r="I7870">
            <v>30102</v>
          </cell>
        </row>
        <row r="7871">
          <cell r="I7871">
            <v>40101</v>
          </cell>
        </row>
        <row r="7872">
          <cell r="I7872">
            <v>70112</v>
          </cell>
        </row>
        <row r="7873">
          <cell r="I7873">
            <v>70112</v>
          </cell>
        </row>
        <row r="7874">
          <cell r="I7874">
            <v>70112</v>
          </cell>
        </row>
        <row r="7875">
          <cell r="I7875">
            <v>30101</v>
          </cell>
        </row>
        <row r="7876">
          <cell r="I7876">
            <v>70112</v>
          </cell>
        </row>
        <row r="7877">
          <cell r="I7877">
            <v>50101</v>
          </cell>
        </row>
        <row r="7878">
          <cell r="I7878">
            <v>40101</v>
          </cell>
        </row>
        <row r="7879">
          <cell r="I7879">
            <v>70112</v>
          </cell>
        </row>
        <row r="7880">
          <cell r="I7880">
            <v>50101</v>
          </cell>
        </row>
        <row r="7881">
          <cell r="I7881">
            <v>40101</v>
          </cell>
        </row>
        <row r="7882">
          <cell r="I7882">
            <v>70112</v>
          </cell>
        </row>
        <row r="7883">
          <cell r="I7883">
            <v>40101</v>
          </cell>
        </row>
        <row r="7884">
          <cell r="I7884">
            <v>50101</v>
          </cell>
        </row>
        <row r="7885">
          <cell r="I7885">
            <v>701116</v>
          </cell>
        </row>
        <row r="7886">
          <cell r="I7886">
            <v>701116</v>
          </cell>
        </row>
        <row r="7887">
          <cell r="I7887">
            <v>70112</v>
          </cell>
        </row>
        <row r="7888">
          <cell r="I7888">
            <v>70112</v>
          </cell>
        </row>
        <row r="7889">
          <cell r="I7889">
            <v>50101</v>
          </cell>
        </row>
        <row r="7890">
          <cell r="I7890">
            <v>70112</v>
          </cell>
        </row>
        <row r="7891">
          <cell r="I7891">
            <v>30101</v>
          </cell>
        </row>
        <row r="7892">
          <cell r="I7892">
            <v>70112</v>
          </cell>
        </row>
        <row r="7893">
          <cell r="I7893">
            <v>701116</v>
          </cell>
        </row>
        <row r="7894">
          <cell r="I7894">
            <v>70106</v>
          </cell>
        </row>
        <row r="7895">
          <cell r="I7895">
            <v>701116</v>
          </cell>
        </row>
        <row r="7896">
          <cell r="I7896">
            <v>70112</v>
          </cell>
        </row>
        <row r="7897">
          <cell r="I7897">
            <v>40101</v>
          </cell>
        </row>
        <row r="7898">
          <cell r="I7898">
            <v>50101</v>
          </cell>
        </row>
        <row r="7899">
          <cell r="I7899">
            <v>70112</v>
          </cell>
        </row>
        <row r="7900">
          <cell r="I7900">
            <v>40101</v>
          </cell>
        </row>
        <row r="7901">
          <cell r="I7901">
            <v>40101</v>
          </cell>
        </row>
        <row r="7902">
          <cell r="I7902">
            <v>30101</v>
          </cell>
        </row>
        <row r="7903">
          <cell r="I7903">
            <v>70112</v>
          </cell>
        </row>
        <row r="7904">
          <cell r="I7904">
            <v>40101</v>
          </cell>
        </row>
        <row r="7905">
          <cell r="I7905">
            <v>50101</v>
          </cell>
        </row>
        <row r="7906">
          <cell r="I7906">
            <v>70112</v>
          </cell>
        </row>
        <row r="7907">
          <cell r="I7907">
            <v>70106</v>
          </cell>
        </row>
        <row r="7908">
          <cell r="I7908">
            <v>40101</v>
          </cell>
        </row>
        <row r="7909">
          <cell r="I7909">
            <v>50101</v>
          </cell>
        </row>
        <row r="7910">
          <cell r="I7910">
            <v>70112</v>
          </cell>
        </row>
        <row r="7911">
          <cell r="I7911">
            <v>70112</v>
          </cell>
        </row>
        <row r="7912">
          <cell r="I7912">
            <v>50101</v>
          </cell>
        </row>
        <row r="7913">
          <cell r="I7913">
            <v>50101</v>
          </cell>
        </row>
        <row r="7914">
          <cell r="I7914">
            <v>30101</v>
          </cell>
        </row>
        <row r="7915">
          <cell r="I7915">
            <v>701116</v>
          </cell>
        </row>
        <row r="7916">
          <cell r="I7916">
            <v>70106</v>
          </cell>
        </row>
        <row r="7917">
          <cell r="I7917">
            <v>50101</v>
          </cell>
        </row>
        <row r="7918">
          <cell r="I7918">
            <v>50101</v>
          </cell>
        </row>
        <row r="7919">
          <cell r="I7919">
            <v>70112</v>
          </cell>
        </row>
        <row r="7920">
          <cell r="I7920">
            <v>40101</v>
          </cell>
        </row>
        <row r="7921">
          <cell r="I7921">
            <v>50101</v>
          </cell>
        </row>
        <row r="7922">
          <cell r="I7922">
            <v>701116</v>
          </cell>
        </row>
        <row r="7923">
          <cell r="I7923">
            <v>70106</v>
          </cell>
        </row>
        <row r="7924">
          <cell r="I7924">
            <v>40101</v>
          </cell>
        </row>
        <row r="7925">
          <cell r="I7925">
            <v>70112</v>
          </cell>
        </row>
        <row r="7926">
          <cell r="I7926">
            <v>40101</v>
          </cell>
        </row>
        <row r="7927">
          <cell r="I7927">
            <v>50101</v>
          </cell>
        </row>
        <row r="7928">
          <cell r="I7928">
            <v>70112</v>
          </cell>
        </row>
        <row r="7929">
          <cell r="I7929">
            <v>30100</v>
          </cell>
        </row>
        <row r="7930">
          <cell r="I7930">
            <v>100</v>
          </cell>
        </row>
        <row r="7931">
          <cell r="I7931">
            <v>10208</v>
          </cell>
        </row>
        <row r="7932">
          <cell r="I7932">
            <v>100</v>
          </cell>
        </row>
        <row r="7933">
          <cell r="I7933">
            <v>70106</v>
          </cell>
        </row>
        <row r="7934">
          <cell r="I7934">
            <v>70112</v>
          </cell>
        </row>
        <row r="7935">
          <cell r="I7935">
            <v>40101</v>
          </cell>
        </row>
        <row r="7936">
          <cell r="I7936">
            <v>50101</v>
          </cell>
        </row>
        <row r="7937">
          <cell r="I7937">
            <v>70106</v>
          </cell>
        </row>
        <row r="7938">
          <cell r="I7938">
            <v>70112</v>
          </cell>
        </row>
        <row r="7939">
          <cell r="I7939">
            <v>70106</v>
          </cell>
        </row>
        <row r="7940">
          <cell r="I7940">
            <v>30101</v>
          </cell>
        </row>
        <row r="7941">
          <cell r="I7941">
            <v>40101</v>
          </cell>
        </row>
        <row r="7942">
          <cell r="I7942">
            <v>70112</v>
          </cell>
        </row>
        <row r="7943">
          <cell r="I7943">
            <v>70112</v>
          </cell>
        </row>
        <row r="7944">
          <cell r="I7944">
            <v>70112</v>
          </cell>
        </row>
        <row r="7945">
          <cell r="I7945">
            <v>70112</v>
          </cell>
        </row>
        <row r="7946">
          <cell r="I7946">
            <v>70106</v>
          </cell>
        </row>
        <row r="7947">
          <cell r="I7947">
            <v>40101</v>
          </cell>
        </row>
        <row r="7948">
          <cell r="I7948">
            <v>40101</v>
          </cell>
        </row>
        <row r="7949">
          <cell r="I7949">
            <v>70112</v>
          </cell>
        </row>
        <row r="7950">
          <cell r="I7950">
            <v>70112</v>
          </cell>
        </row>
        <row r="7951">
          <cell r="I7951">
            <v>70112</v>
          </cell>
        </row>
        <row r="7952">
          <cell r="I7952">
            <v>70112</v>
          </cell>
        </row>
        <row r="7953">
          <cell r="I7953">
            <v>70112</v>
          </cell>
        </row>
        <row r="7954">
          <cell r="I7954">
            <v>70106</v>
          </cell>
        </row>
        <row r="7955">
          <cell r="I7955">
            <v>70112</v>
          </cell>
        </row>
        <row r="7956">
          <cell r="I7956">
            <v>70112</v>
          </cell>
        </row>
        <row r="7957">
          <cell r="I7957">
            <v>70112</v>
          </cell>
        </row>
        <row r="7958">
          <cell r="I7958">
            <v>70112</v>
          </cell>
        </row>
        <row r="7959">
          <cell r="I7959">
            <v>70112</v>
          </cell>
        </row>
        <row r="7960">
          <cell r="I7960">
            <v>10401195</v>
          </cell>
        </row>
        <row r="7961">
          <cell r="I7961">
            <v>104</v>
          </cell>
        </row>
        <row r="7962">
          <cell r="I7962">
            <v>104</v>
          </cell>
        </row>
        <row r="7963">
          <cell r="I7963">
            <v>103</v>
          </cell>
        </row>
        <row r="7964">
          <cell r="I7964">
            <v>103</v>
          </cell>
        </row>
        <row r="7965">
          <cell r="I7965">
            <v>70112</v>
          </cell>
        </row>
        <row r="7966">
          <cell r="I7966">
            <v>10208</v>
          </cell>
        </row>
        <row r="7967">
          <cell r="I7967">
            <v>701116</v>
          </cell>
        </row>
        <row r="7968">
          <cell r="I7968">
            <v>70112</v>
          </cell>
        </row>
        <row r="7969">
          <cell r="I7969">
            <v>40101</v>
          </cell>
        </row>
        <row r="7970">
          <cell r="I7970">
            <v>50101</v>
          </cell>
        </row>
        <row r="7971">
          <cell r="I7971">
            <v>104</v>
          </cell>
        </row>
        <row r="7972">
          <cell r="I7972">
            <v>104</v>
          </cell>
        </row>
        <row r="7973">
          <cell r="I7973">
            <v>104</v>
          </cell>
        </row>
        <row r="7974">
          <cell r="I7974">
            <v>104</v>
          </cell>
        </row>
        <row r="7975">
          <cell r="I7975">
            <v>103</v>
          </cell>
        </row>
        <row r="7976">
          <cell r="I7976">
            <v>103</v>
          </cell>
        </row>
        <row r="7977">
          <cell r="I7977">
            <v>103</v>
          </cell>
        </row>
        <row r="7978">
          <cell r="I7978">
            <v>103</v>
          </cell>
        </row>
        <row r="7979">
          <cell r="I7979">
            <v>108</v>
          </cell>
        </row>
        <row r="7980">
          <cell r="I7980">
            <v>70106</v>
          </cell>
        </row>
        <row r="7981">
          <cell r="I7981">
            <v>70112</v>
          </cell>
        </row>
        <row r="7982">
          <cell r="I7982">
            <v>40101</v>
          </cell>
        </row>
        <row r="7983">
          <cell r="I7983">
            <v>50101</v>
          </cell>
        </row>
        <row r="7984">
          <cell r="I7984">
            <v>30101</v>
          </cell>
        </row>
        <row r="7985">
          <cell r="I7985">
            <v>70500112</v>
          </cell>
        </row>
        <row r="7986">
          <cell r="I7986">
            <v>103</v>
          </cell>
        </row>
        <row r="7987">
          <cell r="I7987">
            <v>70112</v>
          </cell>
        </row>
        <row r="7988">
          <cell r="I7988">
            <v>70112</v>
          </cell>
        </row>
        <row r="7989">
          <cell r="I7989">
            <v>40101</v>
          </cell>
        </row>
        <row r="7990">
          <cell r="I7990">
            <v>50101</v>
          </cell>
        </row>
        <row r="7991">
          <cell r="I7991">
            <v>2011804018</v>
          </cell>
        </row>
        <row r="7992">
          <cell r="I7992">
            <v>2011804018</v>
          </cell>
        </row>
        <row r="7993">
          <cell r="I7993">
            <v>70112</v>
          </cell>
        </row>
        <row r="7994">
          <cell r="I7994">
            <v>40101</v>
          </cell>
        </row>
        <row r="7995">
          <cell r="I7995">
            <v>50101</v>
          </cell>
        </row>
        <row r="7996">
          <cell r="I7996">
            <v>30101</v>
          </cell>
        </row>
        <row r="7997">
          <cell r="I7997">
            <v>2011804017</v>
          </cell>
        </row>
        <row r="7998">
          <cell r="I7998">
            <v>2011804018</v>
          </cell>
        </row>
        <row r="7999">
          <cell r="I7999">
            <v>50101</v>
          </cell>
        </row>
        <row r="8000">
          <cell r="I8000">
            <v>30101</v>
          </cell>
        </row>
        <row r="8001">
          <cell r="I8001">
            <v>70106</v>
          </cell>
        </row>
        <row r="8002">
          <cell r="I8002">
            <v>50101</v>
          </cell>
        </row>
        <row r="8003">
          <cell r="I8003">
            <v>70112</v>
          </cell>
        </row>
        <row r="8004">
          <cell r="I8004">
            <v>50101</v>
          </cell>
        </row>
        <row r="8005">
          <cell r="I8005">
            <v>40101</v>
          </cell>
        </row>
        <row r="8006">
          <cell r="I8006">
            <v>70112</v>
          </cell>
        </row>
        <row r="8007">
          <cell r="I8007">
            <v>40101</v>
          </cell>
        </row>
        <row r="8008">
          <cell r="I8008">
            <v>70112</v>
          </cell>
        </row>
        <row r="8009">
          <cell r="I8009">
            <v>701116</v>
          </cell>
        </row>
        <row r="8010">
          <cell r="I8010">
            <v>70112</v>
          </cell>
        </row>
        <row r="8011">
          <cell r="I8011">
            <v>70106</v>
          </cell>
        </row>
        <row r="8012">
          <cell r="I8012">
            <v>70112</v>
          </cell>
        </row>
        <row r="8013">
          <cell r="I8013">
            <v>40101</v>
          </cell>
        </row>
        <row r="8014">
          <cell r="I8014">
            <v>50101</v>
          </cell>
        </row>
        <row r="8015">
          <cell r="I8015">
            <v>70112</v>
          </cell>
        </row>
        <row r="8016">
          <cell r="I8016">
            <v>70112</v>
          </cell>
        </row>
        <row r="8017">
          <cell r="I8017">
            <v>50101</v>
          </cell>
        </row>
        <row r="8018">
          <cell r="I8018">
            <v>70112</v>
          </cell>
        </row>
        <row r="8019">
          <cell r="I8019">
            <v>50101</v>
          </cell>
        </row>
        <row r="8020">
          <cell r="I8020">
            <v>40101</v>
          </cell>
        </row>
        <row r="8021">
          <cell r="I8021">
            <v>30101</v>
          </cell>
        </row>
        <row r="8022">
          <cell r="I8022">
            <v>70112</v>
          </cell>
        </row>
        <row r="8023">
          <cell r="I8023">
            <v>40101</v>
          </cell>
        </row>
        <row r="8024">
          <cell r="I8024">
            <v>50101</v>
          </cell>
        </row>
        <row r="8025">
          <cell r="I8025">
            <v>701116</v>
          </cell>
        </row>
        <row r="8026">
          <cell r="I8026">
            <v>30101</v>
          </cell>
        </row>
        <row r="8027">
          <cell r="I8027">
            <v>70112</v>
          </cell>
        </row>
        <row r="8028">
          <cell r="I8028">
            <v>70112</v>
          </cell>
        </row>
        <row r="8029">
          <cell r="I8029">
            <v>30101</v>
          </cell>
        </row>
        <row r="8030">
          <cell r="I8030">
            <v>50101</v>
          </cell>
        </row>
        <row r="8031">
          <cell r="I8031">
            <v>70112</v>
          </cell>
        </row>
        <row r="8032">
          <cell r="I8032">
            <v>70112</v>
          </cell>
        </row>
        <row r="8033">
          <cell r="I8033">
            <v>70112</v>
          </cell>
        </row>
        <row r="8034">
          <cell r="I8034">
            <v>30101</v>
          </cell>
        </row>
        <row r="8035">
          <cell r="I8035">
            <v>70112</v>
          </cell>
        </row>
        <row r="8036">
          <cell r="I8036">
            <v>40101</v>
          </cell>
        </row>
        <row r="8037">
          <cell r="I8037">
            <v>50101</v>
          </cell>
        </row>
        <row r="8038">
          <cell r="I8038">
            <v>50101</v>
          </cell>
        </row>
        <row r="8039">
          <cell r="I8039">
            <v>70112</v>
          </cell>
        </row>
        <row r="8040">
          <cell r="I8040">
            <v>70112</v>
          </cell>
        </row>
        <row r="8041">
          <cell r="I8041">
            <v>70112</v>
          </cell>
        </row>
        <row r="8042">
          <cell r="I8042">
            <v>30101</v>
          </cell>
        </row>
        <row r="8043">
          <cell r="I8043">
            <v>50101</v>
          </cell>
        </row>
        <row r="8044">
          <cell r="I8044">
            <v>2011804042</v>
          </cell>
        </row>
        <row r="8045">
          <cell r="I8045">
            <v>10208</v>
          </cell>
        </row>
        <row r="8046">
          <cell r="I8046">
            <v>201040764</v>
          </cell>
        </row>
        <row r="8047">
          <cell r="I8047">
            <v>70106</v>
          </cell>
        </row>
        <row r="8048">
          <cell r="I8048">
            <v>70112</v>
          </cell>
        </row>
        <row r="8049">
          <cell r="I8049">
            <v>40101</v>
          </cell>
        </row>
        <row r="8050">
          <cell r="I8050">
            <v>50101</v>
          </cell>
        </row>
        <row r="8051">
          <cell r="I8051">
            <v>30101</v>
          </cell>
        </row>
        <row r="8052">
          <cell r="I8052">
            <v>10401194</v>
          </cell>
        </row>
        <row r="8053">
          <cell r="I8053">
            <v>70112</v>
          </cell>
        </row>
        <row r="8054">
          <cell r="I8054">
            <v>50101</v>
          </cell>
        </row>
        <row r="8055">
          <cell r="I8055">
            <v>40101</v>
          </cell>
        </row>
        <row r="8056">
          <cell r="I8056">
            <v>30101</v>
          </cell>
        </row>
        <row r="8057">
          <cell r="I8057">
            <v>70112</v>
          </cell>
        </row>
        <row r="8058">
          <cell r="I8058">
            <v>70112</v>
          </cell>
        </row>
        <row r="8059">
          <cell r="I8059">
            <v>40101</v>
          </cell>
        </row>
        <row r="8060">
          <cell r="I8060">
            <v>50101</v>
          </cell>
        </row>
        <row r="8061">
          <cell r="I8061">
            <v>70106</v>
          </cell>
        </row>
        <row r="8062">
          <cell r="I8062">
            <v>70112</v>
          </cell>
        </row>
        <row r="8063">
          <cell r="I8063">
            <v>40101</v>
          </cell>
        </row>
        <row r="8064">
          <cell r="I8064">
            <v>50101</v>
          </cell>
        </row>
        <row r="8065">
          <cell r="I8065">
            <v>2011804020</v>
          </cell>
        </row>
        <row r="8066">
          <cell r="I8066">
            <v>2011804024</v>
          </cell>
        </row>
        <row r="8067">
          <cell r="I8067">
            <v>2011809129</v>
          </cell>
        </row>
        <row r="8068">
          <cell r="I8068">
            <v>70112</v>
          </cell>
        </row>
        <row r="8069">
          <cell r="I8069">
            <v>50101</v>
          </cell>
        </row>
        <row r="8070">
          <cell r="I8070">
            <v>70106</v>
          </cell>
        </row>
        <row r="8071">
          <cell r="I8071">
            <v>40101</v>
          </cell>
        </row>
        <row r="8072">
          <cell r="I8072">
            <v>30101</v>
          </cell>
        </row>
        <row r="8073">
          <cell r="I8073">
            <v>70112</v>
          </cell>
        </row>
        <row r="8074">
          <cell r="I8074">
            <v>70112</v>
          </cell>
        </row>
        <row r="8075">
          <cell r="I8075">
            <v>40101</v>
          </cell>
        </row>
        <row r="8076">
          <cell r="I8076">
            <v>50101</v>
          </cell>
        </row>
        <row r="8077">
          <cell r="I8077">
            <v>70112</v>
          </cell>
        </row>
        <row r="8078">
          <cell r="I8078">
            <v>50101</v>
          </cell>
        </row>
        <row r="8079">
          <cell r="I8079">
            <v>40101</v>
          </cell>
        </row>
        <row r="8080">
          <cell r="I8080">
            <v>701116</v>
          </cell>
        </row>
        <row r="8081">
          <cell r="I8081">
            <v>70106</v>
          </cell>
        </row>
        <row r="8082">
          <cell r="I8082">
            <v>50101</v>
          </cell>
        </row>
        <row r="8083">
          <cell r="I8083">
            <v>70112</v>
          </cell>
        </row>
        <row r="8084">
          <cell r="I8084">
            <v>70112</v>
          </cell>
        </row>
        <row r="8085">
          <cell r="I8085">
            <v>40101</v>
          </cell>
        </row>
        <row r="8086">
          <cell r="I8086">
            <v>70112</v>
          </cell>
        </row>
        <row r="8087">
          <cell r="I8087">
            <v>30101</v>
          </cell>
        </row>
        <row r="8088">
          <cell r="I8088">
            <v>70112</v>
          </cell>
        </row>
        <row r="8089">
          <cell r="I8089">
            <v>70112</v>
          </cell>
        </row>
        <row r="8090">
          <cell r="I8090">
            <v>70112</v>
          </cell>
        </row>
        <row r="8091">
          <cell r="I8091">
            <v>30101</v>
          </cell>
        </row>
        <row r="8092">
          <cell r="I8092">
            <v>70112</v>
          </cell>
        </row>
        <row r="8093">
          <cell r="I8093">
            <v>40101</v>
          </cell>
        </row>
        <row r="8094">
          <cell r="I8094">
            <v>40101</v>
          </cell>
        </row>
        <row r="8095">
          <cell r="I8095">
            <v>2011804068</v>
          </cell>
        </row>
        <row r="8096">
          <cell r="I8096">
            <v>2011804026</v>
          </cell>
        </row>
        <row r="8097">
          <cell r="I8097">
            <v>70106</v>
          </cell>
        </row>
        <row r="8098">
          <cell r="I8098">
            <v>70112</v>
          </cell>
        </row>
        <row r="8099">
          <cell r="I8099">
            <v>50101</v>
          </cell>
        </row>
        <row r="8100">
          <cell r="I8100">
            <v>70112</v>
          </cell>
        </row>
        <row r="8101">
          <cell r="I8101">
            <v>50101</v>
          </cell>
        </row>
        <row r="8102">
          <cell r="I8102">
            <v>70112</v>
          </cell>
        </row>
        <row r="8103">
          <cell r="I8103">
            <v>40101</v>
          </cell>
        </row>
        <row r="8104">
          <cell r="I8104">
            <v>70112</v>
          </cell>
        </row>
        <row r="8105">
          <cell r="I8105">
            <v>2011804113</v>
          </cell>
        </row>
        <row r="8106">
          <cell r="I8106">
            <v>2011809126</v>
          </cell>
        </row>
        <row r="8107">
          <cell r="I8107">
            <v>70112</v>
          </cell>
        </row>
        <row r="8108">
          <cell r="I8108">
            <v>50101</v>
          </cell>
        </row>
        <row r="8109">
          <cell r="I8109">
            <v>30101</v>
          </cell>
        </row>
        <row r="8110">
          <cell r="I8110">
            <v>70112</v>
          </cell>
        </row>
        <row r="8111">
          <cell r="I8111">
            <v>70106</v>
          </cell>
        </row>
        <row r="8112">
          <cell r="I8112">
            <v>70112</v>
          </cell>
        </row>
        <row r="8113">
          <cell r="I8113">
            <v>40101</v>
          </cell>
        </row>
        <row r="8114">
          <cell r="I8114">
            <v>70112</v>
          </cell>
        </row>
        <row r="8115">
          <cell r="I8115">
            <v>70112</v>
          </cell>
        </row>
        <row r="8116">
          <cell r="I8116">
            <v>70112</v>
          </cell>
        </row>
        <row r="8117">
          <cell r="I8117">
            <v>40101</v>
          </cell>
        </row>
        <row r="8118">
          <cell r="I8118">
            <v>70106</v>
          </cell>
        </row>
        <row r="8119">
          <cell r="I8119">
            <v>70112</v>
          </cell>
        </row>
        <row r="8120">
          <cell r="I8120">
            <v>30101</v>
          </cell>
        </row>
        <row r="8121">
          <cell r="I8121">
            <v>70112</v>
          </cell>
        </row>
        <row r="8122">
          <cell r="I8122">
            <v>70112</v>
          </cell>
        </row>
        <row r="8123">
          <cell r="I8123">
            <v>50101</v>
          </cell>
        </row>
        <row r="8124">
          <cell r="I8124">
            <v>50101</v>
          </cell>
        </row>
        <row r="8125">
          <cell r="I8125">
            <v>104</v>
          </cell>
        </row>
        <row r="8126">
          <cell r="I8126">
            <v>104</v>
          </cell>
        </row>
        <row r="8127">
          <cell r="I8127">
            <v>104</v>
          </cell>
        </row>
        <row r="8128">
          <cell r="I8128">
            <v>104</v>
          </cell>
        </row>
        <row r="8129">
          <cell r="I8129">
            <v>103</v>
          </cell>
        </row>
        <row r="8130">
          <cell r="I8130">
            <v>103</v>
          </cell>
        </row>
        <row r="8131">
          <cell r="I8131">
            <v>103</v>
          </cell>
        </row>
        <row r="8132">
          <cell r="I8132">
            <v>103</v>
          </cell>
        </row>
        <row r="8133">
          <cell r="I8133">
            <v>103</v>
          </cell>
        </row>
        <row r="8134">
          <cell r="I8134">
            <v>103</v>
          </cell>
        </row>
        <row r="8135">
          <cell r="I8135">
            <v>103</v>
          </cell>
        </row>
        <row r="8136">
          <cell r="I8136">
            <v>2011804020</v>
          </cell>
        </row>
        <row r="8137">
          <cell r="I8137">
            <v>2011804024</v>
          </cell>
        </row>
        <row r="8138">
          <cell r="I8138">
            <v>2011809129</v>
          </cell>
        </row>
        <row r="8139">
          <cell r="I8139">
            <v>10703001</v>
          </cell>
        </row>
        <row r="8140">
          <cell r="I8140">
            <v>50101</v>
          </cell>
        </row>
        <row r="8141">
          <cell r="I8141">
            <v>70106</v>
          </cell>
        </row>
        <row r="8142">
          <cell r="I8142">
            <v>40101</v>
          </cell>
        </row>
        <row r="8143">
          <cell r="I8143">
            <v>30101</v>
          </cell>
        </row>
        <row r="8144">
          <cell r="I8144">
            <v>70112</v>
          </cell>
        </row>
        <row r="8145">
          <cell r="I8145">
            <v>10401194</v>
          </cell>
        </row>
        <row r="8146">
          <cell r="I8146">
            <v>70112</v>
          </cell>
        </row>
        <row r="8147">
          <cell r="I8147">
            <v>70112</v>
          </cell>
        </row>
        <row r="8148">
          <cell r="I8148">
            <v>50101</v>
          </cell>
        </row>
        <row r="8149">
          <cell r="I8149">
            <v>40101</v>
          </cell>
        </row>
        <row r="8150">
          <cell r="I8150">
            <v>20700006</v>
          </cell>
        </row>
        <row r="8151">
          <cell r="I8151">
            <v>10401138</v>
          </cell>
        </row>
        <row r="8152">
          <cell r="I8152">
            <v>301</v>
          </cell>
        </row>
        <row r="8153">
          <cell r="I8153">
            <v>107</v>
          </cell>
        </row>
        <row r="8154">
          <cell r="I8154">
            <v>501</v>
          </cell>
        </row>
        <row r="8155">
          <cell r="I8155">
            <v>104</v>
          </cell>
        </row>
        <row r="8156">
          <cell r="I8156">
            <v>104</v>
          </cell>
        </row>
        <row r="8157">
          <cell r="I8157">
            <v>104</v>
          </cell>
        </row>
        <row r="8158">
          <cell r="I8158">
            <v>104</v>
          </cell>
        </row>
        <row r="8159">
          <cell r="I8159">
            <v>104</v>
          </cell>
        </row>
        <row r="8160">
          <cell r="I8160">
            <v>104</v>
          </cell>
        </row>
        <row r="8161">
          <cell r="I8161">
            <v>104</v>
          </cell>
        </row>
        <row r="8162">
          <cell r="I8162">
            <v>104</v>
          </cell>
        </row>
        <row r="8163">
          <cell r="I8163">
            <v>109</v>
          </cell>
        </row>
        <row r="8164">
          <cell r="I8164">
            <v>20700006</v>
          </cell>
        </row>
        <row r="8165">
          <cell r="I8165">
            <v>70112</v>
          </cell>
        </row>
        <row r="8166">
          <cell r="I8166">
            <v>70112</v>
          </cell>
        </row>
        <row r="8167">
          <cell r="I8167">
            <v>70112</v>
          </cell>
        </row>
        <row r="8168">
          <cell r="I8168">
            <v>70112</v>
          </cell>
        </row>
        <row r="8169">
          <cell r="I8169">
            <v>701116</v>
          </cell>
        </row>
        <row r="8170">
          <cell r="I8170">
            <v>40101</v>
          </cell>
        </row>
        <row r="8171">
          <cell r="I8171">
            <v>50101</v>
          </cell>
        </row>
        <row r="8172">
          <cell r="I8172">
            <v>70112</v>
          </cell>
        </row>
        <row r="8173">
          <cell r="I8173">
            <v>70112</v>
          </cell>
        </row>
        <row r="8174">
          <cell r="I8174">
            <v>40101</v>
          </cell>
        </row>
        <row r="8175">
          <cell r="I8175">
            <v>50101</v>
          </cell>
        </row>
        <row r="8176">
          <cell r="I8176">
            <v>70112</v>
          </cell>
        </row>
        <row r="8177">
          <cell r="I8177">
            <v>70112</v>
          </cell>
        </row>
        <row r="8178">
          <cell r="I8178">
            <v>70112</v>
          </cell>
        </row>
        <row r="8179">
          <cell r="I8179">
            <v>50101</v>
          </cell>
        </row>
        <row r="8180">
          <cell r="I8180">
            <v>50101</v>
          </cell>
        </row>
        <row r="8181">
          <cell r="I8181">
            <v>40101</v>
          </cell>
        </row>
        <row r="8182">
          <cell r="I8182">
            <v>30101</v>
          </cell>
        </row>
        <row r="8183">
          <cell r="I8183">
            <v>70112</v>
          </cell>
        </row>
        <row r="8184">
          <cell r="I8184">
            <v>30101</v>
          </cell>
        </row>
        <row r="8185">
          <cell r="I8185">
            <v>40101</v>
          </cell>
        </row>
        <row r="8186">
          <cell r="I8186">
            <v>70112</v>
          </cell>
        </row>
        <row r="8187">
          <cell r="I8187">
            <v>70112</v>
          </cell>
        </row>
        <row r="8188">
          <cell r="I8188">
            <v>40101</v>
          </cell>
        </row>
        <row r="8189">
          <cell r="I8189">
            <v>70112</v>
          </cell>
        </row>
        <row r="8190">
          <cell r="I8190">
            <v>2011804113</v>
          </cell>
        </row>
        <row r="8191">
          <cell r="I8191">
            <v>70112</v>
          </cell>
        </row>
        <row r="8192">
          <cell r="I8192">
            <v>30100</v>
          </cell>
        </row>
        <row r="8193">
          <cell r="I8193">
            <v>70112</v>
          </cell>
        </row>
        <row r="8194">
          <cell r="I8194">
            <v>40101</v>
          </cell>
        </row>
        <row r="8195">
          <cell r="I8195">
            <v>50101</v>
          </cell>
        </row>
        <row r="8196">
          <cell r="I8196">
            <v>70112</v>
          </cell>
        </row>
        <row r="8197">
          <cell r="I8197">
            <v>40101</v>
          </cell>
        </row>
        <row r="8198">
          <cell r="I8198">
            <v>50101</v>
          </cell>
        </row>
        <row r="8199">
          <cell r="I8199">
            <v>70112</v>
          </cell>
        </row>
        <row r="8200">
          <cell r="I8200">
            <v>70112</v>
          </cell>
        </row>
        <row r="8201">
          <cell r="I8201">
            <v>40101</v>
          </cell>
        </row>
        <row r="8202">
          <cell r="I8202">
            <v>701116</v>
          </cell>
        </row>
        <row r="8203">
          <cell r="I8203">
            <v>70106</v>
          </cell>
        </row>
        <row r="8204">
          <cell r="I8204">
            <v>701116</v>
          </cell>
        </row>
        <row r="8205">
          <cell r="I8205">
            <v>40101</v>
          </cell>
        </row>
        <row r="8206">
          <cell r="I8206">
            <v>50101</v>
          </cell>
        </row>
        <row r="8207">
          <cell r="I8207">
            <v>70112</v>
          </cell>
        </row>
        <row r="8208">
          <cell r="I8208">
            <v>70112</v>
          </cell>
        </row>
        <row r="8209">
          <cell r="I8209">
            <v>40101</v>
          </cell>
        </row>
        <row r="8210">
          <cell r="I8210">
            <v>50101</v>
          </cell>
        </row>
        <row r="8211">
          <cell r="I8211">
            <v>30101</v>
          </cell>
        </row>
        <row r="8212">
          <cell r="I8212">
            <v>2011804036</v>
          </cell>
        </row>
        <row r="8213">
          <cell r="I8213">
            <v>10205</v>
          </cell>
        </row>
        <row r="8214">
          <cell r="I8214">
            <v>104</v>
          </cell>
        </row>
        <row r="8215">
          <cell r="I8215">
            <v>104</v>
          </cell>
        </row>
        <row r="8216">
          <cell r="I8216">
            <v>50101</v>
          </cell>
        </row>
        <row r="8217">
          <cell r="I8217">
            <v>40101</v>
          </cell>
        </row>
        <row r="8218">
          <cell r="I8218">
            <v>30101</v>
          </cell>
        </row>
        <row r="8219">
          <cell r="I8219">
            <v>70112</v>
          </cell>
        </row>
        <row r="8220">
          <cell r="I8220">
            <v>70112</v>
          </cell>
        </row>
        <row r="8221">
          <cell r="I8221">
            <v>70112</v>
          </cell>
        </row>
        <row r="8222">
          <cell r="I8222">
            <v>70112</v>
          </cell>
        </row>
        <row r="8223">
          <cell r="I8223">
            <v>70112</v>
          </cell>
        </row>
        <row r="8224">
          <cell r="I8224">
            <v>70112</v>
          </cell>
        </row>
        <row r="8225">
          <cell r="I8225">
            <v>70112</v>
          </cell>
        </row>
        <row r="8226">
          <cell r="I8226">
            <v>70112</v>
          </cell>
        </row>
        <row r="8227">
          <cell r="I8227">
            <v>50101</v>
          </cell>
        </row>
        <row r="8228">
          <cell r="I8228">
            <v>40101</v>
          </cell>
        </row>
        <row r="8229">
          <cell r="I8229">
            <v>70112</v>
          </cell>
        </row>
        <row r="8230">
          <cell r="I8230">
            <v>50101</v>
          </cell>
        </row>
        <row r="8231">
          <cell r="I8231">
            <v>70112</v>
          </cell>
        </row>
        <row r="8232">
          <cell r="I8232">
            <v>70112</v>
          </cell>
        </row>
        <row r="8233">
          <cell r="I8233">
            <v>70112</v>
          </cell>
        </row>
        <row r="8234">
          <cell r="I8234">
            <v>70112</v>
          </cell>
        </row>
        <row r="8235">
          <cell r="I8235">
            <v>70106</v>
          </cell>
        </row>
        <row r="8236">
          <cell r="I8236">
            <v>70106</v>
          </cell>
        </row>
        <row r="8237">
          <cell r="I8237">
            <v>30101</v>
          </cell>
        </row>
        <row r="8238">
          <cell r="I8238">
            <v>70106</v>
          </cell>
        </row>
        <row r="8239">
          <cell r="I8239">
            <v>40101</v>
          </cell>
        </row>
        <row r="8240">
          <cell r="I8240">
            <v>70112</v>
          </cell>
        </row>
        <row r="8241">
          <cell r="I8241">
            <v>70112</v>
          </cell>
        </row>
        <row r="8242">
          <cell r="I8242">
            <v>70112</v>
          </cell>
        </row>
        <row r="8243">
          <cell r="I8243">
            <v>70106</v>
          </cell>
        </row>
        <row r="8244">
          <cell r="I8244">
            <v>70112</v>
          </cell>
        </row>
        <row r="8245">
          <cell r="I8245">
            <v>2011804026</v>
          </cell>
        </row>
        <row r="8246">
          <cell r="I8246">
            <v>2010603101</v>
          </cell>
        </row>
        <row r="8247">
          <cell r="I8247">
            <v>70112</v>
          </cell>
        </row>
        <row r="8248">
          <cell r="I8248">
            <v>40101</v>
          </cell>
        </row>
        <row r="8249">
          <cell r="I8249">
            <v>70112</v>
          </cell>
        </row>
        <row r="8250">
          <cell r="I8250">
            <v>70112</v>
          </cell>
        </row>
        <row r="8251">
          <cell r="I8251">
            <v>70112</v>
          </cell>
        </row>
        <row r="8252">
          <cell r="I8252">
            <v>70112</v>
          </cell>
        </row>
        <row r="8253">
          <cell r="I8253">
            <v>40101</v>
          </cell>
        </row>
        <row r="8254">
          <cell r="I8254">
            <v>50101</v>
          </cell>
        </row>
        <row r="8255">
          <cell r="I8255">
            <v>70112</v>
          </cell>
        </row>
        <row r="8256">
          <cell r="I8256">
            <v>70112</v>
          </cell>
        </row>
        <row r="8257">
          <cell r="I8257">
            <v>30101</v>
          </cell>
        </row>
        <row r="8258">
          <cell r="I8258">
            <v>50101</v>
          </cell>
        </row>
        <row r="8259">
          <cell r="I8259">
            <v>50101</v>
          </cell>
        </row>
        <row r="8260">
          <cell r="I8260">
            <v>40101</v>
          </cell>
        </row>
        <row r="8261">
          <cell r="I8261">
            <v>100</v>
          </cell>
        </row>
        <row r="8262">
          <cell r="I8262">
            <v>10101</v>
          </cell>
        </row>
        <row r="8263">
          <cell r="I8263">
            <v>40101</v>
          </cell>
        </row>
        <row r="8264">
          <cell r="I8264">
            <v>2011809129</v>
          </cell>
        </row>
        <row r="8265">
          <cell r="I8265">
            <v>2011804020</v>
          </cell>
        </row>
        <row r="8266">
          <cell r="I8266">
            <v>2011809129</v>
          </cell>
        </row>
        <row r="8267">
          <cell r="I8267">
            <v>70500112</v>
          </cell>
        </row>
        <row r="8268">
          <cell r="I8268">
            <v>70106</v>
          </cell>
        </row>
        <row r="8269">
          <cell r="I8269">
            <v>70112</v>
          </cell>
        </row>
        <row r="8270">
          <cell r="I8270">
            <v>40101</v>
          </cell>
        </row>
        <row r="8271">
          <cell r="I8271">
            <v>30101</v>
          </cell>
        </row>
        <row r="8272">
          <cell r="I8272">
            <v>70112</v>
          </cell>
        </row>
        <row r="8273">
          <cell r="I8273">
            <v>40101</v>
          </cell>
        </row>
        <row r="8274">
          <cell r="I8274">
            <v>50101</v>
          </cell>
        </row>
        <row r="8275">
          <cell r="I8275">
            <v>30101</v>
          </cell>
        </row>
        <row r="8276">
          <cell r="I8276">
            <v>50101</v>
          </cell>
        </row>
        <row r="8277">
          <cell r="I8277">
            <v>100</v>
          </cell>
        </row>
        <row r="8278">
          <cell r="I8278">
            <v>10101</v>
          </cell>
        </row>
        <row r="8279">
          <cell r="I8279">
            <v>100</v>
          </cell>
        </row>
        <row r="8280">
          <cell r="I8280">
            <v>2011804021</v>
          </cell>
        </row>
        <row r="8281">
          <cell r="I8281">
            <v>20700006</v>
          </cell>
        </row>
        <row r="8282">
          <cell r="I8282">
            <v>2011804026</v>
          </cell>
        </row>
        <row r="8283">
          <cell r="I8283">
            <v>2011804026</v>
          </cell>
        </row>
        <row r="8284">
          <cell r="I8284">
            <v>40101</v>
          </cell>
        </row>
        <row r="8285">
          <cell r="I8285">
            <v>30101</v>
          </cell>
        </row>
        <row r="8286">
          <cell r="I8286">
            <v>70112</v>
          </cell>
        </row>
        <row r="8287">
          <cell r="I8287">
            <v>50101</v>
          </cell>
        </row>
        <row r="8288">
          <cell r="I8288">
            <v>50101</v>
          </cell>
        </row>
        <row r="8289">
          <cell r="I8289">
            <v>40101</v>
          </cell>
        </row>
        <row r="8290">
          <cell r="I8290">
            <v>50101</v>
          </cell>
        </row>
        <row r="8291">
          <cell r="I8291">
            <v>40101</v>
          </cell>
        </row>
        <row r="8292">
          <cell r="I8292">
            <v>50101</v>
          </cell>
        </row>
        <row r="8293">
          <cell r="I8293">
            <v>40101</v>
          </cell>
        </row>
        <row r="8294">
          <cell r="I8294">
            <v>40101</v>
          </cell>
        </row>
        <row r="8295">
          <cell r="I8295">
            <v>70112</v>
          </cell>
        </row>
        <row r="8296">
          <cell r="I8296">
            <v>70106</v>
          </cell>
        </row>
        <row r="8297">
          <cell r="I8297">
            <v>50101</v>
          </cell>
        </row>
        <row r="8298">
          <cell r="I8298">
            <v>70112</v>
          </cell>
        </row>
        <row r="8299">
          <cell r="I8299">
            <v>30101</v>
          </cell>
        </row>
        <row r="8300">
          <cell r="I8300">
            <v>50101</v>
          </cell>
        </row>
        <row r="8301">
          <cell r="I8301">
            <v>40101</v>
          </cell>
        </row>
        <row r="8302">
          <cell r="I8302">
            <v>40101</v>
          </cell>
        </row>
        <row r="8303">
          <cell r="I8303">
            <v>50101</v>
          </cell>
        </row>
        <row r="8304">
          <cell r="I8304">
            <v>701116</v>
          </cell>
        </row>
        <row r="8305">
          <cell r="I8305">
            <v>50101</v>
          </cell>
        </row>
        <row r="8306">
          <cell r="I8306">
            <v>70106</v>
          </cell>
        </row>
        <row r="8307">
          <cell r="I8307">
            <v>40101</v>
          </cell>
        </row>
        <row r="8308">
          <cell r="I8308">
            <v>70112</v>
          </cell>
        </row>
        <row r="8309">
          <cell r="I8309">
            <v>70106</v>
          </cell>
        </row>
        <row r="8310">
          <cell r="I8310">
            <v>701116</v>
          </cell>
        </row>
        <row r="8311">
          <cell r="I8311">
            <v>40101</v>
          </cell>
        </row>
        <row r="8312">
          <cell r="I8312">
            <v>70112</v>
          </cell>
        </row>
        <row r="8313">
          <cell r="I8313">
            <v>70112</v>
          </cell>
        </row>
        <row r="8314">
          <cell r="I8314">
            <v>70112</v>
          </cell>
        </row>
        <row r="8315">
          <cell r="I8315">
            <v>2011804086</v>
          </cell>
        </row>
        <row r="8316">
          <cell r="I8316">
            <v>70112</v>
          </cell>
        </row>
        <row r="8317">
          <cell r="I8317">
            <v>50101</v>
          </cell>
        </row>
        <row r="8318">
          <cell r="I8318">
            <v>40101</v>
          </cell>
        </row>
        <row r="8319">
          <cell r="I8319">
            <v>70112</v>
          </cell>
        </row>
        <row r="8320">
          <cell r="I8320">
            <v>40101</v>
          </cell>
        </row>
        <row r="8321">
          <cell r="I8321">
            <v>30101</v>
          </cell>
        </row>
        <row r="8322">
          <cell r="I8322">
            <v>50101</v>
          </cell>
        </row>
        <row r="8323">
          <cell r="I8323">
            <v>30101</v>
          </cell>
        </row>
        <row r="8324">
          <cell r="I8324">
            <v>50101</v>
          </cell>
        </row>
        <row r="8325">
          <cell r="I8325">
            <v>70500112</v>
          </cell>
        </row>
        <row r="8326">
          <cell r="I8326">
            <v>20700006</v>
          </cell>
        </row>
        <row r="8327">
          <cell r="I8327">
            <v>2011809131</v>
          </cell>
        </row>
        <row r="8328">
          <cell r="I8328">
            <v>201040765</v>
          </cell>
        </row>
        <row r="8329">
          <cell r="I8329">
            <v>2011804020</v>
          </cell>
        </row>
        <row r="8330">
          <cell r="I8330">
            <v>201040765</v>
          </cell>
        </row>
        <row r="8331">
          <cell r="I8331">
            <v>2010603101</v>
          </cell>
        </row>
        <row r="8332">
          <cell r="I8332">
            <v>2011809119</v>
          </cell>
        </row>
        <row r="8333">
          <cell r="I8333">
            <v>2011804020</v>
          </cell>
        </row>
        <row r="8334">
          <cell r="I8334">
            <v>2011804020</v>
          </cell>
        </row>
        <row r="8335">
          <cell r="I8335">
            <v>2011809129</v>
          </cell>
        </row>
        <row r="8336">
          <cell r="I8336">
            <v>2011809129</v>
          </cell>
        </row>
        <row r="8337">
          <cell r="I8337">
            <v>2011804024</v>
          </cell>
        </row>
        <row r="8338">
          <cell r="I8338">
            <v>1040113434</v>
          </cell>
        </row>
        <row r="8339">
          <cell r="I8339">
            <v>20700006</v>
          </cell>
        </row>
        <row r="8340">
          <cell r="I8340">
            <v>30100</v>
          </cell>
        </row>
        <row r="8341">
          <cell r="I8341">
            <v>70106</v>
          </cell>
        </row>
        <row r="8342">
          <cell r="I8342">
            <v>70112</v>
          </cell>
        </row>
        <row r="8343">
          <cell r="I8343">
            <v>50101</v>
          </cell>
        </row>
        <row r="8344">
          <cell r="I8344">
            <v>30101</v>
          </cell>
        </row>
        <row r="8345">
          <cell r="I8345">
            <v>40101</v>
          </cell>
        </row>
        <row r="8346">
          <cell r="I8346">
            <v>70112</v>
          </cell>
        </row>
        <row r="8347">
          <cell r="I8347">
            <v>70112</v>
          </cell>
        </row>
        <row r="8348">
          <cell r="I8348">
            <v>70106</v>
          </cell>
        </row>
        <row r="8349">
          <cell r="I8349">
            <v>70112</v>
          </cell>
        </row>
        <row r="8350">
          <cell r="I8350">
            <v>40101</v>
          </cell>
        </row>
        <row r="8351">
          <cell r="I8351">
            <v>50101</v>
          </cell>
        </row>
        <row r="8352">
          <cell r="I8352">
            <v>30101</v>
          </cell>
        </row>
        <row r="8353">
          <cell r="I8353">
            <v>109</v>
          </cell>
        </row>
        <row r="8354">
          <cell r="I8354">
            <v>109</v>
          </cell>
        </row>
        <row r="8355">
          <cell r="I8355">
            <v>109</v>
          </cell>
        </row>
        <row r="8356">
          <cell r="I8356">
            <v>106</v>
          </cell>
        </row>
        <row r="8357">
          <cell r="I8357">
            <v>106</v>
          </cell>
        </row>
        <row r="8358">
          <cell r="I8358">
            <v>109</v>
          </cell>
        </row>
        <row r="8359">
          <cell r="I8359">
            <v>109</v>
          </cell>
        </row>
        <row r="8360">
          <cell r="I8360">
            <v>109</v>
          </cell>
        </row>
        <row r="8361">
          <cell r="I8361">
            <v>109</v>
          </cell>
        </row>
        <row r="8362">
          <cell r="I8362">
            <v>109</v>
          </cell>
        </row>
        <row r="8363">
          <cell r="I8363">
            <v>109</v>
          </cell>
        </row>
        <row r="8364">
          <cell r="I8364">
            <v>109</v>
          </cell>
        </row>
        <row r="8365">
          <cell r="I8365">
            <v>108</v>
          </cell>
        </row>
        <row r="8366">
          <cell r="I8366">
            <v>108</v>
          </cell>
        </row>
        <row r="8367">
          <cell r="I8367">
            <v>108</v>
          </cell>
        </row>
        <row r="8368">
          <cell r="I8368">
            <v>108</v>
          </cell>
        </row>
        <row r="8369">
          <cell r="I8369">
            <v>108</v>
          </cell>
        </row>
        <row r="8370">
          <cell r="I8370">
            <v>50101</v>
          </cell>
        </row>
        <row r="8371">
          <cell r="I8371">
            <v>30101</v>
          </cell>
        </row>
        <row r="8372">
          <cell r="I8372">
            <v>104</v>
          </cell>
        </row>
        <row r="8373">
          <cell r="I8373">
            <v>104</v>
          </cell>
        </row>
        <row r="8374">
          <cell r="I8374">
            <v>104</v>
          </cell>
        </row>
        <row r="8375">
          <cell r="I8375">
            <v>104</v>
          </cell>
        </row>
        <row r="8376">
          <cell r="I8376">
            <v>104</v>
          </cell>
        </row>
        <row r="8377">
          <cell r="I8377">
            <v>104</v>
          </cell>
        </row>
        <row r="8378">
          <cell r="I8378">
            <v>104</v>
          </cell>
        </row>
        <row r="8379">
          <cell r="I8379">
            <v>104</v>
          </cell>
        </row>
        <row r="8380">
          <cell r="I8380">
            <v>104</v>
          </cell>
        </row>
        <row r="8381">
          <cell r="I8381">
            <v>104</v>
          </cell>
        </row>
        <row r="8382">
          <cell r="I8382">
            <v>104</v>
          </cell>
        </row>
        <row r="8383">
          <cell r="I8383">
            <v>104</v>
          </cell>
        </row>
        <row r="8384">
          <cell r="I8384">
            <v>104</v>
          </cell>
        </row>
        <row r="8385">
          <cell r="I8385">
            <v>104</v>
          </cell>
        </row>
        <row r="8386">
          <cell r="I8386">
            <v>104</v>
          </cell>
        </row>
        <row r="8387">
          <cell r="I8387">
            <v>2011804018</v>
          </cell>
        </row>
        <row r="8388">
          <cell r="I8388">
            <v>2011804086</v>
          </cell>
        </row>
        <row r="8389">
          <cell r="I8389">
            <v>2011804014</v>
          </cell>
        </row>
        <row r="8390">
          <cell r="I8390">
            <v>2011809115</v>
          </cell>
        </row>
        <row r="8391">
          <cell r="I8391">
            <v>2011804112</v>
          </cell>
        </row>
        <row r="8392">
          <cell r="I8392">
            <v>2011804113</v>
          </cell>
        </row>
        <row r="8393">
          <cell r="I8393">
            <v>109</v>
          </cell>
        </row>
        <row r="8394">
          <cell r="I8394">
            <v>104</v>
          </cell>
        </row>
        <row r="8395">
          <cell r="I8395">
            <v>104</v>
          </cell>
        </row>
        <row r="8396">
          <cell r="I8396">
            <v>104</v>
          </cell>
        </row>
        <row r="8397">
          <cell r="I8397">
            <v>104</v>
          </cell>
        </row>
        <row r="8398">
          <cell r="I8398">
            <v>501</v>
          </cell>
        </row>
        <row r="8399">
          <cell r="I8399">
            <v>104</v>
          </cell>
        </row>
        <row r="8400">
          <cell r="I8400">
            <v>104</v>
          </cell>
        </row>
        <row r="8401">
          <cell r="I8401">
            <v>104</v>
          </cell>
        </row>
        <row r="8402">
          <cell r="I8402">
            <v>104</v>
          </cell>
        </row>
        <row r="8403">
          <cell r="I8403">
            <v>104</v>
          </cell>
        </row>
        <row r="8404">
          <cell r="I8404">
            <v>104</v>
          </cell>
        </row>
        <row r="8405">
          <cell r="I8405">
            <v>104</v>
          </cell>
        </row>
        <row r="8406">
          <cell r="I8406">
            <v>50101</v>
          </cell>
        </row>
        <row r="8407">
          <cell r="I8407">
            <v>50101</v>
          </cell>
        </row>
        <row r="8408">
          <cell r="I8408">
            <v>70112</v>
          </cell>
        </row>
        <row r="8409">
          <cell r="I8409">
            <v>50101</v>
          </cell>
        </row>
        <row r="8410">
          <cell r="I8410">
            <v>50101</v>
          </cell>
        </row>
        <row r="8411">
          <cell r="I8411">
            <v>50101</v>
          </cell>
        </row>
        <row r="8412">
          <cell r="I8412">
            <v>50101</v>
          </cell>
        </row>
        <row r="8413">
          <cell r="I8413">
            <v>40101</v>
          </cell>
        </row>
        <row r="8414">
          <cell r="I8414">
            <v>2011804018</v>
          </cell>
        </row>
        <row r="8415">
          <cell r="I8415">
            <v>70106</v>
          </cell>
        </row>
        <row r="8416">
          <cell r="I8416">
            <v>701116</v>
          </cell>
        </row>
        <row r="8417">
          <cell r="I8417">
            <v>30101</v>
          </cell>
        </row>
        <row r="8418">
          <cell r="I8418">
            <v>50101</v>
          </cell>
        </row>
        <row r="8419">
          <cell r="I8419">
            <v>30101</v>
          </cell>
        </row>
        <row r="8420">
          <cell r="I8420">
            <v>50101</v>
          </cell>
        </row>
        <row r="8421">
          <cell r="I8421">
            <v>70106</v>
          </cell>
        </row>
        <row r="8422">
          <cell r="I8422">
            <v>50101</v>
          </cell>
        </row>
        <row r="8423">
          <cell r="I8423">
            <v>50101</v>
          </cell>
        </row>
        <row r="8424">
          <cell r="I8424">
            <v>40101</v>
          </cell>
        </row>
        <row r="8425">
          <cell r="I8425">
            <v>70106</v>
          </cell>
        </row>
        <row r="8426">
          <cell r="I8426">
            <v>701116</v>
          </cell>
        </row>
        <row r="8427">
          <cell r="I8427">
            <v>50101</v>
          </cell>
        </row>
        <row r="8428">
          <cell r="I8428">
            <v>40101</v>
          </cell>
        </row>
        <row r="8429">
          <cell r="I8429">
            <v>30101</v>
          </cell>
        </row>
        <row r="8430">
          <cell r="I8430">
            <v>30101</v>
          </cell>
        </row>
        <row r="8431">
          <cell r="I8431">
            <v>40101</v>
          </cell>
        </row>
        <row r="8432">
          <cell r="I8432">
            <v>50101</v>
          </cell>
        </row>
        <row r="8433">
          <cell r="I8433">
            <v>30101</v>
          </cell>
        </row>
        <row r="8434">
          <cell r="I8434">
            <v>40101</v>
          </cell>
        </row>
        <row r="8435">
          <cell r="I8435">
            <v>50101</v>
          </cell>
        </row>
        <row r="8436">
          <cell r="I8436">
            <v>40101</v>
          </cell>
        </row>
        <row r="8437">
          <cell r="I8437">
            <v>70112</v>
          </cell>
        </row>
        <row r="8438">
          <cell r="I8438">
            <v>50101</v>
          </cell>
        </row>
        <row r="8439">
          <cell r="I8439">
            <v>70112</v>
          </cell>
        </row>
        <row r="8440">
          <cell r="I8440">
            <v>70112</v>
          </cell>
        </row>
        <row r="8441">
          <cell r="I8441">
            <v>50101</v>
          </cell>
        </row>
        <row r="8442">
          <cell r="I8442">
            <v>70112</v>
          </cell>
        </row>
        <row r="8443">
          <cell r="I8443">
            <v>70112</v>
          </cell>
        </row>
        <row r="8444">
          <cell r="I8444">
            <v>70112</v>
          </cell>
        </row>
        <row r="8445">
          <cell r="I8445">
            <v>40101</v>
          </cell>
        </row>
        <row r="8446">
          <cell r="I8446">
            <v>70112</v>
          </cell>
        </row>
        <row r="8447">
          <cell r="I8447">
            <v>50101</v>
          </cell>
        </row>
        <row r="8448">
          <cell r="I8448">
            <v>70112</v>
          </cell>
        </row>
        <row r="8449">
          <cell r="I8449">
            <v>50101</v>
          </cell>
        </row>
        <row r="8450">
          <cell r="I8450">
            <v>70112</v>
          </cell>
        </row>
        <row r="8451">
          <cell r="I8451">
            <v>40101</v>
          </cell>
        </row>
        <row r="8452">
          <cell r="I8452">
            <v>30101</v>
          </cell>
        </row>
        <row r="8453">
          <cell r="I8453">
            <v>70112</v>
          </cell>
        </row>
        <row r="8454">
          <cell r="I8454">
            <v>70112</v>
          </cell>
        </row>
        <row r="8455">
          <cell r="I8455">
            <v>10101</v>
          </cell>
        </row>
        <row r="8456">
          <cell r="I8456">
            <v>70112</v>
          </cell>
        </row>
        <row r="8457">
          <cell r="I8457">
            <v>50101</v>
          </cell>
        </row>
        <row r="8458">
          <cell r="I8458">
            <v>40101</v>
          </cell>
        </row>
        <row r="8459">
          <cell r="I8459">
            <v>30101</v>
          </cell>
        </row>
        <row r="8460">
          <cell r="I8460">
            <v>70106</v>
          </cell>
        </row>
        <row r="8461">
          <cell r="I8461">
            <v>70112</v>
          </cell>
        </row>
        <row r="8462">
          <cell r="I8462">
            <v>50101</v>
          </cell>
        </row>
        <row r="8463">
          <cell r="I8463">
            <v>40101</v>
          </cell>
        </row>
        <row r="8464">
          <cell r="I8464">
            <v>30101</v>
          </cell>
        </row>
        <row r="8465">
          <cell r="I8465">
            <v>70112</v>
          </cell>
        </row>
        <row r="8466">
          <cell r="I8466">
            <v>2011804053</v>
          </cell>
        </row>
        <row r="8467">
          <cell r="I8467">
            <v>2011809135</v>
          </cell>
        </row>
        <row r="8468">
          <cell r="I8468">
            <v>2011804066</v>
          </cell>
        </row>
        <row r="8469">
          <cell r="I8469">
            <v>2011804020</v>
          </cell>
        </row>
        <row r="8470">
          <cell r="I8470">
            <v>2011804021</v>
          </cell>
        </row>
        <row r="8471">
          <cell r="I8471">
            <v>2011804018</v>
          </cell>
        </row>
        <row r="8472">
          <cell r="I8472">
            <v>20700006</v>
          </cell>
        </row>
        <row r="8473">
          <cell r="I8473">
            <v>10401138</v>
          </cell>
        </row>
        <row r="8474">
          <cell r="I8474">
            <v>20700006</v>
          </cell>
        </row>
        <row r="8475">
          <cell r="I8475">
            <v>10401138</v>
          </cell>
        </row>
        <row r="8476">
          <cell r="I8476">
            <v>104</v>
          </cell>
        </row>
        <row r="8477">
          <cell r="I8477">
            <v>104</v>
          </cell>
        </row>
        <row r="8478">
          <cell r="I8478">
            <v>104</v>
          </cell>
        </row>
        <row r="8479">
          <cell r="I8479">
            <v>104</v>
          </cell>
        </row>
        <row r="8480">
          <cell r="I8480">
            <v>108</v>
          </cell>
        </row>
        <row r="8481">
          <cell r="I8481">
            <v>50101</v>
          </cell>
        </row>
        <row r="8482">
          <cell r="I8482">
            <v>30101</v>
          </cell>
        </row>
        <row r="8483">
          <cell r="I8483">
            <v>50101</v>
          </cell>
        </row>
        <row r="8484">
          <cell r="I8484">
            <v>40101</v>
          </cell>
        </row>
        <row r="8485">
          <cell r="I8485">
            <v>70112</v>
          </cell>
        </row>
        <row r="8486">
          <cell r="I8486">
            <v>2011809138</v>
          </cell>
        </row>
        <row r="8487">
          <cell r="I8487">
            <v>2011809133</v>
          </cell>
        </row>
        <row r="8488">
          <cell r="I8488">
            <v>2011809146</v>
          </cell>
        </row>
        <row r="8489">
          <cell r="I8489">
            <v>2011809136</v>
          </cell>
        </row>
        <row r="8490">
          <cell r="I8490">
            <v>2011804093</v>
          </cell>
        </row>
        <row r="8491">
          <cell r="I8491">
            <v>2011804021</v>
          </cell>
        </row>
        <row r="8492">
          <cell r="I8492">
            <v>2011804113</v>
          </cell>
        </row>
        <row r="8493">
          <cell r="I8493">
            <v>2011804112</v>
          </cell>
        </row>
        <row r="8494">
          <cell r="I8494">
            <v>2011809144</v>
          </cell>
        </row>
        <row r="8495">
          <cell r="I8495">
            <v>2011804039</v>
          </cell>
        </row>
        <row r="8496">
          <cell r="I8496">
            <v>2011804018</v>
          </cell>
        </row>
        <row r="8497">
          <cell r="I8497">
            <v>2011809136</v>
          </cell>
        </row>
        <row r="8498">
          <cell r="I8498">
            <v>70112</v>
          </cell>
        </row>
        <row r="8499">
          <cell r="I8499">
            <v>50101</v>
          </cell>
        </row>
        <row r="8500">
          <cell r="I8500">
            <v>50101</v>
          </cell>
        </row>
        <row r="8501">
          <cell r="I8501">
            <v>30101</v>
          </cell>
        </row>
        <row r="8502">
          <cell r="I8502">
            <v>20707001</v>
          </cell>
        </row>
        <row r="8503">
          <cell r="I8503">
            <v>10401138</v>
          </cell>
        </row>
        <row r="8504">
          <cell r="I8504">
            <v>50101</v>
          </cell>
        </row>
        <row r="8505">
          <cell r="I8505">
            <v>70106</v>
          </cell>
        </row>
        <row r="8506">
          <cell r="I8506">
            <v>40101</v>
          </cell>
        </row>
        <row r="8507">
          <cell r="I8507">
            <v>30101</v>
          </cell>
        </row>
        <row r="8508">
          <cell r="I8508">
            <v>70112</v>
          </cell>
        </row>
        <row r="8509">
          <cell r="I8509">
            <v>50101</v>
          </cell>
        </row>
        <row r="8510">
          <cell r="I8510">
            <v>2011809123</v>
          </cell>
        </row>
        <row r="8511">
          <cell r="I8511">
            <v>2011804017</v>
          </cell>
        </row>
        <row r="8512">
          <cell r="I8512">
            <v>2011804018</v>
          </cell>
        </row>
        <row r="8513">
          <cell r="I8513">
            <v>20120053</v>
          </cell>
        </row>
        <row r="8514">
          <cell r="I8514">
            <v>701116</v>
          </cell>
        </row>
        <row r="8515">
          <cell r="I8515">
            <v>70106</v>
          </cell>
        </row>
        <row r="8516">
          <cell r="I8516">
            <v>50101</v>
          </cell>
        </row>
        <row r="8517">
          <cell r="I8517">
            <v>40101</v>
          </cell>
        </row>
        <row r="8518">
          <cell r="I8518">
            <v>701116</v>
          </cell>
        </row>
        <row r="8519">
          <cell r="I8519">
            <v>40101</v>
          </cell>
        </row>
        <row r="8520">
          <cell r="I8520">
            <v>50101</v>
          </cell>
        </row>
        <row r="8521">
          <cell r="I8521">
            <v>40101</v>
          </cell>
        </row>
        <row r="8522">
          <cell r="I8522">
            <v>70112</v>
          </cell>
        </row>
        <row r="8523">
          <cell r="I8523">
            <v>50101</v>
          </cell>
        </row>
        <row r="8524">
          <cell r="I8524">
            <v>40101</v>
          </cell>
        </row>
        <row r="8525">
          <cell r="I8525">
            <v>30101</v>
          </cell>
        </row>
        <row r="8526">
          <cell r="I8526">
            <v>50101</v>
          </cell>
        </row>
        <row r="8527">
          <cell r="I8527">
            <v>40101</v>
          </cell>
        </row>
        <row r="8528">
          <cell r="I8528">
            <v>40101</v>
          </cell>
        </row>
        <row r="8529">
          <cell r="I8529">
            <v>701116</v>
          </cell>
        </row>
        <row r="8530">
          <cell r="I8530">
            <v>701116</v>
          </cell>
        </row>
        <row r="8531">
          <cell r="I8531">
            <v>40101</v>
          </cell>
        </row>
        <row r="8532">
          <cell r="I8532">
            <v>40101</v>
          </cell>
        </row>
        <row r="8533">
          <cell r="I8533">
            <v>50101</v>
          </cell>
        </row>
        <row r="8534">
          <cell r="I8534">
            <v>40101</v>
          </cell>
        </row>
        <row r="8535">
          <cell r="I8535">
            <v>40101</v>
          </cell>
        </row>
        <row r="8536">
          <cell r="I8536">
            <v>40101</v>
          </cell>
        </row>
        <row r="8537">
          <cell r="I8537">
            <v>2011804036</v>
          </cell>
        </row>
        <row r="8538">
          <cell r="I8538">
            <v>201040771</v>
          </cell>
        </row>
        <row r="8539">
          <cell r="I8539">
            <v>107</v>
          </cell>
        </row>
        <row r="8540">
          <cell r="I8540">
            <v>107</v>
          </cell>
        </row>
        <row r="8541">
          <cell r="I8541">
            <v>40101</v>
          </cell>
        </row>
        <row r="8542">
          <cell r="I8542">
            <v>70112</v>
          </cell>
        </row>
        <row r="8543">
          <cell r="I8543">
            <v>70106</v>
          </cell>
        </row>
        <row r="8544">
          <cell r="I8544">
            <v>30101</v>
          </cell>
        </row>
        <row r="8545">
          <cell r="I8545">
            <v>10703001</v>
          </cell>
        </row>
        <row r="8546">
          <cell r="I8546">
            <v>70112</v>
          </cell>
        </row>
        <row r="8547">
          <cell r="I8547">
            <v>70106</v>
          </cell>
        </row>
        <row r="8548">
          <cell r="I8548">
            <v>30101</v>
          </cell>
        </row>
        <row r="8549">
          <cell r="I8549">
            <v>40101</v>
          </cell>
        </row>
        <row r="8550">
          <cell r="I8550">
            <v>30101</v>
          </cell>
        </row>
        <row r="8551">
          <cell r="I8551">
            <v>70112</v>
          </cell>
        </row>
        <row r="8552">
          <cell r="I8552">
            <v>40101</v>
          </cell>
        </row>
        <row r="8553">
          <cell r="I8553">
            <v>50101</v>
          </cell>
        </row>
        <row r="8554">
          <cell r="I8554">
            <v>40101</v>
          </cell>
        </row>
        <row r="8555">
          <cell r="I8555">
            <v>701116</v>
          </cell>
        </row>
        <row r="8556">
          <cell r="I8556">
            <v>2011809115</v>
          </cell>
        </row>
        <row r="8557">
          <cell r="I8557">
            <v>2011804113</v>
          </cell>
        </row>
        <row r="8558">
          <cell r="I8558">
            <v>2011804069</v>
          </cell>
        </row>
        <row r="8559">
          <cell r="I8559">
            <v>2011804068</v>
          </cell>
        </row>
        <row r="8560">
          <cell r="I8560">
            <v>70112</v>
          </cell>
        </row>
        <row r="8561">
          <cell r="I8561">
            <v>70112</v>
          </cell>
        </row>
        <row r="8562">
          <cell r="I8562">
            <v>40101</v>
          </cell>
        </row>
        <row r="8563">
          <cell r="I8563">
            <v>50101</v>
          </cell>
        </row>
        <row r="8564">
          <cell r="I8564">
            <v>70112</v>
          </cell>
        </row>
        <row r="8565">
          <cell r="I8565">
            <v>70112</v>
          </cell>
        </row>
        <row r="8566">
          <cell r="I8566">
            <v>50101</v>
          </cell>
        </row>
        <row r="8567">
          <cell r="I8567">
            <v>70112</v>
          </cell>
        </row>
        <row r="8568">
          <cell r="I8568">
            <v>70112</v>
          </cell>
        </row>
        <row r="8569">
          <cell r="I8569">
            <v>70112</v>
          </cell>
        </row>
        <row r="8570">
          <cell r="I8570">
            <v>40101</v>
          </cell>
        </row>
        <row r="8571">
          <cell r="I8571">
            <v>30101</v>
          </cell>
        </row>
        <row r="8572">
          <cell r="I8572">
            <v>70112</v>
          </cell>
        </row>
        <row r="8573">
          <cell r="I8573">
            <v>70112</v>
          </cell>
        </row>
        <row r="8574">
          <cell r="I8574">
            <v>40101</v>
          </cell>
        </row>
        <row r="8575">
          <cell r="I8575">
            <v>50101</v>
          </cell>
        </row>
        <row r="8576">
          <cell r="I8576">
            <v>70112</v>
          </cell>
        </row>
        <row r="8577">
          <cell r="I8577">
            <v>50101</v>
          </cell>
        </row>
        <row r="8578">
          <cell r="I8578">
            <v>70112</v>
          </cell>
        </row>
        <row r="8579">
          <cell r="I8579">
            <v>70112</v>
          </cell>
        </row>
        <row r="8580">
          <cell r="I8580">
            <v>70112</v>
          </cell>
        </row>
        <row r="8581">
          <cell r="I8581">
            <v>70112</v>
          </cell>
        </row>
        <row r="8582">
          <cell r="I8582">
            <v>70112</v>
          </cell>
        </row>
        <row r="8583">
          <cell r="I8583">
            <v>40101</v>
          </cell>
        </row>
        <row r="8584">
          <cell r="I8584">
            <v>50101</v>
          </cell>
        </row>
        <row r="8585">
          <cell r="I8585">
            <v>70112</v>
          </cell>
        </row>
        <row r="8586">
          <cell r="I8586">
            <v>70106</v>
          </cell>
        </row>
        <row r="8587">
          <cell r="I8587">
            <v>40101</v>
          </cell>
        </row>
        <row r="8588">
          <cell r="I8588">
            <v>50101</v>
          </cell>
        </row>
        <row r="8589">
          <cell r="I8589">
            <v>70112</v>
          </cell>
        </row>
        <row r="8590">
          <cell r="I8590">
            <v>70112</v>
          </cell>
        </row>
        <row r="8591">
          <cell r="I8591">
            <v>50101</v>
          </cell>
        </row>
        <row r="8592">
          <cell r="I8592">
            <v>70112</v>
          </cell>
        </row>
        <row r="8593">
          <cell r="I8593">
            <v>70112</v>
          </cell>
        </row>
        <row r="8594">
          <cell r="I8594">
            <v>70112</v>
          </cell>
        </row>
        <row r="8595">
          <cell r="I8595">
            <v>40101</v>
          </cell>
        </row>
        <row r="8596">
          <cell r="I8596">
            <v>30101</v>
          </cell>
        </row>
        <row r="8597">
          <cell r="I8597">
            <v>70112</v>
          </cell>
        </row>
        <row r="8598">
          <cell r="I8598">
            <v>70112</v>
          </cell>
        </row>
        <row r="8599">
          <cell r="I8599">
            <v>40101</v>
          </cell>
        </row>
        <row r="8600">
          <cell r="I8600">
            <v>50101</v>
          </cell>
        </row>
        <row r="8601">
          <cell r="I8601">
            <v>70112</v>
          </cell>
        </row>
        <row r="8602">
          <cell r="I8602">
            <v>70112</v>
          </cell>
        </row>
        <row r="8603">
          <cell r="I8603">
            <v>50101</v>
          </cell>
        </row>
        <row r="8604">
          <cell r="I8604">
            <v>70112</v>
          </cell>
        </row>
        <row r="8605">
          <cell r="I8605">
            <v>70112</v>
          </cell>
        </row>
        <row r="8606">
          <cell r="I8606">
            <v>70112</v>
          </cell>
        </row>
        <row r="8607">
          <cell r="I8607">
            <v>70112</v>
          </cell>
        </row>
        <row r="8608">
          <cell r="I8608">
            <v>70112</v>
          </cell>
        </row>
        <row r="8609">
          <cell r="I8609">
            <v>40101</v>
          </cell>
        </row>
        <row r="8610">
          <cell r="I8610">
            <v>50101</v>
          </cell>
        </row>
        <row r="8611">
          <cell r="I8611">
            <v>70112</v>
          </cell>
        </row>
        <row r="8612">
          <cell r="I8612">
            <v>50101</v>
          </cell>
        </row>
        <row r="8613">
          <cell r="I8613">
            <v>70112</v>
          </cell>
        </row>
        <row r="8614">
          <cell r="I8614">
            <v>70112</v>
          </cell>
        </row>
        <row r="8615">
          <cell r="I8615">
            <v>70112</v>
          </cell>
        </row>
        <row r="8616">
          <cell r="I8616">
            <v>40101</v>
          </cell>
        </row>
        <row r="8617">
          <cell r="I8617">
            <v>70112</v>
          </cell>
        </row>
        <row r="8618">
          <cell r="I8618">
            <v>30101</v>
          </cell>
        </row>
        <row r="8619">
          <cell r="I8619">
            <v>70112</v>
          </cell>
        </row>
        <row r="8620">
          <cell r="I8620">
            <v>40101</v>
          </cell>
        </row>
        <row r="8621">
          <cell r="I8621">
            <v>50101</v>
          </cell>
        </row>
        <row r="8622">
          <cell r="I8622">
            <v>70112</v>
          </cell>
        </row>
        <row r="8623">
          <cell r="I8623">
            <v>50101</v>
          </cell>
        </row>
        <row r="8624">
          <cell r="I8624">
            <v>70112</v>
          </cell>
        </row>
        <row r="8625">
          <cell r="I8625">
            <v>70112</v>
          </cell>
        </row>
        <row r="8626">
          <cell r="I8626">
            <v>70112</v>
          </cell>
        </row>
        <row r="8627">
          <cell r="I8627">
            <v>70112</v>
          </cell>
        </row>
        <row r="8628">
          <cell r="I8628">
            <v>40101</v>
          </cell>
        </row>
        <row r="8629">
          <cell r="I8629">
            <v>50101</v>
          </cell>
        </row>
        <row r="8630">
          <cell r="I8630">
            <v>40101</v>
          </cell>
        </row>
        <row r="8631">
          <cell r="I8631">
            <v>2011809115</v>
          </cell>
        </row>
        <row r="8632">
          <cell r="I8632">
            <v>2011804113</v>
          </cell>
        </row>
        <row r="8633">
          <cell r="I8633">
            <v>2011804069</v>
          </cell>
        </row>
        <row r="8634">
          <cell r="I8634">
            <v>2011804068</v>
          </cell>
        </row>
        <row r="8635">
          <cell r="I8635">
            <v>40101</v>
          </cell>
        </row>
        <row r="8636">
          <cell r="I8636">
            <v>701116</v>
          </cell>
        </row>
        <row r="8637">
          <cell r="I8637">
            <v>40101</v>
          </cell>
        </row>
        <row r="8638">
          <cell r="I8638">
            <v>50101</v>
          </cell>
        </row>
        <row r="8639">
          <cell r="I8639">
            <v>50101</v>
          </cell>
        </row>
        <row r="8640">
          <cell r="I8640">
            <v>40101</v>
          </cell>
        </row>
        <row r="8641">
          <cell r="I8641">
            <v>40101</v>
          </cell>
        </row>
        <row r="8642">
          <cell r="I8642">
            <v>50101</v>
          </cell>
        </row>
        <row r="8643">
          <cell r="I8643">
            <v>70106</v>
          </cell>
        </row>
        <row r="8644">
          <cell r="I8644">
            <v>30101</v>
          </cell>
        </row>
        <row r="8645">
          <cell r="I8645">
            <v>40101</v>
          </cell>
        </row>
        <row r="8646">
          <cell r="I8646">
            <v>50101</v>
          </cell>
        </row>
        <row r="8647">
          <cell r="I8647">
            <v>30101</v>
          </cell>
        </row>
        <row r="8648">
          <cell r="I8648">
            <v>50101</v>
          </cell>
        </row>
        <row r="8649">
          <cell r="I8649">
            <v>40101</v>
          </cell>
        </row>
        <row r="8650">
          <cell r="I8650">
            <v>701116</v>
          </cell>
        </row>
        <row r="8651">
          <cell r="I8651">
            <v>40101</v>
          </cell>
        </row>
        <row r="8652">
          <cell r="I8652">
            <v>50101</v>
          </cell>
        </row>
        <row r="8653">
          <cell r="I8653">
            <v>40101</v>
          </cell>
        </row>
        <row r="8654">
          <cell r="I8654">
            <v>40101</v>
          </cell>
        </row>
        <row r="8655">
          <cell r="I8655">
            <v>50101</v>
          </cell>
        </row>
        <row r="8656">
          <cell r="I8656">
            <v>70106</v>
          </cell>
        </row>
        <row r="8657">
          <cell r="I8657">
            <v>70106</v>
          </cell>
        </row>
        <row r="8658">
          <cell r="I8658">
            <v>50101</v>
          </cell>
        </row>
        <row r="8659">
          <cell r="I8659">
            <v>30101</v>
          </cell>
        </row>
        <row r="8660">
          <cell r="I8660">
            <v>70106</v>
          </cell>
        </row>
        <row r="8661">
          <cell r="I8661">
            <v>109</v>
          </cell>
        </row>
        <row r="8662">
          <cell r="I8662">
            <v>109</v>
          </cell>
        </row>
        <row r="8663">
          <cell r="I8663">
            <v>70106</v>
          </cell>
        </row>
        <row r="8664">
          <cell r="I8664">
            <v>50101</v>
          </cell>
        </row>
        <row r="8665">
          <cell r="I8665">
            <v>2011809126</v>
          </cell>
        </row>
        <row r="8666">
          <cell r="I8666">
            <v>2011809126</v>
          </cell>
        </row>
        <row r="8667">
          <cell r="I8667">
            <v>104</v>
          </cell>
        </row>
        <row r="8668">
          <cell r="I8668">
            <v>109</v>
          </cell>
        </row>
        <row r="8669">
          <cell r="I8669">
            <v>70112</v>
          </cell>
        </row>
        <row r="8670">
          <cell r="I8670">
            <v>50101</v>
          </cell>
        </row>
        <row r="8671">
          <cell r="I8671">
            <v>40101</v>
          </cell>
        </row>
        <row r="8672">
          <cell r="I8672">
            <v>2011804092</v>
          </cell>
        </row>
        <row r="8673">
          <cell r="I8673">
            <v>2010403310</v>
          </cell>
        </row>
        <row r="8674">
          <cell r="I8674">
            <v>103</v>
          </cell>
        </row>
        <row r="8675">
          <cell r="I8675">
            <v>103</v>
          </cell>
        </row>
        <row r="8676">
          <cell r="I8676">
            <v>109</v>
          </cell>
        </row>
        <row r="8677">
          <cell r="I8677">
            <v>2011804018</v>
          </cell>
        </row>
        <row r="8678">
          <cell r="I8678">
            <v>2011809136</v>
          </cell>
        </row>
        <row r="8679">
          <cell r="I8679">
            <v>2011804112</v>
          </cell>
        </row>
        <row r="8680">
          <cell r="I8680">
            <v>2011804018</v>
          </cell>
        </row>
        <row r="8681">
          <cell r="I8681">
            <v>2011804018</v>
          </cell>
        </row>
        <row r="8682">
          <cell r="I8682">
            <v>2011804017</v>
          </cell>
        </row>
        <row r="8683">
          <cell r="I8683">
            <v>2011804020</v>
          </cell>
        </row>
        <row r="8684">
          <cell r="I8684">
            <v>70106</v>
          </cell>
        </row>
        <row r="8685">
          <cell r="I8685">
            <v>70112</v>
          </cell>
        </row>
        <row r="8686">
          <cell r="I8686">
            <v>40101</v>
          </cell>
        </row>
        <row r="8687">
          <cell r="I8687">
            <v>50101</v>
          </cell>
        </row>
        <row r="8688">
          <cell r="I8688">
            <v>30101</v>
          </cell>
        </row>
        <row r="8689">
          <cell r="I8689">
            <v>106</v>
          </cell>
        </row>
        <row r="8690">
          <cell r="I8690">
            <v>106</v>
          </cell>
        </row>
        <row r="8691">
          <cell r="I8691">
            <v>106</v>
          </cell>
        </row>
        <row r="8692">
          <cell r="I8692">
            <v>106</v>
          </cell>
        </row>
        <row r="8693">
          <cell r="I8693">
            <v>106</v>
          </cell>
        </row>
        <row r="8694">
          <cell r="I8694">
            <v>106</v>
          </cell>
        </row>
        <row r="8695">
          <cell r="I8695">
            <v>106</v>
          </cell>
        </row>
        <row r="8696">
          <cell r="I8696">
            <v>106</v>
          </cell>
        </row>
        <row r="8697">
          <cell r="I8697">
            <v>106</v>
          </cell>
        </row>
        <row r="8698">
          <cell r="I8698">
            <v>106</v>
          </cell>
        </row>
        <row r="8699">
          <cell r="I8699">
            <v>104</v>
          </cell>
        </row>
        <row r="8700">
          <cell r="I8700">
            <v>104</v>
          </cell>
        </row>
        <row r="8701">
          <cell r="I8701">
            <v>104</v>
          </cell>
        </row>
        <row r="8702">
          <cell r="I8702">
            <v>104</v>
          </cell>
        </row>
        <row r="8703">
          <cell r="I8703">
            <v>104</v>
          </cell>
        </row>
        <row r="8704">
          <cell r="I8704">
            <v>104</v>
          </cell>
        </row>
        <row r="8705">
          <cell r="I8705">
            <v>104</v>
          </cell>
        </row>
        <row r="8706">
          <cell r="I8706">
            <v>104</v>
          </cell>
        </row>
        <row r="8707">
          <cell r="I8707">
            <v>20700006</v>
          </cell>
        </row>
        <row r="8708">
          <cell r="I8708">
            <v>2011809140</v>
          </cell>
        </row>
        <row r="8709">
          <cell r="I8709">
            <v>70112</v>
          </cell>
        </row>
        <row r="8710">
          <cell r="I8710">
            <v>50101</v>
          </cell>
        </row>
        <row r="8711">
          <cell r="I8711">
            <v>2011804017</v>
          </cell>
        </row>
        <row r="8712">
          <cell r="I8712">
            <v>701116</v>
          </cell>
        </row>
        <row r="8713">
          <cell r="I8713">
            <v>50101</v>
          </cell>
        </row>
        <row r="8714">
          <cell r="I8714">
            <v>70106</v>
          </cell>
        </row>
        <row r="8715">
          <cell r="I8715">
            <v>50101</v>
          </cell>
        </row>
        <row r="8716">
          <cell r="I8716">
            <v>50101</v>
          </cell>
        </row>
        <row r="8717">
          <cell r="I8717">
            <v>40101</v>
          </cell>
        </row>
        <row r="8718">
          <cell r="I8718">
            <v>2011804113</v>
          </cell>
        </row>
        <row r="8719">
          <cell r="I8719">
            <v>2011804069</v>
          </cell>
        </row>
        <row r="8720">
          <cell r="I8720">
            <v>2011804068</v>
          </cell>
        </row>
        <row r="8721">
          <cell r="I8721">
            <v>50101</v>
          </cell>
        </row>
        <row r="8722">
          <cell r="I8722">
            <v>50101</v>
          </cell>
        </row>
        <row r="8723">
          <cell r="I8723">
            <v>40101</v>
          </cell>
        </row>
        <row r="8724">
          <cell r="I8724">
            <v>2011804053</v>
          </cell>
        </row>
        <row r="8725">
          <cell r="I8725">
            <v>2011809120</v>
          </cell>
        </row>
        <row r="8726">
          <cell r="I8726">
            <v>2011809133</v>
          </cell>
        </row>
        <row r="8727">
          <cell r="I8727">
            <v>2011804020</v>
          </cell>
        </row>
        <row r="8728">
          <cell r="I8728">
            <v>2011804041</v>
          </cell>
        </row>
        <row r="8729">
          <cell r="I8729">
            <v>2011809115</v>
          </cell>
        </row>
        <row r="8730">
          <cell r="I8730">
            <v>40101</v>
          </cell>
        </row>
        <row r="8731">
          <cell r="I8731">
            <v>30101</v>
          </cell>
        </row>
        <row r="8732">
          <cell r="I8732">
            <v>2011809126</v>
          </cell>
        </row>
        <row r="8733">
          <cell r="I8733">
            <v>2011809134</v>
          </cell>
        </row>
        <row r="8734">
          <cell r="I8734">
            <v>40101</v>
          </cell>
        </row>
        <row r="8735">
          <cell r="I8735">
            <v>70106</v>
          </cell>
        </row>
        <row r="8736">
          <cell r="I8736">
            <v>50101</v>
          </cell>
        </row>
        <row r="8737">
          <cell r="I8737">
            <v>30101</v>
          </cell>
        </row>
        <row r="8738">
          <cell r="I8738">
            <v>701116</v>
          </cell>
        </row>
        <row r="8739">
          <cell r="I8739">
            <v>70112</v>
          </cell>
        </row>
        <row r="8740">
          <cell r="I8740">
            <v>70112</v>
          </cell>
        </row>
        <row r="8741">
          <cell r="I8741">
            <v>70112</v>
          </cell>
        </row>
        <row r="8742">
          <cell r="I8742">
            <v>70112</v>
          </cell>
        </row>
        <row r="8743">
          <cell r="I8743">
            <v>50101</v>
          </cell>
        </row>
        <row r="8744">
          <cell r="I8744">
            <v>50101</v>
          </cell>
        </row>
        <row r="8745">
          <cell r="I8745">
            <v>70112</v>
          </cell>
        </row>
        <row r="8746">
          <cell r="I8746">
            <v>70112</v>
          </cell>
        </row>
        <row r="8747">
          <cell r="I8747">
            <v>70112</v>
          </cell>
        </row>
        <row r="8748">
          <cell r="I8748">
            <v>70112</v>
          </cell>
        </row>
        <row r="8749">
          <cell r="I8749">
            <v>40101</v>
          </cell>
        </row>
        <row r="8750">
          <cell r="I8750">
            <v>70112</v>
          </cell>
        </row>
        <row r="8751">
          <cell r="I8751">
            <v>50101</v>
          </cell>
        </row>
        <row r="8752">
          <cell r="I8752">
            <v>30101</v>
          </cell>
        </row>
        <row r="8753">
          <cell r="I8753">
            <v>40101</v>
          </cell>
        </row>
        <row r="8754">
          <cell r="I8754">
            <v>70112</v>
          </cell>
        </row>
        <row r="8755">
          <cell r="I8755">
            <v>70112</v>
          </cell>
        </row>
        <row r="8756">
          <cell r="I8756">
            <v>70112</v>
          </cell>
        </row>
        <row r="8757">
          <cell r="I8757">
            <v>70112</v>
          </cell>
        </row>
        <row r="8758">
          <cell r="I8758">
            <v>70112</v>
          </cell>
        </row>
        <row r="8759">
          <cell r="I8759">
            <v>20700006</v>
          </cell>
        </row>
        <row r="8760">
          <cell r="I8760">
            <v>10401138</v>
          </cell>
        </row>
        <row r="8761">
          <cell r="I8761">
            <v>50101</v>
          </cell>
        </row>
        <row r="8762">
          <cell r="I8762">
            <v>50101</v>
          </cell>
        </row>
        <row r="8763">
          <cell r="I8763">
            <v>50101</v>
          </cell>
        </row>
        <row r="8764">
          <cell r="I8764">
            <v>50101</v>
          </cell>
        </row>
        <row r="8765">
          <cell r="I8765">
            <v>70105000</v>
          </cell>
        </row>
        <row r="8766">
          <cell r="I8766">
            <v>2011804024</v>
          </cell>
        </row>
        <row r="8767">
          <cell r="I8767">
            <v>2011809129</v>
          </cell>
        </row>
        <row r="8768">
          <cell r="I8768">
            <v>2011804053</v>
          </cell>
        </row>
        <row r="8769">
          <cell r="I8769">
            <v>50101</v>
          </cell>
        </row>
        <row r="8770">
          <cell r="I8770">
            <v>40101</v>
          </cell>
        </row>
        <row r="8771">
          <cell r="I8771">
            <v>70112</v>
          </cell>
        </row>
        <row r="8772">
          <cell r="I8772">
            <v>70112</v>
          </cell>
        </row>
        <row r="8773">
          <cell r="I8773">
            <v>201040764</v>
          </cell>
        </row>
        <row r="8774">
          <cell r="I8774">
            <v>70112</v>
          </cell>
        </row>
        <row r="8775">
          <cell r="I8775">
            <v>70106</v>
          </cell>
        </row>
        <row r="8776">
          <cell r="I8776">
            <v>40101</v>
          </cell>
        </row>
        <row r="8777">
          <cell r="I8777">
            <v>50101</v>
          </cell>
        </row>
        <row r="8778">
          <cell r="I8778">
            <v>70112</v>
          </cell>
        </row>
        <row r="8779">
          <cell r="I8779">
            <v>70112</v>
          </cell>
        </row>
        <row r="8780">
          <cell r="I8780">
            <v>70106</v>
          </cell>
        </row>
        <row r="8781">
          <cell r="I8781">
            <v>70112</v>
          </cell>
        </row>
        <row r="8782">
          <cell r="I8782">
            <v>40101</v>
          </cell>
        </row>
        <row r="8783">
          <cell r="I8783">
            <v>40101</v>
          </cell>
        </row>
        <row r="8784">
          <cell r="I8784">
            <v>30101</v>
          </cell>
        </row>
        <row r="8785">
          <cell r="I8785">
            <v>70106</v>
          </cell>
        </row>
        <row r="8786">
          <cell r="I8786">
            <v>50101</v>
          </cell>
        </row>
        <row r="8787">
          <cell r="I8787">
            <v>70112</v>
          </cell>
        </row>
        <row r="8788">
          <cell r="I8788">
            <v>40101</v>
          </cell>
        </row>
        <row r="8789">
          <cell r="I8789">
            <v>40101</v>
          </cell>
        </row>
        <row r="8790">
          <cell r="I8790">
            <v>40101</v>
          </cell>
        </row>
        <row r="8791">
          <cell r="I8791">
            <v>70112</v>
          </cell>
        </row>
        <row r="8792">
          <cell r="I8792">
            <v>50101</v>
          </cell>
        </row>
        <row r="8793">
          <cell r="I8793">
            <v>30100</v>
          </cell>
        </row>
        <row r="8794">
          <cell r="I8794">
            <v>30100</v>
          </cell>
        </row>
        <row r="8795">
          <cell r="I8795">
            <v>2011800400</v>
          </cell>
        </row>
        <row r="8796">
          <cell r="I8796">
            <v>201040772</v>
          </cell>
        </row>
        <row r="8797">
          <cell r="I8797">
            <v>107</v>
          </cell>
        </row>
        <row r="8798">
          <cell r="I8798">
            <v>107</v>
          </cell>
        </row>
        <row r="8799">
          <cell r="I8799">
            <v>70112</v>
          </cell>
        </row>
        <row r="8800">
          <cell r="I8800">
            <v>40101</v>
          </cell>
        </row>
        <row r="8801">
          <cell r="I8801">
            <v>50101</v>
          </cell>
        </row>
        <row r="8802">
          <cell r="I8802">
            <v>30101</v>
          </cell>
        </row>
        <row r="8803">
          <cell r="I8803">
            <v>2011809126</v>
          </cell>
        </row>
        <row r="8804">
          <cell r="I8804">
            <v>70112</v>
          </cell>
        </row>
        <row r="8805">
          <cell r="I8805">
            <v>50101</v>
          </cell>
        </row>
        <row r="8806">
          <cell r="I8806">
            <v>70112</v>
          </cell>
        </row>
        <row r="8807">
          <cell r="I8807">
            <v>70112</v>
          </cell>
        </row>
        <row r="8808">
          <cell r="I8808">
            <v>30101</v>
          </cell>
        </row>
        <row r="8809">
          <cell r="I8809">
            <v>70112</v>
          </cell>
        </row>
        <row r="8810">
          <cell r="I8810">
            <v>70112</v>
          </cell>
        </row>
        <row r="8811">
          <cell r="I8811">
            <v>70112</v>
          </cell>
        </row>
        <row r="8812">
          <cell r="I8812">
            <v>30101</v>
          </cell>
        </row>
        <row r="8813">
          <cell r="I8813">
            <v>70112</v>
          </cell>
        </row>
        <row r="8814">
          <cell r="I8814">
            <v>70112</v>
          </cell>
        </row>
        <row r="8815">
          <cell r="I8815">
            <v>50101</v>
          </cell>
        </row>
        <row r="8816">
          <cell r="I8816">
            <v>40101</v>
          </cell>
        </row>
        <row r="8817">
          <cell r="I8817">
            <v>70112</v>
          </cell>
        </row>
        <row r="8818">
          <cell r="I8818">
            <v>70112</v>
          </cell>
        </row>
        <row r="8819">
          <cell r="I8819">
            <v>70112</v>
          </cell>
        </row>
        <row r="8820">
          <cell r="I8820">
            <v>50101</v>
          </cell>
        </row>
        <row r="8821">
          <cell r="I8821">
            <v>70112</v>
          </cell>
        </row>
        <row r="8822">
          <cell r="I8822">
            <v>70106</v>
          </cell>
        </row>
        <row r="8823">
          <cell r="I8823">
            <v>70112</v>
          </cell>
        </row>
        <row r="8824">
          <cell r="I8824">
            <v>40101</v>
          </cell>
        </row>
        <row r="8825">
          <cell r="I8825">
            <v>70112</v>
          </cell>
        </row>
        <row r="8826">
          <cell r="I8826">
            <v>70112</v>
          </cell>
        </row>
        <row r="8827">
          <cell r="I8827">
            <v>70112</v>
          </cell>
        </row>
        <row r="8828">
          <cell r="I8828">
            <v>70106</v>
          </cell>
        </row>
        <row r="8829">
          <cell r="I8829">
            <v>701116</v>
          </cell>
        </row>
        <row r="8830">
          <cell r="I8830">
            <v>70112</v>
          </cell>
        </row>
        <row r="8831">
          <cell r="I8831">
            <v>40101</v>
          </cell>
        </row>
        <row r="8832">
          <cell r="I8832">
            <v>50101</v>
          </cell>
        </row>
        <row r="8833">
          <cell r="I8833">
            <v>40101</v>
          </cell>
        </row>
        <row r="8834">
          <cell r="I8834">
            <v>70112</v>
          </cell>
        </row>
        <row r="8835">
          <cell r="I8835">
            <v>70106</v>
          </cell>
        </row>
        <row r="8836">
          <cell r="I8836">
            <v>70112</v>
          </cell>
        </row>
        <row r="8837">
          <cell r="I8837">
            <v>701116</v>
          </cell>
        </row>
        <row r="8838">
          <cell r="I8838">
            <v>70112</v>
          </cell>
        </row>
        <row r="8839">
          <cell r="I8839">
            <v>104</v>
          </cell>
        </row>
        <row r="8840">
          <cell r="I8840">
            <v>104</v>
          </cell>
        </row>
        <row r="8841">
          <cell r="I8841">
            <v>70106</v>
          </cell>
        </row>
        <row r="8842">
          <cell r="I8842">
            <v>50101</v>
          </cell>
        </row>
        <row r="8843">
          <cell r="I8843">
            <v>70112</v>
          </cell>
        </row>
        <row r="8844">
          <cell r="I8844">
            <v>70112</v>
          </cell>
        </row>
        <row r="8845">
          <cell r="I8845">
            <v>104</v>
          </cell>
        </row>
        <row r="8846">
          <cell r="I8846">
            <v>104</v>
          </cell>
        </row>
        <row r="8847">
          <cell r="I8847">
            <v>109</v>
          </cell>
        </row>
        <row r="8848">
          <cell r="I8848">
            <v>2011809129</v>
          </cell>
        </row>
        <row r="8849">
          <cell r="I8849">
            <v>2011804020</v>
          </cell>
        </row>
        <row r="8850">
          <cell r="I8850">
            <v>2011809129</v>
          </cell>
        </row>
        <row r="8851">
          <cell r="I8851">
            <v>10703001</v>
          </cell>
        </row>
        <row r="8852">
          <cell r="I8852">
            <v>2011804018</v>
          </cell>
        </row>
        <row r="8853">
          <cell r="I8853">
            <v>70112</v>
          </cell>
        </row>
        <row r="8854">
          <cell r="I8854">
            <v>70106</v>
          </cell>
        </row>
        <row r="8855">
          <cell r="I8855">
            <v>40101</v>
          </cell>
        </row>
        <row r="8856">
          <cell r="I8856">
            <v>50101</v>
          </cell>
        </row>
        <row r="8857">
          <cell r="I8857">
            <v>30101</v>
          </cell>
        </row>
        <row r="8858">
          <cell r="I8858">
            <v>30101</v>
          </cell>
        </row>
        <row r="8859">
          <cell r="I8859">
            <v>50101</v>
          </cell>
        </row>
        <row r="8860">
          <cell r="I8860">
            <v>108</v>
          </cell>
        </row>
        <row r="8861">
          <cell r="I8861">
            <v>108</v>
          </cell>
        </row>
        <row r="8862">
          <cell r="I8862">
            <v>108</v>
          </cell>
        </row>
        <row r="8863">
          <cell r="I8863">
            <v>108</v>
          </cell>
        </row>
        <row r="8864">
          <cell r="I8864">
            <v>70112</v>
          </cell>
        </row>
        <row r="8865">
          <cell r="I8865">
            <v>2011809133</v>
          </cell>
        </row>
        <row r="8866">
          <cell r="I8866">
            <v>2011809146</v>
          </cell>
        </row>
        <row r="8867">
          <cell r="I8867">
            <v>2011809136</v>
          </cell>
        </row>
        <row r="8868">
          <cell r="I8868">
            <v>2011804093</v>
          </cell>
        </row>
        <row r="8869">
          <cell r="I8869">
            <v>2011804021</v>
          </cell>
        </row>
        <row r="8870">
          <cell r="I8870">
            <v>109</v>
          </cell>
        </row>
        <row r="8871">
          <cell r="I8871">
            <v>109</v>
          </cell>
        </row>
        <row r="8872">
          <cell r="I8872">
            <v>109</v>
          </cell>
        </row>
        <row r="8873">
          <cell r="I8873">
            <v>109</v>
          </cell>
        </row>
        <row r="8874">
          <cell r="I8874">
            <v>109</v>
          </cell>
        </row>
        <row r="8875">
          <cell r="I8875">
            <v>70112</v>
          </cell>
        </row>
        <row r="8876">
          <cell r="I8876">
            <v>50101</v>
          </cell>
        </row>
        <row r="8877">
          <cell r="I8877">
            <v>40101</v>
          </cell>
        </row>
        <row r="8878">
          <cell r="I8878">
            <v>30101</v>
          </cell>
        </row>
        <row r="8879">
          <cell r="I8879">
            <v>104</v>
          </cell>
        </row>
        <row r="8880">
          <cell r="I8880">
            <v>109</v>
          </cell>
        </row>
        <row r="8881">
          <cell r="I8881">
            <v>10703001</v>
          </cell>
        </row>
        <row r="8882">
          <cell r="I8882">
            <v>70112</v>
          </cell>
        </row>
        <row r="8883">
          <cell r="I8883">
            <v>70112</v>
          </cell>
        </row>
        <row r="8884">
          <cell r="I8884">
            <v>30100</v>
          </cell>
        </row>
        <row r="8885">
          <cell r="I8885">
            <v>2011804053</v>
          </cell>
        </row>
        <row r="8886">
          <cell r="I8886">
            <v>70112</v>
          </cell>
        </row>
        <row r="8887">
          <cell r="I8887">
            <v>104</v>
          </cell>
        </row>
        <row r="8888">
          <cell r="I8888">
            <v>104</v>
          </cell>
        </row>
        <row r="8889">
          <cell r="I8889">
            <v>104</v>
          </cell>
        </row>
        <row r="8890">
          <cell r="I8890">
            <v>104</v>
          </cell>
        </row>
        <row r="8891">
          <cell r="I8891">
            <v>104</v>
          </cell>
        </row>
        <row r="8892">
          <cell r="I8892">
            <v>70112</v>
          </cell>
        </row>
        <row r="8893">
          <cell r="I8893">
            <v>50101</v>
          </cell>
        </row>
        <row r="8894">
          <cell r="I8894">
            <v>40101</v>
          </cell>
        </row>
        <row r="8895">
          <cell r="I8895">
            <v>30101</v>
          </cell>
        </row>
        <row r="8896">
          <cell r="I8896">
            <v>50101</v>
          </cell>
        </row>
        <row r="8897">
          <cell r="I8897">
            <v>70112</v>
          </cell>
        </row>
        <row r="8898">
          <cell r="I8898">
            <v>40101</v>
          </cell>
        </row>
        <row r="8899">
          <cell r="I8899">
            <v>70106</v>
          </cell>
        </row>
        <row r="8900">
          <cell r="I8900">
            <v>40101</v>
          </cell>
        </row>
        <row r="8901">
          <cell r="I8901">
            <v>70112</v>
          </cell>
        </row>
        <row r="8902">
          <cell r="I8902">
            <v>50101</v>
          </cell>
        </row>
        <row r="8903">
          <cell r="I8903">
            <v>70112</v>
          </cell>
        </row>
        <row r="8904">
          <cell r="I8904">
            <v>50101</v>
          </cell>
        </row>
        <row r="8905">
          <cell r="I8905">
            <v>40101</v>
          </cell>
        </row>
        <row r="8906">
          <cell r="I8906">
            <v>40101</v>
          </cell>
        </row>
        <row r="8907">
          <cell r="I8907">
            <v>70112</v>
          </cell>
        </row>
        <row r="8908">
          <cell r="I8908">
            <v>70112</v>
          </cell>
        </row>
        <row r="8909">
          <cell r="I8909">
            <v>70112</v>
          </cell>
        </row>
        <row r="8910">
          <cell r="I8910">
            <v>70112</v>
          </cell>
        </row>
        <row r="8911">
          <cell r="I8911">
            <v>70112</v>
          </cell>
        </row>
        <row r="8912">
          <cell r="I8912">
            <v>30101</v>
          </cell>
        </row>
        <row r="8913">
          <cell r="I8913">
            <v>70112</v>
          </cell>
        </row>
        <row r="8914">
          <cell r="I8914">
            <v>40101</v>
          </cell>
        </row>
        <row r="8915">
          <cell r="I8915">
            <v>70112</v>
          </cell>
        </row>
        <row r="8916">
          <cell r="I8916">
            <v>70112</v>
          </cell>
        </row>
        <row r="8917">
          <cell r="I8917">
            <v>50101</v>
          </cell>
        </row>
        <row r="8918">
          <cell r="I8918">
            <v>701116</v>
          </cell>
        </row>
        <row r="8919">
          <cell r="I8919">
            <v>70112</v>
          </cell>
        </row>
        <row r="8920">
          <cell r="I8920">
            <v>70112</v>
          </cell>
        </row>
        <row r="8921">
          <cell r="I8921">
            <v>70112</v>
          </cell>
        </row>
        <row r="8922">
          <cell r="I8922">
            <v>70106</v>
          </cell>
        </row>
        <row r="8923">
          <cell r="I8923">
            <v>70112</v>
          </cell>
        </row>
        <row r="8924">
          <cell r="I8924">
            <v>50101</v>
          </cell>
        </row>
        <row r="8925">
          <cell r="I8925">
            <v>701116</v>
          </cell>
        </row>
        <row r="8926">
          <cell r="I8926">
            <v>30101</v>
          </cell>
        </row>
        <row r="8927">
          <cell r="I8927">
            <v>70106</v>
          </cell>
        </row>
        <row r="8928">
          <cell r="I8928">
            <v>701116</v>
          </cell>
        </row>
        <row r="8929">
          <cell r="I8929">
            <v>50101</v>
          </cell>
        </row>
        <row r="8930">
          <cell r="I8930">
            <v>50101</v>
          </cell>
        </row>
        <row r="8931">
          <cell r="I8931">
            <v>70112</v>
          </cell>
        </row>
        <row r="8932">
          <cell r="I8932">
            <v>40101</v>
          </cell>
        </row>
        <row r="8933">
          <cell r="I8933">
            <v>30101</v>
          </cell>
        </row>
        <row r="8934">
          <cell r="I8934">
            <v>70112</v>
          </cell>
        </row>
        <row r="8935">
          <cell r="I8935">
            <v>40101</v>
          </cell>
        </row>
        <row r="8936">
          <cell r="I8936">
            <v>70112</v>
          </cell>
        </row>
        <row r="8937">
          <cell r="I8937">
            <v>40101</v>
          </cell>
        </row>
        <row r="8938">
          <cell r="I8938">
            <v>30101</v>
          </cell>
        </row>
        <row r="8939">
          <cell r="I8939">
            <v>70112</v>
          </cell>
        </row>
        <row r="8940">
          <cell r="I8940">
            <v>70112</v>
          </cell>
        </row>
        <row r="8941">
          <cell r="I8941">
            <v>70106</v>
          </cell>
        </row>
        <row r="8942">
          <cell r="I8942">
            <v>2011809133</v>
          </cell>
        </row>
        <row r="8943">
          <cell r="I8943">
            <v>2011809146</v>
          </cell>
        </row>
        <row r="8944">
          <cell r="I8944">
            <v>2011809136</v>
          </cell>
        </row>
        <row r="8945">
          <cell r="I8945">
            <v>2011804093</v>
          </cell>
        </row>
        <row r="8946">
          <cell r="I8946">
            <v>2011804021</v>
          </cell>
        </row>
        <row r="8947">
          <cell r="I8947">
            <v>70112</v>
          </cell>
        </row>
        <row r="8948">
          <cell r="I8948">
            <v>2011809126</v>
          </cell>
        </row>
        <row r="8949">
          <cell r="I8949">
            <v>70112</v>
          </cell>
        </row>
        <row r="8950">
          <cell r="I8950">
            <v>40101</v>
          </cell>
        </row>
        <row r="8951">
          <cell r="I8951">
            <v>70112</v>
          </cell>
        </row>
        <row r="8952">
          <cell r="I8952">
            <v>70112</v>
          </cell>
        </row>
        <row r="8953">
          <cell r="I8953">
            <v>70112</v>
          </cell>
        </row>
        <row r="8954">
          <cell r="I8954">
            <v>40101</v>
          </cell>
        </row>
        <row r="8955">
          <cell r="I8955">
            <v>50101</v>
          </cell>
        </row>
        <row r="8956">
          <cell r="I8956">
            <v>30101</v>
          </cell>
        </row>
        <row r="8957">
          <cell r="I8957">
            <v>2011809119</v>
          </cell>
        </row>
        <row r="8958">
          <cell r="I8958">
            <v>2011804087</v>
          </cell>
        </row>
        <row r="8959">
          <cell r="I8959">
            <v>2011804113</v>
          </cell>
        </row>
        <row r="8960">
          <cell r="I8960">
            <v>2011804021</v>
          </cell>
        </row>
        <row r="8961">
          <cell r="I8961">
            <v>2011804086</v>
          </cell>
        </row>
        <row r="8962">
          <cell r="I8962">
            <v>2011804027</v>
          </cell>
        </row>
        <row r="8963">
          <cell r="I8963">
            <v>2011809118</v>
          </cell>
        </row>
        <row r="8964">
          <cell r="I8964">
            <v>70112</v>
          </cell>
        </row>
        <row r="8965">
          <cell r="I8965">
            <v>50101</v>
          </cell>
        </row>
        <row r="8966">
          <cell r="I8966">
            <v>70112</v>
          </cell>
        </row>
        <row r="8967">
          <cell r="I8967">
            <v>70106</v>
          </cell>
        </row>
        <row r="8968">
          <cell r="I8968">
            <v>40101</v>
          </cell>
        </row>
        <row r="8969">
          <cell r="I8969">
            <v>30101</v>
          </cell>
        </row>
        <row r="8970">
          <cell r="I8970">
            <v>708</v>
          </cell>
        </row>
        <row r="8971">
          <cell r="I8971">
            <v>200</v>
          </cell>
        </row>
        <row r="8972">
          <cell r="I8972">
            <v>70112</v>
          </cell>
        </row>
        <row r="8973">
          <cell r="I8973">
            <v>70112</v>
          </cell>
        </row>
        <row r="8974">
          <cell r="I8974">
            <v>70106</v>
          </cell>
        </row>
        <row r="8975">
          <cell r="I8975">
            <v>70112</v>
          </cell>
        </row>
        <row r="8976">
          <cell r="I8976">
            <v>701116</v>
          </cell>
        </row>
        <row r="8977">
          <cell r="I8977">
            <v>70112</v>
          </cell>
        </row>
        <row r="8978">
          <cell r="I8978">
            <v>70106</v>
          </cell>
        </row>
        <row r="8979">
          <cell r="I8979">
            <v>708</v>
          </cell>
        </row>
        <row r="8980">
          <cell r="I8980">
            <v>104</v>
          </cell>
        </row>
        <row r="8981">
          <cell r="I8981">
            <v>104</v>
          </cell>
        </row>
        <row r="8982">
          <cell r="I8982">
            <v>200</v>
          </cell>
        </row>
        <row r="8983">
          <cell r="I8983">
            <v>109</v>
          </cell>
        </row>
        <row r="8984">
          <cell r="I8984">
            <v>109</v>
          </cell>
        </row>
        <row r="8985">
          <cell r="I8985">
            <v>109</v>
          </cell>
        </row>
        <row r="8986">
          <cell r="I8986">
            <v>109</v>
          </cell>
        </row>
        <row r="8987">
          <cell r="I8987">
            <v>109</v>
          </cell>
        </row>
        <row r="8988">
          <cell r="I8988">
            <v>109</v>
          </cell>
        </row>
        <row r="8989">
          <cell r="I8989">
            <v>109</v>
          </cell>
        </row>
        <row r="8990">
          <cell r="I8990">
            <v>104</v>
          </cell>
        </row>
        <row r="8991">
          <cell r="I8991">
            <v>104</v>
          </cell>
        </row>
        <row r="8992">
          <cell r="I8992">
            <v>104</v>
          </cell>
        </row>
        <row r="8993">
          <cell r="I8993">
            <v>104</v>
          </cell>
        </row>
        <row r="8994">
          <cell r="I8994">
            <v>104</v>
          </cell>
        </row>
        <row r="8995">
          <cell r="I8995">
            <v>104</v>
          </cell>
        </row>
        <row r="8996">
          <cell r="I8996">
            <v>104</v>
          </cell>
        </row>
        <row r="8997">
          <cell r="I8997">
            <v>104</v>
          </cell>
        </row>
        <row r="8998">
          <cell r="I8998">
            <v>104</v>
          </cell>
        </row>
        <row r="8999">
          <cell r="I8999">
            <v>104</v>
          </cell>
        </row>
        <row r="9000">
          <cell r="I9000">
            <v>104</v>
          </cell>
        </row>
        <row r="9001">
          <cell r="I9001">
            <v>104</v>
          </cell>
        </row>
        <row r="9002">
          <cell r="I9002">
            <v>20700006</v>
          </cell>
        </row>
        <row r="9003">
          <cell r="I9003">
            <v>2011804041</v>
          </cell>
        </row>
        <row r="9004">
          <cell r="I9004">
            <v>2011804021</v>
          </cell>
        </row>
        <row r="9005">
          <cell r="I9005">
            <v>2011804026</v>
          </cell>
        </row>
        <row r="9006">
          <cell r="I9006">
            <v>2011804086</v>
          </cell>
        </row>
        <row r="9007">
          <cell r="I9007">
            <v>70112</v>
          </cell>
        </row>
        <row r="9008">
          <cell r="I9008">
            <v>70112</v>
          </cell>
        </row>
        <row r="9009">
          <cell r="I9009">
            <v>10210</v>
          </cell>
        </row>
        <row r="9010">
          <cell r="I9010">
            <v>109</v>
          </cell>
        </row>
        <row r="9011">
          <cell r="I9011">
            <v>109</v>
          </cell>
        </row>
        <row r="9012">
          <cell r="I9012">
            <v>109</v>
          </cell>
        </row>
        <row r="9013">
          <cell r="I9013">
            <v>2011804018</v>
          </cell>
        </row>
        <row r="9014">
          <cell r="I9014">
            <v>2011804068</v>
          </cell>
        </row>
        <row r="9015">
          <cell r="I9015">
            <v>2011804112</v>
          </cell>
        </row>
        <row r="9016">
          <cell r="I9016">
            <v>201040771</v>
          </cell>
        </row>
        <row r="9017">
          <cell r="I9017">
            <v>2011804017</v>
          </cell>
        </row>
        <row r="9018">
          <cell r="I9018">
            <v>2011804018</v>
          </cell>
        </row>
        <row r="9019">
          <cell r="I9019">
            <v>2011804113</v>
          </cell>
        </row>
        <row r="9020">
          <cell r="I9020">
            <v>2011809115</v>
          </cell>
        </row>
        <row r="9021">
          <cell r="I9021">
            <v>201040771</v>
          </cell>
        </row>
        <row r="9022">
          <cell r="I9022">
            <v>70106</v>
          </cell>
        </row>
        <row r="9023">
          <cell r="I9023">
            <v>70112</v>
          </cell>
        </row>
        <row r="9024">
          <cell r="I9024">
            <v>40101</v>
          </cell>
        </row>
        <row r="9025">
          <cell r="I9025">
            <v>50101</v>
          </cell>
        </row>
        <row r="9026">
          <cell r="I9026">
            <v>70112</v>
          </cell>
        </row>
        <row r="9027">
          <cell r="I9027">
            <v>10210</v>
          </cell>
        </row>
        <row r="9028">
          <cell r="I9028">
            <v>50101</v>
          </cell>
        </row>
        <row r="9029">
          <cell r="I9029">
            <v>50101</v>
          </cell>
        </row>
        <row r="9030">
          <cell r="I9030">
            <v>50101</v>
          </cell>
        </row>
        <row r="9031">
          <cell r="I9031">
            <v>70106</v>
          </cell>
        </row>
        <row r="9032">
          <cell r="I9032">
            <v>70106</v>
          </cell>
        </row>
        <row r="9033">
          <cell r="I9033">
            <v>30101</v>
          </cell>
        </row>
        <row r="9034">
          <cell r="I9034">
            <v>70112</v>
          </cell>
        </row>
        <row r="9035">
          <cell r="I9035">
            <v>70112</v>
          </cell>
        </row>
        <row r="9036">
          <cell r="I9036">
            <v>50101</v>
          </cell>
        </row>
        <row r="9037">
          <cell r="I9037">
            <v>50101</v>
          </cell>
        </row>
        <row r="9038">
          <cell r="I9038">
            <v>70112</v>
          </cell>
        </row>
        <row r="9039">
          <cell r="I9039">
            <v>70112</v>
          </cell>
        </row>
        <row r="9040">
          <cell r="I9040">
            <v>2011804026</v>
          </cell>
        </row>
        <row r="9041">
          <cell r="I9041">
            <v>2011804086</v>
          </cell>
        </row>
        <row r="9042">
          <cell r="I9042">
            <v>2011804021</v>
          </cell>
        </row>
        <row r="9043">
          <cell r="I9043">
            <v>701116</v>
          </cell>
        </row>
        <row r="9044">
          <cell r="I9044">
            <v>50101</v>
          </cell>
        </row>
        <row r="9045">
          <cell r="I9045">
            <v>2011804041</v>
          </cell>
        </row>
        <row r="9046">
          <cell r="I9046">
            <v>2011804021</v>
          </cell>
        </row>
        <row r="9047">
          <cell r="I9047">
            <v>70112</v>
          </cell>
        </row>
        <row r="9048">
          <cell r="I9048">
            <v>30101</v>
          </cell>
        </row>
        <row r="9049">
          <cell r="I9049">
            <v>70112</v>
          </cell>
        </row>
        <row r="9050">
          <cell r="I9050">
            <v>50101</v>
          </cell>
        </row>
        <row r="9051">
          <cell r="I9051">
            <v>70106</v>
          </cell>
        </row>
        <row r="9052">
          <cell r="I9052">
            <v>70112</v>
          </cell>
        </row>
        <row r="9053">
          <cell r="I9053">
            <v>40101</v>
          </cell>
        </row>
        <row r="9054">
          <cell r="I9054">
            <v>40101</v>
          </cell>
        </row>
        <row r="9055">
          <cell r="I9055">
            <v>70112</v>
          </cell>
        </row>
        <row r="9056">
          <cell r="I9056">
            <v>70106</v>
          </cell>
        </row>
        <row r="9057">
          <cell r="I9057">
            <v>70112</v>
          </cell>
        </row>
        <row r="9058">
          <cell r="I9058">
            <v>40101</v>
          </cell>
        </row>
        <row r="9059">
          <cell r="I9059">
            <v>50101</v>
          </cell>
        </row>
        <row r="9060">
          <cell r="I9060">
            <v>50101</v>
          </cell>
        </row>
        <row r="9061">
          <cell r="I9061">
            <v>70112</v>
          </cell>
        </row>
        <row r="9062">
          <cell r="I9062">
            <v>70112</v>
          </cell>
        </row>
        <row r="9063">
          <cell r="I9063">
            <v>40101</v>
          </cell>
        </row>
        <row r="9064">
          <cell r="I9064">
            <v>70112</v>
          </cell>
        </row>
        <row r="9065">
          <cell r="I9065">
            <v>50101</v>
          </cell>
        </row>
        <row r="9066">
          <cell r="I9066">
            <v>40101</v>
          </cell>
        </row>
        <row r="9067">
          <cell r="I9067">
            <v>70112</v>
          </cell>
        </row>
        <row r="9068">
          <cell r="I9068">
            <v>40101</v>
          </cell>
        </row>
        <row r="9069">
          <cell r="I9069">
            <v>40101</v>
          </cell>
        </row>
        <row r="9070">
          <cell r="I9070">
            <v>70112</v>
          </cell>
        </row>
        <row r="9071">
          <cell r="I9071">
            <v>70112</v>
          </cell>
        </row>
        <row r="9072">
          <cell r="I9072">
            <v>40101</v>
          </cell>
        </row>
        <row r="9073">
          <cell r="I9073">
            <v>30101</v>
          </cell>
        </row>
        <row r="9074">
          <cell r="I9074">
            <v>50101</v>
          </cell>
        </row>
        <row r="9075">
          <cell r="I9075">
            <v>70112</v>
          </cell>
        </row>
        <row r="9076">
          <cell r="I9076">
            <v>701116</v>
          </cell>
        </row>
        <row r="9077">
          <cell r="I9077">
            <v>50101</v>
          </cell>
        </row>
        <row r="9078">
          <cell r="I9078">
            <v>40101</v>
          </cell>
        </row>
        <row r="9079">
          <cell r="I9079">
            <v>70112</v>
          </cell>
        </row>
        <row r="9080">
          <cell r="I9080">
            <v>70112</v>
          </cell>
        </row>
        <row r="9081">
          <cell r="I9081">
            <v>50101</v>
          </cell>
        </row>
        <row r="9082">
          <cell r="I9082">
            <v>701116</v>
          </cell>
        </row>
        <row r="9083">
          <cell r="I9083">
            <v>70112</v>
          </cell>
        </row>
        <row r="9084">
          <cell r="I9084">
            <v>70112</v>
          </cell>
        </row>
        <row r="9085">
          <cell r="I9085">
            <v>70106</v>
          </cell>
        </row>
        <row r="9086">
          <cell r="I9086">
            <v>701116</v>
          </cell>
        </row>
        <row r="9087">
          <cell r="I9087">
            <v>50101</v>
          </cell>
        </row>
        <row r="9088">
          <cell r="I9088">
            <v>70112</v>
          </cell>
        </row>
        <row r="9089">
          <cell r="I9089">
            <v>50101</v>
          </cell>
        </row>
        <row r="9090">
          <cell r="I9090">
            <v>20700006</v>
          </cell>
        </row>
        <row r="9091">
          <cell r="I9091">
            <v>2011804031</v>
          </cell>
        </row>
        <row r="9092">
          <cell r="I9092">
            <v>10205</v>
          </cell>
        </row>
        <row r="9093">
          <cell r="I9093">
            <v>50101</v>
          </cell>
        </row>
        <row r="9094">
          <cell r="I9094">
            <v>50101</v>
          </cell>
        </row>
        <row r="9095">
          <cell r="I9095">
            <v>50101</v>
          </cell>
        </row>
        <row r="9096">
          <cell r="I9096">
            <v>70106</v>
          </cell>
        </row>
        <row r="9097">
          <cell r="I9097">
            <v>70106</v>
          </cell>
        </row>
        <row r="9098">
          <cell r="I9098">
            <v>30101</v>
          </cell>
        </row>
        <row r="9099">
          <cell r="I9099">
            <v>40101</v>
          </cell>
        </row>
        <row r="9100">
          <cell r="I9100">
            <v>50101</v>
          </cell>
        </row>
        <row r="9101">
          <cell r="I9101">
            <v>70112</v>
          </cell>
        </row>
        <row r="9102">
          <cell r="I9102">
            <v>40101</v>
          </cell>
        </row>
        <row r="9103">
          <cell r="I9103">
            <v>70112</v>
          </cell>
        </row>
        <row r="9104">
          <cell r="I9104">
            <v>70112</v>
          </cell>
        </row>
        <row r="9105">
          <cell r="I9105">
            <v>70112</v>
          </cell>
        </row>
        <row r="9106">
          <cell r="I9106">
            <v>70112</v>
          </cell>
        </row>
        <row r="9107">
          <cell r="I9107">
            <v>40101</v>
          </cell>
        </row>
        <row r="9108">
          <cell r="I9108">
            <v>70112</v>
          </cell>
        </row>
        <row r="9109">
          <cell r="I9109">
            <v>40101</v>
          </cell>
        </row>
        <row r="9110">
          <cell r="I9110">
            <v>40101</v>
          </cell>
        </row>
        <row r="9111">
          <cell r="I9111">
            <v>70112</v>
          </cell>
        </row>
        <row r="9112">
          <cell r="I9112">
            <v>70112</v>
          </cell>
        </row>
        <row r="9113">
          <cell r="I9113">
            <v>70112</v>
          </cell>
        </row>
        <row r="9114">
          <cell r="I9114">
            <v>70112</v>
          </cell>
        </row>
        <row r="9115">
          <cell r="I9115">
            <v>40101</v>
          </cell>
        </row>
        <row r="9116">
          <cell r="I9116">
            <v>70112</v>
          </cell>
        </row>
        <row r="9117">
          <cell r="I9117">
            <v>70112</v>
          </cell>
        </row>
        <row r="9118">
          <cell r="I9118">
            <v>70112</v>
          </cell>
        </row>
        <row r="9119">
          <cell r="I9119">
            <v>70106</v>
          </cell>
        </row>
        <row r="9120">
          <cell r="I9120">
            <v>70106</v>
          </cell>
        </row>
        <row r="9121">
          <cell r="I9121">
            <v>40101</v>
          </cell>
        </row>
        <row r="9122">
          <cell r="I9122">
            <v>70106</v>
          </cell>
        </row>
        <row r="9123">
          <cell r="I9123">
            <v>70106</v>
          </cell>
        </row>
        <row r="9124">
          <cell r="I9124">
            <v>40101</v>
          </cell>
        </row>
        <row r="9125">
          <cell r="I9125">
            <v>50101</v>
          </cell>
        </row>
        <row r="9126">
          <cell r="I9126">
            <v>70112</v>
          </cell>
        </row>
        <row r="9127">
          <cell r="I9127">
            <v>70112</v>
          </cell>
        </row>
        <row r="9128">
          <cell r="I9128">
            <v>70112</v>
          </cell>
        </row>
        <row r="9129">
          <cell r="I9129">
            <v>70112</v>
          </cell>
        </row>
        <row r="9130">
          <cell r="I9130">
            <v>70112</v>
          </cell>
        </row>
        <row r="9131">
          <cell r="I9131">
            <v>70112</v>
          </cell>
        </row>
        <row r="9132">
          <cell r="I9132">
            <v>70112</v>
          </cell>
        </row>
        <row r="9133">
          <cell r="I9133">
            <v>70112</v>
          </cell>
        </row>
        <row r="9134">
          <cell r="I9134">
            <v>70112</v>
          </cell>
        </row>
        <row r="9135">
          <cell r="I9135">
            <v>70112</v>
          </cell>
        </row>
        <row r="9136">
          <cell r="I9136">
            <v>70112</v>
          </cell>
        </row>
        <row r="9137">
          <cell r="I9137">
            <v>70112</v>
          </cell>
        </row>
        <row r="9138">
          <cell r="I9138">
            <v>50101</v>
          </cell>
        </row>
        <row r="9139">
          <cell r="I9139">
            <v>70112</v>
          </cell>
        </row>
        <row r="9140">
          <cell r="I9140">
            <v>70112</v>
          </cell>
        </row>
        <row r="9141">
          <cell r="I9141">
            <v>50101</v>
          </cell>
        </row>
        <row r="9142">
          <cell r="I9142">
            <v>40101</v>
          </cell>
        </row>
        <row r="9143">
          <cell r="I9143">
            <v>50101</v>
          </cell>
        </row>
        <row r="9144">
          <cell r="I9144">
            <v>40101</v>
          </cell>
        </row>
        <row r="9145">
          <cell r="I9145">
            <v>2011804018</v>
          </cell>
        </row>
        <row r="9146">
          <cell r="I9146">
            <v>30101</v>
          </cell>
        </row>
        <row r="9147">
          <cell r="I9147">
            <v>50101</v>
          </cell>
        </row>
        <row r="9148">
          <cell r="I9148">
            <v>100</v>
          </cell>
        </row>
        <row r="9149">
          <cell r="I9149">
            <v>10208</v>
          </cell>
        </row>
        <row r="9150">
          <cell r="I9150">
            <v>400</v>
          </cell>
        </row>
        <row r="9151">
          <cell r="I9151">
            <v>200</v>
          </cell>
        </row>
        <row r="9152">
          <cell r="I9152">
            <v>70112</v>
          </cell>
        </row>
        <row r="9153">
          <cell r="I9153">
            <v>70112</v>
          </cell>
        </row>
        <row r="9154">
          <cell r="I9154">
            <v>40101</v>
          </cell>
        </row>
        <row r="9155">
          <cell r="I9155">
            <v>70112</v>
          </cell>
        </row>
        <row r="9156">
          <cell r="I9156">
            <v>70112</v>
          </cell>
        </row>
        <row r="9157">
          <cell r="I9157">
            <v>70112</v>
          </cell>
        </row>
        <row r="9158">
          <cell r="I9158">
            <v>40101</v>
          </cell>
        </row>
        <row r="9159">
          <cell r="I9159">
            <v>30101</v>
          </cell>
        </row>
        <row r="9160">
          <cell r="I9160">
            <v>50101</v>
          </cell>
        </row>
        <row r="9161">
          <cell r="I9161">
            <v>70112</v>
          </cell>
        </row>
        <row r="9162">
          <cell r="I9162">
            <v>70112</v>
          </cell>
        </row>
        <row r="9163">
          <cell r="I9163">
            <v>70112</v>
          </cell>
        </row>
        <row r="9164">
          <cell r="I9164">
            <v>70112</v>
          </cell>
        </row>
        <row r="9165">
          <cell r="I9165">
            <v>70112</v>
          </cell>
        </row>
        <row r="9166">
          <cell r="I9166">
            <v>40101</v>
          </cell>
        </row>
        <row r="9167">
          <cell r="I9167">
            <v>30101</v>
          </cell>
        </row>
        <row r="9168">
          <cell r="I9168">
            <v>30101</v>
          </cell>
        </row>
        <row r="9169">
          <cell r="I9169">
            <v>50101</v>
          </cell>
        </row>
        <row r="9170">
          <cell r="I9170">
            <v>50101</v>
          </cell>
        </row>
        <row r="9171">
          <cell r="I9171">
            <v>70106</v>
          </cell>
        </row>
        <row r="9172">
          <cell r="I9172">
            <v>70106</v>
          </cell>
        </row>
        <row r="9173">
          <cell r="I9173">
            <v>70106</v>
          </cell>
        </row>
        <row r="9174">
          <cell r="I9174">
            <v>50101</v>
          </cell>
        </row>
        <row r="9175">
          <cell r="I9175">
            <v>50101</v>
          </cell>
        </row>
        <row r="9176">
          <cell r="I9176">
            <v>50101</v>
          </cell>
        </row>
        <row r="9177">
          <cell r="I9177">
            <v>40101</v>
          </cell>
        </row>
        <row r="9178">
          <cell r="I9178">
            <v>70112</v>
          </cell>
        </row>
        <row r="9179">
          <cell r="I9179">
            <v>70112</v>
          </cell>
        </row>
        <row r="9180">
          <cell r="I9180">
            <v>70112</v>
          </cell>
        </row>
        <row r="9181">
          <cell r="I9181">
            <v>70112</v>
          </cell>
        </row>
        <row r="9182">
          <cell r="I9182">
            <v>70112</v>
          </cell>
        </row>
        <row r="9183">
          <cell r="I9183">
            <v>40101</v>
          </cell>
        </row>
        <row r="9184">
          <cell r="I9184">
            <v>70112</v>
          </cell>
        </row>
        <row r="9185">
          <cell r="I9185">
            <v>70112</v>
          </cell>
        </row>
        <row r="9186">
          <cell r="I9186">
            <v>70112</v>
          </cell>
        </row>
        <row r="9187">
          <cell r="I9187">
            <v>70112</v>
          </cell>
        </row>
        <row r="9188">
          <cell r="I9188">
            <v>70112</v>
          </cell>
        </row>
        <row r="9189">
          <cell r="I9189">
            <v>70112</v>
          </cell>
        </row>
        <row r="9190">
          <cell r="I9190">
            <v>70112</v>
          </cell>
        </row>
        <row r="9191">
          <cell r="I9191">
            <v>70112</v>
          </cell>
        </row>
        <row r="9192">
          <cell r="I9192">
            <v>70112</v>
          </cell>
        </row>
        <row r="9193">
          <cell r="I9193">
            <v>70112</v>
          </cell>
        </row>
        <row r="9194">
          <cell r="I9194">
            <v>40101</v>
          </cell>
        </row>
        <row r="9195">
          <cell r="I9195">
            <v>50101</v>
          </cell>
        </row>
        <row r="9196">
          <cell r="I9196">
            <v>70112</v>
          </cell>
        </row>
        <row r="9197">
          <cell r="I9197">
            <v>70112</v>
          </cell>
        </row>
        <row r="9198">
          <cell r="I9198">
            <v>70112</v>
          </cell>
        </row>
        <row r="9199">
          <cell r="I9199">
            <v>70112</v>
          </cell>
        </row>
        <row r="9200">
          <cell r="I9200">
            <v>70112</v>
          </cell>
        </row>
        <row r="9201">
          <cell r="I9201">
            <v>30101</v>
          </cell>
        </row>
        <row r="9202">
          <cell r="I9202">
            <v>30101</v>
          </cell>
        </row>
        <row r="9203">
          <cell r="I9203">
            <v>70112</v>
          </cell>
        </row>
        <row r="9204">
          <cell r="I9204">
            <v>70112</v>
          </cell>
        </row>
        <row r="9205">
          <cell r="I9205">
            <v>70112</v>
          </cell>
        </row>
        <row r="9206">
          <cell r="I9206">
            <v>70112</v>
          </cell>
        </row>
        <row r="9207">
          <cell r="I9207">
            <v>70112</v>
          </cell>
        </row>
        <row r="9208">
          <cell r="I9208">
            <v>70112</v>
          </cell>
        </row>
        <row r="9209">
          <cell r="I9209">
            <v>70112</v>
          </cell>
        </row>
        <row r="9210">
          <cell r="I9210">
            <v>107</v>
          </cell>
        </row>
        <row r="9211">
          <cell r="I9211">
            <v>107</v>
          </cell>
        </row>
        <row r="9212">
          <cell r="I9212">
            <v>200</v>
          </cell>
        </row>
        <row r="9213">
          <cell r="I9213">
            <v>20700006</v>
          </cell>
        </row>
        <row r="9214">
          <cell r="I9214">
            <v>400</v>
          </cell>
        </row>
        <row r="9215">
          <cell r="I9215">
            <v>100</v>
          </cell>
        </row>
        <row r="9216">
          <cell r="I9216">
            <v>10208</v>
          </cell>
        </row>
        <row r="9217">
          <cell r="I9217">
            <v>40101</v>
          </cell>
        </row>
        <row r="9218">
          <cell r="I9218">
            <v>70106</v>
          </cell>
        </row>
        <row r="9219">
          <cell r="I9219">
            <v>70112</v>
          </cell>
        </row>
        <row r="9220">
          <cell r="I9220">
            <v>50101</v>
          </cell>
        </row>
        <row r="9221">
          <cell r="I9221">
            <v>70106</v>
          </cell>
        </row>
        <row r="9222">
          <cell r="I9222">
            <v>70112</v>
          </cell>
        </row>
        <row r="9223">
          <cell r="I9223">
            <v>40101</v>
          </cell>
        </row>
        <row r="9224">
          <cell r="I9224">
            <v>40101</v>
          </cell>
        </row>
        <row r="9225">
          <cell r="I9225">
            <v>50101</v>
          </cell>
        </row>
        <row r="9226">
          <cell r="I9226">
            <v>70112</v>
          </cell>
        </row>
        <row r="9227">
          <cell r="I9227">
            <v>40101</v>
          </cell>
        </row>
        <row r="9228">
          <cell r="I9228">
            <v>70112</v>
          </cell>
        </row>
        <row r="9229">
          <cell r="I9229">
            <v>70112</v>
          </cell>
        </row>
        <row r="9230">
          <cell r="I9230">
            <v>50101</v>
          </cell>
        </row>
        <row r="9231">
          <cell r="I9231">
            <v>30101</v>
          </cell>
        </row>
        <row r="9232">
          <cell r="I9232">
            <v>50101</v>
          </cell>
        </row>
        <row r="9233">
          <cell r="I9233">
            <v>30101</v>
          </cell>
        </row>
        <row r="9234">
          <cell r="I9234">
            <v>50101</v>
          </cell>
        </row>
        <row r="9235">
          <cell r="I9235">
            <v>70112</v>
          </cell>
        </row>
        <row r="9236">
          <cell r="I9236">
            <v>40101</v>
          </cell>
        </row>
        <row r="9237">
          <cell r="I9237">
            <v>70112</v>
          </cell>
        </row>
        <row r="9238">
          <cell r="I9238">
            <v>70112</v>
          </cell>
        </row>
        <row r="9239">
          <cell r="I9239">
            <v>70112</v>
          </cell>
        </row>
        <row r="9240">
          <cell r="I9240">
            <v>50101</v>
          </cell>
        </row>
        <row r="9241">
          <cell r="I9241">
            <v>70106</v>
          </cell>
        </row>
        <row r="9242">
          <cell r="I9242">
            <v>701116</v>
          </cell>
        </row>
        <row r="9243">
          <cell r="I9243">
            <v>70112</v>
          </cell>
        </row>
        <row r="9244">
          <cell r="I9244">
            <v>70112</v>
          </cell>
        </row>
        <row r="9245">
          <cell r="I9245">
            <v>50101</v>
          </cell>
        </row>
        <row r="9246">
          <cell r="I9246">
            <v>70112</v>
          </cell>
        </row>
        <row r="9247">
          <cell r="I9247">
            <v>70112</v>
          </cell>
        </row>
        <row r="9248">
          <cell r="I9248">
            <v>50101</v>
          </cell>
        </row>
        <row r="9249">
          <cell r="I9249">
            <v>50101</v>
          </cell>
        </row>
        <row r="9250">
          <cell r="I9250">
            <v>104</v>
          </cell>
        </row>
        <row r="9251">
          <cell r="I9251">
            <v>104</v>
          </cell>
        </row>
        <row r="9252">
          <cell r="I9252">
            <v>70106</v>
          </cell>
        </row>
        <row r="9253">
          <cell r="I9253">
            <v>70112</v>
          </cell>
        </row>
        <row r="9254">
          <cell r="I9254">
            <v>50101</v>
          </cell>
        </row>
        <row r="9255">
          <cell r="I9255">
            <v>40101</v>
          </cell>
        </row>
        <row r="9256">
          <cell r="I9256">
            <v>70500112</v>
          </cell>
        </row>
        <row r="9257">
          <cell r="I9257">
            <v>106</v>
          </cell>
        </row>
        <row r="9258">
          <cell r="I9258">
            <v>106</v>
          </cell>
        </row>
        <row r="9259">
          <cell r="I9259">
            <v>2011804004</v>
          </cell>
        </row>
        <row r="9260">
          <cell r="I9260">
            <v>2011804068</v>
          </cell>
        </row>
        <row r="9261">
          <cell r="I9261">
            <v>108</v>
          </cell>
        </row>
        <row r="9262">
          <cell r="I9262">
            <v>108</v>
          </cell>
        </row>
        <row r="9263">
          <cell r="I9263">
            <v>108</v>
          </cell>
        </row>
        <row r="9264">
          <cell r="I9264">
            <v>2011804018</v>
          </cell>
        </row>
        <row r="9265">
          <cell r="I9265">
            <v>2011804048</v>
          </cell>
        </row>
        <row r="9266">
          <cell r="I9266">
            <v>2011804017</v>
          </cell>
        </row>
        <row r="9267">
          <cell r="I9267">
            <v>20120053</v>
          </cell>
        </row>
        <row r="9268">
          <cell r="I9268">
            <v>201040771</v>
          </cell>
        </row>
        <row r="9269">
          <cell r="I9269">
            <v>2011809126</v>
          </cell>
        </row>
        <row r="9270">
          <cell r="I9270">
            <v>100</v>
          </cell>
        </row>
        <row r="9271">
          <cell r="I9271">
            <v>200</v>
          </cell>
        </row>
        <row r="9272">
          <cell r="I9272">
            <v>109</v>
          </cell>
        </row>
        <row r="9273">
          <cell r="I9273">
            <v>109</v>
          </cell>
        </row>
        <row r="9274">
          <cell r="I9274">
            <v>109</v>
          </cell>
        </row>
        <row r="9275">
          <cell r="I9275">
            <v>109</v>
          </cell>
        </row>
        <row r="9276">
          <cell r="I9276">
            <v>109</v>
          </cell>
        </row>
        <row r="9277">
          <cell r="I9277">
            <v>70112</v>
          </cell>
        </row>
        <row r="9278">
          <cell r="I9278">
            <v>50101</v>
          </cell>
        </row>
        <row r="9279">
          <cell r="I9279">
            <v>30101</v>
          </cell>
        </row>
        <row r="9280">
          <cell r="I9280">
            <v>104</v>
          </cell>
        </row>
        <row r="9281">
          <cell r="I9281">
            <v>104</v>
          </cell>
        </row>
        <row r="9282">
          <cell r="I9282">
            <v>70112</v>
          </cell>
        </row>
        <row r="9283">
          <cell r="I9283">
            <v>104</v>
          </cell>
        </row>
        <row r="9284">
          <cell r="I9284">
            <v>103</v>
          </cell>
        </row>
        <row r="9285">
          <cell r="I9285">
            <v>103</v>
          </cell>
        </row>
        <row r="9286">
          <cell r="I9286">
            <v>103</v>
          </cell>
        </row>
        <row r="9287">
          <cell r="I9287">
            <v>70112</v>
          </cell>
        </row>
        <row r="9288">
          <cell r="I9288">
            <v>40101</v>
          </cell>
        </row>
        <row r="9289">
          <cell r="I9289">
            <v>70112</v>
          </cell>
        </row>
        <row r="9290">
          <cell r="I9290">
            <v>701116</v>
          </cell>
        </row>
        <row r="9291">
          <cell r="I9291">
            <v>50101</v>
          </cell>
        </row>
        <row r="9292">
          <cell r="I9292">
            <v>70112</v>
          </cell>
        </row>
        <row r="9293">
          <cell r="I9293">
            <v>40101</v>
          </cell>
        </row>
        <row r="9294">
          <cell r="I9294">
            <v>70112</v>
          </cell>
        </row>
        <row r="9295">
          <cell r="I9295">
            <v>30101</v>
          </cell>
        </row>
        <row r="9296">
          <cell r="I9296">
            <v>70112</v>
          </cell>
        </row>
        <row r="9297">
          <cell r="I9297">
            <v>70112</v>
          </cell>
        </row>
        <row r="9298">
          <cell r="I9298">
            <v>50101</v>
          </cell>
        </row>
        <row r="9299">
          <cell r="I9299">
            <v>701116</v>
          </cell>
        </row>
        <row r="9300">
          <cell r="I9300">
            <v>70112</v>
          </cell>
        </row>
        <row r="9301">
          <cell r="I9301">
            <v>70112</v>
          </cell>
        </row>
        <row r="9302">
          <cell r="I9302">
            <v>70112</v>
          </cell>
        </row>
        <row r="9303">
          <cell r="I9303">
            <v>70112</v>
          </cell>
        </row>
        <row r="9304">
          <cell r="I9304">
            <v>70106</v>
          </cell>
        </row>
        <row r="9305">
          <cell r="I9305">
            <v>70112</v>
          </cell>
        </row>
        <row r="9306">
          <cell r="I9306">
            <v>40101</v>
          </cell>
        </row>
        <row r="9307">
          <cell r="I9307">
            <v>70106</v>
          </cell>
        </row>
        <row r="9308">
          <cell r="I9308">
            <v>70112</v>
          </cell>
        </row>
        <row r="9309">
          <cell r="I9309">
            <v>100</v>
          </cell>
        </row>
        <row r="9310">
          <cell r="I9310">
            <v>2011804035</v>
          </cell>
        </row>
        <row r="9311">
          <cell r="I9311">
            <v>2011804040</v>
          </cell>
        </row>
        <row r="9312">
          <cell r="I9312">
            <v>200</v>
          </cell>
        </row>
        <row r="9313">
          <cell r="I9313">
            <v>70112</v>
          </cell>
        </row>
        <row r="9314">
          <cell r="I9314">
            <v>40101</v>
          </cell>
        </row>
        <row r="9315">
          <cell r="I9315">
            <v>70106</v>
          </cell>
        </row>
        <row r="9316">
          <cell r="I9316">
            <v>70112</v>
          </cell>
        </row>
        <row r="9317">
          <cell r="I9317">
            <v>40101</v>
          </cell>
        </row>
        <row r="9318">
          <cell r="I9318">
            <v>30101</v>
          </cell>
        </row>
        <row r="9319">
          <cell r="I9319">
            <v>50101</v>
          </cell>
        </row>
        <row r="9320">
          <cell r="I9320">
            <v>70112</v>
          </cell>
        </row>
        <row r="9321">
          <cell r="I9321">
            <v>70106</v>
          </cell>
        </row>
        <row r="9322">
          <cell r="I9322">
            <v>40101</v>
          </cell>
        </row>
        <row r="9323">
          <cell r="I9323">
            <v>50101</v>
          </cell>
        </row>
        <row r="9324">
          <cell r="I9324">
            <v>30101</v>
          </cell>
        </row>
        <row r="9325">
          <cell r="I9325">
            <v>70112</v>
          </cell>
        </row>
        <row r="9326">
          <cell r="I9326">
            <v>2011804026</v>
          </cell>
        </row>
        <row r="9327">
          <cell r="I9327">
            <v>2011804018</v>
          </cell>
        </row>
        <row r="9328">
          <cell r="I9328">
            <v>70112</v>
          </cell>
        </row>
        <row r="9329">
          <cell r="I9329">
            <v>50101</v>
          </cell>
        </row>
        <row r="9330">
          <cell r="I9330">
            <v>70112</v>
          </cell>
        </row>
        <row r="9331">
          <cell r="I9331">
            <v>70106</v>
          </cell>
        </row>
        <row r="9332">
          <cell r="I9332">
            <v>40101</v>
          </cell>
        </row>
        <row r="9333">
          <cell r="I9333">
            <v>50101</v>
          </cell>
        </row>
        <row r="9334">
          <cell r="I9334">
            <v>70106</v>
          </cell>
        </row>
        <row r="9335">
          <cell r="I9335">
            <v>70112</v>
          </cell>
        </row>
        <row r="9336">
          <cell r="I9336">
            <v>40101</v>
          </cell>
        </row>
        <row r="9337">
          <cell r="I9337">
            <v>70106</v>
          </cell>
        </row>
        <row r="9338">
          <cell r="I9338">
            <v>70112</v>
          </cell>
        </row>
        <row r="9339">
          <cell r="I9339">
            <v>30101</v>
          </cell>
        </row>
        <row r="9340">
          <cell r="I9340">
            <v>10401138</v>
          </cell>
        </row>
        <row r="9341">
          <cell r="I9341">
            <v>20700006</v>
          </cell>
        </row>
        <row r="9342">
          <cell r="I9342">
            <v>10401191</v>
          </cell>
        </row>
        <row r="9343">
          <cell r="I9343">
            <v>10401191</v>
          </cell>
        </row>
        <row r="9344">
          <cell r="I9344">
            <v>2010402420</v>
          </cell>
        </row>
        <row r="9345">
          <cell r="I9345">
            <v>50101</v>
          </cell>
        </row>
        <row r="9346">
          <cell r="I9346">
            <v>40101</v>
          </cell>
        </row>
        <row r="9347">
          <cell r="I9347">
            <v>2011804026</v>
          </cell>
        </row>
        <row r="9348">
          <cell r="I9348">
            <v>2011804086</v>
          </cell>
        </row>
        <row r="9349">
          <cell r="I9349">
            <v>50101</v>
          </cell>
        </row>
        <row r="9350">
          <cell r="I9350">
            <v>40101</v>
          </cell>
        </row>
        <row r="9351">
          <cell r="I9351">
            <v>701116</v>
          </cell>
        </row>
        <row r="9352">
          <cell r="I9352">
            <v>70112</v>
          </cell>
        </row>
        <row r="9353">
          <cell r="I9353">
            <v>70112</v>
          </cell>
        </row>
        <row r="9354">
          <cell r="I9354">
            <v>50101</v>
          </cell>
        </row>
        <row r="9355">
          <cell r="I9355">
            <v>40101</v>
          </cell>
        </row>
        <row r="9356">
          <cell r="I9356">
            <v>70112</v>
          </cell>
        </row>
        <row r="9357">
          <cell r="I9357">
            <v>70112</v>
          </cell>
        </row>
        <row r="9358">
          <cell r="I9358">
            <v>40101</v>
          </cell>
        </row>
        <row r="9359">
          <cell r="I9359">
            <v>70112</v>
          </cell>
        </row>
        <row r="9360">
          <cell r="I9360">
            <v>70112</v>
          </cell>
        </row>
        <row r="9361">
          <cell r="I9361">
            <v>40101</v>
          </cell>
        </row>
        <row r="9362">
          <cell r="I9362">
            <v>30101</v>
          </cell>
        </row>
        <row r="9363">
          <cell r="I9363">
            <v>70112</v>
          </cell>
        </row>
        <row r="9364">
          <cell r="I9364">
            <v>50101</v>
          </cell>
        </row>
        <row r="9365">
          <cell r="I9365">
            <v>40101</v>
          </cell>
        </row>
        <row r="9366">
          <cell r="I9366">
            <v>70112</v>
          </cell>
        </row>
        <row r="9367">
          <cell r="I9367">
            <v>40101</v>
          </cell>
        </row>
        <row r="9368">
          <cell r="I9368">
            <v>70112</v>
          </cell>
        </row>
        <row r="9369">
          <cell r="I9369">
            <v>70112</v>
          </cell>
        </row>
        <row r="9370">
          <cell r="I9370">
            <v>40101</v>
          </cell>
        </row>
        <row r="9371">
          <cell r="I9371">
            <v>40101</v>
          </cell>
        </row>
        <row r="9372">
          <cell r="I9372">
            <v>70112</v>
          </cell>
        </row>
        <row r="9373">
          <cell r="I9373">
            <v>70112</v>
          </cell>
        </row>
        <row r="9374">
          <cell r="I9374">
            <v>70112</v>
          </cell>
        </row>
        <row r="9375">
          <cell r="I9375">
            <v>70112</v>
          </cell>
        </row>
        <row r="9376">
          <cell r="I9376">
            <v>70112</v>
          </cell>
        </row>
        <row r="9377">
          <cell r="I9377">
            <v>50101</v>
          </cell>
        </row>
        <row r="9378">
          <cell r="I9378">
            <v>70112</v>
          </cell>
        </row>
        <row r="9379">
          <cell r="I9379">
            <v>70112</v>
          </cell>
        </row>
        <row r="9380">
          <cell r="I9380">
            <v>701116</v>
          </cell>
        </row>
        <row r="9381">
          <cell r="I9381">
            <v>50101</v>
          </cell>
        </row>
        <row r="9382">
          <cell r="I9382">
            <v>70112</v>
          </cell>
        </row>
        <row r="9383">
          <cell r="I9383">
            <v>40101</v>
          </cell>
        </row>
        <row r="9384">
          <cell r="I9384">
            <v>50101</v>
          </cell>
        </row>
        <row r="9385">
          <cell r="I9385">
            <v>70112</v>
          </cell>
        </row>
        <row r="9386">
          <cell r="I9386">
            <v>30100</v>
          </cell>
        </row>
        <row r="9387">
          <cell r="I9387">
            <v>701116</v>
          </cell>
        </row>
        <row r="9388">
          <cell r="I9388">
            <v>2011804026</v>
          </cell>
        </row>
        <row r="9389">
          <cell r="I9389">
            <v>2011804041</v>
          </cell>
        </row>
        <row r="9390">
          <cell r="I9390">
            <v>2011804021</v>
          </cell>
        </row>
        <row r="9391">
          <cell r="I9391">
            <v>70112</v>
          </cell>
        </row>
        <row r="9392">
          <cell r="I9392">
            <v>70112</v>
          </cell>
        </row>
        <row r="9393">
          <cell r="I9393">
            <v>70112</v>
          </cell>
        </row>
        <row r="9394">
          <cell r="I9394">
            <v>50101</v>
          </cell>
        </row>
        <row r="9395">
          <cell r="I9395">
            <v>30101</v>
          </cell>
        </row>
        <row r="9396">
          <cell r="I9396">
            <v>40101</v>
          </cell>
        </row>
        <row r="9397">
          <cell r="I9397">
            <v>70112</v>
          </cell>
        </row>
        <row r="9398">
          <cell r="I9398">
            <v>30101</v>
          </cell>
        </row>
        <row r="9399">
          <cell r="I9399">
            <v>50101</v>
          </cell>
        </row>
        <row r="9400">
          <cell r="I9400">
            <v>70106</v>
          </cell>
        </row>
        <row r="9401">
          <cell r="I9401">
            <v>104</v>
          </cell>
        </row>
        <row r="9402">
          <cell r="I9402">
            <v>104</v>
          </cell>
        </row>
        <row r="9403">
          <cell r="I9403">
            <v>70112</v>
          </cell>
        </row>
        <row r="9404">
          <cell r="I9404">
            <v>40101</v>
          </cell>
        </row>
        <row r="9405">
          <cell r="I9405">
            <v>201040772</v>
          </cell>
        </row>
        <row r="9406">
          <cell r="I9406">
            <v>201040756</v>
          </cell>
        </row>
        <row r="9407">
          <cell r="I9407">
            <v>70112</v>
          </cell>
        </row>
        <row r="9408">
          <cell r="I9408">
            <v>70106</v>
          </cell>
        </row>
        <row r="9409">
          <cell r="I9409">
            <v>70112</v>
          </cell>
        </row>
        <row r="9410">
          <cell r="I9410">
            <v>40101</v>
          </cell>
        </row>
        <row r="9411">
          <cell r="I9411">
            <v>50101</v>
          </cell>
        </row>
        <row r="9412">
          <cell r="I9412">
            <v>30101</v>
          </cell>
        </row>
        <row r="9413">
          <cell r="I9413">
            <v>10401191</v>
          </cell>
        </row>
        <row r="9414">
          <cell r="I9414">
            <v>2011804020</v>
          </cell>
        </row>
        <row r="9415">
          <cell r="I9415">
            <v>109</v>
          </cell>
        </row>
        <row r="9416">
          <cell r="I9416">
            <v>109</v>
          </cell>
        </row>
        <row r="9417">
          <cell r="I9417">
            <v>1040113434</v>
          </cell>
        </row>
        <row r="9418">
          <cell r="I9418">
            <v>20700006</v>
          </cell>
        </row>
        <row r="9419">
          <cell r="I9419">
            <v>109</v>
          </cell>
        </row>
        <row r="9420">
          <cell r="I9420">
            <v>2011804018</v>
          </cell>
        </row>
        <row r="9421">
          <cell r="I9421">
            <v>2011804018</v>
          </cell>
        </row>
        <row r="9422">
          <cell r="I9422">
            <v>2011804049</v>
          </cell>
        </row>
        <row r="9423">
          <cell r="I9423">
            <v>2011809126</v>
          </cell>
        </row>
        <row r="9424">
          <cell r="I9424">
            <v>2011809119</v>
          </cell>
        </row>
        <row r="9425">
          <cell r="I9425">
            <v>70106</v>
          </cell>
        </row>
        <row r="9426">
          <cell r="I9426">
            <v>50101</v>
          </cell>
        </row>
        <row r="9427">
          <cell r="I9427">
            <v>40101</v>
          </cell>
        </row>
        <row r="9428">
          <cell r="I9428">
            <v>30101</v>
          </cell>
        </row>
        <row r="9429">
          <cell r="I9429">
            <v>70112</v>
          </cell>
        </row>
        <row r="9430">
          <cell r="I9430">
            <v>103</v>
          </cell>
        </row>
        <row r="9431">
          <cell r="I9431">
            <v>103</v>
          </cell>
        </row>
        <row r="9432">
          <cell r="I9432">
            <v>10401160</v>
          </cell>
        </row>
        <row r="9433">
          <cell r="I9433">
            <v>70112</v>
          </cell>
        </row>
        <row r="9434">
          <cell r="I9434">
            <v>70112</v>
          </cell>
        </row>
        <row r="9435">
          <cell r="I9435">
            <v>40101</v>
          </cell>
        </row>
        <row r="9436">
          <cell r="I9436">
            <v>50101</v>
          </cell>
        </row>
        <row r="9437">
          <cell r="I9437">
            <v>70112</v>
          </cell>
        </row>
        <row r="9438">
          <cell r="I9438">
            <v>30101</v>
          </cell>
        </row>
        <row r="9439">
          <cell r="I9439">
            <v>70112</v>
          </cell>
        </row>
        <row r="9440">
          <cell r="I9440">
            <v>50101</v>
          </cell>
        </row>
        <row r="9441">
          <cell r="I9441">
            <v>40101</v>
          </cell>
        </row>
        <row r="9442">
          <cell r="I9442">
            <v>30101</v>
          </cell>
        </row>
        <row r="9443">
          <cell r="I9443">
            <v>70112</v>
          </cell>
        </row>
        <row r="9444">
          <cell r="I9444">
            <v>2011804041</v>
          </cell>
        </row>
        <row r="9445">
          <cell r="I9445">
            <v>70112</v>
          </cell>
        </row>
        <row r="9446">
          <cell r="I9446">
            <v>30101</v>
          </cell>
        </row>
        <row r="9447">
          <cell r="I9447">
            <v>50101</v>
          </cell>
        </row>
        <row r="9448">
          <cell r="I9448">
            <v>40101</v>
          </cell>
        </row>
        <row r="9449">
          <cell r="I9449">
            <v>701116</v>
          </cell>
        </row>
        <row r="9450">
          <cell r="I9450">
            <v>70106</v>
          </cell>
        </row>
        <row r="9451">
          <cell r="I9451">
            <v>70112</v>
          </cell>
        </row>
        <row r="9452">
          <cell r="I9452">
            <v>70106</v>
          </cell>
        </row>
        <row r="9453">
          <cell r="I9453">
            <v>70112</v>
          </cell>
        </row>
        <row r="9454">
          <cell r="I9454">
            <v>50101</v>
          </cell>
        </row>
        <row r="9455">
          <cell r="I9455">
            <v>2011804053</v>
          </cell>
        </row>
        <row r="9456">
          <cell r="I9456">
            <v>2011804020</v>
          </cell>
        </row>
        <row r="9457">
          <cell r="I9457">
            <v>2011809129</v>
          </cell>
        </row>
        <row r="9458">
          <cell r="I9458">
            <v>2011804035</v>
          </cell>
        </row>
        <row r="9459">
          <cell r="I9459">
            <v>70500112</v>
          </cell>
        </row>
        <row r="9460">
          <cell r="I9460">
            <v>10401187</v>
          </cell>
        </row>
        <row r="9461">
          <cell r="I9461">
            <v>70106</v>
          </cell>
        </row>
        <row r="9462">
          <cell r="I9462">
            <v>70112</v>
          </cell>
        </row>
        <row r="9463">
          <cell r="I9463">
            <v>40101</v>
          </cell>
        </row>
        <row r="9464">
          <cell r="I9464">
            <v>50101</v>
          </cell>
        </row>
        <row r="9465">
          <cell r="I9465">
            <v>30101</v>
          </cell>
        </row>
        <row r="9466">
          <cell r="I9466">
            <v>70112</v>
          </cell>
        </row>
        <row r="9467">
          <cell r="I9467">
            <v>70106</v>
          </cell>
        </row>
        <row r="9468">
          <cell r="I9468">
            <v>40101</v>
          </cell>
        </row>
        <row r="9469">
          <cell r="I9469">
            <v>50101</v>
          </cell>
        </row>
        <row r="9470">
          <cell r="I9470">
            <v>30101</v>
          </cell>
        </row>
        <row r="9471">
          <cell r="I9471">
            <v>70112</v>
          </cell>
        </row>
        <row r="9472">
          <cell r="I9472">
            <v>70106</v>
          </cell>
        </row>
        <row r="9473">
          <cell r="I9473">
            <v>50101</v>
          </cell>
        </row>
        <row r="9474">
          <cell r="I9474">
            <v>40101</v>
          </cell>
        </row>
        <row r="9475">
          <cell r="I9475">
            <v>70112</v>
          </cell>
        </row>
        <row r="9476">
          <cell r="I9476">
            <v>40101</v>
          </cell>
        </row>
        <row r="9477">
          <cell r="I9477">
            <v>50101</v>
          </cell>
        </row>
        <row r="9478">
          <cell r="I9478">
            <v>2011809133</v>
          </cell>
        </row>
        <row r="9479">
          <cell r="I9479">
            <v>2011809146</v>
          </cell>
        </row>
        <row r="9480">
          <cell r="I9480">
            <v>2011809136</v>
          </cell>
        </row>
        <row r="9481">
          <cell r="I9481">
            <v>2011804093</v>
          </cell>
        </row>
        <row r="9482">
          <cell r="I9482">
            <v>2011804021</v>
          </cell>
        </row>
        <row r="9483">
          <cell r="I9483">
            <v>2011804041</v>
          </cell>
        </row>
        <row r="9484">
          <cell r="I9484">
            <v>2011804018</v>
          </cell>
        </row>
      </sheetData>
      <sheetData sheetId="11"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lance Melon"/>
      <sheetName val="EERR"/>
      <sheetName val="N-1-2-3"/>
      <sheetName val="N-4"/>
      <sheetName val="N-5"/>
      <sheetName val="N-6 SyT"/>
      <sheetName val="N-6 T"/>
      <sheetName val="N-6 CXC"/>
      <sheetName val="N-6 CXP"/>
      <sheetName val="N-7"/>
      <sheetName val="N-8 FUT"/>
      <sheetName val="N-8 ID"/>
      <sheetName val="N-8 IR"/>
      <sheetName val="N-9"/>
      <sheetName val="N-10"/>
      <sheetName val="N-11"/>
      <sheetName val="N-12"/>
      <sheetName val="N-13"/>
      <sheetName val="N-14"/>
      <sheetName val="N-15"/>
      <sheetName val="N-16"/>
      <sheetName val="N-17"/>
      <sheetName val="N-18"/>
      <sheetName val="N-19"/>
      <sheetName val="N-20"/>
      <sheetName val="N-21"/>
      <sheetName val="N-22"/>
      <sheetName val="N-23"/>
      <sheetName val="N-24"/>
      <sheetName val="N-25"/>
      <sheetName val="N-26"/>
      <sheetName val="N-27"/>
      <sheetName val="N-28"/>
      <sheetName val="N-29 A"/>
      <sheetName val="N-29 P"/>
      <sheetName val="N-30"/>
      <sheetName val="N-31"/>
      <sheetName val="N-32"/>
      <sheetName val="N-33"/>
      <sheetName val="N-34"/>
      <sheetName val="Analisis Razonado"/>
      <sheetName val="Astos. consol."/>
      <sheetName val="Hoja1"/>
      <sheetName val="Apertura"/>
      <sheetName val="Propiedades"/>
      <sheetName val="Balance Melon (2)"/>
    </sheetNames>
    <sheetDataSet>
      <sheetData sheetId="0">
        <row r="4">
          <cell r="P4">
            <v>12</v>
          </cell>
        </row>
      </sheetData>
      <sheetData sheetId="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R"/>
      <sheetName val="Análisis Macroeconómico"/>
      <sheetName val="Consideraciones"/>
      <sheetName val="BG"/>
      <sheetName val="Links"/>
      <sheetName val="EERR"/>
      <sheetName val="Análisis de variaciones"/>
      <sheetName val="Análisis disponible"/>
      <sheetName val="Evolución PN"/>
      <sheetName val="Tickmarks"/>
    </sheetNames>
    <sheetDataSet>
      <sheetData sheetId="0" refreshError="1"/>
      <sheetData sheetId="1" refreshError="1"/>
      <sheetData sheetId="2" refreshError="1"/>
      <sheetData sheetId="3" refreshError="1">
        <row r="2">
          <cell r="H2" t="str">
            <v>AJE</v>
          </cell>
        </row>
        <row r="4">
          <cell r="H4">
            <v>0</v>
          </cell>
        </row>
        <row r="5">
          <cell r="H5">
            <v>0</v>
          </cell>
        </row>
        <row r="6">
          <cell r="H6">
            <v>0</v>
          </cell>
        </row>
        <row r="7">
          <cell r="H7">
            <v>0</v>
          </cell>
        </row>
        <row r="8">
          <cell r="H8">
            <v>0</v>
          </cell>
        </row>
        <row r="9">
          <cell r="H9">
            <v>0</v>
          </cell>
        </row>
        <row r="10">
          <cell r="H10">
            <v>0</v>
          </cell>
        </row>
        <row r="11">
          <cell r="H11">
            <v>0</v>
          </cell>
        </row>
        <row r="12">
          <cell r="H12">
            <v>0</v>
          </cell>
        </row>
        <row r="13">
          <cell r="H13">
            <v>0</v>
          </cell>
        </row>
        <row r="14">
          <cell r="H14">
            <v>0</v>
          </cell>
        </row>
        <row r="15">
          <cell r="H15">
            <v>0</v>
          </cell>
        </row>
        <row r="16">
          <cell r="H16">
            <v>0</v>
          </cell>
        </row>
        <row r="17">
          <cell r="H17">
            <v>0</v>
          </cell>
        </row>
        <row r="18">
          <cell r="H18">
            <v>0</v>
          </cell>
        </row>
        <row r="19">
          <cell r="H19">
            <v>0</v>
          </cell>
        </row>
        <row r="20">
          <cell r="H20">
            <v>0</v>
          </cell>
        </row>
        <row r="21">
          <cell r="H21">
            <v>0</v>
          </cell>
        </row>
        <row r="22">
          <cell r="H22">
            <v>0</v>
          </cell>
        </row>
        <row r="24">
          <cell r="H24">
            <v>0</v>
          </cell>
        </row>
        <row r="25">
          <cell r="H25">
            <v>0</v>
          </cell>
        </row>
        <row r="27">
          <cell r="H27">
            <v>0</v>
          </cell>
        </row>
        <row r="28">
          <cell r="H28">
            <v>0</v>
          </cell>
        </row>
        <row r="29">
          <cell r="H29">
            <v>0</v>
          </cell>
        </row>
        <row r="30">
          <cell r="H30">
            <v>0</v>
          </cell>
        </row>
        <row r="31">
          <cell r="H31">
            <v>0</v>
          </cell>
        </row>
        <row r="32">
          <cell r="H32">
            <v>0</v>
          </cell>
        </row>
        <row r="33">
          <cell r="H33">
            <v>0</v>
          </cell>
        </row>
        <row r="35">
          <cell r="H35">
            <v>0</v>
          </cell>
        </row>
        <row r="36">
          <cell r="H36">
            <v>0</v>
          </cell>
        </row>
        <row r="37">
          <cell r="H37">
            <v>0</v>
          </cell>
        </row>
        <row r="38">
          <cell r="H38">
            <v>0</v>
          </cell>
        </row>
        <row r="39">
          <cell r="H39">
            <v>0</v>
          </cell>
        </row>
        <row r="40">
          <cell r="H40">
            <v>0</v>
          </cell>
        </row>
        <row r="41">
          <cell r="H41">
            <v>0</v>
          </cell>
        </row>
        <row r="42">
          <cell r="H42">
            <v>0</v>
          </cell>
        </row>
        <row r="43">
          <cell r="H43">
            <v>0</v>
          </cell>
        </row>
        <row r="44">
          <cell r="H44">
            <v>0</v>
          </cell>
        </row>
        <row r="45">
          <cell r="H45">
            <v>0</v>
          </cell>
        </row>
        <row r="46">
          <cell r="H46">
            <v>0</v>
          </cell>
        </row>
        <row r="47">
          <cell r="H47">
            <v>0</v>
          </cell>
        </row>
        <row r="48">
          <cell r="H48">
            <v>0</v>
          </cell>
        </row>
        <row r="50">
          <cell r="H50">
            <v>0</v>
          </cell>
        </row>
        <row r="51">
          <cell r="H51">
            <v>0</v>
          </cell>
        </row>
        <row r="52">
          <cell r="H52">
            <v>0</v>
          </cell>
        </row>
        <row r="54">
          <cell r="H54">
            <v>0</v>
          </cell>
        </row>
        <row r="55">
          <cell r="H55">
            <v>0</v>
          </cell>
        </row>
        <row r="56">
          <cell r="H56">
            <v>0</v>
          </cell>
        </row>
        <row r="57">
          <cell r="H57">
            <v>0</v>
          </cell>
        </row>
        <row r="58">
          <cell r="H58">
            <v>0</v>
          </cell>
        </row>
        <row r="59">
          <cell r="H59">
            <v>0</v>
          </cell>
        </row>
        <row r="60">
          <cell r="H60">
            <v>0</v>
          </cell>
        </row>
        <row r="61">
          <cell r="H61">
            <v>0</v>
          </cell>
        </row>
        <row r="62">
          <cell r="H62">
            <v>0</v>
          </cell>
        </row>
        <row r="63">
          <cell r="H63">
            <v>0</v>
          </cell>
        </row>
        <row r="64">
          <cell r="H64">
            <v>0</v>
          </cell>
        </row>
        <row r="65">
          <cell r="H65">
            <v>0</v>
          </cell>
        </row>
        <row r="66">
          <cell r="H66">
            <v>0</v>
          </cell>
        </row>
        <row r="67">
          <cell r="H67">
            <v>0</v>
          </cell>
        </row>
        <row r="68">
          <cell r="H68">
            <v>0</v>
          </cell>
        </row>
        <row r="69">
          <cell r="H69">
            <v>0</v>
          </cell>
        </row>
        <row r="70">
          <cell r="H70">
            <v>0</v>
          </cell>
        </row>
        <row r="71">
          <cell r="H71">
            <v>0</v>
          </cell>
        </row>
        <row r="72">
          <cell r="H72">
            <v>0</v>
          </cell>
        </row>
        <row r="73">
          <cell r="H73">
            <v>0</v>
          </cell>
        </row>
        <row r="74">
          <cell r="H74">
            <v>0</v>
          </cell>
        </row>
        <row r="75">
          <cell r="H75">
            <v>0</v>
          </cell>
        </row>
        <row r="76">
          <cell r="H76">
            <v>0</v>
          </cell>
        </row>
        <row r="77">
          <cell r="H77">
            <v>0</v>
          </cell>
        </row>
        <row r="78">
          <cell r="H78">
            <v>0</v>
          </cell>
        </row>
        <row r="79">
          <cell r="H79">
            <v>0</v>
          </cell>
        </row>
        <row r="80">
          <cell r="H80">
            <v>0</v>
          </cell>
        </row>
        <row r="81">
          <cell r="H81">
            <v>0</v>
          </cell>
        </row>
        <row r="82">
          <cell r="H82">
            <v>0</v>
          </cell>
        </row>
        <row r="83">
          <cell r="H83">
            <v>0</v>
          </cell>
        </row>
        <row r="85">
          <cell r="H85">
            <v>0</v>
          </cell>
        </row>
        <row r="86">
          <cell r="H86">
            <v>0</v>
          </cell>
        </row>
        <row r="87">
          <cell r="H87">
            <v>0</v>
          </cell>
        </row>
        <row r="88">
          <cell r="H88">
            <v>0</v>
          </cell>
        </row>
        <row r="89">
          <cell r="H89">
            <v>0</v>
          </cell>
        </row>
        <row r="90">
          <cell r="H90">
            <v>0</v>
          </cell>
        </row>
        <row r="91">
          <cell r="H91">
            <v>0</v>
          </cell>
        </row>
        <row r="92">
          <cell r="H92">
            <v>0</v>
          </cell>
        </row>
        <row r="93">
          <cell r="H93">
            <v>0</v>
          </cell>
        </row>
        <row r="94">
          <cell r="H94">
            <v>0</v>
          </cell>
        </row>
        <row r="95">
          <cell r="H95">
            <v>0</v>
          </cell>
        </row>
        <row r="96">
          <cell r="H96">
            <v>0</v>
          </cell>
        </row>
        <row r="97">
          <cell r="H97">
            <v>0</v>
          </cell>
        </row>
        <row r="98">
          <cell r="H98">
            <v>0</v>
          </cell>
        </row>
        <row r="99">
          <cell r="H99">
            <v>0</v>
          </cell>
        </row>
        <row r="100">
          <cell r="H100">
            <v>0</v>
          </cell>
        </row>
        <row r="101">
          <cell r="H101">
            <v>0</v>
          </cell>
        </row>
        <row r="102">
          <cell r="H102">
            <v>0</v>
          </cell>
        </row>
        <row r="103">
          <cell r="H103">
            <v>0</v>
          </cell>
        </row>
        <row r="104">
          <cell r="H104">
            <v>0</v>
          </cell>
        </row>
        <row r="105">
          <cell r="H105">
            <v>0</v>
          </cell>
        </row>
        <row r="106">
          <cell r="H106">
            <v>0</v>
          </cell>
        </row>
        <row r="107">
          <cell r="H107">
            <v>0</v>
          </cell>
        </row>
        <row r="108">
          <cell r="H108">
            <v>0</v>
          </cell>
        </row>
        <row r="109">
          <cell r="H109">
            <v>0</v>
          </cell>
        </row>
        <row r="110">
          <cell r="H110">
            <v>0</v>
          </cell>
        </row>
        <row r="111">
          <cell r="H111">
            <v>0</v>
          </cell>
        </row>
        <row r="112">
          <cell r="H112">
            <v>0</v>
          </cell>
        </row>
        <row r="113">
          <cell r="H113">
            <v>0</v>
          </cell>
        </row>
        <row r="114">
          <cell r="H114">
            <v>0</v>
          </cell>
        </row>
        <row r="115">
          <cell r="H115">
            <v>0</v>
          </cell>
        </row>
        <row r="116">
          <cell r="H116">
            <v>0</v>
          </cell>
        </row>
        <row r="117">
          <cell r="H117">
            <v>0</v>
          </cell>
        </row>
        <row r="118">
          <cell r="H118">
            <v>0</v>
          </cell>
        </row>
        <row r="119">
          <cell r="H119">
            <v>0</v>
          </cell>
        </row>
        <row r="120">
          <cell r="H120">
            <v>0</v>
          </cell>
        </row>
        <row r="122">
          <cell r="H122">
            <v>0</v>
          </cell>
        </row>
        <row r="123">
          <cell r="H123">
            <v>0</v>
          </cell>
        </row>
        <row r="124">
          <cell r="H124">
            <v>0</v>
          </cell>
        </row>
        <row r="129">
          <cell r="H129">
            <v>0</v>
          </cell>
        </row>
        <row r="130">
          <cell r="H130">
            <v>0</v>
          </cell>
        </row>
        <row r="131">
          <cell r="H131">
            <v>0</v>
          </cell>
        </row>
        <row r="132">
          <cell r="H132">
            <v>0</v>
          </cell>
        </row>
        <row r="133">
          <cell r="H133">
            <v>0</v>
          </cell>
        </row>
        <row r="134">
          <cell r="H134">
            <v>0</v>
          </cell>
        </row>
        <row r="135">
          <cell r="H135">
            <v>0</v>
          </cell>
        </row>
        <row r="136">
          <cell r="H136">
            <v>0</v>
          </cell>
        </row>
        <row r="138">
          <cell r="H138">
            <v>0</v>
          </cell>
        </row>
        <row r="139">
          <cell r="H139">
            <v>0</v>
          </cell>
        </row>
        <row r="140">
          <cell r="H140">
            <v>0</v>
          </cell>
        </row>
        <row r="141">
          <cell r="H141">
            <v>0</v>
          </cell>
        </row>
        <row r="142">
          <cell r="H142">
            <v>0</v>
          </cell>
        </row>
        <row r="143">
          <cell r="H143">
            <v>0</v>
          </cell>
        </row>
        <row r="144">
          <cell r="H144">
            <v>0</v>
          </cell>
        </row>
        <row r="146">
          <cell r="H146">
            <v>0</v>
          </cell>
        </row>
        <row r="147">
          <cell r="H147">
            <v>0</v>
          </cell>
        </row>
        <row r="148">
          <cell r="H148">
            <v>0</v>
          </cell>
        </row>
        <row r="149">
          <cell r="H149">
            <v>0</v>
          </cell>
        </row>
        <row r="150">
          <cell r="H150">
            <v>0</v>
          </cell>
        </row>
        <row r="152">
          <cell r="H152">
            <v>0</v>
          </cell>
        </row>
        <row r="153">
          <cell r="H153">
            <v>0</v>
          </cell>
        </row>
        <row r="154">
          <cell r="H154">
            <v>0</v>
          </cell>
        </row>
        <row r="155">
          <cell r="H155">
            <v>0</v>
          </cell>
        </row>
        <row r="156">
          <cell r="H156">
            <v>0</v>
          </cell>
        </row>
        <row r="157">
          <cell r="H157">
            <v>0</v>
          </cell>
        </row>
        <row r="159">
          <cell r="H159">
            <v>0</v>
          </cell>
        </row>
        <row r="160">
          <cell r="H160">
            <v>0</v>
          </cell>
        </row>
        <row r="162">
          <cell r="H162">
            <v>0</v>
          </cell>
        </row>
        <row r="164">
          <cell r="H164">
            <v>0</v>
          </cell>
        </row>
        <row r="165">
          <cell r="H165">
            <v>0</v>
          </cell>
        </row>
        <row r="166">
          <cell r="H166">
            <v>0</v>
          </cell>
        </row>
        <row r="167">
          <cell r="H167">
            <v>0</v>
          </cell>
        </row>
        <row r="168">
          <cell r="H168">
            <v>0</v>
          </cell>
        </row>
        <row r="169">
          <cell r="H169">
            <v>0</v>
          </cell>
        </row>
        <row r="170">
          <cell r="H170">
            <v>0</v>
          </cell>
        </row>
        <row r="172">
          <cell r="H172">
            <v>0</v>
          </cell>
        </row>
        <row r="173">
          <cell r="H173">
            <v>0</v>
          </cell>
        </row>
        <row r="175">
          <cell r="H175">
            <v>0</v>
          </cell>
        </row>
        <row r="176">
          <cell r="H176">
            <v>0</v>
          </cell>
        </row>
        <row r="178">
          <cell r="H178">
            <v>0</v>
          </cell>
        </row>
        <row r="179">
          <cell r="H179">
            <v>0</v>
          </cell>
        </row>
        <row r="181">
          <cell r="H181">
            <v>0</v>
          </cell>
        </row>
        <row r="182">
          <cell r="H182">
            <v>0</v>
          </cell>
        </row>
        <row r="183">
          <cell r="H183">
            <v>0</v>
          </cell>
        </row>
        <row r="185">
          <cell r="H185">
            <v>0</v>
          </cell>
        </row>
        <row r="186">
          <cell r="H186">
            <v>0</v>
          </cell>
        </row>
        <row r="187">
          <cell r="H187">
            <v>0</v>
          </cell>
        </row>
        <row r="189">
          <cell r="H189">
            <v>0</v>
          </cell>
        </row>
        <row r="190">
          <cell r="H190">
            <v>0</v>
          </cell>
        </row>
      </sheetData>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3210001"/>
      <sheetName val="3210008"/>
      <sheetName val="3710008"/>
      <sheetName val="3910008"/>
      <sheetName val="4620000"/>
      <sheetName val="8500000 y 8500010"/>
      <sheetName val="8500100"/>
      <sheetName val="9310000"/>
      <sheetName val="9790000"/>
      <sheetName val="Activo no corriente"/>
      <sheetName val="21210002"/>
      <sheetName val="21210003"/>
      <sheetName val="21220000"/>
      <sheetName val="21660001"/>
      <sheetName val="Libro IVA VENTA FEB-03"/>
      <sheetName val="Ventas Enero 41010001"/>
      <sheetName val="21660100"/>
      <sheetName val="Libro COMPRA FEB-03"/>
      <sheetName val="Libro NC REC. 02-2003"/>
      <sheetName val="Libro NC Emit. 02-2003"/>
      <sheetName val="21660202"/>
      <sheetName val="21820000"/>
      <sheetName val="21210005"/>
      <sheetName val="21210009"/>
      <sheetName val="21910013"/>
      <sheetName val="21910018"/>
      <sheetName val="21910021"/>
      <sheetName val="21920000"/>
      <sheetName val="22150000"/>
      <sheetName val="22420000"/>
      <sheetName val="Calculo Publicidad"/>
      <sheetName val="22710001"/>
      <sheetName val="22790003"/>
      <sheetName val="22910001"/>
    </sheetNames>
    <sheetDataSet>
      <sheetData sheetId="0">
        <row r="6">
          <cell r="A6" t="str">
            <v>3210001</v>
          </cell>
        </row>
        <row r="7">
          <cell r="A7" t="str">
            <v>3210001</v>
          </cell>
        </row>
        <row r="8">
          <cell r="A8" t="str">
            <v>3210001</v>
          </cell>
        </row>
        <row r="9">
          <cell r="A9" t="str">
            <v>3210001</v>
          </cell>
        </row>
        <row r="10">
          <cell r="A10" t="str">
            <v>3210001</v>
          </cell>
        </row>
        <row r="11">
          <cell r="A11" t="str">
            <v>3210001</v>
          </cell>
        </row>
        <row r="12">
          <cell r="A12" t="str">
            <v>3210001</v>
          </cell>
        </row>
        <row r="13">
          <cell r="A13" t="str">
            <v>3210001</v>
          </cell>
        </row>
        <row r="14">
          <cell r="A14" t="str">
            <v>3210001</v>
          </cell>
        </row>
        <row r="15">
          <cell r="A15" t="str">
            <v>3210001</v>
          </cell>
        </row>
        <row r="16">
          <cell r="A16" t="str">
            <v>3210001</v>
          </cell>
        </row>
        <row r="17">
          <cell r="A17" t="str">
            <v>3210001</v>
          </cell>
        </row>
        <row r="18">
          <cell r="A18" t="str">
            <v>3210001</v>
          </cell>
        </row>
        <row r="19">
          <cell r="A19" t="str">
            <v>3210001</v>
          </cell>
        </row>
        <row r="20">
          <cell r="A20" t="str">
            <v>3210001</v>
          </cell>
        </row>
        <row r="21">
          <cell r="A21" t="str">
            <v>3210001</v>
          </cell>
        </row>
        <row r="22">
          <cell r="A22" t="str">
            <v>3210001</v>
          </cell>
        </row>
        <row r="23">
          <cell r="A23" t="str">
            <v>3210001</v>
          </cell>
        </row>
        <row r="24">
          <cell r="A24" t="str">
            <v>3210001</v>
          </cell>
        </row>
        <row r="25">
          <cell r="A25" t="str">
            <v>3210001</v>
          </cell>
        </row>
        <row r="26">
          <cell r="A26" t="str">
            <v>3210001</v>
          </cell>
        </row>
        <row r="27">
          <cell r="A27" t="str">
            <v>3210001</v>
          </cell>
        </row>
        <row r="28">
          <cell r="A28" t="str">
            <v>3210001</v>
          </cell>
        </row>
        <row r="29">
          <cell r="A29" t="str">
            <v>3210001</v>
          </cell>
        </row>
        <row r="30">
          <cell r="A30" t="str">
            <v>3210001</v>
          </cell>
        </row>
        <row r="31">
          <cell r="A31" t="str">
            <v>3210001</v>
          </cell>
        </row>
        <row r="32">
          <cell r="A32" t="str">
            <v>3210001</v>
          </cell>
        </row>
        <row r="33">
          <cell r="A33" t="str">
            <v>3210001</v>
          </cell>
        </row>
        <row r="34">
          <cell r="A34" t="str">
            <v>3210001</v>
          </cell>
        </row>
        <row r="35">
          <cell r="A35" t="str">
            <v>3210001</v>
          </cell>
        </row>
        <row r="36">
          <cell r="A36" t="str">
            <v>3210001</v>
          </cell>
        </row>
        <row r="37">
          <cell r="A37" t="str">
            <v>3210001</v>
          </cell>
        </row>
        <row r="38">
          <cell r="A38" t="str">
            <v>3210001</v>
          </cell>
        </row>
        <row r="39">
          <cell r="A39" t="str">
            <v>3210001</v>
          </cell>
        </row>
        <row r="40">
          <cell r="A40" t="str">
            <v>Total</v>
          </cell>
        </row>
        <row r="41">
          <cell r="A41" t="str">
            <v>GLORIA</v>
          </cell>
        </row>
        <row r="42">
          <cell r="A42" t="str">
            <v>3210001</v>
          </cell>
        </row>
        <row r="43">
          <cell r="A43" t="str">
            <v>3210001</v>
          </cell>
        </row>
        <row r="44">
          <cell r="A44" t="str">
            <v>3210001</v>
          </cell>
        </row>
        <row r="45">
          <cell r="A45" t="str">
            <v>3210001</v>
          </cell>
        </row>
        <row r="46">
          <cell r="A46" t="str">
            <v>3210001</v>
          </cell>
        </row>
        <row r="47">
          <cell r="A47" t="str">
            <v>3210001</v>
          </cell>
        </row>
        <row r="48">
          <cell r="A48" t="str">
            <v>3210001</v>
          </cell>
        </row>
        <row r="49">
          <cell r="A49" t="str">
            <v>3210001</v>
          </cell>
        </row>
        <row r="50">
          <cell r="A50" t="str">
            <v>3210001</v>
          </cell>
        </row>
        <row r="51">
          <cell r="A51" t="str">
            <v>3210001</v>
          </cell>
        </row>
        <row r="52">
          <cell r="A52" t="str">
            <v>3210001</v>
          </cell>
        </row>
        <row r="53">
          <cell r="A53" t="str">
            <v>3210001</v>
          </cell>
        </row>
        <row r="54">
          <cell r="A54" t="str">
            <v>3210001</v>
          </cell>
        </row>
        <row r="55">
          <cell r="A55" t="str">
            <v>3210001</v>
          </cell>
        </row>
        <row r="56">
          <cell r="A56" t="str">
            <v>3210001</v>
          </cell>
        </row>
        <row r="57">
          <cell r="A57" t="str">
            <v>3210001</v>
          </cell>
        </row>
        <row r="58">
          <cell r="A58" t="str">
            <v>3210001</v>
          </cell>
        </row>
        <row r="59">
          <cell r="A59" t="str">
            <v>3210001</v>
          </cell>
        </row>
        <row r="60">
          <cell r="A60" t="str">
            <v>3210001</v>
          </cell>
        </row>
        <row r="61">
          <cell r="A61" t="str">
            <v>3210001</v>
          </cell>
        </row>
        <row r="62">
          <cell r="A62" t="str">
            <v>3210001</v>
          </cell>
        </row>
        <row r="63">
          <cell r="A63" t="str">
            <v>3210001</v>
          </cell>
        </row>
        <row r="64">
          <cell r="A64" t="str">
            <v>3210001</v>
          </cell>
        </row>
        <row r="65">
          <cell r="A65" t="str">
            <v>3210001</v>
          </cell>
        </row>
        <row r="66">
          <cell r="A66" t="str">
            <v>3210001</v>
          </cell>
        </row>
        <row r="67">
          <cell r="A67" t="str">
            <v>3210001</v>
          </cell>
        </row>
        <row r="68">
          <cell r="A68" t="str">
            <v>3210001</v>
          </cell>
        </row>
        <row r="69">
          <cell r="A69" t="str">
            <v>3210001</v>
          </cell>
        </row>
        <row r="70">
          <cell r="A70" t="str">
            <v>3210001</v>
          </cell>
        </row>
        <row r="71">
          <cell r="A71" t="str">
            <v>3210001</v>
          </cell>
        </row>
        <row r="72">
          <cell r="A72" t="str">
            <v>3210001</v>
          </cell>
        </row>
        <row r="73">
          <cell r="A73" t="str">
            <v>3210001</v>
          </cell>
        </row>
        <row r="74">
          <cell r="A74" t="str">
            <v>3210001</v>
          </cell>
        </row>
        <row r="75">
          <cell r="A75" t="str">
            <v>3210001</v>
          </cell>
        </row>
        <row r="76">
          <cell r="A76" t="str">
            <v>Total</v>
          </cell>
        </row>
        <row r="77">
          <cell r="A77" t="str">
            <v>M&amp;N DISTRIBUIDORA</v>
          </cell>
        </row>
        <row r="78">
          <cell r="A78" t="str">
            <v>3210001</v>
          </cell>
        </row>
        <row r="79">
          <cell r="A79" t="str">
            <v>3210001</v>
          </cell>
        </row>
        <row r="80">
          <cell r="A80" t="str">
            <v>3210001</v>
          </cell>
        </row>
        <row r="81">
          <cell r="A81" t="str">
            <v>3210001</v>
          </cell>
        </row>
        <row r="82">
          <cell r="A82" t="str">
            <v>3210001</v>
          </cell>
        </row>
        <row r="83">
          <cell r="A83" t="str">
            <v>Total</v>
          </cell>
        </row>
        <row r="84">
          <cell r="A84" t="str">
            <v>ALONSO COMERCIAL</v>
          </cell>
        </row>
        <row r="85">
          <cell r="A85" t="str">
            <v>3210001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2)"/>
      <sheetName val="Sheet1"/>
    </sheetNames>
    <sheetDataSet>
      <sheetData sheetId="0">
        <row r="2">
          <cell r="A2">
            <v>11</v>
          </cell>
          <cell r="B2" t="str">
            <v>DIESEL OPTIMUS S-10</v>
          </cell>
          <cell r="C2">
            <v>0</v>
          </cell>
          <cell r="D2">
            <v>0</v>
          </cell>
        </row>
        <row r="3">
          <cell r="A3">
            <v>12</v>
          </cell>
          <cell r="B3" t="str">
            <v>DIESEL PLUS S-50</v>
          </cell>
          <cell r="C3">
            <v>0</v>
          </cell>
          <cell r="D3">
            <v>0</v>
          </cell>
        </row>
        <row r="4">
          <cell r="A4">
            <v>13</v>
          </cell>
          <cell r="B4" t="str">
            <v>DIESEL AGRO</v>
          </cell>
          <cell r="C4">
            <v>0</v>
          </cell>
          <cell r="D4">
            <v>0</v>
          </cell>
        </row>
        <row r="5">
          <cell r="A5">
            <v>14</v>
          </cell>
          <cell r="B5" t="str">
            <v>DIESEL BUNKER</v>
          </cell>
          <cell r="C5">
            <v>0</v>
          </cell>
          <cell r="D5">
            <v>0</v>
          </cell>
        </row>
        <row r="6">
          <cell r="A6">
            <v>15</v>
          </cell>
          <cell r="B6" t="str">
            <v>ADITIVO DIESEL</v>
          </cell>
          <cell r="C6">
            <v>2509</v>
          </cell>
          <cell r="D6">
            <v>144681162</v>
          </cell>
        </row>
        <row r="7">
          <cell r="A7">
            <v>201040764</v>
          </cell>
          <cell r="B7" t="str">
            <v>LAAPSA HIDROIL B 68 TB x 205 LTS</v>
          </cell>
          <cell r="C7">
            <v>0</v>
          </cell>
          <cell r="D7">
            <v>0</v>
          </cell>
        </row>
        <row r="8">
          <cell r="A8">
            <v>201040771</v>
          </cell>
          <cell r="B8" t="str">
            <v>LAAPSA HIDROIL B 68 BALDE x 20 LTS</v>
          </cell>
          <cell r="C8">
            <v>0</v>
          </cell>
          <cell r="D8">
            <v>0</v>
          </cell>
        </row>
        <row r="9">
          <cell r="A9">
            <v>201040774</v>
          </cell>
          <cell r="B9" t="str">
            <v>LAAPSA VALDAR 68 TB x 205 LTS</v>
          </cell>
          <cell r="C9">
            <v>0</v>
          </cell>
          <cell r="D9">
            <v>0</v>
          </cell>
        </row>
        <row r="10">
          <cell r="A10">
            <v>2011804009</v>
          </cell>
          <cell r="B10" t="str">
            <v>CEPSA AVANT 15W40 caja 5x5LTS.</v>
          </cell>
          <cell r="C10">
            <v>0</v>
          </cell>
          <cell r="D10">
            <v>0</v>
          </cell>
        </row>
        <row r="11">
          <cell r="A11">
            <v>2011804010</v>
          </cell>
          <cell r="B11" t="str">
            <v>CEPSA AVANT 15W40 Bde 20LTS</v>
          </cell>
          <cell r="C11">
            <v>1</v>
          </cell>
          <cell r="D11">
            <v>327273</v>
          </cell>
        </row>
        <row r="12">
          <cell r="A12">
            <v>2011804012</v>
          </cell>
          <cell r="B12" t="str">
            <v>CEPSA AVANT 20W50 CAJA 5X5LTS.</v>
          </cell>
          <cell r="C12">
            <v>0</v>
          </cell>
          <cell r="D12">
            <v>0</v>
          </cell>
        </row>
        <row r="13">
          <cell r="A13">
            <v>2011804016</v>
          </cell>
          <cell r="B13" t="str">
            <v>CEPSA MOTO 4T URBAN 10w40 CAJA 12X1 LT</v>
          </cell>
          <cell r="C13">
            <v>0</v>
          </cell>
          <cell r="D13">
            <v>0</v>
          </cell>
        </row>
        <row r="14">
          <cell r="A14">
            <v>2011804018</v>
          </cell>
          <cell r="B14" t="str">
            <v>CEPSA MOTO 4T RUTA 66 20W50 CJA. 12X1LTS.</v>
          </cell>
          <cell r="C14">
            <v>0</v>
          </cell>
          <cell r="D14">
            <v>0</v>
          </cell>
        </row>
        <row r="15">
          <cell r="A15">
            <v>20118040181</v>
          </cell>
          <cell r="B15" t="str">
            <v>CEPSA MOTO 4T RUTA 66 20W50 18x1 LT</v>
          </cell>
          <cell r="C15">
            <v>0.06</v>
          </cell>
          <cell r="D15">
            <v>14031</v>
          </cell>
        </row>
        <row r="16">
          <cell r="A16">
            <v>2011804020</v>
          </cell>
          <cell r="B16" t="str">
            <v>CEPSA EUROMAX 15W40 TB 208LTS.</v>
          </cell>
          <cell r="C16">
            <v>0</v>
          </cell>
          <cell r="D16">
            <v>0</v>
          </cell>
        </row>
        <row r="17">
          <cell r="A17">
            <v>2011804021</v>
          </cell>
          <cell r="B17" t="str">
            <v>CEPSA EUROMAX 15W40 Bde 20 LTS</v>
          </cell>
          <cell r="C17">
            <v>0</v>
          </cell>
          <cell r="D17">
            <v>0</v>
          </cell>
        </row>
        <row r="18">
          <cell r="A18">
            <v>2011804022</v>
          </cell>
          <cell r="B18" t="str">
            <v>CEPSA EUROMAX 15W40 CAJA 5X5 LTS.</v>
          </cell>
          <cell r="C18">
            <v>0</v>
          </cell>
          <cell r="D18">
            <v>0</v>
          </cell>
        </row>
        <row r="19">
          <cell r="A19">
            <v>2011804024</v>
          </cell>
          <cell r="B19" t="str">
            <v>CEPSA EUROMAX 20W50 TB 208 LTS</v>
          </cell>
          <cell r="C19">
            <v>0</v>
          </cell>
          <cell r="D19">
            <v>0</v>
          </cell>
        </row>
        <row r="20">
          <cell r="A20">
            <v>2011804026</v>
          </cell>
          <cell r="B20" t="str">
            <v>CEPSA S.MULT.SHPD 15W40 Tb.208 LTS</v>
          </cell>
          <cell r="C20">
            <v>0</v>
          </cell>
          <cell r="D20">
            <v>0</v>
          </cell>
        </row>
        <row r="21">
          <cell r="A21">
            <v>2011804027</v>
          </cell>
          <cell r="B21" t="str">
            <v>CEPSA S.MULT.SHPD 15W40 B.20 LTS</v>
          </cell>
          <cell r="C21">
            <v>0</v>
          </cell>
          <cell r="D21">
            <v>0</v>
          </cell>
        </row>
        <row r="22">
          <cell r="A22">
            <v>2011804033</v>
          </cell>
          <cell r="B22" t="str">
            <v>CEPSA S MULT SHPD 20W50 Caja 5 x 5 Lts</v>
          </cell>
          <cell r="C22">
            <v>0.4</v>
          </cell>
          <cell r="D22">
            <v>144341</v>
          </cell>
        </row>
        <row r="23">
          <cell r="A23">
            <v>2011804035</v>
          </cell>
          <cell r="B23" t="str">
            <v>CEPSA TRANSMISIONES EP 80W90 tb 208 LTS.</v>
          </cell>
          <cell r="C23">
            <v>0</v>
          </cell>
          <cell r="D23">
            <v>0</v>
          </cell>
        </row>
        <row r="24">
          <cell r="A24">
            <v>2011804036</v>
          </cell>
          <cell r="B24" t="str">
            <v>CEPSA TRANSMISIONES EP 80W90 Bde 20LTS</v>
          </cell>
          <cell r="C24">
            <v>0</v>
          </cell>
          <cell r="D24">
            <v>0</v>
          </cell>
        </row>
        <row r="25">
          <cell r="A25">
            <v>2011804037</v>
          </cell>
          <cell r="B25" t="str">
            <v>CEPSA TRANS EP 80W90 CAJA 5X5 LTS</v>
          </cell>
          <cell r="C25">
            <v>0</v>
          </cell>
          <cell r="D25">
            <v>0</v>
          </cell>
        </row>
        <row r="26">
          <cell r="A26">
            <v>2011804039</v>
          </cell>
          <cell r="B26" t="str">
            <v>CEPSA TRANSMISIONES EP 80W90 CJA 18X1 LTS.</v>
          </cell>
          <cell r="C26">
            <v>0</v>
          </cell>
          <cell r="D26">
            <v>0</v>
          </cell>
        </row>
        <row r="27">
          <cell r="A27">
            <v>2011804042</v>
          </cell>
          <cell r="B27" t="str">
            <v>CEPSA TRANSMISIONES EP 85W140 CJA 5X5 LTS.</v>
          </cell>
          <cell r="C27">
            <v>0</v>
          </cell>
          <cell r="D27">
            <v>0</v>
          </cell>
        </row>
        <row r="28">
          <cell r="A28">
            <v>2011804045</v>
          </cell>
          <cell r="B28" t="str">
            <v>CEPSA ATF 70 CAJA 5X5 LTS</v>
          </cell>
          <cell r="C28">
            <v>0</v>
          </cell>
          <cell r="D28">
            <v>0</v>
          </cell>
        </row>
        <row r="29">
          <cell r="A29">
            <v>2011804046</v>
          </cell>
          <cell r="B29" t="str">
            <v>CEPSA ATF 70 CJA.18X1LTS.</v>
          </cell>
          <cell r="C29">
            <v>0.44</v>
          </cell>
          <cell r="D29">
            <v>155421</v>
          </cell>
        </row>
        <row r="30">
          <cell r="A30">
            <v>2011804048</v>
          </cell>
          <cell r="B30" t="str">
            <v>CEPSA ATF AVANT DIII CJA.18X1 LTS.</v>
          </cell>
          <cell r="C30">
            <v>0</v>
          </cell>
          <cell r="D30">
            <v>0</v>
          </cell>
        </row>
        <row r="31">
          <cell r="A31">
            <v>2011804049</v>
          </cell>
          <cell r="B31" t="str">
            <v>CEPSA ARGA LITIO 2 Bde 18 kgs</v>
          </cell>
          <cell r="C31">
            <v>0</v>
          </cell>
          <cell r="D31">
            <v>0</v>
          </cell>
        </row>
        <row r="32">
          <cell r="A32">
            <v>2011804067</v>
          </cell>
          <cell r="B32" t="str">
            <v>CEPSA AVANT 5W40 SYNT CAJA 5X4 LTS.</v>
          </cell>
          <cell r="C32">
            <v>0.4</v>
          </cell>
          <cell r="D32">
            <v>235356</v>
          </cell>
        </row>
        <row r="33">
          <cell r="A33">
            <v>2011804068</v>
          </cell>
          <cell r="B33" t="str">
            <v>CEPSA XTAR 10W40 SYNTHETIC CJA.5X4 LTS.</v>
          </cell>
          <cell r="C33">
            <v>0</v>
          </cell>
          <cell r="D33">
            <v>0</v>
          </cell>
        </row>
        <row r="34">
          <cell r="A34">
            <v>2011804073</v>
          </cell>
          <cell r="B34" t="str">
            <v>CEPSA ARGA AUTOGRASA ESPECIAL Bde 18 kg</v>
          </cell>
          <cell r="C34">
            <v>0</v>
          </cell>
          <cell r="D34">
            <v>0</v>
          </cell>
        </row>
        <row r="35">
          <cell r="A35">
            <v>2011804086</v>
          </cell>
          <cell r="B35" t="str">
            <v>CEPSA TRUCK XTRA LIFE 25W60 TB 208LTS</v>
          </cell>
          <cell r="C35">
            <v>0</v>
          </cell>
          <cell r="D35">
            <v>0</v>
          </cell>
        </row>
        <row r="36">
          <cell r="A36">
            <v>2011804087</v>
          </cell>
          <cell r="B36" t="str">
            <v>CEPSA TRUCK XTRA LIFE 25W60 Bde 20LTS</v>
          </cell>
          <cell r="C36">
            <v>0</v>
          </cell>
          <cell r="D36">
            <v>0</v>
          </cell>
        </row>
        <row r="37">
          <cell r="A37">
            <v>2011804089</v>
          </cell>
          <cell r="B37" t="str">
            <v>CEPSA TRANSM. TO-4 SAE 50W TB 208 LTS</v>
          </cell>
          <cell r="C37">
            <v>0</v>
          </cell>
          <cell r="D37">
            <v>0</v>
          </cell>
        </row>
        <row r="38">
          <cell r="A38">
            <v>2011804092</v>
          </cell>
          <cell r="B38" t="str">
            <v>CEPSA AVANT 20W50 tb 208 LTS</v>
          </cell>
          <cell r="C38">
            <v>0</v>
          </cell>
          <cell r="D38">
            <v>0</v>
          </cell>
        </row>
        <row r="39">
          <cell r="A39">
            <v>2011804112</v>
          </cell>
          <cell r="B39" t="str">
            <v>CEPSA AVANT 15W40 C.18X1</v>
          </cell>
          <cell r="C39">
            <v>1.17</v>
          </cell>
          <cell r="D39">
            <v>313773</v>
          </cell>
        </row>
        <row r="40">
          <cell r="A40">
            <v>2011804113</v>
          </cell>
          <cell r="B40" t="str">
            <v>CEPSA AVANT 20W50 C.18X1</v>
          </cell>
          <cell r="C40">
            <v>0</v>
          </cell>
          <cell r="D40">
            <v>0</v>
          </cell>
        </row>
        <row r="41">
          <cell r="A41">
            <v>2011809116</v>
          </cell>
          <cell r="B41" t="str">
            <v>CEPSA MOTO 4T RUTA 66 10W50 CJA. 12X1 LTS</v>
          </cell>
          <cell r="C41">
            <v>0.92</v>
          </cell>
          <cell r="D41">
            <v>205384</v>
          </cell>
        </row>
        <row r="42">
          <cell r="A42">
            <v>2011809118</v>
          </cell>
          <cell r="B42" t="str">
            <v>CEPSA HIDRAULICO HLP 68 TB 208 LTS.</v>
          </cell>
          <cell r="C42">
            <v>0</v>
          </cell>
          <cell r="D42">
            <v>0</v>
          </cell>
        </row>
        <row r="43">
          <cell r="A43">
            <v>2011809120</v>
          </cell>
          <cell r="B43" t="str">
            <v>CEPSA 2T SINT SCOOTER X 125CC</v>
          </cell>
          <cell r="C43">
            <v>0</v>
          </cell>
          <cell r="D43">
            <v>0</v>
          </cell>
        </row>
        <row r="44">
          <cell r="A44">
            <v>2011809126</v>
          </cell>
          <cell r="B44" t="str">
            <v>CEPSA HIDRAULICO HLP 68 B.20 LTS.</v>
          </cell>
          <cell r="C44">
            <v>0</v>
          </cell>
          <cell r="D44">
            <v>0</v>
          </cell>
        </row>
        <row r="45">
          <cell r="A45">
            <v>2011809133</v>
          </cell>
          <cell r="B45" t="str">
            <v>CEPSA MOTO 2T TODO USO 80 X 250 cc</v>
          </cell>
          <cell r="C45">
            <v>0</v>
          </cell>
          <cell r="D45">
            <v>0</v>
          </cell>
        </row>
        <row r="46">
          <cell r="A46">
            <v>2011809134</v>
          </cell>
          <cell r="B46" t="str">
            <v>CEPSA LIQUIDO DE FRENOS DOT-4 12X500cc</v>
          </cell>
          <cell r="C46">
            <v>0</v>
          </cell>
          <cell r="D46">
            <v>0</v>
          </cell>
        </row>
        <row r="47">
          <cell r="A47">
            <v>2011809135</v>
          </cell>
          <cell r="B47" t="str">
            <v>CEPSA S.SERIE 3 SAE 40 caja 5x5 LTS</v>
          </cell>
          <cell r="C47">
            <v>0</v>
          </cell>
          <cell r="D47">
            <v>0</v>
          </cell>
        </row>
        <row r="48">
          <cell r="A48">
            <v>2011809136</v>
          </cell>
          <cell r="B48" t="str">
            <v>CEPSA S.SERIE 3 SAE 40 caja 18x1 LTS</v>
          </cell>
          <cell r="C48">
            <v>0</v>
          </cell>
          <cell r="D48">
            <v>0</v>
          </cell>
        </row>
        <row r="49">
          <cell r="A49">
            <v>2011809138</v>
          </cell>
          <cell r="B49" t="str">
            <v>CEPSA S.SERIE 3 SAE 40 balde 20 LTS</v>
          </cell>
          <cell r="C49">
            <v>0</v>
          </cell>
          <cell r="D49">
            <v>0</v>
          </cell>
        </row>
        <row r="50">
          <cell r="A50">
            <v>2011809139</v>
          </cell>
          <cell r="B50" t="str">
            <v>CEPSA AVANT 20W50 CAJA 5X4LTS.</v>
          </cell>
          <cell r="C50">
            <v>0</v>
          </cell>
          <cell r="D50">
            <v>0</v>
          </cell>
        </row>
        <row r="51">
          <cell r="A51">
            <v>2011809141</v>
          </cell>
          <cell r="B51" t="str">
            <v>CEPSA AVANT 15W40 CAJA 5X4LTS.</v>
          </cell>
          <cell r="C51">
            <v>1.2</v>
          </cell>
          <cell r="D51">
            <v>350063</v>
          </cell>
        </row>
        <row r="52">
          <cell r="A52">
            <v>2011809146</v>
          </cell>
          <cell r="B52" t="str">
            <v>CEPSA FUERA DE BORDA 2T C.18x1 LTS.</v>
          </cell>
          <cell r="C52">
            <v>0</v>
          </cell>
          <cell r="D52">
            <v>0</v>
          </cell>
        </row>
        <row r="53">
          <cell r="A53">
            <v>2011809149</v>
          </cell>
          <cell r="B53" t="str">
            <v>CEPSA MULTI-TRUCK 15W40 TB 208 LTS</v>
          </cell>
          <cell r="C53">
            <v>0</v>
          </cell>
          <cell r="D53">
            <v>0</v>
          </cell>
        </row>
        <row r="54">
          <cell r="A54">
            <v>2011809150</v>
          </cell>
          <cell r="B54" t="str">
            <v>CEPSA MULTI-TRUCK 15W40 B 20 LTS</v>
          </cell>
          <cell r="C54">
            <v>0</v>
          </cell>
          <cell r="D54">
            <v>0</v>
          </cell>
        </row>
        <row r="55">
          <cell r="A55">
            <v>2011809153</v>
          </cell>
          <cell r="B55" t="str">
            <v>CEPSA COOLANT 10% (REFRIGERANTE) C.4X5</v>
          </cell>
          <cell r="C55">
            <v>0</v>
          </cell>
          <cell r="D55">
            <v>0</v>
          </cell>
        </row>
        <row r="56">
          <cell r="A56">
            <v>2011809154</v>
          </cell>
          <cell r="B56" t="str">
            <v>CEPSA SUPER COOLANT 35%(REFRIGERANTE) 12X1</v>
          </cell>
          <cell r="C56">
            <v>0</v>
          </cell>
          <cell r="D56">
            <v>0</v>
          </cell>
        </row>
        <row r="57">
          <cell r="A57">
            <v>21</v>
          </cell>
          <cell r="B57" t="str">
            <v>NAFTA TOTALMAX 86</v>
          </cell>
          <cell r="C57">
            <v>0</v>
          </cell>
          <cell r="D57">
            <v>6098</v>
          </cell>
        </row>
        <row r="58">
          <cell r="A58">
            <v>22</v>
          </cell>
          <cell r="B58" t="str">
            <v>NAFTA OPTIMAX92</v>
          </cell>
          <cell r="C58">
            <v>0</v>
          </cell>
          <cell r="D58">
            <v>13415</v>
          </cell>
        </row>
        <row r="59">
          <cell r="A59">
            <v>23</v>
          </cell>
          <cell r="B59" t="str">
            <v>NAFTA SUPERMAX 96</v>
          </cell>
          <cell r="C59">
            <v>0</v>
          </cell>
          <cell r="D59">
            <v>0</v>
          </cell>
        </row>
        <row r="60">
          <cell r="A60">
            <v>31</v>
          </cell>
          <cell r="B60" t="str">
            <v>GLP</v>
          </cell>
          <cell r="C60">
            <v>0</v>
          </cell>
          <cell r="D60">
            <v>0</v>
          </cell>
        </row>
        <row r="61">
          <cell r="A61">
            <v>41</v>
          </cell>
          <cell r="B61" t="str">
            <v>ALCOHOL</v>
          </cell>
          <cell r="C61">
            <v>0</v>
          </cell>
          <cell r="D61">
            <v>0</v>
          </cell>
        </row>
        <row r="62">
          <cell r="A62">
            <v>61</v>
          </cell>
          <cell r="B62" t="str">
            <v>CAMISA PLAYA CABALLERO</v>
          </cell>
          <cell r="C62">
            <v>37</v>
          </cell>
          <cell r="D62">
            <v>2378113</v>
          </cell>
        </row>
        <row r="63">
          <cell r="A63">
            <v>610</v>
          </cell>
          <cell r="B63" t="str">
            <v>PANTALON PLAYA CABALLERO</v>
          </cell>
          <cell r="C63">
            <v>34</v>
          </cell>
          <cell r="D63">
            <v>1973755</v>
          </cell>
        </row>
        <row r="64">
          <cell r="A64">
            <v>611</v>
          </cell>
          <cell r="B64" t="str">
            <v>PANTALON TIENDA DAMA</v>
          </cell>
          <cell r="C64">
            <v>10</v>
          </cell>
          <cell r="D64">
            <v>556042</v>
          </cell>
        </row>
        <row r="65">
          <cell r="A65">
            <v>612</v>
          </cell>
          <cell r="B65" t="str">
            <v>PANTALON TIENDA CABALLERO</v>
          </cell>
          <cell r="C65">
            <v>5</v>
          </cell>
          <cell r="D65">
            <v>298726</v>
          </cell>
        </row>
        <row r="66">
          <cell r="A66">
            <v>613</v>
          </cell>
          <cell r="B66" t="str">
            <v>PANTALON PLAYA DAMA</v>
          </cell>
          <cell r="C66">
            <v>29</v>
          </cell>
          <cell r="D66">
            <v>1729394</v>
          </cell>
        </row>
        <row r="67">
          <cell r="A67">
            <v>62</v>
          </cell>
          <cell r="B67" t="str">
            <v>CAMPERA PLAYERO/CAMION</v>
          </cell>
          <cell r="C67">
            <v>10</v>
          </cell>
          <cell r="D67">
            <v>1318182</v>
          </cell>
        </row>
        <row r="68">
          <cell r="A68">
            <v>63</v>
          </cell>
          <cell r="B68" t="str">
            <v>CAMISA TIENDA DAMA</v>
          </cell>
          <cell r="C68">
            <v>22</v>
          </cell>
          <cell r="D68">
            <v>1534950</v>
          </cell>
        </row>
        <row r="69">
          <cell r="A69">
            <v>64</v>
          </cell>
          <cell r="B69" t="str">
            <v>CAMISA TIENDA CABALLERO</v>
          </cell>
          <cell r="C69">
            <v>20</v>
          </cell>
          <cell r="D69">
            <v>1588785</v>
          </cell>
        </row>
        <row r="70">
          <cell r="A70">
            <v>65</v>
          </cell>
          <cell r="B70" t="str">
            <v>CHALECO TIENDA</v>
          </cell>
          <cell r="C70">
            <v>11</v>
          </cell>
          <cell r="D70">
            <v>1277942</v>
          </cell>
        </row>
        <row r="71">
          <cell r="A71">
            <v>66</v>
          </cell>
          <cell r="B71" t="str">
            <v>KEPIS PLAYA/CAMION</v>
          </cell>
          <cell r="C71">
            <v>4</v>
          </cell>
          <cell r="D71">
            <v>55636</v>
          </cell>
        </row>
        <row r="72">
          <cell r="A72">
            <v>67</v>
          </cell>
          <cell r="B72" t="str">
            <v>KEPIS TIENDA</v>
          </cell>
          <cell r="C72">
            <v>8</v>
          </cell>
          <cell r="D72">
            <v>111273</v>
          </cell>
        </row>
        <row r="73">
          <cell r="A73">
            <v>68</v>
          </cell>
          <cell r="B73" t="str">
            <v>CAMISA CAMION</v>
          </cell>
          <cell r="C73">
            <v>22</v>
          </cell>
          <cell r="D73">
            <v>1404722</v>
          </cell>
        </row>
        <row r="74">
          <cell r="A74">
            <v>69</v>
          </cell>
          <cell r="B74" t="str">
            <v>CAMISA PLAYA DAMA</v>
          </cell>
          <cell r="C74">
            <v>19</v>
          </cell>
          <cell r="D74">
            <v>1186942</v>
          </cell>
        </row>
        <row r="75">
          <cell r="A75">
            <v>82</v>
          </cell>
          <cell r="B75" t="str">
            <v>FILTRO P. TOLVA DOBLE - 14.000 L/H</v>
          </cell>
          <cell r="C75">
            <v>2</v>
          </cell>
          <cell r="D75">
            <v>59017373</v>
          </cell>
        </row>
        <row r="76">
          <cell r="A76">
            <v>83</v>
          </cell>
          <cell r="B76" t="str">
            <v>FILTRO P. TOLVA SIMPLE - 9.000 L/H</v>
          </cell>
          <cell r="C76">
            <v>5</v>
          </cell>
          <cell r="D76">
            <v>88520765</v>
          </cell>
        </row>
        <row r="77">
          <cell r="A77">
            <v>84</v>
          </cell>
          <cell r="B77" t="str">
            <v>FILTRO P. TOLVA SIMPLE - 4.500 L/H</v>
          </cell>
          <cell r="C77">
            <v>7</v>
          </cell>
          <cell r="D77">
            <v>101684495</v>
          </cell>
        </row>
        <row r="78">
          <cell r="A78">
            <v>85</v>
          </cell>
          <cell r="B78" t="str">
            <v>FILTRO VELA 90L/MIN - PRESION 10 BAR</v>
          </cell>
          <cell r="C78">
            <v>3</v>
          </cell>
          <cell r="D78">
            <v>16339773</v>
          </cell>
        </row>
      </sheetData>
      <sheetData sheetId="1"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R &amp; Puntos a tener en cuenta"/>
      <sheetName val="Comparativo BG"/>
      <sheetName val="Comparativo ER"/>
      <sheetName val="Definiciones varias"/>
      <sheetName val="PPC BG1209"/>
      <sheetName val="PPC BG0609"/>
      <sheetName val="PPC BG0509"/>
      <sheetName val="PPC BG1208"/>
      <sheetName val="PPC 31.05.08"/>
      <sheetName val="Ratios"/>
      <sheetName val="Breve situación económica Py"/>
      <sheetName val="Otros procedimientos"/>
      <sheetName val="BG al 30.11.08"/>
      <sheetName val="BG al 30.11.07"/>
      <sheetName val="BG al 30.06.08"/>
      <sheetName val="BG al 31.12.07"/>
      <sheetName val="Tickmarks"/>
    </sheetNames>
    <sheetDataSet>
      <sheetData sheetId="0" refreshError="1"/>
      <sheetData sheetId="1"/>
      <sheetData sheetId="2">
        <row r="63">
          <cell r="Q63">
            <v>-15806481494</v>
          </cell>
        </row>
      </sheetData>
      <sheetData sheetId="3" refreshError="1"/>
      <sheetData sheetId="4" refreshError="1"/>
      <sheetData sheetId="5" refreshError="1"/>
      <sheetData sheetId="6" refreshError="1"/>
      <sheetData sheetId="7">
        <row r="3275">
          <cell r="N3275">
            <v>2742648126</v>
          </cell>
        </row>
      </sheetData>
      <sheetData sheetId="8" refreshError="1"/>
      <sheetData sheetId="9" refreshError="1"/>
      <sheetData sheetId="10" refreshError="1"/>
      <sheetData sheetId="11" refreshError="1"/>
      <sheetData sheetId="12" refreshError="1"/>
      <sheetData sheetId="13" refreshError="1"/>
      <sheetData sheetId="14"/>
      <sheetData sheetId="15">
        <row r="2990">
          <cell r="N2990">
            <v>1817271151</v>
          </cell>
        </row>
      </sheetData>
      <sheetData sheetId="1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v. 27-04-18"/>
      <sheetName val="11321 INVENTARIO"/>
    </sheetNames>
    <sheetDataSet>
      <sheetData sheetId="0">
        <row r="10">
          <cell r="A10" t="str">
            <v>Abrazaderas</v>
          </cell>
          <cell r="B10">
            <v>14</v>
          </cell>
          <cell r="C10">
            <v>14</v>
          </cell>
        </row>
        <row r="11">
          <cell r="A11" t="str">
            <v>Absorbente</v>
          </cell>
          <cell r="B11">
            <v>2</v>
          </cell>
          <cell r="C11">
            <v>2</v>
          </cell>
        </row>
        <row r="12">
          <cell r="A12" t="str">
            <v>Aceite de 40 (aprox. 5 lts.)</v>
          </cell>
          <cell r="B12">
            <v>5</v>
          </cell>
          <cell r="C12">
            <v>5</v>
          </cell>
        </row>
        <row r="13">
          <cell r="A13" t="str">
            <v>Aceite de motor sint. Cepsa 5W-40 API</v>
          </cell>
          <cell r="B13">
            <v>13</v>
          </cell>
          <cell r="C13">
            <v>13</v>
          </cell>
        </row>
        <row r="14">
          <cell r="A14" t="str">
            <v>Acople de 8"</v>
          </cell>
          <cell r="B14">
            <v>4</v>
          </cell>
          <cell r="C14">
            <v>4</v>
          </cell>
        </row>
        <row r="15">
          <cell r="A15" t="str">
            <v>Alma doble</v>
          </cell>
          <cell r="B15">
            <v>8</v>
          </cell>
          <cell r="C15">
            <v>8</v>
          </cell>
        </row>
        <row r="16">
          <cell r="A16" t="str">
            <v>Aro Salvavidas</v>
          </cell>
          <cell r="B16">
            <v>3</v>
          </cell>
          <cell r="C16">
            <v>3</v>
          </cell>
        </row>
        <row r="17">
          <cell r="A17" t="str">
            <v>Aros (piezas de metal)</v>
          </cell>
          <cell r="B17">
            <v>12</v>
          </cell>
          <cell r="C17">
            <v>12</v>
          </cell>
        </row>
        <row r="18">
          <cell r="A18" t="str">
            <v>Artefactos plásticos</v>
          </cell>
          <cell r="B18">
            <v>2</v>
          </cell>
          <cell r="C18">
            <v>2</v>
          </cell>
        </row>
        <row r="19">
          <cell r="A19" t="str">
            <v>Bidones WR-9</v>
          </cell>
          <cell r="B19">
            <v>12</v>
          </cell>
          <cell r="C19">
            <v>12</v>
          </cell>
        </row>
        <row r="20">
          <cell r="A20" t="str">
            <v>Blower</v>
          </cell>
          <cell r="B20">
            <v>4</v>
          </cell>
          <cell r="C20">
            <v>4</v>
          </cell>
        </row>
        <row r="21">
          <cell r="A21" t="str">
            <v>Bomba de combustible FP diesel  FP-5199561</v>
          </cell>
          <cell r="B21">
            <v>1</v>
          </cell>
          <cell r="C21">
            <v>1</v>
          </cell>
        </row>
        <row r="22">
          <cell r="A22" t="str">
            <v>Brida internacional</v>
          </cell>
          <cell r="B22">
            <v>3</v>
          </cell>
          <cell r="C22">
            <v>3</v>
          </cell>
        </row>
        <row r="23">
          <cell r="A23" t="str">
            <v>Brida tapa ciega</v>
          </cell>
          <cell r="B23">
            <v>8</v>
          </cell>
          <cell r="C23">
            <v>8</v>
          </cell>
        </row>
        <row r="24">
          <cell r="A24" t="str">
            <v>Bulón VSP 8,8 calibrador para caja</v>
          </cell>
          <cell r="B24">
            <v>9</v>
          </cell>
          <cell r="C24">
            <v>9</v>
          </cell>
        </row>
        <row r="25">
          <cell r="A25" t="str">
            <v>Burlete de goma</v>
          </cell>
          <cell r="B25">
            <v>60</v>
          </cell>
          <cell r="C25">
            <v>60</v>
          </cell>
        </row>
        <row r="26">
          <cell r="A26" t="str">
            <v>Caja cerrada código 0527124/P  bulones</v>
          </cell>
          <cell r="B26">
            <v>1</v>
          </cell>
          <cell r="C26">
            <v>1</v>
          </cell>
        </row>
        <row r="27">
          <cell r="A27" t="str">
            <v>Caja de madera cerrada-Buje de bronce</v>
          </cell>
          <cell r="B27">
            <v>1</v>
          </cell>
          <cell r="C27">
            <v>1</v>
          </cell>
        </row>
        <row r="28">
          <cell r="A28" t="str">
            <v>Caja de Transmisión Caterpillar 7261. Marino. Serie 89B113, 1125 HP]</v>
          </cell>
          <cell r="B28">
            <v>1</v>
          </cell>
          <cell r="C28">
            <v>1</v>
          </cell>
        </row>
        <row r="29">
          <cell r="A29" t="str">
            <v>Capacitor Lorenzetti 400/480uf  110/120v</v>
          </cell>
          <cell r="B29">
            <v>4</v>
          </cell>
          <cell r="C29">
            <v>4</v>
          </cell>
        </row>
        <row r="30">
          <cell r="A30" t="str">
            <v>Casquillo de bancada McBee 5192876</v>
          </cell>
          <cell r="B30">
            <v>7</v>
          </cell>
          <cell r="C30">
            <v>7</v>
          </cell>
        </row>
        <row r="31">
          <cell r="A31" t="str">
            <v>Casquillo FP diesel FP-8N8225</v>
          </cell>
          <cell r="B31">
            <v>1</v>
          </cell>
          <cell r="C31">
            <v>1</v>
          </cell>
        </row>
        <row r="32">
          <cell r="A32" t="str">
            <v>Cemento (fana)adhesivo sintético 1,800cc</v>
          </cell>
          <cell r="B32">
            <v>1</v>
          </cell>
          <cell r="C32">
            <v>1</v>
          </cell>
        </row>
        <row r="33">
          <cell r="A33" t="str">
            <v>Empaquetadura</v>
          </cell>
          <cell r="B33">
            <v>1</v>
          </cell>
          <cell r="C33">
            <v>1</v>
          </cell>
        </row>
        <row r="34">
          <cell r="A34" t="str">
            <v>Engranaje 6178458M</v>
          </cell>
          <cell r="B34">
            <v>4</v>
          </cell>
          <cell r="C34">
            <v>4</v>
          </cell>
        </row>
        <row r="35">
          <cell r="A35" t="str">
            <v>Equipo de radar</v>
          </cell>
          <cell r="B35">
            <v>1</v>
          </cell>
          <cell r="C35">
            <v>1</v>
          </cell>
        </row>
        <row r="36">
          <cell r="A36" t="str">
            <v>Espárragos con bulones</v>
          </cell>
          <cell r="B36">
            <v>11</v>
          </cell>
          <cell r="C36">
            <v>11</v>
          </cell>
        </row>
        <row r="37">
          <cell r="A37" t="str">
            <v>Filtro 034391T1</v>
          </cell>
          <cell r="B37">
            <v>1</v>
          </cell>
          <cell r="C37">
            <v>1</v>
          </cell>
        </row>
        <row r="38">
          <cell r="A38" t="str">
            <v>Filtro 24347</v>
          </cell>
          <cell r="B38">
            <v>1</v>
          </cell>
          <cell r="C38">
            <v>1</v>
          </cell>
        </row>
        <row r="39">
          <cell r="A39" t="str">
            <v>Filtro 33472</v>
          </cell>
          <cell r="B39">
            <v>6</v>
          </cell>
          <cell r="C39">
            <v>6</v>
          </cell>
        </row>
        <row r="40">
          <cell r="A40" t="str">
            <v>Filtro de aceite 51970</v>
          </cell>
          <cell r="B40">
            <v>0</v>
          </cell>
          <cell r="C40">
            <v>0</v>
          </cell>
        </row>
        <row r="41">
          <cell r="A41" t="str">
            <v>Filtro de aceite Baldwin B 474</v>
          </cell>
          <cell r="B41">
            <v>1</v>
          </cell>
          <cell r="C41">
            <v>1</v>
          </cell>
        </row>
        <row r="42">
          <cell r="A42" t="str">
            <v>Filtro de aceite Baldwin B 76</v>
          </cell>
          <cell r="B42">
            <v>10</v>
          </cell>
          <cell r="C42">
            <v>10</v>
          </cell>
        </row>
        <row r="43">
          <cell r="A43" t="str">
            <v>Filtro de aceite Baldwin BF 784</v>
          </cell>
          <cell r="B43">
            <v>7</v>
          </cell>
          <cell r="C43">
            <v>7</v>
          </cell>
        </row>
        <row r="44">
          <cell r="A44" t="str">
            <v>Filtro de aceite Baldwin BF 785</v>
          </cell>
          <cell r="B44">
            <v>2</v>
          </cell>
          <cell r="C44">
            <v>2</v>
          </cell>
        </row>
        <row r="45">
          <cell r="A45" t="str">
            <v>Filtro de Aceite MAN - H 1074</v>
          </cell>
          <cell r="B45">
            <v>9</v>
          </cell>
          <cell r="C45">
            <v>9</v>
          </cell>
        </row>
        <row r="46">
          <cell r="A46" t="str">
            <v>Filtro de aceite PSA331</v>
          </cell>
          <cell r="B46">
            <v>6</v>
          </cell>
          <cell r="C46">
            <v>6</v>
          </cell>
        </row>
        <row r="47">
          <cell r="A47" t="str">
            <v>Filtro de aceite Quick Silver 35-822626 Q 05</v>
          </cell>
          <cell r="B47">
            <v>1</v>
          </cell>
          <cell r="C47">
            <v>1</v>
          </cell>
        </row>
        <row r="48">
          <cell r="A48" t="str">
            <v>Filtro de aceite Tecfil PSL 174</v>
          </cell>
          <cell r="B48">
            <v>6</v>
          </cell>
          <cell r="C48">
            <v>6</v>
          </cell>
        </row>
        <row r="49">
          <cell r="A49" t="str">
            <v>Filtro de aceite Wix 51748</v>
          </cell>
          <cell r="B49">
            <v>1</v>
          </cell>
          <cell r="C49">
            <v>1</v>
          </cell>
        </row>
        <row r="50">
          <cell r="A50" t="str">
            <v>Filtro de Aire Baldwin PT 275</v>
          </cell>
          <cell r="B50">
            <v>1</v>
          </cell>
          <cell r="C50">
            <v>1</v>
          </cell>
        </row>
        <row r="51">
          <cell r="A51" t="str">
            <v>Filtro de aire p/compresor 46433</v>
          </cell>
          <cell r="B51">
            <v>1</v>
          </cell>
          <cell r="C51">
            <v>1</v>
          </cell>
        </row>
        <row r="52">
          <cell r="A52" t="str">
            <v>Filtro de aire P558792</v>
          </cell>
          <cell r="B52">
            <v>6</v>
          </cell>
          <cell r="C52">
            <v>6</v>
          </cell>
        </row>
        <row r="53">
          <cell r="A53" t="str">
            <v>Filtro de aire PA2806</v>
          </cell>
          <cell r="B53">
            <v>3</v>
          </cell>
          <cell r="C53">
            <v>3</v>
          </cell>
        </row>
        <row r="54">
          <cell r="A54" t="str">
            <v>Filtro de Aire Parker 2010 PM-OR</v>
          </cell>
          <cell r="B54">
            <v>7</v>
          </cell>
          <cell r="C54">
            <v>7</v>
          </cell>
        </row>
        <row r="55">
          <cell r="A55" t="str">
            <v>Filtro de Aire Parker 2020 PM-OR</v>
          </cell>
          <cell r="B55">
            <v>1</v>
          </cell>
          <cell r="C55">
            <v>1</v>
          </cell>
        </row>
        <row r="56">
          <cell r="A56" t="str">
            <v>Filtro de Combustible 33358 Wix</v>
          </cell>
          <cell r="B56">
            <v>1</v>
          </cell>
          <cell r="C56">
            <v>1</v>
          </cell>
        </row>
        <row r="57">
          <cell r="A57" t="str">
            <v>Filtro de combustible B7600</v>
          </cell>
          <cell r="B57">
            <v>19</v>
          </cell>
          <cell r="C57">
            <v>19</v>
          </cell>
        </row>
        <row r="58">
          <cell r="A58" t="str">
            <v>Filtro de combustible Baldwin B 196</v>
          </cell>
          <cell r="B58">
            <v>10</v>
          </cell>
          <cell r="C58">
            <v>10</v>
          </cell>
        </row>
        <row r="59">
          <cell r="A59" t="str">
            <v>Filtro de combustible Baldwin BF 5800</v>
          </cell>
          <cell r="B59">
            <v>11</v>
          </cell>
          <cell r="C59">
            <v>11</v>
          </cell>
        </row>
        <row r="60">
          <cell r="A60" t="str">
            <v>Filtro de combustible BF-1280</v>
          </cell>
          <cell r="B60">
            <v>12</v>
          </cell>
          <cell r="C60">
            <v>12</v>
          </cell>
        </row>
        <row r="61">
          <cell r="A61" t="str">
            <v>Filtro de combustible BF-587</v>
          </cell>
          <cell r="B61">
            <v>6</v>
          </cell>
          <cell r="C61">
            <v>6</v>
          </cell>
        </row>
        <row r="62">
          <cell r="A62" t="str">
            <v>Filtro de combustible BF-7633</v>
          </cell>
          <cell r="B62">
            <v>4</v>
          </cell>
          <cell r="C62">
            <v>4</v>
          </cell>
        </row>
        <row r="63">
          <cell r="A63" t="str">
            <v>Filtro de combustible BF-788</v>
          </cell>
          <cell r="B63">
            <v>5</v>
          </cell>
          <cell r="C63">
            <v>5</v>
          </cell>
        </row>
        <row r="64">
          <cell r="A64" t="str">
            <v>Filtro de combustible BW-5073</v>
          </cell>
          <cell r="B64">
            <v>6</v>
          </cell>
          <cell r="C64">
            <v>6</v>
          </cell>
        </row>
        <row r="65">
          <cell r="A65" t="str">
            <v>Filtro de combustible Luber Finer LFF 3347</v>
          </cell>
          <cell r="B65">
            <v>1</v>
          </cell>
          <cell r="C65">
            <v>1</v>
          </cell>
        </row>
        <row r="66">
          <cell r="A66" t="str">
            <v>Filtro de combustible Luber Finer LFP 440F</v>
          </cell>
          <cell r="B66">
            <v>1</v>
          </cell>
          <cell r="C66">
            <v>1</v>
          </cell>
        </row>
        <row r="67">
          <cell r="A67" t="str">
            <v>Filtro de combustible MPL 7956</v>
          </cell>
          <cell r="B67">
            <v>2</v>
          </cell>
          <cell r="C67">
            <v>2</v>
          </cell>
        </row>
        <row r="68">
          <cell r="A68" t="str">
            <v>Filtro de combustible Tecfil PC2 / 155</v>
          </cell>
          <cell r="B68">
            <v>2</v>
          </cell>
          <cell r="C68">
            <v>2</v>
          </cell>
        </row>
        <row r="69">
          <cell r="A69" t="str">
            <v>Filtro de combustible Wix 33118</v>
          </cell>
          <cell r="B69">
            <v>0</v>
          </cell>
          <cell r="C69">
            <v>0</v>
          </cell>
        </row>
        <row r="70">
          <cell r="A70" t="str">
            <v>Filtro de combustible WIX 33120</v>
          </cell>
          <cell r="B70">
            <v>4</v>
          </cell>
          <cell r="C70">
            <v>4</v>
          </cell>
        </row>
        <row r="71">
          <cell r="A71" t="str">
            <v>Filtro de combustible Wix 33532</v>
          </cell>
          <cell r="B71">
            <v>1</v>
          </cell>
          <cell r="C71">
            <v>1</v>
          </cell>
        </row>
        <row r="72">
          <cell r="A72" t="str">
            <v>Filtro de combustible WK1060/1</v>
          </cell>
          <cell r="B72">
            <v>6</v>
          </cell>
          <cell r="C72">
            <v>6</v>
          </cell>
        </row>
        <row r="73">
          <cell r="A73" t="str">
            <v>Filtro del refrigerante 24071 Wix</v>
          </cell>
          <cell r="B73">
            <v>1</v>
          </cell>
          <cell r="C73">
            <v>1</v>
          </cell>
        </row>
        <row r="74">
          <cell r="A74" t="str">
            <v>Filtro P554347</v>
          </cell>
          <cell r="B74">
            <v>3</v>
          </cell>
          <cell r="C74">
            <v>3</v>
          </cell>
        </row>
        <row r="75">
          <cell r="A75" t="str">
            <v>Filtro secundario? Baldwin BF 7677-D</v>
          </cell>
          <cell r="B75">
            <v>11</v>
          </cell>
          <cell r="C75">
            <v>11</v>
          </cell>
        </row>
        <row r="76">
          <cell r="A76" t="str">
            <v>FP diesel 23503826 termostato 3290 gm</v>
          </cell>
          <cell r="B76">
            <v>1</v>
          </cell>
          <cell r="C76">
            <v>1</v>
          </cell>
        </row>
        <row r="77">
          <cell r="A77" t="str">
            <v>FP diesel 5129919, guía de válvulas</v>
          </cell>
          <cell r="B77">
            <v>3</v>
          </cell>
          <cell r="C77">
            <v>3</v>
          </cell>
        </row>
        <row r="78">
          <cell r="A78" t="str">
            <v>FP diesel 5192874, casquillo bancada</v>
          </cell>
          <cell r="B78">
            <v>1</v>
          </cell>
          <cell r="C78">
            <v>1</v>
          </cell>
        </row>
        <row r="79">
          <cell r="A79" t="str">
            <v>FP diesel 8927746, sello mecánico reten</v>
          </cell>
          <cell r="B79">
            <v>1</v>
          </cell>
          <cell r="C79">
            <v>1</v>
          </cell>
        </row>
        <row r="80">
          <cell r="A80" t="str">
            <v>Freno neumático</v>
          </cell>
          <cell r="B80">
            <v>9</v>
          </cell>
          <cell r="C80">
            <v>9</v>
          </cell>
        </row>
        <row r="81">
          <cell r="A81" t="str">
            <v>Geovernol hidráulico</v>
          </cell>
          <cell r="B81">
            <v>1</v>
          </cell>
          <cell r="C81">
            <v>1</v>
          </cell>
        </row>
        <row r="82">
          <cell r="A82" t="str">
            <v>Grillete 2"</v>
          </cell>
          <cell r="B82">
            <v>1</v>
          </cell>
          <cell r="C82">
            <v>1</v>
          </cell>
        </row>
        <row r="83">
          <cell r="A83" t="str">
            <v>Hélice 72 x 75 DE 8"inox 5 palas T02</v>
          </cell>
          <cell r="B83">
            <v>3</v>
          </cell>
          <cell r="C83">
            <v>3</v>
          </cell>
        </row>
        <row r="84">
          <cell r="A84" t="str">
            <v xml:space="preserve">Hélice de motor fuera de borda 9,7/8 x 13 </v>
          </cell>
          <cell r="B84">
            <v>1</v>
          </cell>
          <cell r="C84">
            <v>1</v>
          </cell>
        </row>
        <row r="85">
          <cell r="A85" t="str">
            <v>Juntas A23511133,casquillo cigüeñal</v>
          </cell>
          <cell r="B85">
            <v>6</v>
          </cell>
          <cell r="C85">
            <v>6</v>
          </cell>
        </row>
        <row r="86">
          <cell r="A86" t="str">
            <v>Juntas A5117563, sello de válvulas</v>
          </cell>
          <cell r="B86">
            <v>4</v>
          </cell>
          <cell r="C86">
            <v>4</v>
          </cell>
        </row>
        <row r="87">
          <cell r="A87" t="str">
            <v>Juntas A8547581, enfriador de aceite</v>
          </cell>
          <cell r="B87">
            <v>1</v>
          </cell>
          <cell r="C87">
            <v>1</v>
          </cell>
        </row>
        <row r="88">
          <cell r="A88" t="str">
            <v>Juntas Rotativas "Deublin"</v>
          </cell>
          <cell r="B88">
            <v>2</v>
          </cell>
          <cell r="C88">
            <v>2</v>
          </cell>
        </row>
        <row r="89">
          <cell r="A89" t="str">
            <v>Kit de Cilindro 4V Head STD#3 FP-23505306</v>
          </cell>
          <cell r="B89">
            <v>6</v>
          </cell>
          <cell r="C89">
            <v>6</v>
          </cell>
        </row>
        <row r="90">
          <cell r="A90" t="str">
            <v>Kits de camisas, pistones, reparo bomba de agua, geovernol, inyec</v>
          </cell>
          <cell r="B90">
            <v>1</v>
          </cell>
          <cell r="C90">
            <v>1</v>
          </cell>
        </row>
        <row r="91">
          <cell r="A91" t="str">
            <v>kit-Válvula FP diesel FP-23500501</v>
          </cell>
          <cell r="B91">
            <v>10</v>
          </cell>
          <cell r="C91">
            <v>10</v>
          </cell>
        </row>
        <row r="92">
          <cell r="A92" t="str">
            <v>Lamparas de Xenon de 1 kw. Mod. XSA 1600/1000 30544</v>
          </cell>
          <cell r="B92">
            <v>4</v>
          </cell>
          <cell r="C92">
            <v>4</v>
          </cell>
        </row>
        <row r="93">
          <cell r="A93" t="str">
            <v>Manguera de aire</v>
          </cell>
          <cell r="B93">
            <v>1</v>
          </cell>
          <cell r="C93">
            <v>1</v>
          </cell>
        </row>
        <row r="94">
          <cell r="A94" t="str">
            <v xml:space="preserve">Manguera de lucha contra incendio </v>
          </cell>
          <cell r="B94">
            <v>35</v>
          </cell>
          <cell r="C94">
            <v>35</v>
          </cell>
        </row>
        <row r="95">
          <cell r="A95" t="str">
            <v>Manguerita de alta presión</v>
          </cell>
          <cell r="B95">
            <v>4</v>
          </cell>
          <cell r="C95">
            <v>4</v>
          </cell>
        </row>
        <row r="96">
          <cell r="A96" t="str">
            <v>MIBA USA  8455665 casquillo</v>
          </cell>
          <cell r="B96">
            <v>1</v>
          </cell>
          <cell r="C96">
            <v>1</v>
          </cell>
        </row>
        <row r="97">
          <cell r="A97" t="str">
            <v>MIBA USA  8455667 casquillo</v>
          </cell>
          <cell r="B97">
            <v>1</v>
          </cell>
          <cell r="C97">
            <v>1</v>
          </cell>
        </row>
        <row r="98">
          <cell r="A98" t="str">
            <v>MIBA USA  8455844 casquillo</v>
          </cell>
          <cell r="B98">
            <v>2</v>
          </cell>
          <cell r="C98">
            <v>2</v>
          </cell>
        </row>
        <row r="99">
          <cell r="A99" t="str">
            <v>MIBA USA  8455850 casquillo</v>
          </cell>
          <cell r="B99">
            <v>2</v>
          </cell>
          <cell r="C99">
            <v>2</v>
          </cell>
        </row>
        <row r="100">
          <cell r="A100" t="str">
            <v>MIBA USA  8455862 casquillo</v>
          </cell>
          <cell r="B100">
            <v>9</v>
          </cell>
          <cell r="C100">
            <v>9</v>
          </cell>
        </row>
        <row r="101">
          <cell r="A101" t="str">
            <v>MIBA USA 2300198265  / 8455666</v>
          </cell>
          <cell r="B101">
            <v>5</v>
          </cell>
          <cell r="C101">
            <v>5</v>
          </cell>
        </row>
        <row r="102">
          <cell r="A102" t="str">
            <v>MIBA USA 8253825</v>
          </cell>
          <cell r="B102">
            <v>8</v>
          </cell>
          <cell r="C102">
            <v>8</v>
          </cell>
        </row>
        <row r="103">
          <cell r="A103" t="str">
            <v>Motor  671</v>
          </cell>
          <cell r="B103">
            <v>3</v>
          </cell>
          <cell r="C103">
            <v>3</v>
          </cell>
        </row>
        <row r="104">
          <cell r="A104" t="str">
            <v>Motor 471</v>
          </cell>
          <cell r="B104">
            <v>1</v>
          </cell>
          <cell r="C104">
            <v>1</v>
          </cell>
        </row>
        <row r="105">
          <cell r="A105" t="str">
            <v>Motor de arranque eléctrico</v>
          </cell>
          <cell r="B105">
            <v>2</v>
          </cell>
          <cell r="C105">
            <v>2</v>
          </cell>
        </row>
        <row r="106">
          <cell r="A106" t="str">
            <v>Motor de arranque Hial</v>
          </cell>
          <cell r="B106">
            <v>5</v>
          </cell>
          <cell r="C106">
            <v>5</v>
          </cell>
        </row>
        <row r="107">
          <cell r="A107" t="str">
            <v>Motor de Arranque manual</v>
          </cell>
          <cell r="B107">
            <v>1</v>
          </cell>
          <cell r="C107">
            <v>1</v>
          </cell>
        </row>
        <row r="108">
          <cell r="A108" t="str">
            <v>Motor fuera de borda Mercury 25 HP</v>
          </cell>
          <cell r="B108">
            <v>1</v>
          </cell>
          <cell r="C108">
            <v>1</v>
          </cell>
        </row>
        <row r="109">
          <cell r="A109" t="str">
            <v>Pico inyector N70  R-5228770</v>
          </cell>
          <cell r="B109">
            <v>6</v>
          </cell>
          <cell r="C109">
            <v>6</v>
          </cell>
        </row>
        <row r="110">
          <cell r="A110" t="str">
            <v>Pintura 3,6 litros</v>
          </cell>
          <cell r="B110">
            <v>8</v>
          </cell>
          <cell r="C110">
            <v>8</v>
          </cell>
        </row>
        <row r="111">
          <cell r="A111" t="str">
            <v>Pintura 3,6 litros sintético amarillo CAT 4C-4184</v>
          </cell>
          <cell r="B111">
            <v>1</v>
          </cell>
          <cell r="C111">
            <v>1</v>
          </cell>
        </row>
        <row r="112">
          <cell r="A112" t="str">
            <v>Punta Tobera CAT - 8N8796</v>
          </cell>
          <cell r="B112">
            <v>0</v>
          </cell>
          <cell r="C112">
            <v>0</v>
          </cell>
        </row>
        <row r="113">
          <cell r="A113" t="str">
            <v>Reactancia</v>
          </cell>
          <cell r="B113">
            <v>16</v>
          </cell>
          <cell r="C113">
            <v>16</v>
          </cell>
        </row>
        <row r="114">
          <cell r="A114" t="str">
            <v>Reducción 1/4 - 3/4</v>
          </cell>
          <cell r="B114">
            <v>2</v>
          </cell>
          <cell r="C114">
            <v>2</v>
          </cell>
        </row>
        <row r="115">
          <cell r="A115" t="str">
            <v>Reducción 12" a 6"</v>
          </cell>
          <cell r="B115">
            <v>1</v>
          </cell>
          <cell r="C115">
            <v>1</v>
          </cell>
        </row>
        <row r="116">
          <cell r="A116" t="str">
            <v>Refrigerante / Anticongelante de 3,78 lts</v>
          </cell>
          <cell r="B116">
            <v>2</v>
          </cell>
          <cell r="C116">
            <v>2</v>
          </cell>
        </row>
        <row r="117">
          <cell r="A117" t="str">
            <v>Resistencia eléctrica de inmersión 9000w - 220v/380v - 300mm - 2"</v>
          </cell>
          <cell r="B117">
            <v>3</v>
          </cell>
          <cell r="C117">
            <v>3</v>
          </cell>
        </row>
        <row r="118">
          <cell r="A118" t="str">
            <v>Resortes 5147347, muelle de válvula</v>
          </cell>
          <cell r="B118">
            <v>20</v>
          </cell>
          <cell r="C118">
            <v>20</v>
          </cell>
        </row>
        <row r="119">
          <cell r="A119" t="str">
            <v>Ruleman Genuine Detroit diesel 2350354</v>
          </cell>
          <cell r="B119">
            <v>4</v>
          </cell>
          <cell r="C119">
            <v>4</v>
          </cell>
        </row>
        <row r="120">
          <cell r="A120" t="str">
            <v>Ruleman NSK 6313 ZZ</v>
          </cell>
          <cell r="B120">
            <v>1</v>
          </cell>
          <cell r="C120">
            <v>1</v>
          </cell>
        </row>
        <row r="121">
          <cell r="A121" t="str">
            <v>Ruleman SKF 6313-2Z/C3</v>
          </cell>
          <cell r="B121">
            <v>1</v>
          </cell>
          <cell r="C121">
            <v>1</v>
          </cell>
        </row>
        <row r="122">
          <cell r="A122" t="str">
            <v>Soportes metálicos para sistema de radar</v>
          </cell>
          <cell r="B122">
            <v>1</v>
          </cell>
          <cell r="C122">
            <v>1</v>
          </cell>
        </row>
        <row r="123">
          <cell r="A123" t="str">
            <v>Termostato de agua 40 a 110 ºC  "Orlan Rober"</v>
          </cell>
          <cell r="B123">
            <v>1</v>
          </cell>
          <cell r="C123">
            <v>1</v>
          </cell>
        </row>
        <row r="124">
          <cell r="A124" t="str">
            <v>Válvula grande, juego junta, retén trasero y delantero, inyectores</v>
          </cell>
          <cell r="B124">
            <v>1</v>
          </cell>
          <cell r="C124">
            <v>1</v>
          </cell>
        </row>
      </sheetData>
      <sheetData sheetId="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sheetName val="Enfoque DTT"/>
      <sheetName val="Enfoque BCP"/>
      <sheetName val="Res 313"/>
      <sheetName val="BG al 31.12.08 PPC Arreglado"/>
      <sheetName val="Input &amp; Summary"/>
      <sheetName val="Tickmarks"/>
      <sheetName val="Instructions"/>
      <sheetName val="Input &amp; Summary (2)"/>
      <sheetName val="Module1"/>
      <sheetName val="BG al 31.12.08 PPC"/>
    </sheetNames>
    <sheetDataSet>
      <sheetData sheetId="0" refreshError="1"/>
      <sheetData sheetId="1">
        <row r="129">
          <cell r="H129">
            <v>77970650107</v>
          </cell>
        </row>
      </sheetData>
      <sheetData sheetId="2"/>
      <sheetData sheetId="3" refreshError="1"/>
      <sheetData sheetId="4" refreshError="1"/>
      <sheetData sheetId="5"/>
      <sheetData sheetId="6" refreshError="1"/>
      <sheetData sheetId="7" refreshError="1"/>
      <sheetData sheetId="8" refreshError="1"/>
      <sheetData sheetId="9" refreshError="1"/>
      <sheetData sheetId="1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1 (2)"/>
      <sheetName val="MAYO 2018"/>
    </sheetNames>
    <sheetDataSet>
      <sheetData sheetId="0" refreshError="1"/>
      <sheetData sheetId="1">
        <row r="2">
          <cell r="A2">
            <v>11</v>
          </cell>
          <cell r="B2" t="str">
            <v>DIESEL OPTIMUS S-10</v>
          </cell>
          <cell r="C2">
            <v>200000</v>
          </cell>
          <cell r="D2">
            <v>940500000</v>
          </cell>
        </row>
        <row r="3">
          <cell r="A3">
            <v>12</v>
          </cell>
          <cell r="B3" t="str">
            <v>DIESEL PLUS S-50</v>
          </cell>
          <cell r="C3">
            <v>416900</v>
          </cell>
          <cell r="D3">
            <v>1750980000</v>
          </cell>
        </row>
        <row r="4">
          <cell r="A4">
            <v>13</v>
          </cell>
          <cell r="B4" t="str">
            <v>DIESEL AGRO</v>
          </cell>
          <cell r="C4">
            <v>200000</v>
          </cell>
          <cell r="D4">
            <v>840000000</v>
          </cell>
        </row>
        <row r="5">
          <cell r="A5">
            <v>14</v>
          </cell>
          <cell r="B5" t="str">
            <v>DIESEL BUNKER</v>
          </cell>
          <cell r="C5">
            <v>0</v>
          </cell>
          <cell r="D5">
            <v>0</v>
          </cell>
        </row>
        <row r="6">
          <cell r="A6">
            <v>15</v>
          </cell>
          <cell r="B6" t="str">
            <v>ADITIVO DIESEL</v>
          </cell>
          <cell r="C6">
            <v>1415</v>
          </cell>
          <cell r="D6">
            <v>81595793</v>
          </cell>
        </row>
        <row r="7">
          <cell r="A7">
            <v>201040774</v>
          </cell>
          <cell r="B7" t="str">
            <v>LAAPSA VALDAR 68 TB x 205 LTS</v>
          </cell>
          <cell r="C7">
            <v>0</v>
          </cell>
          <cell r="D7">
            <v>0</v>
          </cell>
        </row>
        <row r="8">
          <cell r="A8">
            <v>2011804010</v>
          </cell>
          <cell r="B8" t="str">
            <v>CEPSA AVANT 15W40 Bde 20LTS</v>
          </cell>
          <cell r="C8">
            <v>1</v>
          </cell>
          <cell r="D8">
            <v>327273</v>
          </cell>
        </row>
        <row r="9">
          <cell r="A9">
            <v>2011804012</v>
          </cell>
          <cell r="B9" t="str">
            <v>CEPSA AVANT 20W50 CAJA 5X5LTS.</v>
          </cell>
          <cell r="C9">
            <v>0</v>
          </cell>
          <cell r="D9">
            <v>0</v>
          </cell>
        </row>
        <row r="10">
          <cell r="A10">
            <v>2011804018</v>
          </cell>
          <cell r="B10" t="str">
            <v>CEPSA MOTO 4T RUTA 66 20W50 CJA. 12X1LTS.</v>
          </cell>
          <cell r="C10">
            <v>0</v>
          </cell>
          <cell r="D10">
            <v>0</v>
          </cell>
        </row>
        <row r="11">
          <cell r="A11">
            <v>20118040181</v>
          </cell>
          <cell r="B11" t="str">
            <v>CEPSA MOTO 4T RUTA 66 20W50 18x1 LT</v>
          </cell>
          <cell r="C11">
            <v>0.06</v>
          </cell>
          <cell r="D11">
            <v>14031</v>
          </cell>
        </row>
        <row r="12">
          <cell r="A12">
            <v>2011804020</v>
          </cell>
          <cell r="B12" t="str">
            <v>CEPSA EUROMAX 15W40 TB 208LTS.</v>
          </cell>
          <cell r="C12">
            <v>0</v>
          </cell>
          <cell r="D12">
            <v>0</v>
          </cell>
        </row>
        <row r="13">
          <cell r="A13">
            <v>2011804021</v>
          </cell>
          <cell r="B13" t="str">
            <v>CEPSA EUROMAX 15W40 Bde 20 LTS</v>
          </cell>
          <cell r="C13">
            <v>0</v>
          </cell>
          <cell r="D13">
            <v>0</v>
          </cell>
        </row>
        <row r="14">
          <cell r="A14">
            <v>2011804022</v>
          </cell>
          <cell r="B14" t="str">
            <v>CEPSA EUROMAX 15W40 CAJA 5X5 LTS.</v>
          </cell>
          <cell r="C14">
            <v>0</v>
          </cell>
          <cell r="D14">
            <v>0</v>
          </cell>
        </row>
        <row r="15">
          <cell r="A15">
            <v>2011804024</v>
          </cell>
          <cell r="B15" t="str">
            <v>CEPSA EUROMAX 20W50 TB 208 LTS</v>
          </cell>
          <cell r="C15">
            <v>0</v>
          </cell>
          <cell r="D15">
            <v>0</v>
          </cell>
        </row>
        <row r="16">
          <cell r="A16">
            <v>2011804027</v>
          </cell>
          <cell r="B16" t="str">
            <v>CEPSA S.MULT.SHPD 15W40 B.20 LTS</v>
          </cell>
          <cell r="C16">
            <v>0</v>
          </cell>
          <cell r="D16">
            <v>0</v>
          </cell>
        </row>
        <row r="17">
          <cell r="A17">
            <v>2011804032</v>
          </cell>
          <cell r="B17" t="str">
            <v>CEPSA S.MULT.SHPD 20W50 B. 20 LTS</v>
          </cell>
          <cell r="C17">
            <v>0</v>
          </cell>
          <cell r="D17">
            <v>0</v>
          </cell>
        </row>
        <row r="18">
          <cell r="A18">
            <v>2011804033</v>
          </cell>
          <cell r="B18" t="str">
            <v>CEPSA S MULT SHPD 20W50 Caja 5 x 5 Lts</v>
          </cell>
          <cell r="C18">
            <v>0.4</v>
          </cell>
          <cell r="D18">
            <v>144341</v>
          </cell>
        </row>
        <row r="19">
          <cell r="A19">
            <v>2011804035</v>
          </cell>
          <cell r="B19" t="str">
            <v>CEPSA TRANSMISIONES EP 80W90 tb 208 LTS.</v>
          </cell>
          <cell r="C19">
            <v>0</v>
          </cell>
          <cell r="D19">
            <v>0</v>
          </cell>
        </row>
        <row r="20">
          <cell r="A20">
            <v>2011804036</v>
          </cell>
          <cell r="B20" t="str">
            <v>CEPSA TRANSMISIONES EP 80W90 Bde 20LTS</v>
          </cell>
          <cell r="C20">
            <v>0</v>
          </cell>
          <cell r="D20">
            <v>0</v>
          </cell>
        </row>
        <row r="21">
          <cell r="A21">
            <v>2011804039</v>
          </cell>
          <cell r="B21" t="str">
            <v>CEPSA TRANSMISIONES EP 80W90 CJA 18X1 LTS.</v>
          </cell>
          <cell r="C21">
            <v>0</v>
          </cell>
          <cell r="D21">
            <v>0</v>
          </cell>
        </row>
        <row r="22">
          <cell r="A22">
            <v>2011804041</v>
          </cell>
          <cell r="B22" t="str">
            <v>CEPSA TRANSMISIONES EP 85W140 Bde 20LTS</v>
          </cell>
          <cell r="C22">
            <v>0</v>
          </cell>
          <cell r="D22">
            <v>0</v>
          </cell>
        </row>
        <row r="23">
          <cell r="A23">
            <v>2011804044</v>
          </cell>
          <cell r="B23" t="str">
            <v>CEPSA TRANSMISIONES EP 85W140 CJA 18X1 LTS.</v>
          </cell>
          <cell r="C23">
            <v>0</v>
          </cell>
          <cell r="D23">
            <v>0</v>
          </cell>
        </row>
        <row r="24">
          <cell r="A24">
            <v>2011804045</v>
          </cell>
          <cell r="B24" t="str">
            <v>CEPSA ATF 70 CAJA 5X5 LTS</v>
          </cell>
          <cell r="C24">
            <v>0</v>
          </cell>
          <cell r="D24">
            <v>0</v>
          </cell>
        </row>
        <row r="25">
          <cell r="A25">
            <v>2011804046</v>
          </cell>
          <cell r="B25" t="str">
            <v>CEPSA ATF 70 CJA.18X1LTS.</v>
          </cell>
          <cell r="C25">
            <v>0.44</v>
          </cell>
          <cell r="D25">
            <v>153383</v>
          </cell>
        </row>
        <row r="26">
          <cell r="A26">
            <v>2011804048</v>
          </cell>
          <cell r="B26" t="str">
            <v>CEPSA ATF AVANT DIII CJA.18X1 LTS.</v>
          </cell>
          <cell r="C26">
            <v>0</v>
          </cell>
          <cell r="D26">
            <v>0</v>
          </cell>
        </row>
        <row r="27">
          <cell r="A27">
            <v>2011804067</v>
          </cell>
          <cell r="B27" t="str">
            <v>CEPSA AVANT 5W40 SYNT CAJA 5X4 LTS.</v>
          </cell>
          <cell r="C27">
            <v>0.4</v>
          </cell>
          <cell r="D27">
            <v>221067</v>
          </cell>
        </row>
        <row r="28">
          <cell r="A28">
            <v>2011804068</v>
          </cell>
          <cell r="B28" t="str">
            <v>CEPSA XTAR 10W40 SYNTHETIC CJA.5X4 LTS.</v>
          </cell>
          <cell r="C28">
            <v>0</v>
          </cell>
          <cell r="D28">
            <v>0</v>
          </cell>
        </row>
        <row r="29">
          <cell r="A29">
            <v>2011804078</v>
          </cell>
          <cell r="B29" t="str">
            <v>CEPSA CRYSTAL CLEAR 18X1 LTS</v>
          </cell>
          <cell r="C29">
            <v>0</v>
          </cell>
          <cell r="D29">
            <v>0</v>
          </cell>
        </row>
        <row r="30">
          <cell r="A30">
            <v>2011804086</v>
          </cell>
          <cell r="B30" t="str">
            <v>CEPSA TRUCK XTRA LIFE 25W60 TB 208LTS</v>
          </cell>
          <cell r="C30">
            <v>0</v>
          </cell>
          <cell r="D30">
            <v>0</v>
          </cell>
        </row>
        <row r="31">
          <cell r="A31">
            <v>2011804087</v>
          </cell>
          <cell r="B31" t="str">
            <v>CEPSA TRUCK XTRA LIFE 25W60 Bde 20LTS</v>
          </cell>
          <cell r="C31">
            <v>0</v>
          </cell>
          <cell r="D31">
            <v>0</v>
          </cell>
        </row>
        <row r="32">
          <cell r="A32">
            <v>2011804088</v>
          </cell>
          <cell r="B32" t="str">
            <v>CEPSA TRANSM. TO-4 SAE 10W TB 208 LTS</v>
          </cell>
          <cell r="C32">
            <v>0</v>
          </cell>
          <cell r="D32">
            <v>0</v>
          </cell>
        </row>
        <row r="33">
          <cell r="A33">
            <v>2011804112</v>
          </cell>
          <cell r="B33" t="str">
            <v>CEPSA AVANT 15W40 C.18X1</v>
          </cell>
          <cell r="C33">
            <v>1.17</v>
          </cell>
          <cell r="D33">
            <v>313773</v>
          </cell>
        </row>
        <row r="34">
          <cell r="A34">
            <v>2011804113</v>
          </cell>
          <cell r="B34" t="str">
            <v>CEPSA AVANT 20W50 C.18X1</v>
          </cell>
          <cell r="C34">
            <v>0</v>
          </cell>
          <cell r="D34">
            <v>0</v>
          </cell>
        </row>
        <row r="35">
          <cell r="A35">
            <v>2011809116</v>
          </cell>
          <cell r="B35" t="str">
            <v>CEPSA MOTO 4T RUTA 66 10W50 CJA. 12X1 LTS</v>
          </cell>
          <cell r="C35">
            <v>0.92</v>
          </cell>
          <cell r="D35">
            <v>205384</v>
          </cell>
        </row>
        <row r="36">
          <cell r="A36">
            <v>2011809120</v>
          </cell>
          <cell r="B36" t="str">
            <v>CEPSA 2T SINT SCOOTER X 125CC</v>
          </cell>
          <cell r="C36">
            <v>0</v>
          </cell>
          <cell r="D36">
            <v>0</v>
          </cell>
        </row>
        <row r="37">
          <cell r="A37">
            <v>2011809126</v>
          </cell>
          <cell r="B37" t="str">
            <v>CEPSA HIDRAULICO HLP 68 B.20 LTS.</v>
          </cell>
          <cell r="C37">
            <v>0</v>
          </cell>
          <cell r="D37">
            <v>0</v>
          </cell>
        </row>
        <row r="38">
          <cell r="A38">
            <v>2011809133</v>
          </cell>
          <cell r="B38" t="str">
            <v>CEPSA MOTO 2T TODO USO 80 X 250 cc</v>
          </cell>
          <cell r="C38">
            <v>0</v>
          </cell>
          <cell r="D38">
            <v>0</v>
          </cell>
        </row>
        <row r="39">
          <cell r="A39">
            <v>2011809134</v>
          </cell>
          <cell r="B39" t="str">
            <v>CEPSA LIQUIDO DE FRENOS DOT-4 12X500cc</v>
          </cell>
          <cell r="C39">
            <v>0</v>
          </cell>
          <cell r="D39">
            <v>0</v>
          </cell>
        </row>
        <row r="40">
          <cell r="A40">
            <v>2011809135</v>
          </cell>
          <cell r="B40" t="str">
            <v>CEPSA S.SERIE 3 SAE 40 caja 5x5 LTS</v>
          </cell>
          <cell r="C40">
            <v>0</v>
          </cell>
          <cell r="D40">
            <v>0</v>
          </cell>
        </row>
        <row r="41">
          <cell r="A41">
            <v>2011809136</v>
          </cell>
          <cell r="B41" t="str">
            <v>CEPSA S.SERIE 3 SAE 40 caja 18x1 LTS</v>
          </cell>
          <cell r="C41">
            <v>0</v>
          </cell>
          <cell r="D41">
            <v>0</v>
          </cell>
        </row>
        <row r="42">
          <cell r="A42">
            <v>2011809137</v>
          </cell>
          <cell r="B42" t="str">
            <v>CEPSA AVANT 10W40 SYNT CAJA 18x1 LTS.</v>
          </cell>
          <cell r="C42">
            <v>0</v>
          </cell>
          <cell r="D42">
            <v>0</v>
          </cell>
        </row>
        <row r="43">
          <cell r="A43">
            <v>2011809138</v>
          </cell>
          <cell r="B43" t="str">
            <v>CEPSA S.SERIE 3 SAE 40 balde 20 LTS</v>
          </cell>
          <cell r="C43">
            <v>0</v>
          </cell>
          <cell r="D43">
            <v>0</v>
          </cell>
        </row>
        <row r="44">
          <cell r="A44">
            <v>2011809139</v>
          </cell>
          <cell r="B44" t="str">
            <v>CEPSA AVANT 20W50 CAJA 5X4LTS.</v>
          </cell>
          <cell r="C44">
            <v>0</v>
          </cell>
          <cell r="D44">
            <v>0</v>
          </cell>
        </row>
        <row r="45">
          <cell r="A45">
            <v>2011809141</v>
          </cell>
          <cell r="B45" t="str">
            <v>CEPSA AVANT 15W40 CAJA 5X4LTS.</v>
          </cell>
          <cell r="C45">
            <v>1.2</v>
          </cell>
          <cell r="D45">
            <v>352657</v>
          </cell>
        </row>
        <row r="46">
          <cell r="A46">
            <v>2011809144</v>
          </cell>
          <cell r="B46" t="str">
            <v>CEPSA EUROMAX 15W40 CAJA 18x1 LTS.</v>
          </cell>
          <cell r="C46">
            <v>0</v>
          </cell>
          <cell r="D46">
            <v>0</v>
          </cell>
        </row>
        <row r="47">
          <cell r="A47">
            <v>2011809149</v>
          </cell>
          <cell r="B47" t="str">
            <v>CEPSA MULTI-TRUCK 15W40 TB 208 LTS</v>
          </cell>
          <cell r="C47">
            <v>0</v>
          </cell>
          <cell r="D47">
            <v>0</v>
          </cell>
        </row>
        <row r="48">
          <cell r="A48">
            <v>2011809150</v>
          </cell>
          <cell r="B48" t="str">
            <v>CEPSA MULTI-TRUCK 15W40 B 20 LTS</v>
          </cell>
          <cell r="C48">
            <v>0</v>
          </cell>
          <cell r="D48">
            <v>0</v>
          </cell>
        </row>
        <row r="49">
          <cell r="A49">
            <v>2011809153</v>
          </cell>
          <cell r="B49" t="str">
            <v>CEPSA COOLANT 10% (REFRIGERANTE) C.4X5</v>
          </cell>
          <cell r="C49">
            <v>0</v>
          </cell>
          <cell r="D49">
            <v>0</v>
          </cell>
        </row>
        <row r="50">
          <cell r="A50">
            <v>2011809154</v>
          </cell>
          <cell r="B50" t="str">
            <v>CEPSA SUPER COOLANT 35%(REFRIGERANTE) 12X1</v>
          </cell>
          <cell r="C50">
            <v>0</v>
          </cell>
          <cell r="D50">
            <v>0</v>
          </cell>
        </row>
        <row r="51">
          <cell r="A51">
            <v>20181</v>
          </cell>
          <cell r="B51" t="str">
            <v>JEX45D</v>
          </cell>
          <cell r="C51">
            <v>0</v>
          </cell>
          <cell r="D51">
            <v>0</v>
          </cell>
        </row>
        <row r="52">
          <cell r="A52">
            <v>201810</v>
          </cell>
          <cell r="B52" t="str">
            <v>JEX90E</v>
          </cell>
          <cell r="C52">
            <v>0</v>
          </cell>
          <cell r="D52">
            <v>0</v>
          </cell>
        </row>
        <row r="53">
          <cell r="A53">
            <v>201811</v>
          </cell>
          <cell r="B53" t="str">
            <v>JEX95D</v>
          </cell>
          <cell r="C53">
            <v>0</v>
          </cell>
          <cell r="D53">
            <v>0</v>
          </cell>
        </row>
        <row r="54">
          <cell r="A54">
            <v>201812</v>
          </cell>
          <cell r="B54" t="str">
            <v>JEX95E</v>
          </cell>
          <cell r="C54">
            <v>0</v>
          </cell>
          <cell r="D54">
            <v>-1</v>
          </cell>
        </row>
        <row r="55">
          <cell r="A55">
            <v>201813</v>
          </cell>
          <cell r="B55" t="str">
            <v>JEX100D</v>
          </cell>
          <cell r="C55">
            <v>0</v>
          </cell>
          <cell r="D55">
            <v>0</v>
          </cell>
        </row>
        <row r="56">
          <cell r="A56">
            <v>201814</v>
          </cell>
          <cell r="B56" t="str">
            <v>JEX110E</v>
          </cell>
          <cell r="C56">
            <v>0</v>
          </cell>
          <cell r="D56">
            <v>0</v>
          </cell>
        </row>
        <row r="57">
          <cell r="A57">
            <v>201815</v>
          </cell>
          <cell r="B57" t="str">
            <v>JEX150D</v>
          </cell>
          <cell r="C57">
            <v>0</v>
          </cell>
          <cell r="D57">
            <v>0</v>
          </cell>
        </row>
        <row r="58">
          <cell r="A58">
            <v>201816</v>
          </cell>
          <cell r="B58" t="str">
            <v>JEX170D</v>
          </cell>
          <cell r="C58">
            <v>0</v>
          </cell>
          <cell r="D58">
            <v>0</v>
          </cell>
        </row>
        <row r="59">
          <cell r="A59">
            <v>201817</v>
          </cell>
          <cell r="B59" t="str">
            <v>JEX180D</v>
          </cell>
          <cell r="C59">
            <v>0</v>
          </cell>
          <cell r="D59">
            <v>0</v>
          </cell>
        </row>
        <row r="60">
          <cell r="A60">
            <v>20182</v>
          </cell>
          <cell r="B60" t="str">
            <v>JEX45E</v>
          </cell>
          <cell r="C60">
            <v>0</v>
          </cell>
          <cell r="D60">
            <v>0</v>
          </cell>
        </row>
        <row r="61">
          <cell r="A61">
            <v>20183</v>
          </cell>
          <cell r="B61" t="str">
            <v>JEX60D</v>
          </cell>
          <cell r="C61">
            <v>0</v>
          </cell>
          <cell r="D61">
            <v>0</v>
          </cell>
        </row>
        <row r="62">
          <cell r="A62">
            <v>20184</v>
          </cell>
          <cell r="B62" t="str">
            <v>JEX60E</v>
          </cell>
          <cell r="C62">
            <v>0</v>
          </cell>
          <cell r="D62">
            <v>0</v>
          </cell>
        </row>
        <row r="63">
          <cell r="A63">
            <v>20185</v>
          </cell>
          <cell r="B63" t="str">
            <v>JEX75D</v>
          </cell>
          <cell r="C63">
            <v>0</v>
          </cell>
          <cell r="D63">
            <v>0</v>
          </cell>
        </row>
        <row r="64">
          <cell r="A64">
            <v>20186</v>
          </cell>
          <cell r="B64" t="str">
            <v>JEX75E</v>
          </cell>
          <cell r="C64">
            <v>0</v>
          </cell>
          <cell r="D64">
            <v>0</v>
          </cell>
        </row>
        <row r="65">
          <cell r="A65">
            <v>20189</v>
          </cell>
          <cell r="B65" t="str">
            <v>JEX90D</v>
          </cell>
          <cell r="C65">
            <v>0</v>
          </cell>
          <cell r="D65">
            <v>0</v>
          </cell>
        </row>
        <row r="66">
          <cell r="A66">
            <v>21</v>
          </cell>
          <cell r="B66" t="str">
            <v>NAFTA TOTALMAX 86</v>
          </cell>
          <cell r="C66">
            <v>200000</v>
          </cell>
          <cell r="D66">
            <v>774521098</v>
          </cell>
        </row>
        <row r="67">
          <cell r="A67">
            <v>22</v>
          </cell>
          <cell r="B67" t="str">
            <v>NAFTA OPTIMAX92</v>
          </cell>
          <cell r="C67">
            <v>200000</v>
          </cell>
          <cell r="D67">
            <v>847363415</v>
          </cell>
        </row>
        <row r="68">
          <cell r="A68">
            <v>23</v>
          </cell>
          <cell r="B68" t="str">
            <v>NAFTA SUPERMAX 96</v>
          </cell>
          <cell r="C68">
            <v>200000</v>
          </cell>
          <cell r="D68">
            <v>927762000</v>
          </cell>
        </row>
        <row r="69">
          <cell r="A69">
            <v>31</v>
          </cell>
          <cell r="B69" t="str">
            <v>GLP</v>
          </cell>
          <cell r="C69">
            <v>0</v>
          </cell>
          <cell r="D69">
            <v>0</v>
          </cell>
        </row>
        <row r="70">
          <cell r="A70">
            <v>41</v>
          </cell>
          <cell r="B70" t="str">
            <v>ALCOHOL</v>
          </cell>
          <cell r="C70">
            <v>0</v>
          </cell>
          <cell r="D70">
            <v>0</v>
          </cell>
        </row>
        <row r="71">
          <cell r="A71">
            <v>61</v>
          </cell>
          <cell r="B71" t="str">
            <v>CAMISA PLAYA CABALLERO</v>
          </cell>
          <cell r="C71">
            <v>43</v>
          </cell>
          <cell r="D71">
            <v>2749486</v>
          </cell>
        </row>
        <row r="72">
          <cell r="A72">
            <v>610</v>
          </cell>
          <cell r="B72" t="str">
            <v>PANTALON PLAYA CABALLERO</v>
          </cell>
          <cell r="C72">
            <v>40</v>
          </cell>
          <cell r="D72">
            <v>2325221</v>
          </cell>
        </row>
        <row r="73">
          <cell r="A73">
            <v>611</v>
          </cell>
          <cell r="B73" t="str">
            <v>PANTALON TIENDA DAMA</v>
          </cell>
          <cell r="C73">
            <v>10</v>
          </cell>
          <cell r="D73">
            <v>566004</v>
          </cell>
        </row>
        <row r="74">
          <cell r="A74">
            <v>612</v>
          </cell>
          <cell r="B74" t="str">
            <v>PANTALON TIENDA CABALLERO</v>
          </cell>
          <cell r="C74">
            <v>5</v>
          </cell>
          <cell r="D74">
            <v>298726</v>
          </cell>
        </row>
        <row r="75">
          <cell r="A75">
            <v>613</v>
          </cell>
          <cell r="B75" t="str">
            <v>PANTALON PLAYA DAMA</v>
          </cell>
          <cell r="C75">
            <v>29</v>
          </cell>
          <cell r="D75">
            <v>1723200</v>
          </cell>
        </row>
        <row r="76">
          <cell r="A76">
            <v>62</v>
          </cell>
          <cell r="B76" t="str">
            <v>CAMPERA PLAYERO/CAMION</v>
          </cell>
          <cell r="C76">
            <v>6</v>
          </cell>
          <cell r="D76">
            <v>790909</v>
          </cell>
        </row>
        <row r="77">
          <cell r="A77">
            <v>63</v>
          </cell>
          <cell r="B77" t="str">
            <v>CAMISA TIENDA DAMA</v>
          </cell>
          <cell r="C77">
            <v>22</v>
          </cell>
          <cell r="D77">
            <v>1535727</v>
          </cell>
        </row>
        <row r="78">
          <cell r="A78">
            <v>64</v>
          </cell>
          <cell r="B78" t="str">
            <v>CAMISA TIENDA CABALLERO</v>
          </cell>
          <cell r="C78">
            <v>20</v>
          </cell>
          <cell r="D78">
            <v>1588785</v>
          </cell>
        </row>
        <row r="79">
          <cell r="A79">
            <v>65</v>
          </cell>
          <cell r="B79" t="str">
            <v>CHALECO TIENDA</v>
          </cell>
          <cell r="C79">
            <v>8</v>
          </cell>
          <cell r="D79">
            <v>929412</v>
          </cell>
        </row>
        <row r="80">
          <cell r="A80">
            <v>66</v>
          </cell>
          <cell r="B80" t="str">
            <v>KEPIS PLAYA/CAMION</v>
          </cell>
          <cell r="C80">
            <v>10</v>
          </cell>
          <cell r="D80">
            <v>139091</v>
          </cell>
        </row>
        <row r="81">
          <cell r="A81">
            <v>67</v>
          </cell>
          <cell r="B81" t="str">
            <v>KEPIS TIENDA</v>
          </cell>
          <cell r="C81">
            <v>8</v>
          </cell>
          <cell r="D81">
            <v>111273</v>
          </cell>
        </row>
        <row r="82">
          <cell r="A82">
            <v>68</v>
          </cell>
          <cell r="B82" t="str">
            <v>CAMISA CAMION</v>
          </cell>
          <cell r="C82">
            <v>22</v>
          </cell>
          <cell r="D82">
            <v>1403711</v>
          </cell>
        </row>
        <row r="83">
          <cell r="A83">
            <v>69</v>
          </cell>
          <cell r="B83" t="str">
            <v>CAMISA PLAYA DAMA</v>
          </cell>
          <cell r="C83">
            <v>19</v>
          </cell>
          <cell r="D83">
            <v>1191556</v>
          </cell>
        </row>
        <row r="84">
          <cell r="A84">
            <v>813</v>
          </cell>
          <cell r="B84" t="str">
            <v>SURT. OCTUPLE MANG. ALTA (REACONDICIONADO)</v>
          </cell>
          <cell r="C84">
            <v>0</v>
          </cell>
          <cell r="D84">
            <v>0</v>
          </cell>
        </row>
        <row r="85">
          <cell r="A85">
            <v>82</v>
          </cell>
          <cell r="B85" t="str">
            <v>FILTRO P. TOLVA DOBLE - 14.000 L/H</v>
          </cell>
          <cell r="C85">
            <v>2</v>
          </cell>
          <cell r="D85">
            <v>64919110</v>
          </cell>
        </row>
        <row r="86">
          <cell r="A86">
            <v>83</v>
          </cell>
          <cell r="B86" t="str">
            <v>FILTRO P. TOLVA SIMPLE - 9.000 L/H</v>
          </cell>
          <cell r="C86">
            <v>3</v>
          </cell>
          <cell r="D86">
            <v>58423705</v>
          </cell>
        </row>
        <row r="87">
          <cell r="A87">
            <v>84</v>
          </cell>
          <cell r="B87" t="str">
            <v>FILTRO P. TOLVA SIMPLE - 4.500 L/H</v>
          </cell>
          <cell r="C87">
            <v>4</v>
          </cell>
          <cell r="D87">
            <v>63915969</v>
          </cell>
        </row>
        <row r="88">
          <cell r="A88">
            <v>85</v>
          </cell>
          <cell r="B88" t="str">
            <v>FILTRO VELA 90L/MIN - PRESION 10 BAR</v>
          </cell>
          <cell r="C88">
            <v>2</v>
          </cell>
          <cell r="D88">
            <v>11982500</v>
          </cell>
        </row>
      </sheetData>
      <sheetData sheetId="2"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1 (2)"/>
      <sheetName val="SETIEMBRE"/>
      <sheetName val="DEUDORES VARIOS"/>
    </sheetNames>
    <sheetDataSet>
      <sheetData sheetId="0"/>
      <sheetData sheetId="1">
        <row r="1">
          <cell r="A1" t="str">
            <v>Número de artículo</v>
          </cell>
          <cell r="B1" t="str">
            <v>Descripción</v>
          </cell>
          <cell r="C1" t="str">
            <v>Cantidad acumulada</v>
          </cell>
          <cell r="D1" t="str">
            <v>Valor acumulado</v>
          </cell>
        </row>
        <row r="2">
          <cell r="A2">
            <v>11</v>
          </cell>
          <cell r="B2" t="str">
            <v>DIESEL OPTIMUS S-10</v>
          </cell>
          <cell r="C2">
            <v>0</v>
          </cell>
          <cell r="D2">
            <v>0</v>
          </cell>
        </row>
        <row r="3">
          <cell r="A3">
            <v>43111</v>
          </cell>
          <cell r="B3" t="str">
            <v>DIESEL OPTIMUS S-10 - CONCEPCION</v>
          </cell>
          <cell r="C3">
            <v>0</v>
          </cell>
          <cell r="D3">
            <v>0</v>
          </cell>
        </row>
        <row r="4">
          <cell r="A4">
            <v>12</v>
          </cell>
          <cell r="B4" t="str">
            <v>DIESEL PLUS S-50</v>
          </cell>
          <cell r="C4">
            <v>3053090</v>
          </cell>
          <cell r="D4">
            <v>13322970062</v>
          </cell>
        </row>
        <row r="5">
          <cell r="A5">
            <v>43112</v>
          </cell>
          <cell r="B5" t="str">
            <v>DIESEL PLUS S-50 - CONCEPCION</v>
          </cell>
          <cell r="C5">
            <v>0</v>
          </cell>
          <cell r="D5">
            <v>0</v>
          </cell>
        </row>
        <row r="6">
          <cell r="A6">
            <v>13</v>
          </cell>
          <cell r="B6" t="str">
            <v>DIESEL AGRO</v>
          </cell>
          <cell r="C6">
            <v>112134</v>
          </cell>
          <cell r="D6">
            <v>492992821</v>
          </cell>
        </row>
        <row r="7">
          <cell r="A7">
            <v>14</v>
          </cell>
          <cell r="B7" t="str">
            <v>DIESEL BUNKER</v>
          </cell>
          <cell r="C7">
            <v>0</v>
          </cell>
          <cell r="D7">
            <v>0</v>
          </cell>
        </row>
        <row r="8">
          <cell r="A8">
            <v>15</v>
          </cell>
          <cell r="B8" t="str">
            <v>ADITIVO DIESEL</v>
          </cell>
          <cell r="C8">
            <v>2400</v>
          </cell>
          <cell r="D8">
            <v>179278206</v>
          </cell>
        </row>
        <row r="9">
          <cell r="A9">
            <v>16</v>
          </cell>
          <cell r="B9" t="str">
            <v>BIODIESEL</v>
          </cell>
          <cell r="C9">
            <v>0</v>
          </cell>
          <cell r="D9">
            <v>0</v>
          </cell>
        </row>
        <row r="10">
          <cell r="A10">
            <v>2011804007</v>
          </cell>
          <cell r="B10" t="str">
            <v>CEPSA XTAR TDI 5W30 SYNT CAJA 18X1 LTS</v>
          </cell>
          <cell r="C10">
            <v>0</v>
          </cell>
          <cell r="D10">
            <v>0</v>
          </cell>
        </row>
        <row r="11">
          <cell r="A11">
            <v>2011804010</v>
          </cell>
          <cell r="B11" t="str">
            <v>CEPSA AVANT 15W40 Bde 20LTS</v>
          </cell>
          <cell r="C11">
            <v>1</v>
          </cell>
          <cell r="D11">
            <v>327273</v>
          </cell>
        </row>
        <row r="12">
          <cell r="A12">
            <v>2011804012</v>
          </cell>
          <cell r="B12" t="str">
            <v>CEPSA AVANT 20W50 CAJA 5X5LTS.</v>
          </cell>
          <cell r="C12">
            <v>0</v>
          </cell>
          <cell r="D12">
            <v>0</v>
          </cell>
        </row>
        <row r="13">
          <cell r="A13">
            <v>2011804018</v>
          </cell>
          <cell r="B13" t="str">
            <v>CEPSA MOTO 4T RUTA 66 20W50 CJA. 12X1LTS.</v>
          </cell>
          <cell r="C13">
            <v>0</v>
          </cell>
          <cell r="D13">
            <v>0</v>
          </cell>
        </row>
        <row r="14">
          <cell r="A14">
            <v>20118040181</v>
          </cell>
          <cell r="B14" t="str">
            <v>CEPSA MOTO 4T RUTA 66 20W50 18x1 LT</v>
          </cell>
          <cell r="C14">
            <v>0.06</v>
          </cell>
          <cell r="D14">
            <v>14031</v>
          </cell>
        </row>
        <row r="15">
          <cell r="A15">
            <v>2011804020</v>
          </cell>
          <cell r="B15" t="str">
            <v>CEPSA EUROMAX 15W40 TB 208LTS.</v>
          </cell>
          <cell r="C15">
            <v>0</v>
          </cell>
          <cell r="D15">
            <v>0</v>
          </cell>
        </row>
        <row r="16">
          <cell r="A16">
            <v>2011804022</v>
          </cell>
          <cell r="B16" t="str">
            <v>CEPSA EUROMAX 15W40 CAJA 5X5 LTS.</v>
          </cell>
          <cell r="C16">
            <v>0</v>
          </cell>
          <cell r="D16">
            <v>0</v>
          </cell>
        </row>
        <row r="17">
          <cell r="A17">
            <v>2011804024</v>
          </cell>
          <cell r="B17" t="str">
            <v>CEPSA EUROMAX 20W50 TB 208 LTS</v>
          </cell>
          <cell r="C17">
            <v>0</v>
          </cell>
          <cell r="D17">
            <v>0</v>
          </cell>
        </row>
        <row r="18">
          <cell r="A18">
            <v>2011804027</v>
          </cell>
          <cell r="B18" t="str">
            <v>CEPSA S.MULT.SHPD 15W40 B.20 LTS</v>
          </cell>
          <cell r="C18">
            <v>0</v>
          </cell>
          <cell r="D18">
            <v>0</v>
          </cell>
        </row>
        <row r="19">
          <cell r="A19">
            <v>2011804031</v>
          </cell>
          <cell r="B19" t="str">
            <v>CEPSA S.MULT.SHPD 20W50 TB 208 LTS</v>
          </cell>
          <cell r="C19">
            <v>0</v>
          </cell>
          <cell r="D19">
            <v>0</v>
          </cell>
        </row>
        <row r="20">
          <cell r="A20">
            <v>2011804033</v>
          </cell>
          <cell r="B20" t="str">
            <v>CEPSA S MULT SHPD 20W50 Caja 5 x 5 Lts</v>
          </cell>
          <cell r="C20">
            <v>0.4</v>
          </cell>
          <cell r="D20">
            <v>144341</v>
          </cell>
        </row>
        <row r="21">
          <cell r="A21">
            <v>2011804035</v>
          </cell>
          <cell r="B21" t="str">
            <v>CEPSA TRANSMISIONES EP 80W90 tb 208 LTS.</v>
          </cell>
          <cell r="C21">
            <v>0</v>
          </cell>
          <cell r="D21">
            <v>0</v>
          </cell>
        </row>
        <row r="22">
          <cell r="A22">
            <v>2011804036</v>
          </cell>
          <cell r="B22" t="str">
            <v>CEPSA TRANSMISIONES EP 80W90 Bde 20LTS</v>
          </cell>
          <cell r="C22">
            <v>0</v>
          </cell>
          <cell r="D22">
            <v>0</v>
          </cell>
        </row>
        <row r="23">
          <cell r="A23">
            <v>2011804037</v>
          </cell>
          <cell r="B23" t="str">
            <v>CEPSA TRANS EP 80W90 CAJA 5X5 LTS</v>
          </cell>
          <cell r="C23">
            <v>0</v>
          </cell>
          <cell r="D23">
            <v>0</v>
          </cell>
        </row>
        <row r="24">
          <cell r="A24">
            <v>2011804039</v>
          </cell>
          <cell r="B24" t="str">
            <v>CEPSA TRANSMISIONES EP 80W90 CJA 18X1 LTS.</v>
          </cell>
          <cell r="C24">
            <v>0</v>
          </cell>
          <cell r="D24">
            <v>0</v>
          </cell>
        </row>
        <row r="25">
          <cell r="A25">
            <v>2011804042</v>
          </cell>
          <cell r="B25" t="str">
            <v>CEPSA TRANSMISIONES EP 85W140 CJA 5X5 LTS.</v>
          </cell>
          <cell r="C25">
            <v>0</v>
          </cell>
          <cell r="D25">
            <v>0</v>
          </cell>
        </row>
        <row r="26">
          <cell r="A26">
            <v>2011804044</v>
          </cell>
          <cell r="B26" t="str">
            <v>CEPSA TRANSMISIONES EP 85W140 CJA 18X1 LTS.</v>
          </cell>
          <cell r="C26">
            <v>0</v>
          </cell>
          <cell r="D26">
            <v>0</v>
          </cell>
        </row>
        <row r="27">
          <cell r="A27">
            <v>2011804046</v>
          </cell>
          <cell r="B27" t="str">
            <v>CEPSA ATF 70 CJA.18X1LTS.</v>
          </cell>
          <cell r="C27">
            <v>0.44</v>
          </cell>
          <cell r="D27">
            <v>153340</v>
          </cell>
        </row>
        <row r="28">
          <cell r="A28">
            <v>2011804048</v>
          </cell>
          <cell r="B28" t="str">
            <v>CEPSA ATF AVANT DIII CJA.18X1 LTS.</v>
          </cell>
          <cell r="C28">
            <v>0</v>
          </cell>
          <cell r="D28">
            <v>0</v>
          </cell>
        </row>
        <row r="29">
          <cell r="A29">
            <v>2011804050</v>
          </cell>
          <cell r="B29" t="str">
            <v>CEPSA ARGA AUTOGRASA ESPEC CAJA 4X5 KG</v>
          </cell>
          <cell r="C29">
            <v>0</v>
          </cell>
          <cell r="D29">
            <v>0</v>
          </cell>
        </row>
        <row r="30">
          <cell r="A30">
            <v>2011804053</v>
          </cell>
          <cell r="B30" t="str">
            <v>CEPSA ARGA EP2 ESPECIAL Bde 18 kgs</v>
          </cell>
          <cell r="C30">
            <v>0</v>
          </cell>
          <cell r="D30">
            <v>0</v>
          </cell>
        </row>
        <row r="31">
          <cell r="A31">
            <v>2011804066</v>
          </cell>
          <cell r="B31" t="str">
            <v>CEPSA AVANT 5W40 SYNT CAJA 18X1LTS</v>
          </cell>
          <cell r="C31">
            <v>0</v>
          </cell>
          <cell r="D31">
            <v>0</v>
          </cell>
        </row>
        <row r="32">
          <cell r="A32">
            <v>2011804067</v>
          </cell>
          <cell r="B32" t="str">
            <v>CEPSA AVANT 5W40 SYNT CAJA 5X4 LTS.</v>
          </cell>
          <cell r="C32">
            <v>0.4</v>
          </cell>
          <cell r="D32">
            <v>218248</v>
          </cell>
        </row>
        <row r="33">
          <cell r="A33">
            <v>2011804068</v>
          </cell>
          <cell r="B33" t="str">
            <v>CEPSA XTAR 10W40 SYNTHETIC CJA.5X4 LTS.</v>
          </cell>
          <cell r="C33">
            <v>0</v>
          </cell>
          <cell r="D33">
            <v>0</v>
          </cell>
        </row>
        <row r="34">
          <cell r="A34">
            <v>2011804071</v>
          </cell>
          <cell r="B34" t="str">
            <v>CEPSA AVANT 10W40 SYNTHETIC CJA.5X4 LTS.</v>
          </cell>
          <cell r="C34">
            <v>0</v>
          </cell>
          <cell r="D34">
            <v>0</v>
          </cell>
        </row>
        <row r="35">
          <cell r="A35">
            <v>2011804078</v>
          </cell>
          <cell r="B35" t="str">
            <v>CEPSA CRYSTAL CLEAR 18X1 LTS</v>
          </cell>
          <cell r="C35">
            <v>0</v>
          </cell>
          <cell r="D35">
            <v>0</v>
          </cell>
        </row>
        <row r="36">
          <cell r="A36">
            <v>2011804084</v>
          </cell>
          <cell r="B36" t="str">
            <v>CEPSA ARGA LITIO 2 TB 185 KG</v>
          </cell>
          <cell r="C36">
            <v>0</v>
          </cell>
          <cell r="D36">
            <v>0</v>
          </cell>
        </row>
        <row r="37">
          <cell r="A37">
            <v>2011804086</v>
          </cell>
          <cell r="B37" t="str">
            <v>CEPSA TRUCK XTRA LIFE 25W60 TB 208LTS</v>
          </cell>
          <cell r="C37">
            <v>0</v>
          </cell>
          <cell r="D37">
            <v>0</v>
          </cell>
        </row>
        <row r="38">
          <cell r="A38">
            <v>2011804087</v>
          </cell>
          <cell r="B38" t="str">
            <v>CEPSA TRUCK XTRA LIFE 25W60 Bde 20LTS</v>
          </cell>
          <cell r="C38">
            <v>0</v>
          </cell>
          <cell r="D38">
            <v>0</v>
          </cell>
        </row>
        <row r="39">
          <cell r="A39">
            <v>2011804088</v>
          </cell>
          <cell r="B39" t="str">
            <v>CEPSA TRANSM. TO-4 SAE 10W TB 208 LTS</v>
          </cell>
          <cell r="C39">
            <v>0</v>
          </cell>
          <cell r="D39">
            <v>0</v>
          </cell>
        </row>
        <row r="40">
          <cell r="A40">
            <v>2011804112</v>
          </cell>
          <cell r="B40" t="str">
            <v>CEPSA AVANT 15W40 C.18X1</v>
          </cell>
          <cell r="C40">
            <v>1.17</v>
          </cell>
          <cell r="D40">
            <v>329696</v>
          </cell>
        </row>
        <row r="41">
          <cell r="A41">
            <v>2011804113</v>
          </cell>
          <cell r="B41" t="str">
            <v>CEPSA AVANT 20W50 C.18X1</v>
          </cell>
          <cell r="C41">
            <v>0</v>
          </cell>
          <cell r="D41">
            <v>0</v>
          </cell>
        </row>
        <row r="42">
          <cell r="A42">
            <v>2011809116</v>
          </cell>
          <cell r="B42" t="str">
            <v>CEPSA MOTO 4T RUTA 66 10W50 CJA. 12X1 LTS</v>
          </cell>
          <cell r="C42">
            <v>0.92</v>
          </cell>
          <cell r="D42">
            <v>205384</v>
          </cell>
        </row>
        <row r="43">
          <cell r="A43">
            <v>2011809118</v>
          </cell>
          <cell r="B43" t="str">
            <v>CEPSA HIDRAULICO HLP 68 TB 208 LTS.</v>
          </cell>
          <cell r="C43">
            <v>0</v>
          </cell>
          <cell r="D43">
            <v>0</v>
          </cell>
        </row>
        <row r="44">
          <cell r="A44">
            <v>2011809120</v>
          </cell>
          <cell r="B44" t="str">
            <v>CEPSA 2T SINT SCOOTER X 125CC</v>
          </cell>
          <cell r="C44">
            <v>0</v>
          </cell>
          <cell r="D44">
            <v>0</v>
          </cell>
        </row>
        <row r="45">
          <cell r="A45">
            <v>2011809126</v>
          </cell>
          <cell r="B45" t="str">
            <v>CEPSA HIDRAULICO HLP 68 B.20 LTS.</v>
          </cell>
          <cell r="C45">
            <v>0</v>
          </cell>
          <cell r="D45">
            <v>0</v>
          </cell>
        </row>
        <row r="46">
          <cell r="A46">
            <v>2011809129</v>
          </cell>
          <cell r="B46" t="str">
            <v>CEPSA AURIGA TE 55  10W30 tb 208 LTS</v>
          </cell>
          <cell r="C46">
            <v>0</v>
          </cell>
          <cell r="D46">
            <v>0</v>
          </cell>
        </row>
        <row r="47">
          <cell r="A47">
            <v>2011809133</v>
          </cell>
          <cell r="B47" t="str">
            <v>CEPSA MOTO 2T TODO USO 80 X 250 cc</v>
          </cell>
          <cell r="C47">
            <v>0</v>
          </cell>
          <cell r="D47">
            <v>0</v>
          </cell>
        </row>
        <row r="48">
          <cell r="A48">
            <v>2011809134</v>
          </cell>
          <cell r="B48" t="str">
            <v>CEPSA LIQUIDO DE FRENOS DOT-4 12X500cc</v>
          </cell>
          <cell r="C48">
            <v>0</v>
          </cell>
          <cell r="D48">
            <v>0</v>
          </cell>
        </row>
        <row r="49">
          <cell r="A49">
            <v>2011809135</v>
          </cell>
          <cell r="B49" t="str">
            <v>CEPSA S.SERIE 3 SAE 40 caja 5x5 LTS</v>
          </cell>
          <cell r="C49">
            <v>0</v>
          </cell>
          <cell r="D49">
            <v>0</v>
          </cell>
        </row>
        <row r="50">
          <cell r="A50">
            <v>2011809136</v>
          </cell>
          <cell r="B50" t="str">
            <v>CEPSA S.SERIE 3 SAE 40 caja 18x1 LTS</v>
          </cell>
          <cell r="C50">
            <v>0</v>
          </cell>
          <cell r="D50">
            <v>0</v>
          </cell>
        </row>
        <row r="51">
          <cell r="A51">
            <v>2011809137</v>
          </cell>
          <cell r="B51" t="str">
            <v>CEPSA AVANT 10W40 SYNT CAJA 18x1 LTS.</v>
          </cell>
          <cell r="C51">
            <v>0</v>
          </cell>
          <cell r="D51">
            <v>0</v>
          </cell>
        </row>
        <row r="52">
          <cell r="A52">
            <v>2011809139</v>
          </cell>
          <cell r="B52" t="str">
            <v>CEPSA AVANT 20W50 CAJA 5X4LTS.</v>
          </cell>
          <cell r="C52">
            <v>0</v>
          </cell>
          <cell r="D52">
            <v>0</v>
          </cell>
        </row>
        <row r="53">
          <cell r="A53">
            <v>2011809141</v>
          </cell>
          <cell r="B53" t="str">
            <v>CEPSA AVANT 15W40 CAJA 5X4LTS.</v>
          </cell>
          <cell r="C53">
            <v>1.2</v>
          </cell>
          <cell r="D53">
            <v>352664</v>
          </cell>
        </row>
        <row r="54">
          <cell r="A54">
            <v>2011809142</v>
          </cell>
          <cell r="B54" t="str">
            <v>CEPSA AVANT 10W30 SYNT CAJA 5x4 LTS.</v>
          </cell>
          <cell r="C54">
            <v>0</v>
          </cell>
          <cell r="D54">
            <v>0</v>
          </cell>
        </row>
        <row r="55">
          <cell r="A55">
            <v>2011809143</v>
          </cell>
          <cell r="B55" t="str">
            <v>CEPSA AVANT 10W30 SYNT CAJA 18x1 LTS.</v>
          </cell>
          <cell r="C55">
            <v>0</v>
          </cell>
          <cell r="D55">
            <v>0</v>
          </cell>
        </row>
        <row r="56">
          <cell r="A56">
            <v>2011809144</v>
          </cell>
          <cell r="B56" t="str">
            <v>CEPSA EUROMAX 15W40 CAJA 18x1 LTS.</v>
          </cell>
          <cell r="C56">
            <v>0</v>
          </cell>
          <cell r="D56">
            <v>0</v>
          </cell>
        </row>
        <row r="57">
          <cell r="A57">
            <v>2011809145</v>
          </cell>
          <cell r="B57" t="str">
            <v>CEPSA AVANT 10W40 SYNT C. 5x5 LTS.</v>
          </cell>
          <cell r="C57">
            <v>0</v>
          </cell>
          <cell r="D57">
            <v>0</v>
          </cell>
        </row>
        <row r="58">
          <cell r="A58">
            <v>2011809146</v>
          </cell>
          <cell r="B58" t="str">
            <v>CEPSA FUERA DE BORDA 2T C.18x1 LTS.</v>
          </cell>
          <cell r="C58">
            <v>0</v>
          </cell>
          <cell r="D58">
            <v>0</v>
          </cell>
        </row>
        <row r="59">
          <cell r="A59">
            <v>2011809149</v>
          </cell>
          <cell r="B59" t="str">
            <v>CEPSA MULTI-TRUCK 15W40 TB 208 LTS</v>
          </cell>
          <cell r="C59">
            <v>0</v>
          </cell>
          <cell r="D59">
            <v>0</v>
          </cell>
        </row>
        <row r="60">
          <cell r="A60">
            <v>2011809150</v>
          </cell>
          <cell r="B60" t="str">
            <v>CEPSA MULTI-TRUCK 15W40 B 20 LTS</v>
          </cell>
          <cell r="C60">
            <v>0</v>
          </cell>
          <cell r="D60">
            <v>0</v>
          </cell>
        </row>
        <row r="61">
          <cell r="A61">
            <v>2011809153</v>
          </cell>
          <cell r="B61" t="str">
            <v>CEPSA COOLANT 10% (REFRIGERANTE) C.4X5</v>
          </cell>
          <cell r="C61">
            <v>0</v>
          </cell>
          <cell r="D61">
            <v>0</v>
          </cell>
        </row>
        <row r="62">
          <cell r="A62">
            <v>2011809154</v>
          </cell>
          <cell r="B62" t="str">
            <v>CEPSA SUPER COOLANT 35%(REFRIGERANTE) 12X1</v>
          </cell>
          <cell r="C62">
            <v>0</v>
          </cell>
          <cell r="D62">
            <v>0</v>
          </cell>
        </row>
        <row r="63">
          <cell r="A63">
            <v>21</v>
          </cell>
          <cell r="B63" t="str">
            <v>NAFTA TOTALMAX 86</v>
          </cell>
          <cell r="C63">
            <v>0</v>
          </cell>
          <cell r="D63">
            <v>6098</v>
          </cell>
        </row>
        <row r="64">
          <cell r="A64">
            <v>43121</v>
          </cell>
          <cell r="B64" t="str">
            <v>NAFTA TOTALMAX 86- CONCEPCION</v>
          </cell>
          <cell r="C64">
            <v>0</v>
          </cell>
          <cell r="D64">
            <v>0</v>
          </cell>
        </row>
        <row r="65">
          <cell r="A65">
            <v>22</v>
          </cell>
          <cell r="B65" t="str">
            <v>NAFTA OPTIMAX92</v>
          </cell>
          <cell r="C65">
            <v>0</v>
          </cell>
          <cell r="D65">
            <v>13415</v>
          </cell>
        </row>
        <row r="66">
          <cell r="A66">
            <v>43122</v>
          </cell>
          <cell r="B66" t="str">
            <v>NAFTA OPTIMAX92- CONCEPCION</v>
          </cell>
          <cell r="C66">
            <v>0</v>
          </cell>
          <cell r="D66">
            <v>0</v>
          </cell>
        </row>
        <row r="67">
          <cell r="A67">
            <v>23</v>
          </cell>
          <cell r="B67" t="str">
            <v>NAFTA SUPERMAX 96</v>
          </cell>
          <cell r="C67">
            <v>0</v>
          </cell>
          <cell r="D67">
            <v>0</v>
          </cell>
        </row>
        <row r="68">
          <cell r="A68">
            <v>31</v>
          </cell>
          <cell r="B68" t="str">
            <v>GLP</v>
          </cell>
          <cell r="C68">
            <v>0</v>
          </cell>
          <cell r="D68">
            <v>0</v>
          </cell>
        </row>
        <row r="69">
          <cell r="A69">
            <v>41</v>
          </cell>
          <cell r="B69" t="str">
            <v>ALCOHOL</v>
          </cell>
          <cell r="C69">
            <v>0</v>
          </cell>
          <cell r="D69">
            <v>0</v>
          </cell>
        </row>
        <row r="70">
          <cell r="A70">
            <v>61</v>
          </cell>
          <cell r="B70" t="str">
            <v>CAMISA PLAYA CABALLERO</v>
          </cell>
          <cell r="C70">
            <v>26</v>
          </cell>
          <cell r="D70">
            <v>1675950</v>
          </cell>
        </row>
        <row r="71">
          <cell r="A71">
            <v>610</v>
          </cell>
          <cell r="B71" t="str">
            <v>PANTALON PLAYA CABALLERO</v>
          </cell>
          <cell r="C71">
            <v>40</v>
          </cell>
          <cell r="D71">
            <v>2327013</v>
          </cell>
        </row>
        <row r="72">
          <cell r="A72">
            <v>611</v>
          </cell>
          <cell r="B72" t="str">
            <v>PANTALON TIENDA DAMA</v>
          </cell>
          <cell r="C72">
            <v>14</v>
          </cell>
          <cell r="D72">
            <v>821275</v>
          </cell>
        </row>
        <row r="73">
          <cell r="A73">
            <v>612</v>
          </cell>
          <cell r="B73" t="str">
            <v>PANTALON TIENDA CABALLERO</v>
          </cell>
          <cell r="C73">
            <v>5</v>
          </cell>
          <cell r="D73">
            <v>297402</v>
          </cell>
        </row>
        <row r="74">
          <cell r="A74">
            <v>613</v>
          </cell>
          <cell r="B74" t="str">
            <v>PANTALON PLAYA DAMA</v>
          </cell>
          <cell r="C74">
            <v>29</v>
          </cell>
          <cell r="D74">
            <v>1716618</v>
          </cell>
        </row>
        <row r="75">
          <cell r="A75">
            <v>62</v>
          </cell>
          <cell r="B75" t="str">
            <v>CAMPERA PLAYERO/CAMION</v>
          </cell>
          <cell r="C75">
            <v>23</v>
          </cell>
          <cell r="D75">
            <v>2957472</v>
          </cell>
        </row>
        <row r="76">
          <cell r="A76">
            <v>63</v>
          </cell>
          <cell r="B76" t="str">
            <v>CAMISA TIENDA DAMA</v>
          </cell>
          <cell r="C76">
            <v>22</v>
          </cell>
          <cell r="D76">
            <v>1546960</v>
          </cell>
        </row>
        <row r="77">
          <cell r="A77">
            <v>64</v>
          </cell>
          <cell r="B77" t="str">
            <v>CAMISA TIENDA CABALLERO</v>
          </cell>
          <cell r="C77">
            <v>20</v>
          </cell>
          <cell r="D77">
            <v>1568172</v>
          </cell>
        </row>
        <row r="78">
          <cell r="A78">
            <v>65</v>
          </cell>
          <cell r="B78" t="str">
            <v>CHALECO TIENDA</v>
          </cell>
          <cell r="C78">
            <v>4</v>
          </cell>
          <cell r="D78">
            <v>391741</v>
          </cell>
        </row>
        <row r="79">
          <cell r="A79">
            <v>66</v>
          </cell>
          <cell r="B79" t="str">
            <v>KEPIS PLAYA/CAMION</v>
          </cell>
          <cell r="C79">
            <v>13</v>
          </cell>
          <cell r="D79">
            <v>180817</v>
          </cell>
        </row>
        <row r="80">
          <cell r="A80">
            <v>67</v>
          </cell>
          <cell r="B80" t="str">
            <v>KEPIS TIENDA</v>
          </cell>
          <cell r="C80">
            <v>8</v>
          </cell>
          <cell r="D80">
            <v>111273</v>
          </cell>
        </row>
        <row r="81">
          <cell r="A81">
            <v>68</v>
          </cell>
          <cell r="B81" t="str">
            <v>CAMISA CAMION</v>
          </cell>
          <cell r="C81">
            <v>44</v>
          </cell>
          <cell r="D81">
            <v>2801868</v>
          </cell>
        </row>
        <row r="82">
          <cell r="A82">
            <v>69</v>
          </cell>
          <cell r="B82" t="str">
            <v>CAMISA PLAYA DAMA</v>
          </cell>
          <cell r="C82">
            <v>19</v>
          </cell>
          <cell r="D82">
            <v>1198458</v>
          </cell>
        </row>
        <row r="83">
          <cell r="A83">
            <v>81</v>
          </cell>
          <cell r="B83" t="str">
            <v>FILTRO P. TOLVA SIMPLE - 14.000 L/H</v>
          </cell>
          <cell r="C83">
            <v>9</v>
          </cell>
          <cell r="D83">
            <v>263608018</v>
          </cell>
        </row>
        <row r="84">
          <cell r="A84">
            <v>810</v>
          </cell>
          <cell r="B84" t="str">
            <v>SURT. HELIX 22-211S DOBLE MANG. BAJA</v>
          </cell>
          <cell r="C84">
            <v>4</v>
          </cell>
          <cell r="D84">
            <v>111257282</v>
          </cell>
        </row>
        <row r="85">
          <cell r="A85">
            <v>811</v>
          </cell>
          <cell r="B85" t="str">
            <v>SURT. HELIX 22-22S CUADRUPLE MANG. ALTA</v>
          </cell>
          <cell r="C85">
            <v>6</v>
          </cell>
          <cell r="D85">
            <v>240041776</v>
          </cell>
        </row>
        <row r="86">
          <cell r="A86">
            <v>812</v>
          </cell>
          <cell r="B86" t="str">
            <v>DISP. HELIX 44-44R OCTUPLE MANG. ALTA</v>
          </cell>
          <cell r="C86">
            <v>4</v>
          </cell>
          <cell r="D86">
            <v>200511369</v>
          </cell>
        </row>
        <row r="87">
          <cell r="A87">
            <v>813</v>
          </cell>
          <cell r="B87" t="str">
            <v>SURT. OCTUPLE MANG. ALTA (REACONDICIONADO)</v>
          </cell>
          <cell r="C87">
            <v>2</v>
          </cell>
          <cell r="D87">
            <v>90000000</v>
          </cell>
        </row>
        <row r="88">
          <cell r="A88">
            <v>82</v>
          </cell>
          <cell r="B88" t="str">
            <v>FILTRO P. TOLVA DOBLE - 14.000 L/H</v>
          </cell>
          <cell r="C88">
            <v>4</v>
          </cell>
          <cell r="D88">
            <v>120328894</v>
          </cell>
        </row>
        <row r="89">
          <cell r="A89">
            <v>83</v>
          </cell>
          <cell r="B89" t="str">
            <v>FILTRO P. TOLVA SIMPLE - 9.000 L/H</v>
          </cell>
          <cell r="C89">
            <v>4</v>
          </cell>
          <cell r="D89">
            <v>78857131</v>
          </cell>
        </row>
        <row r="90">
          <cell r="A90">
            <v>84</v>
          </cell>
          <cell r="B90" t="str">
            <v>FILTRO P. TOLVA SIMPLE - 4.500 L/H</v>
          </cell>
          <cell r="C90">
            <v>23</v>
          </cell>
          <cell r="D90">
            <v>401608637</v>
          </cell>
        </row>
        <row r="91">
          <cell r="A91">
            <v>85</v>
          </cell>
          <cell r="B91" t="str">
            <v>FILTRO VELA 90L/MIN - PRESION 10 BAR</v>
          </cell>
          <cell r="C91">
            <v>13</v>
          </cell>
          <cell r="D91">
            <v>73583077</v>
          </cell>
        </row>
        <row r="92">
          <cell r="A92">
            <v>86</v>
          </cell>
          <cell r="B92" t="str">
            <v>SURT. HELIX 33-33S SEXTUPLE MANG. ALTA</v>
          </cell>
          <cell r="C92">
            <v>1</v>
          </cell>
          <cell r="D92">
            <v>52257392</v>
          </cell>
        </row>
        <row r="93">
          <cell r="A93">
            <v>87</v>
          </cell>
          <cell r="B93" t="str">
            <v>SURT. HELIX 44-44S OCTUPLE MANG. ALTA</v>
          </cell>
          <cell r="C93">
            <v>21</v>
          </cell>
          <cell r="D93">
            <v>1399602792</v>
          </cell>
        </row>
        <row r="94">
          <cell r="A94">
            <v>88</v>
          </cell>
          <cell r="B94" t="str">
            <v>SURT. HELIX 22-22S CUADRUPLE MANG. BAJA</v>
          </cell>
          <cell r="C94">
            <v>4</v>
          </cell>
          <cell r="D94">
            <v>131688895</v>
          </cell>
        </row>
        <row r="95">
          <cell r="A95">
            <v>89</v>
          </cell>
          <cell r="B95" t="str">
            <v>SURT. HELIX 11-21HS DOBLE ALTO CAUDAL MANG. BAJA</v>
          </cell>
          <cell r="C95">
            <v>8</v>
          </cell>
          <cell r="D95">
            <v>291177124</v>
          </cell>
        </row>
        <row r="96">
          <cell r="A96">
            <v>91</v>
          </cell>
          <cell r="B96" t="str">
            <v>TERMOS TERERÉ (TERMOLAR)</v>
          </cell>
          <cell r="C96">
            <v>100</v>
          </cell>
          <cell r="D96">
            <v>12718182</v>
          </cell>
        </row>
        <row r="97">
          <cell r="A97">
            <v>92</v>
          </cell>
          <cell r="B97" t="str">
            <v>TERMOS MATE (TERMOLAR)</v>
          </cell>
          <cell r="C97">
            <v>50</v>
          </cell>
          <cell r="D97">
            <v>5904545</v>
          </cell>
        </row>
      </sheetData>
      <sheetData sheetId="2"/>
      <sheetData sheetId="3"/>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lance"/>
      <sheetName val="RESUMEN"/>
      <sheetName val="COMBUSTIBLES"/>
      <sheetName val="LUBRICANTES CONSIGNACION"/>
      <sheetName val="LUBRICANTES"/>
      <sheetName val="FERTILIZANTES"/>
      <sheetName val="CONCRETO INSUMOS"/>
      <sheetName val="PLASTICOS"/>
      <sheetName val="DRAGAS"/>
      <sheetName val="QUIMICOS"/>
      <sheetName val="CONSIGNACION"/>
      <sheetName val="CONCRETO"/>
      <sheetName val="al 22 de marzo 2016"/>
      <sheetName val="VERSION FINAL"/>
      <sheetName val="Hoja1"/>
      <sheetName val="NC+FAC"/>
      <sheetName val="BASE"/>
      <sheetName val="CONSIGNACION FINAL"/>
      <sheetName val="Sheet1"/>
    </sheetNames>
    <sheetDataSet>
      <sheetData sheetId="0">
        <row r="2">
          <cell r="A2" t="str">
            <v>111101 - Caja</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2">
          <cell r="I2">
            <v>107</v>
          </cell>
        </row>
        <row r="3">
          <cell r="I3">
            <v>70112</v>
          </cell>
        </row>
        <row r="4">
          <cell r="I4">
            <v>70112</v>
          </cell>
        </row>
        <row r="5">
          <cell r="I5">
            <v>30103</v>
          </cell>
        </row>
        <row r="6">
          <cell r="I6">
            <v>30103</v>
          </cell>
        </row>
        <row r="7">
          <cell r="I7">
            <v>70112</v>
          </cell>
        </row>
        <row r="8">
          <cell r="I8">
            <v>70112</v>
          </cell>
        </row>
        <row r="9">
          <cell r="I9">
            <v>107</v>
          </cell>
        </row>
        <row r="10">
          <cell r="I10">
            <v>2011804020</v>
          </cell>
        </row>
        <row r="11">
          <cell r="I11">
            <v>2011800400</v>
          </cell>
        </row>
        <row r="12">
          <cell r="I12">
            <v>10401200</v>
          </cell>
        </row>
        <row r="13">
          <cell r="I13">
            <v>30101</v>
          </cell>
        </row>
        <row r="14">
          <cell r="I14">
            <v>50101</v>
          </cell>
        </row>
        <row r="15">
          <cell r="I15">
            <v>70112</v>
          </cell>
        </row>
        <row r="16">
          <cell r="I16">
            <v>50101</v>
          </cell>
        </row>
        <row r="17">
          <cell r="I17">
            <v>30101</v>
          </cell>
        </row>
        <row r="18">
          <cell r="I18">
            <v>40101</v>
          </cell>
        </row>
        <row r="19">
          <cell r="I19">
            <v>70112</v>
          </cell>
        </row>
        <row r="20">
          <cell r="I20">
            <v>70112</v>
          </cell>
        </row>
        <row r="21">
          <cell r="I21">
            <v>70112</v>
          </cell>
        </row>
        <row r="22">
          <cell r="I22">
            <v>50101</v>
          </cell>
        </row>
        <row r="23">
          <cell r="I23">
            <v>40101</v>
          </cell>
        </row>
        <row r="24">
          <cell r="I24">
            <v>30101</v>
          </cell>
        </row>
        <row r="25">
          <cell r="I25">
            <v>70112</v>
          </cell>
        </row>
        <row r="26">
          <cell r="I26">
            <v>50101</v>
          </cell>
        </row>
        <row r="27">
          <cell r="I27">
            <v>70112</v>
          </cell>
        </row>
        <row r="28">
          <cell r="I28">
            <v>30101</v>
          </cell>
        </row>
        <row r="29">
          <cell r="I29">
            <v>50101</v>
          </cell>
        </row>
        <row r="30">
          <cell r="I30">
            <v>40101</v>
          </cell>
        </row>
        <row r="31">
          <cell r="I31">
            <v>50101</v>
          </cell>
        </row>
        <row r="32">
          <cell r="I32">
            <v>50101</v>
          </cell>
        </row>
        <row r="33">
          <cell r="I33">
            <v>30101</v>
          </cell>
        </row>
        <row r="34">
          <cell r="I34">
            <v>70112</v>
          </cell>
        </row>
        <row r="35">
          <cell r="I35">
            <v>50101</v>
          </cell>
        </row>
        <row r="36">
          <cell r="I36">
            <v>40101</v>
          </cell>
        </row>
        <row r="37">
          <cell r="I37">
            <v>70112</v>
          </cell>
        </row>
        <row r="38">
          <cell r="I38">
            <v>40101</v>
          </cell>
        </row>
        <row r="39">
          <cell r="I39">
            <v>70112</v>
          </cell>
        </row>
        <row r="40">
          <cell r="I40">
            <v>70112</v>
          </cell>
        </row>
        <row r="41">
          <cell r="I41">
            <v>70112</v>
          </cell>
        </row>
        <row r="42">
          <cell r="I42">
            <v>70112</v>
          </cell>
        </row>
        <row r="43">
          <cell r="I43">
            <v>40101</v>
          </cell>
        </row>
        <row r="44">
          <cell r="I44">
            <v>40101</v>
          </cell>
        </row>
        <row r="45">
          <cell r="I45">
            <v>70112</v>
          </cell>
        </row>
        <row r="46">
          <cell r="I46">
            <v>50101</v>
          </cell>
        </row>
        <row r="47">
          <cell r="I47">
            <v>40101</v>
          </cell>
        </row>
        <row r="48">
          <cell r="I48">
            <v>70112</v>
          </cell>
        </row>
        <row r="49">
          <cell r="I49">
            <v>50101</v>
          </cell>
        </row>
        <row r="50">
          <cell r="I50">
            <v>50101</v>
          </cell>
        </row>
        <row r="51">
          <cell r="I51">
            <v>30101</v>
          </cell>
        </row>
        <row r="52">
          <cell r="I52">
            <v>40101</v>
          </cell>
        </row>
        <row r="53">
          <cell r="I53">
            <v>50101</v>
          </cell>
        </row>
        <row r="54">
          <cell r="I54">
            <v>50101</v>
          </cell>
        </row>
        <row r="55">
          <cell r="I55">
            <v>30101</v>
          </cell>
        </row>
        <row r="56">
          <cell r="I56">
            <v>50101</v>
          </cell>
        </row>
        <row r="57">
          <cell r="I57">
            <v>30101</v>
          </cell>
        </row>
        <row r="58">
          <cell r="I58">
            <v>70112</v>
          </cell>
        </row>
        <row r="59">
          <cell r="I59">
            <v>70112</v>
          </cell>
        </row>
        <row r="60">
          <cell r="I60">
            <v>50101</v>
          </cell>
        </row>
        <row r="61">
          <cell r="I61">
            <v>70112</v>
          </cell>
        </row>
        <row r="62">
          <cell r="I62">
            <v>70112</v>
          </cell>
        </row>
        <row r="63">
          <cell r="I63">
            <v>40101</v>
          </cell>
        </row>
        <row r="64">
          <cell r="I64">
            <v>50101</v>
          </cell>
        </row>
        <row r="65">
          <cell r="I65">
            <v>70112</v>
          </cell>
        </row>
        <row r="66">
          <cell r="I66">
            <v>40101</v>
          </cell>
        </row>
        <row r="67">
          <cell r="I67">
            <v>50101</v>
          </cell>
        </row>
        <row r="68">
          <cell r="I68">
            <v>40101</v>
          </cell>
        </row>
        <row r="69">
          <cell r="I69">
            <v>50101</v>
          </cell>
        </row>
        <row r="70">
          <cell r="I70">
            <v>70106</v>
          </cell>
        </row>
        <row r="71">
          <cell r="I71">
            <v>50101</v>
          </cell>
        </row>
        <row r="72">
          <cell r="I72">
            <v>50101</v>
          </cell>
        </row>
        <row r="73">
          <cell r="I73">
            <v>70112</v>
          </cell>
        </row>
        <row r="74">
          <cell r="I74">
            <v>50101</v>
          </cell>
        </row>
        <row r="75">
          <cell r="I75">
            <v>40101</v>
          </cell>
        </row>
        <row r="76">
          <cell r="I76">
            <v>40101</v>
          </cell>
        </row>
        <row r="77">
          <cell r="I77">
            <v>50101</v>
          </cell>
        </row>
        <row r="78">
          <cell r="I78">
            <v>40101</v>
          </cell>
        </row>
        <row r="79">
          <cell r="I79">
            <v>70112</v>
          </cell>
        </row>
        <row r="80">
          <cell r="I80">
            <v>40101</v>
          </cell>
        </row>
        <row r="81">
          <cell r="I81">
            <v>70106</v>
          </cell>
        </row>
        <row r="82">
          <cell r="I82">
            <v>50101</v>
          </cell>
        </row>
        <row r="83">
          <cell r="I83">
            <v>50101</v>
          </cell>
        </row>
        <row r="84">
          <cell r="I84">
            <v>70106</v>
          </cell>
        </row>
        <row r="85">
          <cell r="I85">
            <v>70112</v>
          </cell>
        </row>
        <row r="86">
          <cell r="I86">
            <v>70106</v>
          </cell>
        </row>
        <row r="87">
          <cell r="I87">
            <v>70112</v>
          </cell>
        </row>
        <row r="88">
          <cell r="I88">
            <v>30101</v>
          </cell>
        </row>
        <row r="89">
          <cell r="I89">
            <v>70112</v>
          </cell>
        </row>
        <row r="90">
          <cell r="I90">
            <v>40101</v>
          </cell>
        </row>
        <row r="91">
          <cell r="I91">
            <v>50101</v>
          </cell>
        </row>
        <row r="92">
          <cell r="I92">
            <v>70112</v>
          </cell>
        </row>
        <row r="93">
          <cell r="I93">
            <v>70112</v>
          </cell>
        </row>
        <row r="94">
          <cell r="I94">
            <v>70106</v>
          </cell>
        </row>
        <row r="95">
          <cell r="I95">
            <v>70112</v>
          </cell>
        </row>
        <row r="96">
          <cell r="I96">
            <v>70112</v>
          </cell>
        </row>
        <row r="97">
          <cell r="I97">
            <v>50101</v>
          </cell>
        </row>
        <row r="98">
          <cell r="I98">
            <v>70112</v>
          </cell>
        </row>
        <row r="99">
          <cell r="I99">
            <v>70106</v>
          </cell>
        </row>
        <row r="100">
          <cell r="I100">
            <v>70112</v>
          </cell>
        </row>
        <row r="101">
          <cell r="I101">
            <v>70112</v>
          </cell>
        </row>
        <row r="102">
          <cell r="I102">
            <v>70106</v>
          </cell>
        </row>
        <row r="103">
          <cell r="I103">
            <v>40101</v>
          </cell>
        </row>
        <row r="104">
          <cell r="I104">
            <v>50101</v>
          </cell>
        </row>
        <row r="105">
          <cell r="I105">
            <v>70106</v>
          </cell>
        </row>
        <row r="106">
          <cell r="I106">
            <v>40101</v>
          </cell>
        </row>
        <row r="107">
          <cell r="I107">
            <v>50101</v>
          </cell>
        </row>
        <row r="108">
          <cell r="I108">
            <v>70112</v>
          </cell>
        </row>
        <row r="109">
          <cell r="I109">
            <v>40101</v>
          </cell>
        </row>
        <row r="110">
          <cell r="I110">
            <v>50101</v>
          </cell>
        </row>
        <row r="111">
          <cell r="I111">
            <v>40101</v>
          </cell>
        </row>
        <row r="112">
          <cell r="I112">
            <v>70112</v>
          </cell>
        </row>
        <row r="113">
          <cell r="I113">
            <v>50101</v>
          </cell>
        </row>
        <row r="114">
          <cell r="I114">
            <v>70112</v>
          </cell>
        </row>
        <row r="115">
          <cell r="I115">
            <v>70112</v>
          </cell>
        </row>
        <row r="116">
          <cell r="I116">
            <v>70112</v>
          </cell>
        </row>
        <row r="117">
          <cell r="I117">
            <v>40101</v>
          </cell>
        </row>
        <row r="118">
          <cell r="I118">
            <v>70112</v>
          </cell>
        </row>
        <row r="119">
          <cell r="I119">
            <v>70112</v>
          </cell>
        </row>
        <row r="120">
          <cell r="I120">
            <v>70112</v>
          </cell>
        </row>
        <row r="121">
          <cell r="I121">
            <v>70112</v>
          </cell>
        </row>
        <row r="122">
          <cell r="I122">
            <v>70112</v>
          </cell>
        </row>
        <row r="123">
          <cell r="I123">
            <v>70112</v>
          </cell>
        </row>
        <row r="124">
          <cell r="I124">
            <v>70112</v>
          </cell>
        </row>
        <row r="125">
          <cell r="I125">
            <v>701116</v>
          </cell>
        </row>
        <row r="126">
          <cell r="I126">
            <v>40101</v>
          </cell>
        </row>
        <row r="127">
          <cell r="I127">
            <v>70112</v>
          </cell>
        </row>
        <row r="128">
          <cell r="I128">
            <v>70112</v>
          </cell>
        </row>
        <row r="129">
          <cell r="I129">
            <v>40101</v>
          </cell>
        </row>
        <row r="130">
          <cell r="I130">
            <v>70112</v>
          </cell>
        </row>
        <row r="131">
          <cell r="I131">
            <v>70112</v>
          </cell>
        </row>
        <row r="132">
          <cell r="I132">
            <v>70112</v>
          </cell>
        </row>
        <row r="133">
          <cell r="I133">
            <v>50101</v>
          </cell>
        </row>
        <row r="134">
          <cell r="I134">
            <v>70112</v>
          </cell>
        </row>
        <row r="135">
          <cell r="I135">
            <v>40101</v>
          </cell>
        </row>
        <row r="136">
          <cell r="I136">
            <v>50101</v>
          </cell>
        </row>
        <row r="137">
          <cell r="I137">
            <v>70106</v>
          </cell>
        </row>
        <row r="138">
          <cell r="I138">
            <v>70112</v>
          </cell>
        </row>
        <row r="139">
          <cell r="I139">
            <v>40101</v>
          </cell>
        </row>
        <row r="140">
          <cell r="I140">
            <v>50101</v>
          </cell>
        </row>
        <row r="141">
          <cell r="I141">
            <v>70112</v>
          </cell>
        </row>
        <row r="142">
          <cell r="I142">
            <v>40101</v>
          </cell>
        </row>
        <row r="143">
          <cell r="I143">
            <v>70112</v>
          </cell>
        </row>
        <row r="144">
          <cell r="I144">
            <v>70106</v>
          </cell>
        </row>
        <row r="145">
          <cell r="I145">
            <v>70112</v>
          </cell>
        </row>
        <row r="146">
          <cell r="I146">
            <v>70112</v>
          </cell>
        </row>
        <row r="147">
          <cell r="I147">
            <v>50101</v>
          </cell>
        </row>
        <row r="148">
          <cell r="I148">
            <v>30101</v>
          </cell>
        </row>
        <row r="149">
          <cell r="I149">
            <v>70112</v>
          </cell>
        </row>
        <row r="150">
          <cell r="I150">
            <v>40101</v>
          </cell>
        </row>
        <row r="151">
          <cell r="I151">
            <v>70112</v>
          </cell>
        </row>
        <row r="152">
          <cell r="I152">
            <v>70112</v>
          </cell>
        </row>
        <row r="153">
          <cell r="I153">
            <v>30101</v>
          </cell>
        </row>
        <row r="154">
          <cell r="I154">
            <v>50101</v>
          </cell>
        </row>
        <row r="155">
          <cell r="I155">
            <v>70112</v>
          </cell>
        </row>
        <row r="156">
          <cell r="I156">
            <v>50101</v>
          </cell>
        </row>
        <row r="157">
          <cell r="I157">
            <v>40101</v>
          </cell>
        </row>
        <row r="158">
          <cell r="I158">
            <v>50101</v>
          </cell>
        </row>
        <row r="159">
          <cell r="I159">
            <v>50101</v>
          </cell>
        </row>
        <row r="160">
          <cell r="I160">
            <v>30103</v>
          </cell>
        </row>
        <row r="161">
          <cell r="I161">
            <v>30103</v>
          </cell>
        </row>
        <row r="162">
          <cell r="I162">
            <v>70112</v>
          </cell>
        </row>
        <row r="163">
          <cell r="I163">
            <v>701116</v>
          </cell>
        </row>
        <row r="164">
          <cell r="I164">
            <v>10401187</v>
          </cell>
        </row>
        <row r="165">
          <cell r="I165">
            <v>70112</v>
          </cell>
        </row>
        <row r="166">
          <cell r="I166">
            <v>70112</v>
          </cell>
        </row>
        <row r="167">
          <cell r="I167">
            <v>30103</v>
          </cell>
        </row>
        <row r="168">
          <cell r="I168">
            <v>30103</v>
          </cell>
        </row>
        <row r="169">
          <cell r="I169">
            <v>40101</v>
          </cell>
        </row>
        <row r="170">
          <cell r="I170">
            <v>50101</v>
          </cell>
        </row>
        <row r="171">
          <cell r="I171">
            <v>70112</v>
          </cell>
        </row>
        <row r="172">
          <cell r="I172">
            <v>50101</v>
          </cell>
        </row>
        <row r="173">
          <cell r="I173">
            <v>70112</v>
          </cell>
        </row>
        <row r="174">
          <cell r="I174">
            <v>30101</v>
          </cell>
        </row>
        <row r="175">
          <cell r="I175">
            <v>50101</v>
          </cell>
        </row>
        <row r="176">
          <cell r="I176">
            <v>70112</v>
          </cell>
        </row>
        <row r="177">
          <cell r="I177">
            <v>70112</v>
          </cell>
        </row>
        <row r="178">
          <cell r="I178">
            <v>50101</v>
          </cell>
        </row>
        <row r="179">
          <cell r="I179">
            <v>40101</v>
          </cell>
        </row>
        <row r="180">
          <cell r="I180">
            <v>50101</v>
          </cell>
        </row>
        <row r="181">
          <cell r="I181">
            <v>40101</v>
          </cell>
        </row>
        <row r="182">
          <cell r="I182">
            <v>40101</v>
          </cell>
        </row>
        <row r="183">
          <cell r="I183">
            <v>50101</v>
          </cell>
        </row>
        <row r="184">
          <cell r="I184">
            <v>70112</v>
          </cell>
        </row>
        <row r="185">
          <cell r="I185">
            <v>40101</v>
          </cell>
        </row>
        <row r="186">
          <cell r="I186">
            <v>50101</v>
          </cell>
        </row>
        <row r="187">
          <cell r="I187">
            <v>70112</v>
          </cell>
        </row>
        <row r="188">
          <cell r="I188">
            <v>70112</v>
          </cell>
        </row>
        <row r="189">
          <cell r="I189">
            <v>50101</v>
          </cell>
        </row>
        <row r="190">
          <cell r="I190">
            <v>70112</v>
          </cell>
        </row>
        <row r="191">
          <cell r="I191">
            <v>70112</v>
          </cell>
        </row>
        <row r="192">
          <cell r="I192">
            <v>201040764</v>
          </cell>
        </row>
        <row r="193">
          <cell r="I193">
            <v>10401174</v>
          </cell>
        </row>
        <row r="194">
          <cell r="I194">
            <v>10401180</v>
          </cell>
        </row>
        <row r="195">
          <cell r="I195">
            <v>10401202</v>
          </cell>
        </row>
        <row r="196">
          <cell r="I196">
            <v>2011804048</v>
          </cell>
        </row>
        <row r="197">
          <cell r="I197">
            <v>10401187</v>
          </cell>
        </row>
        <row r="198">
          <cell r="I198">
            <v>201040771</v>
          </cell>
        </row>
        <row r="199">
          <cell r="I199">
            <v>10401202</v>
          </cell>
        </row>
        <row r="200">
          <cell r="I200">
            <v>10401139</v>
          </cell>
        </row>
        <row r="201">
          <cell r="I201">
            <v>10401187</v>
          </cell>
        </row>
        <row r="202">
          <cell r="I202">
            <v>201040771</v>
          </cell>
        </row>
        <row r="203">
          <cell r="I203">
            <v>70112</v>
          </cell>
        </row>
        <row r="204">
          <cell r="I204">
            <v>70112</v>
          </cell>
        </row>
        <row r="205">
          <cell r="I205">
            <v>10401174</v>
          </cell>
        </row>
        <row r="206">
          <cell r="I206">
            <v>10401203</v>
          </cell>
        </row>
        <row r="207">
          <cell r="I207">
            <v>2011804047</v>
          </cell>
        </row>
        <row r="208">
          <cell r="I208">
            <v>2011804048</v>
          </cell>
        </row>
        <row r="209">
          <cell r="I209">
            <v>2011804037</v>
          </cell>
        </row>
        <row r="210">
          <cell r="I210">
            <v>201040764</v>
          </cell>
        </row>
        <row r="211">
          <cell r="I211">
            <v>10401202</v>
          </cell>
        </row>
        <row r="212">
          <cell r="I212">
            <v>2011804068</v>
          </cell>
        </row>
        <row r="213">
          <cell r="I213">
            <v>2011804012</v>
          </cell>
        </row>
        <row r="214">
          <cell r="I214">
            <v>301</v>
          </cell>
        </row>
        <row r="215">
          <cell r="I215">
            <v>2011809136</v>
          </cell>
        </row>
        <row r="216">
          <cell r="I216">
            <v>2011804021</v>
          </cell>
        </row>
        <row r="217">
          <cell r="I217">
            <v>70112</v>
          </cell>
        </row>
        <row r="218">
          <cell r="I218">
            <v>70112</v>
          </cell>
        </row>
        <row r="219">
          <cell r="I219">
            <v>70112</v>
          </cell>
        </row>
        <row r="220">
          <cell r="I220">
            <v>70112</v>
          </cell>
        </row>
        <row r="221">
          <cell r="I221">
            <v>40101</v>
          </cell>
        </row>
        <row r="222">
          <cell r="I222">
            <v>70112</v>
          </cell>
        </row>
        <row r="223">
          <cell r="I223">
            <v>50101</v>
          </cell>
        </row>
        <row r="224">
          <cell r="I224">
            <v>70112</v>
          </cell>
        </row>
        <row r="225">
          <cell r="I225">
            <v>70112</v>
          </cell>
        </row>
        <row r="226">
          <cell r="I226">
            <v>70112</v>
          </cell>
        </row>
        <row r="227">
          <cell r="I227">
            <v>70112</v>
          </cell>
        </row>
        <row r="228">
          <cell r="I228">
            <v>70112</v>
          </cell>
        </row>
        <row r="229">
          <cell r="I229">
            <v>70112</v>
          </cell>
        </row>
        <row r="230">
          <cell r="I230">
            <v>70106</v>
          </cell>
        </row>
        <row r="231">
          <cell r="I231">
            <v>70112</v>
          </cell>
        </row>
        <row r="232">
          <cell r="I232">
            <v>70112</v>
          </cell>
        </row>
        <row r="233">
          <cell r="I233">
            <v>70112</v>
          </cell>
        </row>
        <row r="234">
          <cell r="I234">
            <v>70112</v>
          </cell>
        </row>
        <row r="235">
          <cell r="I235">
            <v>70106</v>
          </cell>
        </row>
        <row r="236">
          <cell r="I236">
            <v>70112</v>
          </cell>
        </row>
        <row r="237">
          <cell r="I237">
            <v>70106</v>
          </cell>
        </row>
        <row r="238">
          <cell r="I238">
            <v>70112</v>
          </cell>
        </row>
        <row r="239">
          <cell r="I239">
            <v>70112</v>
          </cell>
        </row>
        <row r="240">
          <cell r="I240">
            <v>40101</v>
          </cell>
        </row>
        <row r="241">
          <cell r="I241">
            <v>50101</v>
          </cell>
        </row>
        <row r="242">
          <cell r="I242">
            <v>70112</v>
          </cell>
        </row>
        <row r="243">
          <cell r="I243">
            <v>40101</v>
          </cell>
        </row>
        <row r="244">
          <cell r="I244">
            <v>50101</v>
          </cell>
        </row>
        <row r="245">
          <cell r="I245">
            <v>70112</v>
          </cell>
        </row>
        <row r="246">
          <cell r="I246">
            <v>70112</v>
          </cell>
        </row>
        <row r="247">
          <cell r="I247">
            <v>40101</v>
          </cell>
        </row>
        <row r="248">
          <cell r="I248">
            <v>70112</v>
          </cell>
        </row>
        <row r="249">
          <cell r="I249">
            <v>70112</v>
          </cell>
        </row>
        <row r="250">
          <cell r="I250">
            <v>70112</v>
          </cell>
        </row>
        <row r="251">
          <cell r="I251">
            <v>70112</v>
          </cell>
        </row>
        <row r="252">
          <cell r="I252">
            <v>70112</v>
          </cell>
        </row>
        <row r="253">
          <cell r="I253">
            <v>70112</v>
          </cell>
        </row>
        <row r="254">
          <cell r="I254">
            <v>40101</v>
          </cell>
        </row>
        <row r="255">
          <cell r="I255">
            <v>70112</v>
          </cell>
        </row>
        <row r="256">
          <cell r="I256">
            <v>40101</v>
          </cell>
        </row>
        <row r="257">
          <cell r="I257">
            <v>70112</v>
          </cell>
        </row>
        <row r="258">
          <cell r="I258">
            <v>70112</v>
          </cell>
        </row>
        <row r="259">
          <cell r="I259">
            <v>40101</v>
          </cell>
        </row>
        <row r="260">
          <cell r="I260">
            <v>40101</v>
          </cell>
        </row>
        <row r="261">
          <cell r="I261">
            <v>70112</v>
          </cell>
        </row>
        <row r="262">
          <cell r="I262">
            <v>50101</v>
          </cell>
        </row>
        <row r="263">
          <cell r="I263">
            <v>70112</v>
          </cell>
        </row>
        <row r="264">
          <cell r="I264">
            <v>50101</v>
          </cell>
        </row>
        <row r="265">
          <cell r="I265">
            <v>70112</v>
          </cell>
        </row>
        <row r="266">
          <cell r="I266">
            <v>70112</v>
          </cell>
        </row>
        <row r="267">
          <cell r="I267">
            <v>40101</v>
          </cell>
        </row>
        <row r="268">
          <cell r="I268">
            <v>70112</v>
          </cell>
        </row>
        <row r="269">
          <cell r="I269">
            <v>70112</v>
          </cell>
        </row>
        <row r="270">
          <cell r="I270">
            <v>40101</v>
          </cell>
        </row>
        <row r="271">
          <cell r="I271">
            <v>70112</v>
          </cell>
        </row>
        <row r="272">
          <cell r="I272">
            <v>50101</v>
          </cell>
        </row>
        <row r="273">
          <cell r="I273">
            <v>40101</v>
          </cell>
        </row>
        <row r="274">
          <cell r="I274">
            <v>70112</v>
          </cell>
        </row>
        <row r="275">
          <cell r="I275">
            <v>70112</v>
          </cell>
        </row>
        <row r="276">
          <cell r="I276">
            <v>50101</v>
          </cell>
        </row>
        <row r="277">
          <cell r="I277">
            <v>70112</v>
          </cell>
        </row>
        <row r="278">
          <cell r="I278">
            <v>40101</v>
          </cell>
        </row>
        <row r="279">
          <cell r="I279">
            <v>70112</v>
          </cell>
        </row>
        <row r="280">
          <cell r="I280">
            <v>70112</v>
          </cell>
        </row>
        <row r="281">
          <cell r="I281">
            <v>30101</v>
          </cell>
        </row>
        <row r="282">
          <cell r="I282">
            <v>40101</v>
          </cell>
        </row>
        <row r="283">
          <cell r="I283">
            <v>50101</v>
          </cell>
        </row>
        <row r="284">
          <cell r="I284">
            <v>70112</v>
          </cell>
        </row>
        <row r="285">
          <cell r="I285">
            <v>70112</v>
          </cell>
        </row>
        <row r="286">
          <cell r="I286">
            <v>701116</v>
          </cell>
        </row>
        <row r="287">
          <cell r="I287">
            <v>50101</v>
          </cell>
        </row>
        <row r="288">
          <cell r="I288">
            <v>70112</v>
          </cell>
        </row>
        <row r="289">
          <cell r="I289">
            <v>70106</v>
          </cell>
        </row>
        <row r="290">
          <cell r="I290">
            <v>70112</v>
          </cell>
        </row>
        <row r="291">
          <cell r="I291">
            <v>40101</v>
          </cell>
        </row>
        <row r="292">
          <cell r="I292">
            <v>50101</v>
          </cell>
        </row>
        <row r="293">
          <cell r="I293">
            <v>70112</v>
          </cell>
        </row>
        <row r="294">
          <cell r="I294">
            <v>40101</v>
          </cell>
        </row>
        <row r="295">
          <cell r="I295">
            <v>50101</v>
          </cell>
        </row>
        <row r="296">
          <cell r="I296">
            <v>70112</v>
          </cell>
        </row>
        <row r="297">
          <cell r="I297">
            <v>70112</v>
          </cell>
        </row>
        <row r="298">
          <cell r="I298">
            <v>70112</v>
          </cell>
        </row>
        <row r="299">
          <cell r="I299">
            <v>50101</v>
          </cell>
        </row>
        <row r="300">
          <cell r="I300">
            <v>40101</v>
          </cell>
        </row>
        <row r="301">
          <cell r="I301">
            <v>70112</v>
          </cell>
        </row>
        <row r="302">
          <cell r="I302">
            <v>40101</v>
          </cell>
        </row>
        <row r="303">
          <cell r="I303">
            <v>70112</v>
          </cell>
        </row>
        <row r="304">
          <cell r="I304">
            <v>30101</v>
          </cell>
        </row>
        <row r="305">
          <cell r="I305">
            <v>70112</v>
          </cell>
        </row>
        <row r="306">
          <cell r="I306">
            <v>70112</v>
          </cell>
        </row>
        <row r="307">
          <cell r="I307">
            <v>50101</v>
          </cell>
        </row>
        <row r="308">
          <cell r="I308">
            <v>70112</v>
          </cell>
        </row>
        <row r="309">
          <cell r="I309">
            <v>50101</v>
          </cell>
        </row>
        <row r="310">
          <cell r="I310">
            <v>70112</v>
          </cell>
        </row>
        <row r="311">
          <cell r="I311">
            <v>50101</v>
          </cell>
        </row>
        <row r="312">
          <cell r="I312">
            <v>40101</v>
          </cell>
        </row>
        <row r="313">
          <cell r="I313">
            <v>50101</v>
          </cell>
        </row>
        <row r="314">
          <cell r="I314">
            <v>70112</v>
          </cell>
        </row>
        <row r="315">
          <cell r="I315">
            <v>70112</v>
          </cell>
        </row>
        <row r="316">
          <cell r="I316">
            <v>30101</v>
          </cell>
        </row>
        <row r="317">
          <cell r="I317">
            <v>70112</v>
          </cell>
        </row>
        <row r="318">
          <cell r="I318">
            <v>40101</v>
          </cell>
        </row>
        <row r="319">
          <cell r="I319">
            <v>70106</v>
          </cell>
        </row>
        <row r="320">
          <cell r="I320">
            <v>50101</v>
          </cell>
        </row>
        <row r="321">
          <cell r="I321">
            <v>30101</v>
          </cell>
        </row>
        <row r="322">
          <cell r="I322">
            <v>70112</v>
          </cell>
        </row>
        <row r="323">
          <cell r="I323">
            <v>40101</v>
          </cell>
        </row>
        <row r="324">
          <cell r="I324">
            <v>70112</v>
          </cell>
        </row>
        <row r="325">
          <cell r="I325">
            <v>40101</v>
          </cell>
        </row>
        <row r="326">
          <cell r="I326">
            <v>50101</v>
          </cell>
        </row>
        <row r="327">
          <cell r="I327">
            <v>70112</v>
          </cell>
        </row>
        <row r="328">
          <cell r="I328">
            <v>70112</v>
          </cell>
        </row>
        <row r="329">
          <cell r="I329">
            <v>70112</v>
          </cell>
        </row>
        <row r="330">
          <cell r="I330">
            <v>70112</v>
          </cell>
        </row>
        <row r="331">
          <cell r="I331">
            <v>701116</v>
          </cell>
        </row>
        <row r="332">
          <cell r="I332">
            <v>301</v>
          </cell>
        </row>
        <row r="333">
          <cell r="I333">
            <v>70112</v>
          </cell>
        </row>
        <row r="334">
          <cell r="I334">
            <v>70112</v>
          </cell>
        </row>
        <row r="335">
          <cell r="I335">
            <v>50101</v>
          </cell>
        </row>
        <row r="336">
          <cell r="I336">
            <v>50101</v>
          </cell>
        </row>
        <row r="337">
          <cell r="I337">
            <v>70112</v>
          </cell>
        </row>
        <row r="338">
          <cell r="I338">
            <v>70112</v>
          </cell>
        </row>
        <row r="339">
          <cell r="I339">
            <v>70112</v>
          </cell>
        </row>
        <row r="340">
          <cell r="I340">
            <v>70112</v>
          </cell>
        </row>
        <row r="341">
          <cell r="I341">
            <v>70112</v>
          </cell>
        </row>
        <row r="342">
          <cell r="I342">
            <v>50101</v>
          </cell>
        </row>
        <row r="343">
          <cell r="I343">
            <v>40101</v>
          </cell>
        </row>
        <row r="344">
          <cell r="I344">
            <v>30101</v>
          </cell>
        </row>
        <row r="345">
          <cell r="I345">
            <v>50101</v>
          </cell>
        </row>
        <row r="346">
          <cell r="I346">
            <v>40101</v>
          </cell>
        </row>
        <row r="347">
          <cell r="I347">
            <v>50101</v>
          </cell>
        </row>
        <row r="348">
          <cell r="I348">
            <v>70106</v>
          </cell>
        </row>
        <row r="349">
          <cell r="I349">
            <v>40101</v>
          </cell>
        </row>
        <row r="350">
          <cell r="I350">
            <v>50101</v>
          </cell>
        </row>
        <row r="351">
          <cell r="I351">
            <v>70112</v>
          </cell>
        </row>
        <row r="352">
          <cell r="I352">
            <v>70112</v>
          </cell>
        </row>
        <row r="353">
          <cell r="I353">
            <v>70112</v>
          </cell>
        </row>
        <row r="354">
          <cell r="I354">
            <v>70112</v>
          </cell>
        </row>
        <row r="355">
          <cell r="I355">
            <v>70112</v>
          </cell>
        </row>
        <row r="356">
          <cell r="I356">
            <v>70106</v>
          </cell>
        </row>
        <row r="357">
          <cell r="I357">
            <v>70112</v>
          </cell>
        </row>
        <row r="358">
          <cell r="I358">
            <v>50101</v>
          </cell>
        </row>
        <row r="359">
          <cell r="I359">
            <v>30101</v>
          </cell>
        </row>
        <row r="360">
          <cell r="I360">
            <v>70106</v>
          </cell>
        </row>
        <row r="361">
          <cell r="I361">
            <v>40101</v>
          </cell>
        </row>
        <row r="362">
          <cell r="I362">
            <v>70112</v>
          </cell>
        </row>
        <row r="363">
          <cell r="I363">
            <v>30101</v>
          </cell>
        </row>
        <row r="364">
          <cell r="I364">
            <v>70112</v>
          </cell>
        </row>
        <row r="365">
          <cell r="I365">
            <v>70112</v>
          </cell>
        </row>
        <row r="366">
          <cell r="I366">
            <v>30101</v>
          </cell>
        </row>
        <row r="367">
          <cell r="I367">
            <v>70112</v>
          </cell>
        </row>
        <row r="368">
          <cell r="I368">
            <v>40101</v>
          </cell>
        </row>
        <row r="369">
          <cell r="I369">
            <v>70112</v>
          </cell>
        </row>
        <row r="370">
          <cell r="I370">
            <v>70112</v>
          </cell>
        </row>
        <row r="371">
          <cell r="I371">
            <v>50101</v>
          </cell>
        </row>
        <row r="372">
          <cell r="I372">
            <v>40101</v>
          </cell>
        </row>
        <row r="373">
          <cell r="I373">
            <v>70112</v>
          </cell>
        </row>
        <row r="374">
          <cell r="I374">
            <v>50101</v>
          </cell>
        </row>
        <row r="375">
          <cell r="I375">
            <v>40101</v>
          </cell>
        </row>
        <row r="376">
          <cell r="I376">
            <v>70112</v>
          </cell>
        </row>
        <row r="377">
          <cell r="I377">
            <v>50101</v>
          </cell>
        </row>
        <row r="378">
          <cell r="I378">
            <v>70106</v>
          </cell>
        </row>
        <row r="379">
          <cell r="I379">
            <v>30101</v>
          </cell>
        </row>
        <row r="380">
          <cell r="I380">
            <v>70106</v>
          </cell>
        </row>
        <row r="381">
          <cell r="I381">
            <v>30101</v>
          </cell>
        </row>
        <row r="382">
          <cell r="I382">
            <v>40101</v>
          </cell>
        </row>
        <row r="383">
          <cell r="I383">
            <v>50101</v>
          </cell>
        </row>
        <row r="384">
          <cell r="I384">
            <v>70112</v>
          </cell>
        </row>
        <row r="385">
          <cell r="I385">
            <v>70112</v>
          </cell>
        </row>
        <row r="386">
          <cell r="I386">
            <v>70106</v>
          </cell>
        </row>
        <row r="387">
          <cell r="I387">
            <v>50101</v>
          </cell>
        </row>
        <row r="388">
          <cell r="I388">
            <v>30101</v>
          </cell>
        </row>
        <row r="389">
          <cell r="I389">
            <v>30101</v>
          </cell>
        </row>
        <row r="390">
          <cell r="I390">
            <v>70106</v>
          </cell>
        </row>
        <row r="391">
          <cell r="I391">
            <v>50101</v>
          </cell>
        </row>
        <row r="392">
          <cell r="I392">
            <v>70112</v>
          </cell>
        </row>
        <row r="393">
          <cell r="I393">
            <v>70112</v>
          </cell>
        </row>
        <row r="394">
          <cell r="I394">
            <v>70112</v>
          </cell>
        </row>
        <row r="395">
          <cell r="I395">
            <v>70106</v>
          </cell>
        </row>
        <row r="396">
          <cell r="I396">
            <v>30101</v>
          </cell>
        </row>
        <row r="397">
          <cell r="I397">
            <v>70112</v>
          </cell>
        </row>
        <row r="398">
          <cell r="I398">
            <v>40101</v>
          </cell>
        </row>
        <row r="399">
          <cell r="I399">
            <v>50101</v>
          </cell>
        </row>
        <row r="400">
          <cell r="I400">
            <v>70112</v>
          </cell>
        </row>
        <row r="401">
          <cell r="I401">
            <v>50101</v>
          </cell>
        </row>
        <row r="402">
          <cell r="I402">
            <v>70112</v>
          </cell>
        </row>
        <row r="403">
          <cell r="I403">
            <v>70112</v>
          </cell>
        </row>
        <row r="404">
          <cell r="I404">
            <v>70112</v>
          </cell>
        </row>
        <row r="405">
          <cell r="I405">
            <v>50101</v>
          </cell>
        </row>
        <row r="406">
          <cell r="I406">
            <v>70112</v>
          </cell>
        </row>
        <row r="407">
          <cell r="I407">
            <v>70112</v>
          </cell>
        </row>
        <row r="408">
          <cell r="I408">
            <v>70112</v>
          </cell>
        </row>
        <row r="409">
          <cell r="I409">
            <v>70112</v>
          </cell>
        </row>
        <row r="410">
          <cell r="I410">
            <v>70112</v>
          </cell>
        </row>
        <row r="411">
          <cell r="I411">
            <v>50101</v>
          </cell>
        </row>
        <row r="412">
          <cell r="I412">
            <v>70106</v>
          </cell>
        </row>
        <row r="413">
          <cell r="I413">
            <v>70112</v>
          </cell>
        </row>
        <row r="414">
          <cell r="I414">
            <v>70112</v>
          </cell>
        </row>
        <row r="415">
          <cell r="I415">
            <v>70112</v>
          </cell>
        </row>
        <row r="416">
          <cell r="I416">
            <v>70112</v>
          </cell>
        </row>
        <row r="417">
          <cell r="I417">
            <v>70112</v>
          </cell>
        </row>
        <row r="418">
          <cell r="I418">
            <v>70112</v>
          </cell>
        </row>
        <row r="419">
          <cell r="I419">
            <v>40101</v>
          </cell>
        </row>
        <row r="420">
          <cell r="I420">
            <v>70112</v>
          </cell>
        </row>
        <row r="421">
          <cell r="I421">
            <v>70112</v>
          </cell>
        </row>
        <row r="422">
          <cell r="I422">
            <v>50101</v>
          </cell>
        </row>
        <row r="423">
          <cell r="I423">
            <v>40101</v>
          </cell>
        </row>
        <row r="424">
          <cell r="I424">
            <v>50101</v>
          </cell>
        </row>
        <row r="425">
          <cell r="I425">
            <v>50101</v>
          </cell>
        </row>
        <row r="426">
          <cell r="I426">
            <v>70112</v>
          </cell>
        </row>
        <row r="427">
          <cell r="I427">
            <v>70112</v>
          </cell>
        </row>
        <row r="428">
          <cell r="I428">
            <v>70112</v>
          </cell>
        </row>
        <row r="429">
          <cell r="I429">
            <v>40101</v>
          </cell>
        </row>
        <row r="430">
          <cell r="I430">
            <v>50101</v>
          </cell>
        </row>
        <row r="431">
          <cell r="I431">
            <v>70112</v>
          </cell>
        </row>
        <row r="432">
          <cell r="I432">
            <v>50101</v>
          </cell>
        </row>
        <row r="433">
          <cell r="I433">
            <v>40101</v>
          </cell>
        </row>
        <row r="434">
          <cell r="I434">
            <v>70112</v>
          </cell>
        </row>
        <row r="435">
          <cell r="I435">
            <v>50101</v>
          </cell>
        </row>
        <row r="436">
          <cell r="I436">
            <v>70112</v>
          </cell>
        </row>
        <row r="437">
          <cell r="I437">
            <v>50101</v>
          </cell>
        </row>
        <row r="438">
          <cell r="I438">
            <v>70112</v>
          </cell>
        </row>
        <row r="439">
          <cell r="I439">
            <v>40101</v>
          </cell>
        </row>
        <row r="440">
          <cell r="I440">
            <v>50101</v>
          </cell>
        </row>
        <row r="441">
          <cell r="I441">
            <v>70112</v>
          </cell>
        </row>
        <row r="442">
          <cell r="I442">
            <v>70112</v>
          </cell>
        </row>
        <row r="443">
          <cell r="I443">
            <v>70112</v>
          </cell>
        </row>
        <row r="444">
          <cell r="I444">
            <v>70112</v>
          </cell>
        </row>
        <row r="445">
          <cell r="I445">
            <v>70112</v>
          </cell>
        </row>
        <row r="446">
          <cell r="I446">
            <v>70112</v>
          </cell>
        </row>
        <row r="447">
          <cell r="I447">
            <v>70112</v>
          </cell>
        </row>
        <row r="448">
          <cell r="I448">
            <v>70112</v>
          </cell>
        </row>
        <row r="449">
          <cell r="I449">
            <v>50101</v>
          </cell>
        </row>
        <row r="450">
          <cell r="I450">
            <v>40101</v>
          </cell>
        </row>
        <row r="451">
          <cell r="I451">
            <v>30101</v>
          </cell>
        </row>
        <row r="452">
          <cell r="I452">
            <v>50101</v>
          </cell>
        </row>
        <row r="453">
          <cell r="I453">
            <v>40101</v>
          </cell>
        </row>
        <row r="454">
          <cell r="I454">
            <v>50101</v>
          </cell>
        </row>
        <row r="455">
          <cell r="I455">
            <v>70106</v>
          </cell>
        </row>
        <row r="456">
          <cell r="I456">
            <v>40101</v>
          </cell>
        </row>
        <row r="457">
          <cell r="I457">
            <v>50101</v>
          </cell>
        </row>
        <row r="458">
          <cell r="I458">
            <v>70112</v>
          </cell>
        </row>
        <row r="459">
          <cell r="I459">
            <v>70112</v>
          </cell>
        </row>
        <row r="460">
          <cell r="I460">
            <v>30101</v>
          </cell>
        </row>
        <row r="461">
          <cell r="I461">
            <v>70112</v>
          </cell>
        </row>
        <row r="462">
          <cell r="I462">
            <v>50101</v>
          </cell>
        </row>
        <row r="463">
          <cell r="I463">
            <v>40101</v>
          </cell>
        </row>
        <row r="464">
          <cell r="I464">
            <v>70112</v>
          </cell>
        </row>
        <row r="465">
          <cell r="I465">
            <v>70112</v>
          </cell>
        </row>
        <row r="466">
          <cell r="I466">
            <v>70112</v>
          </cell>
        </row>
        <row r="467">
          <cell r="I467">
            <v>50101</v>
          </cell>
        </row>
        <row r="468">
          <cell r="I468">
            <v>50101</v>
          </cell>
        </row>
        <row r="469">
          <cell r="I469">
            <v>70112</v>
          </cell>
        </row>
        <row r="470">
          <cell r="I470">
            <v>50101</v>
          </cell>
        </row>
        <row r="471">
          <cell r="I471">
            <v>70112</v>
          </cell>
        </row>
        <row r="472">
          <cell r="I472">
            <v>70112</v>
          </cell>
        </row>
        <row r="473">
          <cell r="I473">
            <v>70112</v>
          </cell>
        </row>
        <row r="474">
          <cell r="I474">
            <v>70112</v>
          </cell>
        </row>
        <row r="475">
          <cell r="I475">
            <v>70112</v>
          </cell>
        </row>
        <row r="476">
          <cell r="I476">
            <v>70112</v>
          </cell>
        </row>
        <row r="477">
          <cell r="I477">
            <v>50101</v>
          </cell>
        </row>
        <row r="478">
          <cell r="I478">
            <v>50101</v>
          </cell>
        </row>
        <row r="479">
          <cell r="I479">
            <v>70112</v>
          </cell>
        </row>
        <row r="480">
          <cell r="I480">
            <v>30101</v>
          </cell>
        </row>
        <row r="481">
          <cell r="I481">
            <v>40101</v>
          </cell>
        </row>
        <row r="482">
          <cell r="I482">
            <v>50101</v>
          </cell>
        </row>
        <row r="483">
          <cell r="I483">
            <v>70112</v>
          </cell>
        </row>
        <row r="484">
          <cell r="I484">
            <v>50101</v>
          </cell>
        </row>
        <row r="485">
          <cell r="I485">
            <v>30101</v>
          </cell>
        </row>
        <row r="486">
          <cell r="I486">
            <v>70112</v>
          </cell>
        </row>
        <row r="487">
          <cell r="I487">
            <v>70112</v>
          </cell>
        </row>
        <row r="488">
          <cell r="I488">
            <v>50101</v>
          </cell>
        </row>
        <row r="489">
          <cell r="I489">
            <v>40101</v>
          </cell>
        </row>
        <row r="490">
          <cell r="I490">
            <v>301</v>
          </cell>
        </row>
        <row r="491">
          <cell r="I491">
            <v>10401174</v>
          </cell>
        </row>
        <row r="492">
          <cell r="I492">
            <v>10401203</v>
          </cell>
        </row>
        <row r="493">
          <cell r="I493">
            <v>10401143</v>
          </cell>
        </row>
        <row r="494">
          <cell r="I494">
            <v>2011809119</v>
          </cell>
        </row>
        <row r="495">
          <cell r="I495">
            <v>10401200</v>
          </cell>
        </row>
        <row r="496">
          <cell r="I496">
            <v>2011804054</v>
          </cell>
        </row>
        <row r="497">
          <cell r="I497">
            <v>2011804026</v>
          </cell>
        </row>
        <row r="498">
          <cell r="I498">
            <v>2011804024</v>
          </cell>
        </row>
        <row r="499">
          <cell r="I499">
            <v>2011809118</v>
          </cell>
        </row>
        <row r="500">
          <cell r="I500">
            <v>10703002</v>
          </cell>
        </row>
        <row r="501">
          <cell r="I501">
            <v>10703002</v>
          </cell>
        </row>
        <row r="502">
          <cell r="I502">
            <v>70112</v>
          </cell>
        </row>
        <row r="503">
          <cell r="I503">
            <v>2011809128</v>
          </cell>
        </row>
        <row r="504">
          <cell r="I504">
            <v>106</v>
          </cell>
        </row>
        <row r="505">
          <cell r="I505">
            <v>106</v>
          </cell>
        </row>
        <row r="506">
          <cell r="I506">
            <v>106</v>
          </cell>
        </row>
        <row r="507">
          <cell r="I507">
            <v>70112</v>
          </cell>
        </row>
        <row r="508">
          <cell r="I508">
            <v>701116</v>
          </cell>
        </row>
        <row r="509">
          <cell r="I509">
            <v>10401203</v>
          </cell>
        </row>
        <row r="510">
          <cell r="I510">
            <v>10401202</v>
          </cell>
        </row>
        <row r="511">
          <cell r="I511">
            <v>10401200</v>
          </cell>
        </row>
        <row r="512">
          <cell r="I512">
            <v>301</v>
          </cell>
        </row>
        <row r="513">
          <cell r="I513">
            <v>301</v>
          </cell>
        </row>
        <row r="514">
          <cell r="I514">
            <v>70112</v>
          </cell>
        </row>
        <row r="515">
          <cell r="I515">
            <v>70112</v>
          </cell>
        </row>
        <row r="516">
          <cell r="I516">
            <v>50101</v>
          </cell>
        </row>
        <row r="517">
          <cell r="I517">
            <v>50101</v>
          </cell>
        </row>
        <row r="518">
          <cell r="I518">
            <v>70112</v>
          </cell>
        </row>
        <row r="519">
          <cell r="I519">
            <v>70112</v>
          </cell>
        </row>
        <row r="520">
          <cell r="I520">
            <v>70112</v>
          </cell>
        </row>
        <row r="521">
          <cell r="I521">
            <v>70112</v>
          </cell>
        </row>
        <row r="522">
          <cell r="I522">
            <v>70106</v>
          </cell>
        </row>
        <row r="523">
          <cell r="I523">
            <v>30101</v>
          </cell>
        </row>
        <row r="524">
          <cell r="I524">
            <v>50101</v>
          </cell>
        </row>
        <row r="525">
          <cell r="I525">
            <v>70112</v>
          </cell>
        </row>
        <row r="526">
          <cell r="I526">
            <v>70106</v>
          </cell>
        </row>
        <row r="527">
          <cell r="I527">
            <v>30101</v>
          </cell>
        </row>
        <row r="528">
          <cell r="I528">
            <v>50101</v>
          </cell>
        </row>
        <row r="529">
          <cell r="I529">
            <v>40101</v>
          </cell>
        </row>
        <row r="530">
          <cell r="I530">
            <v>70112</v>
          </cell>
        </row>
        <row r="531">
          <cell r="I531">
            <v>70112</v>
          </cell>
        </row>
        <row r="532">
          <cell r="I532">
            <v>50101</v>
          </cell>
        </row>
        <row r="533">
          <cell r="I533">
            <v>40101</v>
          </cell>
        </row>
        <row r="534">
          <cell r="I534">
            <v>30101</v>
          </cell>
        </row>
        <row r="535">
          <cell r="I535">
            <v>50101</v>
          </cell>
        </row>
        <row r="536">
          <cell r="I536">
            <v>40101</v>
          </cell>
        </row>
        <row r="537">
          <cell r="I537">
            <v>50101</v>
          </cell>
        </row>
        <row r="538">
          <cell r="I538">
            <v>70106</v>
          </cell>
        </row>
        <row r="539">
          <cell r="I539">
            <v>40101</v>
          </cell>
        </row>
        <row r="540">
          <cell r="I540">
            <v>50101</v>
          </cell>
        </row>
        <row r="541">
          <cell r="I541">
            <v>30103</v>
          </cell>
        </row>
        <row r="542">
          <cell r="I542">
            <v>50101</v>
          </cell>
        </row>
        <row r="543">
          <cell r="I543">
            <v>30101</v>
          </cell>
        </row>
        <row r="544">
          <cell r="I544">
            <v>70112</v>
          </cell>
        </row>
        <row r="545">
          <cell r="I545">
            <v>70500112</v>
          </cell>
        </row>
        <row r="546">
          <cell r="I546">
            <v>70112</v>
          </cell>
        </row>
        <row r="547">
          <cell r="I547">
            <v>40101</v>
          </cell>
        </row>
        <row r="548">
          <cell r="I548">
            <v>70112</v>
          </cell>
        </row>
        <row r="549">
          <cell r="I549">
            <v>70112</v>
          </cell>
        </row>
        <row r="550">
          <cell r="I550">
            <v>30101</v>
          </cell>
        </row>
        <row r="551">
          <cell r="I551">
            <v>50101</v>
          </cell>
        </row>
        <row r="552">
          <cell r="I552">
            <v>70112</v>
          </cell>
        </row>
        <row r="553">
          <cell r="I553">
            <v>70112</v>
          </cell>
        </row>
        <row r="554">
          <cell r="I554">
            <v>40101</v>
          </cell>
        </row>
        <row r="555">
          <cell r="I555">
            <v>50101</v>
          </cell>
        </row>
        <row r="556">
          <cell r="I556">
            <v>70112</v>
          </cell>
        </row>
        <row r="557">
          <cell r="I557">
            <v>40101</v>
          </cell>
        </row>
        <row r="558">
          <cell r="I558">
            <v>70112</v>
          </cell>
        </row>
        <row r="559">
          <cell r="I559">
            <v>50101</v>
          </cell>
        </row>
        <row r="560">
          <cell r="I560">
            <v>40101</v>
          </cell>
        </row>
        <row r="561">
          <cell r="I561">
            <v>70112</v>
          </cell>
        </row>
        <row r="562">
          <cell r="I562">
            <v>70112</v>
          </cell>
        </row>
        <row r="563">
          <cell r="I563">
            <v>40101</v>
          </cell>
        </row>
        <row r="564">
          <cell r="I564">
            <v>50101</v>
          </cell>
        </row>
        <row r="565">
          <cell r="I565">
            <v>70112</v>
          </cell>
        </row>
        <row r="566">
          <cell r="I566">
            <v>70112</v>
          </cell>
        </row>
        <row r="567">
          <cell r="I567">
            <v>40101</v>
          </cell>
        </row>
        <row r="568">
          <cell r="I568">
            <v>70112</v>
          </cell>
        </row>
        <row r="569">
          <cell r="I569">
            <v>70112</v>
          </cell>
        </row>
        <row r="570">
          <cell r="I570">
            <v>40101</v>
          </cell>
        </row>
        <row r="571">
          <cell r="I571">
            <v>50101</v>
          </cell>
        </row>
        <row r="572">
          <cell r="I572">
            <v>40101</v>
          </cell>
        </row>
        <row r="573">
          <cell r="I573">
            <v>50101</v>
          </cell>
        </row>
        <row r="574">
          <cell r="I574">
            <v>70112</v>
          </cell>
        </row>
        <row r="575">
          <cell r="I575">
            <v>40101</v>
          </cell>
        </row>
        <row r="576">
          <cell r="I576">
            <v>70112</v>
          </cell>
        </row>
        <row r="577">
          <cell r="I577">
            <v>40101</v>
          </cell>
        </row>
        <row r="578">
          <cell r="I578">
            <v>70112</v>
          </cell>
        </row>
        <row r="579">
          <cell r="I579">
            <v>70112</v>
          </cell>
        </row>
        <row r="580">
          <cell r="I580">
            <v>70112</v>
          </cell>
        </row>
        <row r="581">
          <cell r="I581">
            <v>40101</v>
          </cell>
        </row>
        <row r="582">
          <cell r="I582">
            <v>70112</v>
          </cell>
        </row>
        <row r="583">
          <cell r="I583">
            <v>70112</v>
          </cell>
        </row>
        <row r="584">
          <cell r="I584">
            <v>50101</v>
          </cell>
        </row>
        <row r="585">
          <cell r="I585">
            <v>70112</v>
          </cell>
        </row>
        <row r="586">
          <cell r="I586">
            <v>70112</v>
          </cell>
        </row>
        <row r="587">
          <cell r="I587">
            <v>70112</v>
          </cell>
        </row>
        <row r="588">
          <cell r="I588">
            <v>30101</v>
          </cell>
        </row>
        <row r="589">
          <cell r="I589">
            <v>70112</v>
          </cell>
        </row>
        <row r="590">
          <cell r="I590">
            <v>50101</v>
          </cell>
        </row>
        <row r="591">
          <cell r="I591">
            <v>70112</v>
          </cell>
        </row>
        <row r="592">
          <cell r="I592">
            <v>50101</v>
          </cell>
        </row>
        <row r="593">
          <cell r="I593">
            <v>70112</v>
          </cell>
        </row>
        <row r="594">
          <cell r="I594">
            <v>70112</v>
          </cell>
        </row>
        <row r="595">
          <cell r="I595">
            <v>70112</v>
          </cell>
        </row>
        <row r="596">
          <cell r="I596">
            <v>70112</v>
          </cell>
        </row>
        <row r="597">
          <cell r="I597">
            <v>40101</v>
          </cell>
        </row>
        <row r="598">
          <cell r="I598">
            <v>50101</v>
          </cell>
        </row>
        <row r="599">
          <cell r="I599">
            <v>40101</v>
          </cell>
        </row>
        <row r="600">
          <cell r="I600">
            <v>70112</v>
          </cell>
        </row>
        <row r="601">
          <cell r="I601">
            <v>50101</v>
          </cell>
        </row>
        <row r="602">
          <cell r="I602">
            <v>50101</v>
          </cell>
        </row>
        <row r="603">
          <cell r="I603">
            <v>70112</v>
          </cell>
        </row>
        <row r="604">
          <cell r="I604">
            <v>70112</v>
          </cell>
        </row>
        <row r="605">
          <cell r="I605">
            <v>50101</v>
          </cell>
        </row>
        <row r="606">
          <cell r="I606">
            <v>70112</v>
          </cell>
        </row>
        <row r="607">
          <cell r="I607">
            <v>70112</v>
          </cell>
        </row>
        <row r="608">
          <cell r="I608">
            <v>50101</v>
          </cell>
        </row>
        <row r="609">
          <cell r="I609">
            <v>70112</v>
          </cell>
        </row>
        <row r="610">
          <cell r="I610">
            <v>70112</v>
          </cell>
        </row>
        <row r="611">
          <cell r="I611">
            <v>40101</v>
          </cell>
        </row>
        <row r="612">
          <cell r="I612">
            <v>70112</v>
          </cell>
        </row>
        <row r="613">
          <cell r="I613">
            <v>70112</v>
          </cell>
        </row>
        <row r="614">
          <cell r="I614">
            <v>40101</v>
          </cell>
        </row>
        <row r="615">
          <cell r="I615">
            <v>50101</v>
          </cell>
        </row>
        <row r="616">
          <cell r="I616">
            <v>40101</v>
          </cell>
        </row>
        <row r="617">
          <cell r="I617">
            <v>70112</v>
          </cell>
        </row>
        <row r="618">
          <cell r="I618">
            <v>40101</v>
          </cell>
        </row>
        <row r="619">
          <cell r="I619">
            <v>50101</v>
          </cell>
        </row>
        <row r="620">
          <cell r="I620">
            <v>70112</v>
          </cell>
        </row>
        <row r="621">
          <cell r="I621">
            <v>50101</v>
          </cell>
        </row>
        <row r="622">
          <cell r="I622">
            <v>70112</v>
          </cell>
        </row>
        <row r="623">
          <cell r="I623">
            <v>70112</v>
          </cell>
        </row>
        <row r="624">
          <cell r="I624">
            <v>50101</v>
          </cell>
        </row>
        <row r="625">
          <cell r="I625">
            <v>70112</v>
          </cell>
        </row>
        <row r="626">
          <cell r="I626">
            <v>70112</v>
          </cell>
        </row>
        <row r="627">
          <cell r="I627">
            <v>30101</v>
          </cell>
        </row>
        <row r="628">
          <cell r="I628">
            <v>50101</v>
          </cell>
        </row>
        <row r="629">
          <cell r="I629">
            <v>70112</v>
          </cell>
        </row>
        <row r="630">
          <cell r="I630">
            <v>70106</v>
          </cell>
        </row>
        <row r="631">
          <cell r="I631">
            <v>70112</v>
          </cell>
        </row>
        <row r="632">
          <cell r="I632">
            <v>40101</v>
          </cell>
        </row>
        <row r="633">
          <cell r="I633">
            <v>70112</v>
          </cell>
        </row>
        <row r="634">
          <cell r="I634">
            <v>70112</v>
          </cell>
        </row>
        <row r="635">
          <cell r="I635">
            <v>70112</v>
          </cell>
        </row>
        <row r="636">
          <cell r="I636">
            <v>50101</v>
          </cell>
        </row>
        <row r="637">
          <cell r="I637">
            <v>70112</v>
          </cell>
        </row>
        <row r="638">
          <cell r="I638">
            <v>70106</v>
          </cell>
        </row>
        <row r="639">
          <cell r="I639">
            <v>30101</v>
          </cell>
        </row>
        <row r="640">
          <cell r="I640">
            <v>50101</v>
          </cell>
        </row>
        <row r="641">
          <cell r="I641">
            <v>70112</v>
          </cell>
        </row>
        <row r="642">
          <cell r="I642">
            <v>70106</v>
          </cell>
        </row>
        <row r="643">
          <cell r="I643">
            <v>30101</v>
          </cell>
        </row>
        <row r="644">
          <cell r="I644">
            <v>50101</v>
          </cell>
        </row>
        <row r="645">
          <cell r="I645">
            <v>40101</v>
          </cell>
        </row>
        <row r="646">
          <cell r="I646">
            <v>30103</v>
          </cell>
        </row>
        <row r="647">
          <cell r="I647">
            <v>30103</v>
          </cell>
        </row>
        <row r="648">
          <cell r="I648">
            <v>70106</v>
          </cell>
        </row>
        <row r="649">
          <cell r="I649">
            <v>30101</v>
          </cell>
        </row>
        <row r="650">
          <cell r="I650">
            <v>50101</v>
          </cell>
        </row>
        <row r="651">
          <cell r="I651">
            <v>70112</v>
          </cell>
        </row>
        <row r="652">
          <cell r="I652">
            <v>50101</v>
          </cell>
        </row>
        <row r="653">
          <cell r="I653">
            <v>70112</v>
          </cell>
        </row>
        <row r="654">
          <cell r="I654">
            <v>70112</v>
          </cell>
        </row>
        <row r="655">
          <cell r="I655">
            <v>70112</v>
          </cell>
        </row>
        <row r="656">
          <cell r="I656">
            <v>70106</v>
          </cell>
        </row>
        <row r="657">
          <cell r="I657">
            <v>40101</v>
          </cell>
        </row>
        <row r="658">
          <cell r="I658">
            <v>70112</v>
          </cell>
        </row>
        <row r="659">
          <cell r="I659">
            <v>70106</v>
          </cell>
        </row>
        <row r="660">
          <cell r="I660">
            <v>40101</v>
          </cell>
        </row>
        <row r="661">
          <cell r="I661">
            <v>70112</v>
          </cell>
        </row>
        <row r="662">
          <cell r="I662">
            <v>70112</v>
          </cell>
        </row>
        <row r="663">
          <cell r="I663">
            <v>40101</v>
          </cell>
        </row>
        <row r="664">
          <cell r="I664">
            <v>50101</v>
          </cell>
        </row>
        <row r="665">
          <cell r="I665">
            <v>70112</v>
          </cell>
        </row>
        <row r="666">
          <cell r="I666">
            <v>70112</v>
          </cell>
        </row>
        <row r="667">
          <cell r="I667">
            <v>30101</v>
          </cell>
        </row>
        <row r="668">
          <cell r="I668">
            <v>70106</v>
          </cell>
        </row>
        <row r="669">
          <cell r="I669">
            <v>40101</v>
          </cell>
        </row>
        <row r="670">
          <cell r="I670">
            <v>50101</v>
          </cell>
        </row>
        <row r="671">
          <cell r="I671">
            <v>70112</v>
          </cell>
        </row>
        <row r="672">
          <cell r="I672">
            <v>40101</v>
          </cell>
        </row>
        <row r="673">
          <cell r="I673">
            <v>70106</v>
          </cell>
        </row>
        <row r="674">
          <cell r="I674">
            <v>70106</v>
          </cell>
        </row>
        <row r="675">
          <cell r="I675">
            <v>70112</v>
          </cell>
        </row>
        <row r="676">
          <cell r="I676">
            <v>40101</v>
          </cell>
        </row>
        <row r="677">
          <cell r="I677">
            <v>40101</v>
          </cell>
        </row>
        <row r="678">
          <cell r="I678">
            <v>50101</v>
          </cell>
        </row>
        <row r="679">
          <cell r="I679">
            <v>30101</v>
          </cell>
        </row>
        <row r="680">
          <cell r="I680">
            <v>70112</v>
          </cell>
        </row>
        <row r="681">
          <cell r="I681">
            <v>70112</v>
          </cell>
        </row>
        <row r="682">
          <cell r="I682">
            <v>40101</v>
          </cell>
        </row>
        <row r="683">
          <cell r="I683">
            <v>30101</v>
          </cell>
        </row>
        <row r="684">
          <cell r="I684">
            <v>70112</v>
          </cell>
        </row>
        <row r="685">
          <cell r="I685">
            <v>70112</v>
          </cell>
        </row>
        <row r="686">
          <cell r="I686">
            <v>40101</v>
          </cell>
        </row>
        <row r="687">
          <cell r="I687">
            <v>70112</v>
          </cell>
        </row>
        <row r="688">
          <cell r="I688">
            <v>70112</v>
          </cell>
        </row>
        <row r="689">
          <cell r="I689">
            <v>40101</v>
          </cell>
        </row>
        <row r="690">
          <cell r="I690">
            <v>70112</v>
          </cell>
        </row>
        <row r="691">
          <cell r="I691">
            <v>30101</v>
          </cell>
        </row>
        <row r="692">
          <cell r="I692">
            <v>70112</v>
          </cell>
        </row>
        <row r="693">
          <cell r="I693">
            <v>50101</v>
          </cell>
        </row>
        <row r="694">
          <cell r="I694">
            <v>70112</v>
          </cell>
        </row>
        <row r="695">
          <cell r="I695">
            <v>70112</v>
          </cell>
        </row>
        <row r="696">
          <cell r="I696">
            <v>70112</v>
          </cell>
        </row>
        <row r="697">
          <cell r="I697">
            <v>70112</v>
          </cell>
        </row>
        <row r="698">
          <cell r="I698">
            <v>40101</v>
          </cell>
        </row>
        <row r="699">
          <cell r="I699">
            <v>50101</v>
          </cell>
        </row>
        <row r="700">
          <cell r="I700">
            <v>70112</v>
          </cell>
        </row>
        <row r="701">
          <cell r="I701">
            <v>40101</v>
          </cell>
        </row>
        <row r="702">
          <cell r="I702">
            <v>70112</v>
          </cell>
        </row>
        <row r="703">
          <cell r="I703">
            <v>70112</v>
          </cell>
        </row>
        <row r="704">
          <cell r="I704">
            <v>70112</v>
          </cell>
        </row>
        <row r="705">
          <cell r="I705">
            <v>70112</v>
          </cell>
        </row>
        <row r="706">
          <cell r="I706">
            <v>10401187</v>
          </cell>
        </row>
        <row r="707">
          <cell r="I707">
            <v>103</v>
          </cell>
        </row>
        <row r="708">
          <cell r="I708">
            <v>106</v>
          </cell>
        </row>
        <row r="709">
          <cell r="I709">
            <v>106</v>
          </cell>
        </row>
        <row r="710">
          <cell r="I710">
            <v>106</v>
          </cell>
        </row>
        <row r="711">
          <cell r="I711">
            <v>106</v>
          </cell>
        </row>
        <row r="712">
          <cell r="I712">
            <v>106</v>
          </cell>
        </row>
        <row r="713">
          <cell r="I713">
            <v>106</v>
          </cell>
        </row>
        <row r="714">
          <cell r="I714">
            <v>106</v>
          </cell>
        </row>
        <row r="715">
          <cell r="I715">
            <v>106</v>
          </cell>
        </row>
        <row r="716">
          <cell r="I716">
            <v>106</v>
          </cell>
        </row>
        <row r="717">
          <cell r="I717">
            <v>106</v>
          </cell>
        </row>
        <row r="718">
          <cell r="I718">
            <v>106</v>
          </cell>
        </row>
        <row r="719">
          <cell r="I719">
            <v>106</v>
          </cell>
        </row>
        <row r="720">
          <cell r="I720">
            <v>106</v>
          </cell>
        </row>
        <row r="721">
          <cell r="I721">
            <v>103</v>
          </cell>
        </row>
        <row r="722">
          <cell r="I722">
            <v>103</v>
          </cell>
        </row>
        <row r="723">
          <cell r="I723">
            <v>103</v>
          </cell>
        </row>
        <row r="724">
          <cell r="I724">
            <v>103</v>
          </cell>
        </row>
        <row r="725">
          <cell r="I725">
            <v>103</v>
          </cell>
        </row>
        <row r="726">
          <cell r="I726">
            <v>103</v>
          </cell>
        </row>
        <row r="727">
          <cell r="I727">
            <v>2011809128</v>
          </cell>
        </row>
        <row r="728">
          <cell r="I728">
            <v>2011804042</v>
          </cell>
        </row>
        <row r="729">
          <cell r="I729">
            <v>2011804037</v>
          </cell>
        </row>
        <row r="730">
          <cell r="I730">
            <v>2011809126</v>
          </cell>
        </row>
        <row r="731">
          <cell r="I731">
            <v>70112</v>
          </cell>
        </row>
        <row r="732">
          <cell r="I732">
            <v>70112</v>
          </cell>
        </row>
        <row r="733">
          <cell r="I733">
            <v>2011804093</v>
          </cell>
        </row>
        <row r="734">
          <cell r="I734">
            <v>10401143</v>
          </cell>
        </row>
        <row r="735">
          <cell r="I735">
            <v>10208</v>
          </cell>
        </row>
        <row r="736">
          <cell r="I736">
            <v>40101</v>
          </cell>
        </row>
        <row r="737">
          <cell r="I737">
            <v>50101</v>
          </cell>
        </row>
        <row r="738">
          <cell r="I738">
            <v>70112</v>
          </cell>
        </row>
        <row r="739">
          <cell r="I739">
            <v>70112</v>
          </cell>
        </row>
        <row r="740">
          <cell r="I740">
            <v>70112</v>
          </cell>
        </row>
        <row r="741">
          <cell r="I741">
            <v>70112</v>
          </cell>
        </row>
        <row r="742">
          <cell r="I742">
            <v>2011804087</v>
          </cell>
        </row>
        <row r="743">
          <cell r="I743">
            <v>40101</v>
          </cell>
        </row>
        <row r="744">
          <cell r="I744">
            <v>50101</v>
          </cell>
        </row>
        <row r="745">
          <cell r="I745">
            <v>70112</v>
          </cell>
        </row>
        <row r="746">
          <cell r="I746">
            <v>2011804037</v>
          </cell>
        </row>
        <row r="747">
          <cell r="I747">
            <v>2011809119</v>
          </cell>
        </row>
        <row r="748">
          <cell r="I748">
            <v>10401174</v>
          </cell>
        </row>
        <row r="749">
          <cell r="I749">
            <v>70112</v>
          </cell>
        </row>
        <row r="750">
          <cell r="I750">
            <v>2011804020</v>
          </cell>
        </row>
        <row r="751">
          <cell r="I751">
            <v>70112</v>
          </cell>
        </row>
        <row r="752">
          <cell r="I752">
            <v>70112</v>
          </cell>
        </row>
        <row r="753">
          <cell r="I753">
            <v>40101</v>
          </cell>
        </row>
        <row r="754">
          <cell r="I754">
            <v>70106</v>
          </cell>
        </row>
        <row r="755">
          <cell r="I755">
            <v>70112</v>
          </cell>
        </row>
        <row r="756">
          <cell r="I756">
            <v>30101</v>
          </cell>
        </row>
        <row r="757">
          <cell r="I757">
            <v>70112</v>
          </cell>
        </row>
        <row r="758">
          <cell r="I758">
            <v>50101</v>
          </cell>
        </row>
        <row r="759">
          <cell r="I759">
            <v>70112</v>
          </cell>
        </row>
        <row r="760">
          <cell r="I760">
            <v>40101</v>
          </cell>
        </row>
        <row r="761">
          <cell r="I761">
            <v>30101</v>
          </cell>
        </row>
        <row r="762">
          <cell r="I762">
            <v>70112</v>
          </cell>
        </row>
        <row r="763">
          <cell r="I763">
            <v>40101</v>
          </cell>
        </row>
        <row r="764">
          <cell r="I764">
            <v>50101</v>
          </cell>
        </row>
        <row r="765">
          <cell r="I765">
            <v>70106</v>
          </cell>
        </row>
        <row r="766">
          <cell r="I766">
            <v>70112</v>
          </cell>
        </row>
        <row r="767">
          <cell r="I767">
            <v>50101</v>
          </cell>
        </row>
        <row r="768">
          <cell r="I768">
            <v>40101</v>
          </cell>
        </row>
        <row r="769">
          <cell r="I769">
            <v>70106</v>
          </cell>
        </row>
        <row r="770">
          <cell r="I770">
            <v>70112</v>
          </cell>
        </row>
        <row r="771">
          <cell r="I771">
            <v>40101</v>
          </cell>
        </row>
        <row r="772">
          <cell r="I772">
            <v>50101</v>
          </cell>
        </row>
        <row r="773">
          <cell r="I773">
            <v>70112</v>
          </cell>
        </row>
        <row r="774">
          <cell r="I774">
            <v>70112</v>
          </cell>
        </row>
        <row r="775">
          <cell r="I775">
            <v>70112</v>
          </cell>
        </row>
        <row r="776">
          <cell r="I776">
            <v>40101</v>
          </cell>
        </row>
        <row r="777">
          <cell r="I777">
            <v>70106</v>
          </cell>
        </row>
        <row r="778">
          <cell r="I778">
            <v>70112</v>
          </cell>
        </row>
        <row r="779">
          <cell r="I779">
            <v>50101</v>
          </cell>
        </row>
        <row r="780">
          <cell r="I780">
            <v>70106</v>
          </cell>
        </row>
        <row r="781">
          <cell r="I781">
            <v>70112</v>
          </cell>
        </row>
        <row r="782">
          <cell r="I782">
            <v>30101</v>
          </cell>
        </row>
        <row r="783">
          <cell r="I783">
            <v>70112</v>
          </cell>
        </row>
        <row r="784">
          <cell r="I784">
            <v>70106</v>
          </cell>
        </row>
        <row r="785">
          <cell r="I785">
            <v>70112</v>
          </cell>
        </row>
        <row r="786">
          <cell r="I786">
            <v>40101</v>
          </cell>
        </row>
        <row r="787">
          <cell r="I787">
            <v>70112</v>
          </cell>
        </row>
        <row r="788">
          <cell r="I788">
            <v>40101</v>
          </cell>
        </row>
        <row r="789">
          <cell r="I789">
            <v>50101</v>
          </cell>
        </row>
        <row r="790">
          <cell r="I790">
            <v>70112</v>
          </cell>
        </row>
        <row r="791">
          <cell r="I791">
            <v>40101</v>
          </cell>
        </row>
        <row r="792">
          <cell r="I792">
            <v>50101</v>
          </cell>
        </row>
        <row r="793">
          <cell r="I793">
            <v>70112</v>
          </cell>
        </row>
        <row r="794">
          <cell r="I794">
            <v>50101</v>
          </cell>
        </row>
        <row r="795">
          <cell r="I795">
            <v>70112</v>
          </cell>
        </row>
        <row r="796">
          <cell r="I796">
            <v>50101</v>
          </cell>
        </row>
        <row r="797">
          <cell r="I797">
            <v>70112</v>
          </cell>
        </row>
        <row r="798">
          <cell r="I798">
            <v>40101</v>
          </cell>
        </row>
        <row r="799">
          <cell r="I799">
            <v>50101</v>
          </cell>
        </row>
        <row r="800">
          <cell r="I800">
            <v>50101</v>
          </cell>
        </row>
        <row r="801">
          <cell r="I801">
            <v>70112</v>
          </cell>
        </row>
        <row r="802">
          <cell r="I802">
            <v>70112</v>
          </cell>
        </row>
        <row r="803">
          <cell r="I803">
            <v>50101</v>
          </cell>
        </row>
        <row r="804">
          <cell r="I804">
            <v>70112</v>
          </cell>
        </row>
        <row r="805">
          <cell r="I805">
            <v>70112</v>
          </cell>
        </row>
        <row r="806">
          <cell r="I806">
            <v>70112</v>
          </cell>
        </row>
        <row r="807">
          <cell r="I807">
            <v>50101</v>
          </cell>
        </row>
        <row r="808">
          <cell r="I808">
            <v>70106</v>
          </cell>
        </row>
        <row r="809">
          <cell r="I809">
            <v>70112</v>
          </cell>
        </row>
        <row r="810">
          <cell r="I810">
            <v>70112</v>
          </cell>
        </row>
        <row r="811">
          <cell r="I811">
            <v>70112</v>
          </cell>
        </row>
        <row r="812">
          <cell r="I812">
            <v>40101</v>
          </cell>
        </row>
        <row r="813">
          <cell r="I813">
            <v>50101</v>
          </cell>
        </row>
        <row r="814">
          <cell r="I814">
            <v>70112</v>
          </cell>
        </row>
        <row r="815">
          <cell r="I815">
            <v>30101</v>
          </cell>
        </row>
        <row r="816">
          <cell r="I816">
            <v>40101</v>
          </cell>
        </row>
        <row r="817">
          <cell r="I817">
            <v>70112</v>
          </cell>
        </row>
        <row r="818">
          <cell r="I818">
            <v>40101</v>
          </cell>
        </row>
        <row r="819">
          <cell r="I819">
            <v>50101</v>
          </cell>
        </row>
        <row r="820">
          <cell r="I820">
            <v>70112</v>
          </cell>
        </row>
        <row r="821">
          <cell r="I821">
            <v>50101</v>
          </cell>
        </row>
        <row r="822">
          <cell r="I822">
            <v>40101</v>
          </cell>
        </row>
        <row r="823">
          <cell r="I823">
            <v>50101</v>
          </cell>
        </row>
        <row r="824">
          <cell r="I824">
            <v>40101</v>
          </cell>
        </row>
        <row r="825">
          <cell r="I825">
            <v>70112</v>
          </cell>
        </row>
        <row r="826">
          <cell r="I826">
            <v>70106</v>
          </cell>
        </row>
        <row r="827">
          <cell r="I827">
            <v>70112</v>
          </cell>
        </row>
        <row r="828">
          <cell r="I828">
            <v>50101</v>
          </cell>
        </row>
        <row r="829">
          <cell r="I829">
            <v>70106</v>
          </cell>
        </row>
        <row r="830">
          <cell r="I830">
            <v>70112</v>
          </cell>
        </row>
        <row r="831">
          <cell r="I831">
            <v>50101</v>
          </cell>
        </row>
        <row r="832">
          <cell r="I832">
            <v>70112</v>
          </cell>
        </row>
        <row r="833">
          <cell r="I833">
            <v>70106</v>
          </cell>
        </row>
        <row r="834">
          <cell r="I834">
            <v>70112</v>
          </cell>
        </row>
        <row r="835">
          <cell r="I835">
            <v>70112</v>
          </cell>
        </row>
        <row r="836">
          <cell r="I836">
            <v>40101</v>
          </cell>
        </row>
        <row r="837">
          <cell r="I837">
            <v>70112</v>
          </cell>
        </row>
        <row r="838">
          <cell r="I838">
            <v>50101</v>
          </cell>
        </row>
        <row r="839">
          <cell r="I839">
            <v>40101</v>
          </cell>
        </row>
        <row r="840">
          <cell r="I840">
            <v>70112</v>
          </cell>
        </row>
        <row r="841">
          <cell r="I841">
            <v>30101</v>
          </cell>
        </row>
        <row r="842">
          <cell r="I842">
            <v>70112</v>
          </cell>
        </row>
        <row r="843">
          <cell r="I843">
            <v>70112</v>
          </cell>
        </row>
        <row r="844">
          <cell r="I844">
            <v>70112</v>
          </cell>
        </row>
        <row r="845">
          <cell r="I845">
            <v>70112</v>
          </cell>
        </row>
        <row r="846">
          <cell r="I846">
            <v>50101</v>
          </cell>
        </row>
        <row r="847">
          <cell r="I847">
            <v>40101</v>
          </cell>
        </row>
        <row r="848">
          <cell r="I848">
            <v>70112</v>
          </cell>
        </row>
        <row r="849">
          <cell r="I849">
            <v>70112</v>
          </cell>
        </row>
        <row r="850">
          <cell r="I850">
            <v>70112</v>
          </cell>
        </row>
        <row r="851">
          <cell r="I851">
            <v>70112</v>
          </cell>
        </row>
        <row r="852">
          <cell r="I852">
            <v>40101</v>
          </cell>
        </row>
        <row r="853">
          <cell r="I853">
            <v>50101</v>
          </cell>
        </row>
        <row r="854">
          <cell r="I854">
            <v>70112</v>
          </cell>
        </row>
        <row r="855">
          <cell r="I855">
            <v>30101</v>
          </cell>
        </row>
        <row r="856">
          <cell r="I856">
            <v>40101</v>
          </cell>
        </row>
        <row r="857">
          <cell r="I857">
            <v>70112</v>
          </cell>
        </row>
        <row r="858">
          <cell r="I858">
            <v>40101</v>
          </cell>
        </row>
        <row r="859">
          <cell r="I859">
            <v>50101</v>
          </cell>
        </row>
        <row r="860">
          <cell r="I860">
            <v>70112</v>
          </cell>
        </row>
        <row r="861">
          <cell r="I861">
            <v>50101</v>
          </cell>
        </row>
        <row r="862">
          <cell r="I862">
            <v>40101</v>
          </cell>
        </row>
        <row r="863">
          <cell r="I863">
            <v>70112</v>
          </cell>
        </row>
        <row r="864">
          <cell r="I864">
            <v>70106</v>
          </cell>
        </row>
        <row r="865">
          <cell r="I865">
            <v>70112</v>
          </cell>
        </row>
        <row r="866">
          <cell r="I866">
            <v>50101</v>
          </cell>
        </row>
        <row r="867">
          <cell r="I867">
            <v>70106</v>
          </cell>
        </row>
        <row r="868">
          <cell r="I868">
            <v>70112</v>
          </cell>
        </row>
        <row r="869">
          <cell r="I869">
            <v>70112</v>
          </cell>
        </row>
        <row r="870">
          <cell r="I870">
            <v>70106</v>
          </cell>
        </row>
        <row r="871">
          <cell r="I871">
            <v>70112</v>
          </cell>
        </row>
        <row r="872">
          <cell r="I872">
            <v>70112</v>
          </cell>
        </row>
        <row r="873">
          <cell r="I873">
            <v>40101</v>
          </cell>
        </row>
        <row r="874">
          <cell r="I874">
            <v>70112</v>
          </cell>
        </row>
        <row r="875">
          <cell r="I875">
            <v>50101</v>
          </cell>
        </row>
        <row r="876">
          <cell r="I876">
            <v>40101</v>
          </cell>
        </row>
        <row r="877">
          <cell r="I877">
            <v>70112</v>
          </cell>
        </row>
        <row r="878">
          <cell r="I878">
            <v>50101</v>
          </cell>
        </row>
        <row r="879">
          <cell r="I879">
            <v>40101</v>
          </cell>
        </row>
        <row r="880">
          <cell r="I880">
            <v>70112</v>
          </cell>
        </row>
        <row r="881">
          <cell r="I881">
            <v>70112</v>
          </cell>
        </row>
        <row r="882">
          <cell r="I882">
            <v>50101</v>
          </cell>
        </row>
        <row r="883">
          <cell r="I883">
            <v>70106</v>
          </cell>
        </row>
        <row r="884">
          <cell r="I884">
            <v>40101</v>
          </cell>
        </row>
        <row r="885">
          <cell r="I885">
            <v>30101</v>
          </cell>
        </row>
        <row r="886">
          <cell r="I886">
            <v>70106</v>
          </cell>
        </row>
        <row r="887">
          <cell r="I887">
            <v>70112</v>
          </cell>
        </row>
        <row r="888">
          <cell r="I888">
            <v>70112</v>
          </cell>
        </row>
        <row r="889">
          <cell r="I889">
            <v>30101</v>
          </cell>
        </row>
        <row r="890">
          <cell r="I890">
            <v>70112</v>
          </cell>
        </row>
        <row r="891">
          <cell r="I891">
            <v>70112</v>
          </cell>
        </row>
        <row r="892">
          <cell r="I892">
            <v>70112</v>
          </cell>
        </row>
        <row r="893">
          <cell r="I893">
            <v>70112</v>
          </cell>
        </row>
        <row r="894">
          <cell r="I894">
            <v>50101</v>
          </cell>
        </row>
        <row r="895">
          <cell r="I895">
            <v>40101</v>
          </cell>
        </row>
        <row r="896">
          <cell r="I896">
            <v>70112</v>
          </cell>
        </row>
        <row r="897">
          <cell r="I897">
            <v>70112</v>
          </cell>
        </row>
        <row r="898">
          <cell r="I898">
            <v>70112</v>
          </cell>
        </row>
        <row r="899">
          <cell r="I899">
            <v>70112</v>
          </cell>
        </row>
        <row r="900">
          <cell r="I900">
            <v>40101</v>
          </cell>
        </row>
        <row r="901">
          <cell r="I901">
            <v>50101</v>
          </cell>
        </row>
        <row r="902">
          <cell r="I902">
            <v>70112</v>
          </cell>
        </row>
        <row r="903">
          <cell r="I903">
            <v>30101</v>
          </cell>
        </row>
        <row r="904">
          <cell r="I904">
            <v>40101</v>
          </cell>
        </row>
        <row r="905">
          <cell r="I905">
            <v>70112</v>
          </cell>
        </row>
        <row r="906">
          <cell r="I906">
            <v>40101</v>
          </cell>
        </row>
        <row r="907">
          <cell r="I907">
            <v>50101</v>
          </cell>
        </row>
        <row r="908">
          <cell r="I908">
            <v>70112</v>
          </cell>
        </row>
        <row r="909">
          <cell r="I909">
            <v>50101</v>
          </cell>
        </row>
        <row r="910">
          <cell r="I910">
            <v>40101</v>
          </cell>
        </row>
        <row r="911">
          <cell r="I911">
            <v>70112</v>
          </cell>
        </row>
        <row r="912">
          <cell r="I912">
            <v>70106</v>
          </cell>
        </row>
        <row r="913">
          <cell r="I913">
            <v>70112</v>
          </cell>
        </row>
        <row r="914">
          <cell r="I914">
            <v>50101</v>
          </cell>
        </row>
        <row r="915">
          <cell r="I915">
            <v>70106</v>
          </cell>
        </row>
        <row r="916">
          <cell r="I916">
            <v>70112</v>
          </cell>
        </row>
        <row r="917">
          <cell r="I917">
            <v>70112</v>
          </cell>
        </row>
        <row r="918">
          <cell r="I918">
            <v>70106</v>
          </cell>
        </row>
        <row r="919">
          <cell r="I919">
            <v>70112</v>
          </cell>
        </row>
        <row r="920">
          <cell r="I920">
            <v>70112</v>
          </cell>
        </row>
        <row r="921">
          <cell r="I921">
            <v>40101</v>
          </cell>
        </row>
        <row r="922">
          <cell r="I922">
            <v>70112</v>
          </cell>
        </row>
        <row r="923">
          <cell r="I923">
            <v>50101</v>
          </cell>
        </row>
        <row r="924">
          <cell r="I924">
            <v>40101</v>
          </cell>
        </row>
        <row r="925">
          <cell r="I925">
            <v>70112</v>
          </cell>
        </row>
        <row r="926">
          <cell r="I926">
            <v>70112</v>
          </cell>
        </row>
        <row r="927">
          <cell r="I927">
            <v>70112</v>
          </cell>
        </row>
        <row r="928">
          <cell r="I928">
            <v>103</v>
          </cell>
        </row>
        <row r="929">
          <cell r="I929">
            <v>103</v>
          </cell>
        </row>
        <row r="930">
          <cell r="I930">
            <v>70106</v>
          </cell>
        </row>
        <row r="931">
          <cell r="I931">
            <v>70112</v>
          </cell>
        </row>
        <row r="932">
          <cell r="I932">
            <v>2011804024</v>
          </cell>
        </row>
        <row r="933">
          <cell r="I933">
            <v>2011804087</v>
          </cell>
        </row>
        <row r="934">
          <cell r="I934">
            <v>2016</v>
          </cell>
        </row>
        <row r="935">
          <cell r="I935">
            <v>2011809143</v>
          </cell>
        </row>
        <row r="936">
          <cell r="I936">
            <v>2011809139</v>
          </cell>
        </row>
        <row r="937">
          <cell r="I937">
            <v>2011804021</v>
          </cell>
        </row>
        <row r="938">
          <cell r="I938">
            <v>2011809126</v>
          </cell>
        </row>
        <row r="939">
          <cell r="I939">
            <v>2011809135</v>
          </cell>
        </row>
        <row r="940">
          <cell r="I940">
            <v>10401200</v>
          </cell>
        </row>
        <row r="941">
          <cell r="I941">
            <v>70112</v>
          </cell>
        </row>
        <row r="942">
          <cell r="I942">
            <v>40101</v>
          </cell>
        </row>
        <row r="943">
          <cell r="I943">
            <v>50101</v>
          </cell>
        </row>
        <row r="944">
          <cell r="I944">
            <v>30101</v>
          </cell>
        </row>
        <row r="945">
          <cell r="I945">
            <v>70112</v>
          </cell>
        </row>
        <row r="946">
          <cell r="I946">
            <v>40101</v>
          </cell>
        </row>
        <row r="947">
          <cell r="I947">
            <v>50101</v>
          </cell>
        </row>
        <row r="948">
          <cell r="I948">
            <v>30101</v>
          </cell>
        </row>
        <row r="949">
          <cell r="I949">
            <v>30101</v>
          </cell>
        </row>
        <row r="950">
          <cell r="I950">
            <v>70112</v>
          </cell>
        </row>
        <row r="951">
          <cell r="I951">
            <v>70112</v>
          </cell>
        </row>
        <row r="952">
          <cell r="I952">
            <v>70112</v>
          </cell>
        </row>
        <row r="953">
          <cell r="I953">
            <v>70112</v>
          </cell>
        </row>
        <row r="954">
          <cell r="I954">
            <v>50101</v>
          </cell>
        </row>
        <row r="955">
          <cell r="I955">
            <v>40101</v>
          </cell>
        </row>
        <row r="956">
          <cell r="I956">
            <v>70112</v>
          </cell>
        </row>
        <row r="957">
          <cell r="I957">
            <v>70112</v>
          </cell>
        </row>
        <row r="958">
          <cell r="I958">
            <v>70112</v>
          </cell>
        </row>
        <row r="959">
          <cell r="I959">
            <v>40101</v>
          </cell>
        </row>
        <row r="960">
          <cell r="I960">
            <v>50101</v>
          </cell>
        </row>
        <row r="961">
          <cell r="I961">
            <v>30101</v>
          </cell>
        </row>
        <row r="962">
          <cell r="I962">
            <v>70106</v>
          </cell>
        </row>
        <row r="963">
          <cell r="I963">
            <v>70112</v>
          </cell>
        </row>
        <row r="964">
          <cell r="I964">
            <v>103</v>
          </cell>
        </row>
        <row r="965">
          <cell r="I965">
            <v>99</v>
          </cell>
        </row>
        <row r="966">
          <cell r="I966">
            <v>99</v>
          </cell>
        </row>
        <row r="967">
          <cell r="I967">
            <v>99</v>
          </cell>
        </row>
        <row r="968">
          <cell r="I968">
            <v>99</v>
          </cell>
        </row>
        <row r="969">
          <cell r="I969">
            <v>104</v>
          </cell>
        </row>
        <row r="970">
          <cell r="I970">
            <v>104</v>
          </cell>
        </row>
        <row r="971">
          <cell r="I971">
            <v>104</v>
          </cell>
        </row>
        <row r="972">
          <cell r="I972">
            <v>104</v>
          </cell>
        </row>
        <row r="973">
          <cell r="I973">
            <v>107</v>
          </cell>
        </row>
        <row r="974">
          <cell r="I974">
            <v>107</v>
          </cell>
        </row>
        <row r="975">
          <cell r="I975">
            <v>107</v>
          </cell>
        </row>
        <row r="976">
          <cell r="I976">
            <v>107</v>
          </cell>
        </row>
        <row r="977">
          <cell r="I977">
            <v>107</v>
          </cell>
        </row>
        <row r="978">
          <cell r="I978">
            <v>104</v>
          </cell>
        </row>
        <row r="979">
          <cell r="I979">
            <v>104</v>
          </cell>
        </row>
        <row r="980">
          <cell r="I980">
            <v>104</v>
          </cell>
        </row>
        <row r="981">
          <cell r="I981">
            <v>126</v>
          </cell>
        </row>
        <row r="982">
          <cell r="I982">
            <v>126</v>
          </cell>
        </row>
        <row r="983">
          <cell r="I983">
            <v>126</v>
          </cell>
        </row>
        <row r="984">
          <cell r="I984">
            <v>126</v>
          </cell>
        </row>
        <row r="985">
          <cell r="I985">
            <v>126</v>
          </cell>
        </row>
        <row r="986">
          <cell r="I986">
            <v>126</v>
          </cell>
        </row>
        <row r="987">
          <cell r="I987">
            <v>126</v>
          </cell>
        </row>
        <row r="988">
          <cell r="I988">
            <v>126</v>
          </cell>
        </row>
        <row r="989">
          <cell r="I989">
            <v>70112</v>
          </cell>
        </row>
        <row r="990">
          <cell r="I990">
            <v>103</v>
          </cell>
        </row>
        <row r="991">
          <cell r="I991">
            <v>107</v>
          </cell>
        </row>
        <row r="992">
          <cell r="I992">
            <v>107</v>
          </cell>
        </row>
        <row r="993">
          <cell r="I993">
            <v>107</v>
          </cell>
        </row>
        <row r="994">
          <cell r="I994">
            <v>107</v>
          </cell>
        </row>
        <row r="995">
          <cell r="I995">
            <v>107</v>
          </cell>
        </row>
        <row r="996">
          <cell r="I996">
            <v>107</v>
          </cell>
        </row>
        <row r="997">
          <cell r="I997">
            <v>107</v>
          </cell>
        </row>
        <row r="998">
          <cell r="I998">
            <v>107</v>
          </cell>
        </row>
        <row r="999">
          <cell r="I999">
            <v>107</v>
          </cell>
        </row>
        <row r="1000">
          <cell r="I1000">
            <v>104</v>
          </cell>
        </row>
        <row r="1001">
          <cell r="I1001">
            <v>103</v>
          </cell>
        </row>
        <row r="1002">
          <cell r="I1002">
            <v>103</v>
          </cell>
        </row>
        <row r="1003">
          <cell r="I1003">
            <v>103</v>
          </cell>
        </row>
        <row r="1004">
          <cell r="I1004">
            <v>2011809149</v>
          </cell>
        </row>
        <row r="1005">
          <cell r="I1005">
            <v>10401202</v>
          </cell>
        </row>
        <row r="1006">
          <cell r="I1006">
            <v>2011809118</v>
          </cell>
        </row>
        <row r="1007">
          <cell r="I1007">
            <v>2011804035</v>
          </cell>
        </row>
        <row r="1008">
          <cell r="I1008">
            <v>201040770</v>
          </cell>
        </row>
        <row r="1009">
          <cell r="I1009">
            <v>70112</v>
          </cell>
        </row>
        <row r="1010">
          <cell r="I1010">
            <v>70112</v>
          </cell>
        </row>
        <row r="1011">
          <cell r="I1011">
            <v>70106</v>
          </cell>
        </row>
        <row r="1012">
          <cell r="I1012">
            <v>70112</v>
          </cell>
        </row>
        <row r="1013">
          <cell r="I1013">
            <v>70112</v>
          </cell>
        </row>
        <row r="1014">
          <cell r="I1014">
            <v>70112</v>
          </cell>
        </row>
        <row r="1015">
          <cell r="I1015">
            <v>70112</v>
          </cell>
        </row>
        <row r="1016">
          <cell r="I1016">
            <v>40101</v>
          </cell>
        </row>
        <row r="1017">
          <cell r="I1017">
            <v>70112</v>
          </cell>
        </row>
        <row r="1018">
          <cell r="I1018">
            <v>50101</v>
          </cell>
        </row>
        <row r="1019">
          <cell r="I1019">
            <v>50101</v>
          </cell>
        </row>
        <row r="1020">
          <cell r="I1020">
            <v>40101</v>
          </cell>
        </row>
        <row r="1021">
          <cell r="I1021">
            <v>70112</v>
          </cell>
        </row>
        <row r="1022">
          <cell r="I1022">
            <v>50101</v>
          </cell>
        </row>
        <row r="1023">
          <cell r="I1023">
            <v>70112</v>
          </cell>
        </row>
        <row r="1024">
          <cell r="I1024">
            <v>70112</v>
          </cell>
        </row>
        <row r="1025">
          <cell r="I1025">
            <v>50101</v>
          </cell>
        </row>
        <row r="1026">
          <cell r="I1026">
            <v>30101</v>
          </cell>
        </row>
        <row r="1027">
          <cell r="I1027">
            <v>70106</v>
          </cell>
        </row>
        <row r="1028">
          <cell r="I1028">
            <v>70106</v>
          </cell>
        </row>
        <row r="1029">
          <cell r="I1029">
            <v>30101</v>
          </cell>
        </row>
        <row r="1030">
          <cell r="I1030">
            <v>50101</v>
          </cell>
        </row>
        <row r="1031">
          <cell r="I1031">
            <v>40101</v>
          </cell>
        </row>
        <row r="1032">
          <cell r="I1032">
            <v>70112</v>
          </cell>
        </row>
        <row r="1033">
          <cell r="I1033">
            <v>70112</v>
          </cell>
        </row>
        <row r="1034">
          <cell r="I1034">
            <v>40101</v>
          </cell>
        </row>
        <row r="1035">
          <cell r="I1035">
            <v>50101</v>
          </cell>
        </row>
        <row r="1036">
          <cell r="I1036">
            <v>50101</v>
          </cell>
        </row>
        <row r="1037">
          <cell r="I1037">
            <v>40101</v>
          </cell>
        </row>
        <row r="1038">
          <cell r="I1038">
            <v>50101</v>
          </cell>
        </row>
        <row r="1039">
          <cell r="I1039">
            <v>70112</v>
          </cell>
        </row>
        <row r="1040">
          <cell r="I1040">
            <v>70112</v>
          </cell>
        </row>
        <row r="1041">
          <cell r="I1041">
            <v>70106</v>
          </cell>
        </row>
        <row r="1042">
          <cell r="I1042">
            <v>30101</v>
          </cell>
        </row>
        <row r="1043">
          <cell r="I1043">
            <v>70106</v>
          </cell>
        </row>
        <row r="1044">
          <cell r="I1044">
            <v>70112</v>
          </cell>
        </row>
        <row r="1045">
          <cell r="I1045">
            <v>30101</v>
          </cell>
        </row>
        <row r="1046">
          <cell r="I1046">
            <v>50101</v>
          </cell>
        </row>
        <row r="1047">
          <cell r="I1047">
            <v>40101</v>
          </cell>
        </row>
        <row r="1048">
          <cell r="I1048">
            <v>70106</v>
          </cell>
        </row>
        <row r="1049">
          <cell r="I1049">
            <v>70112</v>
          </cell>
        </row>
        <row r="1050">
          <cell r="I1050">
            <v>50101</v>
          </cell>
        </row>
        <row r="1051">
          <cell r="I1051">
            <v>30101</v>
          </cell>
        </row>
        <row r="1052">
          <cell r="I1052">
            <v>70112</v>
          </cell>
        </row>
        <row r="1053">
          <cell r="I1053">
            <v>40101</v>
          </cell>
        </row>
        <row r="1054">
          <cell r="I1054">
            <v>50101</v>
          </cell>
        </row>
        <row r="1055">
          <cell r="I1055">
            <v>70112</v>
          </cell>
        </row>
        <row r="1056">
          <cell r="I1056">
            <v>40101</v>
          </cell>
        </row>
        <row r="1057">
          <cell r="I1057">
            <v>70112</v>
          </cell>
        </row>
        <row r="1058">
          <cell r="I1058">
            <v>70112</v>
          </cell>
        </row>
        <row r="1059">
          <cell r="I1059">
            <v>50101</v>
          </cell>
        </row>
        <row r="1060">
          <cell r="I1060">
            <v>40101</v>
          </cell>
        </row>
        <row r="1061">
          <cell r="I1061">
            <v>40101</v>
          </cell>
        </row>
        <row r="1062">
          <cell r="I1062">
            <v>40101</v>
          </cell>
        </row>
        <row r="1063">
          <cell r="I1063">
            <v>50101</v>
          </cell>
        </row>
        <row r="1064">
          <cell r="I1064">
            <v>70112</v>
          </cell>
        </row>
        <row r="1065">
          <cell r="I1065">
            <v>40101</v>
          </cell>
        </row>
        <row r="1066">
          <cell r="I1066">
            <v>50101</v>
          </cell>
        </row>
        <row r="1067">
          <cell r="I1067">
            <v>30101</v>
          </cell>
        </row>
        <row r="1068">
          <cell r="I1068">
            <v>70112</v>
          </cell>
        </row>
        <row r="1069">
          <cell r="I1069">
            <v>70106</v>
          </cell>
        </row>
        <row r="1070">
          <cell r="I1070">
            <v>70112</v>
          </cell>
        </row>
        <row r="1071">
          <cell r="I1071">
            <v>40101</v>
          </cell>
        </row>
        <row r="1072">
          <cell r="I1072">
            <v>50101</v>
          </cell>
        </row>
        <row r="1073">
          <cell r="I1073">
            <v>70112</v>
          </cell>
        </row>
        <row r="1074">
          <cell r="I1074">
            <v>40101</v>
          </cell>
        </row>
        <row r="1075">
          <cell r="I1075">
            <v>50101</v>
          </cell>
        </row>
        <row r="1076">
          <cell r="I1076">
            <v>50101</v>
          </cell>
        </row>
        <row r="1077">
          <cell r="I1077">
            <v>40101</v>
          </cell>
        </row>
        <row r="1078">
          <cell r="I1078">
            <v>70112</v>
          </cell>
        </row>
        <row r="1079">
          <cell r="I1079">
            <v>70112</v>
          </cell>
        </row>
        <row r="1080">
          <cell r="I1080">
            <v>70112</v>
          </cell>
        </row>
        <row r="1081">
          <cell r="I1081">
            <v>40101</v>
          </cell>
        </row>
        <row r="1082">
          <cell r="I1082">
            <v>50101</v>
          </cell>
        </row>
        <row r="1083">
          <cell r="I1083">
            <v>70112</v>
          </cell>
        </row>
        <row r="1084">
          <cell r="I1084">
            <v>40101</v>
          </cell>
        </row>
        <row r="1085">
          <cell r="I1085">
            <v>50101</v>
          </cell>
        </row>
        <row r="1086">
          <cell r="I1086">
            <v>50101</v>
          </cell>
        </row>
        <row r="1087">
          <cell r="I1087">
            <v>40101</v>
          </cell>
        </row>
        <row r="1088">
          <cell r="I1088">
            <v>70112</v>
          </cell>
        </row>
        <row r="1089">
          <cell r="I1089">
            <v>40101</v>
          </cell>
        </row>
        <row r="1090">
          <cell r="I1090">
            <v>70106</v>
          </cell>
        </row>
        <row r="1091">
          <cell r="I1091">
            <v>70112</v>
          </cell>
        </row>
        <row r="1092">
          <cell r="I1092">
            <v>70112</v>
          </cell>
        </row>
        <row r="1093">
          <cell r="I1093">
            <v>50101</v>
          </cell>
        </row>
        <row r="1094">
          <cell r="I1094">
            <v>70112</v>
          </cell>
        </row>
        <row r="1095">
          <cell r="I1095">
            <v>30101</v>
          </cell>
        </row>
        <row r="1096">
          <cell r="I1096">
            <v>70112</v>
          </cell>
        </row>
        <row r="1097">
          <cell r="I1097">
            <v>40101</v>
          </cell>
        </row>
        <row r="1098">
          <cell r="I1098">
            <v>50101</v>
          </cell>
        </row>
        <row r="1099">
          <cell r="I1099">
            <v>70112</v>
          </cell>
        </row>
        <row r="1100">
          <cell r="I1100">
            <v>40101</v>
          </cell>
        </row>
        <row r="1101">
          <cell r="I1101">
            <v>30101</v>
          </cell>
        </row>
        <row r="1102">
          <cell r="I1102">
            <v>70112</v>
          </cell>
        </row>
        <row r="1103">
          <cell r="I1103">
            <v>40101</v>
          </cell>
        </row>
        <row r="1104">
          <cell r="I1104">
            <v>70112</v>
          </cell>
        </row>
        <row r="1105">
          <cell r="I1105">
            <v>50101</v>
          </cell>
        </row>
        <row r="1106">
          <cell r="I1106">
            <v>50101</v>
          </cell>
        </row>
        <row r="1107">
          <cell r="I1107">
            <v>40101</v>
          </cell>
        </row>
        <row r="1108">
          <cell r="I1108">
            <v>70112</v>
          </cell>
        </row>
        <row r="1109">
          <cell r="I1109">
            <v>50101</v>
          </cell>
        </row>
        <row r="1110">
          <cell r="I1110">
            <v>70112</v>
          </cell>
        </row>
        <row r="1111">
          <cell r="I1111">
            <v>70112</v>
          </cell>
        </row>
        <row r="1112">
          <cell r="I1112">
            <v>50101</v>
          </cell>
        </row>
        <row r="1113">
          <cell r="I1113">
            <v>30101</v>
          </cell>
        </row>
        <row r="1114">
          <cell r="I1114">
            <v>70106</v>
          </cell>
        </row>
        <row r="1115">
          <cell r="I1115">
            <v>70106</v>
          </cell>
        </row>
        <row r="1116">
          <cell r="I1116">
            <v>30101</v>
          </cell>
        </row>
        <row r="1117">
          <cell r="I1117">
            <v>50101</v>
          </cell>
        </row>
        <row r="1118">
          <cell r="I1118">
            <v>40101</v>
          </cell>
        </row>
        <row r="1119">
          <cell r="I1119">
            <v>70112</v>
          </cell>
        </row>
        <row r="1120">
          <cell r="I1120">
            <v>70112</v>
          </cell>
        </row>
        <row r="1121">
          <cell r="I1121">
            <v>40101</v>
          </cell>
        </row>
        <row r="1122">
          <cell r="I1122">
            <v>50101</v>
          </cell>
        </row>
        <row r="1123">
          <cell r="I1123">
            <v>50101</v>
          </cell>
        </row>
        <row r="1124">
          <cell r="I1124">
            <v>40101</v>
          </cell>
        </row>
        <row r="1125">
          <cell r="I1125">
            <v>50101</v>
          </cell>
        </row>
        <row r="1126">
          <cell r="I1126">
            <v>70112</v>
          </cell>
        </row>
        <row r="1127">
          <cell r="I1127">
            <v>70112</v>
          </cell>
        </row>
        <row r="1128">
          <cell r="I1128">
            <v>70106</v>
          </cell>
        </row>
        <row r="1129">
          <cell r="I1129">
            <v>30101</v>
          </cell>
        </row>
        <row r="1130">
          <cell r="I1130">
            <v>70106</v>
          </cell>
        </row>
        <row r="1131">
          <cell r="I1131">
            <v>70112</v>
          </cell>
        </row>
        <row r="1132">
          <cell r="I1132">
            <v>30101</v>
          </cell>
        </row>
        <row r="1133">
          <cell r="I1133">
            <v>50101</v>
          </cell>
        </row>
        <row r="1134">
          <cell r="I1134">
            <v>40101</v>
          </cell>
        </row>
        <row r="1135">
          <cell r="I1135">
            <v>70106</v>
          </cell>
        </row>
        <row r="1136">
          <cell r="I1136">
            <v>70112</v>
          </cell>
        </row>
        <row r="1137">
          <cell r="I1137">
            <v>50101</v>
          </cell>
        </row>
        <row r="1138">
          <cell r="I1138">
            <v>30101</v>
          </cell>
        </row>
        <row r="1139">
          <cell r="I1139">
            <v>70112</v>
          </cell>
        </row>
        <row r="1140">
          <cell r="I1140">
            <v>40101</v>
          </cell>
        </row>
        <row r="1141">
          <cell r="I1141">
            <v>50101</v>
          </cell>
        </row>
        <row r="1142">
          <cell r="I1142">
            <v>70112</v>
          </cell>
        </row>
        <row r="1143">
          <cell r="I1143">
            <v>40101</v>
          </cell>
        </row>
        <row r="1144">
          <cell r="I1144">
            <v>70112</v>
          </cell>
        </row>
        <row r="1145">
          <cell r="I1145">
            <v>70112</v>
          </cell>
        </row>
        <row r="1146">
          <cell r="I1146">
            <v>50101</v>
          </cell>
        </row>
        <row r="1147">
          <cell r="I1147">
            <v>40101</v>
          </cell>
        </row>
        <row r="1148">
          <cell r="I1148">
            <v>40101</v>
          </cell>
        </row>
        <row r="1149">
          <cell r="I1149">
            <v>40101</v>
          </cell>
        </row>
        <row r="1150">
          <cell r="I1150">
            <v>50101</v>
          </cell>
        </row>
        <row r="1151">
          <cell r="I1151">
            <v>70112</v>
          </cell>
        </row>
        <row r="1152">
          <cell r="I1152">
            <v>40101</v>
          </cell>
        </row>
        <row r="1153">
          <cell r="I1153">
            <v>50101</v>
          </cell>
        </row>
        <row r="1154">
          <cell r="I1154">
            <v>30101</v>
          </cell>
        </row>
        <row r="1155">
          <cell r="I1155">
            <v>70112</v>
          </cell>
        </row>
        <row r="1156">
          <cell r="I1156">
            <v>70106</v>
          </cell>
        </row>
        <row r="1157">
          <cell r="I1157">
            <v>70112</v>
          </cell>
        </row>
        <row r="1158">
          <cell r="I1158">
            <v>40101</v>
          </cell>
        </row>
        <row r="1159">
          <cell r="I1159">
            <v>50101</v>
          </cell>
        </row>
        <row r="1160">
          <cell r="I1160">
            <v>70112</v>
          </cell>
        </row>
        <row r="1161">
          <cell r="I1161">
            <v>40101</v>
          </cell>
        </row>
        <row r="1162">
          <cell r="I1162">
            <v>50101</v>
          </cell>
        </row>
        <row r="1163">
          <cell r="I1163">
            <v>50101</v>
          </cell>
        </row>
        <row r="1164">
          <cell r="I1164">
            <v>40101</v>
          </cell>
        </row>
        <row r="1165">
          <cell r="I1165">
            <v>70106</v>
          </cell>
        </row>
        <row r="1166">
          <cell r="I1166">
            <v>50101</v>
          </cell>
        </row>
        <row r="1167">
          <cell r="I1167">
            <v>40101</v>
          </cell>
        </row>
        <row r="1168">
          <cell r="I1168">
            <v>70112</v>
          </cell>
        </row>
        <row r="1169">
          <cell r="I1169">
            <v>70112</v>
          </cell>
        </row>
        <row r="1170">
          <cell r="I1170">
            <v>70112</v>
          </cell>
        </row>
        <row r="1171">
          <cell r="I1171">
            <v>40101</v>
          </cell>
        </row>
        <row r="1172">
          <cell r="I1172">
            <v>70106</v>
          </cell>
        </row>
        <row r="1173">
          <cell r="I1173">
            <v>70112</v>
          </cell>
        </row>
        <row r="1174">
          <cell r="I1174">
            <v>40101</v>
          </cell>
        </row>
        <row r="1175">
          <cell r="I1175">
            <v>50101</v>
          </cell>
        </row>
        <row r="1176">
          <cell r="I1176">
            <v>70112</v>
          </cell>
        </row>
        <row r="1177">
          <cell r="I1177">
            <v>50101</v>
          </cell>
        </row>
        <row r="1178">
          <cell r="I1178">
            <v>70112</v>
          </cell>
        </row>
        <row r="1179">
          <cell r="I1179">
            <v>30101</v>
          </cell>
        </row>
        <row r="1180">
          <cell r="I1180">
            <v>70112</v>
          </cell>
        </row>
        <row r="1181">
          <cell r="I1181">
            <v>40101</v>
          </cell>
        </row>
        <row r="1182">
          <cell r="I1182">
            <v>50101</v>
          </cell>
        </row>
        <row r="1183">
          <cell r="I1183">
            <v>70112</v>
          </cell>
        </row>
        <row r="1184">
          <cell r="I1184">
            <v>40101</v>
          </cell>
        </row>
        <row r="1185">
          <cell r="I1185">
            <v>30101</v>
          </cell>
        </row>
        <row r="1186">
          <cell r="I1186">
            <v>70106</v>
          </cell>
        </row>
        <row r="1187">
          <cell r="I1187">
            <v>50101</v>
          </cell>
        </row>
        <row r="1188">
          <cell r="I1188">
            <v>40101</v>
          </cell>
        </row>
        <row r="1189">
          <cell r="I1189">
            <v>50101</v>
          </cell>
        </row>
        <row r="1190">
          <cell r="I1190">
            <v>70112</v>
          </cell>
        </row>
        <row r="1191">
          <cell r="I1191">
            <v>40101</v>
          </cell>
        </row>
        <row r="1192">
          <cell r="I1192">
            <v>70112</v>
          </cell>
        </row>
        <row r="1193">
          <cell r="I1193">
            <v>50101</v>
          </cell>
        </row>
        <row r="1194">
          <cell r="I1194">
            <v>50101</v>
          </cell>
        </row>
        <row r="1195">
          <cell r="I1195">
            <v>40101</v>
          </cell>
        </row>
        <row r="1196">
          <cell r="I1196">
            <v>70112</v>
          </cell>
        </row>
        <row r="1197">
          <cell r="I1197">
            <v>50101</v>
          </cell>
        </row>
        <row r="1198">
          <cell r="I1198">
            <v>70112</v>
          </cell>
        </row>
        <row r="1199">
          <cell r="I1199">
            <v>70112</v>
          </cell>
        </row>
        <row r="1200">
          <cell r="I1200">
            <v>50101</v>
          </cell>
        </row>
        <row r="1201">
          <cell r="I1201">
            <v>30101</v>
          </cell>
        </row>
        <row r="1202">
          <cell r="I1202">
            <v>70106</v>
          </cell>
        </row>
        <row r="1203">
          <cell r="I1203">
            <v>70106</v>
          </cell>
        </row>
        <row r="1204">
          <cell r="I1204">
            <v>30101</v>
          </cell>
        </row>
        <row r="1205">
          <cell r="I1205">
            <v>50101</v>
          </cell>
        </row>
        <row r="1206">
          <cell r="I1206">
            <v>40101</v>
          </cell>
        </row>
        <row r="1207">
          <cell r="I1207">
            <v>70112</v>
          </cell>
        </row>
        <row r="1208">
          <cell r="I1208">
            <v>70112</v>
          </cell>
        </row>
        <row r="1209">
          <cell r="I1209">
            <v>40101</v>
          </cell>
        </row>
        <row r="1210">
          <cell r="I1210">
            <v>50101</v>
          </cell>
        </row>
        <row r="1211">
          <cell r="I1211">
            <v>50101</v>
          </cell>
        </row>
        <row r="1212">
          <cell r="I1212">
            <v>40101</v>
          </cell>
        </row>
        <row r="1213">
          <cell r="I1213">
            <v>50101</v>
          </cell>
        </row>
        <row r="1214">
          <cell r="I1214">
            <v>70112</v>
          </cell>
        </row>
        <row r="1215">
          <cell r="I1215">
            <v>70112</v>
          </cell>
        </row>
        <row r="1216">
          <cell r="I1216">
            <v>70106</v>
          </cell>
        </row>
        <row r="1217">
          <cell r="I1217">
            <v>30101</v>
          </cell>
        </row>
        <row r="1218">
          <cell r="I1218">
            <v>70106</v>
          </cell>
        </row>
        <row r="1219">
          <cell r="I1219">
            <v>70112</v>
          </cell>
        </row>
        <row r="1220">
          <cell r="I1220">
            <v>30101</v>
          </cell>
        </row>
        <row r="1221">
          <cell r="I1221">
            <v>50101</v>
          </cell>
        </row>
        <row r="1222">
          <cell r="I1222">
            <v>40101</v>
          </cell>
        </row>
        <row r="1223">
          <cell r="I1223">
            <v>70106</v>
          </cell>
        </row>
        <row r="1224">
          <cell r="I1224">
            <v>70112</v>
          </cell>
        </row>
        <row r="1225">
          <cell r="I1225">
            <v>50101</v>
          </cell>
        </row>
        <row r="1226">
          <cell r="I1226">
            <v>30101</v>
          </cell>
        </row>
        <row r="1227">
          <cell r="I1227">
            <v>70112</v>
          </cell>
        </row>
        <row r="1228">
          <cell r="I1228">
            <v>40101</v>
          </cell>
        </row>
        <row r="1229">
          <cell r="I1229">
            <v>50101</v>
          </cell>
        </row>
        <row r="1230">
          <cell r="I1230">
            <v>70112</v>
          </cell>
        </row>
        <row r="1231">
          <cell r="I1231">
            <v>40101</v>
          </cell>
        </row>
        <row r="1232">
          <cell r="I1232">
            <v>70112</v>
          </cell>
        </row>
        <row r="1233">
          <cell r="I1233">
            <v>70112</v>
          </cell>
        </row>
        <row r="1234">
          <cell r="I1234">
            <v>50101</v>
          </cell>
        </row>
        <row r="1235">
          <cell r="I1235">
            <v>40101</v>
          </cell>
        </row>
        <row r="1236">
          <cell r="I1236">
            <v>40101</v>
          </cell>
        </row>
        <row r="1237">
          <cell r="I1237">
            <v>40101</v>
          </cell>
        </row>
        <row r="1238">
          <cell r="I1238">
            <v>50101</v>
          </cell>
        </row>
        <row r="1239">
          <cell r="I1239">
            <v>70112</v>
          </cell>
        </row>
        <row r="1240">
          <cell r="I1240">
            <v>40101</v>
          </cell>
        </row>
        <row r="1241">
          <cell r="I1241">
            <v>50101</v>
          </cell>
        </row>
        <row r="1242">
          <cell r="I1242">
            <v>30101</v>
          </cell>
        </row>
        <row r="1243">
          <cell r="I1243">
            <v>70112</v>
          </cell>
        </row>
        <row r="1244">
          <cell r="I1244">
            <v>70106</v>
          </cell>
        </row>
        <row r="1245">
          <cell r="I1245">
            <v>70112</v>
          </cell>
        </row>
        <row r="1246">
          <cell r="I1246">
            <v>70112</v>
          </cell>
        </row>
        <row r="1247">
          <cell r="I1247">
            <v>70112</v>
          </cell>
        </row>
        <row r="1248">
          <cell r="I1248">
            <v>40101</v>
          </cell>
        </row>
        <row r="1249">
          <cell r="I1249">
            <v>70106</v>
          </cell>
        </row>
        <row r="1250">
          <cell r="I1250">
            <v>70112</v>
          </cell>
        </row>
        <row r="1251">
          <cell r="I1251">
            <v>70112</v>
          </cell>
        </row>
        <row r="1252">
          <cell r="I1252">
            <v>50101</v>
          </cell>
        </row>
        <row r="1253">
          <cell r="I1253">
            <v>70112</v>
          </cell>
        </row>
        <row r="1254">
          <cell r="I1254">
            <v>30101</v>
          </cell>
        </row>
        <row r="1255">
          <cell r="I1255">
            <v>70112</v>
          </cell>
        </row>
        <row r="1256">
          <cell r="I1256">
            <v>40101</v>
          </cell>
        </row>
        <row r="1257">
          <cell r="I1257">
            <v>30101</v>
          </cell>
        </row>
        <row r="1258">
          <cell r="I1258">
            <v>70112</v>
          </cell>
        </row>
        <row r="1259">
          <cell r="I1259">
            <v>40101</v>
          </cell>
        </row>
        <row r="1260">
          <cell r="I1260">
            <v>50101</v>
          </cell>
        </row>
        <row r="1261">
          <cell r="I1261">
            <v>70112</v>
          </cell>
        </row>
        <row r="1262">
          <cell r="I1262">
            <v>40101</v>
          </cell>
        </row>
        <row r="1263">
          <cell r="I1263">
            <v>70112</v>
          </cell>
        </row>
        <row r="1264">
          <cell r="I1264">
            <v>40101</v>
          </cell>
        </row>
        <row r="1265">
          <cell r="I1265">
            <v>50101</v>
          </cell>
        </row>
        <row r="1266">
          <cell r="I1266">
            <v>70112</v>
          </cell>
        </row>
        <row r="1267">
          <cell r="I1267">
            <v>40101</v>
          </cell>
        </row>
        <row r="1268">
          <cell r="I1268">
            <v>50101</v>
          </cell>
        </row>
        <row r="1269">
          <cell r="I1269">
            <v>50101</v>
          </cell>
        </row>
        <row r="1270">
          <cell r="I1270">
            <v>40101</v>
          </cell>
        </row>
        <row r="1271">
          <cell r="I1271">
            <v>70112</v>
          </cell>
        </row>
        <row r="1272">
          <cell r="I1272">
            <v>70112</v>
          </cell>
        </row>
        <row r="1273">
          <cell r="I1273">
            <v>70112</v>
          </cell>
        </row>
        <row r="1274">
          <cell r="I1274">
            <v>70112</v>
          </cell>
        </row>
        <row r="1275">
          <cell r="I1275">
            <v>40101</v>
          </cell>
        </row>
        <row r="1276">
          <cell r="I1276">
            <v>50101</v>
          </cell>
        </row>
        <row r="1277">
          <cell r="I1277">
            <v>70112</v>
          </cell>
        </row>
        <row r="1278">
          <cell r="I1278">
            <v>40101</v>
          </cell>
        </row>
        <row r="1279">
          <cell r="I1279">
            <v>50101</v>
          </cell>
        </row>
        <row r="1280">
          <cell r="I1280">
            <v>50101</v>
          </cell>
        </row>
        <row r="1281">
          <cell r="I1281">
            <v>40101</v>
          </cell>
        </row>
        <row r="1282">
          <cell r="I1282">
            <v>301</v>
          </cell>
        </row>
        <row r="1283">
          <cell r="I1283">
            <v>10401198</v>
          </cell>
        </row>
        <row r="1284">
          <cell r="I1284">
            <v>10401143</v>
          </cell>
        </row>
        <row r="1285">
          <cell r="I1285">
            <v>10401143</v>
          </cell>
        </row>
        <row r="1286">
          <cell r="I1286">
            <v>10401203</v>
          </cell>
        </row>
        <row r="1287">
          <cell r="I1287">
            <v>10401174</v>
          </cell>
        </row>
        <row r="1288">
          <cell r="I1288">
            <v>10401143</v>
          </cell>
        </row>
        <row r="1289">
          <cell r="I1289">
            <v>10401203</v>
          </cell>
        </row>
        <row r="1290">
          <cell r="I1290">
            <v>10300041</v>
          </cell>
        </row>
        <row r="1291">
          <cell r="I1291">
            <v>70112</v>
          </cell>
        </row>
        <row r="1292">
          <cell r="I1292">
            <v>501</v>
          </cell>
        </row>
        <row r="1293">
          <cell r="I1293">
            <v>2011804089</v>
          </cell>
        </row>
        <row r="1294">
          <cell r="I1294">
            <v>107</v>
          </cell>
        </row>
        <row r="1295">
          <cell r="I1295">
            <v>107</v>
          </cell>
        </row>
        <row r="1296">
          <cell r="I1296">
            <v>70112</v>
          </cell>
        </row>
        <row r="1297">
          <cell r="I1297">
            <v>70112</v>
          </cell>
        </row>
        <row r="1298">
          <cell r="I1298">
            <v>301</v>
          </cell>
        </row>
        <row r="1299">
          <cell r="I1299">
            <v>10401200</v>
          </cell>
        </row>
        <row r="1300">
          <cell r="I1300">
            <v>106</v>
          </cell>
        </row>
        <row r="1301">
          <cell r="I1301">
            <v>106</v>
          </cell>
        </row>
        <row r="1302">
          <cell r="I1302">
            <v>107</v>
          </cell>
        </row>
        <row r="1303">
          <cell r="I1303">
            <v>70112</v>
          </cell>
        </row>
        <row r="1304">
          <cell r="I1304">
            <v>70112</v>
          </cell>
        </row>
        <row r="1305">
          <cell r="I1305">
            <v>10401143</v>
          </cell>
        </row>
        <row r="1306">
          <cell r="I1306">
            <v>10401202</v>
          </cell>
        </row>
        <row r="1307">
          <cell r="I1307">
            <v>2011809119</v>
          </cell>
        </row>
        <row r="1308">
          <cell r="I1308">
            <v>10208</v>
          </cell>
        </row>
        <row r="1309">
          <cell r="I1309">
            <v>2011804048</v>
          </cell>
        </row>
        <row r="1310">
          <cell r="I1310">
            <v>2011804026</v>
          </cell>
        </row>
        <row r="1311">
          <cell r="I1311">
            <v>2011804086</v>
          </cell>
        </row>
        <row r="1312">
          <cell r="I1312">
            <v>70112</v>
          </cell>
        </row>
        <row r="1313">
          <cell r="I1313">
            <v>40101</v>
          </cell>
        </row>
        <row r="1314">
          <cell r="I1314">
            <v>70112</v>
          </cell>
        </row>
        <row r="1315">
          <cell r="I1315">
            <v>70112</v>
          </cell>
        </row>
        <row r="1316">
          <cell r="I1316">
            <v>30101</v>
          </cell>
        </row>
        <row r="1317">
          <cell r="I1317">
            <v>70112</v>
          </cell>
        </row>
        <row r="1318">
          <cell r="I1318">
            <v>40101</v>
          </cell>
        </row>
        <row r="1319">
          <cell r="I1319">
            <v>70112</v>
          </cell>
        </row>
        <row r="1320">
          <cell r="I1320">
            <v>50101</v>
          </cell>
        </row>
        <row r="1321">
          <cell r="I1321">
            <v>50101</v>
          </cell>
        </row>
        <row r="1322">
          <cell r="I1322">
            <v>30101</v>
          </cell>
        </row>
        <row r="1323">
          <cell r="I1323">
            <v>70112</v>
          </cell>
        </row>
        <row r="1324">
          <cell r="I1324">
            <v>70112</v>
          </cell>
        </row>
        <row r="1325">
          <cell r="I1325">
            <v>40101</v>
          </cell>
        </row>
        <row r="1326">
          <cell r="I1326">
            <v>70112</v>
          </cell>
        </row>
        <row r="1327">
          <cell r="I1327">
            <v>40101</v>
          </cell>
        </row>
        <row r="1328">
          <cell r="I1328">
            <v>70112</v>
          </cell>
        </row>
        <row r="1329">
          <cell r="I1329">
            <v>40101</v>
          </cell>
        </row>
        <row r="1330">
          <cell r="I1330">
            <v>70112</v>
          </cell>
        </row>
        <row r="1331">
          <cell r="I1331">
            <v>40101</v>
          </cell>
        </row>
        <row r="1332">
          <cell r="I1332">
            <v>70112</v>
          </cell>
        </row>
        <row r="1333">
          <cell r="I1333">
            <v>70112</v>
          </cell>
        </row>
        <row r="1334">
          <cell r="I1334">
            <v>40101</v>
          </cell>
        </row>
        <row r="1335">
          <cell r="I1335">
            <v>70112</v>
          </cell>
        </row>
        <row r="1336">
          <cell r="I1336">
            <v>40101</v>
          </cell>
        </row>
        <row r="1337">
          <cell r="I1337">
            <v>70112</v>
          </cell>
        </row>
        <row r="1338">
          <cell r="I1338">
            <v>70112</v>
          </cell>
        </row>
        <row r="1339">
          <cell r="I1339">
            <v>70112</v>
          </cell>
        </row>
        <row r="1340">
          <cell r="I1340">
            <v>70112</v>
          </cell>
        </row>
        <row r="1341">
          <cell r="I1341">
            <v>40101</v>
          </cell>
        </row>
        <row r="1342">
          <cell r="I1342">
            <v>50101</v>
          </cell>
        </row>
        <row r="1343">
          <cell r="I1343">
            <v>40101</v>
          </cell>
        </row>
        <row r="1344">
          <cell r="I1344">
            <v>70112</v>
          </cell>
        </row>
        <row r="1345">
          <cell r="I1345">
            <v>40101</v>
          </cell>
        </row>
        <row r="1346">
          <cell r="I1346">
            <v>50101</v>
          </cell>
        </row>
        <row r="1347">
          <cell r="I1347">
            <v>50101</v>
          </cell>
        </row>
        <row r="1348">
          <cell r="I1348">
            <v>30101</v>
          </cell>
        </row>
        <row r="1349">
          <cell r="I1349">
            <v>70112</v>
          </cell>
        </row>
        <row r="1350">
          <cell r="I1350">
            <v>70106</v>
          </cell>
        </row>
        <row r="1351">
          <cell r="I1351">
            <v>70112</v>
          </cell>
        </row>
        <row r="1352">
          <cell r="I1352">
            <v>70112</v>
          </cell>
        </row>
        <row r="1353">
          <cell r="I1353">
            <v>70106</v>
          </cell>
        </row>
        <row r="1354">
          <cell r="I1354">
            <v>70112</v>
          </cell>
        </row>
        <row r="1355">
          <cell r="I1355">
            <v>50101</v>
          </cell>
        </row>
        <row r="1356">
          <cell r="I1356">
            <v>70112</v>
          </cell>
        </row>
        <row r="1357">
          <cell r="I1357">
            <v>70112</v>
          </cell>
        </row>
        <row r="1358">
          <cell r="I1358">
            <v>70112</v>
          </cell>
        </row>
        <row r="1359">
          <cell r="I1359">
            <v>70106</v>
          </cell>
        </row>
        <row r="1360">
          <cell r="I1360">
            <v>70112</v>
          </cell>
        </row>
        <row r="1361">
          <cell r="I1361">
            <v>70112</v>
          </cell>
        </row>
        <row r="1362">
          <cell r="I1362">
            <v>70112</v>
          </cell>
        </row>
        <row r="1363">
          <cell r="I1363">
            <v>70112</v>
          </cell>
        </row>
        <row r="1364">
          <cell r="I1364">
            <v>40101</v>
          </cell>
        </row>
        <row r="1365">
          <cell r="I1365">
            <v>40101</v>
          </cell>
        </row>
        <row r="1366">
          <cell r="I1366">
            <v>70112</v>
          </cell>
        </row>
        <row r="1367">
          <cell r="I1367">
            <v>70112</v>
          </cell>
        </row>
        <row r="1368">
          <cell r="I1368">
            <v>30101</v>
          </cell>
        </row>
        <row r="1369">
          <cell r="I1369">
            <v>70106</v>
          </cell>
        </row>
        <row r="1370">
          <cell r="I1370">
            <v>70112</v>
          </cell>
        </row>
        <row r="1371">
          <cell r="I1371">
            <v>70112</v>
          </cell>
        </row>
        <row r="1372">
          <cell r="I1372">
            <v>30101</v>
          </cell>
        </row>
        <row r="1373">
          <cell r="I1373">
            <v>50101</v>
          </cell>
        </row>
        <row r="1374">
          <cell r="I1374">
            <v>70112</v>
          </cell>
        </row>
        <row r="1375">
          <cell r="I1375">
            <v>70106</v>
          </cell>
        </row>
        <row r="1376">
          <cell r="I1376">
            <v>30101</v>
          </cell>
        </row>
        <row r="1377">
          <cell r="I1377">
            <v>50101</v>
          </cell>
        </row>
        <row r="1378">
          <cell r="I1378">
            <v>40101</v>
          </cell>
        </row>
        <row r="1379">
          <cell r="I1379">
            <v>50101</v>
          </cell>
        </row>
        <row r="1380">
          <cell r="I1380">
            <v>30101</v>
          </cell>
        </row>
        <row r="1381">
          <cell r="I1381">
            <v>70112</v>
          </cell>
        </row>
        <row r="1382">
          <cell r="I1382">
            <v>50101</v>
          </cell>
        </row>
        <row r="1383">
          <cell r="I1383">
            <v>40101</v>
          </cell>
        </row>
        <row r="1384">
          <cell r="I1384">
            <v>70112</v>
          </cell>
        </row>
        <row r="1385">
          <cell r="I1385">
            <v>40101</v>
          </cell>
        </row>
        <row r="1386">
          <cell r="I1386">
            <v>70112</v>
          </cell>
        </row>
        <row r="1387">
          <cell r="I1387">
            <v>30101</v>
          </cell>
        </row>
        <row r="1388">
          <cell r="I1388">
            <v>70106</v>
          </cell>
        </row>
        <row r="1389">
          <cell r="I1389">
            <v>70112</v>
          </cell>
        </row>
        <row r="1390">
          <cell r="I1390">
            <v>50101</v>
          </cell>
        </row>
        <row r="1391">
          <cell r="I1391">
            <v>40101</v>
          </cell>
        </row>
        <row r="1392">
          <cell r="I1392">
            <v>70112</v>
          </cell>
        </row>
        <row r="1393">
          <cell r="I1393">
            <v>70112</v>
          </cell>
        </row>
        <row r="1394">
          <cell r="I1394">
            <v>40101</v>
          </cell>
        </row>
        <row r="1395">
          <cell r="I1395">
            <v>30103</v>
          </cell>
        </row>
        <row r="1396">
          <cell r="I1396">
            <v>30103</v>
          </cell>
        </row>
        <row r="1397">
          <cell r="I1397">
            <v>50101</v>
          </cell>
        </row>
        <row r="1398">
          <cell r="I1398">
            <v>30101</v>
          </cell>
        </row>
        <row r="1399">
          <cell r="I1399">
            <v>40101</v>
          </cell>
        </row>
        <row r="1400">
          <cell r="I1400">
            <v>701116</v>
          </cell>
        </row>
        <row r="1401">
          <cell r="I1401">
            <v>70112</v>
          </cell>
        </row>
        <row r="1402">
          <cell r="I1402">
            <v>50101</v>
          </cell>
        </row>
        <row r="1403">
          <cell r="I1403">
            <v>70112</v>
          </cell>
        </row>
        <row r="1404">
          <cell r="I1404">
            <v>40101</v>
          </cell>
        </row>
        <row r="1405">
          <cell r="I1405">
            <v>50101</v>
          </cell>
        </row>
        <row r="1406">
          <cell r="I1406">
            <v>70112</v>
          </cell>
        </row>
        <row r="1407">
          <cell r="I1407">
            <v>50101</v>
          </cell>
        </row>
        <row r="1408">
          <cell r="I1408">
            <v>40101</v>
          </cell>
        </row>
        <row r="1409">
          <cell r="I1409">
            <v>50101</v>
          </cell>
        </row>
        <row r="1410">
          <cell r="I1410">
            <v>70112</v>
          </cell>
        </row>
        <row r="1411">
          <cell r="I1411">
            <v>50101</v>
          </cell>
        </row>
        <row r="1412">
          <cell r="I1412">
            <v>40101</v>
          </cell>
        </row>
        <row r="1413">
          <cell r="I1413">
            <v>70112</v>
          </cell>
        </row>
        <row r="1414">
          <cell r="I1414">
            <v>70106</v>
          </cell>
        </row>
        <row r="1415">
          <cell r="I1415">
            <v>70112</v>
          </cell>
        </row>
        <row r="1416">
          <cell r="I1416">
            <v>70112</v>
          </cell>
        </row>
        <row r="1417">
          <cell r="I1417">
            <v>70112</v>
          </cell>
        </row>
        <row r="1418">
          <cell r="I1418">
            <v>70112</v>
          </cell>
        </row>
        <row r="1419">
          <cell r="I1419">
            <v>70112</v>
          </cell>
        </row>
        <row r="1420">
          <cell r="I1420">
            <v>70112</v>
          </cell>
        </row>
        <row r="1421">
          <cell r="I1421">
            <v>70112</v>
          </cell>
        </row>
        <row r="1422">
          <cell r="I1422">
            <v>50101</v>
          </cell>
        </row>
        <row r="1423">
          <cell r="I1423">
            <v>30101</v>
          </cell>
        </row>
        <row r="1424">
          <cell r="I1424">
            <v>40101</v>
          </cell>
        </row>
        <row r="1425">
          <cell r="I1425">
            <v>701116</v>
          </cell>
        </row>
        <row r="1426">
          <cell r="I1426">
            <v>70112</v>
          </cell>
        </row>
        <row r="1427">
          <cell r="I1427">
            <v>40101</v>
          </cell>
        </row>
        <row r="1428">
          <cell r="I1428">
            <v>50101</v>
          </cell>
        </row>
        <row r="1429">
          <cell r="I1429">
            <v>2016</v>
          </cell>
        </row>
        <row r="1430">
          <cell r="I1430">
            <v>50101</v>
          </cell>
        </row>
        <row r="1431">
          <cell r="I1431">
            <v>70112</v>
          </cell>
        </row>
        <row r="1432">
          <cell r="I1432">
            <v>40101</v>
          </cell>
        </row>
        <row r="1433">
          <cell r="I1433">
            <v>30101</v>
          </cell>
        </row>
        <row r="1434">
          <cell r="I1434">
            <v>70112</v>
          </cell>
        </row>
        <row r="1435">
          <cell r="I1435">
            <v>50101</v>
          </cell>
        </row>
        <row r="1436">
          <cell r="I1436">
            <v>70112</v>
          </cell>
        </row>
        <row r="1437">
          <cell r="I1437">
            <v>50101</v>
          </cell>
        </row>
        <row r="1438">
          <cell r="I1438">
            <v>70112</v>
          </cell>
        </row>
        <row r="1439">
          <cell r="I1439">
            <v>40101</v>
          </cell>
        </row>
        <row r="1440">
          <cell r="I1440">
            <v>70112</v>
          </cell>
        </row>
        <row r="1441">
          <cell r="I1441">
            <v>50101</v>
          </cell>
        </row>
        <row r="1442">
          <cell r="I1442">
            <v>40101</v>
          </cell>
        </row>
        <row r="1443">
          <cell r="I1443">
            <v>70106</v>
          </cell>
        </row>
        <row r="1444">
          <cell r="I1444">
            <v>70112</v>
          </cell>
        </row>
        <row r="1445">
          <cell r="I1445">
            <v>50101</v>
          </cell>
        </row>
        <row r="1446">
          <cell r="I1446">
            <v>30101</v>
          </cell>
        </row>
        <row r="1447">
          <cell r="I1447">
            <v>70112</v>
          </cell>
        </row>
        <row r="1448">
          <cell r="I1448">
            <v>50101</v>
          </cell>
        </row>
        <row r="1449">
          <cell r="I1449">
            <v>40101</v>
          </cell>
        </row>
        <row r="1450">
          <cell r="I1450">
            <v>40101</v>
          </cell>
        </row>
        <row r="1451">
          <cell r="I1451">
            <v>50101</v>
          </cell>
        </row>
        <row r="1452">
          <cell r="I1452">
            <v>70112</v>
          </cell>
        </row>
        <row r="1453">
          <cell r="I1453">
            <v>70112</v>
          </cell>
        </row>
        <row r="1454">
          <cell r="I1454">
            <v>50101</v>
          </cell>
        </row>
        <row r="1455">
          <cell r="I1455">
            <v>30101</v>
          </cell>
        </row>
        <row r="1456">
          <cell r="I1456">
            <v>50101</v>
          </cell>
        </row>
        <row r="1457">
          <cell r="I1457">
            <v>40101</v>
          </cell>
        </row>
        <row r="1458">
          <cell r="I1458">
            <v>70106</v>
          </cell>
        </row>
        <row r="1459">
          <cell r="I1459">
            <v>40101</v>
          </cell>
        </row>
        <row r="1460">
          <cell r="I1460">
            <v>50101</v>
          </cell>
        </row>
        <row r="1461">
          <cell r="I1461">
            <v>50101</v>
          </cell>
        </row>
        <row r="1462">
          <cell r="I1462">
            <v>70106</v>
          </cell>
        </row>
        <row r="1463">
          <cell r="I1463">
            <v>50101</v>
          </cell>
        </row>
        <row r="1464">
          <cell r="I1464">
            <v>40101</v>
          </cell>
        </row>
        <row r="1465">
          <cell r="I1465">
            <v>70112</v>
          </cell>
        </row>
        <row r="1466">
          <cell r="I1466">
            <v>30101</v>
          </cell>
        </row>
        <row r="1467">
          <cell r="I1467">
            <v>40101</v>
          </cell>
        </row>
        <row r="1468">
          <cell r="I1468">
            <v>70112</v>
          </cell>
        </row>
        <row r="1469">
          <cell r="I1469">
            <v>70112</v>
          </cell>
        </row>
        <row r="1470">
          <cell r="I1470">
            <v>30101</v>
          </cell>
        </row>
        <row r="1471">
          <cell r="I1471">
            <v>70112</v>
          </cell>
        </row>
        <row r="1472">
          <cell r="I1472">
            <v>70112</v>
          </cell>
        </row>
        <row r="1473">
          <cell r="I1473">
            <v>70112</v>
          </cell>
        </row>
        <row r="1474">
          <cell r="I1474">
            <v>70112</v>
          </cell>
        </row>
        <row r="1475">
          <cell r="I1475">
            <v>70112</v>
          </cell>
        </row>
        <row r="1476">
          <cell r="I1476">
            <v>40101</v>
          </cell>
        </row>
        <row r="1477">
          <cell r="I1477">
            <v>70112</v>
          </cell>
        </row>
        <row r="1478">
          <cell r="I1478">
            <v>70112</v>
          </cell>
        </row>
        <row r="1479">
          <cell r="I1479">
            <v>70106</v>
          </cell>
        </row>
        <row r="1480">
          <cell r="I1480">
            <v>70112</v>
          </cell>
        </row>
        <row r="1481">
          <cell r="I1481">
            <v>70112</v>
          </cell>
        </row>
        <row r="1482">
          <cell r="I1482">
            <v>70112</v>
          </cell>
        </row>
        <row r="1483">
          <cell r="I1483">
            <v>70112</v>
          </cell>
        </row>
        <row r="1484">
          <cell r="I1484">
            <v>50101</v>
          </cell>
        </row>
        <row r="1485">
          <cell r="I1485">
            <v>50101</v>
          </cell>
        </row>
        <row r="1486">
          <cell r="I1486">
            <v>40101</v>
          </cell>
        </row>
        <row r="1487">
          <cell r="I1487">
            <v>40101</v>
          </cell>
        </row>
        <row r="1488">
          <cell r="I1488">
            <v>40101</v>
          </cell>
        </row>
        <row r="1489">
          <cell r="I1489">
            <v>70112</v>
          </cell>
        </row>
        <row r="1490">
          <cell r="I1490">
            <v>70112</v>
          </cell>
        </row>
        <row r="1491">
          <cell r="I1491">
            <v>40101</v>
          </cell>
        </row>
        <row r="1492">
          <cell r="I1492">
            <v>70112</v>
          </cell>
        </row>
        <row r="1493">
          <cell r="I1493">
            <v>70112</v>
          </cell>
        </row>
        <row r="1494">
          <cell r="I1494">
            <v>70112</v>
          </cell>
        </row>
        <row r="1495">
          <cell r="I1495">
            <v>70112</v>
          </cell>
        </row>
        <row r="1496">
          <cell r="I1496">
            <v>70112</v>
          </cell>
        </row>
        <row r="1497">
          <cell r="I1497">
            <v>40101</v>
          </cell>
        </row>
        <row r="1498">
          <cell r="I1498">
            <v>40101</v>
          </cell>
        </row>
        <row r="1499">
          <cell r="I1499">
            <v>40101</v>
          </cell>
        </row>
        <row r="1500">
          <cell r="I1500">
            <v>50101</v>
          </cell>
        </row>
        <row r="1501">
          <cell r="I1501">
            <v>40101</v>
          </cell>
        </row>
        <row r="1502">
          <cell r="I1502">
            <v>50101</v>
          </cell>
        </row>
        <row r="1503">
          <cell r="I1503">
            <v>70112</v>
          </cell>
        </row>
        <row r="1504">
          <cell r="I1504">
            <v>40101</v>
          </cell>
        </row>
        <row r="1505">
          <cell r="I1505">
            <v>50101</v>
          </cell>
        </row>
        <row r="1506">
          <cell r="I1506">
            <v>50101</v>
          </cell>
        </row>
        <row r="1507">
          <cell r="I1507">
            <v>70112</v>
          </cell>
        </row>
        <row r="1508">
          <cell r="I1508">
            <v>50101</v>
          </cell>
        </row>
        <row r="1509">
          <cell r="I1509">
            <v>50101</v>
          </cell>
        </row>
        <row r="1510">
          <cell r="I1510">
            <v>30101</v>
          </cell>
        </row>
        <row r="1511">
          <cell r="I1511">
            <v>40101</v>
          </cell>
        </row>
        <row r="1512">
          <cell r="I1512">
            <v>30103</v>
          </cell>
        </row>
        <row r="1513">
          <cell r="I1513">
            <v>70112</v>
          </cell>
        </row>
        <row r="1514">
          <cell r="I1514">
            <v>70112</v>
          </cell>
        </row>
        <row r="1515">
          <cell r="I1515">
            <v>70112</v>
          </cell>
        </row>
        <row r="1516">
          <cell r="I1516">
            <v>40101</v>
          </cell>
        </row>
        <row r="1517">
          <cell r="I1517">
            <v>50101</v>
          </cell>
        </row>
        <row r="1518">
          <cell r="I1518">
            <v>30101</v>
          </cell>
        </row>
        <row r="1519">
          <cell r="I1519">
            <v>50101</v>
          </cell>
        </row>
        <row r="1520">
          <cell r="I1520">
            <v>40101</v>
          </cell>
        </row>
        <row r="1521">
          <cell r="I1521">
            <v>50101</v>
          </cell>
        </row>
        <row r="1522">
          <cell r="I1522">
            <v>40101</v>
          </cell>
        </row>
        <row r="1523">
          <cell r="I1523">
            <v>50101</v>
          </cell>
        </row>
        <row r="1524">
          <cell r="I1524">
            <v>70112</v>
          </cell>
        </row>
        <row r="1525">
          <cell r="I1525">
            <v>40101</v>
          </cell>
        </row>
        <row r="1526">
          <cell r="I1526">
            <v>50101</v>
          </cell>
        </row>
        <row r="1527">
          <cell r="I1527">
            <v>70112</v>
          </cell>
        </row>
        <row r="1528">
          <cell r="I1528">
            <v>50101</v>
          </cell>
        </row>
        <row r="1529">
          <cell r="I1529">
            <v>40101</v>
          </cell>
        </row>
        <row r="1530">
          <cell r="I1530">
            <v>70112</v>
          </cell>
        </row>
        <row r="1531">
          <cell r="I1531">
            <v>50101</v>
          </cell>
        </row>
        <row r="1532">
          <cell r="I1532">
            <v>70112</v>
          </cell>
        </row>
        <row r="1533">
          <cell r="I1533">
            <v>50101</v>
          </cell>
        </row>
        <row r="1534">
          <cell r="I1534">
            <v>40101</v>
          </cell>
        </row>
        <row r="1535">
          <cell r="I1535">
            <v>70112</v>
          </cell>
        </row>
        <row r="1536">
          <cell r="I1536">
            <v>30101</v>
          </cell>
        </row>
        <row r="1537">
          <cell r="I1537">
            <v>40101</v>
          </cell>
        </row>
        <row r="1538">
          <cell r="I1538">
            <v>70112</v>
          </cell>
        </row>
        <row r="1539">
          <cell r="I1539">
            <v>70112</v>
          </cell>
        </row>
        <row r="1540">
          <cell r="I1540">
            <v>701116</v>
          </cell>
        </row>
        <row r="1541">
          <cell r="I1541">
            <v>70112</v>
          </cell>
        </row>
        <row r="1542">
          <cell r="I1542">
            <v>70106</v>
          </cell>
        </row>
        <row r="1543">
          <cell r="I1543">
            <v>70112</v>
          </cell>
        </row>
        <row r="1544">
          <cell r="I1544">
            <v>70112</v>
          </cell>
        </row>
        <row r="1545">
          <cell r="I1545">
            <v>70106</v>
          </cell>
        </row>
        <row r="1546">
          <cell r="I1546">
            <v>70112</v>
          </cell>
        </row>
        <row r="1547">
          <cell r="I1547">
            <v>50101</v>
          </cell>
        </row>
        <row r="1548">
          <cell r="I1548">
            <v>70112</v>
          </cell>
        </row>
        <row r="1549">
          <cell r="I1549">
            <v>40101</v>
          </cell>
        </row>
        <row r="1550">
          <cell r="I1550">
            <v>70112</v>
          </cell>
        </row>
        <row r="1551">
          <cell r="I1551">
            <v>70112</v>
          </cell>
        </row>
        <row r="1552">
          <cell r="I1552">
            <v>50101</v>
          </cell>
        </row>
        <row r="1553">
          <cell r="I1553">
            <v>70112</v>
          </cell>
        </row>
        <row r="1554">
          <cell r="I1554">
            <v>70112</v>
          </cell>
        </row>
        <row r="1555">
          <cell r="I1555">
            <v>50101</v>
          </cell>
        </row>
        <row r="1556">
          <cell r="I1556">
            <v>104</v>
          </cell>
        </row>
        <row r="1557">
          <cell r="I1557">
            <v>104</v>
          </cell>
        </row>
        <row r="1558">
          <cell r="I1558">
            <v>104</v>
          </cell>
        </row>
        <row r="1559">
          <cell r="I1559">
            <v>104</v>
          </cell>
        </row>
        <row r="1560">
          <cell r="I1560">
            <v>104</v>
          </cell>
        </row>
        <row r="1561">
          <cell r="I1561">
            <v>104</v>
          </cell>
        </row>
        <row r="1562">
          <cell r="I1562">
            <v>104</v>
          </cell>
        </row>
        <row r="1563">
          <cell r="I1563">
            <v>99</v>
          </cell>
        </row>
        <row r="1564">
          <cell r="I1564">
            <v>99</v>
          </cell>
        </row>
        <row r="1565">
          <cell r="I1565">
            <v>99</v>
          </cell>
        </row>
        <row r="1566">
          <cell r="I1566">
            <v>104</v>
          </cell>
        </row>
        <row r="1567">
          <cell r="I1567">
            <v>104</v>
          </cell>
        </row>
        <row r="1568">
          <cell r="I1568">
            <v>104</v>
          </cell>
        </row>
        <row r="1569">
          <cell r="I1569">
            <v>2011809140</v>
          </cell>
        </row>
        <row r="1570">
          <cell r="I1570">
            <v>2011804020</v>
          </cell>
        </row>
        <row r="1571">
          <cell r="I1571">
            <v>70112</v>
          </cell>
        </row>
        <row r="1572">
          <cell r="I1572">
            <v>109</v>
          </cell>
        </row>
        <row r="1573">
          <cell r="I1573">
            <v>2011809124</v>
          </cell>
        </row>
        <row r="1574">
          <cell r="I1574">
            <v>10401174</v>
          </cell>
        </row>
        <row r="1575">
          <cell r="I1575">
            <v>10401138</v>
          </cell>
        </row>
        <row r="1576">
          <cell r="I1576">
            <v>10401174</v>
          </cell>
        </row>
        <row r="1577">
          <cell r="I1577">
            <v>10401138</v>
          </cell>
        </row>
        <row r="1578">
          <cell r="I1578">
            <v>2011804027</v>
          </cell>
        </row>
        <row r="1579">
          <cell r="I1579">
            <v>2011809134</v>
          </cell>
        </row>
        <row r="1580">
          <cell r="I1580">
            <v>2011809129</v>
          </cell>
        </row>
        <row r="1581">
          <cell r="I1581">
            <v>2011809125</v>
          </cell>
        </row>
        <row r="1582">
          <cell r="I1582">
            <v>70112</v>
          </cell>
        </row>
        <row r="1583">
          <cell r="I1583">
            <v>2011804072</v>
          </cell>
        </row>
        <row r="1584">
          <cell r="I1584">
            <v>10300041</v>
          </cell>
        </row>
        <row r="1585">
          <cell r="I1585">
            <v>2011804071</v>
          </cell>
        </row>
        <row r="1586">
          <cell r="I1586">
            <v>2011804059</v>
          </cell>
        </row>
        <row r="1587">
          <cell r="I1587">
            <v>108</v>
          </cell>
        </row>
        <row r="1588">
          <cell r="I1588">
            <v>10401203</v>
          </cell>
        </row>
        <row r="1589">
          <cell r="I1589">
            <v>2011804072</v>
          </cell>
        </row>
        <row r="1590">
          <cell r="I1590">
            <v>201040764</v>
          </cell>
        </row>
        <row r="1591">
          <cell r="I1591">
            <v>2011809134</v>
          </cell>
        </row>
        <row r="1592">
          <cell r="I1592">
            <v>2011804048</v>
          </cell>
        </row>
        <row r="1593">
          <cell r="I1593">
            <v>2011804044</v>
          </cell>
        </row>
        <row r="1594">
          <cell r="I1594">
            <v>2011804071</v>
          </cell>
        </row>
        <row r="1595">
          <cell r="I1595">
            <v>2011804018</v>
          </cell>
        </row>
        <row r="1596">
          <cell r="I1596">
            <v>2011804071</v>
          </cell>
        </row>
        <row r="1597">
          <cell r="I1597">
            <v>2011809150</v>
          </cell>
        </row>
        <row r="1598">
          <cell r="I1598">
            <v>2016</v>
          </cell>
        </row>
        <row r="1599">
          <cell r="I1599">
            <v>70112</v>
          </cell>
        </row>
        <row r="1600">
          <cell r="I1600">
            <v>107</v>
          </cell>
        </row>
        <row r="1601">
          <cell r="I1601">
            <v>30101</v>
          </cell>
        </row>
        <row r="1602">
          <cell r="I1602">
            <v>70112</v>
          </cell>
        </row>
        <row r="1603">
          <cell r="I1603">
            <v>108</v>
          </cell>
        </row>
        <row r="1604">
          <cell r="I1604">
            <v>107</v>
          </cell>
        </row>
        <row r="1605">
          <cell r="I1605">
            <v>40101</v>
          </cell>
        </row>
        <row r="1606">
          <cell r="I1606">
            <v>50101</v>
          </cell>
        </row>
        <row r="1607">
          <cell r="I1607">
            <v>2011809140</v>
          </cell>
        </row>
        <row r="1608">
          <cell r="I1608">
            <v>2011804020</v>
          </cell>
        </row>
        <row r="1609">
          <cell r="I1609">
            <v>70112</v>
          </cell>
        </row>
        <row r="1610">
          <cell r="I1610">
            <v>70112</v>
          </cell>
        </row>
        <row r="1611">
          <cell r="I1611">
            <v>701116</v>
          </cell>
        </row>
        <row r="1612">
          <cell r="I1612">
            <v>70112</v>
          </cell>
        </row>
        <row r="1613">
          <cell r="I1613">
            <v>201040764</v>
          </cell>
        </row>
        <row r="1614">
          <cell r="I1614">
            <v>2011809134</v>
          </cell>
        </row>
        <row r="1615">
          <cell r="I1615">
            <v>2011804048</v>
          </cell>
        </row>
        <row r="1616">
          <cell r="I1616">
            <v>2011804044</v>
          </cell>
        </row>
        <row r="1617">
          <cell r="I1617">
            <v>103</v>
          </cell>
        </row>
        <row r="1618">
          <cell r="I1618">
            <v>103</v>
          </cell>
        </row>
        <row r="1619">
          <cell r="I1619">
            <v>103</v>
          </cell>
        </row>
        <row r="1620">
          <cell r="I1620">
            <v>108</v>
          </cell>
        </row>
        <row r="1621">
          <cell r="I1621">
            <v>50101</v>
          </cell>
        </row>
        <row r="1622">
          <cell r="I1622">
            <v>109</v>
          </cell>
        </row>
        <row r="1623">
          <cell r="I1623">
            <v>109</v>
          </cell>
        </row>
        <row r="1624">
          <cell r="I1624">
            <v>104</v>
          </cell>
        </row>
        <row r="1625">
          <cell r="I1625">
            <v>107</v>
          </cell>
        </row>
        <row r="1626">
          <cell r="I1626">
            <v>107</v>
          </cell>
        </row>
        <row r="1627">
          <cell r="I1627">
            <v>107</v>
          </cell>
        </row>
        <row r="1628">
          <cell r="I1628">
            <v>107</v>
          </cell>
        </row>
        <row r="1629">
          <cell r="I1629">
            <v>107</v>
          </cell>
        </row>
        <row r="1630">
          <cell r="I1630">
            <v>107</v>
          </cell>
        </row>
        <row r="1631">
          <cell r="I1631">
            <v>107</v>
          </cell>
        </row>
        <row r="1632">
          <cell r="I1632">
            <v>107</v>
          </cell>
        </row>
        <row r="1633">
          <cell r="I1633">
            <v>107</v>
          </cell>
        </row>
        <row r="1634">
          <cell r="I1634">
            <v>107</v>
          </cell>
        </row>
        <row r="1635">
          <cell r="I1635">
            <v>107</v>
          </cell>
        </row>
        <row r="1636">
          <cell r="I1636">
            <v>107</v>
          </cell>
        </row>
        <row r="1637">
          <cell r="I1637">
            <v>50101</v>
          </cell>
        </row>
        <row r="1638">
          <cell r="I1638">
            <v>104</v>
          </cell>
        </row>
        <row r="1639">
          <cell r="I1639">
            <v>107</v>
          </cell>
        </row>
        <row r="1640">
          <cell r="I1640">
            <v>10401200</v>
          </cell>
        </row>
        <row r="1641">
          <cell r="I1641">
            <v>2011804027</v>
          </cell>
        </row>
        <row r="1642">
          <cell r="I1642">
            <v>2011804026</v>
          </cell>
        </row>
        <row r="1643">
          <cell r="I1643">
            <v>10401203</v>
          </cell>
        </row>
        <row r="1644">
          <cell r="I1644">
            <v>10401177</v>
          </cell>
        </row>
        <row r="1645">
          <cell r="I1645">
            <v>10401194</v>
          </cell>
        </row>
        <row r="1646">
          <cell r="I1646">
            <v>10401143</v>
          </cell>
        </row>
        <row r="1647">
          <cell r="I1647">
            <v>2011809118</v>
          </cell>
        </row>
        <row r="1648">
          <cell r="I1648">
            <v>70112</v>
          </cell>
        </row>
        <row r="1649">
          <cell r="I1649">
            <v>70106</v>
          </cell>
        </row>
        <row r="1650">
          <cell r="I1650">
            <v>70112</v>
          </cell>
        </row>
        <row r="1651">
          <cell r="I1651">
            <v>40101</v>
          </cell>
        </row>
        <row r="1652">
          <cell r="I1652">
            <v>50101</v>
          </cell>
        </row>
        <row r="1653">
          <cell r="I1653">
            <v>30101</v>
          </cell>
        </row>
        <row r="1654">
          <cell r="I1654">
            <v>40101</v>
          </cell>
        </row>
        <row r="1655">
          <cell r="I1655">
            <v>50101</v>
          </cell>
        </row>
        <row r="1656">
          <cell r="I1656">
            <v>50101</v>
          </cell>
        </row>
        <row r="1657">
          <cell r="I1657">
            <v>40101</v>
          </cell>
        </row>
        <row r="1658">
          <cell r="I1658">
            <v>50101</v>
          </cell>
        </row>
        <row r="1659">
          <cell r="I1659">
            <v>30101</v>
          </cell>
        </row>
        <row r="1660">
          <cell r="I1660">
            <v>70112</v>
          </cell>
        </row>
        <row r="1661">
          <cell r="I1661">
            <v>30101</v>
          </cell>
        </row>
        <row r="1662">
          <cell r="I1662">
            <v>70112</v>
          </cell>
        </row>
        <row r="1663">
          <cell r="I1663">
            <v>40101</v>
          </cell>
        </row>
        <row r="1664">
          <cell r="I1664">
            <v>50101</v>
          </cell>
        </row>
        <row r="1665">
          <cell r="I1665">
            <v>70112</v>
          </cell>
        </row>
        <row r="1666">
          <cell r="I1666">
            <v>70106</v>
          </cell>
        </row>
        <row r="1667">
          <cell r="I1667">
            <v>50101</v>
          </cell>
        </row>
        <row r="1668">
          <cell r="I1668">
            <v>40101</v>
          </cell>
        </row>
        <row r="1669">
          <cell r="I1669">
            <v>70112</v>
          </cell>
        </row>
        <row r="1670">
          <cell r="I1670">
            <v>2011809126</v>
          </cell>
        </row>
        <row r="1671">
          <cell r="I1671">
            <v>2011809128</v>
          </cell>
        </row>
        <row r="1672">
          <cell r="I1672">
            <v>2011809140</v>
          </cell>
        </row>
        <row r="1673">
          <cell r="I1673">
            <v>10401174</v>
          </cell>
        </row>
        <row r="1674">
          <cell r="I1674">
            <v>2011809126</v>
          </cell>
        </row>
        <row r="1675">
          <cell r="I1675">
            <v>2011809140</v>
          </cell>
        </row>
        <row r="1676">
          <cell r="I1676">
            <v>10300041</v>
          </cell>
        </row>
        <row r="1677">
          <cell r="I1677">
            <v>10401203</v>
          </cell>
        </row>
        <row r="1678">
          <cell r="I1678">
            <v>107</v>
          </cell>
        </row>
        <row r="1679">
          <cell r="I1679">
            <v>107</v>
          </cell>
        </row>
        <row r="1680">
          <cell r="I1680">
            <v>107</v>
          </cell>
        </row>
        <row r="1681">
          <cell r="I1681">
            <v>107</v>
          </cell>
        </row>
        <row r="1682">
          <cell r="I1682">
            <v>40101</v>
          </cell>
        </row>
        <row r="1683">
          <cell r="I1683">
            <v>50101</v>
          </cell>
        </row>
        <row r="1684">
          <cell r="I1684">
            <v>70112</v>
          </cell>
        </row>
        <row r="1685">
          <cell r="I1685">
            <v>70106</v>
          </cell>
        </row>
        <row r="1686">
          <cell r="I1686">
            <v>70106</v>
          </cell>
        </row>
        <row r="1687">
          <cell r="I1687">
            <v>70112</v>
          </cell>
        </row>
        <row r="1688">
          <cell r="I1688">
            <v>40101</v>
          </cell>
        </row>
        <row r="1689">
          <cell r="I1689">
            <v>50101</v>
          </cell>
        </row>
        <row r="1690">
          <cell r="I1690">
            <v>70112</v>
          </cell>
        </row>
        <row r="1691">
          <cell r="I1691">
            <v>70112</v>
          </cell>
        </row>
        <row r="1692">
          <cell r="I1692">
            <v>50101</v>
          </cell>
        </row>
        <row r="1693">
          <cell r="I1693">
            <v>40101</v>
          </cell>
        </row>
        <row r="1694">
          <cell r="I1694">
            <v>50101</v>
          </cell>
        </row>
        <row r="1695">
          <cell r="I1695">
            <v>70106</v>
          </cell>
        </row>
        <row r="1696">
          <cell r="I1696">
            <v>70112</v>
          </cell>
        </row>
        <row r="1697">
          <cell r="I1697">
            <v>30101</v>
          </cell>
        </row>
        <row r="1698">
          <cell r="I1698">
            <v>70112</v>
          </cell>
        </row>
        <row r="1699">
          <cell r="I1699">
            <v>30101</v>
          </cell>
        </row>
        <row r="1700">
          <cell r="I1700">
            <v>50101</v>
          </cell>
        </row>
        <row r="1701">
          <cell r="I1701">
            <v>40101</v>
          </cell>
        </row>
        <row r="1702">
          <cell r="I1702">
            <v>50101</v>
          </cell>
        </row>
        <row r="1703">
          <cell r="I1703">
            <v>70112</v>
          </cell>
        </row>
        <row r="1704">
          <cell r="I1704">
            <v>70106</v>
          </cell>
        </row>
        <row r="1705">
          <cell r="I1705">
            <v>50101</v>
          </cell>
        </row>
        <row r="1706">
          <cell r="I1706">
            <v>40101</v>
          </cell>
        </row>
        <row r="1707">
          <cell r="I1707">
            <v>70106</v>
          </cell>
        </row>
        <row r="1708">
          <cell r="I1708">
            <v>70112</v>
          </cell>
        </row>
        <row r="1709">
          <cell r="I1709">
            <v>50101</v>
          </cell>
        </row>
        <row r="1710">
          <cell r="I1710">
            <v>70106</v>
          </cell>
        </row>
        <row r="1711">
          <cell r="I1711">
            <v>70112</v>
          </cell>
        </row>
        <row r="1712">
          <cell r="I1712">
            <v>40101</v>
          </cell>
        </row>
        <row r="1713">
          <cell r="I1713">
            <v>50101</v>
          </cell>
        </row>
        <row r="1714">
          <cell r="I1714">
            <v>30101</v>
          </cell>
        </row>
        <row r="1715">
          <cell r="I1715">
            <v>30101</v>
          </cell>
        </row>
        <row r="1716">
          <cell r="I1716">
            <v>50101</v>
          </cell>
        </row>
        <row r="1717">
          <cell r="I1717">
            <v>70106</v>
          </cell>
        </row>
        <row r="1718">
          <cell r="I1718">
            <v>70112</v>
          </cell>
        </row>
        <row r="1719">
          <cell r="I1719">
            <v>40101</v>
          </cell>
        </row>
        <row r="1720">
          <cell r="I1720">
            <v>50101</v>
          </cell>
        </row>
        <row r="1721">
          <cell r="I1721">
            <v>50101</v>
          </cell>
        </row>
        <row r="1722">
          <cell r="I1722">
            <v>50101</v>
          </cell>
        </row>
        <row r="1723">
          <cell r="I1723">
            <v>50101</v>
          </cell>
        </row>
        <row r="1724">
          <cell r="I1724">
            <v>70112</v>
          </cell>
        </row>
        <row r="1725">
          <cell r="I1725">
            <v>50101</v>
          </cell>
        </row>
        <row r="1726">
          <cell r="I1726">
            <v>40101</v>
          </cell>
        </row>
        <row r="1727">
          <cell r="I1727">
            <v>50101</v>
          </cell>
        </row>
        <row r="1728">
          <cell r="I1728">
            <v>40101</v>
          </cell>
        </row>
        <row r="1729">
          <cell r="I1729">
            <v>50101</v>
          </cell>
        </row>
        <row r="1730">
          <cell r="I1730">
            <v>70112</v>
          </cell>
        </row>
        <row r="1731">
          <cell r="I1731">
            <v>70112</v>
          </cell>
        </row>
        <row r="1732">
          <cell r="I1732">
            <v>40101</v>
          </cell>
        </row>
        <row r="1733">
          <cell r="I1733">
            <v>70112</v>
          </cell>
        </row>
        <row r="1734">
          <cell r="I1734">
            <v>50101</v>
          </cell>
        </row>
        <row r="1735">
          <cell r="I1735">
            <v>40101</v>
          </cell>
        </row>
        <row r="1736">
          <cell r="I1736">
            <v>30101</v>
          </cell>
        </row>
        <row r="1737">
          <cell r="I1737">
            <v>50101</v>
          </cell>
        </row>
        <row r="1738">
          <cell r="I1738">
            <v>70106</v>
          </cell>
        </row>
        <row r="1739">
          <cell r="I1739">
            <v>70112</v>
          </cell>
        </row>
        <row r="1740">
          <cell r="I1740">
            <v>70112</v>
          </cell>
        </row>
        <row r="1741">
          <cell r="I1741">
            <v>70112</v>
          </cell>
        </row>
        <row r="1742">
          <cell r="I1742">
            <v>40101</v>
          </cell>
        </row>
        <row r="1743">
          <cell r="I1743">
            <v>50101</v>
          </cell>
        </row>
        <row r="1744">
          <cell r="I1744">
            <v>70112</v>
          </cell>
        </row>
        <row r="1745">
          <cell r="I1745">
            <v>2011804067</v>
          </cell>
        </row>
        <row r="1746">
          <cell r="I1746">
            <v>2011804039</v>
          </cell>
        </row>
        <row r="1747">
          <cell r="I1747">
            <v>2011804113</v>
          </cell>
        </row>
        <row r="1748">
          <cell r="I1748">
            <v>2011804037</v>
          </cell>
        </row>
        <row r="1749">
          <cell r="I1749">
            <v>2011804112</v>
          </cell>
        </row>
        <row r="1750">
          <cell r="I1750">
            <v>2011804048</v>
          </cell>
        </row>
        <row r="1751">
          <cell r="I1751">
            <v>2011804113</v>
          </cell>
        </row>
        <row r="1752">
          <cell r="I1752">
            <v>70106</v>
          </cell>
        </row>
        <row r="1753">
          <cell r="I1753">
            <v>70112</v>
          </cell>
        </row>
        <row r="1754">
          <cell r="I1754">
            <v>40101</v>
          </cell>
        </row>
        <row r="1755">
          <cell r="I1755">
            <v>50101</v>
          </cell>
        </row>
        <row r="1756">
          <cell r="I1756">
            <v>2011809126</v>
          </cell>
        </row>
        <row r="1757">
          <cell r="I1757">
            <v>2011809140</v>
          </cell>
        </row>
        <row r="1758">
          <cell r="I1758">
            <v>50101</v>
          </cell>
        </row>
        <row r="1759">
          <cell r="I1759">
            <v>40101</v>
          </cell>
        </row>
        <row r="1760">
          <cell r="I1760">
            <v>70112</v>
          </cell>
        </row>
        <row r="1761">
          <cell r="I1761">
            <v>50101</v>
          </cell>
        </row>
        <row r="1762">
          <cell r="I1762">
            <v>70112</v>
          </cell>
        </row>
        <row r="1763">
          <cell r="I1763">
            <v>40101</v>
          </cell>
        </row>
        <row r="1764">
          <cell r="I1764">
            <v>50101</v>
          </cell>
        </row>
        <row r="1765">
          <cell r="I1765">
            <v>70106</v>
          </cell>
        </row>
        <row r="1766">
          <cell r="I1766">
            <v>40101</v>
          </cell>
        </row>
        <row r="1767">
          <cell r="I1767">
            <v>70112</v>
          </cell>
        </row>
        <row r="1768">
          <cell r="I1768">
            <v>70106</v>
          </cell>
        </row>
        <row r="1769">
          <cell r="I1769">
            <v>40101</v>
          </cell>
        </row>
        <row r="1770">
          <cell r="I1770">
            <v>70112</v>
          </cell>
        </row>
        <row r="1771">
          <cell r="I1771">
            <v>70106</v>
          </cell>
        </row>
        <row r="1772">
          <cell r="I1772">
            <v>40101</v>
          </cell>
        </row>
        <row r="1773">
          <cell r="I1773">
            <v>30101</v>
          </cell>
        </row>
        <row r="1774">
          <cell r="I1774">
            <v>70112</v>
          </cell>
        </row>
        <row r="1775">
          <cell r="I1775">
            <v>70112</v>
          </cell>
        </row>
        <row r="1776">
          <cell r="I1776">
            <v>50101</v>
          </cell>
        </row>
        <row r="1777">
          <cell r="I1777">
            <v>40101</v>
          </cell>
        </row>
        <row r="1778">
          <cell r="I1778">
            <v>70112</v>
          </cell>
        </row>
        <row r="1779">
          <cell r="I1779">
            <v>70112</v>
          </cell>
        </row>
        <row r="1780">
          <cell r="I1780">
            <v>70112</v>
          </cell>
        </row>
        <row r="1781">
          <cell r="I1781">
            <v>40101</v>
          </cell>
        </row>
        <row r="1782">
          <cell r="I1782">
            <v>70112</v>
          </cell>
        </row>
        <row r="1783">
          <cell r="I1783">
            <v>70112</v>
          </cell>
        </row>
        <row r="1784">
          <cell r="I1784">
            <v>70112</v>
          </cell>
        </row>
        <row r="1785">
          <cell r="I1785">
            <v>50101</v>
          </cell>
        </row>
        <row r="1786">
          <cell r="I1786">
            <v>40101</v>
          </cell>
        </row>
        <row r="1787">
          <cell r="I1787">
            <v>2016</v>
          </cell>
        </row>
        <row r="1788">
          <cell r="I1788">
            <v>2011804020</v>
          </cell>
        </row>
        <row r="1789">
          <cell r="I1789">
            <v>2011809118</v>
          </cell>
        </row>
        <row r="1790">
          <cell r="I1790">
            <v>2011804035</v>
          </cell>
        </row>
        <row r="1791">
          <cell r="I1791">
            <v>2011804048</v>
          </cell>
        </row>
        <row r="1792">
          <cell r="I1792">
            <v>2011804044</v>
          </cell>
        </row>
        <row r="1793">
          <cell r="I1793">
            <v>2011804021</v>
          </cell>
        </row>
        <row r="1794">
          <cell r="I1794">
            <v>70112</v>
          </cell>
        </row>
        <row r="1795">
          <cell r="I1795">
            <v>50101</v>
          </cell>
        </row>
        <row r="1796">
          <cell r="I1796">
            <v>70112</v>
          </cell>
        </row>
        <row r="1797">
          <cell r="I1797">
            <v>30101</v>
          </cell>
        </row>
        <row r="1798">
          <cell r="I1798">
            <v>70112</v>
          </cell>
        </row>
        <row r="1799">
          <cell r="I1799">
            <v>70112</v>
          </cell>
        </row>
        <row r="1800">
          <cell r="I1800">
            <v>70106</v>
          </cell>
        </row>
        <row r="1801">
          <cell r="I1801">
            <v>40101</v>
          </cell>
        </row>
        <row r="1802">
          <cell r="I1802">
            <v>70112</v>
          </cell>
        </row>
        <row r="1803">
          <cell r="I1803">
            <v>70112</v>
          </cell>
        </row>
        <row r="1804">
          <cell r="I1804">
            <v>40101</v>
          </cell>
        </row>
        <row r="1805">
          <cell r="I1805">
            <v>70112</v>
          </cell>
        </row>
        <row r="1806">
          <cell r="I1806">
            <v>70112</v>
          </cell>
        </row>
        <row r="1807">
          <cell r="I1807">
            <v>2011804026</v>
          </cell>
        </row>
        <row r="1808">
          <cell r="I1808">
            <v>70112</v>
          </cell>
        </row>
        <row r="1809">
          <cell r="I1809">
            <v>70112</v>
          </cell>
        </row>
        <row r="1810">
          <cell r="I1810">
            <v>2011804025</v>
          </cell>
        </row>
        <row r="1811">
          <cell r="I1811">
            <v>201040771</v>
          </cell>
        </row>
        <row r="1812">
          <cell r="I1812">
            <v>2011804087</v>
          </cell>
        </row>
        <row r="1813">
          <cell r="I1813">
            <v>40101</v>
          </cell>
        </row>
        <row r="1814">
          <cell r="I1814">
            <v>70112</v>
          </cell>
        </row>
        <row r="1815">
          <cell r="I1815">
            <v>501</v>
          </cell>
        </row>
        <row r="1816">
          <cell r="I1816">
            <v>70112</v>
          </cell>
        </row>
        <row r="1817">
          <cell r="I1817">
            <v>70106</v>
          </cell>
        </row>
        <row r="1818">
          <cell r="I1818">
            <v>70112</v>
          </cell>
        </row>
        <row r="1819">
          <cell r="I1819">
            <v>70112</v>
          </cell>
        </row>
        <row r="1820">
          <cell r="I1820">
            <v>50101</v>
          </cell>
        </row>
        <row r="1821">
          <cell r="I1821">
            <v>70112</v>
          </cell>
        </row>
        <row r="1822">
          <cell r="I1822">
            <v>70112</v>
          </cell>
        </row>
        <row r="1823">
          <cell r="I1823">
            <v>70112</v>
          </cell>
        </row>
        <row r="1824">
          <cell r="I1824">
            <v>70112</v>
          </cell>
        </row>
        <row r="1825">
          <cell r="I1825">
            <v>40101</v>
          </cell>
        </row>
        <row r="1826">
          <cell r="I1826">
            <v>70112</v>
          </cell>
        </row>
        <row r="1827">
          <cell r="I1827">
            <v>70106</v>
          </cell>
        </row>
        <row r="1828">
          <cell r="I1828">
            <v>2011809149</v>
          </cell>
        </row>
        <row r="1829">
          <cell r="I1829">
            <v>2011809150</v>
          </cell>
        </row>
        <row r="1830">
          <cell r="I1830">
            <v>70112</v>
          </cell>
        </row>
        <row r="1831">
          <cell r="I1831">
            <v>40101</v>
          </cell>
        </row>
        <row r="1832">
          <cell r="I1832">
            <v>40101</v>
          </cell>
        </row>
        <row r="1833">
          <cell r="I1833">
            <v>50101</v>
          </cell>
        </row>
        <row r="1834">
          <cell r="I1834">
            <v>70112</v>
          </cell>
        </row>
        <row r="1835">
          <cell r="I1835">
            <v>70112</v>
          </cell>
        </row>
        <row r="1836">
          <cell r="I1836">
            <v>70112</v>
          </cell>
        </row>
        <row r="1837">
          <cell r="I1837">
            <v>70112</v>
          </cell>
        </row>
        <row r="1838">
          <cell r="I1838">
            <v>50101</v>
          </cell>
        </row>
        <row r="1839">
          <cell r="I1839">
            <v>30101</v>
          </cell>
        </row>
        <row r="1840">
          <cell r="I1840">
            <v>70106</v>
          </cell>
        </row>
        <row r="1841">
          <cell r="I1841">
            <v>40101</v>
          </cell>
        </row>
        <row r="1842">
          <cell r="I1842">
            <v>70112</v>
          </cell>
        </row>
        <row r="1843">
          <cell r="I1843">
            <v>50101</v>
          </cell>
        </row>
        <row r="1844">
          <cell r="I1844">
            <v>70112</v>
          </cell>
        </row>
        <row r="1845">
          <cell r="I1845">
            <v>40101</v>
          </cell>
        </row>
        <row r="1846">
          <cell r="I1846">
            <v>70112</v>
          </cell>
        </row>
        <row r="1847">
          <cell r="I1847">
            <v>50101</v>
          </cell>
        </row>
        <row r="1848">
          <cell r="I1848">
            <v>70112</v>
          </cell>
        </row>
        <row r="1849">
          <cell r="I1849">
            <v>50101</v>
          </cell>
        </row>
        <row r="1850">
          <cell r="I1850">
            <v>70112</v>
          </cell>
        </row>
        <row r="1851">
          <cell r="I1851">
            <v>40101</v>
          </cell>
        </row>
        <row r="1852">
          <cell r="I1852">
            <v>50101</v>
          </cell>
        </row>
        <row r="1853">
          <cell r="I1853">
            <v>70112</v>
          </cell>
        </row>
        <row r="1854">
          <cell r="I1854">
            <v>70112</v>
          </cell>
        </row>
        <row r="1855">
          <cell r="I1855">
            <v>40101</v>
          </cell>
        </row>
        <row r="1856">
          <cell r="I1856">
            <v>50101</v>
          </cell>
        </row>
        <row r="1857">
          <cell r="I1857">
            <v>30101</v>
          </cell>
        </row>
        <row r="1858">
          <cell r="I1858">
            <v>70112</v>
          </cell>
        </row>
        <row r="1859">
          <cell r="I1859">
            <v>70112</v>
          </cell>
        </row>
        <row r="1860">
          <cell r="I1860">
            <v>40101</v>
          </cell>
        </row>
        <row r="1861">
          <cell r="I1861">
            <v>50101</v>
          </cell>
        </row>
        <row r="1862">
          <cell r="I1862">
            <v>70112</v>
          </cell>
        </row>
        <row r="1863">
          <cell r="I1863">
            <v>30101</v>
          </cell>
        </row>
        <row r="1864">
          <cell r="I1864">
            <v>50101</v>
          </cell>
        </row>
        <row r="1865">
          <cell r="I1865">
            <v>70112</v>
          </cell>
        </row>
        <row r="1866">
          <cell r="I1866">
            <v>50101</v>
          </cell>
        </row>
        <row r="1867">
          <cell r="I1867">
            <v>70112</v>
          </cell>
        </row>
        <row r="1868">
          <cell r="I1868">
            <v>70112</v>
          </cell>
        </row>
        <row r="1869">
          <cell r="I1869">
            <v>40101</v>
          </cell>
        </row>
        <row r="1870">
          <cell r="I1870">
            <v>30103</v>
          </cell>
        </row>
        <row r="1871">
          <cell r="I1871">
            <v>70112</v>
          </cell>
        </row>
        <row r="1872">
          <cell r="I1872">
            <v>70112</v>
          </cell>
        </row>
        <row r="1873">
          <cell r="I1873">
            <v>10101</v>
          </cell>
        </row>
        <row r="1874">
          <cell r="I1874">
            <v>70112</v>
          </cell>
        </row>
        <row r="1875">
          <cell r="I1875">
            <v>40101</v>
          </cell>
        </row>
        <row r="1876">
          <cell r="I1876">
            <v>50101</v>
          </cell>
        </row>
        <row r="1877">
          <cell r="I1877">
            <v>70112</v>
          </cell>
        </row>
        <row r="1878">
          <cell r="I1878">
            <v>50101</v>
          </cell>
        </row>
        <row r="1879">
          <cell r="I1879">
            <v>70112</v>
          </cell>
        </row>
        <row r="1880">
          <cell r="I1880">
            <v>40101</v>
          </cell>
        </row>
        <row r="1881">
          <cell r="I1881">
            <v>50101</v>
          </cell>
        </row>
        <row r="1882">
          <cell r="I1882">
            <v>70112</v>
          </cell>
        </row>
        <row r="1883">
          <cell r="I1883">
            <v>50101</v>
          </cell>
        </row>
        <row r="1884">
          <cell r="I1884">
            <v>70112</v>
          </cell>
        </row>
        <row r="1885">
          <cell r="I1885">
            <v>40101</v>
          </cell>
        </row>
        <row r="1886">
          <cell r="I1886">
            <v>70112</v>
          </cell>
        </row>
        <row r="1887">
          <cell r="I1887">
            <v>70112</v>
          </cell>
        </row>
        <row r="1888">
          <cell r="I1888">
            <v>70106</v>
          </cell>
        </row>
        <row r="1889">
          <cell r="I1889">
            <v>50101</v>
          </cell>
        </row>
        <row r="1890">
          <cell r="I1890">
            <v>70112</v>
          </cell>
        </row>
        <row r="1891">
          <cell r="I1891">
            <v>40101</v>
          </cell>
        </row>
        <row r="1892">
          <cell r="I1892">
            <v>30101</v>
          </cell>
        </row>
        <row r="1893">
          <cell r="I1893">
            <v>50101</v>
          </cell>
        </row>
        <row r="1894">
          <cell r="I1894">
            <v>70112</v>
          </cell>
        </row>
        <row r="1895">
          <cell r="I1895">
            <v>40101</v>
          </cell>
        </row>
        <row r="1896">
          <cell r="I1896">
            <v>70112</v>
          </cell>
        </row>
        <row r="1897">
          <cell r="I1897">
            <v>40101</v>
          </cell>
        </row>
        <row r="1898">
          <cell r="I1898">
            <v>70112</v>
          </cell>
        </row>
        <row r="1899">
          <cell r="I1899">
            <v>70112</v>
          </cell>
        </row>
        <row r="1900">
          <cell r="I1900">
            <v>40101</v>
          </cell>
        </row>
        <row r="1901">
          <cell r="I1901">
            <v>30101</v>
          </cell>
        </row>
        <row r="1902">
          <cell r="I1902">
            <v>50101</v>
          </cell>
        </row>
        <row r="1903">
          <cell r="I1903">
            <v>70106</v>
          </cell>
        </row>
        <row r="1904">
          <cell r="I1904">
            <v>103</v>
          </cell>
        </row>
        <row r="1905">
          <cell r="I1905">
            <v>103</v>
          </cell>
        </row>
        <row r="1906">
          <cell r="I1906">
            <v>2011804113</v>
          </cell>
        </row>
        <row r="1907">
          <cell r="I1907">
            <v>40101</v>
          </cell>
        </row>
        <row r="1908">
          <cell r="I1908">
            <v>70112</v>
          </cell>
        </row>
        <row r="1909">
          <cell r="I1909">
            <v>70112</v>
          </cell>
        </row>
        <row r="1910">
          <cell r="I1910">
            <v>70106</v>
          </cell>
        </row>
        <row r="1911">
          <cell r="I1911">
            <v>50101</v>
          </cell>
        </row>
        <row r="1912">
          <cell r="I1912">
            <v>70106</v>
          </cell>
        </row>
        <row r="1913">
          <cell r="I1913">
            <v>30101</v>
          </cell>
        </row>
        <row r="1914">
          <cell r="I1914">
            <v>50101</v>
          </cell>
        </row>
        <row r="1915">
          <cell r="I1915">
            <v>70112</v>
          </cell>
        </row>
        <row r="1916">
          <cell r="I1916">
            <v>50101</v>
          </cell>
        </row>
        <row r="1917">
          <cell r="I1917">
            <v>40101</v>
          </cell>
        </row>
        <row r="1918">
          <cell r="I1918">
            <v>70112</v>
          </cell>
        </row>
        <row r="1919">
          <cell r="I1919">
            <v>50101</v>
          </cell>
        </row>
        <row r="1920">
          <cell r="I1920">
            <v>40101</v>
          </cell>
        </row>
        <row r="1921">
          <cell r="I1921">
            <v>70112</v>
          </cell>
        </row>
        <row r="1922">
          <cell r="I1922">
            <v>50101</v>
          </cell>
        </row>
        <row r="1923">
          <cell r="I1923">
            <v>70112</v>
          </cell>
        </row>
        <row r="1924">
          <cell r="I1924">
            <v>70106</v>
          </cell>
        </row>
        <row r="1925">
          <cell r="I1925">
            <v>50101</v>
          </cell>
        </row>
        <row r="1926">
          <cell r="I1926">
            <v>40101</v>
          </cell>
        </row>
        <row r="1927">
          <cell r="I1927">
            <v>30101</v>
          </cell>
        </row>
        <row r="1928">
          <cell r="I1928">
            <v>40101</v>
          </cell>
        </row>
        <row r="1929">
          <cell r="I1929">
            <v>30101</v>
          </cell>
        </row>
        <row r="1930">
          <cell r="I1930">
            <v>50101</v>
          </cell>
        </row>
        <row r="1931">
          <cell r="I1931">
            <v>70112</v>
          </cell>
        </row>
        <row r="1932">
          <cell r="I1932">
            <v>70112</v>
          </cell>
        </row>
        <row r="1933">
          <cell r="I1933">
            <v>40101</v>
          </cell>
        </row>
        <row r="1934">
          <cell r="I1934">
            <v>50101</v>
          </cell>
        </row>
        <row r="1935">
          <cell r="I1935">
            <v>50101</v>
          </cell>
        </row>
        <row r="1936">
          <cell r="I1936">
            <v>40101</v>
          </cell>
        </row>
        <row r="1937">
          <cell r="I1937">
            <v>30101</v>
          </cell>
        </row>
        <row r="1938">
          <cell r="I1938">
            <v>70106</v>
          </cell>
        </row>
        <row r="1939">
          <cell r="I1939">
            <v>70112</v>
          </cell>
        </row>
        <row r="1940">
          <cell r="I1940">
            <v>70112</v>
          </cell>
        </row>
        <row r="1941">
          <cell r="I1941">
            <v>70112</v>
          </cell>
        </row>
        <row r="1942">
          <cell r="I1942">
            <v>10300041</v>
          </cell>
        </row>
        <row r="1943">
          <cell r="I1943">
            <v>10401202</v>
          </cell>
        </row>
        <row r="1944">
          <cell r="I1944">
            <v>10401203</v>
          </cell>
        </row>
        <row r="1945">
          <cell r="I1945">
            <v>2011809118</v>
          </cell>
        </row>
        <row r="1946">
          <cell r="I1946">
            <v>40101</v>
          </cell>
        </row>
        <row r="1947">
          <cell r="I1947">
            <v>70112</v>
          </cell>
        </row>
        <row r="1948">
          <cell r="I1948">
            <v>70112</v>
          </cell>
        </row>
        <row r="1949">
          <cell r="I1949">
            <v>70112</v>
          </cell>
        </row>
        <row r="1950">
          <cell r="I1950">
            <v>40101</v>
          </cell>
        </row>
        <row r="1951">
          <cell r="I1951">
            <v>50101</v>
          </cell>
        </row>
        <row r="1952">
          <cell r="I1952">
            <v>2011804067</v>
          </cell>
        </row>
        <row r="1953">
          <cell r="I1953">
            <v>2011804039</v>
          </cell>
        </row>
        <row r="1954">
          <cell r="I1954">
            <v>2011804113</v>
          </cell>
        </row>
        <row r="1955">
          <cell r="I1955">
            <v>2011804037</v>
          </cell>
        </row>
        <row r="1956">
          <cell r="I1956">
            <v>2011804112</v>
          </cell>
        </row>
        <row r="1957">
          <cell r="I1957">
            <v>2011804048</v>
          </cell>
        </row>
        <row r="1958">
          <cell r="I1958">
            <v>50101</v>
          </cell>
        </row>
        <row r="1959">
          <cell r="I1959">
            <v>10401143</v>
          </cell>
        </row>
        <row r="1960">
          <cell r="I1960">
            <v>10401139</v>
          </cell>
        </row>
        <row r="1961">
          <cell r="I1961">
            <v>10401187</v>
          </cell>
        </row>
        <row r="1962">
          <cell r="I1962">
            <v>70112</v>
          </cell>
        </row>
        <row r="1963">
          <cell r="I1963">
            <v>70112</v>
          </cell>
        </row>
        <row r="1964">
          <cell r="I1964">
            <v>70112</v>
          </cell>
        </row>
        <row r="1965">
          <cell r="I1965">
            <v>70112</v>
          </cell>
        </row>
        <row r="1966">
          <cell r="I1966">
            <v>301</v>
          </cell>
        </row>
        <row r="1967">
          <cell r="I1967">
            <v>70112</v>
          </cell>
        </row>
        <row r="1968">
          <cell r="I1968">
            <v>10401198</v>
          </cell>
        </row>
        <row r="1969">
          <cell r="I1969">
            <v>2011809119</v>
          </cell>
        </row>
        <row r="1970">
          <cell r="I1970">
            <v>10401174</v>
          </cell>
        </row>
        <row r="1971">
          <cell r="I1971">
            <v>201040771</v>
          </cell>
        </row>
        <row r="1972">
          <cell r="I1972">
            <v>2011809152</v>
          </cell>
        </row>
        <row r="1973">
          <cell r="I1973">
            <v>2011804037</v>
          </cell>
        </row>
        <row r="1974">
          <cell r="I1974">
            <v>2011804024</v>
          </cell>
        </row>
        <row r="1975">
          <cell r="I1975">
            <v>2011804086</v>
          </cell>
        </row>
        <row r="1976">
          <cell r="I1976">
            <v>2011800400</v>
          </cell>
        </row>
        <row r="1977">
          <cell r="I1977">
            <v>30101</v>
          </cell>
        </row>
        <row r="1978">
          <cell r="I1978">
            <v>50101</v>
          </cell>
        </row>
        <row r="1979">
          <cell r="I1979">
            <v>70112</v>
          </cell>
        </row>
        <row r="1980">
          <cell r="I1980">
            <v>10401143</v>
          </cell>
        </row>
        <row r="1981">
          <cell r="I1981">
            <v>70112</v>
          </cell>
        </row>
        <row r="1982">
          <cell r="I1982">
            <v>50101</v>
          </cell>
        </row>
        <row r="1983">
          <cell r="I1983">
            <v>70112</v>
          </cell>
        </row>
        <row r="1984">
          <cell r="I1984">
            <v>70112</v>
          </cell>
        </row>
        <row r="1985">
          <cell r="I1985">
            <v>40101</v>
          </cell>
        </row>
        <row r="1986">
          <cell r="I1986">
            <v>50101</v>
          </cell>
        </row>
        <row r="1987">
          <cell r="I1987">
            <v>70112</v>
          </cell>
        </row>
        <row r="1988">
          <cell r="I1988">
            <v>70112</v>
          </cell>
        </row>
        <row r="1989">
          <cell r="I1989">
            <v>70112</v>
          </cell>
        </row>
        <row r="1990">
          <cell r="I1990">
            <v>50101</v>
          </cell>
        </row>
        <row r="1991">
          <cell r="I1991">
            <v>70112</v>
          </cell>
        </row>
        <row r="1992">
          <cell r="I1992">
            <v>40101</v>
          </cell>
        </row>
        <row r="1993">
          <cell r="I1993">
            <v>70106</v>
          </cell>
        </row>
        <row r="1994">
          <cell r="I1994">
            <v>50101</v>
          </cell>
        </row>
        <row r="1995">
          <cell r="I1995">
            <v>70112</v>
          </cell>
        </row>
        <row r="1996">
          <cell r="I1996">
            <v>30101</v>
          </cell>
        </row>
        <row r="1997">
          <cell r="I1997">
            <v>70112</v>
          </cell>
        </row>
        <row r="1998">
          <cell r="I1998">
            <v>70112</v>
          </cell>
        </row>
        <row r="1999">
          <cell r="I1999">
            <v>70112</v>
          </cell>
        </row>
        <row r="2000">
          <cell r="I2000">
            <v>70112</v>
          </cell>
        </row>
        <row r="2001">
          <cell r="I2001">
            <v>50101</v>
          </cell>
        </row>
        <row r="2002">
          <cell r="I2002">
            <v>50101</v>
          </cell>
        </row>
        <row r="2003">
          <cell r="I2003">
            <v>70112</v>
          </cell>
        </row>
        <row r="2004">
          <cell r="I2004">
            <v>30101</v>
          </cell>
        </row>
        <row r="2005">
          <cell r="I2005">
            <v>50101</v>
          </cell>
        </row>
        <row r="2006">
          <cell r="I2006">
            <v>70112</v>
          </cell>
        </row>
        <row r="2007">
          <cell r="I2007">
            <v>40101</v>
          </cell>
        </row>
        <row r="2008">
          <cell r="I2008">
            <v>50101</v>
          </cell>
        </row>
        <row r="2009">
          <cell r="I2009">
            <v>40101</v>
          </cell>
        </row>
        <row r="2010">
          <cell r="I2010">
            <v>70112</v>
          </cell>
        </row>
        <row r="2011">
          <cell r="I2011">
            <v>50101</v>
          </cell>
        </row>
        <row r="2012">
          <cell r="I2012">
            <v>50101</v>
          </cell>
        </row>
        <row r="2013">
          <cell r="I2013">
            <v>70106</v>
          </cell>
        </row>
        <row r="2014">
          <cell r="I2014">
            <v>50101</v>
          </cell>
        </row>
        <row r="2015">
          <cell r="I2015">
            <v>70112</v>
          </cell>
        </row>
        <row r="2016">
          <cell r="I2016">
            <v>40101</v>
          </cell>
        </row>
        <row r="2017">
          <cell r="I2017">
            <v>30101</v>
          </cell>
        </row>
        <row r="2018">
          <cell r="I2018">
            <v>70112</v>
          </cell>
        </row>
        <row r="2019">
          <cell r="I2019">
            <v>70112</v>
          </cell>
        </row>
        <row r="2020">
          <cell r="I2020">
            <v>70112</v>
          </cell>
        </row>
        <row r="2021">
          <cell r="I2021">
            <v>70112</v>
          </cell>
        </row>
        <row r="2022">
          <cell r="I2022">
            <v>70112</v>
          </cell>
        </row>
        <row r="2023">
          <cell r="I2023">
            <v>40101</v>
          </cell>
        </row>
        <row r="2024">
          <cell r="I2024">
            <v>50101</v>
          </cell>
        </row>
        <row r="2025">
          <cell r="I2025">
            <v>70112</v>
          </cell>
        </row>
        <row r="2026">
          <cell r="I2026">
            <v>70106</v>
          </cell>
        </row>
        <row r="2027">
          <cell r="I2027">
            <v>50101</v>
          </cell>
        </row>
        <row r="2028">
          <cell r="I2028">
            <v>30101</v>
          </cell>
        </row>
        <row r="2029">
          <cell r="I2029">
            <v>50101</v>
          </cell>
        </row>
        <row r="2030">
          <cell r="I2030">
            <v>40101</v>
          </cell>
        </row>
        <row r="2031">
          <cell r="I2031">
            <v>70112</v>
          </cell>
        </row>
        <row r="2032">
          <cell r="I2032">
            <v>70106</v>
          </cell>
        </row>
        <row r="2033">
          <cell r="I2033">
            <v>40101</v>
          </cell>
        </row>
        <row r="2034">
          <cell r="I2034">
            <v>70112</v>
          </cell>
        </row>
        <row r="2035">
          <cell r="I2035">
            <v>50101</v>
          </cell>
        </row>
        <row r="2036">
          <cell r="I2036">
            <v>2011805001</v>
          </cell>
        </row>
        <row r="2037">
          <cell r="I2037">
            <v>70112</v>
          </cell>
        </row>
        <row r="2038">
          <cell r="I2038">
            <v>2011804020</v>
          </cell>
        </row>
        <row r="2039">
          <cell r="I2039">
            <v>2011809140</v>
          </cell>
        </row>
        <row r="2040">
          <cell r="I2040">
            <v>2011809149</v>
          </cell>
        </row>
        <row r="2041">
          <cell r="I2041">
            <v>2011809118</v>
          </cell>
        </row>
        <row r="2042">
          <cell r="I2042">
            <v>2011804087</v>
          </cell>
        </row>
        <row r="2043">
          <cell r="I2043">
            <v>2011809152</v>
          </cell>
        </row>
        <row r="2044">
          <cell r="I2044">
            <v>2011804024</v>
          </cell>
        </row>
        <row r="2045">
          <cell r="I2045">
            <v>2011804049</v>
          </cell>
        </row>
        <row r="2046">
          <cell r="I2046">
            <v>70112</v>
          </cell>
        </row>
        <row r="2047">
          <cell r="I2047">
            <v>70112</v>
          </cell>
        </row>
        <row r="2048">
          <cell r="I2048">
            <v>50101</v>
          </cell>
        </row>
        <row r="2049">
          <cell r="I2049">
            <v>70106</v>
          </cell>
        </row>
        <row r="2050">
          <cell r="I2050">
            <v>70112</v>
          </cell>
        </row>
        <row r="2051">
          <cell r="I2051">
            <v>50101</v>
          </cell>
        </row>
        <row r="2052">
          <cell r="I2052">
            <v>2016</v>
          </cell>
        </row>
        <row r="2053">
          <cell r="I2053">
            <v>70112</v>
          </cell>
        </row>
        <row r="2054">
          <cell r="I2054">
            <v>70112</v>
          </cell>
        </row>
        <row r="2055">
          <cell r="I2055">
            <v>70112</v>
          </cell>
        </row>
        <row r="2056">
          <cell r="I2056">
            <v>70112</v>
          </cell>
        </row>
        <row r="2057">
          <cell r="I2057">
            <v>70112</v>
          </cell>
        </row>
        <row r="2058">
          <cell r="I2058">
            <v>50101</v>
          </cell>
        </row>
        <row r="2059">
          <cell r="I2059">
            <v>70106</v>
          </cell>
        </row>
        <row r="2060">
          <cell r="I2060">
            <v>701116</v>
          </cell>
        </row>
        <row r="2061">
          <cell r="I2061">
            <v>50101</v>
          </cell>
        </row>
        <row r="2062">
          <cell r="I2062">
            <v>40101</v>
          </cell>
        </row>
        <row r="2063">
          <cell r="I2063">
            <v>70105</v>
          </cell>
        </row>
        <row r="2064">
          <cell r="I2064">
            <v>70105</v>
          </cell>
        </row>
        <row r="2065">
          <cell r="I2065">
            <v>70112</v>
          </cell>
        </row>
        <row r="2066">
          <cell r="I2066">
            <v>70112</v>
          </cell>
        </row>
        <row r="2067">
          <cell r="I2067">
            <v>40101</v>
          </cell>
        </row>
        <row r="2068">
          <cell r="I2068">
            <v>70112</v>
          </cell>
        </row>
        <row r="2069">
          <cell r="I2069">
            <v>70112</v>
          </cell>
        </row>
        <row r="2070">
          <cell r="I2070">
            <v>70112</v>
          </cell>
        </row>
        <row r="2071">
          <cell r="I2071">
            <v>40101</v>
          </cell>
        </row>
        <row r="2072">
          <cell r="I2072">
            <v>40101</v>
          </cell>
        </row>
        <row r="2073">
          <cell r="I2073">
            <v>70112</v>
          </cell>
        </row>
        <row r="2074">
          <cell r="I2074">
            <v>70112</v>
          </cell>
        </row>
        <row r="2075">
          <cell r="I2075">
            <v>70112</v>
          </cell>
        </row>
        <row r="2076">
          <cell r="I2076">
            <v>70112</v>
          </cell>
        </row>
        <row r="2077">
          <cell r="I2077">
            <v>50101</v>
          </cell>
        </row>
        <row r="2078">
          <cell r="I2078">
            <v>70112</v>
          </cell>
        </row>
        <row r="2079">
          <cell r="I2079">
            <v>50101</v>
          </cell>
        </row>
        <row r="2080">
          <cell r="I2080">
            <v>40101</v>
          </cell>
        </row>
        <row r="2081">
          <cell r="I2081">
            <v>70112</v>
          </cell>
        </row>
        <row r="2082">
          <cell r="I2082">
            <v>70106</v>
          </cell>
        </row>
        <row r="2083">
          <cell r="I2083">
            <v>70112</v>
          </cell>
        </row>
        <row r="2084">
          <cell r="I2084">
            <v>30101</v>
          </cell>
        </row>
        <row r="2085">
          <cell r="I2085">
            <v>50101</v>
          </cell>
        </row>
        <row r="2086">
          <cell r="I2086">
            <v>40101</v>
          </cell>
        </row>
        <row r="2087">
          <cell r="I2087">
            <v>70105</v>
          </cell>
        </row>
        <row r="2088">
          <cell r="I2088">
            <v>70112</v>
          </cell>
        </row>
        <row r="2089">
          <cell r="I2089">
            <v>70112</v>
          </cell>
        </row>
        <row r="2090">
          <cell r="I2090">
            <v>70112</v>
          </cell>
        </row>
        <row r="2091">
          <cell r="I2091">
            <v>70112</v>
          </cell>
        </row>
        <row r="2092">
          <cell r="I2092">
            <v>30101</v>
          </cell>
        </row>
        <row r="2093">
          <cell r="I2093">
            <v>70112</v>
          </cell>
        </row>
        <row r="2094">
          <cell r="I2094">
            <v>70112</v>
          </cell>
        </row>
        <row r="2095">
          <cell r="I2095">
            <v>70112</v>
          </cell>
        </row>
        <row r="2096">
          <cell r="I2096">
            <v>70112</v>
          </cell>
        </row>
        <row r="2097">
          <cell r="I2097">
            <v>301</v>
          </cell>
        </row>
        <row r="2098">
          <cell r="I2098">
            <v>70112</v>
          </cell>
        </row>
        <row r="2099">
          <cell r="I2099">
            <v>70106</v>
          </cell>
        </row>
        <row r="2100">
          <cell r="I2100">
            <v>50101</v>
          </cell>
        </row>
        <row r="2101">
          <cell r="I2101">
            <v>70112</v>
          </cell>
        </row>
        <row r="2102">
          <cell r="I2102">
            <v>70112</v>
          </cell>
        </row>
        <row r="2103">
          <cell r="I2103">
            <v>40101</v>
          </cell>
        </row>
        <row r="2104">
          <cell r="I2104">
            <v>30101</v>
          </cell>
        </row>
        <row r="2105">
          <cell r="I2105">
            <v>50101</v>
          </cell>
        </row>
        <row r="2106">
          <cell r="I2106">
            <v>70112</v>
          </cell>
        </row>
        <row r="2107">
          <cell r="I2107">
            <v>70500112</v>
          </cell>
        </row>
        <row r="2108">
          <cell r="I2108">
            <v>70112</v>
          </cell>
        </row>
        <row r="2109">
          <cell r="I2109">
            <v>50101</v>
          </cell>
        </row>
        <row r="2110">
          <cell r="I2110">
            <v>30103</v>
          </cell>
        </row>
        <row r="2111">
          <cell r="I2111">
            <v>105</v>
          </cell>
        </row>
        <row r="2112">
          <cell r="I2112">
            <v>104</v>
          </cell>
        </row>
        <row r="2113">
          <cell r="I2113">
            <v>104</v>
          </cell>
        </row>
        <row r="2114">
          <cell r="I2114">
            <v>126</v>
          </cell>
        </row>
        <row r="2115">
          <cell r="I2115">
            <v>104</v>
          </cell>
        </row>
        <row r="2116">
          <cell r="I2116">
            <v>104</v>
          </cell>
        </row>
        <row r="2117">
          <cell r="I2117">
            <v>104</v>
          </cell>
        </row>
        <row r="2118">
          <cell r="I2118">
            <v>104</v>
          </cell>
        </row>
        <row r="2119">
          <cell r="I2119">
            <v>104</v>
          </cell>
        </row>
        <row r="2120">
          <cell r="I2120">
            <v>107</v>
          </cell>
        </row>
        <row r="2121">
          <cell r="I2121">
            <v>107</v>
          </cell>
        </row>
        <row r="2122">
          <cell r="I2122">
            <v>107</v>
          </cell>
        </row>
        <row r="2123">
          <cell r="I2123">
            <v>107</v>
          </cell>
        </row>
        <row r="2124">
          <cell r="I2124">
            <v>107</v>
          </cell>
        </row>
        <row r="2125">
          <cell r="I2125">
            <v>107</v>
          </cell>
        </row>
        <row r="2126">
          <cell r="I2126">
            <v>107</v>
          </cell>
        </row>
        <row r="2127">
          <cell r="I2127">
            <v>107</v>
          </cell>
        </row>
        <row r="2128">
          <cell r="I2128">
            <v>107</v>
          </cell>
        </row>
        <row r="2129">
          <cell r="I2129">
            <v>107</v>
          </cell>
        </row>
        <row r="2130">
          <cell r="I2130">
            <v>107</v>
          </cell>
        </row>
        <row r="2131">
          <cell r="I2131">
            <v>107</v>
          </cell>
        </row>
        <row r="2132">
          <cell r="I2132">
            <v>107</v>
          </cell>
        </row>
        <row r="2133">
          <cell r="I2133">
            <v>107</v>
          </cell>
        </row>
        <row r="2134">
          <cell r="I2134">
            <v>107</v>
          </cell>
        </row>
        <row r="2135">
          <cell r="I2135">
            <v>107</v>
          </cell>
        </row>
        <row r="2136">
          <cell r="I2136">
            <v>107</v>
          </cell>
        </row>
        <row r="2137">
          <cell r="I2137">
            <v>107</v>
          </cell>
        </row>
        <row r="2138">
          <cell r="I2138">
            <v>107</v>
          </cell>
        </row>
        <row r="2139">
          <cell r="I2139">
            <v>107</v>
          </cell>
        </row>
        <row r="2140">
          <cell r="I2140">
            <v>107</v>
          </cell>
        </row>
        <row r="2141">
          <cell r="I2141">
            <v>107</v>
          </cell>
        </row>
        <row r="2142">
          <cell r="I2142">
            <v>107</v>
          </cell>
        </row>
        <row r="2143">
          <cell r="I2143">
            <v>70112</v>
          </cell>
        </row>
        <row r="2144">
          <cell r="I2144">
            <v>50101</v>
          </cell>
        </row>
        <row r="2145">
          <cell r="I2145">
            <v>50101</v>
          </cell>
        </row>
        <row r="2146">
          <cell r="I2146">
            <v>40101</v>
          </cell>
        </row>
        <row r="2147">
          <cell r="I2147">
            <v>70112</v>
          </cell>
        </row>
        <row r="2148">
          <cell r="I2148">
            <v>30101</v>
          </cell>
        </row>
        <row r="2149">
          <cell r="I2149">
            <v>104</v>
          </cell>
        </row>
        <row r="2150">
          <cell r="I2150">
            <v>104</v>
          </cell>
        </row>
        <row r="2151">
          <cell r="I2151">
            <v>104</v>
          </cell>
        </row>
        <row r="2152">
          <cell r="I2152">
            <v>106</v>
          </cell>
        </row>
        <row r="2153">
          <cell r="I2153">
            <v>106</v>
          </cell>
        </row>
        <row r="2154">
          <cell r="I2154">
            <v>106</v>
          </cell>
        </row>
        <row r="2155">
          <cell r="I2155">
            <v>106</v>
          </cell>
        </row>
        <row r="2156">
          <cell r="I2156">
            <v>106</v>
          </cell>
        </row>
        <row r="2157">
          <cell r="I2157">
            <v>106</v>
          </cell>
        </row>
        <row r="2158">
          <cell r="I2158">
            <v>106</v>
          </cell>
        </row>
        <row r="2159">
          <cell r="I2159">
            <v>106</v>
          </cell>
        </row>
        <row r="2160">
          <cell r="I2160">
            <v>106</v>
          </cell>
        </row>
        <row r="2161">
          <cell r="I2161">
            <v>106</v>
          </cell>
        </row>
        <row r="2162">
          <cell r="I2162">
            <v>106</v>
          </cell>
        </row>
        <row r="2163">
          <cell r="I2163">
            <v>106</v>
          </cell>
        </row>
        <row r="2164">
          <cell r="I2164">
            <v>106</v>
          </cell>
        </row>
        <row r="2165">
          <cell r="I2165">
            <v>106</v>
          </cell>
        </row>
        <row r="2166">
          <cell r="I2166">
            <v>106</v>
          </cell>
        </row>
        <row r="2167">
          <cell r="I2167">
            <v>106</v>
          </cell>
        </row>
        <row r="2168">
          <cell r="I2168">
            <v>106</v>
          </cell>
        </row>
        <row r="2169">
          <cell r="I2169">
            <v>106</v>
          </cell>
        </row>
        <row r="2170">
          <cell r="I2170">
            <v>106</v>
          </cell>
        </row>
        <row r="2171">
          <cell r="I2171">
            <v>103</v>
          </cell>
        </row>
        <row r="2172">
          <cell r="I2172">
            <v>103</v>
          </cell>
        </row>
        <row r="2173">
          <cell r="I2173">
            <v>70112</v>
          </cell>
        </row>
        <row r="2174">
          <cell r="I2174">
            <v>50101</v>
          </cell>
        </row>
        <row r="2175">
          <cell r="I2175">
            <v>30101</v>
          </cell>
        </row>
        <row r="2176">
          <cell r="I2176">
            <v>50101</v>
          </cell>
        </row>
        <row r="2177">
          <cell r="I2177">
            <v>70112</v>
          </cell>
        </row>
        <row r="2178">
          <cell r="I2178">
            <v>70106</v>
          </cell>
        </row>
        <row r="2179">
          <cell r="I2179">
            <v>70112</v>
          </cell>
        </row>
        <row r="2180">
          <cell r="I2180">
            <v>70112</v>
          </cell>
        </row>
        <row r="2181">
          <cell r="I2181">
            <v>50101</v>
          </cell>
        </row>
        <row r="2182">
          <cell r="I2182">
            <v>30101</v>
          </cell>
        </row>
        <row r="2183">
          <cell r="I2183">
            <v>40101</v>
          </cell>
        </row>
        <row r="2184">
          <cell r="I2184">
            <v>70112</v>
          </cell>
        </row>
        <row r="2185">
          <cell r="I2185">
            <v>50101</v>
          </cell>
        </row>
        <row r="2186">
          <cell r="I2186">
            <v>40101</v>
          </cell>
        </row>
        <row r="2187">
          <cell r="I2187">
            <v>70112</v>
          </cell>
        </row>
        <row r="2188">
          <cell r="I2188">
            <v>30101</v>
          </cell>
        </row>
        <row r="2189">
          <cell r="I2189">
            <v>50101</v>
          </cell>
        </row>
        <row r="2190">
          <cell r="I2190">
            <v>40101</v>
          </cell>
        </row>
        <row r="2191">
          <cell r="I2191">
            <v>70112</v>
          </cell>
        </row>
        <row r="2192">
          <cell r="I2192">
            <v>70112</v>
          </cell>
        </row>
        <row r="2193">
          <cell r="I2193">
            <v>40101</v>
          </cell>
        </row>
        <row r="2194">
          <cell r="I2194">
            <v>50101</v>
          </cell>
        </row>
        <row r="2195">
          <cell r="I2195">
            <v>70112</v>
          </cell>
        </row>
        <row r="2196">
          <cell r="I2196">
            <v>70112</v>
          </cell>
        </row>
        <row r="2197">
          <cell r="I2197">
            <v>70106</v>
          </cell>
        </row>
        <row r="2198">
          <cell r="I2198">
            <v>70112</v>
          </cell>
        </row>
        <row r="2199">
          <cell r="I2199">
            <v>50101</v>
          </cell>
        </row>
        <row r="2200">
          <cell r="I2200">
            <v>70112</v>
          </cell>
        </row>
        <row r="2201">
          <cell r="I2201">
            <v>701116</v>
          </cell>
        </row>
        <row r="2202">
          <cell r="I2202">
            <v>119</v>
          </cell>
        </row>
        <row r="2203">
          <cell r="I2203">
            <v>119</v>
          </cell>
        </row>
        <row r="2204">
          <cell r="I2204">
            <v>119</v>
          </cell>
        </row>
        <row r="2205">
          <cell r="I2205">
            <v>104</v>
          </cell>
        </row>
        <row r="2206">
          <cell r="I2206">
            <v>104</v>
          </cell>
        </row>
        <row r="2207">
          <cell r="I2207">
            <v>104</v>
          </cell>
        </row>
        <row r="2208">
          <cell r="I2208">
            <v>104</v>
          </cell>
        </row>
        <row r="2209">
          <cell r="I2209">
            <v>104</v>
          </cell>
        </row>
        <row r="2210">
          <cell r="I2210">
            <v>104</v>
          </cell>
        </row>
        <row r="2211">
          <cell r="I2211">
            <v>104</v>
          </cell>
        </row>
        <row r="2212">
          <cell r="I2212">
            <v>104</v>
          </cell>
        </row>
        <row r="2213">
          <cell r="I2213">
            <v>104</v>
          </cell>
        </row>
        <row r="2214">
          <cell r="I2214">
            <v>104</v>
          </cell>
        </row>
        <row r="2215">
          <cell r="I2215">
            <v>104</v>
          </cell>
        </row>
        <row r="2216">
          <cell r="I2216">
            <v>109</v>
          </cell>
        </row>
        <row r="2217">
          <cell r="I2217">
            <v>109</v>
          </cell>
        </row>
        <row r="2218">
          <cell r="I2218">
            <v>109</v>
          </cell>
        </row>
        <row r="2219">
          <cell r="I2219">
            <v>104</v>
          </cell>
        </row>
        <row r="2220">
          <cell r="I2220">
            <v>104</v>
          </cell>
        </row>
        <row r="2221">
          <cell r="I2221">
            <v>104</v>
          </cell>
        </row>
        <row r="2222">
          <cell r="I2222">
            <v>104</v>
          </cell>
        </row>
        <row r="2223">
          <cell r="I2223">
            <v>104</v>
          </cell>
        </row>
        <row r="2224">
          <cell r="I2224">
            <v>104</v>
          </cell>
        </row>
        <row r="2225">
          <cell r="I2225">
            <v>104</v>
          </cell>
        </row>
        <row r="2226">
          <cell r="I2226">
            <v>2011804020</v>
          </cell>
        </row>
        <row r="2227">
          <cell r="I2227">
            <v>201040765</v>
          </cell>
        </row>
        <row r="2228">
          <cell r="I2228">
            <v>2011804024</v>
          </cell>
        </row>
        <row r="2229">
          <cell r="I2229">
            <v>70112</v>
          </cell>
        </row>
        <row r="2230">
          <cell r="I2230">
            <v>30101</v>
          </cell>
        </row>
        <row r="2231">
          <cell r="I2231">
            <v>70112</v>
          </cell>
        </row>
        <row r="2232">
          <cell r="I2232">
            <v>70112</v>
          </cell>
        </row>
        <row r="2233">
          <cell r="I2233">
            <v>70112</v>
          </cell>
        </row>
        <row r="2234">
          <cell r="I2234">
            <v>70112</v>
          </cell>
        </row>
        <row r="2235">
          <cell r="I2235">
            <v>70112</v>
          </cell>
        </row>
        <row r="2236">
          <cell r="I2236">
            <v>104</v>
          </cell>
        </row>
        <row r="2237">
          <cell r="I2237">
            <v>103</v>
          </cell>
        </row>
        <row r="2238">
          <cell r="I2238">
            <v>70105</v>
          </cell>
        </row>
        <row r="2239">
          <cell r="I2239">
            <v>50101</v>
          </cell>
        </row>
        <row r="2240">
          <cell r="I2240">
            <v>70112</v>
          </cell>
        </row>
        <row r="2241">
          <cell r="I2241">
            <v>50101</v>
          </cell>
        </row>
        <row r="2242">
          <cell r="I2242">
            <v>70106</v>
          </cell>
        </row>
        <row r="2243">
          <cell r="I2243">
            <v>50101</v>
          </cell>
        </row>
        <row r="2244">
          <cell r="I2244">
            <v>40101</v>
          </cell>
        </row>
        <row r="2245">
          <cell r="I2245">
            <v>70112</v>
          </cell>
        </row>
        <row r="2246">
          <cell r="I2246">
            <v>30101</v>
          </cell>
        </row>
        <row r="2247">
          <cell r="I2247">
            <v>50101</v>
          </cell>
        </row>
        <row r="2248">
          <cell r="I2248">
            <v>40101</v>
          </cell>
        </row>
        <row r="2249">
          <cell r="I2249">
            <v>10101</v>
          </cell>
        </row>
        <row r="2250">
          <cell r="I2250">
            <v>701116</v>
          </cell>
        </row>
        <row r="2251">
          <cell r="I2251">
            <v>70106</v>
          </cell>
        </row>
        <row r="2252">
          <cell r="I2252">
            <v>70112</v>
          </cell>
        </row>
        <row r="2253">
          <cell r="I2253">
            <v>70112</v>
          </cell>
        </row>
        <row r="2254">
          <cell r="I2254">
            <v>50101</v>
          </cell>
        </row>
        <row r="2255">
          <cell r="I2255">
            <v>50101</v>
          </cell>
        </row>
        <row r="2256">
          <cell r="I2256">
            <v>30101</v>
          </cell>
        </row>
        <row r="2257">
          <cell r="I2257">
            <v>70112</v>
          </cell>
        </row>
        <row r="2258">
          <cell r="I2258">
            <v>50101</v>
          </cell>
        </row>
        <row r="2259">
          <cell r="I2259">
            <v>70112</v>
          </cell>
        </row>
        <row r="2260">
          <cell r="I2260">
            <v>70112</v>
          </cell>
        </row>
        <row r="2261">
          <cell r="I2261">
            <v>70112</v>
          </cell>
        </row>
        <row r="2262">
          <cell r="I2262">
            <v>70112</v>
          </cell>
        </row>
        <row r="2263">
          <cell r="I2263">
            <v>30101</v>
          </cell>
        </row>
        <row r="2264">
          <cell r="I2264">
            <v>50101</v>
          </cell>
        </row>
        <row r="2265">
          <cell r="I2265">
            <v>70106</v>
          </cell>
        </row>
        <row r="2266">
          <cell r="I2266">
            <v>70112</v>
          </cell>
        </row>
        <row r="2267">
          <cell r="I2267">
            <v>50101</v>
          </cell>
        </row>
        <row r="2268">
          <cell r="I2268">
            <v>30101</v>
          </cell>
        </row>
        <row r="2269">
          <cell r="I2269">
            <v>50101</v>
          </cell>
        </row>
        <row r="2270">
          <cell r="I2270">
            <v>40101</v>
          </cell>
        </row>
        <row r="2271">
          <cell r="I2271">
            <v>70112</v>
          </cell>
        </row>
        <row r="2272">
          <cell r="I2272">
            <v>70112</v>
          </cell>
        </row>
        <row r="2273">
          <cell r="I2273">
            <v>50101</v>
          </cell>
        </row>
        <row r="2274">
          <cell r="I2274">
            <v>70112</v>
          </cell>
        </row>
        <row r="2275">
          <cell r="I2275">
            <v>70106</v>
          </cell>
        </row>
        <row r="2276">
          <cell r="I2276">
            <v>70112</v>
          </cell>
        </row>
        <row r="2277">
          <cell r="I2277">
            <v>70106</v>
          </cell>
        </row>
        <row r="2278">
          <cell r="I2278">
            <v>70112</v>
          </cell>
        </row>
        <row r="2279">
          <cell r="I2279">
            <v>70112</v>
          </cell>
        </row>
        <row r="2280">
          <cell r="I2280">
            <v>30101</v>
          </cell>
        </row>
        <row r="2281">
          <cell r="I2281">
            <v>70112</v>
          </cell>
        </row>
        <row r="2282">
          <cell r="I2282">
            <v>70112</v>
          </cell>
        </row>
        <row r="2283">
          <cell r="I2283">
            <v>70105</v>
          </cell>
        </row>
        <row r="2284">
          <cell r="I2284">
            <v>30103</v>
          </cell>
        </row>
        <row r="2285">
          <cell r="I2285">
            <v>70112</v>
          </cell>
        </row>
        <row r="2286">
          <cell r="I2286">
            <v>30101</v>
          </cell>
        </row>
        <row r="2287">
          <cell r="I2287">
            <v>70112</v>
          </cell>
        </row>
        <row r="2288">
          <cell r="I2288">
            <v>70112</v>
          </cell>
        </row>
        <row r="2289">
          <cell r="I2289">
            <v>30101</v>
          </cell>
        </row>
        <row r="2290">
          <cell r="I2290">
            <v>70112</v>
          </cell>
        </row>
        <row r="2291">
          <cell r="I2291">
            <v>70112</v>
          </cell>
        </row>
        <row r="2292">
          <cell r="I2292">
            <v>70112</v>
          </cell>
        </row>
        <row r="2293">
          <cell r="I2293">
            <v>70112</v>
          </cell>
        </row>
        <row r="2294">
          <cell r="I2294">
            <v>70112</v>
          </cell>
        </row>
        <row r="2295">
          <cell r="I2295">
            <v>70112</v>
          </cell>
        </row>
        <row r="2296">
          <cell r="I2296">
            <v>50101</v>
          </cell>
        </row>
        <row r="2297">
          <cell r="I2297">
            <v>70112</v>
          </cell>
        </row>
        <row r="2298">
          <cell r="I2298">
            <v>50101</v>
          </cell>
        </row>
        <row r="2299">
          <cell r="I2299">
            <v>70106</v>
          </cell>
        </row>
        <row r="2300">
          <cell r="I2300">
            <v>50101</v>
          </cell>
        </row>
        <row r="2301">
          <cell r="I2301">
            <v>40101</v>
          </cell>
        </row>
        <row r="2302">
          <cell r="I2302">
            <v>70112</v>
          </cell>
        </row>
        <row r="2303">
          <cell r="I2303">
            <v>30101</v>
          </cell>
        </row>
        <row r="2304">
          <cell r="I2304">
            <v>50101</v>
          </cell>
        </row>
        <row r="2305">
          <cell r="I2305">
            <v>40101</v>
          </cell>
        </row>
        <row r="2306">
          <cell r="I2306">
            <v>70112</v>
          </cell>
        </row>
        <row r="2307">
          <cell r="I2307">
            <v>2011809146</v>
          </cell>
        </row>
        <row r="2308">
          <cell r="I2308">
            <v>70112</v>
          </cell>
        </row>
        <row r="2309">
          <cell r="I2309">
            <v>30101</v>
          </cell>
        </row>
        <row r="2310">
          <cell r="I2310">
            <v>40101</v>
          </cell>
        </row>
        <row r="2311">
          <cell r="I2311">
            <v>50101</v>
          </cell>
        </row>
        <row r="2312">
          <cell r="I2312">
            <v>70112</v>
          </cell>
        </row>
        <row r="2313">
          <cell r="I2313">
            <v>50101</v>
          </cell>
        </row>
        <row r="2314">
          <cell r="I2314">
            <v>70112</v>
          </cell>
        </row>
        <row r="2315">
          <cell r="I2315">
            <v>70112</v>
          </cell>
        </row>
        <row r="2316">
          <cell r="I2316">
            <v>70112</v>
          </cell>
        </row>
        <row r="2317">
          <cell r="I2317">
            <v>70112</v>
          </cell>
        </row>
        <row r="2318">
          <cell r="I2318">
            <v>104</v>
          </cell>
        </row>
        <row r="2319">
          <cell r="I2319">
            <v>104</v>
          </cell>
        </row>
        <row r="2320">
          <cell r="I2320">
            <v>104</v>
          </cell>
        </row>
        <row r="2321">
          <cell r="I2321">
            <v>104</v>
          </cell>
        </row>
        <row r="2322">
          <cell r="I2322">
            <v>110</v>
          </cell>
        </row>
        <row r="2323">
          <cell r="I2323">
            <v>104</v>
          </cell>
        </row>
        <row r="2324">
          <cell r="I2324">
            <v>103</v>
          </cell>
        </row>
        <row r="2325">
          <cell r="I2325">
            <v>104</v>
          </cell>
        </row>
        <row r="2326">
          <cell r="I2326">
            <v>70112</v>
          </cell>
        </row>
        <row r="2327">
          <cell r="I2327">
            <v>70112</v>
          </cell>
        </row>
        <row r="2328">
          <cell r="I2328">
            <v>70112</v>
          </cell>
        </row>
        <row r="2329">
          <cell r="I2329">
            <v>70112</v>
          </cell>
        </row>
        <row r="2330">
          <cell r="I2330">
            <v>50101</v>
          </cell>
        </row>
        <row r="2331">
          <cell r="I2331">
            <v>50101</v>
          </cell>
        </row>
        <row r="2332">
          <cell r="I2332">
            <v>40101</v>
          </cell>
        </row>
        <row r="2333">
          <cell r="I2333">
            <v>50101</v>
          </cell>
        </row>
        <row r="2334">
          <cell r="I2334">
            <v>40101</v>
          </cell>
        </row>
        <row r="2335">
          <cell r="I2335">
            <v>70106</v>
          </cell>
        </row>
        <row r="2336">
          <cell r="I2336">
            <v>40101</v>
          </cell>
        </row>
        <row r="2337">
          <cell r="I2337">
            <v>50101</v>
          </cell>
        </row>
        <row r="2338">
          <cell r="I2338">
            <v>70112</v>
          </cell>
        </row>
        <row r="2339">
          <cell r="I2339">
            <v>70112</v>
          </cell>
        </row>
        <row r="2340">
          <cell r="I2340">
            <v>40101</v>
          </cell>
        </row>
        <row r="2341">
          <cell r="I2341">
            <v>70112</v>
          </cell>
        </row>
        <row r="2342">
          <cell r="I2342">
            <v>70112</v>
          </cell>
        </row>
        <row r="2343">
          <cell r="I2343">
            <v>50101</v>
          </cell>
        </row>
        <row r="2344">
          <cell r="I2344">
            <v>30101</v>
          </cell>
        </row>
        <row r="2345">
          <cell r="I2345">
            <v>40101</v>
          </cell>
        </row>
        <row r="2346">
          <cell r="I2346">
            <v>50101</v>
          </cell>
        </row>
        <row r="2347">
          <cell r="I2347">
            <v>50101</v>
          </cell>
        </row>
        <row r="2348">
          <cell r="I2348">
            <v>70112</v>
          </cell>
        </row>
        <row r="2349">
          <cell r="I2349">
            <v>40101</v>
          </cell>
        </row>
        <row r="2350">
          <cell r="I2350">
            <v>50101</v>
          </cell>
        </row>
        <row r="2351">
          <cell r="I2351">
            <v>70112</v>
          </cell>
        </row>
        <row r="2352">
          <cell r="I2352">
            <v>50101</v>
          </cell>
        </row>
        <row r="2353">
          <cell r="I2353">
            <v>70112</v>
          </cell>
        </row>
        <row r="2354">
          <cell r="I2354">
            <v>40101</v>
          </cell>
        </row>
        <row r="2355">
          <cell r="I2355">
            <v>50101</v>
          </cell>
        </row>
        <row r="2356">
          <cell r="I2356">
            <v>70112</v>
          </cell>
        </row>
        <row r="2357">
          <cell r="I2357">
            <v>40101</v>
          </cell>
        </row>
        <row r="2358">
          <cell r="I2358">
            <v>50101</v>
          </cell>
        </row>
        <row r="2359">
          <cell r="I2359">
            <v>70112</v>
          </cell>
        </row>
        <row r="2360">
          <cell r="I2360">
            <v>50101</v>
          </cell>
        </row>
        <row r="2361">
          <cell r="I2361">
            <v>40101</v>
          </cell>
        </row>
        <row r="2362">
          <cell r="I2362">
            <v>40101</v>
          </cell>
        </row>
        <row r="2363">
          <cell r="I2363">
            <v>30101</v>
          </cell>
        </row>
        <row r="2364">
          <cell r="I2364">
            <v>70112</v>
          </cell>
        </row>
        <row r="2365">
          <cell r="I2365">
            <v>70112</v>
          </cell>
        </row>
        <row r="2366">
          <cell r="I2366">
            <v>70112</v>
          </cell>
        </row>
        <row r="2367">
          <cell r="I2367">
            <v>40101</v>
          </cell>
        </row>
        <row r="2368">
          <cell r="I2368">
            <v>70112</v>
          </cell>
        </row>
        <row r="2369">
          <cell r="I2369">
            <v>70112</v>
          </cell>
        </row>
        <row r="2370">
          <cell r="I2370">
            <v>40101</v>
          </cell>
        </row>
        <row r="2371">
          <cell r="I2371">
            <v>70112</v>
          </cell>
        </row>
        <row r="2372">
          <cell r="I2372">
            <v>70112</v>
          </cell>
        </row>
        <row r="2373">
          <cell r="I2373">
            <v>50101</v>
          </cell>
        </row>
        <row r="2374">
          <cell r="I2374">
            <v>70112</v>
          </cell>
        </row>
        <row r="2375">
          <cell r="I2375">
            <v>40101</v>
          </cell>
        </row>
        <row r="2376">
          <cell r="I2376">
            <v>50101</v>
          </cell>
        </row>
        <row r="2377">
          <cell r="I2377">
            <v>70112</v>
          </cell>
        </row>
        <row r="2378">
          <cell r="I2378">
            <v>40101</v>
          </cell>
        </row>
        <row r="2379">
          <cell r="I2379">
            <v>50101</v>
          </cell>
        </row>
        <row r="2380">
          <cell r="I2380">
            <v>30101</v>
          </cell>
        </row>
        <row r="2381">
          <cell r="I2381">
            <v>70112</v>
          </cell>
        </row>
        <row r="2382">
          <cell r="I2382">
            <v>70112</v>
          </cell>
        </row>
        <row r="2383">
          <cell r="I2383">
            <v>40101</v>
          </cell>
        </row>
        <row r="2384">
          <cell r="I2384">
            <v>70112</v>
          </cell>
        </row>
        <row r="2385">
          <cell r="I2385">
            <v>50101</v>
          </cell>
        </row>
        <row r="2386">
          <cell r="I2386">
            <v>40101</v>
          </cell>
        </row>
        <row r="2387">
          <cell r="I2387">
            <v>70105</v>
          </cell>
        </row>
        <row r="2388">
          <cell r="I2388">
            <v>70105</v>
          </cell>
        </row>
        <row r="2389">
          <cell r="I2389">
            <v>70105</v>
          </cell>
        </row>
        <row r="2390">
          <cell r="I2390">
            <v>70105</v>
          </cell>
        </row>
        <row r="2391">
          <cell r="I2391">
            <v>70105</v>
          </cell>
        </row>
        <row r="2392">
          <cell r="I2392">
            <v>40101</v>
          </cell>
        </row>
        <row r="2393">
          <cell r="I2393">
            <v>50101</v>
          </cell>
        </row>
        <row r="2394">
          <cell r="I2394">
            <v>50101</v>
          </cell>
        </row>
        <row r="2395">
          <cell r="I2395">
            <v>40101</v>
          </cell>
        </row>
        <row r="2396">
          <cell r="I2396">
            <v>30101</v>
          </cell>
        </row>
        <row r="2397">
          <cell r="I2397">
            <v>70112</v>
          </cell>
        </row>
        <row r="2398">
          <cell r="I2398">
            <v>40101</v>
          </cell>
        </row>
        <row r="2399">
          <cell r="I2399">
            <v>50101</v>
          </cell>
        </row>
        <row r="2400">
          <cell r="I2400">
            <v>70112</v>
          </cell>
        </row>
        <row r="2401">
          <cell r="I2401">
            <v>70106</v>
          </cell>
        </row>
        <row r="2402">
          <cell r="I2402">
            <v>30101</v>
          </cell>
        </row>
        <row r="2403">
          <cell r="I2403">
            <v>70112</v>
          </cell>
        </row>
        <row r="2404">
          <cell r="I2404">
            <v>10401143</v>
          </cell>
        </row>
        <row r="2405">
          <cell r="I2405">
            <v>10401138</v>
          </cell>
        </row>
        <row r="2406">
          <cell r="I2406">
            <v>10401187</v>
          </cell>
        </row>
        <row r="2407">
          <cell r="I2407">
            <v>10401174</v>
          </cell>
        </row>
        <row r="2408">
          <cell r="I2408">
            <v>10101</v>
          </cell>
        </row>
        <row r="2409">
          <cell r="I2409">
            <v>70500112</v>
          </cell>
        </row>
        <row r="2410">
          <cell r="I2410">
            <v>201040764</v>
          </cell>
        </row>
        <row r="2411">
          <cell r="I2411">
            <v>2011809134</v>
          </cell>
        </row>
        <row r="2412">
          <cell r="I2412">
            <v>2011804048</v>
          </cell>
        </row>
        <row r="2413">
          <cell r="I2413">
            <v>2011804044</v>
          </cell>
        </row>
        <row r="2414">
          <cell r="I2414">
            <v>70112</v>
          </cell>
        </row>
        <row r="2415">
          <cell r="I2415">
            <v>40101</v>
          </cell>
        </row>
        <row r="2416">
          <cell r="I2416">
            <v>701116</v>
          </cell>
        </row>
        <row r="2417">
          <cell r="I2417">
            <v>70106</v>
          </cell>
        </row>
        <row r="2418">
          <cell r="I2418">
            <v>70112</v>
          </cell>
        </row>
        <row r="2419">
          <cell r="I2419">
            <v>40101</v>
          </cell>
        </row>
        <row r="2420">
          <cell r="I2420">
            <v>70106</v>
          </cell>
        </row>
        <row r="2421">
          <cell r="I2421">
            <v>70112</v>
          </cell>
        </row>
        <row r="2422">
          <cell r="I2422">
            <v>108</v>
          </cell>
        </row>
        <row r="2423">
          <cell r="I2423">
            <v>108</v>
          </cell>
        </row>
        <row r="2424">
          <cell r="I2424">
            <v>108</v>
          </cell>
        </row>
        <row r="2425">
          <cell r="I2425">
            <v>108</v>
          </cell>
        </row>
        <row r="2426">
          <cell r="I2426">
            <v>108</v>
          </cell>
        </row>
        <row r="2427">
          <cell r="I2427">
            <v>106</v>
          </cell>
        </row>
        <row r="2428">
          <cell r="I2428">
            <v>106</v>
          </cell>
        </row>
        <row r="2429">
          <cell r="I2429">
            <v>106</v>
          </cell>
        </row>
        <row r="2430">
          <cell r="I2430">
            <v>104</v>
          </cell>
        </row>
        <row r="2431">
          <cell r="I2431">
            <v>104</v>
          </cell>
        </row>
        <row r="2432">
          <cell r="I2432">
            <v>119</v>
          </cell>
        </row>
        <row r="2433">
          <cell r="I2433">
            <v>104</v>
          </cell>
        </row>
        <row r="2434">
          <cell r="I2434">
            <v>109</v>
          </cell>
        </row>
        <row r="2435">
          <cell r="I2435">
            <v>109</v>
          </cell>
        </row>
        <row r="2436">
          <cell r="I2436">
            <v>109</v>
          </cell>
        </row>
        <row r="2437">
          <cell r="I2437">
            <v>104</v>
          </cell>
        </row>
        <row r="2438">
          <cell r="I2438">
            <v>201040765</v>
          </cell>
        </row>
        <row r="2439">
          <cell r="I2439">
            <v>2011804020</v>
          </cell>
        </row>
        <row r="2440">
          <cell r="I2440">
            <v>2011804024</v>
          </cell>
        </row>
        <row r="2441">
          <cell r="I2441">
            <v>201040770</v>
          </cell>
        </row>
        <row r="2442">
          <cell r="I2442">
            <v>10401174</v>
          </cell>
        </row>
        <row r="2443">
          <cell r="I2443">
            <v>10401203</v>
          </cell>
        </row>
        <row r="2444">
          <cell r="I2444">
            <v>10401200</v>
          </cell>
        </row>
        <row r="2445">
          <cell r="I2445">
            <v>10401200</v>
          </cell>
        </row>
        <row r="2446">
          <cell r="I2446">
            <v>2011804078</v>
          </cell>
        </row>
        <row r="2447">
          <cell r="I2447">
            <v>70112</v>
          </cell>
        </row>
        <row r="2448">
          <cell r="I2448">
            <v>107</v>
          </cell>
        </row>
        <row r="2449">
          <cell r="I2449">
            <v>107</v>
          </cell>
        </row>
        <row r="2450">
          <cell r="I2450">
            <v>107</v>
          </cell>
        </row>
        <row r="2451">
          <cell r="I2451">
            <v>103</v>
          </cell>
        </row>
        <row r="2452">
          <cell r="I2452">
            <v>103</v>
          </cell>
        </row>
        <row r="2453">
          <cell r="I2453">
            <v>103</v>
          </cell>
        </row>
        <row r="2454">
          <cell r="I2454">
            <v>107</v>
          </cell>
        </row>
        <row r="2455">
          <cell r="I2455">
            <v>107</v>
          </cell>
        </row>
        <row r="2456">
          <cell r="I2456">
            <v>107</v>
          </cell>
        </row>
        <row r="2457">
          <cell r="I2457">
            <v>107</v>
          </cell>
        </row>
        <row r="2458">
          <cell r="I2458">
            <v>107</v>
          </cell>
        </row>
        <row r="2459">
          <cell r="I2459">
            <v>70112</v>
          </cell>
        </row>
        <row r="2460">
          <cell r="I2460">
            <v>701116</v>
          </cell>
        </row>
        <row r="2461">
          <cell r="I2461">
            <v>70112</v>
          </cell>
        </row>
        <row r="2462">
          <cell r="I2462">
            <v>70112</v>
          </cell>
        </row>
        <row r="2463">
          <cell r="I2463">
            <v>50101</v>
          </cell>
        </row>
        <row r="2464">
          <cell r="I2464">
            <v>10208</v>
          </cell>
        </row>
        <row r="2465">
          <cell r="I2465">
            <v>103</v>
          </cell>
        </row>
        <row r="2466">
          <cell r="I2466">
            <v>104</v>
          </cell>
        </row>
        <row r="2467">
          <cell r="I2467">
            <v>107</v>
          </cell>
        </row>
        <row r="2468">
          <cell r="I2468">
            <v>107</v>
          </cell>
        </row>
        <row r="2469">
          <cell r="I2469">
            <v>70112</v>
          </cell>
        </row>
        <row r="2470">
          <cell r="I2470">
            <v>2011804020</v>
          </cell>
        </row>
        <row r="2471">
          <cell r="I2471">
            <v>2011809129</v>
          </cell>
        </row>
        <row r="2472">
          <cell r="I2472">
            <v>2011804035</v>
          </cell>
        </row>
        <row r="2473">
          <cell r="I2473">
            <v>2011809136</v>
          </cell>
        </row>
        <row r="2474">
          <cell r="I2474">
            <v>70112</v>
          </cell>
        </row>
        <row r="2475">
          <cell r="I2475">
            <v>50101</v>
          </cell>
        </row>
        <row r="2476">
          <cell r="I2476">
            <v>40101</v>
          </cell>
        </row>
        <row r="2477">
          <cell r="I2477">
            <v>70112</v>
          </cell>
        </row>
        <row r="2478">
          <cell r="I2478">
            <v>70112</v>
          </cell>
        </row>
        <row r="2479">
          <cell r="I2479">
            <v>40101</v>
          </cell>
        </row>
        <row r="2480">
          <cell r="I2480">
            <v>50101</v>
          </cell>
        </row>
        <row r="2481">
          <cell r="I2481">
            <v>70112</v>
          </cell>
        </row>
        <row r="2482">
          <cell r="I2482">
            <v>40101</v>
          </cell>
        </row>
        <row r="2483">
          <cell r="I2483">
            <v>701116</v>
          </cell>
        </row>
        <row r="2484">
          <cell r="I2484">
            <v>50101</v>
          </cell>
        </row>
        <row r="2485">
          <cell r="I2485">
            <v>30101</v>
          </cell>
        </row>
        <row r="2486">
          <cell r="I2486">
            <v>70112</v>
          </cell>
        </row>
        <row r="2487">
          <cell r="I2487">
            <v>50101</v>
          </cell>
        </row>
        <row r="2488">
          <cell r="I2488">
            <v>70112</v>
          </cell>
        </row>
        <row r="2489">
          <cell r="I2489">
            <v>50101</v>
          </cell>
        </row>
        <row r="2490">
          <cell r="I2490">
            <v>40101</v>
          </cell>
        </row>
        <row r="2491">
          <cell r="I2491">
            <v>70112</v>
          </cell>
        </row>
        <row r="2492">
          <cell r="I2492">
            <v>40101</v>
          </cell>
        </row>
        <row r="2493">
          <cell r="I2493">
            <v>70112</v>
          </cell>
        </row>
        <row r="2494">
          <cell r="I2494">
            <v>40101</v>
          </cell>
        </row>
        <row r="2495">
          <cell r="I2495">
            <v>70112</v>
          </cell>
        </row>
        <row r="2496">
          <cell r="I2496">
            <v>40101</v>
          </cell>
        </row>
        <row r="2497">
          <cell r="I2497">
            <v>50101</v>
          </cell>
        </row>
        <row r="2498">
          <cell r="I2498">
            <v>70112</v>
          </cell>
        </row>
        <row r="2499">
          <cell r="I2499">
            <v>40101</v>
          </cell>
        </row>
        <row r="2500">
          <cell r="I2500">
            <v>50101</v>
          </cell>
        </row>
        <row r="2501">
          <cell r="I2501">
            <v>70112</v>
          </cell>
        </row>
        <row r="2502">
          <cell r="I2502">
            <v>70112</v>
          </cell>
        </row>
        <row r="2503">
          <cell r="I2503">
            <v>40101</v>
          </cell>
        </row>
        <row r="2504">
          <cell r="I2504">
            <v>30101</v>
          </cell>
        </row>
        <row r="2505">
          <cell r="I2505">
            <v>70106</v>
          </cell>
        </row>
        <row r="2506">
          <cell r="I2506">
            <v>70112</v>
          </cell>
        </row>
        <row r="2507">
          <cell r="I2507">
            <v>70112</v>
          </cell>
        </row>
        <row r="2508">
          <cell r="I2508">
            <v>70112</v>
          </cell>
        </row>
        <row r="2509">
          <cell r="I2509">
            <v>50101</v>
          </cell>
        </row>
        <row r="2510">
          <cell r="I2510">
            <v>70106</v>
          </cell>
        </row>
        <row r="2511">
          <cell r="I2511">
            <v>30101</v>
          </cell>
        </row>
        <row r="2512">
          <cell r="I2512">
            <v>70112</v>
          </cell>
        </row>
        <row r="2513">
          <cell r="I2513">
            <v>40101</v>
          </cell>
        </row>
        <row r="2514">
          <cell r="I2514">
            <v>50101</v>
          </cell>
        </row>
        <row r="2515">
          <cell r="I2515">
            <v>70112</v>
          </cell>
        </row>
        <row r="2516">
          <cell r="I2516">
            <v>70112</v>
          </cell>
        </row>
        <row r="2517">
          <cell r="I2517">
            <v>70112</v>
          </cell>
        </row>
        <row r="2518">
          <cell r="I2518">
            <v>70112</v>
          </cell>
        </row>
        <row r="2519">
          <cell r="I2519">
            <v>50101</v>
          </cell>
        </row>
        <row r="2520">
          <cell r="I2520">
            <v>70112</v>
          </cell>
        </row>
        <row r="2521">
          <cell r="I2521">
            <v>40101</v>
          </cell>
        </row>
        <row r="2522">
          <cell r="I2522">
            <v>70112</v>
          </cell>
        </row>
        <row r="2523">
          <cell r="I2523">
            <v>40101</v>
          </cell>
        </row>
        <row r="2524">
          <cell r="I2524">
            <v>70112</v>
          </cell>
        </row>
        <row r="2525">
          <cell r="I2525">
            <v>50101</v>
          </cell>
        </row>
        <row r="2526">
          <cell r="I2526">
            <v>40101</v>
          </cell>
        </row>
        <row r="2527">
          <cell r="I2527">
            <v>70112</v>
          </cell>
        </row>
        <row r="2528">
          <cell r="I2528">
            <v>40101</v>
          </cell>
        </row>
        <row r="2529">
          <cell r="I2529">
            <v>70112</v>
          </cell>
        </row>
        <row r="2530">
          <cell r="I2530">
            <v>50101</v>
          </cell>
        </row>
        <row r="2531">
          <cell r="I2531">
            <v>50101</v>
          </cell>
        </row>
        <row r="2532">
          <cell r="I2532">
            <v>40101</v>
          </cell>
        </row>
        <row r="2533">
          <cell r="I2533">
            <v>2011809136</v>
          </cell>
        </row>
        <row r="2534">
          <cell r="I2534">
            <v>2011804021</v>
          </cell>
        </row>
        <row r="2535">
          <cell r="I2535">
            <v>103</v>
          </cell>
        </row>
        <row r="2536">
          <cell r="I2536">
            <v>103</v>
          </cell>
        </row>
        <row r="2537">
          <cell r="I2537">
            <v>103</v>
          </cell>
        </row>
        <row r="2538">
          <cell r="I2538">
            <v>104</v>
          </cell>
        </row>
        <row r="2539">
          <cell r="I2539">
            <v>104</v>
          </cell>
        </row>
        <row r="2540">
          <cell r="I2540">
            <v>106</v>
          </cell>
        </row>
        <row r="2541">
          <cell r="I2541">
            <v>106</v>
          </cell>
        </row>
        <row r="2542">
          <cell r="I2542">
            <v>106</v>
          </cell>
        </row>
        <row r="2543">
          <cell r="I2543">
            <v>106</v>
          </cell>
        </row>
        <row r="2544">
          <cell r="I2544">
            <v>106</v>
          </cell>
        </row>
        <row r="2545">
          <cell r="I2545">
            <v>106</v>
          </cell>
        </row>
        <row r="2546">
          <cell r="I2546">
            <v>106</v>
          </cell>
        </row>
        <row r="2547">
          <cell r="I2547">
            <v>106</v>
          </cell>
        </row>
        <row r="2548">
          <cell r="I2548">
            <v>106</v>
          </cell>
        </row>
        <row r="2549">
          <cell r="I2549">
            <v>106</v>
          </cell>
        </row>
        <row r="2550">
          <cell r="I2550">
            <v>106</v>
          </cell>
        </row>
        <row r="2551">
          <cell r="I2551">
            <v>106</v>
          </cell>
        </row>
        <row r="2552">
          <cell r="I2552">
            <v>106</v>
          </cell>
        </row>
        <row r="2553">
          <cell r="I2553">
            <v>106</v>
          </cell>
        </row>
        <row r="2554">
          <cell r="I2554">
            <v>106</v>
          </cell>
        </row>
        <row r="2555">
          <cell r="I2555">
            <v>106</v>
          </cell>
        </row>
        <row r="2556">
          <cell r="I2556">
            <v>106</v>
          </cell>
        </row>
        <row r="2557">
          <cell r="I2557">
            <v>109</v>
          </cell>
        </row>
        <row r="2558">
          <cell r="I2558">
            <v>104</v>
          </cell>
        </row>
        <row r="2559">
          <cell r="I2559">
            <v>104</v>
          </cell>
        </row>
        <row r="2560">
          <cell r="I2560">
            <v>104</v>
          </cell>
        </row>
        <row r="2561">
          <cell r="I2561">
            <v>107</v>
          </cell>
        </row>
        <row r="2562">
          <cell r="I2562">
            <v>109</v>
          </cell>
        </row>
        <row r="2563">
          <cell r="I2563">
            <v>121</v>
          </cell>
        </row>
        <row r="2564">
          <cell r="I2564">
            <v>70112</v>
          </cell>
        </row>
        <row r="2565">
          <cell r="I2565">
            <v>50101</v>
          </cell>
        </row>
        <row r="2566">
          <cell r="I2566">
            <v>30101</v>
          </cell>
        </row>
        <row r="2567">
          <cell r="I2567">
            <v>40101</v>
          </cell>
        </row>
        <row r="2568">
          <cell r="I2568">
            <v>70106</v>
          </cell>
        </row>
        <row r="2569">
          <cell r="I2569">
            <v>50101</v>
          </cell>
        </row>
        <row r="2570">
          <cell r="I2570">
            <v>40101</v>
          </cell>
        </row>
        <row r="2571">
          <cell r="I2571">
            <v>70112</v>
          </cell>
        </row>
        <row r="2572">
          <cell r="I2572">
            <v>50101</v>
          </cell>
        </row>
        <row r="2573">
          <cell r="I2573">
            <v>106</v>
          </cell>
        </row>
        <row r="2574">
          <cell r="I2574">
            <v>106</v>
          </cell>
        </row>
        <row r="2575">
          <cell r="I2575">
            <v>106</v>
          </cell>
        </row>
        <row r="2576">
          <cell r="I2576">
            <v>106</v>
          </cell>
        </row>
        <row r="2577">
          <cell r="I2577">
            <v>106</v>
          </cell>
        </row>
        <row r="2578">
          <cell r="I2578">
            <v>106</v>
          </cell>
        </row>
        <row r="2579">
          <cell r="I2579">
            <v>106</v>
          </cell>
        </row>
        <row r="2580">
          <cell r="I2580">
            <v>106</v>
          </cell>
        </row>
        <row r="2581">
          <cell r="I2581">
            <v>106</v>
          </cell>
        </row>
        <row r="2582">
          <cell r="I2582">
            <v>106</v>
          </cell>
        </row>
        <row r="2583">
          <cell r="I2583">
            <v>106</v>
          </cell>
        </row>
        <row r="2584">
          <cell r="I2584">
            <v>106</v>
          </cell>
        </row>
        <row r="2585">
          <cell r="I2585">
            <v>106</v>
          </cell>
        </row>
        <row r="2586">
          <cell r="I2586">
            <v>106</v>
          </cell>
        </row>
        <row r="2587">
          <cell r="I2587">
            <v>2011809153</v>
          </cell>
        </row>
        <row r="2588">
          <cell r="I2588">
            <v>2011809119</v>
          </cell>
        </row>
        <row r="2589">
          <cell r="I2589">
            <v>2011804035</v>
          </cell>
        </row>
        <row r="2590">
          <cell r="I2590">
            <v>2011804020</v>
          </cell>
        </row>
        <row r="2591">
          <cell r="I2591">
            <v>2011809129</v>
          </cell>
        </row>
        <row r="2592">
          <cell r="I2592">
            <v>501</v>
          </cell>
        </row>
        <row r="2593">
          <cell r="I2593">
            <v>2011804020</v>
          </cell>
        </row>
        <row r="2594">
          <cell r="I2594">
            <v>2011809129</v>
          </cell>
        </row>
        <row r="2595">
          <cell r="I2595">
            <v>2011804035</v>
          </cell>
        </row>
        <row r="2596">
          <cell r="I2596">
            <v>70112</v>
          </cell>
        </row>
        <row r="2597">
          <cell r="I2597">
            <v>50101</v>
          </cell>
        </row>
        <row r="2598">
          <cell r="I2598">
            <v>40101</v>
          </cell>
        </row>
        <row r="2599">
          <cell r="I2599">
            <v>70112</v>
          </cell>
        </row>
        <row r="2600">
          <cell r="I2600">
            <v>70112</v>
          </cell>
        </row>
        <row r="2601">
          <cell r="I2601">
            <v>50101</v>
          </cell>
        </row>
        <row r="2602">
          <cell r="I2602">
            <v>70112</v>
          </cell>
        </row>
        <row r="2603">
          <cell r="I2603">
            <v>70112</v>
          </cell>
        </row>
        <row r="2604">
          <cell r="I2604">
            <v>40101</v>
          </cell>
        </row>
        <row r="2605">
          <cell r="I2605">
            <v>50101</v>
          </cell>
        </row>
        <row r="2606">
          <cell r="I2606">
            <v>70112</v>
          </cell>
        </row>
        <row r="2607">
          <cell r="I2607">
            <v>70112</v>
          </cell>
        </row>
        <row r="2608">
          <cell r="I2608">
            <v>50101</v>
          </cell>
        </row>
        <row r="2609">
          <cell r="I2609">
            <v>70112</v>
          </cell>
        </row>
        <row r="2610">
          <cell r="I2610">
            <v>70112</v>
          </cell>
        </row>
        <row r="2611">
          <cell r="I2611">
            <v>70112</v>
          </cell>
        </row>
        <row r="2612">
          <cell r="I2612">
            <v>70112</v>
          </cell>
        </row>
        <row r="2613">
          <cell r="I2613">
            <v>70106</v>
          </cell>
        </row>
        <row r="2614">
          <cell r="I2614">
            <v>50101</v>
          </cell>
        </row>
        <row r="2615">
          <cell r="I2615">
            <v>70112</v>
          </cell>
        </row>
        <row r="2616">
          <cell r="I2616">
            <v>30101</v>
          </cell>
        </row>
        <row r="2617">
          <cell r="I2617">
            <v>50101</v>
          </cell>
        </row>
        <row r="2618">
          <cell r="I2618">
            <v>70112</v>
          </cell>
        </row>
        <row r="2619">
          <cell r="I2619">
            <v>70106</v>
          </cell>
        </row>
        <row r="2620">
          <cell r="I2620">
            <v>50101</v>
          </cell>
        </row>
        <row r="2621">
          <cell r="I2621">
            <v>40101</v>
          </cell>
        </row>
        <row r="2622">
          <cell r="I2622">
            <v>30101</v>
          </cell>
        </row>
        <row r="2623">
          <cell r="I2623">
            <v>50101</v>
          </cell>
        </row>
        <row r="2624">
          <cell r="I2624">
            <v>70112</v>
          </cell>
        </row>
        <row r="2625">
          <cell r="I2625">
            <v>70112</v>
          </cell>
        </row>
        <row r="2626">
          <cell r="I2626">
            <v>70106</v>
          </cell>
        </row>
        <row r="2627">
          <cell r="I2627">
            <v>70112</v>
          </cell>
        </row>
        <row r="2628">
          <cell r="I2628">
            <v>70112</v>
          </cell>
        </row>
        <row r="2629">
          <cell r="I2629">
            <v>70112</v>
          </cell>
        </row>
        <row r="2630">
          <cell r="I2630">
            <v>70112</v>
          </cell>
        </row>
        <row r="2631">
          <cell r="I2631">
            <v>70106</v>
          </cell>
        </row>
        <row r="2632">
          <cell r="I2632">
            <v>40101</v>
          </cell>
        </row>
        <row r="2633">
          <cell r="I2633">
            <v>70112</v>
          </cell>
        </row>
        <row r="2634">
          <cell r="I2634">
            <v>40101</v>
          </cell>
        </row>
        <row r="2635">
          <cell r="I2635">
            <v>70112</v>
          </cell>
        </row>
        <row r="2636">
          <cell r="I2636">
            <v>50101</v>
          </cell>
        </row>
        <row r="2637">
          <cell r="I2637">
            <v>70112</v>
          </cell>
        </row>
        <row r="2638">
          <cell r="I2638">
            <v>70112</v>
          </cell>
        </row>
        <row r="2639">
          <cell r="I2639">
            <v>70106</v>
          </cell>
        </row>
        <row r="2640">
          <cell r="I2640">
            <v>70112</v>
          </cell>
        </row>
        <row r="2641">
          <cell r="I2641">
            <v>70106</v>
          </cell>
        </row>
        <row r="2642">
          <cell r="I2642">
            <v>40101</v>
          </cell>
        </row>
        <row r="2643">
          <cell r="I2643">
            <v>70112</v>
          </cell>
        </row>
        <row r="2644">
          <cell r="I2644">
            <v>70112</v>
          </cell>
        </row>
        <row r="2645">
          <cell r="I2645">
            <v>10401177</v>
          </cell>
        </row>
        <row r="2646">
          <cell r="I2646">
            <v>10300043</v>
          </cell>
        </row>
        <row r="2647">
          <cell r="I2647">
            <v>10401191</v>
          </cell>
        </row>
        <row r="2648">
          <cell r="I2648">
            <v>70105000</v>
          </cell>
        </row>
        <row r="2649">
          <cell r="I2649">
            <v>50101</v>
          </cell>
        </row>
        <row r="2650">
          <cell r="I2650">
            <v>40101</v>
          </cell>
        </row>
        <row r="2651">
          <cell r="I2651">
            <v>70112</v>
          </cell>
        </row>
        <row r="2652">
          <cell r="I2652">
            <v>40101</v>
          </cell>
        </row>
        <row r="2653">
          <cell r="I2653">
            <v>50101</v>
          </cell>
        </row>
        <row r="2654">
          <cell r="I2654">
            <v>70106</v>
          </cell>
        </row>
        <row r="2655">
          <cell r="I2655">
            <v>70112</v>
          </cell>
        </row>
        <row r="2656">
          <cell r="I2656">
            <v>50101</v>
          </cell>
        </row>
        <row r="2657">
          <cell r="I2657">
            <v>40101</v>
          </cell>
        </row>
        <row r="2658">
          <cell r="I2658">
            <v>70112</v>
          </cell>
        </row>
        <row r="2659">
          <cell r="I2659">
            <v>50101</v>
          </cell>
        </row>
        <row r="2660">
          <cell r="I2660">
            <v>40101</v>
          </cell>
        </row>
        <row r="2661">
          <cell r="I2661">
            <v>70112</v>
          </cell>
        </row>
        <row r="2662">
          <cell r="I2662">
            <v>70112</v>
          </cell>
        </row>
        <row r="2663">
          <cell r="I2663">
            <v>40101</v>
          </cell>
        </row>
        <row r="2664">
          <cell r="I2664">
            <v>50101</v>
          </cell>
        </row>
        <row r="2665">
          <cell r="I2665">
            <v>70112</v>
          </cell>
        </row>
        <row r="2666">
          <cell r="I2666">
            <v>40101</v>
          </cell>
        </row>
        <row r="2667">
          <cell r="I2667">
            <v>701116</v>
          </cell>
        </row>
        <row r="2668">
          <cell r="I2668">
            <v>50101</v>
          </cell>
        </row>
        <row r="2669">
          <cell r="I2669">
            <v>30101</v>
          </cell>
        </row>
        <row r="2670">
          <cell r="I2670">
            <v>70112</v>
          </cell>
        </row>
        <row r="2671">
          <cell r="I2671">
            <v>50101</v>
          </cell>
        </row>
        <row r="2672">
          <cell r="I2672">
            <v>70112</v>
          </cell>
        </row>
        <row r="2673">
          <cell r="I2673">
            <v>50101</v>
          </cell>
        </row>
        <row r="2674">
          <cell r="I2674">
            <v>40101</v>
          </cell>
        </row>
        <row r="2675">
          <cell r="I2675">
            <v>70112</v>
          </cell>
        </row>
        <row r="2676">
          <cell r="I2676">
            <v>40101</v>
          </cell>
        </row>
        <row r="2677">
          <cell r="I2677">
            <v>70112</v>
          </cell>
        </row>
        <row r="2678">
          <cell r="I2678">
            <v>40101</v>
          </cell>
        </row>
        <row r="2679">
          <cell r="I2679">
            <v>70112</v>
          </cell>
        </row>
        <row r="2680">
          <cell r="I2680">
            <v>40101</v>
          </cell>
        </row>
        <row r="2681">
          <cell r="I2681">
            <v>50101</v>
          </cell>
        </row>
        <row r="2682">
          <cell r="I2682">
            <v>70112</v>
          </cell>
        </row>
        <row r="2683">
          <cell r="I2683">
            <v>40101</v>
          </cell>
        </row>
        <row r="2684">
          <cell r="I2684">
            <v>50101</v>
          </cell>
        </row>
        <row r="2685">
          <cell r="I2685">
            <v>70112</v>
          </cell>
        </row>
        <row r="2686">
          <cell r="I2686">
            <v>70112</v>
          </cell>
        </row>
        <row r="2687">
          <cell r="I2687">
            <v>40101</v>
          </cell>
        </row>
        <row r="2688">
          <cell r="I2688">
            <v>30101</v>
          </cell>
        </row>
        <row r="2689">
          <cell r="I2689">
            <v>70106</v>
          </cell>
        </row>
        <row r="2690">
          <cell r="I2690">
            <v>70112</v>
          </cell>
        </row>
        <row r="2691">
          <cell r="I2691">
            <v>70112</v>
          </cell>
        </row>
        <row r="2692">
          <cell r="I2692">
            <v>70112</v>
          </cell>
        </row>
        <row r="2693">
          <cell r="I2693">
            <v>50101</v>
          </cell>
        </row>
        <row r="2694">
          <cell r="I2694">
            <v>70106</v>
          </cell>
        </row>
        <row r="2695">
          <cell r="I2695">
            <v>30101</v>
          </cell>
        </row>
        <row r="2696">
          <cell r="I2696">
            <v>70112</v>
          </cell>
        </row>
        <row r="2697">
          <cell r="I2697">
            <v>40101</v>
          </cell>
        </row>
        <row r="2698">
          <cell r="I2698">
            <v>50101</v>
          </cell>
        </row>
        <row r="2699">
          <cell r="I2699">
            <v>70112</v>
          </cell>
        </row>
        <row r="2700">
          <cell r="I2700">
            <v>70112</v>
          </cell>
        </row>
        <row r="2701">
          <cell r="I2701">
            <v>70112</v>
          </cell>
        </row>
        <row r="2702">
          <cell r="I2702">
            <v>70112</v>
          </cell>
        </row>
        <row r="2703">
          <cell r="I2703">
            <v>50101</v>
          </cell>
        </row>
        <row r="2704">
          <cell r="I2704">
            <v>70112</v>
          </cell>
        </row>
        <row r="2705">
          <cell r="I2705">
            <v>40101</v>
          </cell>
        </row>
        <row r="2706">
          <cell r="I2706">
            <v>70112</v>
          </cell>
        </row>
        <row r="2707">
          <cell r="I2707">
            <v>40101</v>
          </cell>
        </row>
        <row r="2708">
          <cell r="I2708">
            <v>70112</v>
          </cell>
        </row>
        <row r="2709">
          <cell r="I2709">
            <v>50101</v>
          </cell>
        </row>
        <row r="2710">
          <cell r="I2710">
            <v>40101</v>
          </cell>
        </row>
        <row r="2711">
          <cell r="I2711">
            <v>50101</v>
          </cell>
        </row>
        <row r="2712">
          <cell r="I2712">
            <v>40101</v>
          </cell>
        </row>
        <row r="2713">
          <cell r="I2713">
            <v>70106</v>
          </cell>
        </row>
        <row r="2714">
          <cell r="I2714">
            <v>30101</v>
          </cell>
        </row>
        <row r="2715">
          <cell r="I2715">
            <v>70105</v>
          </cell>
        </row>
        <row r="2716">
          <cell r="I2716">
            <v>70105</v>
          </cell>
        </row>
        <row r="2717">
          <cell r="I2717">
            <v>70105</v>
          </cell>
        </row>
        <row r="2718">
          <cell r="I2718">
            <v>70112</v>
          </cell>
        </row>
        <row r="2719">
          <cell r="I2719">
            <v>40101</v>
          </cell>
        </row>
        <row r="2720">
          <cell r="I2720">
            <v>30101</v>
          </cell>
        </row>
        <row r="2721">
          <cell r="I2721">
            <v>40101</v>
          </cell>
        </row>
        <row r="2722">
          <cell r="I2722">
            <v>70112</v>
          </cell>
        </row>
        <row r="2723">
          <cell r="I2723">
            <v>40101</v>
          </cell>
        </row>
        <row r="2724">
          <cell r="I2724">
            <v>70112</v>
          </cell>
        </row>
        <row r="2725">
          <cell r="I2725">
            <v>40101</v>
          </cell>
        </row>
        <row r="2726">
          <cell r="I2726">
            <v>70112</v>
          </cell>
        </row>
        <row r="2727">
          <cell r="I2727">
            <v>70112</v>
          </cell>
        </row>
        <row r="2728">
          <cell r="I2728">
            <v>40101</v>
          </cell>
        </row>
        <row r="2729">
          <cell r="I2729">
            <v>70112</v>
          </cell>
        </row>
        <row r="2730">
          <cell r="I2730">
            <v>40101</v>
          </cell>
        </row>
        <row r="2731">
          <cell r="I2731">
            <v>70112</v>
          </cell>
        </row>
        <row r="2732">
          <cell r="I2732">
            <v>40101</v>
          </cell>
        </row>
        <row r="2733">
          <cell r="I2733">
            <v>30101</v>
          </cell>
        </row>
        <row r="2734">
          <cell r="I2734">
            <v>70112</v>
          </cell>
        </row>
        <row r="2735">
          <cell r="I2735">
            <v>70112</v>
          </cell>
        </row>
        <row r="2736">
          <cell r="I2736">
            <v>70112</v>
          </cell>
        </row>
        <row r="2737">
          <cell r="I2737">
            <v>30101</v>
          </cell>
        </row>
        <row r="2738">
          <cell r="I2738">
            <v>40101</v>
          </cell>
        </row>
        <row r="2739">
          <cell r="I2739">
            <v>70112</v>
          </cell>
        </row>
        <row r="2740">
          <cell r="I2740">
            <v>30101</v>
          </cell>
        </row>
        <row r="2741">
          <cell r="I2741">
            <v>70106</v>
          </cell>
        </row>
        <row r="2742">
          <cell r="I2742">
            <v>70112</v>
          </cell>
        </row>
        <row r="2743">
          <cell r="I2743">
            <v>50101</v>
          </cell>
        </row>
        <row r="2744">
          <cell r="I2744">
            <v>70112</v>
          </cell>
        </row>
        <row r="2745">
          <cell r="I2745">
            <v>40101</v>
          </cell>
        </row>
        <row r="2746">
          <cell r="I2746">
            <v>70112</v>
          </cell>
        </row>
        <row r="2747">
          <cell r="I2747">
            <v>2011809149</v>
          </cell>
        </row>
        <row r="2748">
          <cell r="I2748">
            <v>10208</v>
          </cell>
        </row>
        <row r="2749">
          <cell r="I2749">
            <v>70105</v>
          </cell>
        </row>
        <row r="2750">
          <cell r="I2750">
            <v>10401200</v>
          </cell>
        </row>
        <row r="2751">
          <cell r="I2751">
            <v>2011800400</v>
          </cell>
        </row>
        <row r="2752">
          <cell r="I2752">
            <v>10401180</v>
          </cell>
        </row>
        <row r="2753">
          <cell r="I2753">
            <v>10401202</v>
          </cell>
        </row>
        <row r="2754">
          <cell r="I2754">
            <v>2011804087</v>
          </cell>
        </row>
        <row r="2755">
          <cell r="I2755">
            <v>10401174</v>
          </cell>
        </row>
        <row r="2756">
          <cell r="I2756">
            <v>10401198</v>
          </cell>
        </row>
        <row r="2757">
          <cell r="I2757">
            <v>10101</v>
          </cell>
        </row>
        <row r="2758">
          <cell r="I2758">
            <v>50101</v>
          </cell>
        </row>
        <row r="2759">
          <cell r="I2759">
            <v>70112</v>
          </cell>
        </row>
        <row r="2760">
          <cell r="I2760">
            <v>40101</v>
          </cell>
        </row>
        <row r="2761">
          <cell r="I2761">
            <v>50101</v>
          </cell>
        </row>
        <row r="2762">
          <cell r="I2762">
            <v>70106</v>
          </cell>
        </row>
        <row r="2763">
          <cell r="I2763">
            <v>30101</v>
          </cell>
        </row>
        <row r="2764">
          <cell r="I2764">
            <v>50101</v>
          </cell>
        </row>
        <row r="2765">
          <cell r="I2765">
            <v>70112</v>
          </cell>
        </row>
        <row r="2766">
          <cell r="I2766">
            <v>50101</v>
          </cell>
        </row>
        <row r="2767">
          <cell r="I2767">
            <v>70112</v>
          </cell>
        </row>
        <row r="2768">
          <cell r="I2768">
            <v>40101</v>
          </cell>
        </row>
        <row r="2769">
          <cell r="I2769">
            <v>40101</v>
          </cell>
        </row>
        <row r="2770">
          <cell r="I2770">
            <v>70112</v>
          </cell>
        </row>
        <row r="2771">
          <cell r="I2771">
            <v>70112</v>
          </cell>
        </row>
        <row r="2772">
          <cell r="I2772">
            <v>40101</v>
          </cell>
        </row>
        <row r="2773">
          <cell r="I2773">
            <v>70112</v>
          </cell>
        </row>
        <row r="2774">
          <cell r="I2774">
            <v>70112</v>
          </cell>
        </row>
        <row r="2775">
          <cell r="I2775">
            <v>50101</v>
          </cell>
        </row>
        <row r="2776">
          <cell r="I2776">
            <v>40101</v>
          </cell>
        </row>
        <row r="2777">
          <cell r="I2777">
            <v>70106</v>
          </cell>
        </row>
        <row r="2778">
          <cell r="I2778">
            <v>30101</v>
          </cell>
        </row>
        <row r="2779">
          <cell r="I2779">
            <v>50101</v>
          </cell>
        </row>
        <row r="2780">
          <cell r="I2780">
            <v>40101</v>
          </cell>
        </row>
        <row r="2781">
          <cell r="I2781">
            <v>70106</v>
          </cell>
        </row>
        <row r="2782">
          <cell r="I2782">
            <v>30101</v>
          </cell>
        </row>
        <row r="2783">
          <cell r="I2783">
            <v>50101</v>
          </cell>
        </row>
        <row r="2784">
          <cell r="I2784">
            <v>40101</v>
          </cell>
        </row>
        <row r="2785">
          <cell r="I2785">
            <v>70106</v>
          </cell>
        </row>
        <row r="2786">
          <cell r="I2786">
            <v>50101</v>
          </cell>
        </row>
        <row r="2787">
          <cell r="I2787">
            <v>40101</v>
          </cell>
        </row>
        <row r="2788">
          <cell r="I2788">
            <v>70112</v>
          </cell>
        </row>
        <row r="2789">
          <cell r="I2789">
            <v>10401143</v>
          </cell>
        </row>
        <row r="2790">
          <cell r="I2790">
            <v>10401203</v>
          </cell>
        </row>
        <row r="2791">
          <cell r="I2791">
            <v>2011804027</v>
          </cell>
        </row>
        <row r="2792">
          <cell r="I2792">
            <v>2011809134</v>
          </cell>
        </row>
        <row r="2793">
          <cell r="I2793">
            <v>2011804112</v>
          </cell>
        </row>
        <row r="2794">
          <cell r="I2794">
            <v>2011804071</v>
          </cell>
        </row>
        <row r="2795">
          <cell r="I2795">
            <v>2011804039</v>
          </cell>
        </row>
        <row r="2796">
          <cell r="I2796">
            <v>2011804028</v>
          </cell>
        </row>
        <row r="2797">
          <cell r="I2797">
            <v>2011804113</v>
          </cell>
        </row>
        <row r="2798">
          <cell r="I2798">
            <v>2011809139</v>
          </cell>
        </row>
        <row r="2799">
          <cell r="I2799">
            <v>2011809151</v>
          </cell>
        </row>
        <row r="2800">
          <cell r="I2800">
            <v>2011809118</v>
          </cell>
        </row>
        <row r="2801">
          <cell r="I2801">
            <v>201040771</v>
          </cell>
        </row>
        <row r="2802">
          <cell r="I2802">
            <v>2011809146</v>
          </cell>
        </row>
        <row r="2803">
          <cell r="I2803">
            <v>301</v>
          </cell>
        </row>
        <row r="2804">
          <cell r="I2804">
            <v>2011804020</v>
          </cell>
        </row>
        <row r="2805">
          <cell r="I2805">
            <v>2011804035</v>
          </cell>
        </row>
        <row r="2806">
          <cell r="I2806">
            <v>2011809129</v>
          </cell>
        </row>
        <row r="2807">
          <cell r="I2807">
            <v>10401174</v>
          </cell>
        </row>
        <row r="2808">
          <cell r="I2808">
            <v>2011804047</v>
          </cell>
        </row>
        <row r="2809">
          <cell r="I2809">
            <v>2011804068</v>
          </cell>
        </row>
        <row r="2810">
          <cell r="I2810">
            <v>2011804085</v>
          </cell>
        </row>
        <row r="2811">
          <cell r="I2811">
            <v>201040771</v>
          </cell>
        </row>
        <row r="2812">
          <cell r="I2812">
            <v>2011804085</v>
          </cell>
        </row>
        <row r="2813">
          <cell r="I2813">
            <v>2011804087</v>
          </cell>
        </row>
        <row r="2814">
          <cell r="I2814">
            <v>70105</v>
          </cell>
        </row>
        <row r="2815">
          <cell r="I2815">
            <v>30103</v>
          </cell>
        </row>
        <row r="2816">
          <cell r="I2816">
            <v>30103</v>
          </cell>
        </row>
        <row r="2817">
          <cell r="I2817">
            <v>70106</v>
          </cell>
        </row>
        <row r="2818">
          <cell r="I2818">
            <v>50101</v>
          </cell>
        </row>
        <row r="2819">
          <cell r="I2819">
            <v>70112</v>
          </cell>
        </row>
        <row r="2820">
          <cell r="I2820">
            <v>70112</v>
          </cell>
        </row>
        <row r="2821">
          <cell r="I2821">
            <v>70106</v>
          </cell>
        </row>
        <row r="2822">
          <cell r="I2822">
            <v>40101</v>
          </cell>
        </row>
        <row r="2823">
          <cell r="I2823">
            <v>70112</v>
          </cell>
        </row>
        <row r="2824">
          <cell r="I2824">
            <v>50101</v>
          </cell>
        </row>
        <row r="2825">
          <cell r="I2825">
            <v>40101</v>
          </cell>
        </row>
        <row r="2826">
          <cell r="I2826">
            <v>70112</v>
          </cell>
        </row>
        <row r="2827">
          <cell r="I2827">
            <v>40101</v>
          </cell>
        </row>
        <row r="2828">
          <cell r="I2828">
            <v>70112</v>
          </cell>
        </row>
        <row r="2829">
          <cell r="I2829">
            <v>50101</v>
          </cell>
        </row>
        <row r="2830">
          <cell r="I2830">
            <v>30101</v>
          </cell>
        </row>
        <row r="2831">
          <cell r="I2831">
            <v>70112</v>
          </cell>
        </row>
        <row r="2832">
          <cell r="I2832">
            <v>50101</v>
          </cell>
        </row>
        <row r="2833">
          <cell r="I2833">
            <v>70112</v>
          </cell>
        </row>
        <row r="2834">
          <cell r="I2834">
            <v>70112</v>
          </cell>
        </row>
        <row r="2835">
          <cell r="I2835">
            <v>70112</v>
          </cell>
        </row>
        <row r="2836">
          <cell r="I2836">
            <v>70112</v>
          </cell>
        </row>
        <row r="2837">
          <cell r="I2837">
            <v>50101</v>
          </cell>
        </row>
        <row r="2838">
          <cell r="I2838">
            <v>70112</v>
          </cell>
        </row>
        <row r="2839">
          <cell r="I2839">
            <v>50101</v>
          </cell>
        </row>
        <row r="2840">
          <cell r="I2840">
            <v>40101</v>
          </cell>
        </row>
        <row r="2841">
          <cell r="I2841">
            <v>70112</v>
          </cell>
        </row>
        <row r="2842">
          <cell r="I2842">
            <v>50101</v>
          </cell>
        </row>
        <row r="2843">
          <cell r="I2843">
            <v>70112</v>
          </cell>
        </row>
        <row r="2844">
          <cell r="I2844">
            <v>50101</v>
          </cell>
        </row>
        <row r="2845">
          <cell r="I2845">
            <v>40101</v>
          </cell>
        </row>
        <row r="2846">
          <cell r="I2846">
            <v>70112</v>
          </cell>
        </row>
        <row r="2847">
          <cell r="I2847">
            <v>50101</v>
          </cell>
        </row>
        <row r="2848">
          <cell r="I2848">
            <v>40101</v>
          </cell>
        </row>
        <row r="2849">
          <cell r="I2849">
            <v>70112</v>
          </cell>
        </row>
        <row r="2850">
          <cell r="I2850">
            <v>70112</v>
          </cell>
        </row>
        <row r="2851">
          <cell r="I2851">
            <v>40101</v>
          </cell>
        </row>
        <row r="2852">
          <cell r="I2852">
            <v>50101</v>
          </cell>
        </row>
        <row r="2853">
          <cell r="I2853">
            <v>70112</v>
          </cell>
        </row>
        <row r="2854">
          <cell r="I2854">
            <v>40101</v>
          </cell>
        </row>
        <row r="2855">
          <cell r="I2855">
            <v>701116</v>
          </cell>
        </row>
        <row r="2856">
          <cell r="I2856">
            <v>50101</v>
          </cell>
        </row>
        <row r="2857">
          <cell r="I2857">
            <v>30101</v>
          </cell>
        </row>
        <row r="2858">
          <cell r="I2858">
            <v>70112</v>
          </cell>
        </row>
        <row r="2859">
          <cell r="I2859">
            <v>50101</v>
          </cell>
        </row>
        <row r="2860">
          <cell r="I2860">
            <v>70112</v>
          </cell>
        </row>
        <row r="2861">
          <cell r="I2861">
            <v>50101</v>
          </cell>
        </row>
        <row r="2862">
          <cell r="I2862">
            <v>40101</v>
          </cell>
        </row>
        <row r="2863">
          <cell r="I2863">
            <v>70112</v>
          </cell>
        </row>
        <row r="2864">
          <cell r="I2864">
            <v>40101</v>
          </cell>
        </row>
        <row r="2865">
          <cell r="I2865">
            <v>70112</v>
          </cell>
        </row>
        <row r="2866">
          <cell r="I2866">
            <v>40101</v>
          </cell>
        </row>
        <row r="2867">
          <cell r="I2867">
            <v>70112</v>
          </cell>
        </row>
        <row r="2868">
          <cell r="I2868">
            <v>40101</v>
          </cell>
        </row>
        <row r="2869">
          <cell r="I2869">
            <v>50101</v>
          </cell>
        </row>
        <row r="2870">
          <cell r="I2870">
            <v>70112</v>
          </cell>
        </row>
        <row r="2871">
          <cell r="I2871">
            <v>40101</v>
          </cell>
        </row>
        <row r="2872">
          <cell r="I2872">
            <v>50101</v>
          </cell>
        </row>
        <row r="2873">
          <cell r="I2873">
            <v>70112</v>
          </cell>
        </row>
        <row r="2874">
          <cell r="I2874">
            <v>70112</v>
          </cell>
        </row>
        <row r="2875">
          <cell r="I2875">
            <v>40101</v>
          </cell>
        </row>
        <row r="2876">
          <cell r="I2876">
            <v>30101</v>
          </cell>
        </row>
        <row r="2877">
          <cell r="I2877">
            <v>70106</v>
          </cell>
        </row>
        <row r="2878">
          <cell r="I2878">
            <v>70112</v>
          </cell>
        </row>
        <row r="2879">
          <cell r="I2879">
            <v>70112</v>
          </cell>
        </row>
        <row r="2880">
          <cell r="I2880">
            <v>70112</v>
          </cell>
        </row>
        <row r="2881">
          <cell r="I2881">
            <v>50101</v>
          </cell>
        </row>
        <row r="2882">
          <cell r="I2882">
            <v>70106</v>
          </cell>
        </row>
        <row r="2883">
          <cell r="I2883">
            <v>30101</v>
          </cell>
        </row>
        <row r="2884">
          <cell r="I2884">
            <v>70112</v>
          </cell>
        </row>
        <row r="2885">
          <cell r="I2885">
            <v>40101</v>
          </cell>
        </row>
        <row r="2886">
          <cell r="I2886">
            <v>50101</v>
          </cell>
        </row>
        <row r="2887">
          <cell r="I2887">
            <v>70112</v>
          </cell>
        </row>
        <row r="2888">
          <cell r="I2888">
            <v>70112</v>
          </cell>
        </row>
        <row r="2889">
          <cell r="I2889">
            <v>70112</v>
          </cell>
        </row>
        <row r="2890">
          <cell r="I2890">
            <v>70112</v>
          </cell>
        </row>
        <row r="2891">
          <cell r="I2891">
            <v>50101</v>
          </cell>
        </row>
        <row r="2892">
          <cell r="I2892">
            <v>70112</v>
          </cell>
        </row>
        <row r="2893">
          <cell r="I2893">
            <v>40101</v>
          </cell>
        </row>
        <row r="2894">
          <cell r="I2894">
            <v>70112</v>
          </cell>
        </row>
        <row r="2895">
          <cell r="I2895">
            <v>40101</v>
          </cell>
        </row>
        <row r="2896">
          <cell r="I2896">
            <v>70112</v>
          </cell>
        </row>
        <row r="2897">
          <cell r="I2897">
            <v>50101</v>
          </cell>
        </row>
        <row r="2898">
          <cell r="I2898">
            <v>40101</v>
          </cell>
        </row>
        <row r="2899">
          <cell r="I2899">
            <v>70105</v>
          </cell>
        </row>
        <row r="2900">
          <cell r="I2900">
            <v>50101</v>
          </cell>
        </row>
        <row r="2901">
          <cell r="I2901">
            <v>70112</v>
          </cell>
        </row>
        <row r="2902">
          <cell r="I2902">
            <v>30103</v>
          </cell>
        </row>
        <row r="2903">
          <cell r="I2903">
            <v>110</v>
          </cell>
        </row>
        <row r="2904">
          <cell r="I2904">
            <v>110</v>
          </cell>
        </row>
        <row r="2905">
          <cell r="I2905">
            <v>2011804112</v>
          </cell>
        </row>
        <row r="2906">
          <cell r="I2906">
            <v>2011804113</v>
          </cell>
        </row>
        <row r="2907">
          <cell r="I2907">
            <v>2011809139</v>
          </cell>
        </row>
        <row r="2908">
          <cell r="I2908">
            <v>2011809154</v>
          </cell>
        </row>
        <row r="2909">
          <cell r="I2909">
            <v>2011809153</v>
          </cell>
        </row>
        <row r="2910">
          <cell r="I2910">
            <v>2011809153</v>
          </cell>
        </row>
        <row r="2911">
          <cell r="I2911">
            <v>2011804112</v>
          </cell>
        </row>
        <row r="2912">
          <cell r="I2912">
            <v>2011804113</v>
          </cell>
        </row>
        <row r="2913">
          <cell r="I2913">
            <v>2011809139</v>
          </cell>
        </row>
        <row r="2914">
          <cell r="I2914">
            <v>2011809154</v>
          </cell>
        </row>
        <row r="2915">
          <cell r="I2915">
            <v>2011809153</v>
          </cell>
        </row>
        <row r="2916">
          <cell r="I2916">
            <v>70112</v>
          </cell>
        </row>
        <row r="2917">
          <cell r="I2917">
            <v>70106</v>
          </cell>
        </row>
        <row r="2918">
          <cell r="I2918">
            <v>70112</v>
          </cell>
        </row>
        <row r="2919">
          <cell r="I2919">
            <v>70106</v>
          </cell>
        </row>
        <row r="2920">
          <cell r="I2920">
            <v>701116</v>
          </cell>
        </row>
        <row r="2921">
          <cell r="I2921">
            <v>70106</v>
          </cell>
        </row>
        <row r="2922">
          <cell r="I2922">
            <v>40101</v>
          </cell>
        </row>
        <row r="2923">
          <cell r="I2923">
            <v>30101</v>
          </cell>
        </row>
        <row r="2924">
          <cell r="I2924">
            <v>50101</v>
          </cell>
        </row>
        <row r="2925">
          <cell r="I2925">
            <v>70112</v>
          </cell>
        </row>
        <row r="2926">
          <cell r="I2926">
            <v>70112</v>
          </cell>
        </row>
        <row r="2927">
          <cell r="I2927">
            <v>50101</v>
          </cell>
        </row>
        <row r="2928">
          <cell r="I2928">
            <v>70112</v>
          </cell>
        </row>
        <row r="2929">
          <cell r="I2929">
            <v>70112</v>
          </cell>
        </row>
        <row r="2930">
          <cell r="I2930">
            <v>70112</v>
          </cell>
        </row>
        <row r="2931">
          <cell r="I2931">
            <v>40101</v>
          </cell>
        </row>
        <row r="2932">
          <cell r="I2932">
            <v>30101</v>
          </cell>
        </row>
        <row r="2933">
          <cell r="I2933">
            <v>70112</v>
          </cell>
        </row>
        <row r="2934">
          <cell r="I2934">
            <v>70112</v>
          </cell>
        </row>
        <row r="2935">
          <cell r="I2935">
            <v>40101</v>
          </cell>
        </row>
        <row r="2936">
          <cell r="I2936">
            <v>70112</v>
          </cell>
        </row>
        <row r="2937">
          <cell r="I2937">
            <v>50101</v>
          </cell>
        </row>
        <row r="2938">
          <cell r="I2938">
            <v>70112</v>
          </cell>
        </row>
        <row r="2939">
          <cell r="I2939">
            <v>50101</v>
          </cell>
        </row>
        <row r="2940">
          <cell r="I2940">
            <v>30101</v>
          </cell>
        </row>
        <row r="2941">
          <cell r="I2941">
            <v>40101</v>
          </cell>
        </row>
        <row r="2942">
          <cell r="I2942">
            <v>50101</v>
          </cell>
        </row>
        <row r="2943">
          <cell r="I2943">
            <v>70112</v>
          </cell>
        </row>
        <row r="2944">
          <cell r="I2944">
            <v>40101</v>
          </cell>
        </row>
        <row r="2945">
          <cell r="I2945">
            <v>70112</v>
          </cell>
        </row>
        <row r="2946">
          <cell r="I2946">
            <v>70112</v>
          </cell>
        </row>
        <row r="2947">
          <cell r="I2947">
            <v>40101</v>
          </cell>
        </row>
        <row r="2948">
          <cell r="I2948">
            <v>50101</v>
          </cell>
        </row>
        <row r="2949">
          <cell r="I2949">
            <v>70112</v>
          </cell>
        </row>
        <row r="2950">
          <cell r="I2950">
            <v>70112</v>
          </cell>
        </row>
        <row r="2951">
          <cell r="I2951">
            <v>40101</v>
          </cell>
        </row>
        <row r="2952">
          <cell r="I2952">
            <v>70112</v>
          </cell>
        </row>
        <row r="2953">
          <cell r="I2953">
            <v>70112</v>
          </cell>
        </row>
        <row r="2954">
          <cell r="I2954">
            <v>70112</v>
          </cell>
        </row>
        <row r="2955">
          <cell r="I2955">
            <v>2011804112</v>
          </cell>
        </row>
        <row r="2956">
          <cell r="I2956">
            <v>2011804113</v>
          </cell>
        </row>
        <row r="2957">
          <cell r="I2957">
            <v>2011809139</v>
          </cell>
        </row>
        <row r="2958">
          <cell r="I2958">
            <v>2011809154</v>
          </cell>
        </row>
        <row r="2959">
          <cell r="I2959">
            <v>2011809153</v>
          </cell>
        </row>
        <row r="2960">
          <cell r="I2960">
            <v>70105</v>
          </cell>
        </row>
        <row r="2961">
          <cell r="I2961">
            <v>100</v>
          </cell>
        </row>
        <row r="2962">
          <cell r="I2962">
            <v>40101</v>
          </cell>
        </row>
        <row r="2963">
          <cell r="I2963">
            <v>50101</v>
          </cell>
        </row>
        <row r="2964">
          <cell r="I2964">
            <v>40101</v>
          </cell>
        </row>
        <row r="2965">
          <cell r="I2965">
            <v>50101</v>
          </cell>
        </row>
        <row r="2966">
          <cell r="I2966">
            <v>70112</v>
          </cell>
        </row>
        <row r="2967">
          <cell r="I2967">
            <v>50101</v>
          </cell>
        </row>
        <row r="2968">
          <cell r="I2968">
            <v>40101</v>
          </cell>
        </row>
        <row r="2969">
          <cell r="I2969">
            <v>70106</v>
          </cell>
        </row>
        <row r="2970">
          <cell r="I2970">
            <v>30101</v>
          </cell>
        </row>
        <row r="2971">
          <cell r="I2971">
            <v>50101</v>
          </cell>
        </row>
        <row r="2972">
          <cell r="I2972">
            <v>40101</v>
          </cell>
        </row>
        <row r="2973">
          <cell r="I2973">
            <v>70112</v>
          </cell>
        </row>
        <row r="2974">
          <cell r="I2974">
            <v>70106</v>
          </cell>
        </row>
        <row r="2975">
          <cell r="I2975">
            <v>2011809150</v>
          </cell>
        </row>
        <row r="2976">
          <cell r="I2976">
            <v>2011809153</v>
          </cell>
        </row>
        <row r="2977">
          <cell r="I2977">
            <v>70112</v>
          </cell>
        </row>
        <row r="2978">
          <cell r="I2978">
            <v>70106</v>
          </cell>
        </row>
        <row r="2979">
          <cell r="I2979">
            <v>70112</v>
          </cell>
        </row>
        <row r="2980">
          <cell r="I2980">
            <v>70106</v>
          </cell>
        </row>
        <row r="2981">
          <cell r="I2981">
            <v>701116</v>
          </cell>
        </row>
        <row r="2982">
          <cell r="I2982">
            <v>70106</v>
          </cell>
        </row>
        <row r="2983">
          <cell r="I2983">
            <v>40101</v>
          </cell>
        </row>
        <row r="2984">
          <cell r="I2984">
            <v>2011809136</v>
          </cell>
        </row>
        <row r="2985">
          <cell r="I2985">
            <v>2011804112</v>
          </cell>
        </row>
        <row r="2986">
          <cell r="I2986">
            <v>2011804112</v>
          </cell>
        </row>
        <row r="2987">
          <cell r="I2987">
            <v>2011804113</v>
          </cell>
        </row>
        <row r="2988">
          <cell r="I2988">
            <v>2011804112</v>
          </cell>
        </row>
        <row r="2989">
          <cell r="I2989">
            <v>2011809136</v>
          </cell>
        </row>
        <row r="2990">
          <cell r="I2990">
            <v>2011809126</v>
          </cell>
        </row>
        <row r="2991">
          <cell r="I2991">
            <v>2011804018</v>
          </cell>
        </row>
        <row r="2992">
          <cell r="I2992">
            <v>2011809150</v>
          </cell>
        </row>
        <row r="2993">
          <cell r="I2993">
            <v>2011804112</v>
          </cell>
        </row>
        <row r="2994">
          <cell r="I2994">
            <v>2011809136</v>
          </cell>
        </row>
        <row r="2995">
          <cell r="I2995">
            <v>2011804112</v>
          </cell>
        </row>
        <row r="2996">
          <cell r="I2996">
            <v>2011809136</v>
          </cell>
        </row>
        <row r="2997">
          <cell r="I2997">
            <v>2011809136</v>
          </cell>
        </row>
        <row r="2998">
          <cell r="I2998">
            <v>2011804112</v>
          </cell>
        </row>
        <row r="2999">
          <cell r="I2999">
            <v>2011804113</v>
          </cell>
        </row>
        <row r="3000">
          <cell r="I3000">
            <v>2011809139</v>
          </cell>
        </row>
        <row r="3001">
          <cell r="I3001">
            <v>2011809154</v>
          </cell>
        </row>
        <row r="3002">
          <cell r="I3002">
            <v>2011809153</v>
          </cell>
        </row>
        <row r="3003">
          <cell r="I3003">
            <v>70112</v>
          </cell>
        </row>
        <row r="3004">
          <cell r="I3004">
            <v>70112</v>
          </cell>
        </row>
        <row r="3005">
          <cell r="I3005">
            <v>70106</v>
          </cell>
        </row>
        <row r="3006">
          <cell r="I3006">
            <v>40101</v>
          </cell>
        </row>
        <row r="3007">
          <cell r="I3007">
            <v>70112</v>
          </cell>
        </row>
        <row r="3008">
          <cell r="I3008">
            <v>50101</v>
          </cell>
        </row>
        <row r="3009">
          <cell r="I3009">
            <v>40101</v>
          </cell>
        </row>
        <row r="3010">
          <cell r="I3010">
            <v>70112</v>
          </cell>
        </row>
        <row r="3011">
          <cell r="I3011">
            <v>70112</v>
          </cell>
        </row>
        <row r="3012">
          <cell r="I3012">
            <v>50101</v>
          </cell>
        </row>
        <row r="3013">
          <cell r="I3013">
            <v>70112</v>
          </cell>
        </row>
        <row r="3014">
          <cell r="I3014">
            <v>40101</v>
          </cell>
        </row>
        <row r="3015">
          <cell r="I3015">
            <v>70112</v>
          </cell>
        </row>
        <row r="3016">
          <cell r="I3016">
            <v>70106</v>
          </cell>
        </row>
        <row r="3017">
          <cell r="I3017">
            <v>40101</v>
          </cell>
        </row>
        <row r="3018">
          <cell r="I3018">
            <v>50101</v>
          </cell>
        </row>
        <row r="3019">
          <cell r="I3019">
            <v>50101</v>
          </cell>
        </row>
        <row r="3020">
          <cell r="I3020">
            <v>30101</v>
          </cell>
        </row>
        <row r="3021">
          <cell r="I3021">
            <v>40101</v>
          </cell>
        </row>
        <row r="3022">
          <cell r="I3022">
            <v>70112</v>
          </cell>
        </row>
        <row r="3023">
          <cell r="I3023">
            <v>70112</v>
          </cell>
        </row>
        <row r="3024">
          <cell r="I3024">
            <v>70106</v>
          </cell>
        </row>
        <row r="3025">
          <cell r="I3025">
            <v>50101</v>
          </cell>
        </row>
        <row r="3026">
          <cell r="I3026">
            <v>40101</v>
          </cell>
        </row>
        <row r="3027">
          <cell r="I3027">
            <v>2011804112</v>
          </cell>
        </row>
        <row r="3028">
          <cell r="I3028">
            <v>2011804113</v>
          </cell>
        </row>
        <row r="3029">
          <cell r="I3029">
            <v>2011809139</v>
          </cell>
        </row>
        <row r="3030">
          <cell r="I3030">
            <v>2011809154</v>
          </cell>
        </row>
        <row r="3031">
          <cell r="I3031">
            <v>2011804016</v>
          </cell>
        </row>
        <row r="3032">
          <cell r="I3032">
            <v>50101</v>
          </cell>
        </row>
        <row r="3033">
          <cell r="I3033">
            <v>30101</v>
          </cell>
        </row>
        <row r="3034">
          <cell r="I3034">
            <v>40101</v>
          </cell>
        </row>
        <row r="3035">
          <cell r="I3035">
            <v>70112</v>
          </cell>
        </row>
        <row r="3036">
          <cell r="I3036">
            <v>70112</v>
          </cell>
        </row>
        <row r="3037">
          <cell r="I3037">
            <v>70112</v>
          </cell>
        </row>
        <row r="3038">
          <cell r="I3038">
            <v>40101</v>
          </cell>
        </row>
        <row r="3039">
          <cell r="I3039">
            <v>70112</v>
          </cell>
        </row>
        <row r="3040">
          <cell r="I3040">
            <v>70112</v>
          </cell>
        </row>
        <row r="3041">
          <cell r="I3041">
            <v>30101</v>
          </cell>
        </row>
        <row r="3042">
          <cell r="I3042">
            <v>70112</v>
          </cell>
        </row>
        <row r="3043">
          <cell r="I3043">
            <v>70112</v>
          </cell>
        </row>
        <row r="3044">
          <cell r="I3044">
            <v>70112</v>
          </cell>
        </row>
        <row r="3045">
          <cell r="I3045">
            <v>70112</v>
          </cell>
        </row>
        <row r="3046">
          <cell r="I3046">
            <v>50101</v>
          </cell>
        </row>
        <row r="3047">
          <cell r="I3047">
            <v>40101</v>
          </cell>
        </row>
        <row r="3048">
          <cell r="I3048">
            <v>70106</v>
          </cell>
        </row>
        <row r="3049">
          <cell r="I3049">
            <v>30101</v>
          </cell>
        </row>
        <row r="3050">
          <cell r="I3050">
            <v>50101</v>
          </cell>
        </row>
        <row r="3051">
          <cell r="I3051">
            <v>70112</v>
          </cell>
        </row>
        <row r="3052">
          <cell r="I3052">
            <v>70112</v>
          </cell>
        </row>
        <row r="3053">
          <cell r="I3053">
            <v>50101</v>
          </cell>
        </row>
        <row r="3054">
          <cell r="I3054">
            <v>70112</v>
          </cell>
        </row>
        <row r="3055">
          <cell r="I3055">
            <v>70112</v>
          </cell>
        </row>
        <row r="3056">
          <cell r="I3056">
            <v>70112</v>
          </cell>
        </row>
        <row r="3057">
          <cell r="I3057">
            <v>40101</v>
          </cell>
        </row>
        <row r="3058">
          <cell r="I3058">
            <v>30101</v>
          </cell>
        </row>
        <row r="3059">
          <cell r="I3059">
            <v>70112</v>
          </cell>
        </row>
        <row r="3060">
          <cell r="I3060">
            <v>70112</v>
          </cell>
        </row>
        <row r="3061">
          <cell r="I3061">
            <v>40101</v>
          </cell>
        </row>
        <row r="3062">
          <cell r="I3062">
            <v>70112</v>
          </cell>
        </row>
        <row r="3063">
          <cell r="I3063">
            <v>50101</v>
          </cell>
        </row>
        <row r="3064">
          <cell r="I3064">
            <v>70112</v>
          </cell>
        </row>
        <row r="3065">
          <cell r="I3065">
            <v>50101</v>
          </cell>
        </row>
        <row r="3066">
          <cell r="I3066">
            <v>30101</v>
          </cell>
        </row>
        <row r="3067">
          <cell r="I3067">
            <v>40101</v>
          </cell>
        </row>
        <row r="3068">
          <cell r="I3068">
            <v>50101</v>
          </cell>
        </row>
        <row r="3069">
          <cell r="I3069">
            <v>70112</v>
          </cell>
        </row>
        <row r="3070">
          <cell r="I3070">
            <v>40101</v>
          </cell>
        </row>
        <row r="3071">
          <cell r="I3071">
            <v>70112</v>
          </cell>
        </row>
        <row r="3072">
          <cell r="I3072">
            <v>70112</v>
          </cell>
        </row>
        <row r="3073">
          <cell r="I3073">
            <v>40101</v>
          </cell>
        </row>
        <row r="3074">
          <cell r="I3074">
            <v>50101</v>
          </cell>
        </row>
        <row r="3075">
          <cell r="I3075">
            <v>70112</v>
          </cell>
        </row>
        <row r="3076">
          <cell r="I3076">
            <v>70112</v>
          </cell>
        </row>
        <row r="3077">
          <cell r="I3077">
            <v>40101</v>
          </cell>
        </row>
        <row r="3078">
          <cell r="I3078">
            <v>70112</v>
          </cell>
        </row>
        <row r="3079">
          <cell r="I3079">
            <v>70112</v>
          </cell>
        </row>
        <row r="3080">
          <cell r="I3080">
            <v>70105</v>
          </cell>
        </row>
        <row r="3081">
          <cell r="I3081">
            <v>70105</v>
          </cell>
        </row>
        <row r="3082">
          <cell r="I3082">
            <v>50101</v>
          </cell>
        </row>
        <row r="3083">
          <cell r="I3083">
            <v>201040771</v>
          </cell>
        </row>
        <row r="3084">
          <cell r="I3084">
            <v>10401202</v>
          </cell>
        </row>
        <row r="3085">
          <cell r="I3085">
            <v>10401200</v>
          </cell>
        </row>
        <row r="3086">
          <cell r="I3086">
            <v>2011809118</v>
          </cell>
        </row>
        <row r="3087">
          <cell r="I3087">
            <v>10401174</v>
          </cell>
        </row>
        <row r="3088">
          <cell r="I3088">
            <v>10401139</v>
          </cell>
        </row>
        <row r="3089">
          <cell r="I3089">
            <v>10401138</v>
          </cell>
        </row>
        <row r="3090">
          <cell r="I3090">
            <v>106</v>
          </cell>
        </row>
        <row r="3091">
          <cell r="I3091">
            <v>108</v>
          </cell>
        </row>
        <row r="3092">
          <cell r="I3092">
            <v>108</v>
          </cell>
        </row>
        <row r="3093">
          <cell r="I3093">
            <v>108</v>
          </cell>
        </row>
        <row r="3094">
          <cell r="I3094">
            <v>108</v>
          </cell>
        </row>
        <row r="3095">
          <cell r="I3095">
            <v>103</v>
          </cell>
        </row>
        <row r="3096">
          <cell r="I3096">
            <v>107</v>
          </cell>
        </row>
        <row r="3097">
          <cell r="I3097">
            <v>107</v>
          </cell>
        </row>
        <row r="3098">
          <cell r="I3098">
            <v>107</v>
          </cell>
        </row>
        <row r="3099">
          <cell r="I3099">
            <v>107</v>
          </cell>
        </row>
        <row r="3100">
          <cell r="I3100">
            <v>107</v>
          </cell>
        </row>
        <row r="3101">
          <cell r="I3101">
            <v>107</v>
          </cell>
        </row>
        <row r="3102">
          <cell r="I3102">
            <v>107</v>
          </cell>
        </row>
        <row r="3103">
          <cell r="I3103">
            <v>107</v>
          </cell>
        </row>
        <row r="3104">
          <cell r="I3104">
            <v>107</v>
          </cell>
        </row>
        <row r="3105">
          <cell r="I3105">
            <v>107</v>
          </cell>
        </row>
        <row r="3106">
          <cell r="I3106">
            <v>121</v>
          </cell>
        </row>
        <row r="3107">
          <cell r="I3107">
            <v>104</v>
          </cell>
        </row>
        <row r="3108">
          <cell r="I3108">
            <v>104</v>
          </cell>
        </row>
        <row r="3109">
          <cell r="I3109">
            <v>104</v>
          </cell>
        </row>
        <row r="3110">
          <cell r="I3110">
            <v>104</v>
          </cell>
        </row>
        <row r="3111">
          <cell r="I3111">
            <v>50101</v>
          </cell>
        </row>
        <row r="3112">
          <cell r="I3112">
            <v>40101</v>
          </cell>
        </row>
        <row r="3113">
          <cell r="I3113">
            <v>70112</v>
          </cell>
        </row>
        <row r="3114">
          <cell r="I3114">
            <v>50101</v>
          </cell>
        </row>
        <row r="3115">
          <cell r="I3115">
            <v>40101</v>
          </cell>
        </row>
        <row r="3116">
          <cell r="I3116">
            <v>70112</v>
          </cell>
        </row>
        <row r="3117">
          <cell r="I3117">
            <v>40101</v>
          </cell>
        </row>
        <row r="3118">
          <cell r="I3118">
            <v>50101</v>
          </cell>
        </row>
        <row r="3119">
          <cell r="I3119">
            <v>30101</v>
          </cell>
        </row>
        <row r="3120">
          <cell r="I3120">
            <v>40101</v>
          </cell>
        </row>
        <row r="3121">
          <cell r="I3121">
            <v>50101</v>
          </cell>
        </row>
        <row r="3122">
          <cell r="I3122">
            <v>70112</v>
          </cell>
        </row>
        <row r="3123">
          <cell r="I3123">
            <v>70112</v>
          </cell>
        </row>
        <row r="3124">
          <cell r="I3124">
            <v>50101</v>
          </cell>
        </row>
        <row r="3125">
          <cell r="I3125">
            <v>70112</v>
          </cell>
        </row>
        <row r="3126">
          <cell r="I3126">
            <v>50101</v>
          </cell>
        </row>
        <row r="3127">
          <cell r="I3127">
            <v>70112</v>
          </cell>
        </row>
        <row r="3128">
          <cell r="I3128">
            <v>2011804026</v>
          </cell>
        </row>
        <row r="3129">
          <cell r="I3129">
            <v>2011809135</v>
          </cell>
        </row>
        <row r="3130">
          <cell r="I3130">
            <v>2011809136</v>
          </cell>
        </row>
        <row r="3131">
          <cell r="I3131">
            <v>70112</v>
          </cell>
        </row>
        <row r="3132">
          <cell r="I3132">
            <v>70106</v>
          </cell>
        </row>
        <row r="3133">
          <cell r="I3133">
            <v>70112</v>
          </cell>
        </row>
        <row r="3134">
          <cell r="I3134">
            <v>70112</v>
          </cell>
        </row>
        <row r="3135">
          <cell r="I3135">
            <v>70112</v>
          </cell>
        </row>
        <row r="3136">
          <cell r="I3136">
            <v>40101</v>
          </cell>
        </row>
        <row r="3137">
          <cell r="I3137">
            <v>70112</v>
          </cell>
        </row>
        <row r="3138">
          <cell r="I3138">
            <v>70112</v>
          </cell>
        </row>
        <row r="3139">
          <cell r="I3139">
            <v>70112</v>
          </cell>
        </row>
        <row r="3140">
          <cell r="I3140">
            <v>70112</v>
          </cell>
        </row>
        <row r="3141">
          <cell r="I3141">
            <v>30101</v>
          </cell>
        </row>
        <row r="3142">
          <cell r="I3142">
            <v>2011804010</v>
          </cell>
        </row>
        <row r="3143">
          <cell r="I3143">
            <v>2011804012</v>
          </cell>
        </row>
        <row r="3144">
          <cell r="I3144">
            <v>2011804018</v>
          </cell>
        </row>
        <row r="3145">
          <cell r="I3145">
            <v>2011804021</v>
          </cell>
        </row>
        <row r="3146">
          <cell r="I3146">
            <v>2011804022</v>
          </cell>
        </row>
        <row r="3147">
          <cell r="I3147">
            <v>2011804112</v>
          </cell>
        </row>
        <row r="3148">
          <cell r="I3148">
            <v>2011804113</v>
          </cell>
        </row>
        <row r="3149">
          <cell r="I3149">
            <v>2011809141</v>
          </cell>
        </row>
        <row r="3150">
          <cell r="I3150">
            <v>2011809126</v>
          </cell>
        </row>
        <row r="3151">
          <cell r="I3151">
            <v>2011809135</v>
          </cell>
        </row>
        <row r="3152">
          <cell r="I3152">
            <v>2011809136</v>
          </cell>
        </row>
        <row r="3153">
          <cell r="I3153">
            <v>2015804053</v>
          </cell>
        </row>
        <row r="3154">
          <cell r="I3154">
            <v>2011809141</v>
          </cell>
        </row>
        <row r="3155">
          <cell r="I3155">
            <v>10401187</v>
          </cell>
        </row>
        <row r="3156">
          <cell r="I3156">
            <v>2011804042</v>
          </cell>
        </row>
        <row r="3157">
          <cell r="I3157">
            <v>2011804053</v>
          </cell>
        </row>
        <row r="3158">
          <cell r="I3158">
            <v>2011804066</v>
          </cell>
        </row>
        <row r="3159">
          <cell r="I3159">
            <v>2011804048</v>
          </cell>
        </row>
        <row r="3160">
          <cell r="I3160">
            <v>2011804087</v>
          </cell>
        </row>
        <row r="3161">
          <cell r="I3161">
            <v>701116</v>
          </cell>
        </row>
        <row r="3162">
          <cell r="I3162">
            <v>70106</v>
          </cell>
        </row>
        <row r="3163">
          <cell r="I3163">
            <v>70112</v>
          </cell>
        </row>
        <row r="3164">
          <cell r="I3164">
            <v>70112</v>
          </cell>
        </row>
        <row r="3165">
          <cell r="I3165">
            <v>70112</v>
          </cell>
        </row>
        <row r="3166">
          <cell r="I3166">
            <v>40101</v>
          </cell>
        </row>
        <row r="3167">
          <cell r="I3167">
            <v>50101</v>
          </cell>
        </row>
        <row r="3168">
          <cell r="I3168">
            <v>50101</v>
          </cell>
        </row>
        <row r="3169">
          <cell r="I3169">
            <v>70112</v>
          </cell>
        </row>
        <row r="3170">
          <cell r="I3170">
            <v>70112</v>
          </cell>
        </row>
        <row r="3171">
          <cell r="I3171">
            <v>70112</v>
          </cell>
        </row>
        <row r="3172">
          <cell r="I3172">
            <v>70112</v>
          </cell>
        </row>
        <row r="3173">
          <cell r="I3173">
            <v>50101</v>
          </cell>
        </row>
        <row r="3174">
          <cell r="I3174">
            <v>70106</v>
          </cell>
        </row>
        <row r="3175">
          <cell r="I3175">
            <v>70112</v>
          </cell>
        </row>
        <row r="3176">
          <cell r="I3176">
            <v>70112</v>
          </cell>
        </row>
        <row r="3177">
          <cell r="I3177">
            <v>30101</v>
          </cell>
        </row>
        <row r="3178">
          <cell r="I3178">
            <v>40101</v>
          </cell>
        </row>
        <row r="3179">
          <cell r="I3179">
            <v>70112</v>
          </cell>
        </row>
        <row r="3180">
          <cell r="I3180">
            <v>50101</v>
          </cell>
        </row>
        <row r="3181">
          <cell r="I3181">
            <v>40101</v>
          </cell>
        </row>
        <row r="3182">
          <cell r="I3182">
            <v>70112</v>
          </cell>
        </row>
        <row r="3183">
          <cell r="I3183">
            <v>40101</v>
          </cell>
        </row>
        <row r="3184">
          <cell r="I3184">
            <v>70112</v>
          </cell>
        </row>
        <row r="3185">
          <cell r="I3185">
            <v>70112</v>
          </cell>
        </row>
        <row r="3186">
          <cell r="I3186">
            <v>70112</v>
          </cell>
        </row>
        <row r="3187">
          <cell r="I3187">
            <v>70106</v>
          </cell>
        </row>
        <row r="3188">
          <cell r="I3188">
            <v>40101</v>
          </cell>
        </row>
        <row r="3189">
          <cell r="I3189">
            <v>70112</v>
          </cell>
        </row>
        <row r="3190">
          <cell r="I3190">
            <v>70112</v>
          </cell>
        </row>
        <row r="3191">
          <cell r="I3191">
            <v>70112</v>
          </cell>
        </row>
        <row r="3192">
          <cell r="I3192">
            <v>70112</v>
          </cell>
        </row>
        <row r="3193">
          <cell r="I3193">
            <v>50101</v>
          </cell>
        </row>
        <row r="3194">
          <cell r="I3194">
            <v>70112</v>
          </cell>
        </row>
        <row r="3195">
          <cell r="I3195">
            <v>50101</v>
          </cell>
        </row>
        <row r="3196">
          <cell r="I3196">
            <v>10401187</v>
          </cell>
        </row>
        <row r="3197">
          <cell r="I3197">
            <v>10401187</v>
          </cell>
        </row>
        <row r="3198">
          <cell r="I3198">
            <v>70117</v>
          </cell>
        </row>
        <row r="3199">
          <cell r="I3199">
            <v>70112</v>
          </cell>
        </row>
        <row r="3200">
          <cell r="I3200">
            <v>40101</v>
          </cell>
        </row>
        <row r="3201">
          <cell r="I3201">
            <v>50101</v>
          </cell>
        </row>
        <row r="3202">
          <cell r="I3202">
            <v>70112</v>
          </cell>
        </row>
        <row r="3203">
          <cell r="I3203">
            <v>70112</v>
          </cell>
        </row>
        <row r="3204">
          <cell r="I3204">
            <v>40101</v>
          </cell>
        </row>
        <row r="3205">
          <cell r="I3205">
            <v>50101</v>
          </cell>
        </row>
        <row r="3206">
          <cell r="I3206">
            <v>40101</v>
          </cell>
        </row>
        <row r="3207">
          <cell r="I3207">
            <v>40101</v>
          </cell>
        </row>
        <row r="3208">
          <cell r="I3208">
            <v>70112</v>
          </cell>
        </row>
        <row r="3209">
          <cell r="I3209">
            <v>40101</v>
          </cell>
        </row>
        <row r="3210">
          <cell r="I3210">
            <v>30101</v>
          </cell>
        </row>
        <row r="3211">
          <cell r="I3211">
            <v>70112</v>
          </cell>
        </row>
        <row r="3212">
          <cell r="I3212">
            <v>70106</v>
          </cell>
        </row>
        <row r="3213">
          <cell r="I3213">
            <v>40101</v>
          </cell>
        </row>
        <row r="3214">
          <cell r="I3214">
            <v>50101</v>
          </cell>
        </row>
        <row r="3215">
          <cell r="I3215">
            <v>70112</v>
          </cell>
        </row>
        <row r="3216">
          <cell r="I3216">
            <v>70106</v>
          </cell>
        </row>
        <row r="3217">
          <cell r="I3217">
            <v>40101</v>
          </cell>
        </row>
        <row r="3218">
          <cell r="I3218">
            <v>70112</v>
          </cell>
        </row>
        <row r="3219">
          <cell r="I3219">
            <v>50101</v>
          </cell>
        </row>
        <row r="3220">
          <cell r="I3220">
            <v>50101</v>
          </cell>
        </row>
        <row r="3221">
          <cell r="I3221">
            <v>30101</v>
          </cell>
        </row>
        <row r="3222">
          <cell r="I3222">
            <v>70112</v>
          </cell>
        </row>
        <row r="3223">
          <cell r="I3223">
            <v>70112</v>
          </cell>
        </row>
        <row r="3224">
          <cell r="I3224">
            <v>70106</v>
          </cell>
        </row>
        <row r="3225">
          <cell r="I3225">
            <v>30101</v>
          </cell>
        </row>
        <row r="3226">
          <cell r="I3226">
            <v>50101</v>
          </cell>
        </row>
        <row r="3227">
          <cell r="I3227">
            <v>70112</v>
          </cell>
        </row>
        <row r="3228">
          <cell r="I3228">
            <v>40101</v>
          </cell>
        </row>
        <row r="3229">
          <cell r="I3229">
            <v>70112</v>
          </cell>
        </row>
        <row r="3230">
          <cell r="I3230">
            <v>40101</v>
          </cell>
        </row>
        <row r="3231">
          <cell r="I3231">
            <v>70112</v>
          </cell>
        </row>
        <row r="3232">
          <cell r="I3232">
            <v>40101</v>
          </cell>
        </row>
        <row r="3233">
          <cell r="I3233">
            <v>50101</v>
          </cell>
        </row>
        <row r="3234">
          <cell r="I3234">
            <v>70112</v>
          </cell>
        </row>
        <row r="3235">
          <cell r="I3235">
            <v>30101</v>
          </cell>
        </row>
        <row r="3236">
          <cell r="I3236">
            <v>50101</v>
          </cell>
        </row>
        <row r="3237">
          <cell r="I3237">
            <v>70112</v>
          </cell>
        </row>
        <row r="3238">
          <cell r="I3238">
            <v>40101</v>
          </cell>
        </row>
        <row r="3239">
          <cell r="I3239">
            <v>50101</v>
          </cell>
        </row>
        <row r="3240">
          <cell r="I3240">
            <v>70112</v>
          </cell>
        </row>
        <row r="3241">
          <cell r="I3241">
            <v>70112</v>
          </cell>
        </row>
        <row r="3242">
          <cell r="I3242">
            <v>40101</v>
          </cell>
        </row>
        <row r="3243">
          <cell r="I3243">
            <v>70112</v>
          </cell>
        </row>
        <row r="3244">
          <cell r="I3244">
            <v>70112</v>
          </cell>
        </row>
        <row r="3245">
          <cell r="I3245">
            <v>70112</v>
          </cell>
        </row>
        <row r="3246">
          <cell r="I3246">
            <v>40101</v>
          </cell>
        </row>
        <row r="3247">
          <cell r="I3247">
            <v>70112</v>
          </cell>
        </row>
        <row r="3248">
          <cell r="I3248">
            <v>70112</v>
          </cell>
        </row>
        <row r="3249">
          <cell r="I3249">
            <v>40101</v>
          </cell>
        </row>
        <row r="3250">
          <cell r="I3250">
            <v>70112</v>
          </cell>
        </row>
        <row r="3251">
          <cell r="I3251">
            <v>40101</v>
          </cell>
        </row>
        <row r="3252">
          <cell r="I3252">
            <v>50101</v>
          </cell>
        </row>
        <row r="3253">
          <cell r="I3253">
            <v>70112</v>
          </cell>
        </row>
        <row r="3254">
          <cell r="I3254">
            <v>40101</v>
          </cell>
        </row>
        <row r="3255">
          <cell r="I3255">
            <v>30101</v>
          </cell>
        </row>
        <row r="3256">
          <cell r="I3256">
            <v>70106</v>
          </cell>
        </row>
        <row r="3257">
          <cell r="I3257">
            <v>70112</v>
          </cell>
        </row>
        <row r="3258">
          <cell r="I3258">
            <v>70112</v>
          </cell>
        </row>
        <row r="3259">
          <cell r="I3259">
            <v>2011804037</v>
          </cell>
        </row>
        <row r="3260">
          <cell r="I3260">
            <v>2011804037</v>
          </cell>
        </row>
        <row r="3261">
          <cell r="I3261">
            <v>70105</v>
          </cell>
        </row>
        <row r="3262">
          <cell r="I3262">
            <v>10401187</v>
          </cell>
        </row>
        <row r="3263">
          <cell r="I3263">
            <v>70117</v>
          </cell>
        </row>
        <row r="3264">
          <cell r="I3264">
            <v>70117</v>
          </cell>
        </row>
        <row r="3265">
          <cell r="I3265">
            <v>70117</v>
          </cell>
        </row>
        <row r="3266">
          <cell r="I3266">
            <v>70117</v>
          </cell>
        </row>
        <row r="3267">
          <cell r="I3267">
            <v>70117</v>
          </cell>
        </row>
        <row r="3268">
          <cell r="I3268">
            <v>70117</v>
          </cell>
        </row>
        <row r="3269">
          <cell r="I3269">
            <v>70117</v>
          </cell>
        </row>
        <row r="3270">
          <cell r="I3270">
            <v>70105</v>
          </cell>
        </row>
        <row r="3271">
          <cell r="I3271">
            <v>70105</v>
          </cell>
        </row>
        <row r="3272">
          <cell r="I3272">
            <v>70112</v>
          </cell>
        </row>
        <row r="3273">
          <cell r="I3273">
            <v>40101</v>
          </cell>
        </row>
        <row r="3274">
          <cell r="I3274">
            <v>50101</v>
          </cell>
        </row>
        <row r="3275">
          <cell r="I3275">
            <v>2011804112</v>
          </cell>
        </row>
        <row r="3276">
          <cell r="I3276">
            <v>2011804009</v>
          </cell>
        </row>
        <row r="3277">
          <cell r="I3277">
            <v>2011809139</v>
          </cell>
        </row>
        <row r="3278">
          <cell r="I3278">
            <v>2011809126</v>
          </cell>
        </row>
        <row r="3279">
          <cell r="I3279">
            <v>2011809154</v>
          </cell>
        </row>
        <row r="3280">
          <cell r="I3280">
            <v>2011809139</v>
          </cell>
        </row>
        <row r="3281">
          <cell r="I3281">
            <v>2011809134</v>
          </cell>
        </row>
        <row r="3282">
          <cell r="I3282">
            <v>2011809154</v>
          </cell>
        </row>
        <row r="3283">
          <cell r="I3283">
            <v>2011804112</v>
          </cell>
        </row>
        <row r="3284">
          <cell r="I3284">
            <v>2011809154</v>
          </cell>
        </row>
        <row r="3285">
          <cell r="I3285">
            <v>100</v>
          </cell>
        </row>
        <row r="3286">
          <cell r="I3286">
            <v>70112</v>
          </cell>
        </row>
        <row r="3287">
          <cell r="I3287">
            <v>70112</v>
          </cell>
        </row>
        <row r="3288">
          <cell r="I3288">
            <v>70106</v>
          </cell>
        </row>
        <row r="3289">
          <cell r="I3289">
            <v>40101</v>
          </cell>
        </row>
        <row r="3290">
          <cell r="I3290">
            <v>70112</v>
          </cell>
        </row>
        <row r="3291">
          <cell r="I3291">
            <v>70112</v>
          </cell>
        </row>
        <row r="3292">
          <cell r="I3292">
            <v>70106</v>
          </cell>
        </row>
        <row r="3293">
          <cell r="I3293">
            <v>70112</v>
          </cell>
        </row>
        <row r="3294">
          <cell r="I3294">
            <v>70112</v>
          </cell>
        </row>
        <row r="3295">
          <cell r="I3295">
            <v>40101</v>
          </cell>
        </row>
        <row r="3296">
          <cell r="I3296">
            <v>50101</v>
          </cell>
        </row>
        <row r="3297">
          <cell r="I3297">
            <v>70112</v>
          </cell>
        </row>
        <row r="3298">
          <cell r="I3298">
            <v>70106</v>
          </cell>
        </row>
        <row r="3299">
          <cell r="I3299">
            <v>70112</v>
          </cell>
        </row>
        <row r="3300">
          <cell r="I3300">
            <v>70112</v>
          </cell>
        </row>
        <row r="3301">
          <cell r="I3301">
            <v>50101</v>
          </cell>
        </row>
        <row r="3302">
          <cell r="I3302">
            <v>40101</v>
          </cell>
        </row>
        <row r="3303">
          <cell r="I3303">
            <v>70112</v>
          </cell>
        </row>
        <row r="3304">
          <cell r="I3304">
            <v>70112</v>
          </cell>
        </row>
        <row r="3305">
          <cell r="I3305">
            <v>40101</v>
          </cell>
        </row>
        <row r="3306">
          <cell r="I3306">
            <v>70112</v>
          </cell>
        </row>
        <row r="3307">
          <cell r="I3307">
            <v>50101</v>
          </cell>
        </row>
        <row r="3308">
          <cell r="I3308">
            <v>70106</v>
          </cell>
        </row>
        <row r="3309">
          <cell r="I3309">
            <v>70112</v>
          </cell>
        </row>
        <row r="3310">
          <cell r="I3310">
            <v>50101</v>
          </cell>
        </row>
        <row r="3311">
          <cell r="I3311">
            <v>70106</v>
          </cell>
        </row>
        <row r="3312">
          <cell r="I3312">
            <v>70112</v>
          </cell>
        </row>
        <row r="3313">
          <cell r="I3313">
            <v>30101</v>
          </cell>
        </row>
        <row r="3314">
          <cell r="I3314">
            <v>50101</v>
          </cell>
        </row>
        <row r="3315">
          <cell r="I3315">
            <v>30101</v>
          </cell>
        </row>
        <row r="3316">
          <cell r="I3316">
            <v>70112</v>
          </cell>
        </row>
        <row r="3317">
          <cell r="I3317">
            <v>30101</v>
          </cell>
        </row>
        <row r="3318">
          <cell r="I3318">
            <v>70112</v>
          </cell>
        </row>
        <row r="3319">
          <cell r="I3319">
            <v>50101</v>
          </cell>
        </row>
        <row r="3320">
          <cell r="I3320">
            <v>40101</v>
          </cell>
        </row>
        <row r="3321">
          <cell r="I3321">
            <v>70112</v>
          </cell>
        </row>
        <row r="3322">
          <cell r="I3322">
            <v>70112</v>
          </cell>
        </row>
        <row r="3323">
          <cell r="I3323">
            <v>70112</v>
          </cell>
        </row>
        <row r="3324">
          <cell r="I3324">
            <v>2011804037</v>
          </cell>
        </row>
        <row r="3325">
          <cell r="I3325">
            <v>2011804035</v>
          </cell>
        </row>
        <row r="3326">
          <cell r="I3326">
            <v>2011804024</v>
          </cell>
        </row>
        <row r="3327">
          <cell r="I3327">
            <v>70106</v>
          </cell>
        </row>
        <row r="3328">
          <cell r="I3328">
            <v>70112</v>
          </cell>
        </row>
        <row r="3329">
          <cell r="I3329">
            <v>40101</v>
          </cell>
        </row>
        <row r="3330">
          <cell r="I3330">
            <v>30101</v>
          </cell>
        </row>
        <row r="3331">
          <cell r="I3331">
            <v>50101</v>
          </cell>
        </row>
        <row r="3332">
          <cell r="I3332">
            <v>701116</v>
          </cell>
        </row>
        <row r="3333">
          <cell r="I3333">
            <v>70117</v>
          </cell>
        </row>
        <row r="3334">
          <cell r="I3334">
            <v>50101</v>
          </cell>
        </row>
        <row r="3335">
          <cell r="I3335">
            <v>70112</v>
          </cell>
        </row>
        <row r="3336">
          <cell r="I3336">
            <v>50101</v>
          </cell>
        </row>
        <row r="3337">
          <cell r="I3337">
            <v>40101</v>
          </cell>
        </row>
        <row r="3338">
          <cell r="I3338">
            <v>50101</v>
          </cell>
        </row>
        <row r="3339">
          <cell r="I3339">
            <v>40101</v>
          </cell>
        </row>
        <row r="3340">
          <cell r="I3340">
            <v>50101</v>
          </cell>
        </row>
        <row r="3341">
          <cell r="I3341">
            <v>70112</v>
          </cell>
        </row>
        <row r="3342">
          <cell r="I3342">
            <v>40101</v>
          </cell>
        </row>
        <row r="3343">
          <cell r="I3343">
            <v>50101</v>
          </cell>
        </row>
        <row r="3344">
          <cell r="I3344">
            <v>70112</v>
          </cell>
        </row>
        <row r="3345">
          <cell r="I3345">
            <v>40101</v>
          </cell>
        </row>
        <row r="3346">
          <cell r="I3346">
            <v>50101</v>
          </cell>
        </row>
        <row r="3347">
          <cell r="I3347">
            <v>70106</v>
          </cell>
        </row>
        <row r="3348">
          <cell r="I3348">
            <v>70112</v>
          </cell>
        </row>
        <row r="3349">
          <cell r="I3349">
            <v>40101</v>
          </cell>
        </row>
        <row r="3350">
          <cell r="I3350">
            <v>70112</v>
          </cell>
        </row>
        <row r="3351">
          <cell r="I3351">
            <v>50101</v>
          </cell>
        </row>
        <row r="3352">
          <cell r="I3352">
            <v>40101</v>
          </cell>
        </row>
        <row r="3353">
          <cell r="I3353">
            <v>30101</v>
          </cell>
        </row>
        <row r="3354">
          <cell r="I3354">
            <v>50101</v>
          </cell>
        </row>
        <row r="3355">
          <cell r="I3355">
            <v>70112</v>
          </cell>
        </row>
        <row r="3356">
          <cell r="I3356">
            <v>40101</v>
          </cell>
        </row>
        <row r="3357">
          <cell r="I3357">
            <v>10401187</v>
          </cell>
        </row>
        <row r="3358">
          <cell r="I3358">
            <v>302</v>
          </cell>
        </row>
        <row r="3359">
          <cell r="I3359">
            <v>10401187</v>
          </cell>
        </row>
        <row r="3360">
          <cell r="I3360">
            <v>107</v>
          </cell>
        </row>
        <row r="3361">
          <cell r="I3361">
            <v>104</v>
          </cell>
        </row>
        <row r="3362">
          <cell r="I3362">
            <v>104</v>
          </cell>
        </row>
        <row r="3363">
          <cell r="I3363">
            <v>104</v>
          </cell>
        </row>
        <row r="3364">
          <cell r="I3364">
            <v>104</v>
          </cell>
        </row>
        <row r="3365">
          <cell r="I3365">
            <v>119</v>
          </cell>
        </row>
        <row r="3366">
          <cell r="I3366">
            <v>119</v>
          </cell>
        </row>
        <row r="3367">
          <cell r="I3367">
            <v>70112</v>
          </cell>
        </row>
        <row r="3368">
          <cell r="I3368">
            <v>70112</v>
          </cell>
        </row>
        <row r="3369">
          <cell r="I3369">
            <v>40101</v>
          </cell>
        </row>
        <row r="3370">
          <cell r="I3370">
            <v>50101</v>
          </cell>
        </row>
        <row r="3371">
          <cell r="I3371">
            <v>40101</v>
          </cell>
        </row>
        <row r="3372">
          <cell r="I3372">
            <v>40101</v>
          </cell>
        </row>
        <row r="3373">
          <cell r="I3373">
            <v>70112</v>
          </cell>
        </row>
        <row r="3374">
          <cell r="I3374">
            <v>40101</v>
          </cell>
        </row>
        <row r="3375">
          <cell r="I3375">
            <v>30101</v>
          </cell>
        </row>
        <row r="3376">
          <cell r="I3376">
            <v>70112</v>
          </cell>
        </row>
        <row r="3377">
          <cell r="I3377">
            <v>70106</v>
          </cell>
        </row>
        <row r="3378">
          <cell r="I3378">
            <v>40101</v>
          </cell>
        </row>
        <row r="3379">
          <cell r="I3379">
            <v>50101</v>
          </cell>
        </row>
        <row r="3380">
          <cell r="I3380">
            <v>70112</v>
          </cell>
        </row>
        <row r="3381">
          <cell r="I3381">
            <v>70106</v>
          </cell>
        </row>
        <row r="3382">
          <cell r="I3382">
            <v>40101</v>
          </cell>
        </row>
        <row r="3383">
          <cell r="I3383">
            <v>70112</v>
          </cell>
        </row>
        <row r="3384">
          <cell r="I3384">
            <v>50101</v>
          </cell>
        </row>
        <row r="3385">
          <cell r="I3385">
            <v>50101</v>
          </cell>
        </row>
        <row r="3386">
          <cell r="I3386">
            <v>30101</v>
          </cell>
        </row>
        <row r="3387">
          <cell r="I3387">
            <v>70112</v>
          </cell>
        </row>
        <row r="3388">
          <cell r="I3388">
            <v>70112</v>
          </cell>
        </row>
        <row r="3389">
          <cell r="I3389">
            <v>70106</v>
          </cell>
        </row>
        <row r="3390">
          <cell r="I3390">
            <v>30101</v>
          </cell>
        </row>
        <row r="3391">
          <cell r="I3391">
            <v>50101</v>
          </cell>
        </row>
        <row r="3392">
          <cell r="I3392">
            <v>70112</v>
          </cell>
        </row>
        <row r="3393">
          <cell r="I3393">
            <v>40101</v>
          </cell>
        </row>
        <row r="3394">
          <cell r="I3394">
            <v>70112</v>
          </cell>
        </row>
        <row r="3395">
          <cell r="I3395">
            <v>40101</v>
          </cell>
        </row>
        <row r="3396">
          <cell r="I3396">
            <v>70112</v>
          </cell>
        </row>
        <row r="3397">
          <cell r="I3397">
            <v>40101</v>
          </cell>
        </row>
        <row r="3398">
          <cell r="I3398">
            <v>50101</v>
          </cell>
        </row>
        <row r="3399">
          <cell r="I3399">
            <v>70112</v>
          </cell>
        </row>
        <row r="3400">
          <cell r="I3400">
            <v>30101</v>
          </cell>
        </row>
        <row r="3401">
          <cell r="I3401">
            <v>50101</v>
          </cell>
        </row>
        <row r="3402">
          <cell r="I3402">
            <v>70112</v>
          </cell>
        </row>
        <row r="3403">
          <cell r="I3403">
            <v>40101</v>
          </cell>
        </row>
        <row r="3404">
          <cell r="I3404">
            <v>50101</v>
          </cell>
        </row>
        <row r="3405">
          <cell r="I3405">
            <v>70112</v>
          </cell>
        </row>
        <row r="3406">
          <cell r="I3406">
            <v>70112</v>
          </cell>
        </row>
        <row r="3407">
          <cell r="I3407">
            <v>40101</v>
          </cell>
        </row>
        <row r="3408">
          <cell r="I3408">
            <v>70112</v>
          </cell>
        </row>
        <row r="3409">
          <cell r="I3409">
            <v>70112</v>
          </cell>
        </row>
        <row r="3410">
          <cell r="I3410">
            <v>70112</v>
          </cell>
        </row>
        <row r="3411">
          <cell r="I3411">
            <v>40101</v>
          </cell>
        </row>
        <row r="3412">
          <cell r="I3412">
            <v>70112</v>
          </cell>
        </row>
        <row r="3413">
          <cell r="I3413">
            <v>70112</v>
          </cell>
        </row>
        <row r="3414">
          <cell r="I3414">
            <v>40101</v>
          </cell>
        </row>
        <row r="3415">
          <cell r="I3415">
            <v>70112</v>
          </cell>
        </row>
        <row r="3416">
          <cell r="I3416">
            <v>40101</v>
          </cell>
        </row>
        <row r="3417">
          <cell r="I3417">
            <v>50101</v>
          </cell>
        </row>
        <row r="3418">
          <cell r="I3418">
            <v>70112</v>
          </cell>
        </row>
        <row r="3419">
          <cell r="I3419">
            <v>40101</v>
          </cell>
        </row>
        <row r="3420">
          <cell r="I3420">
            <v>30101</v>
          </cell>
        </row>
        <row r="3421">
          <cell r="I3421">
            <v>70106</v>
          </cell>
        </row>
        <row r="3422">
          <cell r="I3422">
            <v>70112</v>
          </cell>
        </row>
        <row r="3423">
          <cell r="I3423">
            <v>70112</v>
          </cell>
        </row>
        <row r="3424">
          <cell r="I3424">
            <v>70106</v>
          </cell>
        </row>
        <row r="3425">
          <cell r="I3425">
            <v>70112</v>
          </cell>
        </row>
        <row r="3426">
          <cell r="I3426">
            <v>30101</v>
          </cell>
        </row>
        <row r="3427">
          <cell r="I3427">
            <v>40101</v>
          </cell>
        </row>
        <row r="3428">
          <cell r="I3428">
            <v>50101</v>
          </cell>
        </row>
        <row r="3429">
          <cell r="I3429">
            <v>701116</v>
          </cell>
        </row>
        <row r="3430">
          <cell r="I3430">
            <v>70112</v>
          </cell>
        </row>
        <row r="3431">
          <cell r="I3431">
            <v>70112</v>
          </cell>
        </row>
        <row r="3432">
          <cell r="I3432">
            <v>701116</v>
          </cell>
        </row>
        <row r="3433">
          <cell r="I3433">
            <v>70105</v>
          </cell>
        </row>
        <row r="3434">
          <cell r="I3434">
            <v>70105</v>
          </cell>
        </row>
        <row r="3435">
          <cell r="I3435">
            <v>70105</v>
          </cell>
        </row>
        <row r="3436">
          <cell r="I3436">
            <v>70105</v>
          </cell>
        </row>
        <row r="3437">
          <cell r="I3437">
            <v>70105</v>
          </cell>
        </row>
        <row r="3438">
          <cell r="I3438">
            <v>70105</v>
          </cell>
        </row>
        <row r="3439">
          <cell r="I3439">
            <v>106</v>
          </cell>
        </row>
        <row r="3440">
          <cell r="I3440">
            <v>106</v>
          </cell>
        </row>
        <row r="3441">
          <cell r="I3441">
            <v>70112</v>
          </cell>
        </row>
        <row r="3442">
          <cell r="I3442">
            <v>70112</v>
          </cell>
        </row>
        <row r="3443">
          <cell r="I3443">
            <v>70112</v>
          </cell>
        </row>
        <row r="3444">
          <cell r="I3444">
            <v>70105</v>
          </cell>
        </row>
        <row r="3445">
          <cell r="I3445">
            <v>201040764</v>
          </cell>
        </row>
        <row r="3446">
          <cell r="I3446">
            <v>2011809134</v>
          </cell>
        </row>
        <row r="3447">
          <cell r="I3447">
            <v>2011804048</v>
          </cell>
        </row>
        <row r="3448">
          <cell r="I3448">
            <v>2011804044</v>
          </cell>
        </row>
        <row r="3449">
          <cell r="I3449">
            <v>10401139</v>
          </cell>
        </row>
        <row r="3450">
          <cell r="I3450">
            <v>10401139</v>
          </cell>
        </row>
        <row r="3451">
          <cell r="I3451">
            <v>70112</v>
          </cell>
        </row>
        <row r="3452">
          <cell r="I3452">
            <v>10401174</v>
          </cell>
        </row>
        <row r="3453">
          <cell r="I3453">
            <v>10401138</v>
          </cell>
        </row>
        <row r="3454">
          <cell r="I3454">
            <v>2011804022</v>
          </cell>
        </row>
        <row r="3455">
          <cell r="I3455">
            <v>2011804039</v>
          </cell>
        </row>
        <row r="3456">
          <cell r="I3456">
            <v>2011804020</v>
          </cell>
        </row>
        <row r="3457">
          <cell r="I3457">
            <v>70112</v>
          </cell>
        </row>
        <row r="3458">
          <cell r="I3458">
            <v>50101</v>
          </cell>
        </row>
        <row r="3459">
          <cell r="I3459">
            <v>30101</v>
          </cell>
        </row>
        <row r="3460">
          <cell r="I3460">
            <v>70112</v>
          </cell>
        </row>
        <row r="3461">
          <cell r="I3461">
            <v>70106</v>
          </cell>
        </row>
        <row r="3462">
          <cell r="I3462">
            <v>40101</v>
          </cell>
        </row>
        <row r="3463">
          <cell r="I3463">
            <v>70112</v>
          </cell>
        </row>
        <row r="3464">
          <cell r="I3464">
            <v>50101</v>
          </cell>
        </row>
        <row r="3465">
          <cell r="I3465">
            <v>50101</v>
          </cell>
        </row>
        <row r="3466">
          <cell r="I3466">
            <v>70106</v>
          </cell>
        </row>
        <row r="3467">
          <cell r="I3467">
            <v>70112</v>
          </cell>
        </row>
        <row r="3468">
          <cell r="I3468">
            <v>50101</v>
          </cell>
        </row>
        <row r="3469">
          <cell r="I3469">
            <v>70112</v>
          </cell>
        </row>
        <row r="3470">
          <cell r="I3470">
            <v>70112</v>
          </cell>
        </row>
        <row r="3471">
          <cell r="I3471">
            <v>40101</v>
          </cell>
        </row>
        <row r="3472">
          <cell r="I3472">
            <v>30101</v>
          </cell>
        </row>
        <row r="3473">
          <cell r="I3473">
            <v>40101</v>
          </cell>
        </row>
        <row r="3474">
          <cell r="I3474">
            <v>70112</v>
          </cell>
        </row>
        <row r="3475">
          <cell r="I3475">
            <v>50101</v>
          </cell>
        </row>
        <row r="3476">
          <cell r="I3476">
            <v>40101</v>
          </cell>
        </row>
        <row r="3477">
          <cell r="I3477">
            <v>70112</v>
          </cell>
        </row>
        <row r="3478">
          <cell r="I3478">
            <v>30101</v>
          </cell>
        </row>
        <row r="3479">
          <cell r="I3479">
            <v>70112</v>
          </cell>
        </row>
        <row r="3480">
          <cell r="I3480">
            <v>40101</v>
          </cell>
        </row>
        <row r="3481">
          <cell r="I3481">
            <v>30101</v>
          </cell>
        </row>
        <row r="3482">
          <cell r="I3482">
            <v>70112</v>
          </cell>
        </row>
        <row r="3483">
          <cell r="I3483">
            <v>50101</v>
          </cell>
        </row>
        <row r="3484">
          <cell r="I3484">
            <v>70112</v>
          </cell>
        </row>
        <row r="3485">
          <cell r="I3485">
            <v>70106</v>
          </cell>
        </row>
        <row r="3486">
          <cell r="I3486">
            <v>50101</v>
          </cell>
        </row>
        <row r="3487">
          <cell r="I3487">
            <v>70112</v>
          </cell>
        </row>
        <row r="3488">
          <cell r="I3488">
            <v>40101</v>
          </cell>
        </row>
        <row r="3489">
          <cell r="I3489">
            <v>70112</v>
          </cell>
        </row>
        <row r="3490">
          <cell r="I3490">
            <v>70106</v>
          </cell>
        </row>
        <row r="3491">
          <cell r="I3491">
            <v>30101</v>
          </cell>
        </row>
        <row r="3492">
          <cell r="I3492">
            <v>50101</v>
          </cell>
        </row>
        <row r="3493">
          <cell r="I3493">
            <v>30101</v>
          </cell>
        </row>
        <row r="3494">
          <cell r="I3494">
            <v>50101</v>
          </cell>
        </row>
        <row r="3495">
          <cell r="I3495">
            <v>701116</v>
          </cell>
        </row>
        <row r="3496">
          <cell r="I3496">
            <v>70106</v>
          </cell>
        </row>
        <row r="3497">
          <cell r="I3497">
            <v>40101</v>
          </cell>
        </row>
        <row r="3498">
          <cell r="I3498">
            <v>70112</v>
          </cell>
        </row>
        <row r="3499">
          <cell r="I3499">
            <v>70112</v>
          </cell>
        </row>
        <row r="3500">
          <cell r="I3500">
            <v>70106</v>
          </cell>
        </row>
        <row r="3501">
          <cell r="I3501">
            <v>50101</v>
          </cell>
        </row>
        <row r="3502">
          <cell r="I3502">
            <v>701116</v>
          </cell>
        </row>
        <row r="3503">
          <cell r="I3503">
            <v>70112</v>
          </cell>
        </row>
        <row r="3504">
          <cell r="I3504">
            <v>30101</v>
          </cell>
        </row>
        <row r="3505">
          <cell r="I3505">
            <v>30101</v>
          </cell>
        </row>
        <row r="3506">
          <cell r="I3506">
            <v>50101</v>
          </cell>
        </row>
        <row r="3507">
          <cell r="I3507">
            <v>70112</v>
          </cell>
        </row>
        <row r="3508">
          <cell r="I3508">
            <v>40101</v>
          </cell>
        </row>
        <row r="3509">
          <cell r="I3509">
            <v>50101</v>
          </cell>
        </row>
        <row r="3510">
          <cell r="I3510">
            <v>70112</v>
          </cell>
        </row>
        <row r="3511">
          <cell r="I3511">
            <v>50101</v>
          </cell>
        </row>
        <row r="3512">
          <cell r="I3512">
            <v>40101</v>
          </cell>
        </row>
        <row r="3513">
          <cell r="I3513">
            <v>70112</v>
          </cell>
        </row>
        <row r="3514">
          <cell r="I3514">
            <v>30101</v>
          </cell>
        </row>
        <row r="3515">
          <cell r="I3515">
            <v>70112</v>
          </cell>
        </row>
        <row r="3516">
          <cell r="I3516">
            <v>70106</v>
          </cell>
        </row>
        <row r="3517">
          <cell r="I3517">
            <v>70112</v>
          </cell>
        </row>
        <row r="3518">
          <cell r="I3518">
            <v>50101</v>
          </cell>
        </row>
        <row r="3519">
          <cell r="I3519">
            <v>70112</v>
          </cell>
        </row>
        <row r="3520">
          <cell r="I3520">
            <v>40101</v>
          </cell>
        </row>
        <row r="3521">
          <cell r="I3521">
            <v>30101</v>
          </cell>
        </row>
        <row r="3522">
          <cell r="I3522">
            <v>50101</v>
          </cell>
        </row>
        <row r="3523">
          <cell r="I3523">
            <v>70112</v>
          </cell>
        </row>
        <row r="3524">
          <cell r="I3524">
            <v>50101</v>
          </cell>
        </row>
        <row r="3525">
          <cell r="I3525">
            <v>30101</v>
          </cell>
        </row>
        <row r="3526">
          <cell r="I3526">
            <v>70112</v>
          </cell>
        </row>
        <row r="3527">
          <cell r="I3527">
            <v>70105</v>
          </cell>
        </row>
        <row r="3528">
          <cell r="I3528">
            <v>70105</v>
          </cell>
        </row>
        <row r="3529">
          <cell r="I3529">
            <v>2011804018</v>
          </cell>
        </row>
        <row r="3530">
          <cell r="I3530">
            <v>2011809120</v>
          </cell>
        </row>
        <row r="3531">
          <cell r="I3531">
            <v>701116</v>
          </cell>
        </row>
        <row r="3532">
          <cell r="I3532">
            <v>30103</v>
          </cell>
        </row>
        <row r="3533">
          <cell r="I3533">
            <v>70106</v>
          </cell>
        </row>
        <row r="3534">
          <cell r="I3534">
            <v>50101</v>
          </cell>
        </row>
        <row r="3535">
          <cell r="I3535">
            <v>70112</v>
          </cell>
        </row>
        <row r="3536">
          <cell r="I3536">
            <v>40101</v>
          </cell>
        </row>
        <row r="3537">
          <cell r="I3537">
            <v>50101</v>
          </cell>
        </row>
        <row r="3538">
          <cell r="I3538">
            <v>30101</v>
          </cell>
        </row>
        <row r="3539">
          <cell r="I3539">
            <v>70112</v>
          </cell>
        </row>
        <row r="3540">
          <cell r="I3540">
            <v>70106</v>
          </cell>
        </row>
        <row r="3541">
          <cell r="I3541">
            <v>50101</v>
          </cell>
        </row>
        <row r="3542">
          <cell r="I3542">
            <v>70112</v>
          </cell>
        </row>
        <row r="3543">
          <cell r="I3543">
            <v>70112</v>
          </cell>
        </row>
        <row r="3544">
          <cell r="I3544">
            <v>40101</v>
          </cell>
        </row>
        <row r="3545">
          <cell r="I3545">
            <v>50101</v>
          </cell>
        </row>
        <row r="3546">
          <cell r="I3546">
            <v>70112</v>
          </cell>
        </row>
        <row r="3547">
          <cell r="I3547">
            <v>70106</v>
          </cell>
        </row>
        <row r="3548">
          <cell r="I3548">
            <v>40101</v>
          </cell>
        </row>
        <row r="3549">
          <cell r="I3549">
            <v>50101</v>
          </cell>
        </row>
        <row r="3550">
          <cell r="I3550">
            <v>70112</v>
          </cell>
        </row>
        <row r="3551">
          <cell r="I3551">
            <v>70112</v>
          </cell>
        </row>
        <row r="3552">
          <cell r="I3552">
            <v>50101</v>
          </cell>
        </row>
        <row r="3553">
          <cell r="I3553">
            <v>40101</v>
          </cell>
        </row>
        <row r="3554">
          <cell r="I3554">
            <v>70112</v>
          </cell>
        </row>
        <row r="3555">
          <cell r="I3555">
            <v>50101</v>
          </cell>
        </row>
        <row r="3556">
          <cell r="I3556">
            <v>10401139</v>
          </cell>
        </row>
        <row r="3557">
          <cell r="I3557">
            <v>10401139</v>
          </cell>
        </row>
        <row r="3558">
          <cell r="I3558">
            <v>20120043</v>
          </cell>
        </row>
        <row r="3559">
          <cell r="I3559">
            <v>2011809126</v>
          </cell>
        </row>
        <row r="3560">
          <cell r="I3560">
            <v>201040771</v>
          </cell>
        </row>
        <row r="3561">
          <cell r="I3561">
            <v>201040764</v>
          </cell>
        </row>
        <row r="3562">
          <cell r="I3562">
            <v>2011809134</v>
          </cell>
        </row>
        <row r="3563">
          <cell r="I3563">
            <v>2011804048</v>
          </cell>
        </row>
        <row r="3564">
          <cell r="I3564">
            <v>2011804044</v>
          </cell>
        </row>
        <row r="3565">
          <cell r="I3565">
            <v>2011804018</v>
          </cell>
        </row>
        <row r="3566">
          <cell r="I3566">
            <v>2011804026</v>
          </cell>
        </row>
        <row r="3567">
          <cell r="I3567">
            <v>2011804092</v>
          </cell>
        </row>
        <row r="3568">
          <cell r="I3568">
            <v>2011804112</v>
          </cell>
        </row>
        <row r="3569">
          <cell r="I3569">
            <v>2011804113</v>
          </cell>
        </row>
        <row r="3570">
          <cell r="I3570">
            <v>2011804022</v>
          </cell>
        </row>
        <row r="3571">
          <cell r="I3571">
            <v>2011804039</v>
          </cell>
        </row>
        <row r="3572">
          <cell r="I3572">
            <v>2011804018</v>
          </cell>
        </row>
        <row r="3573">
          <cell r="I3573">
            <v>2011804087</v>
          </cell>
        </row>
        <row r="3574">
          <cell r="I3574">
            <v>10401174</v>
          </cell>
        </row>
        <row r="3575">
          <cell r="I3575">
            <v>10401138</v>
          </cell>
        </row>
        <row r="3576">
          <cell r="I3576">
            <v>10401139</v>
          </cell>
        </row>
        <row r="3577">
          <cell r="I3577">
            <v>2011804071</v>
          </cell>
        </row>
        <row r="3578">
          <cell r="I3578">
            <v>2011804078</v>
          </cell>
        </row>
        <row r="3579">
          <cell r="I3579">
            <v>2011804112</v>
          </cell>
        </row>
        <row r="3580">
          <cell r="I3580">
            <v>2011804113</v>
          </cell>
        </row>
        <row r="3581">
          <cell r="I3581">
            <v>2011809146</v>
          </cell>
        </row>
        <row r="3582">
          <cell r="I3582">
            <v>2011804012</v>
          </cell>
        </row>
        <row r="3583">
          <cell r="I3583">
            <v>2011804018</v>
          </cell>
        </row>
        <row r="3584">
          <cell r="I3584">
            <v>2011804027</v>
          </cell>
        </row>
        <row r="3585">
          <cell r="I3585">
            <v>2011804028</v>
          </cell>
        </row>
        <row r="3586">
          <cell r="I3586">
            <v>2011804048</v>
          </cell>
        </row>
        <row r="3587">
          <cell r="I3587">
            <v>2011804068</v>
          </cell>
        </row>
        <row r="3588">
          <cell r="I3588">
            <v>2011804112</v>
          </cell>
        </row>
        <row r="3589">
          <cell r="I3589">
            <v>2011804113</v>
          </cell>
        </row>
        <row r="3590">
          <cell r="I3590">
            <v>2011809126</v>
          </cell>
        </row>
        <row r="3591">
          <cell r="I3591">
            <v>2011809135</v>
          </cell>
        </row>
        <row r="3592">
          <cell r="I3592">
            <v>2011809136</v>
          </cell>
        </row>
        <row r="3593">
          <cell r="I3593">
            <v>2011809118</v>
          </cell>
        </row>
        <row r="3594">
          <cell r="I3594">
            <v>2011804086</v>
          </cell>
        </row>
        <row r="3595">
          <cell r="I3595">
            <v>2011804036</v>
          </cell>
        </row>
        <row r="3596">
          <cell r="I3596">
            <v>2011804044</v>
          </cell>
        </row>
        <row r="3597">
          <cell r="I3597">
            <v>2011809134</v>
          </cell>
        </row>
        <row r="3598">
          <cell r="I3598">
            <v>50101</v>
          </cell>
        </row>
        <row r="3599">
          <cell r="I3599">
            <v>40101</v>
          </cell>
        </row>
        <row r="3600">
          <cell r="I3600">
            <v>70112</v>
          </cell>
        </row>
        <row r="3601">
          <cell r="I3601">
            <v>105</v>
          </cell>
        </row>
        <row r="3602">
          <cell r="I3602">
            <v>10401174</v>
          </cell>
        </row>
        <row r="3603">
          <cell r="I3603">
            <v>30700000</v>
          </cell>
        </row>
        <row r="3604">
          <cell r="I3604">
            <v>10401138</v>
          </cell>
        </row>
        <row r="3605">
          <cell r="I3605">
            <v>119</v>
          </cell>
        </row>
        <row r="3606">
          <cell r="I3606">
            <v>109</v>
          </cell>
        </row>
        <row r="3607">
          <cell r="I3607">
            <v>109</v>
          </cell>
        </row>
        <row r="3608">
          <cell r="I3608">
            <v>109</v>
          </cell>
        </row>
        <row r="3609">
          <cell r="I3609">
            <v>109</v>
          </cell>
        </row>
        <row r="3610">
          <cell r="I3610">
            <v>109</v>
          </cell>
        </row>
        <row r="3611">
          <cell r="I3611">
            <v>109</v>
          </cell>
        </row>
        <row r="3612">
          <cell r="I3612">
            <v>103</v>
          </cell>
        </row>
        <row r="3613">
          <cell r="I3613">
            <v>103</v>
          </cell>
        </row>
        <row r="3614">
          <cell r="I3614">
            <v>10401139</v>
          </cell>
        </row>
        <row r="3615">
          <cell r="I3615">
            <v>708</v>
          </cell>
        </row>
        <row r="3616">
          <cell r="I3616">
            <v>70105</v>
          </cell>
        </row>
        <row r="3617">
          <cell r="I3617">
            <v>70105</v>
          </cell>
        </row>
        <row r="3618">
          <cell r="I3618">
            <v>10401200</v>
          </cell>
        </row>
        <row r="3619">
          <cell r="I3619">
            <v>10401202</v>
          </cell>
        </row>
        <row r="3620">
          <cell r="I3620">
            <v>70105</v>
          </cell>
        </row>
        <row r="3621">
          <cell r="I3621">
            <v>70500112</v>
          </cell>
        </row>
        <row r="3622">
          <cell r="I3622">
            <v>2011804012</v>
          </cell>
        </row>
        <row r="3623">
          <cell r="I3623">
            <v>2011809115</v>
          </cell>
        </row>
        <row r="3624">
          <cell r="I3624">
            <v>2011804018</v>
          </cell>
        </row>
        <row r="3625">
          <cell r="I3625">
            <v>2011804024</v>
          </cell>
        </row>
        <row r="3626">
          <cell r="I3626">
            <v>70112</v>
          </cell>
        </row>
        <row r="3627">
          <cell r="I3627">
            <v>30101</v>
          </cell>
        </row>
        <row r="3628">
          <cell r="I3628">
            <v>70106</v>
          </cell>
        </row>
        <row r="3629">
          <cell r="I3629">
            <v>40101</v>
          </cell>
        </row>
        <row r="3630">
          <cell r="I3630">
            <v>40101</v>
          </cell>
        </row>
        <row r="3631">
          <cell r="I3631">
            <v>50101</v>
          </cell>
        </row>
        <row r="3632">
          <cell r="I3632">
            <v>10210</v>
          </cell>
        </row>
        <row r="3633">
          <cell r="I3633">
            <v>70112</v>
          </cell>
        </row>
        <row r="3634">
          <cell r="I3634">
            <v>40101</v>
          </cell>
        </row>
        <row r="3635">
          <cell r="I3635">
            <v>50101</v>
          </cell>
        </row>
        <row r="3636">
          <cell r="I3636">
            <v>70106</v>
          </cell>
        </row>
        <row r="3637">
          <cell r="I3637">
            <v>70112</v>
          </cell>
        </row>
        <row r="3638">
          <cell r="I3638">
            <v>30101</v>
          </cell>
        </row>
        <row r="3639">
          <cell r="I3639">
            <v>50101</v>
          </cell>
        </row>
        <row r="3640">
          <cell r="I3640">
            <v>70112</v>
          </cell>
        </row>
        <row r="3641">
          <cell r="I3641">
            <v>40101</v>
          </cell>
        </row>
        <row r="3642">
          <cell r="I3642">
            <v>50101</v>
          </cell>
        </row>
        <row r="3643">
          <cell r="I3643">
            <v>40101</v>
          </cell>
        </row>
        <row r="3644">
          <cell r="I3644">
            <v>50101</v>
          </cell>
        </row>
        <row r="3645">
          <cell r="I3645">
            <v>70112</v>
          </cell>
        </row>
        <row r="3646">
          <cell r="I3646">
            <v>70106</v>
          </cell>
        </row>
        <row r="3647">
          <cell r="I3647">
            <v>50101</v>
          </cell>
        </row>
        <row r="3648">
          <cell r="I3648">
            <v>50101</v>
          </cell>
        </row>
        <row r="3649">
          <cell r="I3649">
            <v>40101</v>
          </cell>
        </row>
        <row r="3650">
          <cell r="I3650">
            <v>40101</v>
          </cell>
        </row>
        <row r="3651">
          <cell r="I3651">
            <v>50101</v>
          </cell>
        </row>
        <row r="3652">
          <cell r="I3652">
            <v>70112</v>
          </cell>
        </row>
        <row r="3653">
          <cell r="I3653">
            <v>70112</v>
          </cell>
        </row>
        <row r="3654">
          <cell r="I3654">
            <v>70112</v>
          </cell>
        </row>
        <row r="3655">
          <cell r="I3655">
            <v>50101</v>
          </cell>
        </row>
        <row r="3656">
          <cell r="I3656">
            <v>30101</v>
          </cell>
        </row>
        <row r="3657">
          <cell r="I3657">
            <v>70112</v>
          </cell>
        </row>
        <row r="3658">
          <cell r="I3658">
            <v>50101</v>
          </cell>
        </row>
        <row r="3659">
          <cell r="I3659">
            <v>40101</v>
          </cell>
        </row>
        <row r="3660">
          <cell r="I3660">
            <v>70112</v>
          </cell>
        </row>
        <row r="3661">
          <cell r="I3661">
            <v>40101</v>
          </cell>
        </row>
        <row r="3662">
          <cell r="I3662">
            <v>70112</v>
          </cell>
        </row>
        <row r="3663">
          <cell r="I3663">
            <v>70112</v>
          </cell>
        </row>
        <row r="3664">
          <cell r="I3664">
            <v>70112</v>
          </cell>
        </row>
        <row r="3665">
          <cell r="I3665">
            <v>50101</v>
          </cell>
        </row>
        <row r="3666">
          <cell r="I3666">
            <v>40101</v>
          </cell>
        </row>
        <row r="3667">
          <cell r="I3667">
            <v>50101</v>
          </cell>
        </row>
        <row r="3668">
          <cell r="I3668">
            <v>70112</v>
          </cell>
        </row>
        <row r="3669">
          <cell r="I3669">
            <v>40101</v>
          </cell>
        </row>
        <row r="3670">
          <cell r="I3670">
            <v>50101</v>
          </cell>
        </row>
        <row r="3671">
          <cell r="I3671">
            <v>30101</v>
          </cell>
        </row>
        <row r="3672">
          <cell r="I3672">
            <v>70105</v>
          </cell>
        </row>
        <row r="3673">
          <cell r="I3673">
            <v>70105</v>
          </cell>
        </row>
        <row r="3674">
          <cell r="I3674">
            <v>70112</v>
          </cell>
        </row>
        <row r="3675">
          <cell r="I3675">
            <v>70112</v>
          </cell>
        </row>
        <row r="3676">
          <cell r="I3676">
            <v>70117</v>
          </cell>
        </row>
        <row r="3677">
          <cell r="I3677">
            <v>200</v>
          </cell>
        </row>
        <row r="3678">
          <cell r="I3678">
            <v>50101</v>
          </cell>
        </row>
        <row r="3679">
          <cell r="I3679">
            <v>40101</v>
          </cell>
        </row>
        <row r="3680">
          <cell r="I3680">
            <v>70112</v>
          </cell>
        </row>
        <row r="3681">
          <cell r="I3681">
            <v>70112</v>
          </cell>
        </row>
        <row r="3682">
          <cell r="I3682">
            <v>40101</v>
          </cell>
        </row>
        <row r="3683">
          <cell r="I3683">
            <v>70112</v>
          </cell>
        </row>
        <row r="3684">
          <cell r="I3684">
            <v>70112</v>
          </cell>
        </row>
        <row r="3685">
          <cell r="I3685">
            <v>70112</v>
          </cell>
        </row>
        <row r="3686">
          <cell r="I3686">
            <v>70112</v>
          </cell>
        </row>
        <row r="3687">
          <cell r="I3687">
            <v>70106</v>
          </cell>
        </row>
        <row r="3688">
          <cell r="I3688">
            <v>30101</v>
          </cell>
        </row>
        <row r="3689">
          <cell r="I3689">
            <v>70112</v>
          </cell>
        </row>
        <row r="3690">
          <cell r="I3690">
            <v>40101</v>
          </cell>
        </row>
        <row r="3691">
          <cell r="I3691">
            <v>70112</v>
          </cell>
        </row>
        <row r="3692">
          <cell r="I3692">
            <v>40101</v>
          </cell>
        </row>
        <row r="3693">
          <cell r="I3693">
            <v>2011804009</v>
          </cell>
        </row>
        <row r="3694">
          <cell r="I3694">
            <v>2011804112</v>
          </cell>
        </row>
        <row r="3695">
          <cell r="I3695">
            <v>2011804018</v>
          </cell>
        </row>
        <row r="3696">
          <cell r="I3696">
            <v>2011804039</v>
          </cell>
        </row>
        <row r="3697">
          <cell r="I3697">
            <v>2011804048</v>
          </cell>
        </row>
        <row r="3698">
          <cell r="I3698">
            <v>2011804022</v>
          </cell>
        </row>
        <row r="3699">
          <cell r="I3699">
            <v>2011804039</v>
          </cell>
        </row>
        <row r="3700">
          <cell r="I3700">
            <v>2011809133</v>
          </cell>
        </row>
        <row r="3701">
          <cell r="I3701">
            <v>70105</v>
          </cell>
        </row>
        <row r="3702">
          <cell r="I3702">
            <v>70105</v>
          </cell>
        </row>
        <row r="3703">
          <cell r="I3703">
            <v>70117</v>
          </cell>
        </row>
        <row r="3704">
          <cell r="I3704">
            <v>70117</v>
          </cell>
        </row>
        <row r="3705">
          <cell r="I3705">
            <v>40101</v>
          </cell>
        </row>
        <row r="3706">
          <cell r="I3706">
            <v>50101</v>
          </cell>
        </row>
        <row r="3707">
          <cell r="I3707">
            <v>70112</v>
          </cell>
        </row>
        <row r="3708">
          <cell r="I3708">
            <v>70112</v>
          </cell>
        </row>
        <row r="3709">
          <cell r="I3709">
            <v>70112</v>
          </cell>
        </row>
        <row r="3710">
          <cell r="I3710">
            <v>40101</v>
          </cell>
        </row>
        <row r="3711">
          <cell r="I3711">
            <v>70112</v>
          </cell>
        </row>
        <row r="3712">
          <cell r="I3712">
            <v>40101</v>
          </cell>
        </row>
        <row r="3713">
          <cell r="I3713">
            <v>50101</v>
          </cell>
        </row>
        <row r="3714">
          <cell r="I3714">
            <v>70112</v>
          </cell>
        </row>
        <row r="3715">
          <cell r="I3715">
            <v>70106</v>
          </cell>
        </row>
        <row r="3716">
          <cell r="I3716">
            <v>40101</v>
          </cell>
        </row>
        <row r="3717">
          <cell r="I3717">
            <v>708</v>
          </cell>
        </row>
        <row r="3718">
          <cell r="I3718">
            <v>106</v>
          </cell>
        </row>
        <row r="3719">
          <cell r="I3719">
            <v>106</v>
          </cell>
        </row>
        <row r="3720">
          <cell r="I3720">
            <v>106</v>
          </cell>
        </row>
        <row r="3721">
          <cell r="I3721">
            <v>106</v>
          </cell>
        </row>
        <row r="3722">
          <cell r="I3722">
            <v>106</v>
          </cell>
        </row>
        <row r="3723">
          <cell r="I3723">
            <v>106</v>
          </cell>
        </row>
        <row r="3724">
          <cell r="I3724">
            <v>106</v>
          </cell>
        </row>
        <row r="3725">
          <cell r="I3725">
            <v>106</v>
          </cell>
        </row>
        <row r="3726">
          <cell r="I3726">
            <v>50101</v>
          </cell>
        </row>
        <row r="3727">
          <cell r="I3727">
            <v>40101</v>
          </cell>
        </row>
        <row r="3728">
          <cell r="I3728">
            <v>30101</v>
          </cell>
        </row>
        <row r="3729">
          <cell r="I3729">
            <v>70106</v>
          </cell>
        </row>
        <row r="3730">
          <cell r="I3730">
            <v>104</v>
          </cell>
        </row>
        <row r="3731">
          <cell r="I3731">
            <v>104</v>
          </cell>
        </row>
        <row r="3732">
          <cell r="I3732">
            <v>104</v>
          </cell>
        </row>
        <row r="3733">
          <cell r="I3733">
            <v>104</v>
          </cell>
        </row>
        <row r="3734">
          <cell r="I3734">
            <v>99</v>
          </cell>
        </row>
        <row r="3735">
          <cell r="I3735">
            <v>30103</v>
          </cell>
        </row>
        <row r="3736">
          <cell r="I3736">
            <v>70112</v>
          </cell>
        </row>
        <row r="3737">
          <cell r="I3737">
            <v>40101</v>
          </cell>
        </row>
        <row r="3738">
          <cell r="I3738">
            <v>70112</v>
          </cell>
        </row>
        <row r="3739">
          <cell r="I3739">
            <v>50101</v>
          </cell>
        </row>
        <row r="3740">
          <cell r="I3740">
            <v>40101</v>
          </cell>
        </row>
        <row r="3741">
          <cell r="I3741">
            <v>30101</v>
          </cell>
        </row>
        <row r="3742">
          <cell r="I3742">
            <v>50101</v>
          </cell>
        </row>
        <row r="3743">
          <cell r="I3743">
            <v>40101</v>
          </cell>
        </row>
        <row r="3744">
          <cell r="I3744">
            <v>70112</v>
          </cell>
        </row>
        <row r="3745">
          <cell r="I3745">
            <v>50101</v>
          </cell>
        </row>
        <row r="3746">
          <cell r="I3746">
            <v>40101</v>
          </cell>
        </row>
        <row r="3747">
          <cell r="I3747">
            <v>70112</v>
          </cell>
        </row>
        <row r="3748">
          <cell r="I3748">
            <v>70112</v>
          </cell>
        </row>
        <row r="3749">
          <cell r="I3749">
            <v>70112</v>
          </cell>
        </row>
        <row r="3750">
          <cell r="I3750">
            <v>70112</v>
          </cell>
        </row>
        <row r="3751">
          <cell r="I3751">
            <v>70112</v>
          </cell>
        </row>
        <row r="3752">
          <cell r="I3752">
            <v>50101</v>
          </cell>
        </row>
        <row r="3753">
          <cell r="I3753">
            <v>70112</v>
          </cell>
        </row>
        <row r="3754">
          <cell r="I3754">
            <v>40101</v>
          </cell>
        </row>
        <row r="3755">
          <cell r="I3755">
            <v>70112</v>
          </cell>
        </row>
        <row r="3756">
          <cell r="I3756">
            <v>30101</v>
          </cell>
        </row>
        <row r="3757">
          <cell r="I3757">
            <v>70112</v>
          </cell>
        </row>
        <row r="3758">
          <cell r="I3758">
            <v>40101</v>
          </cell>
        </row>
        <row r="3759">
          <cell r="I3759">
            <v>70112</v>
          </cell>
        </row>
        <row r="3760">
          <cell r="I3760">
            <v>70106</v>
          </cell>
        </row>
        <row r="3761">
          <cell r="I3761">
            <v>50101</v>
          </cell>
        </row>
        <row r="3762">
          <cell r="I3762">
            <v>30101</v>
          </cell>
        </row>
        <row r="3763">
          <cell r="I3763">
            <v>70112</v>
          </cell>
        </row>
        <row r="3764">
          <cell r="I3764">
            <v>50101</v>
          </cell>
        </row>
        <row r="3765">
          <cell r="I3765">
            <v>70106</v>
          </cell>
        </row>
        <row r="3766">
          <cell r="I3766">
            <v>50101</v>
          </cell>
        </row>
        <row r="3767">
          <cell r="I3767">
            <v>30101</v>
          </cell>
        </row>
        <row r="3768">
          <cell r="I3768">
            <v>40101</v>
          </cell>
        </row>
        <row r="3769">
          <cell r="I3769">
            <v>50101</v>
          </cell>
        </row>
        <row r="3770">
          <cell r="I3770">
            <v>70112</v>
          </cell>
        </row>
        <row r="3771">
          <cell r="I3771">
            <v>50101</v>
          </cell>
        </row>
        <row r="3772">
          <cell r="I3772">
            <v>10401143</v>
          </cell>
        </row>
        <row r="3773">
          <cell r="I3773">
            <v>201040771</v>
          </cell>
        </row>
        <row r="3774">
          <cell r="I3774">
            <v>50101</v>
          </cell>
        </row>
        <row r="3775">
          <cell r="I3775">
            <v>40101</v>
          </cell>
        </row>
        <row r="3776">
          <cell r="I3776">
            <v>70112</v>
          </cell>
        </row>
        <row r="3777">
          <cell r="I3777">
            <v>70112</v>
          </cell>
        </row>
        <row r="3778">
          <cell r="I3778">
            <v>70112</v>
          </cell>
        </row>
        <row r="3779">
          <cell r="I3779">
            <v>2010403316</v>
          </cell>
        </row>
        <row r="3780">
          <cell r="I3780">
            <v>10300041</v>
          </cell>
        </row>
        <row r="3781">
          <cell r="I3781">
            <v>30700000</v>
          </cell>
        </row>
        <row r="3782">
          <cell r="I3782">
            <v>10401143</v>
          </cell>
        </row>
        <row r="3783">
          <cell r="I3783">
            <v>50101</v>
          </cell>
        </row>
        <row r="3784">
          <cell r="I3784">
            <v>40101</v>
          </cell>
        </row>
        <row r="3785">
          <cell r="I3785">
            <v>70112</v>
          </cell>
        </row>
        <row r="3786">
          <cell r="I3786">
            <v>70112</v>
          </cell>
        </row>
        <row r="3787">
          <cell r="I3787">
            <v>40101</v>
          </cell>
        </row>
        <row r="3788">
          <cell r="I3788">
            <v>50101</v>
          </cell>
        </row>
        <row r="3789">
          <cell r="I3789">
            <v>70112</v>
          </cell>
        </row>
        <row r="3790">
          <cell r="I3790">
            <v>701116</v>
          </cell>
        </row>
        <row r="3791">
          <cell r="I3791">
            <v>70112</v>
          </cell>
        </row>
        <row r="3792">
          <cell r="I3792">
            <v>50101</v>
          </cell>
        </row>
        <row r="3793">
          <cell r="I3793">
            <v>40101</v>
          </cell>
        </row>
        <row r="3794">
          <cell r="I3794">
            <v>70112</v>
          </cell>
        </row>
        <row r="3795">
          <cell r="I3795">
            <v>50101</v>
          </cell>
        </row>
        <row r="3796">
          <cell r="I3796">
            <v>70112</v>
          </cell>
        </row>
        <row r="3797">
          <cell r="I3797">
            <v>70112</v>
          </cell>
        </row>
        <row r="3798">
          <cell r="I3798">
            <v>70112</v>
          </cell>
        </row>
        <row r="3799">
          <cell r="I3799">
            <v>70112</v>
          </cell>
        </row>
        <row r="3800">
          <cell r="I3800">
            <v>50101</v>
          </cell>
        </row>
        <row r="3801">
          <cell r="I3801">
            <v>40101</v>
          </cell>
        </row>
        <row r="3802">
          <cell r="I3802">
            <v>701116</v>
          </cell>
        </row>
        <row r="3803">
          <cell r="I3803">
            <v>70112</v>
          </cell>
        </row>
        <row r="3804">
          <cell r="I3804">
            <v>50101</v>
          </cell>
        </row>
        <row r="3805">
          <cell r="I3805">
            <v>30101</v>
          </cell>
        </row>
        <row r="3806">
          <cell r="I3806">
            <v>40101</v>
          </cell>
        </row>
        <row r="3807">
          <cell r="I3807">
            <v>50101</v>
          </cell>
        </row>
        <row r="3808">
          <cell r="I3808">
            <v>70112</v>
          </cell>
        </row>
        <row r="3809">
          <cell r="I3809">
            <v>30101</v>
          </cell>
        </row>
        <row r="3810">
          <cell r="I3810">
            <v>40101</v>
          </cell>
        </row>
        <row r="3811">
          <cell r="I3811">
            <v>50101</v>
          </cell>
        </row>
        <row r="3812">
          <cell r="I3812">
            <v>701116</v>
          </cell>
        </row>
        <row r="3813">
          <cell r="I3813">
            <v>70112</v>
          </cell>
        </row>
        <row r="3814">
          <cell r="I3814">
            <v>70112</v>
          </cell>
        </row>
        <row r="3815">
          <cell r="I3815">
            <v>70112</v>
          </cell>
        </row>
        <row r="3816">
          <cell r="I3816">
            <v>40101</v>
          </cell>
        </row>
        <row r="3817">
          <cell r="I3817">
            <v>70112</v>
          </cell>
        </row>
        <row r="3818">
          <cell r="I3818">
            <v>40101</v>
          </cell>
        </row>
        <row r="3819">
          <cell r="I3819">
            <v>70112</v>
          </cell>
        </row>
        <row r="3820">
          <cell r="I3820">
            <v>50101</v>
          </cell>
        </row>
        <row r="3821">
          <cell r="I3821">
            <v>40101</v>
          </cell>
        </row>
        <row r="3822">
          <cell r="I3822">
            <v>70112</v>
          </cell>
        </row>
        <row r="3823">
          <cell r="I3823">
            <v>50101</v>
          </cell>
        </row>
        <row r="3824">
          <cell r="I3824">
            <v>70112</v>
          </cell>
        </row>
        <row r="3825">
          <cell r="I3825">
            <v>70106</v>
          </cell>
        </row>
        <row r="3826">
          <cell r="I3826">
            <v>40101</v>
          </cell>
        </row>
        <row r="3827">
          <cell r="I3827">
            <v>70112</v>
          </cell>
        </row>
        <row r="3828">
          <cell r="I3828">
            <v>30101</v>
          </cell>
        </row>
        <row r="3829">
          <cell r="I3829">
            <v>70112</v>
          </cell>
        </row>
        <row r="3830">
          <cell r="I3830">
            <v>50101</v>
          </cell>
        </row>
        <row r="3831">
          <cell r="I3831">
            <v>70112</v>
          </cell>
        </row>
        <row r="3832">
          <cell r="I3832">
            <v>30101</v>
          </cell>
        </row>
        <row r="3833">
          <cell r="I3833">
            <v>40101</v>
          </cell>
        </row>
        <row r="3834">
          <cell r="I3834">
            <v>50101</v>
          </cell>
        </row>
        <row r="3835">
          <cell r="I3835">
            <v>70106</v>
          </cell>
        </row>
        <row r="3836">
          <cell r="I3836">
            <v>40101</v>
          </cell>
        </row>
        <row r="3837">
          <cell r="I3837">
            <v>50101</v>
          </cell>
        </row>
        <row r="3838">
          <cell r="I3838">
            <v>70112</v>
          </cell>
        </row>
        <row r="3839">
          <cell r="I3839">
            <v>30101</v>
          </cell>
        </row>
        <row r="3840">
          <cell r="I3840">
            <v>50101</v>
          </cell>
        </row>
        <row r="3841">
          <cell r="I3841">
            <v>70106</v>
          </cell>
        </row>
        <row r="3842">
          <cell r="I3842">
            <v>70112</v>
          </cell>
        </row>
        <row r="3843">
          <cell r="I3843">
            <v>50101</v>
          </cell>
        </row>
        <row r="3844">
          <cell r="I3844">
            <v>70112</v>
          </cell>
        </row>
        <row r="3845">
          <cell r="I3845">
            <v>50101</v>
          </cell>
        </row>
        <row r="3846">
          <cell r="I3846">
            <v>40101</v>
          </cell>
        </row>
        <row r="3847">
          <cell r="I3847">
            <v>70112</v>
          </cell>
        </row>
        <row r="3848">
          <cell r="I3848">
            <v>40101</v>
          </cell>
        </row>
        <row r="3849">
          <cell r="I3849">
            <v>50101</v>
          </cell>
        </row>
        <row r="3850">
          <cell r="I3850">
            <v>30101</v>
          </cell>
        </row>
        <row r="3851">
          <cell r="I3851">
            <v>201040771</v>
          </cell>
        </row>
        <row r="3852">
          <cell r="I3852">
            <v>2011809140</v>
          </cell>
        </row>
        <row r="3853">
          <cell r="I3853">
            <v>70112</v>
          </cell>
        </row>
        <row r="3854">
          <cell r="I3854">
            <v>50101</v>
          </cell>
        </row>
        <row r="3855">
          <cell r="I3855">
            <v>40101</v>
          </cell>
        </row>
        <row r="3856">
          <cell r="I3856">
            <v>50101</v>
          </cell>
        </row>
        <row r="3857">
          <cell r="I3857">
            <v>70112</v>
          </cell>
        </row>
        <row r="3858">
          <cell r="I3858">
            <v>50101</v>
          </cell>
        </row>
        <row r="3859">
          <cell r="I3859">
            <v>30101</v>
          </cell>
        </row>
        <row r="3860">
          <cell r="I3860">
            <v>40101</v>
          </cell>
        </row>
        <row r="3861">
          <cell r="I3861">
            <v>70112</v>
          </cell>
        </row>
        <row r="3862">
          <cell r="I3862">
            <v>50101</v>
          </cell>
        </row>
        <row r="3863">
          <cell r="I3863">
            <v>40101</v>
          </cell>
        </row>
        <row r="3864">
          <cell r="I3864">
            <v>30101</v>
          </cell>
        </row>
        <row r="3865">
          <cell r="I3865">
            <v>50101</v>
          </cell>
        </row>
        <row r="3866">
          <cell r="I3866">
            <v>30101</v>
          </cell>
        </row>
        <row r="3867">
          <cell r="I3867">
            <v>70112</v>
          </cell>
        </row>
        <row r="3868">
          <cell r="I3868">
            <v>40101</v>
          </cell>
        </row>
        <row r="3869">
          <cell r="I3869">
            <v>70112</v>
          </cell>
        </row>
        <row r="3870">
          <cell r="I3870">
            <v>70112</v>
          </cell>
        </row>
        <row r="3871">
          <cell r="I3871">
            <v>40101</v>
          </cell>
        </row>
        <row r="3872">
          <cell r="I3872">
            <v>50101</v>
          </cell>
        </row>
        <row r="3873">
          <cell r="I3873">
            <v>70112</v>
          </cell>
        </row>
        <row r="3874">
          <cell r="I3874">
            <v>40101</v>
          </cell>
        </row>
        <row r="3875">
          <cell r="I3875">
            <v>70112</v>
          </cell>
        </row>
        <row r="3876">
          <cell r="I3876">
            <v>70112</v>
          </cell>
        </row>
        <row r="3877">
          <cell r="I3877">
            <v>40101</v>
          </cell>
        </row>
        <row r="3878">
          <cell r="I3878">
            <v>70112</v>
          </cell>
        </row>
        <row r="3879">
          <cell r="I3879">
            <v>40101</v>
          </cell>
        </row>
        <row r="3880">
          <cell r="I3880">
            <v>70112</v>
          </cell>
        </row>
        <row r="3881">
          <cell r="I3881">
            <v>70112</v>
          </cell>
        </row>
        <row r="3882">
          <cell r="I3882">
            <v>40101</v>
          </cell>
        </row>
        <row r="3883">
          <cell r="I3883">
            <v>70112</v>
          </cell>
        </row>
        <row r="3884">
          <cell r="I3884">
            <v>70105</v>
          </cell>
        </row>
        <row r="3885">
          <cell r="I3885">
            <v>70105</v>
          </cell>
        </row>
        <row r="3886">
          <cell r="I3886">
            <v>50101</v>
          </cell>
        </row>
        <row r="3887">
          <cell r="I3887">
            <v>40101</v>
          </cell>
        </row>
        <row r="3888">
          <cell r="I3888">
            <v>70112</v>
          </cell>
        </row>
        <row r="3889">
          <cell r="I3889">
            <v>2016</v>
          </cell>
        </row>
        <row r="3890">
          <cell r="I3890">
            <v>10401143</v>
          </cell>
        </row>
        <row r="3891">
          <cell r="I3891">
            <v>10401138</v>
          </cell>
        </row>
        <row r="3892">
          <cell r="I3892">
            <v>2011809142</v>
          </cell>
        </row>
        <row r="3893">
          <cell r="I3893">
            <v>2011804020</v>
          </cell>
        </row>
        <row r="3894">
          <cell r="I3894">
            <v>2011809118</v>
          </cell>
        </row>
        <row r="3895">
          <cell r="I3895">
            <v>2011804035</v>
          </cell>
        </row>
        <row r="3896">
          <cell r="I3896">
            <v>10401138</v>
          </cell>
        </row>
        <row r="3897">
          <cell r="I3897">
            <v>30700000</v>
          </cell>
        </row>
        <row r="3898">
          <cell r="I3898">
            <v>201040771</v>
          </cell>
        </row>
        <row r="3899">
          <cell r="I3899">
            <v>2010402423</v>
          </cell>
        </row>
        <row r="3900">
          <cell r="I3900">
            <v>2011800400</v>
          </cell>
        </row>
        <row r="3901">
          <cell r="I3901">
            <v>10703002</v>
          </cell>
        </row>
        <row r="3902">
          <cell r="I3902">
            <v>70112</v>
          </cell>
        </row>
        <row r="3903">
          <cell r="I3903">
            <v>30101</v>
          </cell>
        </row>
        <row r="3904">
          <cell r="I3904">
            <v>40101</v>
          </cell>
        </row>
        <row r="3905">
          <cell r="I3905">
            <v>70112</v>
          </cell>
        </row>
        <row r="3906">
          <cell r="I3906">
            <v>70112</v>
          </cell>
        </row>
        <row r="3907">
          <cell r="I3907">
            <v>70112</v>
          </cell>
        </row>
        <row r="3908">
          <cell r="I3908">
            <v>50101</v>
          </cell>
        </row>
        <row r="3909">
          <cell r="I3909">
            <v>70112</v>
          </cell>
        </row>
        <row r="3910">
          <cell r="I3910">
            <v>70112</v>
          </cell>
        </row>
        <row r="3911">
          <cell r="I3911">
            <v>40101</v>
          </cell>
        </row>
        <row r="3912">
          <cell r="I3912">
            <v>70112</v>
          </cell>
        </row>
        <row r="3913">
          <cell r="I3913">
            <v>40101</v>
          </cell>
        </row>
        <row r="3914">
          <cell r="I3914">
            <v>70106</v>
          </cell>
        </row>
        <row r="3915">
          <cell r="I3915">
            <v>70112</v>
          </cell>
        </row>
        <row r="3916">
          <cell r="I3916">
            <v>70106</v>
          </cell>
        </row>
        <row r="3917">
          <cell r="I3917">
            <v>50101</v>
          </cell>
        </row>
        <row r="3918">
          <cell r="I3918">
            <v>70112</v>
          </cell>
        </row>
        <row r="3919">
          <cell r="I3919">
            <v>70112</v>
          </cell>
        </row>
        <row r="3920">
          <cell r="I3920">
            <v>70112</v>
          </cell>
        </row>
        <row r="3921">
          <cell r="I3921">
            <v>50101</v>
          </cell>
        </row>
        <row r="3922">
          <cell r="I3922">
            <v>70112</v>
          </cell>
        </row>
        <row r="3923">
          <cell r="I3923">
            <v>701116</v>
          </cell>
        </row>
        <row r="3924">
          <cell r="I3924">
            <v>70112</v>
          </cell>
        </row>
        <row r="3925">
          <cell r="I3925">
            <v>701116</v>
          </cell>
        </row>
        <row r="3926">
          <cell r="I3926">
            <v>70112</v>
          </cell>
        </row>
        <row r="3927">
          <cell r="I3927">
            <v>70112</v>
          </cell>
        </row>
        <row r="3928">
          <cell r="I3928">
            <v>50101</v>
          </cell>
        </row>
        <row r="3929">
          <cell r="I3929">
            <v>70112</v>
          </cell>
        </row>
        <row r="3930">
          <cell r="I3930">
            <v>70112</v>
          </cell>
        </row>
        <row r="3931">
          <cell r="I3931">
            <v>70112</v>
          </cell>
        </row>
        <row r="3932">
          <cell r="I3932">
            <v>30101</v>
          </cell>
        </row>
        <row r="3933">
          <cell r="I3933">
            <v>70105</v>
          </cell>
        </row>
        <row r="3934">
          <cell r="I3934">
            <v>2011804068</v>
          </cell>
        </row>
        <row r="3935">
          <cell r="I3935">
            <v>2011809139</v>
          </cell>
        </row>
        <row r="3936">
          <cell r="I3936">
            <v>2011809141</v>
          </cell>
        </row>
        <row r="3937">
          <cell r="I3937">
            <v>70112</v>
          </cell>
        </row>
        <row r="3938">
          <cell r="I3938">
            <v>40101</v>
          </cell>
        </row>
        <row r="3939">
          <cell r="I3939">
            <v>70112</v>
          </cell>
        </row>
        <row r="3940">
          <cell r="I3940">
            <v>70112</v>
          </cell>
        </row>
        <row r="3941">
          <cell r="I3941">
            <v>30101</v>
          </cell>
        </row>
        <row r="3942">
          <cell r="I3942">
            <v>70112</v>
          </cell>
        </row>
        <row r="3943">
          <cell r="I3943">
            <v>50101</v>
          </cell>
        </row>
        <row r="3944">
          <cell r="I3944">
            <v>70112</v>
          </cell>
        </row>
        <row r="3945">
          <cell r="I3945">
            <v>70112</v>
          </cell>
        </row>
        <row r="3946">
          <cell r="I3946">
            <v>70112</v>
          </cell>
        </row>
        <row r="3947">
          <cell r="I3947">
            <v>40101</v>
          </cell>
        </row>
        <row r="3948">
          <cell r="I3948">
            <v>70112</v>
          </cell>
        </row>
        <row r="3949">
          <cell r="I3949">
            <v>70112</v>
          </cell>
        </row>
        <row r="3950">
          <cell r="I3950">
            <v>70112</v>
          </cell>
        </row>
        <row r="3951">
          <cell r="I3951">
            <v>70112</v>
          </cell>
        </row>
        <row r="3952">
          <cell r="I3952">
            <v>70112</v>
          </cell>
        </row>
        <row r="3953">
          <cell r="I3953">
            <v>70106</v>
          </cell>
        </row>
        <row r="3954">
          <cell r="I3954">
            <v>70112</v>
          </cell>
        </row>
        <row r="3955">
          <cell r="I3955">
            <v>50101</v>
          </cell>
        </row>
        <row r="3956">
          <cell r="I3956">
            <v>40101</v>
          </cell>
        </row>
        <row r="3957">
          <cell r="I3957">
            <v>50101</v>
          </cell>
        </row>
        <row r="3958">
          <cell r="I3958">
            <v>70112</v>
          </cell>
        </row>
        <row r="3959">
          <cell r="I3959">
            <v>40101</v>
          </cell>
        </row>
        <row r="3960">
          <cell r="I3960">
            <v>70112</v>
          </cell>
        </row>
        <row r="3961">
          <cell r="I3961">
            <v>40101</v>
          </cell>
        </row>
        <row r="3962">
          <cell r="I3962">
            <v>50101</v>
          </cell>
        </row>
        <row r="3963">
          <cell r="I3963">
            <v>30101</v>
          </cell>
        </row>
        <row r="3964">
          <cell r="I3964">
            <v>70112</v>
          </cell>
        </row>
        <row r="3965">
          <cell r="I3965">
            <v>70112</v>
          </cell>
        </row>
        <row r="3966">
          <cell r="I3966">
            <v>70106</v>
          </cell>
        </row>
        <row r="3967">
          <cell r="I3967">
            <v>30101</v>
          </cell>
        </row>
        <row r="3968">
          <cell r="I3968">
            <v>70112</v>
          </cell>
        </row>
        <row r="3969">
          <cell r="I3969">
            <v>70106</v>
          </cell>
        </row>
        <row r="3970">
          <cell r="I3970">
            <v>70112</v>
          </cell>
        </row>
        <row r="3971">
          <cell r="I3971">
            <v>70106</v>
          </cell>
        </row>
        <row r="3972">
          <cell r="I3972">
            <v>40101</v>
          </cell>
        </row>
        <row r="3973">
          <cell r="I3973">
            <v>30101</v>
          </cell>
        </row>
        <row r="3974">
          <cell r="I3974">
            <v>70112</v>
          </cell>
        </row>
        <row r="3975">
          <cell r="I3975">
            <v>50101</v>
          </cell>
        </row>
        <row r="3976">
          <cell r="I3976">
            <v>70112</v>
          </cell>
        </row>
        <row r="3977">
          <cell r="I3977">
            <v>50101</v>
          </cell>
        </row>
        <row r="3978">
          <cell r="I3978">
            <v>70112</v>
          </cell>
        </row>
        <row r="3979">
          <cell r="I3979">
            <v>70112</v>
          </cell>
        </row>
        <row r="3980">
          <cell r="I3980">
            <v>50101</v>
          </cell>
        </row>
        <row r="3981">
          <cell r="I3981">
            <v>40101</v>
          </cell>
        </row>
        <row r="3982">
          <cell r="I3982">
            <v>70112</v>
          </cell>
        </row>
        <row r="3983">
          <cell r="I3983">
            <v>70112</v>
          </cell>
        </row>
        <row r="3984">
          <cell r="I3984">
            <v>50101</v>
          </cell>
        </row>
        <row r="3985">
          <cell r="I3985">
            <v>40101</v>
          </cell>
        </row>
        <row r="3986">
          <cell r="I3986">
            <v>70106</v>
          </cell>
        </row>
        <row r="3987">
          <cell r="I3987">
            <v>70112</v>
          </cell>
        </row>
        <row r="3988">
          <cell r="I3988">
            <v>30700000</v>
          </cell>
        </row>
        <row r="3989">
          <cell r="I3989">
            <v>10401187</v>
          </cell>
        </row>
        <row r="3990">
          <cell r="I3990">
            <v>10401138</v>
          </cell>
        </row>
        <row r="3991">
          <cell r="I3991">
            <v>50101</v>
          </cell>
        </row>
        <row r="3992">
          <cell r="I3992">
            <v>40101</v>
          </cell>
        </row>
        <row r="3993">
          <cell r="I3993">
            <v>70112</v>
          </cell>
        </row>
        <row r="3994">
          <cell r="I3994">
            <v>30101</v>
          </cell>
        </row>
        <row r="3995">
          <cell r="I3995">
            <v>10401187</v>
          </cell>
        </row>
        <row r="3996">
          <cell r="I3996">
            <v>70112</v>
          </cell>
        </row>
        <row r="3997">
          <cell r="I3997">
            <v>10401143</v>
          </cell>
        </row>
        <row r="3998">
          <cell r="I3998">
            <v>10401138</v>
          </cell>
        </row>
        <row r="3999">
          <cell r="I3999">
            <v>70112</v>
          </cell>
        </row>
        <row r="4000">
          <cell r="I4000">
            <v>70112</v>
          </cell>
        </row>
        <row r="4001">
          <cell r="I4001">
            <v>40101</v>
          </cell>
        </row>
        <row r="4002">
          <cell r="I4002">
            <v>50101</v>
          </cell>
        </row>
        <row r="4003">
          <cell r="I4003">
            <v>50101</v>
          </cell>
        </row>
        <row r="4004">
          <cell r="I4004">
            <v>30101</v>
          </cell>
        </row>
        <row r="4005">
          <cell r="I4005">
            <v>70112</v>
          </cell>
        </row>
        <row r="4006">
          <cell r="I4006">
            <v>50101</v>
          </cell>
        </row>
        <row r="4007">
          <cell r="I4007">
            <v>70106</v>
          </cell>
        </row>
        <row r="4008">
          <cell r="I4008">
            <v>50101</v>
          </cell>
        </row>
        <row r="4009">
          <cell r="I4009">
            <v>30101</v>
          </cell>
        </row>
        <row r="4010">
          <cell r="I4010">
            <v>40101</v>
          </cell>
        </row>
        <row r="4011">
          <cell r="I4011">
            <v>50101</v>
          </cell>
        </row>
        <row r="4012">
          <cell r="I4012">
            <v>40101</v>
          </cell>
        </row>
        <row r="4013">
          <cell r="I4013">
            <v>70112</v>
          </cell>
        </row>
        <row r="4014">
          <cell r="I4014">
            <v>70112</v>
          </cell>
        </row>
        <row r="4015">
          <cell r="I4015">
            <v>30101</v>
          </cell>
        </row>
        <row r="4016">
          <cell r="I4016">
            <v>40101</v>
          </cell>
        </row>
        <row r="4017">
          <cell r="I4017">
            <v>70112</v>
          </cell>
        </row>
        <row r="4018">
          <cell r="I4018">
            <v>70106</v>
          </cell>
        </row>
        <row r="4019">
          <cell r="I4019">
            <v>70112</v>
          </cell>
        </row>
        <row r="4020">
          <cell r="I4020">
            <v>40101</v>
          </cell>
        </row>
        <row r="4021">
          <cell r="I4021">
            <v>70112</v>
          </cell>
        </row>
        <row r="4022">
          <cell r="I4022">
            <v>70112</v>
          </cell>
        </row>
        <row r="4023">
          <cell r="I4023">
            <v>40101</v>
          </cell>
        </row>
        <row r="4024">
          <cell r="I4024">
            <v>70112</v>
          </cell>
        </row>
        <row r="4025">
          <cell r="I4025">
            <v>70112</v>
          </cell>
        </row>
        <row r="4026">
          <cell r="I4026">
            <v>40101</v>
          </cell>
        </row>
        <row r="4027">
          <cell r="I4027">
            <v>70112</v>
          </cell>
        </row>
        <row r="4028">
          <cell r="I4028">
            <v>40101</v>
          </cell>
        </row>
        <row r="4029">
          <cell r="I4029">
            <v>70112</v>
          </cell>
        </row>
        <row r="4030">
          <cell r="I4030">
            <v>50101</v>
          </cell>
        </row>
        <row r="4031">
          <cell r="I4031">
            <v>40101</v>
          </cell>
        </row>
        <row r="4032">
          <cell r="I4032">
            <v>70112</v>
          </cell>
        </row>
        <row r="4033">
          <cell r="I4033">
            <v>50101</v>
          </cell>
        </row>
        <row r="4034">
          <cell r="I4034">
            <v>40101</v>
          </cell>
        </row>
        <row r="4035">
          <cell r="I4035">
            <v>50101</v>
          </cell>
        </row>
        <row r="4036">
          <cell r="I4036">
            <v>70112</v>
          </cell>
        </row>
        <row r="4037">
          <cell r="I4037">
            <v>40101</v>
          </cell>
        </row>
        <row r="4038">
          <cell r="I4038">
            <v>50101</v>
          </cell>
        </row>
        <row r="4039">
          <cell r="I4039">
            <v>40101</v>
          </cell>
        </row>
        <row r="4040">
          <cell r="I4040">
            <v>50101</v>
          </cell>
        </row>
        <row r="4041">
          <cell r="I4041">
            <v>70112</v>
          </cell>
        </row>
        <row r="4042">
          <cell r="I4042">
            <v>70112</v>
          </cell>
        </row>
        <row r="4043">
          <cell r="I4043">
            <v>50101</v>
          </cell>
        </row>
        <row r="4044">
          <cell r="I4044">
            <v>70112</v>
          </cell>
        </row>
        <row r="4045">
          <cell r="I4045">
            <v>40101</v>
          </cell>
        </row>
        <row r="4046">
          <cell r="I4046">
            <v>70106</v>
          </cell>
        </row>
        <row r="4047">
          <cell r="I4047">
            <v>70112</v>
          </cell>
        </row>
        <row r="4048">
          <cell r="I4048">
            <v>70112</v>
          </cell>
        </row>
        <row r="4049">
          <cell r="I4049">
            <v>70106</v>
          </cell>
        </row>
        <row r="4050">
          <cell r="I4050">
            <v>70112</v>
          </cell>
        </row>
        <row r="4051">
          <cell r="I4051">
            <v>70112</v>
          </cell>
        </row>
        <row r="4052">
          <cell r="I4052">
            <v>40101</v>
          </cell>
        </row>
        <row r="4053">
          <cell r="I4053">
            <v>70112</v>
          </cell>
        </row>
        <row r="4054">
          <cell r="I4054">
            <v>50101</v>
          </cell>
        </row>
        <row r="4055">
          <cell r="I4055">
            <v>70112</v>
          </cell>
        </row>
        <row r="4056">
          <cell r="I4056">
            <v>70112</v>
          </cell>
        </row>
        <row r="4057">
          <cell r="I4057">
            <v>40101</v>
          </cell>
        </row>
        <row r="4058">
          <cell r="I4058">
            <v>50101</v>
          </cell>
        </row>
        <row r="4059">
          <cell r="I4059">
            <v>70112</v>
          </cell>
        </row>
        <row r="4060">
          <cell r="I4060">
            <v>70112</v>
          </cell>
        </row>
        <row r="4061">
          <cell r="I4061">
            <v>40101</v>
          </cell>
        </row>
        <row r="4062">
          <cell r="I4062">
            <v>70112</v>
          </cell>
        </row>
        <row r="4063">
          <cell r="I4063">
            <v>40101</v>
          </cell>
        </row>
        <row r="4064">
          <cell r="I4064">
            <v>70112</v>
          </cell>
        </row>
        <row r="4065">
          <cell r="I4065">
            <v>40101</v>
          </cell>
        </row>
        <row r="4066">
          <cell r="I4066">
            <v>50101</v>
          </cell>
        </row>
        <row r="4067">
          <cell r="I4067">
            <v>70112</v>
          </cell>
        </row>
        <row r="4068">
          <cell r="I4068">
            <v>30101</v>
          </cell>
        </row>
        <row r="4069">
          <cell r="I4069">
            <v>40101</v>
          </cell>
        </row>
        <row r="4070">
          <cell r="I4070">
            <v>70112</v>
          </cell>
        </row>
        <row r="4071">
          <cell r="I4071">
            <v>701116</v>
          </cell>
        </row>
        <row r="4072">
          <cell r="I4072">
            <v>50101</v>
          </cell>
        </row>
        <row r="4073">
          <cell r="I4073">
            <v>50101</v>
          </cell>
        </row>
        <row r="4074">
          <cell r="I4074">
            <v>40101</v>
          </cell>
        </row>
        <row r="4075">
          <cell r="I4075">
            <v>701116</v>
          </cell>
        </row>
        <row r="4076">
          <cell r="I4076">
            <v>70112</v>
          </cell>
        </row>
        <row r="4077">
          <cell r="I4077">
            <v>70112</v>
          </cell>
        </row>
        <row r="4078">
          <cell r="I4078">
            <v>40101</v>
          </cell>
        </row>
        <row r="4079">
          <cell r="I4079">
            <v>70112</v>
          </cell>
        </row>
        <row r="4080">
          <cell r="I4080">
            <v>50101</v>
          </cell>
        </row>
        <row r="4081">
          <cell r="I4081">
            <v>30101</v>
          </cell>
        </row>
        <row r="4082">
          <cell r="I4082">
            <v>40101</v>
          </cell>
        </row>
        <row r="4083">
          <cell r="I4083">
            <v>70112</v>
          </cell>
        </row>
        <row r="4084">
          <cell r="I4084">
            <v>70112</v>
          </cell>
        </row>
        <row r="4085">
          <cell r="I4085">
            <v>70112</v>
          </cell>
        </row>
        <row r="4086">
          <cell r="I4086">
            <v>50101</v>
          </cell>
        </row>
        <row r="4087">
          <cell r="I4087">
            <v>30101</v>
          </cell>
        </row>
        <row r="4088">
          <cell r="I4088">
            <v>70112</v>
          </cell>
        </row>
        <row r="4089">
          <cell r="I4089">
            <v>50101</v>
          </cell>
        </row>
        <row r="4090">
          <cell r="I4090">
            <v>40101</v>
          </cell>
        </row>
        <row r="4091">
          <cell r="I4091">
            <v>70112</v>
          </cell>
        </row>
        <row r="4092">
          <cell r="I4092">
            <v>70106</v>
          </cell>
        </row>
        <row r="4093">
          <cell r="I4093">
            <v>50101</v>
          </cell>
        </row>
        <row r="4094">
          <cell r="I4094">
            <v>701116</v>
          </cell>
        </row>
        <row r="4095">
          <cell r="I4095">
            <v>50101</v>
          </cell>
        </row>
        <row r="4096">
          <cell r="I4096">
            <v>40101</v>
          </cell>
        </row>
        <row r="4097">
          <cell r="I4097">
            <v>70112</v>
          </cell>
        </row>
        <row r="4098">
          <cell r="I4098">
            <v>70112</v>
          </cell>
        </row>
        <row r="4099">
          <cell r="I4099">
            <v>40101</v>
          </cell>
        </row>
        <row r="4100">
          <cell r="I4100">
            <v>40101</v>
          </cell>
        </row>
        <row r="4101">
          <cell r="I4101">
            <v>70106</v>
          </cell>
        </row>
        <row r="4102">
          <cell r="I4102">
            <v>701116</v>
          </cell>
        </row>
        <row r="4103">
          <cell r="I4103">
            <v>50101</v>
          </cell>
        </row>
        <row r="4104">
          <cell r="I4104">
            <v>70112</v>
          </cell>
        </row>
        <row r="4105">
          <cell r="I4105">
            <v>50101</v>
          </cell>
        </row>
        <row r="4106">
          <cell r="I4106">
            <v>40101</v>
          </cell>
        </row>
        <row r="4107">
          <cell r="I4107">
            <v>70106</v>
          </cell>
        </row>
        <row r="4108">
          <cell r="I4108">
            <v>70112</v>
          </cell>
        </row>
        <row r="4109">
          <cell r="I4109">
            <v>70106</v>
          </cell>
        </row>
        <row r="4110">
          <cell r="I4110">
            <v>70112</v>
          </cell>
        </row>
        <row r="4111">
          <cell r="I4111">
            <v>40101</v>
          </cell>
        </row>
        <row r="4112">
          <cell r="I4112">
            <v>70112</v>
          </cell>
        </row>
        <row r="4113">
          <cell r="I4113">
            <v>40101</v>
          </cell>
        </row>
        <row r="4114">
          <cell r="I4114">
            <v>50101</v>
          </cell>
        </row>
        <row r="4115">
          <cell r="I4115">
            <v>70112</v>
          </cell>
        </row>
        <row r="4116">
          <cell r="I4116">
            <v>70112</v>
          </cell>
        </row>
        <row r="4117">
          <cell r="I4117">
            <v>70112</v>
          </cell>
        </row>
        <row r="4118">
          <cell r="I4118">
            <v>30101</v>
          </cell>
        </row>
        <row r="4119">
          <cell r="I4119">
            <v>70105</v>
          </cell>
        </row>
        <row r="4120">
          <cell r="I4120">
            <v>104</v>
          </cell>
        </row>
        <row r="4121">
          <cell r="I4121">
            <v>104</v>
          </cell>
        </row>
        <row r="4122">
          <cell r="I4122">
            <v>104</v>
          </cell>
        </row>
        <row r="4123">
          <cell r="I4123">
            <v>104</v>
          </cell>
        </row>
        <row r="4124">
          <cell r="I4124">
            <v>104</v>
          </cell>
        </row>
        <row r="4125">
          <cell r="I4125">
            <v>104</v>
          </cell>
        </row>
        <row r="4126">
          <cell r="I4126">
            <v>104</v>
          </cell>
        </row>
        <row r="4127">
          <cell r="I4127">
            <v>104</v>
          </cell>
        </row>
        <row r="4128">
          <cell r="I4128">
            <v>109</v>
          </cell>
        </row>
        <row r="4129">
          <cell r="I4129">
            <v>109</v>
          </cell>
        </row>
        <row r="4130">
          <cell r="I4130">
            <v>109</v>
          </cell>
        </row>
        <row r="4131">
          <cell r="I4131">
            <v>106</v>
          </cell>
        </row>
        <row r="4132">
          <cell r="I4132">
            <v>106</v>
          </cell>
        </row>
        <row r="4133">
          <cell r="I4133">
            <v>106</v>
          </cell>
        </row>
        <row r="4134">
          <cell r="I4134">
            <v>106</v>
          </cell>
        </row>
        <row r="4135">
          <cell r="I4135">
            <v>106</v>
          </cell>
        </row>
        <row r="4136">
          <cell r="I4136">
            <v>106</v>
          </cell>
        </row>
        <row r="4137">
          <cell r="I4137">
            <v>106</v>
          </cell>
        </row>
        <row r="4138">
          <cell r="I4138">
            <v>106</v>
          </cell>
        </row>
        <row r="4139">
          <cell r="I4139">
            <v>106</v>
          </cell>
        </row>
        <row r="4140">
          <cell r="I4140">
            <v>106</v>
          </cell>
        </row>
        <row r="4141">
          <cell r="I4141">
            <v>106</v>
          </cell>
        </row>
        <row r="4142">
          <cell r="I4142">
            <v>106</v>
          </cell>
        </row>
        <row r="4143">
          <cell r="I4143">
            <v>106</v>
          </cell>
        </row>
        <row r="4144">
          <cell r="I4144">
            <v>106</v>
          </cell>
        </row>
        <row r="4145">
          <cell r="I4145">
            <v>106</v>
          </cell>
        </row>
        <row r="4146">
          <cell r="I4146">
            <v>104</v>
          </cell>
        </row>
        <row r="4147">
          <cell r="I4147">
            <v>104</v>
          </cell>
        </row>
        <row r="4148">
          <cell r="I4148">
            <v>104</v>
          </cell>
        </row>
        <row r="4149">
          <cell r="I4149">
            <v>104</v>
          </cell>
        </row>
        <row r="4150">
          <cell r="I4150">
            <v>104</v>
          </cell>
        </row>
        <row r="4151">
          <cell r="I4151">
            <v>104</v>
          </cell>
        </row>
        <row r="4152">
          <cell r="I4152">
            <v>104</v>
          </cell>
        </row>
        <row r="4153">
          <cell r="I4153">
            <v>104</v>
          </cell>
        </row>
        <row r="4154">
          <cell r="I4154">
            <v>107</v>
          </cell>
        </row>
        <row r="4155">
          <cell r="I4155">
            <v>107</v>
          </cell>
        </row>
        <row r="4156">
          <cell r="I4156">
            <v>107</v>
          </cell>
        </row>
        <row r="4157">
          <cell r="I4157">
            <v>104</v>
          </cell>
        </row>
        <row r="4158">
          <cell r="I4158">
            <v>70106</v>
          </cell>
        </row>
        <row r="4159">
          <cell r="I4159">
            <v>50101</v>
          </cell>
        </row>
        <row r="4160">
          <cell r="I4160">
            <v>40101</v>
          </cell>
        </row>
        <row r="4161">
          <cell r="I4161">
            <v>70112</v>
          </cell>
        </row>
        <row r="4162">
          <cell r="I4162">
            <v>70106</v>
          </cell>
        </row>
        <row r="4163">
          <cell r="I4163">
            <v>30101</v>
          </cell>
        </row>
        <row r="4164">
          <cell r="I4164">
            <v>50101</v>
          </cell>
        </row>
        <row r="4165">
          <cell r="I4165">
            <v>40101</v>
          </cell>
        </row>
        <row r="4166">
          <cell r="I4166">
            <v>70112</v>
          </cell>
        </row>
        <row r="4167">
          <cell r="I4167">
            <v>50101</v>
          </cell>
        </row>
        <row r="4168">
          <cell r="I4168">
            <v>50101</v>
          </cell>
        </row>
        <row r="4169">
          <cell r="I4169">
            <v>70112</v>
          </cell>
        </row>
        <row r="4170">
          <cell r="I4170">
            <v>70106</v>
          </cell>
        </row>
        <row r="4171">
          <cell r="I4171">
            <v>70106</v>
          </cell>
        </row>
        <row r="4172">
          <cell r="I4172">
            <v>50101</v>
          </cell>
        </row>
        <row r="4173">
          <cell r="I4173">
            <v>40101</v>
          </cell>
        </row>
        <row r="4174">
          <cell r="I4174">
            <v>70112</v>
          </cell>
        </row>
        <row r="4175">
          <cell r="I4175">
            <v>70112</v>
          </cell>
        </row>
        <row r="4176">
          <cell r="I4176">
            <v>40101</v>
          </cell>
        </row>
        <row r="4177">
          <cell r="I4177">
            <v>70112</v>
          </cell>
        </row>
        <row r="4178">
          <cell r="I4178">
            <v>70112</v>
          </cell>
        </row>
        <row r="4179">
          <cell r="I4179">
            <v>40101</v>
          </cell>
        </row>
        <row r="4180">
          <cell r="I4180">
            <v>70112</v>
          </cell>
        </row>
        <row r="4181">
          <cell r="I4181">
            <v>40101</v>
          </cell>
        </row>
        <row r="4182">
          <cell r="I4182">
            <v>70112</v>
          </cell>
        </row>
        <row r="4183">
          <cell r="I4183">
            <v>50101</v>
          </cell>
        </row>
        <row r="4184">
          <cell r="I4184">
            <v>40101</v>
          </cell>
        </row>
        <row r="4185">
          <cell r="I4185">
            <v>70112</v>
          </cell>
        </row>
        <row r="4186">
          <cell r="I4186">
            <v>50101</v>
          </cell>
        </row>
        <row r="4187">
          <cell r="I4187">
            <v>40101</v>
          </cell>
        </row>
        <row r="4188">
          <cell r="I4188">
            <v>50101</v>
          </cell>
        </row>
        <row r="4189">
          <cell r="I4189">
            <v>70112</v>
          </cell>
        </row>
        <row r="4190">
          <cell r="I4190">
            <v>40101</v>
          </cell>
        </row>
        <row r="4191">
          <cell r="I4191">
            <v>50101</v>
          </cell>
        </row>
        <row r="4192">
          <cell r="I4192">
            <v>40101</v>
          </cell>
        </row>
        <row r="4193">
          <cell r="I4193">
            <v>50101</v>
          </cell>
        </row>
        <row r="4194">
          <cell r="I4194">
            <v>70112</v>
          </cell>
        </row>
        <row r="4195">
          <cell r="I4195">
            <v>70112</v>
          </cell>
        </row>
        <row r="4196">
          <cell r="I4196">
            <v>50101</v>
          </cell>
        </row>
        <row r="4197">
          <cell r="I4197">
            <v>70112</v>
          </cell>
        </row>
        <row r="4198">
          <cell r="I4198">
            <v>40101</v>
          </cell>
        </row>
        <row r="4199">
          <cell r="I4199">
            <v>70106</v>
          </cell>
        </row>
        <row r="4200">
          <cell r="I4200">
            <v>70112</v>
          </cell>
        </row>
        <row r="4201">
          <cell r="I4201">
            <v>70112</v>
          </cell>
        </row>
        <row r="4202">
          <cell r="I4202">
            <v>70106</v>
          </cell>
        </row>
        <row r="4203">
          <cell r="I4203">
            <v>70112</v>
          </cell>
        </row>
        <row r="4204">
          <cell r="I4204">
            <v>70112</v>
          </cell>
        </row>
        <row r="4205">
          <cell r="I4205">
            <v>40101</v>
          </cell>
        </row>
        <row r="4206">
          <cell r="I4206">
            <v>70112</v>
          </cell>
        </row>
        <row r="4207">
          <cell r="I4207">
            <v>50101</v>
          </cell>
        </row>
        <row r="4208">
          <cell r="I4208">
            <v>70112</v>
          </cell>
        </row>
        <row r="4209">
          <cell r="I4209">
            <v>40101</v>
          </cell>
        </row>
        <row r="4210">
          <cell r="I4210">
            <v>50101</v>
          </cell>
        </row>
        <row r="4211">
          <cell r="I4211">
            <v>40101</v>
          </cell>
        </row>
        <row r="4212">
          <cell r="I4212">
            <v>50101</v>
          </cell>
        </row>
        <row r="4213">
          <cell r="I4213">
            <v>70106</v>
          </cell>
        </row>
        <row r="4214">
          <cell r="I4214">
            <v>70112</v>
          </cell>
        </row>
        <row r="4215">
          <cell r="I4215">
            <v>70105</v>
          </cell>
        </row>
        <row r="4216">
          <cell r="I4216">
            <v>70105</v>
          </cell>
        </row>
        <row r="4217">
          <cell r="I4217">
            <v>104</v>
          </cell>
        </row>
        <row r="4218">
          <cell r="I4218">
            <v>104</v>
          </cell>
        </row>
        <row r="4219">
          <cell r="I4219">
            <v>104</v>
          </cell>
        </row>
        <row r="4220">
          <cell r="I4220">
            <v>2011804020</v>
          </cell>
        </row>
        <row r="4221">
          <cell r="I4221">
            <v>2011804068</v>
          </cell>
        </row>
        <row r="4222">
          <cell r="I4222">
            <v>2011809139</v>
          </cell>
        </row>
        <row r="4223">
          <cell r="I4223">
            <v>30103</v>
          </cell>
        </row>
        <row r="4224">
          <cell r="I4224">
            <v>40101</v>
          </cell>
        </row>
        <row r="4225">
          <cell r="I4225">
            <v>30101</v>
          </cell>
        </row>
        <row r="4226">
          <cell r="I4226">
            <v>70106</v>
          </cell>
        </row>
        <row r="4227">
          <cell r="I4227">
            <v>2011809118</v>
          </cell>
        </row>
        <row r="4228">
          <cell r="I4228">
            <v>301</v>
          </cell>
        </row>
        <row r="4229">
          <cell r="I4229">
            <v>10401191</v>
          </cell>
        </row>
        <row r="4230">
          <cell r="I4230">
            <v>10401191</v>
          </cell>
        </row>
        <row r="4231">
          <cell r="I4231">
            <v>10401177</v>
          </cell>
        </row>
        <row r="4232">
          <cell r="I4232">
            <v>103</v>
          </cell>
        </row>
        <row r="4233">
          <cell r="I4233">
            <v>103</v>
          </cell>
        </row>
        <row r="4234">
          <cell r="I4234">
            <v>103</v>
          </cell>
        </row>
        <row r="4235">
          <cell r="I4235">
            <v>2011804020</v>
          </cell>
        </row>
        <row r="4236">
          <cell r="I4236">
            <v>2011809135</v>
          </cell>
        </row>
        <row r="4237">
          <cell r="I4237">
            <v>2011804087</v>
          </cell>
        </row>
        <row r="4238">
          <cell r="I4238">
            <v>2011809136</v>
          </cell>
        </row>
        <row r="4239">
          <cell r="I4239">
            <v>2011804018</v>
          </cell>
        </row>
        <row r="4240">
          <cell r="I4240">
            <v>2011804087</v>
          </cell>
        </row>
        <row r="4241">
          <cell r="I4241">
            <v>2011804086</v>
          </cell>
        </row>
        <row r="4242">
          <cell r="I4242">
            <v>2011804027</v>
          </cell>
        </row>
        <row r="4243">
          <cell r="I4243">
            <v>20120035</v>
          </cell>
        </row>
        <row r="4244">
          <cell r="I4244">
            <v>70106</v>
          </cell>
        </row>
        <row r="4245">
          <cell r="I4245">
            <v>40101</v>
          </cell>
        </row>
        <row r="4246">
          <cell r="I4246">
            <v>50101</v>
          </cell>
        </row>
        <row r="4247">
          <cell r="I4247">
            <v>70112</v>
          </cell>
        </row>
        <row r="4248">
          <cell r="I4248">
            <v>50101</v>
          </cell>
        </row>
        <row r="4249">
          <cell r="I4249">
            <v>70112</v>
          </cell>
        </row>
        <row r="4250">
          <cell r="I4250">
            <v>50101</v>
          </cell>
        </row>
        <row r="4251">
          <cell r="I4251">
            <v>70105</v>
          </cell>
        </row>
        <row r="4252">
          <cell r="I4252">
            <v>30101</v>
          </cell>
        </row>
        <row r="4253">
          <cell r="I4253">
            <v>70112</v>
          </cell>
        </row>
        <row r="4254">
          <cell r="I4254">
            <v>70112</v>
          </cell>
        </row>
        <row r="4255">
          <cell r="I4255">
            <v>70112</v>
          </cell>
        </row>
        <row r="4256">
          <cell r="I4256">
            <v>70106</v>
          </cell>
        </row>
        <row r="4257">
          <cell r="I4257">
            <v>70112</v>
          </cell>
        </row>
        <row r="4258">
          <cell r="I4258">
            <v>50101</v>
          </cell>
        </row>
        <row r="4259">
          <cell r="I4259">
            <v>40101</v>
          </cell>
        </row>
        <row r="4260">
          <cell r="I4260">
            <v>40101</v>
          </cell>
        </row>
        <row r="4261">
          <cell r="I4261">
            <v>50101</v>
          </cell>
        </row>
        <row r="4262">
          <cell r="I4262">
            <v>70112</v>
          </cell>
        </row>
        <row r="4263">
          <cell r="I4263">
            <v>40101</v>
          </cell>
        </row>
        <row r="4264">
          <cell r="I4264">
            <v>50101</v>
          </cell>
        </row>
        <row r="4265">
          <cell r="I4265">
            <v>70112</v>
          </cell>
        </row>
        <row r="4266">
          <cell r="I4266">
            <v>70105</v>
          </cell>
        </row>
        <row r="4267">
          <cell r="I4267">
            <v>70112</v>
          </cell>
        </row>
        <row r="4268">
          <cell r="I4268">
            <v>70112</v>
          </cell>
        </row>
        <row r="4269">
          <cell r="I4269">
            <v>50101</v>
          </cell>
        </row>
        <row r="4270">
          <cell r="I4270">
            <v>70112</v>
          </cell>
        </row>
        <row r="4271">
          <cell r="I4271">
            <v>40101</v>
          </cell>
        </row>
        <row r="4272">
          <cell r="I4272">
            <v>70112</v>
          </cell>
        </row>
        <row r="4273">
          <cell r="I4273">
            <v>50101</v>
          </cell>
        </row>
        <row r="4274">
          <cell r="I4274">
            <v>70112</v>
          </cell>
        </row>
        <row r="4275">
          <cell r="I4275">
            <v>50101</v>
          </cell>
        </row>
        <row r="4276">
          <cell r="I4276">
            <v>40101</v>
          </cell>
        </row>
        <row r="4277">
          <cell r="I4277">
            <v>70106</v>
          </cell>
        </row>
        <row r="4278">
          <cell r="I4278">
            <v>70112</v>
          </cell>
        </row>
        <row r="4279">
          <cell r="I4279">
            <v>70112</v>
          </cell>
        </row>
        <row r="4280">
          <cell r="I4280">
            <v>30101</v>
          </cell>
        </row>
        <row r="4281">
          <cell r="I4281">
            <v>70106</v>
          </cell>
        </row>
        <row r="4282">
          <cell r="I4282">
            <v>2011804068</v>
          </cell>
        </row>
        <row r="4283">
          <cell r="I4283">
            <v>2011809139</v>
          </cell>
        </row>
        <row r="4284">
          <cell r="I4284">
            <v>2011804020</v>
          </cell>
        </row>
        <row r="4285">
          <cell r="I4285">
            <v>70112</v>
          </cell>
        </row>
        <row r="4286">
          <cell r="I4286">
            <v>70106</v>
          </cell>
        </row>
        <row r="4287">
          <cell r="I4287">
            <v>30101</v>
          </cell>
        </row>
        <row r="4288">
          <cell r="I4288">
            <v>50101</v>
          </cell>
        </row>
        <row r="4289">
          <cell r="I4289">
            <v>40101</v>
          </cell>
        </row>
        <row r="4290">
          <cell r="I4290">
            <v>30103</v>
          </cell>
        </row>
        <row r="4291">
          <cell r="I4291">
            <v>30103</v>
          </cell>
        </row>
        <row r="4292">
          <cell r="I4292">
            <v>30103</v>
          </cell>
        </row>
        <row r="4293">
          <cell r="I4293">
            <v>30103</v>
          </cell>
        </row>
        <row r="4294">
          <cell r="I4294">
            <v>301</v>
          </cell>
        </row>
        <row r="4295">
          <cell r="I4295">
            <v>2011804020</v>
          </cell>
        </row>
        <row r="4296">
          <cell r="I4296">
            <v>70112</v>
          </cell>
        </row>
        <row r="4297">
          <cell r="I4297">
            <v>40101</v>
          </cell>
        </row>
        <row r="4298">
          <cell r="I4298">
            <v>50101</v>
          </cell>
        </row>
        <row r="4299">
          <cell r="I4299">
            <v>30101</v>
          </cell>
        </row>
        <row r="4300">
          <cell r="I4300">
            <v>70112</v>
          </cell>
        </row>
        <row r="4301">
          <cell r="I4301">
            <v>70112</v>
          </cell>
        </row>
        <row r="4302">
          <cell r="I4302">
            <v>40101</v>
          </cell>
        </row>
        <row r="4303">
          <cell r="I4303">
            <v>50101</v>
          </cell>
        </row>
        <row r="4304">
          <cell r="I4304">
            <v>70112</v>
          </cell>
        </row>
        <row r="4305">
          <cell r="I4305">
            <v>70112</v>
          </cell>
        </row>
        <row r="4306">
          <cell r="I4306">
            <v>70112</v>
          </cell>
        </row>
        <row r="4307">
          <cell r="I4307">
            <v>50101</v>
          </cell>
        </row>
        <row r="4308">
          <cell r="I4308">
            <v>70112</v>
          </cell>
        </row>
        <row r="4309">
          <cell r="I4309">
            <v>70106</v>
          </cell>
        </row>
        <row r="4310">
          <cell r="I4310">
            <v>40101</v>
          </cell>
        </row>
        <row r="4311">
          <cell r="I4311">
            <v>50101</v>
          </cell>
        </row>
        <row r="4312">
          <cell r="I4312">
            <v>50101</v>
          </cell>
        </row>
        <row r="4313">
          <cell r="I4313">
            <v>70112</v>
          </cell>
        </row>
        <row r="4314">
          <cell r="I4314">
            <v>40101</v>
          </cell>
        </row>
        <row r="4315">
          <cell r="I4315">
            <v>50101</v>
          </cell>
        </row>
        <row r="4316">
          <cell r="I4316">
            <v>50101</v>
          </cell>
        </row>
        <row r="4317">
          <cell r="I4317">
            <v>70112</v>
          </cell>
        </row>
        <row r="4318">
          <cell r="I4318">
            <v>50101</v>
          </cell>
        </row>
        <row r="4319">
          <cell r="I4319">
            <v>50101</v>
          </cell>
        </row>
        <row r="4320">
          <cell r="I4320">
            <v>70112</v>
          </cell>
        </row>
        <row r="4321">
          <cell r="I4321">
            <v>70112</v>
          </cell>
        </row>
        <row r="4322">
          <cell r="I4322">
            <v>40101</v>
          </cell>
        </row>
        <row r="4323">
          <cell r="I4323">
            <v>30101</v>
          </cell>
        </row>
        <row r="4324">
          <cell r="I4324">
            <v>70112</v>
          </cell>
        </row>
        <row r="4325">
          <cell r="I4325">
            <v>70112</v>
          </cell>
        </row>
        <row r="4326">
          <cell r="I4326">
            <v>50101</v>
          </cell>
        </row>
        <row r="4327">
          <cell r="I4327">
            <v>70112</v>
          </cell>
        </row>
        <row r="4328">
          <cell r="I4328">
            <v>70112</v>
          </cell>
        </row>
        <row r="4329">
          <cell r="I4329">
            <v>70112</v>
          </cell>
        </row>
        <row r="4330">
          <cell r="I4330">
            <v>40101</v>
          </cell>
        </row>
        <row r="4331">
          <cell r="I4331">
            <v>70112</v>
          </cell>
        </row>
        <row r="4332">
          <cell r="I4332">
            <v>30101</v>
          </cell>
        </row>
        <row r="4333">
          <cell r="I4333">
            <v>70112</v>
          </cell>
        </row>
        <row r="4334">
          <cell r="I4334">
            <v>40101</v>
          </cell>
        </row>
        <row r="4335">
          <cell r="I4335">
            <v>70112</v>
          </cell>
        </row>
        <row r="4336">
          <cell r="I4336">
            <v>70106</v>
          </cell>
        </row>
        <row r="4337">
          <cell r="I4337">
            <v>701116</v>
          </cell>
        </row>
        <row r="4338">
          <cell r="I4338">
            <v>50101</v>
          </cell>
        </row>
        <row r="4339">
          <cell r="I4339">
            <v>40101</v>
          </cell>
        </row>
        <row r="4340">
          <cell r="I4340">
            <v>70112</v>
          </cell>
        </row>
        <row r="4341">
          <cell r="I4341">
            <v>50101</v>
          </cell>
        </row>
        <row r="4342">
          <cell r="I4342">
            <v>40101</v>
          </cell>
        </row>
        <row r="4343">
          <cell r="I4343">
            <v>70112</v>
          </cell>
        </row>
        <row r="4344">
          <cell r="I4344">
            <v>50101</v>
          </cell>
        </row>
        <row r="4345">
          <cell r="I4345">
            <v>40101</v>
          </cell>
        </row>
        <row r="4346">
          <cell r="I4346">
            <v>70112</v>
          </cell>
        </row>
        <row r="4347">
          <cell r="I4347">
            <v>70112</v>
          </cell>
        </row>
        <row r="4348">
          <cell r="I4348">
            <v>70112</v>
          </cell>
        </row>
        <row r="4349">
          <cell r="I4349">
            <v>30101</v>
          </cell>
        </row>
        <row r="4350">
          <cell r="I4350">
            <v>70112</v>
          </cell>
        </row>
        <row r="4351">
          <cell r="I4351">
            <v>70112</v>
          </cell>
        </row>
        <row r="4352">
          <cell r="I4352">
            <v>50101</v>
          </cell>
        </row>
        <row r="4353">
          <cell r="I4353">
            <v>301</v>
          </cell>
        </row>
        <row r="4354">
          <cell r="I4354">
            <v>10401143</v>
          </cell>
        </row>
        <row r="4355">
          <cell r="I4355">
            <v>2011804020</v>
          </cell>
        </row>
        <row r="4356">
          <cell r="I4356">
            <v>2011804035</v>
          </cell>
        </row>
        <row r="4357">
          <cell r="I4357">
            <v>2011809129</v>
          </cell>
        </row>
        <row r="4358">
          <cell r="I4358">
            <v>103</v>
          </cell>
        </row>
        <row r="4359">
          <cell r="I4359">
            <v>103</v>
          </cell>
        </row>
        <row r="4360">
          <cell r="I4360">
            <v>103</v>
          </cell>
        </row>
        <row r="4361">
          <cell r="I4361">
            <v>103</v>
          </cell>
        </row>
        <row r="4362">
          <cell r="I4362">
            <v>10401143</v>
          </cell>
        </row>
        <row r="4363">
          <cell r="I4363">
            <v>10300043</v>
          </cell>
        </row>
        <row r="4364">
          <cell r="I4364">
            <v>30700000</v>
          </cell>
        </row>
        <row r="4365">
          <cell r="I4365">
            <v>40101</v>
          </cell>
        </row>
        <row r="4366">
          <cell r="I4366">
            <v>50101</v>
          </cell>
        </row>
        <row r="4367">
          <cell r="I4367">
            <v>70112</v>
          </cell>
        </row>
        <row r="4368">
          <cell r="I4368">
            <v>30101</v>
          </cell>
        </row>
        <row r="4369">
          <cell r="I4369">
            <v>40101</v>
          </cell>
        </row>
        <row r="4370">
          <cell r="I4370">
            <v>50101</v>
          </cell>
        </row>
        <row r="4371">
          <cell r="I4371">
            <v>40101</v>
          </cell>
        </row>
        <row r="4372">
          <cell r="I4372">
            <v>70112</v>
          </cell>
        </row>
        <row r="4373">
          <cell r="I4373">
            <v>70112</v>
          </cell>
        </row>
        <row r="4374">
          <cell r="I4374">
            <v>50101</v>
          </cell>
        </row>
        <row r="4375">
          <cell r="I4375">
            <v>70112</v>
          </cell>
        </row>
        <row r="4376">
          <cell r="I4376">
            <v>70106</v>
          </cell>
        </row>
        <row r="4377">
          <cell r="I4377">
            <v>50101</v>
          </cell>
        </row>
        <row r="4378">
          <cell r="I4378">
            <v>40101</v>
          </cell>
        </row>
        <row r="4379">
          <cell r="I4379">
            <v>70112</v>
          </cell>
        </row>
        <row r="4380">
          <cell r="I4380">
            <v>70112</v>
          </cell>
        </row>
        <row r="4381">
          <cell r="I4381">
            <v>70112</v>
          </cell>
        </row>
        <row r="4382">
          <cell r="I4382">
            <v>70106</v>
          </cell>
        </row>
        <row r="4383">
          <cell r="I4383">
            <v>40101</v>
          </cell>
        </row>
        <row r="4384">
          <cell r="I4384">
            <v>30101</v>
          </cell>
        </row>
        <row r="4385">
          <cell r="I4385">
            <v>70112</v>
          </cell>
        </row>
        <row r="4386">
          <cell r="I4386">
            <v>70112</v>
          </cell>
        </row>
        <row r="4387">
          <cell r="I4387">
            <v>70112</v>
          </cell>
        </row>
        <row r="4388">
          <cell r="I4388">
            <v>70112</v>
          </cell>
        </row>
        <row r="4389">
          <cell r="I4389">
            <v>40101</v>
          </cell>
        </row>
        <row r="4390">
          <cell r="I4390">
            <v>30101</v>
          </cell>
        </row>
        <row r="4391">
          <cell r="I4391">
            <v>70112</v>
          </cell>
        </row>
        <row r="4392">
          <cell r="I4392">
            <v>70112</v>
          </cell>
        </row>
        <row r="4393">
          <cell r="I4393">
            <v>70112</v>
          </cell>
        </row>
        <row r="4394">
          <cell r="I4394">
            <v>40101</v>
          </cell>
        </row>
        <row r="4395">
          <cell r="I4395">
            <v>70112</v>
          </cell>
        </row>
        <row r="4396">
          <cell r="I4396">
            <v>70112</v>
          </cell>
        </row>
        <row r="4397">
          <cell r="I4397">
            <v>50101</v>
          </cell>
        </row>
        <row r="4398">
          <cell r="I4398">
            <v>2011804068</v>
          </cell>
        </row>
        <row r="4399">
          <cell r="I4399">
            <v>2011809139</v>
          </cell>
        </row>
        <row r="4400">
          <cell r="I4400">
            <v>70112</v>
          </cell>
        </row>
        <row r="4401">
          <cell r="I4401">
            <v>50101</v>
          </cell>
        </row>
        <row r="4402">
          <cell r="I4402">
            <v>40101</v>
          </cell>
        </row>
        <row r="4403">
          <cell r="I4403">
            <v>2011804068</v>
          </cell>
        </row>
        <row r="4404">
          <cell r="I4404">
            <v>70112</v>
          </cell>
        </row>
        <row r="4405">
          <cell r="I4405">
            <v>30101</v>
          </cell>
        </row>
        <row r="4406">
          <cell r="I4406">
            <v>70112</v>
          </cell>
        </row>
        <row r="4407">
          <cell r="I4407">
            <v>30101</v>
          </cell>
        </row>
        <row r="4408">
          <cell r="I4408">
            <v>50101</v>
          </cell>
        </row>
        <row r="4409">
          <cell r="I4409">
            <v>70106</v>
          </cell>
        </row>
        <row r="4410">
          <cell r="I4410">
            <v>70112</v>
          </cell>
        </row>
        <row r="4411">
          <cell r="I4411">
            <v>40101</v>
          </cell>
        </row>
        <row r="4412">
          <cell r="I4412">
            <v>50101</v>
          </cell>
        </row>
        <row r="4413">
          <cell r="I4413">
            <v>30101</v>
          </cell>
        </row>
        <row r="4414">
          <cell r="I4414">
            <v>50101</v>
          </cell>
        </row>
        <row r="4415">
          <cell r="I4415">
            <v>70112</v>
          </cell>
        </row>
        <row r="4416">
          <cell r="I4416">
            <v>40101</v>
          </cell>
        </row>
        <row r="4417">
          <cell r="I4417">
            <v>30101</v>
          </cell>
        </row>
        <row r="4418">
          <cell r="I4418">
            <v>70112</v>
          </cell>
        </row>
        <row r="4419">
          <cell r="I4419">
            <v>50101</v>
          </cell>
        </row>
        <row r="4420">
          <cell r="I4420">
            <v>30101</v>
          </cell>
        </row>
        <row r="4421">
          <cell r="I4421">
            <v>40101</v>
          </cell>
        </row>
        <row r="4422">
          <cell r="I4422">
            <v>104</v>
          </cell>
        </row>
        <row r="4423">
          <cell r="I4423">
            <v>2016</v>
          </cell>
        </row>
        <row r="4424">
          <cell r="I4424">
            <v>103</v>
          </cell>
        </row>
        <row r="4425">
          <cell r="I4425">
            <v>50101</v>
          </cell>
        </row>
        <row r="4426">
          <cell r="I4426">
            <v>70112</v>
          </cell>
        </row>
        <row r="4427">
          <cell r="I4427">
            <v>70112</v>
          </cell>
        </row>
        <row r="4428">
          <cell r="I4428">
            <v>40101</v>
          </cell>
        </row>
        <row r="4429">
          <cell r="I4429">
            <v>50101</v>
          </cell>
        </row>
        <row r="4430">
          <cell r="I4430">
            <v>30101</v>
          </cell>
        </row>
        <row r="4431">
          <cell r="I4431">
            <v>30103</v>
          </cell>
        </row>
        <row r="4432">
          <cell r="I4432">
            <v>70112</v>
          </cell>
        </row>
        <row r="4433">
          <cell r="I4433">
            <v>50101</v>
          </cell>
        </row>
        <row r="4434">
          <cell r="I4434">
            <v>70112</v>
          </cell>
        </row>
        <row r="4435">
          <cell r="I4435">
            <v>40101</v>
          </cell>
        </row>
        <row r="4436">
          <cell r="I4436">
            <v>40101</v>
          </cell>
        </row>
        <row r="4437">
          <cell r="I4437">
            <v>70112</v>
          </cell>
        </row>
        <row r="4438">
          <cell r="I4438">
            <v>70112</v>
          </cell>
        </row>
        <row r="4439">
          <cell r="I4439">
            <v>70112</v>
          </cell>
        </row>
        <row r="4440">
          <cell r="I4440">
            <v>40101</v>
          </cell>
        </row>
        <row r="4441">
          <cell r="I4441">
            <v>40101</v>
          </cell>
        </row>
        <row r="4442">
          <cell r="I4442">
            <v>70112</v>
          </cell>
        </row>
        <row r="4443">
          <cell r="I4443">
            <v>50101</v>
          </cell>
        </row>
        <row r="4444">
          <cell r="I4444">
            <v>70112</v>
          </cell>
        </row>
        <row r="4445">
          <cell r="I4445">
            <v>40101</v>
          </cell>
        </row>
        <row r="4446">
          <cell r="I4446">
            <v>40101</v>
          </cell>
        </row>
        <row r="4447">
          <cell r="I4447">
            <v>70112</v>
          </cell>
        </row>
        <row r="4448">
          <cell r="I4448">
            <v>40101</v>
          </cell>
        </row>
        <row r="4449">
          <cell r="I4449">
            <v>70112</v>
          </cell>
        </row>
        <row r="4450">
          <cell r="I4450">
            <v>50101</v>
          </cell>
        </row>
        <row r="4451">
          <cell r="I4451">
            <v>70112</v>
          </cell>
        </row>
        <row r="4452">
          <cell r="I4452">
            <v>70106</v>
          </cell>
        </row>
        <row r="4453">
          <cell r="I4453">
            <v>70112</v>
          </cell>
        </row>
        <row r="4454">
          <cell r="I4454">
            <v>40101</v>
          </cell>
        </row>
        <row r="4455">
          <cell r="I4455">
            <v>70112</v>
          </cell>
        </row>
        <row r="4456">
          <cell r="I4456">
            <v>40101</v>
          </cell>
        </row>
        <row r="4457">
          <cell r="I4457">
            <v>50101</v>
          </cell>
        </row>
        <row r="4458">
          <cell r="I4458">
            <v>70112</v>
          </cell>
        </row>
        <row r="4459">
          <cell r="I4459">
            <v>70112</v>
          </cell>
        </row>
        <row r="4460">
          <cell r="I4460">
            <v>50101</v>
          </cell>
        </row>
        <row r="4461">
          <cell r="I4461">
            <v>70112</v>
          </cell>
        </row>
        <row r="4462">
          <cell r="I4462">
            <v>701116</v>
          </cell>
        </row>
        <row r="4463">
          <cell r="I4463">
            <v>30101</v>
          </cell>
        </row>
        <row r="4464">
          <cell r="I4464">
            <v>50101</v>
          </cell>
        </row>
        <row r="4465">
          <cell r="I4465">
            <v>40101</v>
          </cell>
        </row>
        <row r="4466">
          <cell r="I4466">
            <v>70106</v>
          </cell>
        </row>
        <row r="4467">
          <cell r="I4467">
            <v>40101</v>
          </cell>
        </row>
        <row r="4468">
          <cell r="I4468">
            <v>50101</v>
          </cell>
        </row>
        <row r="4469">
          <cell r="I4469">
            <v>70112</v>
          </cell>
        </row>
        <row r="4470">
          <cell r="I4470">
            <v>50101</v>
          </cell>
        </row>
        <row r="4471">
          <cell r="I4471">
            <v>40101</v>
          </cell>
        </row>
        <row r="4472">
          <cell r="I4472">
            <v>70112</v>
          </cell>
        </row>
        <row r="4473">
          <cell r="I4473">
            <v>70112</v>
          </cell>
        </row>
        <row r="4474">
          <cell r="I4474">
            <v>70112</v>
          </cell>
        </row>
        <row r="4475">
          <cell r="I4475">
            <v>70112</v>
          </cell>
        </row>
        <row r="4476">
          <cell r="I4476">
            <v>40101</v>
          </cell>
        </row>
        <row r="4477">
          <cell r="I4477">
            <v>70112</v>
          </cell>
        </row>
        <row r="4478">
          <cell r="I4478">
            <v>70112</v>
          </cell>
        </row>
        <row r="4479">
          <cell r="I4479">
            <v>30101</v>
          </cell>
        </row>
        <row r="4480">
          <cell r="I4480">
            <v>40101</v>
          </cell>
        </row>
        <row r="4481">
          <cell r="I4481">
            <v>50101</v>
          </cell>
        </row>
        <row r="4482">
          <cell r="I4482">
            <v>70112</v>
          </cell>
        </row>
        <row r="4483">
          <cell r="I4483">
            <v>70106</v>
          </cell>
        </row>
        <row r="4484">
          <cell r="I4484">
            <v>30101</v>
          </cell>
        </row>
        <row r="4485">
          <cell r="I4485">
            <v>40101</v>
          </cell>
        </row>
        <row r="4486">
          <cell r="I4486">
            <v>70112</v>
          </cell>
        </row>
        <row r="4487">
          <cell r="I4487">
            <v>50101</v>
          </cell>
        </row>
        <row r="4488">
          <cell r="I4488">
            <v>40101</v>
          </cell>
        </row>
        <row r="4489">
          <cell r="I4489">
            <v>70500112</v>
          </cell>
        </row>
        <row r="4490">
          <cell r="I4490">
            <v>103</v>
          </cell>
        </row>
        <row r="4491">
          <cell r="I4491">
            <v>103</v>
          </cell>
        </row>
        <row r="4492">
          <cell r="I4492">
            <v>103</v>
          </cell>
        </row>
        <row r="4493">
          <cell r="I4493">
            <v>104</v>
          </cell>
        </row>
        <row r="4494">
          <cell r="I4494">
            <v>104</v>
          </cell>
        </row>
        <row r="4495">
          <cell r="I4495">
            <v>104</v>
          </cell>
        </row>
        <row r="4496">
          <cell r="I4496">
            <v>104</v>
          </cell>
        </row>
        <row r="4497">
          <cell r="I4497">
            <v>104</v>
          </cell>
        </row>
        <row r="4498">
          <cell r="I4498">
            <v>104</v>
          </cell>
        </row>
        <row r="4499">
          <cell r="I4499">
            <v>104</v>
          </cell>
        </row>
        <row r="4500">
          <cell r="I4500">
            <v>107</v>
          </cell>
        </row>
        <row r="4501">
          <cell r="I4501">
            <v>107</v>
          </cell>
        </row>
        <row r="4502">
          <cell r="I4502">
            <v>40101</v>
          </cell>
        </row>
        <row r="4503">
          <cell r="I4503">
            <v>50101</v>
          </cell>
        </row>
        <row r="4504">
          <cell r="I4504">
            <v>301</v>
          </cell>
        </row>
        <row r="4505">
          <cell r="I4505">
            <v>2011809149</v>
          </cell>
        </row>
        <row r="4506">
          <cell r="I4506">
            <v>2011809141</v>
          </cell>
        </row>
        <row r="4507">
          <cell r="I4507">
            <v>2011809139</v>
          </cell>
        </row>
        <row r="4508">
          <cell r="I4508">
            <v>2011809139</v>
          </cell>
        </row>
        <row r="4509">
          <cell r="I4509">
            <v>301</v>
          </cell>
        </row>
        <row r="4510">
          <cell r="I4510">
            <v>2011809118</v>
          </cell>
        </row>
        <row r="4511">
          <cell r="I4511">
            <v>10401187</v>
          </cell>
        </row>
        <row r="4512">
          <cell r="I4512">
            <v>10401143</v>
          </cell>
        </row>
        <row r="4513">
          <cell r="I4513">
            <v>501</v>
          </cell>
        </row>
        <row r="4514">
          <cell r="I4514">
            <v>30103</v>
          </cell>
        </row>
        <row r="4515">
          <cell r="I4515">
            <v>2011809149</v>
          </cell>
        </row>
        <row r="4516">
          <cell r="I4516">
            <v>2011804071</v>
          </cell>
        </row>
        <row r="4517">
          <cell r="I4517">
            <v>201040764</v>
          </cell>
        </row>
        <row r="4518">
          <cell r="I4518">
            <v>2011804036</v>
          </cell>
        </row>
        <row r="4519">
          <cell r="I4519">
            <v>2011804048</v>
          </cell>
        </row>
        <row r="4520">
          <cell r="I4520">
            <v>40101</v>
          </cell>
        </row>
        <row r="4521">
          <cell r="I4521">
            <v>50101</v>
          </cell>
        </row>
        <row r="4522">
          <cell r="I4522">
            <v>70112</v>
          </cell>
        </row>
        <row r="4523">
          <cell r="I4523">
            <v>70112</v>
          </cell>
        </row>
        <row r="4524">
          <cell r="I4524">
            <v>70112</v>
          </cell>
        </row>
        <row r="4525">
          <cell r="I4525">
            <v>40101</v>
          </cell>
        </row>
        <row r="4526">
          <cell r="I4526">
            <v>50101</v>
          </cell>
        </row>
        <row r="4527">
          <cell r="I4527">
            <v>70112</v>
          </cell>
        </row>
        <row r="4528">
          <cell r="I4528">
            <v>40101</v>
          </cell>
        </row>
        <row r="4529">
          <cell r="I4529">
            <v>70112</v>
          </cell>
        </row>
        <row r="4530">
          <cell r="I4530">
            <v>30101</v>
          </cell>
        </row>
        <row r="4531">
          <cell r="I4531">
            <v>40101</v>
          </cell>
        </row>
        <row r="4532">
          <cell r="I4532">
            <v>70112</v>
          </cell>
        </row>
        <row r="4533">
          <cell r="I4533">
            <v>70112</v>
          </cell>
        </row>
        <row r="4534">
          <cell r="I4534">
            <v>40101</v>
          </cell>
        </row>
        <row r="4535">
          <cell r="I4535">
            <v>70112</v>
          </cell>
        </row>
        <row r="4536">
          <cell r="I4536">
            <v>40101</v>
          </cell>
        </row>
        <row r="4537">
          <cell r="I4537">
            <v>50101</v>
          </cell>
        </row>
        <row r="4538">
          <cell r="I4538">
            <v>50101</v>
          </cell>
        </row>
        <row r="4539">
          <cell r="I4539">
            <v>40101</v>
          </cell>
        </row>
        <row r="4540">
          <cell r="I4540">
            <v>70112</v>
          </cell>
        </row>
        <row r="4541">
          <cell r="I4541">
            <v>50101</v>
          </cell>
        </row>
        <row r="4542">
          <cell r="I4542">
            <v>70112</v>
          </cell>
        </row>
        <row r="4543">
          <cell r="I4543">
            <v>50101</v>
          </cell>
        </row>
        <row r="4544">
          <cell r="I4544">
            <v>30101</v>
          </cell>
        </row>
        <row r="4545">
          <cell r="I4545">
            <v>70112</v>
          </cell>
        </row>
        <row r="4546">
          <cell r="I4546">
            <v>70112</v>
          </cell>
        </row>
        <row r="4547">
          <cell r="I4547">
            <v>70106</v>
          </cell>
        </row>
        <row r="4548">
          <cell r="I4548">
            <v>50101</v>
          </cell>
        </row>
        <row r="4549">
          <cell r="I4549">
            <v>70112</v>
          </cell>
        </row>
        <row r="4550">
          <cell r="I4550">
            <v>104</v>
          </cell>
        </row>
        <row r="4551">
          <cell r="I4551">
            <v>104</v>
          </cell>
        </row>
        <row r="4552">
          <cell r="I4552">
            <v>104</v>
          </cell>
        </row>
        <row r="4553">
          <cell r="I4553">
            <v>104</v>
          </cell>
        </row>
        <row r="4554">
          <cell r="I4554">
            <v>2011804021</v>
          </cell>
        </row>
        <row r="4555">
          <cell r="I4555">
            <v>107</v>
          </cell>
        </row>
        <row r="4556">
          <cell r="I4556">
            <v>107</v>
          </cell>
        </row>
        <row r="4557">
          <cell r="I4557">
            <v>107</v>
          </cell>
        </row>
        <row r="4558">
          <cell r="I4558">
            <v>10208</v>
          </cell>
        </row>
        <row r="4559">
          <cell r="I4559">
            <v>30103</v>
          </cell>
        </row>
        <row r="4560">
          <cell r="I4560">
            <v>70112</v>
          </cell>
        </row>
        <row r="4561">
          <cell r="I4561">
            <v>50101</v>
          </cell>
        </row>
        <row r="4562">
          <cell r="I4562">
            <v>40101</v>
          </cell>
        </row>
        <row r="4563">
          <cell r="I4563">
            <v>70112</v>
          </cell>
        </row>
        <row r="4564">
          <cell r="I4564">
            <v>40101</v>
          </cell>
        </row>
        <row r="4565">
          <cell r="I4565">
            <v>50101</v>
          </cell>
        </row>
        <row r="4566">
          <cell r="I4566">
            <v>70112</v>
          </cell>
        </row>
        <row r="4567">
          <cell r="I4567">
            <v>40101</v>
          </cell>
        </row>
        <row r="4568">
          <cell r="I4568">
            <v>70112</v>
          </cell>
        </row>
        <row r="4569">
          <cell r="I4569">
            <v>70112</v>
          </cell>
        </row>
        <row r="4570">
          <cell r="I4570">
            <v>70106</v>
          </cell>
        </row>
        <row r="4571">
          <cell r="I4571">
            <v>30101</v>
          </cell>
        </row>
        <row r="4572">
          <cell r="I4572">
            <v>70112</v>
          </cell>
        </row>
        <row r="4573">
          <cell r="I4573">
            <v>70112</v>
          </cell>
        </row>
        <row r="4574">
          <cell r="I4574">
            <v>70112</v>
          </cell>
        </row>
        <row r="4575">
          <cell r="I4575">
            <v>70112</v>
          </cell>
        </row>
        <row r="4576">
          <cell r="I4576">
            <v>40101</v>
          </cell>
        </row>
        <row r="4577">
          <cell r="I4577">
            <v>70112</v>
          </cell>
        </row>
        <row r="4578">
          <cell r="I4578">
            <v>70112</v>
          </cell>
        </row>
        <row r="4579">
          <cell r="I4579">
            <v>70112</v>
          </cell>
        </row>
        <row r="4580">
          <cell r="I4580">
            <v>30101</v>
          </cell>
        </row>
        <row r="4581">
          <cell r="I4581">
            <v>70112</v>
          </cell>
        </row>
        <row r="4582">
          <cell r="I4582">
            <v>50101</v>
          </cell>
        </row>
        <row r="4583">
          <cell r="I4583">
            <v>30101</v>
          </cell>
        </row>
        <row r="4584">
          <cell r="I4584">
            <v>70112</v>
          </cell>
        </row>
        <row r="4585">
          <cell r="I4585">
            <v>70112</v>
          </cell>
        </row>
        <row r="4586">
          <cell r="I4586">
            <v>50101</v>
          </cell>
        </row>
        <row r="4587">
          <cell r="I4587">
            <v>70112</v>
          </cell>
        </row>
        <row r="4588">
          <cell r="I4588">
            <v>50101</v>
          </cell>
        </row>
        <row r="4589">
          <cell r="I4589">
            <v>70106</v>
          </cell>
        </row>
        <row r="4590">
          <cell r="I4590">
            <v>30101</v>
          </cell>
        </row>
        <row r="4591">
          <cell r="I4591">
            <v>70112</v>
          </cell>
        </row>
        <row r="4592">
          <cell r="I4592">
            <v>40101</v>
          </cell>
        </row>
        <row r="4593">
          <cell r="I4593">
            <v>50101</v>
          </cell>
        </row>
        <row r="4594">
          <cell r="I4594">
            <v>70112</v>
          </cell>
        </row>
        <row r="4595">
          <cell r="I4595">
            <v>50101</v>
          </cell>
        </row>
        <row r="4596">
          <cell r="I4596">
            <v>70112</v>
          </cell>
        </row>
        <row r="4597">
          <cell r="I4597">
            <v>70106</v>
          </cell>
        </row>
        <row r="4598">
          <cell r="I4598">
            <v>30101</v>
          </cell>
        </row>
        <row r="4599">
          <cell r="I4599">
            <v>40101</v>
          </cell>
        </row>
        <row r="4600">
          <cell r="I4600">
            <v>2011809149</v>
          </cell>
        </row>
        <row r="4601">
          <cell r="I4601">
            <v>2011804071</v>
          </cell>
        </row>
        <row r="4602">
          <cell r="I4602">
            <v>2011809135</v>
          </cell>
        </row>
        <row r="4603">
          <cell r="I4603">
            <v>2011804071</v>
          </cell>
        </row>
        <row r="4604">
          <cell r="I4604">
            <v>2011809149</v>
          </cell>
        </row>
        <row r="4605">
          <cell r="I4605">
            <v>40101</v>
          </cell>
        </row>
        <row r="4606">
          <cell r="I4606">
            <v>50101</v>
          </cell>
        </row>
        <row r="4607">
          <cell r="I4607">
            <v>70112</v>
          </cell>
        </row>
        <row r="4608">
          <cell r="I4608">
            <v>40101</v>
          </cell>
        </row>
        <row r="4609">
          <cell r="I4609">
            <v>70112</v>
          </cell>
        </row>
        <row r="4610">
          <cell r="I4610">
            <v>70112</v>
          </cell>
        </row>
        <row r="4611">
          <cell r="I4611">
            <v>50101</v>
          </cell>
        </row>
        <row r="4612">
          <cell r="I4612">
            <v>70112</v>
          </cell>
        </row>
        <row r="4613">
          <cell r="I4613">
            <v>50101</v>
          </cell>
        </row>
        <row r="4614">
          <cell r="I4614">
            <v>30101</v>
          </cell>
        </row>
        <row r="4615">
          <cell r="I4615">
            <v>50101</v>
          </cell>
        </row>
        <row r="4616">
          <cell r="I4616">
            <v>70112</v>
          </cell>
        </row>
        <row r="4617">
          <cell r="I4617">
            <v>40101</v>
          </cell>
        </row>
        <row r="4618">
          <cell r="I4618">
            <v>70112</v>
          </cell>
        </row>
        <row r="4619">
          <cell r="I4619">
            <v>70112</v>
          </cell>
        </row>
        <row r="4620">
          <cell r="I4620">
            <v>70112</v>
          </cell>
        </row>
        <row r="4621">
          <cell r="I4621">
            <v>70112</v>
          </cell>
        </row>
        <row r="4622">
          <cell r="I4622">
            <v>70112</v>
          </cell>
        </row>
        <row r="4623">
          <cell r="I4623">
            <v>70112</v>
          </cell>
        </row>
        <row r="4624">
          <cell r="I4624">
            <v>70112</v>
          </cell>
        </row>
        <row r="4625">
          <cell r="I4625">
            <v>70112</v>
          </cell>
        </row>
        <row r="4626">
          <cell r="I4626">
            <v>70112</v>
          </cell>
        </row>
        <row r="4627">
          <cell r="I4627">
            <v>10208</v>
          </cell>
        </row>
        <row r="4628">
          <cell r="I4628">
            <v>40105</v>
          </cell>
        </row>
        <row r="4629">
          <cell r="I4629">
            <v>10703002</v>
          </cell>
        </row>
        <row r="4630">
          <cell r="I4630">
            <v>40101</v>
          </cell>
        </row>
        <row r="4631">
          <cell r="I4631">
            <v>50101</v>
          </cell>
        </row>
        <row r="4632">
          <cell r="I4632">
            <v>30101</v>
          </cell>
        </row>
        <row r="4633">
          <cell r="I4633">
            <v>70106</v>
          </cell>
        </row>
        <row r="4634">
          <cell r="I4634">
            <v>2011809135</v>
          </cell>
        </row>
        <row r="4635">
          <cell r="I4635">
            <v>30700000</v>
          </cell>
        </row>
        <row r="4636">
          <cell r="I4636">
            <v>10401138</v>
          </cell>
        </row>
        <row r="4637">
          <cell r="I4637">
            <v>103</v>
          </cell>
        </row>
        <row r="4638">
          <cell r="I4638">
            <v>103</v>
          </cell>
        </row>
        <row r="4639">
          <cell r="I4639">
            <v>103</v>
          </cell>
        </row>
        <row r="4640">
          <cell r="I4640">
            <v>103</v>
          </cell>
        </row>
        <row r="4641">
          <cell r="I4641">
            <v>103</v>
          </cell>
        </row>
        <row r="4642">
          <cell r="I4642">
            <v>103</v>
          </cell>
        </row>
        <row r="4643">
          <cell r="I4643">
            <v>30700000</v>
          </cell>
        </row>
        <row r="4644">
          <cell r="I4644">
            <v>10401138</v>
          </cell>
        </row>
        <row r="4645">
          <cell r="I4645">
            <v>2011809152</v>
          </cell>
        </row>
        <row r="4646">
          <cell r="I4646">
            <v>103</v>
          </cell>
        </row>
        <row r="4647">
          <cell r="I4647">
            <v>103</v>
          </cell>
        </row>
        <row r="4648">
          <cell r="I4648">
            <v>30103</v>
          </cell>
        </row>
        <row r="4649">
          <cell r="I4649">
            <v>70112</v>
          </cell>
        </row>
        <row r="4650">
          <cell r="I4650">
            <v>70106</v>
          </cell>
        </row>
        <row r="4651">
          <cell r="I4651">
            <v>50101</v>
          </cell>
        </row>
        <row r="4652">
          <cell r="I4652">
            <v>70112</v>
          </cell>
        </row>
        <row r="4653">
          <cell r="I4653">
            <v>40101</v>
          </cell>
        </row>
        <row r="4654">
          <cell r="I4654">
            <v>70112</v>
          </cell>
        </row>
        <row r="4655">
          <cell r="I4655">
            <v>40101</v>
          </cell>
        </row>
        <row r="4656">
          <cell r="I4656">
            <v>30101</v>
          </cell>
        </row>
        <row r="4657">
          <cell r="I4657">
            <v>40101</v>
          </cell>
        </row>
        <row r="4658">
          <cell r="I4658">
            <v>70112</v>
          </cell>
        </row>
        <row r="4659">
          <cell r="I4659">
            <v>70112</v>
          </cell>
        </row>
        <row r="4660">
          <cell r="I4660">
            <v>50101</v>
          </cell>
        </row>
        <row r="4661">
          <cell r="I4661">
            <v>70112</v>
          </cell>
        </row>
        <row r="4662">
          <cell r="I4662">
            <v>70106</v>
          </cell>
        </row>
        <row r="4663">
          <cell r="I4663">
            <v>50101</v>
          </cell>
        </row>
        <row r="4664">
          <cell r="I4664">
            <v>40101</v>
          </cell>
        </row>
        <row r="4665">
          <cell r="I4665">
            <v>70112</v>
          </cell>
        </row>
        <row r="4666">
          <cell r="I4666">
            <v>40101</v>
          </cell>
        </row>
        <row r="4667">
          <cell r="I4667">
            <v>70112</v>
          </cell>
        </row>
        <row r="4668">
          <cell r="I4668">
            <v>40101</v>
          </cell>
        </row>
        <row r="4669">
          <cell r="I4669">
            <v>30101</v>
          </cell>
        </row>
        <row r="4670">
          <cell r="I4670">
            <v>50101</v>
          </cell>
        </row>
        <row r="4671">
          <cell r="I4671">
            <v>70112</v>
          </cell>
        </row>
        <row r="4672">
          <cell r="I4672">
            <v>70106</v>
          </cell>
        </row>
        <row r="4673">
          <cell r="I4673">
            <v>40101</v>
          </cell>
        </row>
        <row r="4674">
          <cell r="I4674">
            <v>70112</v>
          </cell>
        </row>
        <row r="4675">
          <cell r="I4675">
            <v>70112</v>
          </cell>
        </row>
        <row r="4676">
          <cell r="I4676">
            <v>70106</v>
          </cell>
        </row>
        <row r="4677">
          <cell r="I4677">
            <v>70112</v>
          </cell>
        </row>
        <row r="4678">
          <cell r="I4678">
            <v>70112</v>
          </cell>
        </row>
        <row r="4679">
          <cell r="I4679">
            <v>70112</v>
          </cell>
        </row>
        <row r="4680">
          <cell r="I4680">
            <v>40101</v>
          </cell>
        </row>
        <row r="4681">
          <cell r="I4681">
            <v>50101</v>
          </cell>
        </row>
        <row r="4682">
          <cell r="I4682">
            <v>70112</v>
          </cell>
        </row>
        <row r="4683">
          <cell r="I4683">
            <v>40101</v>
          </cell>
        </row>
        <row r="4684">
          <cell r="I4684">
            <v>50101</v>
          </cell>
        </row>
        <row r="4685">
          <cell r="I4685">
            <v>70112</v>
          </cell>
        </row>
        <row r="4686">
          <cell r="I4686">
            <v>40101</v>
          </cell>
        </row>
        <row r="4687">
          <cell r="I4687">
            <v>30101</v>
          </cell>
        </row>
        <row r="4688">
          <cell r="I4688">
            <v>50101</v>
          </cell>
        </row>
        <row r="4689">
          <cell r="I4689">
            <v>70112</v>
          </cell>
        </row>
        <row r="4690">
          <cell r="I4690">
            <v>40101</v>
          </cell>
        </row>
        <row r="4691">
          <cell r="I4691">
            <v>50101</v>
          </cell>
        </row>
        <row r="4692">
          <cell r="I4692">
            <v>103</v>
          </cell>
        </row>
        <row r="4693">
          <cell r="I4693">
            <v>40101</v>
          </cell>
        </row>
        <row r="4694">
          <cell r="I4694">
            <v>70112</v>
          </cell>
        </row>
        <row r="4695">
          <cell r="I4695">
            <v>70112</v>
          </cell>
        </row>
        <row r="4696">
          <cell r="I4696">
            <v>50101</v>
          </cell>
        </row>
        <row r="4697">
          <cell r="I4697">
            <v>40101</v>
          </cell>
        </row>
        <row r="4698">
          <cell r="I4698">
            <v>70106</v>
          </cell>
        </row>
        <row r="4699">
          <cell r="I4699">
            <v>70112</v>
          </cell>
        </row>
        <row r="4700">
          <cell r="I4700">
            <v>40101</v>
          </cell>
        </row>
        <row r="4701">
          <cell r="I4701">
            <v>70112</v>
          </cell>
        </row>
        <row r="4702">
          <cell r="I4702">
            <v>40101</v>
          </cell>
        </row>
        <row r="4703">
          <cell r="I4703">
            <v>70112</v>
          </cell>
        </row>
        <row r="4704">
          <cell r="I4704">
            <v>40101</v>
          </cell>
        </row>
        <row r="4705">
          <cell r="I4705">
            <v>70112</v>
          </cell>
        </row>
        <row r="4706">
          <cell r="I4706">
            <v>40101</v>
          </cell>
        </row>
        <row r="4707">
          <cell r="I4707">
            <v>70112</v>
          </cell>
        </row>
        <row r="4708">
          <cell r="I4708">
            <v>70112</v>
          </cell>
        </row>
        <row r="4709">
          <cell r="I4709">
            <v>70112</v>
          </cell>
        </row>
        <row r="4710">
          <cell r="I4710">
            <v>70112</v>
          </cell>
        </row>
        <row r="4711">
          <cell r="I4711">
            <v>70112</v>
          </cell>
        </row>
        <row r="4712">
          <cell r="I4712">
            <v>70106</v>
          </cell>
        </row>
        <row r="4713">
          <cell r="I4713">
            <v>50101</v>
          </cell>
        </row>
        <row r="4714">
          <cell r="I4714">
            <v>30101</v>
          </cell>
        </row>
        <row r="4715">
          <cell r="I4715">
            <v>70112</v>
          </cell>
        </row>
        <row r="4716">
          <cell r="I4716">
            <v>70106</v>
          </cell>
        </row>
        <row r="4717">
          <cell r="I4717">
            <v>70112</v>
          </cell>
        </row>
        <row r="4718">
          <cell r="I4718">
            <v>40101</v>
          </cell>
        </row>
        <row r="4719">
          <cell r="I4719">
            <v>50101</v>
          </cell>
        </row>
        <row r="4720">
          <cell r="I4720">
            <v>30101</v>
          </cell>
        </row>
        <row r="4721">
          <cell r="I4721">
            <v>70112</v>
          </cell>
        </row>
        <row r="4722">
          <cell r="I4722">
            <v>40101</v>
          </cell>
        </row>
        <row r="4723">
          <cell r="I4723">
            <v>50101</v>
          </cell>
        </row>
        <row r="4724">
          <cell r="I4724">
            <v>70112</v>
          </cell>
        </row>
        <row r="4725">
          <cell r="I4725">
            <v>50101</v>
          </cell>
        </row>
        <row r="4726">
          <cell r="I4726">
            <v>30101</v>
          </cell>
        </row>
        <row r="4727">
          <cell r="I4727">
            <v>70106</v>
          </cell>
        </row>
        <row r="4728">
          <cell r="I4728">
            <v>50101</v>
          </cell>
        </row>
        <row r="4729">
          <cell r="I4729">
            <v>40101</v>
          </cell>
        </row>
        <row r="4730">
          <cell r="I4730">
            <v>40101</v>
          </cell>
        </row>
        <row r="4731">
          <cell r="I4731">
            <v>50101</v>
          </cell>
        </row>
        <row r="4732">
          <cell r="I4732">
            <v>70112</v>
          </cell>
        </row>
        <row r="4733">
          <cell r="I4733">
            <v>70106</v>
          </cell>
        </row>
        <row r="4734">
          <cell r="I4734">
            <v>30700000</v>
          </cell>
        </row>
        <row r="4735">
          <cell r="I4735">
            <v>10401138</v>
          </cell>
        </row>
        <row r="4736">
          <cell r="I4736">
            <v>10401187</v>
          </cell>
        </row>
        <row r="4737">
          <cell r="I4737">
            <v>30700000</v>
          </cell>
        </row>
        <row r="4738">
          <cell r="I4738">
            <v>10401139</v>
          </cell>
        </row>
        <row r="4739">
          <cell r="I4739">
            <v>30700000</v>
          </cell>
        </row>
        <row r="4740">
          <cell r="I4740">
            <v>2011809135</v>
          </cell>
        </row>
        <row r="4741">
          <cell r="I4741">
            <v>70112</v>
          </cell>
        </row>
        <row r="4742">
          <cell r="I4742">
            <v>30101</v>
          </cell>
        </row>
        <row r="4743">
          <cell r="I4743">
            <v>40101</v>
          </cell>
        </row>
        <row r="4744">
          <cell r="I4744">
            <v>40101</v>
          </cell>
        </row>
        <row r="4745">
          <cell r="I4745">
            <v>30101</v>
          </cell>
        </row>
        <row r="4746">
          <cell r="I4746">
            <v>70112</v>
          </cell>
        </row>
        <row r="4747">
          <cell r="I4747">
            <v>70112</v>
          </cell>
        </row>
        <row r="4748">
          <cell r="I4748">
            <v>40101</v>
          </cell>
        </row>
        <row r="4749">
          <cell r="I4749">
            <v>70112</v>
          </cell>
        </row>
        <row r="4750">
          <cell r="I4750">
            <v>40101</v>
          </cell>
        </row>
        <row r="4751">
          <cell r="I4751">
            <v>70112</v>
          </cell>
        </row>
        <row r="4752">
          <cell r="I4752">
            <v>50101</v>
          </cell>
        </row>
        <row r="4753">
          <cell r="I4753">
            <v>40101</v>
          </cell>
        </row>
        <row r="4754">
          <cell r="I4754">
            <v>70112</v>
          </cell>
        </row>
        <row r="4755">
          <cell r="I4755">
            <v>70112</v>
          </cell>
        </row>
        <row r="4756">
          <cell r="I4756">
            <v>50101</v>
          </cell>
        </row>
        <row r="4757">
          <cell r="I4757">
            <v>701116</v>
          </cell>
        </row>
        <row r="4758">
          <cell r="I4758">
            <v>40101</v>
          </cell>
        </row>
        <row r="4759">
          <cell r="I4759">
            <v>70112</v>
          </cell>
        </row>
        <row r="4760">
          <cell r="I4760">
            <v>70106</v>
          </cell>
        </row>
        <row r="4761">
          <cell r="I4761">
            <v>40101</v>
          </cell>
        </row>
        <row r="4762">
          <cell r="I4762">
            <v>50101</v>
          </cell>
        </row>
        <row r="4763">
          <cell r="I4763">
            <v>70112</v>
          </cell>
        </row>
        <row r="4764">
          <cell r="I4764">
            <v>40101</v>
          </cell>
        </row>
        <row r="4765">
          <cell r="I4765">
            <v>70112</v>
          </cell>
        </row>
        <row r="4766">
          <cell r="I4766">
            <v>50101</v>
          </cell>
        </row>
        <row r="4767">
          <cell r="I4767">
            <v>70112</v>
          </cell>
        </row>
        <row r="4768">
          <cell r="I4768">
            <v>50101</v>
          </cell>
        </row>
        <row r="4769">
          <cell r="I4769">
            <v>30101</v>
          </cell>
        </row>
        <row r="4770">
          <cell r="I4770">
            <v>70106</v>
          </cell>
        </row>
        <row r="4771">
          <cell r="I4771">
            <v>30101</v>
          </cell>
        </row>
        <row r="4772">
          <cell r="I4772">
            <v>70112</v>
          </cell>
        </row>
        <row r="4773">
          <cell r="I4773">
            <v>70112</v>
          </cell>
        </row>
        <row r="4774">
          <cell r="I4774">
            <v>70112</v>
          </cell>
        </row>
        <row r="4775">
          <cell r="I4775">
            <v>50101</v>
          </cell>
        </row>
        <row r="4776">
          <cell r="I4776">
            <v>70112</v>
          </cell>
        </row>
        <row r="4777">
          <cell r="I4777">
            <v>70112</v>
          </cell>
        </row>
        <row r="4778">
          <cell r="I4778">
            <v>50101</v>
          </cell>
        </row>
        <row r="4779">
          <cell r="I4779">
            <v>70112</v>
          </cell>
        </row>
        <row r="4780">
          <cell r="I4780">
            <v>50101</v>
          </cell>
        </row>
        <row r="4781">
          <cell r="I4781">
            <v>103</v>
          </cell>
        </row>
        <row r="4782">
          <cell r="I4782">
            <v>110</v>
          </cell>
        </row>
        <row r="4783">
          <cell r="I4783">
            <v>119</v>
          </cell>
        </row>
        <row r="4784">
          <cell r="I4784">
            <v>125</v>
          </cell>
        </row>
        <row r="4785">
          <cell r="I4785">
            <v>109</v>
          </cell>
        </row>
        <row r="4786">
          <cell r="I4786">
            <v>103</v>
          </cell>
        </row>
        <row r="4787">
          <cell r="I4787">
            <v>70112</v>
          </cell>
        </row>
        <row r="4788">
          <cell r="I4788">
            <v>70112</v>
          </cell>
        </row>
        <row r="4789">
          <cell r="I4789">
            <v>70112</v>
          </cell>
        </row>
        <row r="4790">
          <cell r="I4790">
            <v>50101</v>
          </cell>
        </row>
        <row r="4791">
          <cell r="I4791">
            <v>70112</v>
          </cell>
        </row>
        <row r="4792">
          <cell r="I4792">
            <v>70106</v>
          </cell>
        </row>
        <row r="4793">
          <cell r="I4793">
            <v>110</v>
          </cell>
        </row>
        <row r="4794">
          <cell r="I4794">
            <v>110</v>
          </cell>
        </row>
        <row r="4795">
          <cell r="I4795">
            <v>104</v>
          </cell>
        </row>
        <row r="4796">
          <cell r="I4796">
            <v>119</v>
          </cell>
        </row>
        <row r="4797">
          <cell r="I4797">
            <v>125</v>
          </cell>
        </row>
        <row r="4798">
          <cell r="I4798">
            <v>109</v>
          </cell>
        </row>
        <row r="4799">
          <cell r="I4799">
            <v>103</v>
          </cell>
        </row>
        <row r="4800">
          <cell r="I4800">
            <v>107</v>
          </cell>
        </row>
        <row r="4801">
          <cell r="I4801">
            <v>107</v>
          </cell>
        </row>
        <row r="4802">
          <cell r="I4802">
            <v>107</v>
          </cell>
        </row>
        <row r="4803">
          <cell r="I4803">
            <v>99</v>
          </cell>
        </row>
        <row r="4804">
          <cell r="I4804">
            <v>201040764</v>
          </cell>
        </row>
        <row r="4805">
          <cell r="I4805">
            <v>70112</v>
          </cell>
        </row>
        <row r="4806">
          <cell r="I4806">
            <v>70106</v>
          </cell>
        </row>
        <row r="4807">
          <cell r="I4807">
            <v>40101</v>
          </cell>
        </row>
        <row r="4808">
          <cell r="I4808">
            <v>70112</v>
          </cell>
        </row>
        <row r="4809">
          <cell r="I4809">
            <v>50101</v>
          </cell>
        </row>
        <row r="4810">
          <cell r="I4810">
            <v>40101</v>
          </cell>
        </row>
        <row r="4811">
          <cell r="I4811">
            <v>70112</v>
          </cell>
        </row>
        <row r="4812">
          <cell r="I4812">
            <v>70112</v>
          </cell>
        </row>
        <row r="4813">
          <cell r="I4813">
            <v>40101</v>
          </cell>
        </row>
        <row r="4814">
          <cell r="I4814">
            <v>50101</v>
          </cell>
        </row>
        <row r="4815">
          <cell r="I4815">
            <v>70112</v>
          </cell>
        </row>
        <row r="4816">
          <cell r="I4816">
            <v>70112</v>
          </cell>
        </row>
        <row r="4817">
          <cell r="I4817">
            <v>70112</v>
          </cell>
        </row>
        <row r="4818">
          <cell r="I4818">
            <v>70112</v>
          </cell>
        </row>
        <row r="4819">
          <cell r="I4819">
            <v>70112</v>
          </cell>
        </row>
        <row r="4820">
          <cell r="I4820">
            <v>70112</v>
          </cell>
        </row>
        <row r="4821">
          <cell r="I4821">
            <v>40101</v>
          </cell>
        </row>
        <row r="4822">
          <cell r="I4822">
            <v>50101</v>
          </cell>
        </row>
        <row r="4823">
          <cell r="I4823">
            <v>70112</v>
          </cell>
        </row>
        <row r="4824">
          <cell r="I4824">
            <v>40101</v>
          </cell>
        </row>
        <row r="4825">
          <cell r="I4825">
            <v>50101</v>
          </cell>
        </row>
        <row r="4826">
          <cell r="I4826">
            <v>70112</v>
          </cell>
        </row>
        <row r="4827">
          <cell r="I4827">
            <v>40101</v>
          </cell>
        </row>
        <row r="4828">
          <cell r="I4828">
            <v>50101</v>
          </cell>
        </row>
        <row r="4829">
          <cell r="I4829">
            <v>70112</v>
          </cell>
        </row>
        <row r="4830">
          <cell r="I4830">
            <v>50101</v>
          </cell>
        </row>
        <row r="4831">
          <cell r="I4831">
            <v>50101</v>
          </cell>
        </row>
        <row r="4832">
          <cell r="I4832">
            <v>70112</v>
          </cell>
        </row>
        <row r="4833">
          <cell r="I4833">
            <v>40101</v>
          </cell>
        </row>
        <row r="4834">
          <cell r="I4834">
            <v>40101</v>
          </cell>
        </row>
        <row r="4835">
          <cell r="I4835">
            <v>70112</v>
          </cell>
        </row>
        <row r="4836">
          <cell r="I4836">
            <v>70112</v>
          </cell>
        </row>
        <row r="4837">
          <cell r="I4837">
            <v>50101</v>
          </cell>
        </row>
        <row r="4838">
          <cell r="I4838">
            <v>70112</v>
          </cell>
        </row>
        <row r="4839">
          <cell r="I4839">
            <v>30101</v>
          </cell>
        </row>
        <row r="4840">
          <cell r="I4840">
            <v>50101</v>
          </cell>
        </row>
        <row r="4841">
          <cell r="I4841">
            <v>50101</v>
          </cell>
        </row>
        <row r="4842">
          <cell r="I4842">
            <v>70112</v>
          </cell>
        </row>
        <row r="4843">
          <cell r="I4843">
            <v>50101</v>
          </cell>
        </row>
        <row r="4844">
          <cell r="I4844">
            <v>70112</v>
          </cell>
        </row>
        <row r="4845">
          <cell r="I4845">
            <v>701116</v>
          </cell>
        </row>
        <row r="4846">
          <cell r="I4846">
            <v>50101</v>
          </cell>
        </row>
        <row r="4847">
          <cell r="I4847">
            <v>40101</v>
          </cell>
        </row>
        <row r="4848">
          <cell r="I4848">
            <v>70106</v>
          </cell>
        </row>
        <row r="4849">
          <cell r="I4849">
            <v>701116</v>
          </cell>
        </row>
        <row r="4850">
          <cell r="I4850">
            <v>70112</v>
          </cell>
        </row>
        <row r="4851">
          <cell r="I4851">
            <v>70112</v>
          </cell>
        </row>
        <row r="4852">
          <cell r="I4852">
            <v>40101</v>
          </cell>
        </row>
        <row r="4853">
          <cell r="I4853">
            <v>50101</v>
          </cell>
        </row>
        <row r="4854">
          <cell r="I4854">
            <v>70112</v>
          </cell>
        </row>
        <row r="4855">
          <cell r="I4855">
            <v>40101</v>
          </cell>
        </row>
        <row r="4856">
          <cell r="I4856">
            <v>70106</v>
          </cell>
        </row>
        <row r="4857">
          <cell r="I4857">
            <v>70112</v>
          </cell>
        </row>
        <row r="4858">
          <cell r="I4858">
            <v>50101</v>
          </cell>
        </row>
        <row r="4859">
          <cell r="I4859">
            <v>70112</v>
          </cell>
        </row>
        <row r="4860">
          <cell r="I4860">
            <v>70112</v>
          </cell>
        </row>
        <row r="4861">
          <cell r="I4861">
            <v>70112</v>
          </cell>
        </row>
        <row r="4862">
          <cell r="I4862">
            <v>40101</v>
          </cell>
        </row>
        <row r="4863">
          <cell r="I4863">
            <v>70112</v>
          </cell>
        </row>
        <row r="4864">
          <cell r="I4864">
            <v>70112</v>
          </cell>
        </row>
        <row r="4865">
          <cell r="I4865">
            <v>70112</v>
          </cell>
        </row>
        <row r="4866">
          <cell r="I4866">
            <v>40101</v>
          </cell>
        </row>
        <row r="4867">
          <cell r="I4867">
            <v>70112</v>
          </cell>
        </row>
        <row r="4868">
          <cell r="I4868">
            <v>40101</v>
          </cell>
        </row>
        <row r="4869">
          <cell r="I4869">
            <v>70112</v>
          </cell>
        </row>
        <row r="4870">
          <cell r="I4870">
            <v>70112</v>
          </cell>
        </row>
        <row r="4871">
          <cell r="I4871">
            <v>70112</v>
          </cell>
        </row>
        <row r="4872">
          <cell r="I4872">
            <v>70112</v>
          </cell>
        </row>
        <row r="4873">
          <cell r="I4873">
            <v>50101</v>
          </cell>
        </row>
        <row r="4874">
          <cell r="I4874">
            <v>70112</v>
          </cell>
        </row>
        <row r="4875">
          <cell r="I4875">
            <v>40101</v>
          </cell>
        </row>
        <row r="4876">
          <cell r="I4876">
            <v>30101</v>
          </cell>
        </row>
        <row r="4877">
          <cell r="I4877">
            <v>50101</v>
          </cell>
        </row>
        <row r="4878">
          <cell r="I4878">
            <v>30101</v>
          </cell>
        </row>
        <row r="4879">
          <cell r="I4879">
            <v>50101</v>
          </cell>
        </row>
        <row r="4880">
          <cell r="I4880">
            <v>70112</v>
          </cell>
        </row>
        <row r="4881">
          <cell r="I4881">
            <v>70112</v>
          </cell>
        </row>
        <row r="4882">
          <cell r="I4882">
            <v>30101</v>
          </cell>
        </row>
        <row r="4883">
          <cell r="I4883">
            <v>50101</v>
          </cell>
        </row>
        <row r="4884">
          <cell r="I4884">
            <v>40101</v>
          </cell>
        </row>
        <row r="4885">
          <cell r="I4885">
            <v>70112</v>
          </cell>
        </row>
        <row r="4886">
          <cell r="I4886">
            <v>30101</v>
          </cell>
        </row>
        <row r="4887">
          <cell r="I4887">
            <v>70112</v>
          </cell>
        </row>
        <row r="4888">
          <cell r="I4888">
            <v>50101</v>
          </cell>
        </row>
        <row r="4889">
          <cell r="I4889">
            <v>40101</v>
          </cell>
        </row>
        <row r="4890">
          <cell r="I4890">
            <v>30101</v>
          </cell>
        </row>
        <row r="4891">
          <cell r="I4891">
            <v>70112</v>
          </cell>
        </row>
        <row r="4892">
          <cell r="I4892">
            <v>40101</v>
          </cell>
        </row>
        <row r="4893">
          <cell r="I4893">
            <v>50101</v>
          </cell>
        </row>
        <row r="4894">
          <cell r="I4894">
            <v>70112</v>
          </cell>
        </row>
        <row r="4895">
          <cell r="I4895">
            <v>70112</v>
          </cell>
        </row>
        <row r="4896">
          <cell r="I4896">
            <v>2011804073</v>
          </cell>
        </row>
        <row r="4897">
          <cell r="I4897">
            <v>103</v>
          </cell>
        </row>
        <row r="4898">
          <cell r="I4898">
            <v>103</v>
          </cell>
        </row>
        <row r="4899">
          <cell r="I4899">
            <v>70112</v>
          </cell>
        </row>
        <row r="4900">
          <cell r="I4900">
            <v>40101</v>
          </cell>
        </row>
        <row r="4901">
          <cell r="I4901">
            <v>50101</v>
          </cell>
        </row>
        <row r="4902">
          <cell r="I4902">
            <v>50101</v>
          </cell>
        </row>
        <row r="4903">
          <cell r="I4903">
            <v>40101</v>
          </cell>
        </row>
        <row r="4904">
          <cell r="I4904">
            <v>70112</v>
          </cell>
        </row>
        <row r="4905">
          <cell r="I4905">
            <v>70112</v>
          </cell>
        </row>
        <row r="4906">
          <cell r="I4906">
            <v>40101</v>
          </cell>
        </row>
        <row r="4907">
          <cell r="I4907">
            <v>50101</v>
          </cell>
        </row>
        <row r="4908">
          <cell r="I4908">
            <v>70112</v>
          </cell>
        </row>
        <row r="4909">
          <cell r="I4909">
            <v>50101</v>
          </cell>
        </row>
        <row r="4910">
          <cell r="I4910">
            <v>40101</v>
          </cell>
        </row>
        <row r="4911">
          <cell r="I4911">
            <v>50101</v>
          </cell>
        </row>
        <row r="4912">
          <cell r="I4912">
            <v>10300041</v>
          </cell>
        </row>
        <row r="4913">
          <cell r="I4913">
            <v>2011804012</v>
          </cell>
        </row>
        <row r="4914">
          <cell r="I4914">
            <v>70112</v>
          </cell>
        </row>
        <row r="4915">
          <cell r="I4915">
            <v>70112</v>
          </cell>
        </row>
        <row r="4916">
          <cell r="I4916">
            <v>50101</v>
          </cell>
        </row>
        <row r="4917">
          <cell r="I4917">
            <v>70112</v>
          </cell>
        </row>
        <row r="4918">
          <cell r="I4918">
            <v>30101</v>
          </cell>
        </row>
        <row r="4919">
          <cell r="I4919">
            <v>40101</v>
          </cell>
        </row>
        <row r="4920">
          <cell r="I4920">
            <v>50101</v>
          </cell>
        </row>
        <row r="4921">
          <cell r="I4921">
            <v>70112</v>
          </cell>
        </row>
        <row r="4922">
          <cell r="I4922">
            <v>70112</v>
          </cell>
        </row>
        <row r="4923">
          <cell r="I4923">
            <v>70112</v>
          </cell>
        </row>
        <row r="4924">
          <cell r="I4924">
            <v>30101</v>
          </cell>
        </row>
        <row r="4925">
          <cell r="I4925">
            <v>40101</v>
          </cell>
        </row>
        <row r="4926">
          <cell r="I4926">
            <v>70112</v>
          </cell>
        </row>
        <row r="4927">
          <cell r="I4927">
            <v>50101</v>
          </cell>
        </row>
        <row r="4928">
          <cell r="I4928">
            <v>50101</v>
          </cell>
        </row>
        <row r="4929">
          <cell r="I4929">
            <v>40101</v>
          </cell>
        </row>
        <row r="4930">
          <cell r="I4930">
            <v>70112</v>
          </cell>
        </row>
        <row r="4931">
          <cell r="I4931">
            <v>50101</v>
          </cell>
        </row>
        <row r="4932">
          <cell r="I4932">
            <v>70112</v>
          </cell>
        </row>
        <row r="4933">
          <cell r="I4933">
            <v>30101</v>
          </cell>
        </row>
        <row r="4934">
          <cell r="I4934">
            <v>30101</v>
          </cell>
        </row>
        <row r="4935">
          <cell r="I4935">
            <v>70112</v>
          </cell>
        </row>
        <row r="4936">
          <cell r="I4936">
            <v>40101</v>
          </cell>
        </row>
        <row r="4937">
          <cell r="I4937">
            <v>70112</v>
          </cell>
        </row>
        <row r="4938">
          <cell r="I4938">
            <v>70112</v>
          </cell>
        </row>
        <row r="4939">
          <cell r="I4939">
            <v>70106</v>
          </cell>
        </row>
        <row r="4940">
          <cell r="I4940">
            <v>40101</v>
          </cell>
        </row>
        <row r="4941">
          <cell r="I4941">
            <v>70112</v>
          </cell>
        </row>
        <row r="4942">
          <cell r="I4942">
            <v>40101</v>
          </cell>
        </row>
        <row r="4943">
          <cell r="I4943">
            <v>70112</v>
          </cell>
        </row>
        <row r="4944">
          <cell r="I4944">
            <v>70112</v>
          </cell>
        </row>
        <row r="4945">
          <cell r="I4945">
            <v>40101</v>
          </cell>
        </row>
        <row r="4946">
          <cell r="I4946">
            <v>50101</v>
          </cell>
        </row>
        <row r="4947">
          <cell r="I4947">
            <v>30101</v>
          </cell>
        </row>
        <row r="4948">
          <cell r="I4948">
            <v>70106</v>
          </cell>
        </row>
        <row r="4949">
          <cell r="I4949">
            <v>30700000</v>
          </cell>
        </row>
        <row r="4950">
          <cell r="I4950">
            <v>10401143</v>
          </cell>
        </row>
        <row r="4951">
          <cell r="I4951">
            <v>10401187</v>
          </cell>
        </row>
        <row r="4952">
          <cell r="I4952">
            <v>10401191</v>
          </cell>
        </row>
        <row r="4953">
          <cell r="I4953">
            <v>10208</v>
          </cell>
        </row>
        <row r="4954">
          <cell r="I4954">
            <v>10703002</v>
          </cell>
        </row>
        <row r="4955">
          <cell r="I4955">
            <v>70112</v>
          </cell>
        </row>
        <row r="4956">
          <cell r="I4956">
            <v>70112</v>
          </cell>
        </row>
        <row r="4957">
          <cell r="I4957">
            <v>50101</v>
          </cell>
        </row>
        <row r="4958">
          <cell r="I4958">
            <v>2011809119</v>
          </cell>
        </row>
        <row r="4959">
          <cell r="I4959">
            <v>10401198</v>
          </cell>
        </row>
        <row r="4960">
          <cell r="I4960">
            <v>2011809123</v>
          </cell>
        </row>
        <row r="4961">
          <cell r="I4961">
            <v>2010403315</v>
          </cell>
        </row>
        <row r="4962">
          <cell r="I4962">
            <v>501</v>
          </cell>
        </row>
        <row r="4963">
          <cell r="I4963">
            <v>2011804020</v>
          </cell>
        </row>
        <row r="4964">
          <cell r="I4964">
            <v>2011809129</v>
          </cell>
        </row>
        <row r="4965">
          <cell r="I4965">
            <v>2011804035</v>
          </cell>
        </row>
        <row r="4966">
          <cell r="I4966">
            <v>2011804071</v>
          </cell>
        </row>
        <row r="4967">
          <cell r="I4967">
            <v>103</v>
          </cell>
        </row>
        <row r="4968">
          <cell r="I4968">
            <v>30103</v>
          </cell>
        </row>
        <row r="4969">
          <cell r="I4969">
            <v>70112</v>
          </cell>
        </row>
        <row r="4970">
          <cell r="I4970">
            <v>40101</v>
          </cell>
        </row>
        <row r="4971">
          <cell r="I4971">
            <v>70112</v>
          </cell>
        </row>
        <row r="4972">
          <cell r="I4972">
            <v>70106</v>
          </cell>
        </row>
        <row r="4973">
          <cell r="I4973">
            <v>30101</v>
          </cell>
        </row>
        <row r="4974">
          <cell r="I4974">
            <v>50101</v>
          </cell>
        </row>
        <row r="4975">
          <cell r="I4975">
            <v>40101</v>
          </cell>
        </row>
        <row r="4976">
          <cell r="I4976">
            <v>50101</v>
          </cell>
        </row>
        <row r="4977">
          <cell r="I4977">
            <v>40101</v>
          </cell>
        </row>
        <row r="4978">
          <cell r="I4978">
            <v>70112</v>
          </cell>
        </row>
        <row r="4979">
          <cell r="I4979">
            <v>70112</v>
          </cell>
        </row>
        <row r="4980">
          <cell r="I4980">
            <v>50101</v>
          </cell>
        </row>
        <row r="4981">
          <cell r="I4981">
            <v>40101</v>
          </cell>
        </row>
        <row r="4982">
          <cell r="I4982">
            <v>30101</v>
          </cell>
        </row>
        <row r="4983">
          <cell r="I4983">
            <v>70112</v>
          </cell>
        </row>
        <row r="4984">
          <cell r="I4984">
            <v>50101</v>
          </cell>
        </row>
        <row r="4985">
          <cell r="I4985">
            <v>40101</v>
          </cell>
        </row>
        <row r="4986">
          <cell r="I4986">
            <v>30101</v>
          </cell>
        </row>
        <row r="4987">
          <cell r="I4987">
            <v>70112</v>
          </cell>
        </row>
        <row r="4988">
          <cell r="I4988">
            <v>40101</v>
          </cell>
        </row>
        <row r="4989">
          <cell r="I4989">
            <v>70112</v>
          </cell>
        </row>
        <row r="4990">
          <cell r="I4990">
            <v>40101</v>
          </cell>
        </row>
        <row r="4991">
          <cell r="I4991">
            <v>50101</v>
          </cell>
        </row>
        <row r="4992">
          <cell r="I4992">
            <v>70112</v>
          </cell>
        </row>
        <row r="4993">
          <cell r="I4993">
            <v>70112</v>
          </cell>
        </row>
        <row r="4994">
          <cell r="I4994">
            <v>70106</v>
          </cell>
        </row>
        <row r="4995">
          <cell r="I4995">
            <v>50101</v>
          </cell>
        </row>
        <row r="4996">
          <cell r="I4996">
            <v>70112</v>
          </cell>
        </row>
        <row r="4997">
          <cell r="I4997">
            <v>70112</v>
          </cell>
        </row>
        <row r="4998">
          <cell r="I4998">
            <v>70112</v>
          </cell>
        </row>
        <row r="4999">
          <cell r="I4999">
            <v>40101</v>
          </cell>
        </row>
        <row r="5000">
          <cell r="I5000">
            <v>50101</v>
          </cell>
        </row>
        <row r="5001">
          <cell r="I5001">
            <v>70112</v>
          </cell>
        </row>
        <row r="5002">
          <cell r="I5002">
            <v>70112</v>
          </cell>
        </row>
        <row r="5003">
          <cell r="I5003">
            <v>50101</v>
          </cell>
        </row>
        <row r="5004">
          <cell r="I5004">
            <v>40101</v>
          </cell>
        </row>
        <row r="5005">
          <cell r="I5005">
            <v>70112</v>
          </cell>
        </row>
        <row r="5006">
          <cell r="I5006">
            <v>50101</v>
          </cell>
        </row>
        <row r="5007">
          <cell r="I5007">
            <v>70112</v>
          </cell>
        </row>
        <row r="5008">
          <cell r="I5008">
            <v>50101</v>
          </cell>
        </row>
        <row r="5009">
          <cell r="I5009">
            <v>70112</v>
          </cell>
        </row>
        <row r="5010">
          <cell r="I5010">
            <v>70112</v>
          </cell>
        </row>
        <row r="5011">
          <cell r="I5011">
            <v>70112</v>
          </cell>
        </row>
        <row r="5012">
          <cell r="I5012">
            <v>40101</v>
          </cell>
        </row>
        <row r="5013">
          <cell r="I5013">
            <v>2010402410</v>
          </cell>
        </row>
        <row r="5014">
          <cell r="I5014">
            <v>2011804020</v>
          </cell>
        </row>
        <row r="5015">
          <cell r="I5015">
            <v>2011809129</v>
          </cell>
        </row>
        <row r="5016">
          <cell r="I5016">
            <v>40101</v>
          </cell>
        </row>
        <row r="5017">
          <cell r="I5017">
            <v>70112</v>
          </cell>
        </row>
        <row r="5018">
          <cell r="I5018">
            <v>50101</v>
          </cell>
        </row>
        <row r="5019">
          <cell r="I5019">
            <v>70106</v>
          </cell>
        </row>
        <row r="5020">
          <cell r="I5020">
            <v>30101</v>
          </cell>
        </row>
        <row r="5021">
          <cell r="I5021">
            <v>70112</v>
          </cell>
        </row>
        <row r="5022">
          <cell r="I5022">
            <v>70112</v>
          </cell>
        </row>
        <row r="5023">
          <cell r="I5023">
            <v>50101</v>
          </cell>
        </row>
        <row r="5024">
          <cell r="I5024">
            <v>50101</v>
          </cell>
        </row>
        <row r="5025">
          <cell r="I5025">
            <v>70112</v>
          </cell>
        </row>
        <row r="5026">
          <cell r="I5026">
            <v>40101</v>
          </cell>
        </row>
        <row r="5027">
          <cell r="I5027">
            <v>70112</v>
          </cell>
        </row>
        <row r="5028">
          <cell r="I5028">
            <v>40101</v>
          </cell>
        </row>
        <row r="5029">
          <cell r="I5029">
            <v>50101</v>
          </cell>
        </row>
        <row r="5030">
          <cell r="I5030">
            <v>30101</v>
          </cell>
        </row>
        <row r="5031">
          <cell r="I5031">
            <v>70112</v>
          </cell>
        </row>
        <row r="5032">
          <cell r="I5032">
            <v>50101</v>
          </cell>
        </row>
        <row r="5033">
          <cell r="I5033">
            <v>40101</v>
          </cell>
        </row>
        <row r="5034">
          <cell r="I5034">
            <v>40101</v>
          </cell>
        </row>
        <row r="5035">
          <cell r="I5035">
            <v>70106</v>
          </cell>
        </row>
        <row r="5036">
          <cell r="I5036">
            <v>70112</v>
          </cell>
        </row>
        <row r="5037">
          <cell r="I5037">
            <v>40101</v>
          </cell>
        </row>
        <row r="5038">
          <cell r="I5038">
            <v>70112</v>
          </cell>
        </row>
        <row r="5039">
          <cell r="I5039">
            <v>70112</v>
          </cell>
        </row>
        <row r="5040">
          <cell r="I5040">
            <v>40101</v>
          </cell>
        </row>
        <row r="5041">
          <cell r="I5041">
            <v>50101</v>
          </cell>
        </row>
        <row r="5042">
          <cell r="I5042">
            <v>70112</v>
          </cell>
        </row>
        <row r="5043">
          <cell r="I5043">
            <v>50101</v>
          </cell>
        </row>
        <row r="5044">
          <cell r="I5044">
            <v>40101</v>
          </cell>
        </row>
        <row r="5045">
          <cell r="I5045">
            <v>50101</v>
          </cell>
        </row>
        <row r="5046">
          <cell r="I5046">
            <v>70112</v>
          </cell>
        </row>
        <row r="5047">
          <cell r="I5047">
            <v>50101</v>
          </cell>
        </row>
        <row r="5048">
          <cell r="I5048">
            <v>50101</v>
          </cell>
        </row>
        <row r="5049">
          <cell r="I5049">
            <v>70112</v>
          </cell>
        </row>
        <row r="5050">
          <cell r="I5050">
            <v>40101</v>
          </cell>
        </row>
        <row r="5051">
          <cell r="I5051">
            <v>40101</v>
          </cell>
        </row>
        <row r="5052">
          <cell r="I5052">
            <v>70112</v>
          </cell>
        </row>
        <row r="5053">
          <cell r="I5053">
            <v>50101</v>
          </cell>
        </row>
        <row r="5054">
          <cell r="I5054">
            <v>70112</v>
          </cell>
        </row>
        <row r="5055">
          <cell r="I5055">
            <v>40101</v>
          </cell>
        </row>
        <row r="5056">
          <cell r="I5056">
            <v>50101</v>
          </cell>
        </row>
        <row r="5057">
          <cell r="I5057">
            <v>50101</v>
          </cell>
        </row>
        <row r="5058">
          <cell r="I5058">
            <v>40101</v>
          </cell>
        </row>
        <row r="5059">
          <cell r="I5059">
            <v>70112</v>
          </cell>
        </row>
        <row r="5060">
          <cell r="I5060">
            <v>70112</v>
          </cell>
        </row>
        <row r="5061">
          <cell r="I5061">
            <v>40101</v>
          </cell>
        </row>
        <row r="5062">
          <cell r="I5062">
            <v>701116</v>
          </cell>
        </row>
        <row r="5063">
          <cell r="I5063">
            <v>50101</v>
          </cell>
        </row>
        <row r="5064">
          <cell r="I5064">
            <v>70112</v>
          </cell>
        </row>
        <row r="5065">
          <cell r="I5065">
            <v>70106</v>
          </cell>
        </row>
        <row r="5066">
          <cell r="I5066">
            <v>50101</v>
          </cell>
        </row>
        <row r="5067">
          <cell r="I5067">
            <v>70112</v>
          </cell>
        </row>
        <row r="5068">
          <cell r="I5068">
            <v>70112</v>
          </cell>
        </row>
        <row r="5069">
          <cell r="I5069">
            <v>30101</v>
          </cell>
        </row>
        <row r="5070">
          <cell r="I5070">
            <v>50101</v>
          </cell>
        </row>
        <row r="5071">
          <cell r="I5071">
            <v>40101</v>
          </cell>
        </row>
        <row r="5072">
          <cell r="I5072">
            <v>70112</v>
          </cell>
        </row>
        <row r="5073">
          <cell r="I5073">
            <v>70112</v>
          </cell>
        </row>
        <row r="5074">
          <cell r="I5074">
            <v>40101</v>
          </cell>
        </row>
        <row r="5075">
          <cell r="I5075">
            <v>50101</v>
          </cell>
        </row>
        <row r="5076">
          <cell r="I5076">
            <v>70112</v>
          </cell>
        </row>
        <row r="5077">
          <cell r="I5077">
            <v>40101</v>
          </cell>
        </row>
        <row r="5078">
          <cell r="I5078">
            <v>70112</v>
          </cell>
        </row>
        <row r="5079">
          <cell r="I5079">
            <v>70112</v>
          </cell>
        </row>
        <row r="5080">
          <cell r="I5080">
            <v>70112</v>
          </cell>
        </row>
        <row r="5081">
          <cell r="I5081">
            <v>40101</v>
          </cell>
        </row>
        <row r="5082">
          <cell r="I5082">
            <v>70112</v>
          </cell>
        </row>
        <row r="5083">
          <cell r="I5083">
            <v>50101</v>
          </cell>
        </row>
        <row r="5084">
          <cell r="I5084">
            <v>30101</v>
          </cell>
        </row>
        <row r="5085">
          <cell r="I5085">
            <v>701116</v>
          </cell>
        </row>
        <row r="5086">
          <cell r="I5086">
            <v>40101</v>
          </cell>
        </row>
        <row r="5087">
          <cell r="I5087">
            <v>50101</v>
          </cell>
        </row>
        <row r="5088">
          <cell r="I5088">
            <v>70112</v>
          </cell>
        </row>
        <row r="5089">
          <cell r="I5089">
            <v>70112</v>
          </cell>
        </row>
        <row r="5090">
          <cell r="I5090">
            <v>50101</v>
          </cell>
        </row>
        <row r="5091">
          <cell r="I5091">
            <v>40101</v>
          </cell>
        </row>
        <row r="5092">
          <cell r="I5092">
            <v>70112</v>
          </cell>
        </row>
        <row r="5093">
          <cell r="I5093">
            <v>70112</v>
          </cell>
        </row>
        <row r="5094">
          <cell r="I5094">
            <v>70112</v>
          </cell>
        </row>
        <row r="5095">
          <cell r="I5095">
            <v>50101</v>
          </cell>
        </row>
        <row r="5096">
          <cell r="I5096">
            <v>40101</v>
          </cell>
        </row>
        <row r="5097">
          <cell r="I5097">
            <v>70112</v>
          </cell>
        </row>
        <row r="5098">
          <cell r="I5098">
            <v>50101</v>
          </cell>
        </row>
        <row r="5099">
          <cell r="I5099">
            <v>70112</v>
          </cell>
        </row>
        <row r="5100">
          <cell r="I5100">
            <v>70105</v>
          </cell>
        </row>
        <row r="5101">
          <cell r="I5101">
            <v>302</v>
          </cell>
        </row>
        <row r="5102">
          <cell r="I5102">
            <v>30103</v>
          </cell>
        </row>
        <row r="5103">
          <cell r="I5103">
            <v>40101</v>
          </cell>
        </row>
        <row r="5104">
          <cell r="I5104">
            <v>50101</v>
          </cell>
        </row>
        <row r="5105">
          <cell r="I5105">
            <v>70112</v>
          </cell>
        </row>
        <row r="5106">
          <cell r="I5106">
            <v>40101</v>
          </cell>
        </row>
        <row r="5107">
          <cell r="I5107">
            <v>30101</v>
          </cell>
        </row>
        <row r="5108">
          <cell r="I5108">
            <v>50101</v>
          </cell>
        </row>
        <row r="5109">
          <cell r="I5109">
            <v>70112</v>
          </cell>
        </row>
        <row r="5110">
          <cell r="I5110">
            <v>40101</v>
          </cell>
        </row>
        <row r="5111">
          <cell r="I5111">
            <v>50101</v>
          </cell>
        </row>
        <row r="5112">
          <cell r="I5112">
            <v>30101</v>
          </cell>
        </row>
        <row r="5113">
          <cell r="I5113">
            <v>70112</v>
          </cell>
        </row>
        <row r="5114">
          <cell r="I5114">
            <v>30101</v>
          </cell>
        </row>
        <row r="5115">
          <cell r="I5115">
            <v>50101</v>
          </cell>
        </row>
        <row r="5116">
          <cell r="I5116">
            <v>40101</v>
          </cell>
        </row>
        <row r="5117">
          <cell r="I5117">
            <v>50101</v>
          </cell>
        </row>
        <row r="5118">
          <cell r="I5118">
            <v>40101</v>
          </cell>
        </row>
        <row r="5119">
          <cell r="I5119">
            <v>70112</v>
          </cell>
        </row>
        <row r="5120">
          <cell r="I5120">
            <v>50101</v>
          </cell>
        </row>
        <row r="5121">
          <cell r="I5121">
            <v>40101</v>
          </cell>
        </row>
        <row r="5122">
          <cell r="I5122">
            <v>70112</v>
          </cell>
        </row>
        <row r="5123">
          <cell r="I5123">
            <v>50101</v>
          </cell>
        </row>
        <row r="5124">
          <cell r="I5124">
            <v>40101</v>
          </cell>
        </row>
        <row r="5125">
          <cell r="I5125">
            <v>70105</v>
          </cell>
        </row>
        <row r="5126">
          <cell r="I5126">
            <v>70112</v>
          </cell>
        </row>
        <row r="5127">
          <cell r="I5127">
            <v>70112</v>
          </cell>
        </row>
        <row r="5128">
          <cell r="I5128">
            <v>30101</v>
          </cell>
        </row>
        <row r="5129">
          <cell r="I5129">
            <v>70106</v>
          </cell>
        </row>
        <row r="5130">
          <cell r="I5130">
            <v>70112</v>
          </cell>
        </row>
        <row r="5131">
          <cell r="I5131">
            <v>70106</v>
          </cell>
        </row>
        <row r="5132">
          <cell r="I5132">
            <v>70112</v>
          </cell>
        </row>
        <row r="5133">
          <cell r="I5133">
            <v>70112</v>
          </cell>
        </row>
        <row r="5134">
          <cell r="I5134">
            <v>70112</v>
          </cell>
        </row>
        <row r="5135">
          <cell r="I5135">
            <v>50101</v>
          </cell>
        </row>
        <row r="5136">
          <cell r="I5136">
            <v>70112</v>
          </cell>
        </row>
        <row r="5137">
          <cell r="I5137">
            <v>70112</v>
          </cell>
        </row>
        <row r="5138">
          <cell r="I5138">
            <v>70112</v>
          </cell>
        </row>
        <row r="5139">
          <cell r="I5139">
            <v>70112</v>
          </cell>
        </row>
        <row r="5140">
          <cell r="I5140">
            <v>40101</v>
          </cell>
        </row>
        <row r="5141">
          <cell r="I5141">
            <v>40101</v>
          </cell>
        </row>
        <row r="5142">
          <cell r="I5142">
            <v>70112</v>
          </cell>
        </row>
        <row r="5143">
          <cell r="I5143">
            <v>50101</v>
          </cell>
        </row>
        <row r="5144">
          <cell r="I5144">
            <v>40101</v>
          </cell>
        </row>
        <row r="5145">
          <cell r="I5145">
            <v>70112</v>
          </cell>
        </row>
        <row r="5146">
          <cell r="I5146">
            <v>40101</v>
          </cell>
        </row>
        <row r="5147">
          <cell r="I5147">
            <v>70112</v>
          </cell>
        </row>
        <row r="5148">
          <cell r="I5148">
            <v>70112</v>
          </cell>
        </row>
        <row r="5149">
          <cell r="I5149">
            <v>30101</v>
          </cell>
        </row>
        <row r="5150">
          <cell r="I5150">
            <v>70112</v>
          </cell>
        </row>
        <row r="5151">
          <cell r="I5151">
            <v>40101</v>
          </cell>
        </row>
        <row r="5152">
          <cell r="I5152">
            <v>70112</v>
          </cell>
        </row>
        <row r="5153">
          <cell r="I5153">
            <v>70112</v>
          </cell>
        </row>
        <row r="5154">
          <cell r="I5154">
            <v>301</v>
          </cell>
        </row>
        <row r="5155">
          <cell r="I5155">
            <v>2016</v>
          </cell>
        </row>
        <row r="5156">
          <cell r="I5156">
            <v>201040771</v>
          </cell>
        </row>
        <row r="5157">
          <cell r="I5157">
            <v>30700000</v>
          </cell>
        </row>
        <row r="5158">
          <cell r="I5158">
            <v>2011804018</v>
          </cell>
        </row>
        <row r="5159">
          <cell r="I5159">
            <v>201040771</v>
          </cell>
        </row>
        <row r="5160">
          <cell r="I5160">
            <v>2011809118</v>
          </cell>
        </row>
        <row r="5161">
          <cell r="I5161">
            <v>70112</v>
          </cell>
        </row>
        <row r="5162">
          <cell r="I5162">
            <v>40101</v>
          </cell>
        </row>
        <row r="5163">
          <cell r="I5163">
            <v>50101</v>
          </cell>
        </row>
        <row r="5164">
          <cell r="I5164">
            <v>40101</v>
          </cell>
        </row>
        <row r="5165">
          <cell r="I5165">
            <v>70106</v>
          </cell>
        </row>
        <row r="5166">
          <cell r="I5166">
            <v>50101</v>
          </cell>
        </row>
        <row r="5167">
          <cell r="I5167">
            <v>70112</v>
          </cell>
        </row>
        <row r="5168">
          <cell r="I5168">
            <v>50101</v>
          </cell>
        </row>
        <row r="5169">
          <cell r="I5169">
            <v>70112</v>
          </cell>
        </row>
        <row r="5170">
          <cell r="I5170">
            <v>70112</v>
          </cell>
        </row>
        <row r="5171">
          <cell r="I5171">
            <v>70112</v>
          </cell>
        </row>
        <row r="5172">
          <cell r="I5172">
            <v>70500112</v>
          </cell>
        </row>
        <row r="5173">
          <cell r="I5173">
            <v>70112</v>
          </cell>
        </row>
        <row r="5174">
          <cell r="I5174">
            <v>30101</v>
          </cell>
        </row>
        <row r="5175">
          <cell r="I5175">
            <v>40101</v>
          </cell>
        </row>
        <row r="5176">
          <cell r="I5176">
            <v>70112</v>
          </cell>
        </row>
        <row r="5177">
          <cell r="I5177">
            <v>40101</v>
          </cell>
        </row>
        <row r="5178">
          <cell r="I5178">
            <v>70112</v>
          </cell>
        </row>
        <row r="5179">
          <cell r="I5179">
            <v>50101</v>
          </cell>
        </row>
        <row r="5180">
          <cell r="I5180">
            <v>40101</v>
          </cell>
        </row>
        <row r="5181">
          <cell r="I5181">
            <v>50101</v>
          </cell>
        </row>
        <row r="5182">
          <cell r="I5182">
            <v>70112</v>
          </cell>
        </row>
        <row r="5183">
          <cell r="I5183">
            <v>40101</v>
          </cell>
        </row>
        <row r="5184">
          <cell r="I5184">
            <v>50101</v>
          </cell>
        </row>
        <row r="5185">
          <cell r="I5185">
            <v>70112</v>
          </cell>
        </row>
        <row r="5186">
          <cell r="I5186">
            <v>70112</v>
          </cell>
        </row>
        <row r="5187">
          <cell r="I5187">
            <v>70106</v>
          </cell>
        </row>
        <row r="5188">
          <cell r="I5188">
            <v>2011809118</v>
          </cell>
        </row>
        <row r="5189">
          <cell r="I5189">
            <v>10401187</v>
          </cell>
        </row>
        <row r="5190">
          <cell r="I5190">
            <v>10401200</v>
          </cell>
        </row>
        <row r="5191">
          <cell r="I5191">
            <v>2016</v>
          </cell>
        </row>
        <row r="5192">
          <cell r="I5192">
            <v>2016</v>
          </cell>
        </row>
        <row r="5193">
          <cell r="I5193">
            <v>10401143</v>
          </cell>
        </row>
        <row r="5194">
          <cell r="I5194">
            <v>30700000</v>
          </cell>
        </row>
        <row r="5195">
          <cell r="I5195">
            <v>70112</v>
          </cell>
        </row>
        <row r="5196">
          <cell r="I5196">
            <v>50101</v>
          </cell>
        </row>
        <row r="5197">
          <cell r="I5197">
            <v>70106</v>
          </cell>
        </row>
        <row r="5198">
          <cell r="I5198">
            <v>50101</v>
          </cell>
        </row>
        <row r="5199">
          <cell r="I5199">
            <v>70112</v>
          </cell>
        </row>
        <row r="5200">
          <cell r="I5200">
            <v>70112</v>
          </cell>
        </row>
        <row r="5201">
          <cell r="I5201">
            <v>40101</v>
          </cell>
        </row>
        <row r="5202">
          <cell r="I5202">
            <v>50101</v>
          </cell>
        </row>
        <row r="5203">
          <cell r="I5203">
            <v>70112</v>
          </cell>
        </row>
        <row r="5204">
          <cell r="I5204">
            <v>50101</v>
          </cell>
        </row>
        <row r="5205">
          <cell r="I5205">
            <v>70112</v>
          </cell>
        </row>
        <row r="5206">
          <cell r="I5206">
            <v>30101</v>
          </cell>
        </row>
        <row r="5207">
          <cell r="I5207">
            <v>50101</v>
          </cell>
        </row>
        <row r="5208">
          <cell r="I5208">
            <v>50101</v>
          </cell>
        </row>
        <row r="5209">
          <cell r="I5209">
            <v>30101</v>
          </cell>
        </row>
        <row r="5210">
          <cell r="I5210">
            <v>70112</v>
          </cell>
        </row>
        <row r="5211">
          <cell r="I5211">
            <v>70112</v>
          </cell>
        </row>
        <row r="5212">
          <cell r="I5212">
            <v>50101</v>
          </cell>
        </row>
        <row r="5213">
          <cell r="I5213">
            <v>70106</v>
          </cell>
        </row>
        <row r="5214">
          <cell r="I5214">
            <v>70112</v>
          </cell>
        </row>
        <row r="5215">
          <cell r="I5215">
            <v>701116</v>
          </cell>
        </row>
        <row r="5216">
          <cell r="I5216">
            <v>50101</v>
          </cell>
        </row>
        <row r="5217">
          <cell r="I5217">
            <v>40101</v>
          </cell>
        </row>
        <row r="5218">
          <cell r="I5218">
            <v>701116</v>
          </cell>
        </row>
        <row r="5219">
          <cell r="I5219">
            <v>70112</v>
          </cell>
        </row>
        <row r="5220">
          <cell r="I5220">
            <v>30101</v>
          </cell>
        </row>
        <row r="5221">
          <cell r="I5221">
            <v>40101</v>
          </cell>
        </row>
        <row r="5222">
          <cell r="I5222">
            <v>50101</v>
          </cell>
        </row>
        <row r="5223">
          <cell r="I5223">
            <v>50101</v>
          </cell>
        </row>
        <row r="5224">
          <cell r="I5224">
            <v>70112</v>
          </cell>
        </row>
        <row r="5225">
          <cell r="I5225">
            <v>701116</v>
          </cell>
        </row>
        <row r="5226">
          <cell r="I5226">
            <v>50101</v>
          </cell>
        </row>
        <row r="5227">
          <cell r="I5227">
            <v>70112</v>
          </cell>
        </row>
        <row r="5228">
          <cell r="I5228">
            <v>70112</v>
          </cell>
        </row>
        <row r="5229">
          <cell r="I5229">
            <v>70112</v>
          </cell>
        </row>
        <row r="5230">
          <cell r="I5230">
            <v>70112</v>
          </cell>
        </row>
        <row r="5231">
          <cell r="I5231">
            <v>30101</v>
          </cell>
        </row>
        <row r="5232">
          <cell r="I5232">
            <v>70112</v>
          </cell>
        </row>
        <row r="5233">
          <cell r="I5233">
            <v>50101</v>
          </cell>
        </row>
        <row r="5234">
          <cell r="I5234">
            <v>70112</v>
          </cell>
        </row>
        <row r="5235">
          <cell r="I5235">
            <v>40101</v>
          </cell>
        </row>
        <row r="5236">
          <cell r="I5236">
            <v>2011804087</v>
          </cell>
        </row>
        <row r="5237">
          <cell r="I5237">
            <v>50101</v>
          </cell>
        </row>
        <row r="5238">
          <cell r="I5238">
            <v>50101</v>
          </cell>
        </row>
        <row r="5239">
          <cell r="I5239">
            <v>2011809123</v>
          </cell>
        </row>
        <row r="5240">
          <cell r="I5240">
            <v>30700000</v>
          </cell>
        </row>
        <row r="5241">
          <cell r="I5241">
            <v>10401203</v>
          </cell>
        </row>
        <row r="5242">
          <cell r="I5242">
            <v>10401139</v>
          </cell>
        </row>
        <row r="5243">
          <cell r="I5243">
            <v>2011804048</v>
          </cell>
        </row>
        <row r="5244">
          <cell r="I5244">
            <v>2011804052</v>
          </cell>
        </row>
        <row r="5245">
          <cell r="I5245">
            <v>2011804087</v>
          </cell>
        </row>
        <row r="5246">
          <cell r="I5246">
            <v>201040764</v>
          </cell>
        </row>
        <row r="5247">
          <cell r="I5247">
            <v>2011800400</v>
          </cell>
        </row>
        <row r="5248">
          <cell r="I5248">
            <v>2016</v>
          </cell>
        </row>
        <row r="5249">
          <cell r="I5249">
            <v>2011804020</v>
          </cell>
        </row>
        <row r="5250">
          <cell r="I5250">
            <v>2011804087</v>
          </cell>
        </row>
        <row r="5251">
          <cell r="I5251">
            <v>106</v>
          </cell>
        </row>
        <row r="5252">
          <cell r="I5252">
            <v>106</v>
          </cell>
        </row>
        <row r="5253">
          <cell r="I5253">
            <v>104</v>
          </cell>
        </row>
        <row r="5254">
          <cell r="I5254">
            <v>104</v>
          </cell>
        </row>
        <row r="5255">
          <cell r="I5255">
            <v>104</v>
          </cell>
        </row>
        <row r="5256">
          <cell r="I5256">
            <v>104</v>
          </cell>
        </row>
        <row r="5257">
          <cell r="I5257">
            <v>104</v>
          </cell>
        </row>
        <row r="5258">
          <cell r="I5258">
            <v>104</v>
          </cell>
        </row>
        <row r="5259">
          <cell r="I5259">
            <v>104</v>
          </cell>
        </row>
        <row r="5260">
          <cell r="I5260">
            <v>104</v>
          </cell>
        </row>
        <row r="5261">
          <cell r="I5261">
            <v>103</v>
          </cell>
        </row>
        <row r="5262">
          <cell r="I5262">
            <v>103</v>
          </cell>
        </row>
        <row r="5263">
          <cell r="I5263">
            <v>103</v>
          </cell>
        </row>
        <row r="5264">
          <cell r="I5264">
            <v>104</v>
          </cell>
        </row>
        <row r="5265">
          <cell r="I5265">
            <v>104</v>
          </cell>
        </row>
        <row r="5266">
          <cell r="I5266">
            <v>104</v>
          </cell>
        </row>
        <row r="5267">
          <cell r="I5267">
            <v>104</v>
          </cell>
        </row>
        <row r="5268">
          <cell r="I5268">
            <v>104</v>
          </cell>
        </row>
        <row r="5269">
          <cell r="I5269">
            <v>107</v>
          </cell>
        </row>
        <row r="5270">
          <cell r="I5270">
            <v>103</v>
          </cell>
        </row>
        <row r="5271">
          <cell r="I5271">
            <v>50101</v>
          </cell>
        </row>
        <row r="5272">
          <cell r="I5272">
            <v>50101</v>
          </cell>
        </row>
        <row r="5273">
          <cell r="I5273">
            <v>40101</v>
          </cell>
        </row>
        <row r="5274">
          <cell r="I5274">
            <v>50101</v>
          </cell>
        </row>
        <row r="5275">
          <cell r="I5275">
            <v>70112</v>
          </cell>
        </row>
        <row r="5276">
          <cell r="I5276">
            <v>70112</v>
          </cell>
        </row>
        <row r="5277">
          <cell r="I5277">
            <v>40101</v>
          </cell>
        </row>
        <row r="5278">
          <cell r="I5278">
            <v>50101</v>
          </cell>
        </row>
        <row r="5279">
          <cell r="I5279">
            <v>70112</v>
          </cell>
        </row>
        <row r="5280">
          <cell r="I5280">
            <v>40101</v>
          </cell>
        </row>
        <row r="5281">
          <cell r="I5281">
            <v>50101</v>
          </cell>
        </row>
        <row r="5282">
          <cell r="I5282">
            <v>50101</v>
          </cell>
        </row>
        <row r="5283">
          <cell r="I5283">
            <v>30101</v>
          </cell>
        </row>
        <row r="5284">
          <cell r="I5284">
            <v>70112</v>
          </cell>
        </row>
        <row r="5285">
          <cell r="I5285">
            <v>70112</v>
          </cell>
        </row>
        <row r="5286">
          <cell r="I5286">
            <v>40101</v>
          </cell>
        </row>
        <row r="5287">
          <cell r="I5287">
            <v>70112</v>
          </cell>
        </row>
        <row r="5288">
          <cell r="I5288">
            <v>40101</v>
          </cell>
        </row>
        <row r="5289">
          <cell r="I5289">
            <v>70112</v>
          </cell>
        </row>
        <row r="5290">
          <cell r="I5290">
            <v>70112</v>
          </cell>
        </row>
        <row r="5291">
          <cell r="I5291">
            <v>50101</v>
          </cell>
        </row>
        <row r="5292">
          <cell r="I5292">
            <v>30101</v>
          </cell>
        </row>
        <row r="5293">
          <cell r="I5293">
            <v>701116</v>
          </cell>
        </row>
        <row r="5294">
          <cell r="I5294">
            <v>70106</v>
          </cell>
        </row>
        <row r="5295">
          <cell r="I5295">
            <v>30101</v>
          </cell>
        </row>
        <row r="5296">
          <cell r="I5296">
            <v>701116</v>
          </cell>
        </row>
        <row r="5297">
          <cell r="I5297">
            <v>70112</v>
          </cell>
        </row>
        <row r="5298">
          <cell r="I5298">
            <v>50101</v>
          </cell>
        </row>
        <row r="5299">
          <cell r="I5299">
            <v>70112</v>
          </cell>
        </row>
        <row r="5300">
          <cell r="I5300">
            <v>70106</v>
          </cell>
        </row>
        <row r="5301">
          <cell r="I5301">
            <v>70112</v>
          </cell>
        </row>
        <row r="5302">
          <cell r="I5302">
            <v>30101</v>
          </cell>
        </row>
        <row r="5303">
          <cell r="I5303">
            <v>50101</v>
          </cell>
        </row>
        <row r="5304">
          <cell r="I5304">
            <v>40101</v>
          </cell>
        </row>
        <row r="5305">
          <cell r="I5305">
            <v>70112</v>
          </cell>
        </row>
        <row r="5306">
          <cell r="I5306">
            <v>50101</v>
          </cell>
        </row>
        <row r="5307">
          <cell r="I5307">
            <v>40101</v>
          </cell>
        </row>
        <row r="5308">
          <cell r="I5308">
            <v>70112</v>
          </cell>
        </row>
        <row r="5309">
          <cell r="I5309">
            <v>70112</v>
          </cell>
        </row>
        <row r="5310">
          <cell r="I5310">
            <v>50101</v>
          </cell>
        </row>
        <row r="5311">
          <cell r="I5311">
            <v>40101</v>
          </cell>
        </row>
        <row r="5312">
          <cell r="I5312">
            <v>70112</v>
          </cell>
        </row>
        <row r="5313">
          <cell r="I5313">
            <v>70112</v>
          </cell>
        </row>
        <row r="5314">
          <cell r="I5314">
            <v>50101</v>
          </cell>
        </row>
        <row r="5315">
          <cell r="I5315">
            <v>70112</v>
          </cell>
        </row>
        <row r="5316">
          <cell r="I5316">
            <v>70112</v>
          </cell>
        </row>
        <row r="5317">
          <cell r="I5317">
            <v>70112</v>
          </cell>
        </row>
        <row r="5318">
          <cell r="I5318">
            <v>50101</v>
          </cell>
        </row>
        <row r="5319">
          <cell r="I5319">
            <v>70112</v>
          </cell>
        </row>
        <row r="5320">
          <cell r="I5320">
            <v>70105</v>
          </cell>
        </row>
        <row r="5321">
          <cell r="I5321">
            <v>70105</v>
          </cell>
        </row>
        <row r="5322">
          <cell r="I5322">
            <v>10401187</v>
          </cell>
        </row>
        <row r="5323">
          <cell r="I5323">
            <v>70112</v>
          </cell>
        </row>
        <row r="5324">
          <cell r="I5324">
            <v>70105</v>
          </cell>
        </row>
        <row r="5325">
          <cell r="I5325">
            <v>70112</v>
          </cell>
        </row>
        <row r="5326">
          <cell r="I5326">
            <v>2011809136</v>
          </cell>
        </row>
        <row r="5327">
          <cell r="I5327">
            <v>70117</v>
          </cell>
        </row>
        <row r="5328">
          <cell r="I5328">
            <v>70117</v>
          </cell>
        </row>
        <row r="5329">
          <cell r="I5329">
            <v>70117</v>
          </cell>
        </row>
        <row r="5330">
          <cell r="I5330">
            <v>70117</v>
          </cell>
        </row>
        <row r="5331">
          <cell r="I5331">
            <v>2011809123</v>
          </cell>
        </row>
        <row r="5332">
          <cell r="I5332">
            <v>40101</v>
          </cell>
        </row>
        <row r="5333">
          <cell r="I5333">
            <v>50101</v>
          </cell>
        </row>
        <row r="5334">
          <cell r="I5334">
            <v>50101</v>
          </cell>
        </row>
        <row r="5335">
          <cell r="I5335">
            <v>40101</v>
          </cell>
        </row>
        <row r="5336">
          <cell r="I5336">
            <v>70112</v>
          </cell>
        </row>
        <row r="5337">
          <cell r="I5337">
            <v>50101</v>
          </cell>
        </row>
        <row r="5338">
          <cell r="I5338">
            <v>30101</v>
          </cell>
        </row>
        <row r="5339">
          <cell r="I5339">
            <v>40101</v>
          </cell>
        </row>
        <row r="5340">
          <cell r="I5340">
            <v>70106</v>
          </cell>
        </row>
        <row r="5341">
          <cell r="I5341">
            <v>40101</v>
          </cell>
        </row>
        <row r="5342">
          <cell r="I5342">
            <v>50101</v>
          </cell>
        </row>
        <row r="5343">
          <cell r="I5343">
            <v>70112</v>
          </cell>
        </row>
        <row r="5344">
          <cell r="I5344">
            <v>40101</v>
          </cell>
        </row>
        <row r="5345">
          <cell r="I5345">
            <v>70112</v>
          </cell>
        </row>
        <row r="5346">
          <cell r="I5346">
            <v>40101</v>
          </cell>
        </row>
        <row r="5347">
          <cell r="I5347">
            <v>40101</v>
          </cell>
        </row>
        <row r="5348">
          <cell r="I5348">
            <v>70112</v>
          </cell>
        </row>
        <row r="5349">
          <cell r="I5349">
            <v>70106</v>
          </cell>
        </row>
        <row r="5350">
          <cell r="I5350">
            <v>70112</v>
          </cell>
        </row>
        <row r="5351">
          <cell r="I5351">
            <v>70112</v>
          </cell>
        </row>
        <row r="5352">
          <cell r="I5352">
            <v>70106</v>
          </cell>
        </row>
        <row r="5353">
          <cell r="I5353">
            <v>70112</v>
          </cell>
        </row>
        <row r="5354">
          <cell r="I5354">
            <v>50101</v>
          </cell>
        </row>
        <row r="5355">
          <cell r="I5355">
            <v>70112</v>
          </cell>
        </row>
        <row r="5356">
          <cell r="I5356">
            <v>50101</v>
          </cell>
        </row>
        <row r="5357">
          <cell r="I5357">
            <v>40101</v>
          </cell>
        </row>
        <row r="5358">
          <cell r="I5358">
            <v>30101</v>
          </cell>
        </row>
        <row r="5359">
          <cell r="I5359">
            <v>70112</v>
          </cell>
        </row>
        <row r="5360">
          <cell r="I5360">
            <v>30101</v>
          </cell>
        </row>
        <row r="5361">
          <cell r="I5361">
            <v>50101</v>
          </cell>
        </row>
        <row r="5362">
          <cell r="I5362">
            <v>70112</v>
          </cell>
        </row>
        <row r="5363">
          <cell r="I5363">
            <v>50101</v>
          </cell>
        </row>
        <row r="5364">
          <cell r="I5364">
            <v>70112</v>
          </cell>
        </row>
        <row r="5365">
          <cell r="I5365">
            <v>50101</v>
          </cell>
        </row>
        <row r="5366">
          <cell r="I5366">
            <v>70112</v>
          </cell>
        </row>
        <row r="5367">
          <cell r="I5367">
            <v>70112</v>
          </cell>
        </row>
        <row r="5368">
          <cell r="I5368">
            <v>30101</v>
          </cell>
        </row>
        <row r="5369">
          <cell r="I5369">
            <v>50101</v>
          </cell>
        </row>
        <row r="5370">
          <cell r="I5370">
            <v>40101</v>
          </cell>
        </row>
        <row r="5371">
          <cell r="I5371">
            <v>70112</v>
          </cell>
        </row>
        <row r="5372">
          <cell r="I5372">
            <v>70112</v>
          </cell>
        </row>
        <row r="5373">
          <cell r="I5373">
            <v>70112</v>
          </cell>
        </row>
        <row r="5374">
          <cell r="I5374">
            <v>40101</v>
          </cell>
        </row>
        <row r="5375">
          <cell r="I5375">
            <v>70112</v>
          </cell>
        </row>
        <row r="5376">
          <cell r="I5376">
            <v>70112</v>
          </cell>
        </row>
        <row r="5377">
          <cell r="I5377">
            <v>70112</v>
          </cell>
        </row>
        <row r="5378">
          <cell r="I5378">
            <v>70112</v>
          </cell>
        </row>
        <row r="5379">
          <cell r="I5379">
            <v>70106</v>
          </cell>
        </row>
        <row r="5380">
          <cell r="I5380">
            <v>70112</v>
          </cell>
        </row>
        <row r="5381">
          <cell r="I5381">
            <v>50101</v>
          </cell>
        </row>
        <row r="5382">
          <cell r="I5382">
            <v>30101</v>
          </cell>
        </row>
        <row r="5383">
          <cell r="I5383">
            <v>70112</v>
          </cell>
        </row>
        <row r="5384">
          <cell r="I5384">
            <v>70112</v>
          </cell>
        </row>
        <row r="5385">
          <cell r="I5385">
            <v>70112</v>
          </cell>
        </row>
        <row r="5386">
          <cell r="I5386">
            <v>50101</v>
          </cell>
        </row>
        <row r="5387">
          <cell r="I5387">
            <v>40101</v>
          </cell>
        </row>
        <row r="5388">
          <cell r="I5388">
            <v>70112</v>
          </cell>
        </row>
        <row r="5389">
          <cell r="I5389">
            <v>70106</v>
          </cell>
        </row>
        <row r="5390">
          <cell r="I5390">
            <v>70112</v>
          </cell>
        </row>
        <row r="5391">
          <cell r="I5391">
            <v>40101</v>
          </cell>
        </row>
        <row r="5392">
          <cell r="I5392">
            <v>701116</v>
          </cell>
        </row>
        <row r="5393">
          <cell r="I5393">
            <v>50101</v>
          </cell>
        </row>
        <row r="5394">
          <cell r="I5394">
            <v>70112</v>
          </cell>
        </row>
        <row r="5395">
          <cell r="I5395">
            <v>70112</v>
          </cell>
        </row>
        <row r="5396">
          <cell r="I5396">
            <v>70112</v>
          </cell>
        </row>
        <row r="5397">
          <cell r="I5397">
            <v>50101</v>
          </cell>
        </row>
        <row r="5398">
          <cell r="I5398">
            <v>70112</v>
          </cell>
        </row>
        <row r="5399">
          <cell r="I5399">
            <v>40101</v>
          </cell>
        </row>
        <row r="5400">
          <cell r="I5400">
            <v>70112</v>
          </cell>
        </row>
        <row r="5401">
          <cell r="I5401">
            <v>50101</v>
          </cell>
        </row>
        <row r="5402">
          <cell r="I5402">
            <v>40101</v>
          </cell>
        </row>
        <row r="5403">
          <cell r="I5403">
            <v>70112</v>
          </cell>
        </row>
        <row r="5404">
          <cell r="I5404">
            <v>40101</v>
          </cell>
        </row>
        <row r="5405">
          <cell r="I5405">
            <v>70112</v>
          </cell>
        </row>
        <row r="5406">
          <cell r="I5406">
            <v>50101</v>
          </cell>
        </row>
        <row r="5407">
          <cell r="I5407">
            <v>40101</v>
          </cell>
        </row>
        <row r="5408">
          <cell r="I5408">
            <v>70112</v>
          </cell>
        </row>
        <row r="5409">
          <cell r="I5409">
            <v>30101</v>
          </cell>
        </row>
        <row r="5410">
          <cell r="I5410">
            <v>70112</v>
          </cell>
        </row>
        <row r="5411">
          <cell r="I5411">
            <v>70112</v>
          </cell>
        </row>
        <row r="5412">
          <cell r="I5412">
            <v>70112</v>
          </cell>
        </row>
        <row r="5413">
          <cell r="I5413">
            <v>70106</v>
          </cell>
        </row>
        <row r="5414">
          <cell r="I5414">
            <v>70112</v>
          </cell>
        </row>
        <row r="5415">
          <cell r="I5415">
            <v>50101</v>
          </cell>
        </row>
        <row r="5416">
          <cell r="I5416">
            <v>40101</v>
          </cell>
        </row>
        <row r="5417">
          <cell r="I5417">
            <v>70106</v>
          </cell>
        </row>
        <row r="5418">
          <cell r="I5418">
            <v>70112</v>
          </cell>
        </row>
        <row r="5419">
          <cell r="I5419">
            <v>40101</v>
          </cell>
        </row>
        <row r="5420">
          <cell r="I5420">
            <v>70112</v>
          </cell>
        </row>
        <row r="5421">
          <cell r="I5421">
            <v>70112</v>
          </cell>
        </row>
        <row r="5422">
          <cell r="I5422">
            <v>50101</v>
          </cell>
        </row>
        <row r="5423">
          <cell r="I5423">
            <v>40101</v>
          </cell>
        </row>
        <row r="5424">
          <cell r="I5424">
            <v>30101</v>
          </cell>
        </row>
        <row r="5425">
          <cell r="I5425">
            <v>70106</v>
          </cell>
        </row>
        <row r="5426">
          <cell r="I5426">
            <v>70112</v>
          </cell>
        </row>
        <row r="5427">
          <cell r="I5427">
            <v>70106</v>
          </cell>
        </row>
        <row r="5428">
          <cell r="I5428">
            <v>40101</v>
          </cell>
        </row>
        <row r="5429">
          <cell r="I5429">
            <v>70112</v>
          </cell>
        </row>
        <row r="5430">
          <cell r="I5430">
            <v>70112</v>
          </cell>
        </row>
        <row r="5431">
          <cell r="I5431">
            <v>70112</v>
          </cell>
        </row>
        <row r="5432">
          <cell r="I5432">
            <v>70112</v>
          </cell>
        </row>
        <row r="5433">
          <cell r="I5433">
            <v>50101</v>
          </cell>
        </row>
        <row r="5434">
          <cell r="I5434">
            <v>70112</v>
          </cell>
        </row>
        <row r="5435">
          <cell r="I5435">
            <v>70112</v>
          </cell>
        </row>
        <row r="5436">
          <cell r="I5436">
            <v>50101</v>
          </cell>
        </row>
        <row r="5437">
          <cell r="I5437">
            <v>40101</v>
          </cell>
        </row>
        <row r="5438">
          <cell r="I5438">
            <v>40101</v>
          </cell>
        </row>
        <row r="5439">
          <cell r="I5439">
            <v>50101</v>
          </cell>
        </row>
        <row r="5440">
          <cell r="I5440">
            <v>70112</v>
          </cell>
        </row>
        <row r="5441">
          <cell r="I5441">
            <v>50101</v>
          </cell>
        </row>
        <row r="5442">
          <cell r="I5442">
            <v>40101</v>
          </cell>
        </row>
        <row r="5443">
          <cell r="I5443">
            <v>70112</v>
          </cell>
        </row>
        <row r="5444">
          <cell r="I5444">
            <v>70112</v>
          </cell>
        </row>
        <row r="5445">
          <cell r="I5445">
            <v>50101</v>
          </cell>
        </row>
        <row r="5446">
          <cell r="I5446">
            <v>30101</v>
          </cell>
        </row>
        <row r="5447">
          <cell r="I5447">
            <v>50101</v>
          </cell>
        </row>
        <row r="5448">
          <cell r="I5448">
            <v>70112</v>
          </cell>
        </row>
        <row r="5449">
          <cell r="I5449">
            <v>50101</v>
          </cell>
        </row>
        <row r="5450">
          <cell r="I5450">
            <v>70112</v>
          </cell>
        </row>
        <row r="5451">
          <cell r="I5451">
            <v>70112</v>
          </cell>
        </row>
        <row r="5452">
          <cell r="I5452">
            <v>30101</v>
          </cell>
        </row>
        <row r="5453">
          <cell r="I5453">
            <v>50101</v>
          </cell>
        </row>
        <row r="5454">
          <cell r="I5454">
            <v>70112</v>
          </cell>
        </row>
        <row r="5455">
          <cell r="I5455">
            <v>70112</v>
          </cell>
        </row>
        <row r="5456">
          <cell r="I5456">
            <v>70112</v>
          </cell>
        </row>
        <row r="5457">
          <cell r="I5457">
            <v>70106</v>
          </cell>
        </row>
        <row r="5458">
          <cell r="I5458">
            <v>50101</v>
          </cell>
        </row>
        <row r="5459">
          <cell r="I5459">
            <v>40101</v>
          </cell>
        </row>
        <row r="5460">
          <cell r="I5460">
            <v>40101</v>
          </cell>
        </row>
        <row r="5461">
          <cell r="I5461">
            <v>70112</v>
          </cell>
        </row>
        <row r="5462">
          <cell r="I5462">
            <v>40101</v>
          </cell>
        </row>
        <row r="5463">
          <cell r="I5463">
            <v>40101</v>
          </cell>
        </row>
        <row r="5464">
          <cell r="I5464">
            <v>50101</v>
          </cell>
        </row>
        <row r="5465">
          <cell r="I5465">
            <v>70112</v>
          </cell>
        </row>
        <row r="5466">
          <cell r="I5466">
            <v>70112</v>
          </cell>
        </row>
        <row r="5467">
          <cell r="I5467">
            <v>50101</v>
          </cell>
        </row>
        <row r="5468">
          <cell r="I5468">
            <v>70112</v>
          </cell>
        </row>
        <row r="5469">
          <cell r="I5469">
            <v>40101</v>
          </cell>
        </row>
        <row r="5470">
          <cell r="I5470">
            <v>50101</v>
          </cell>
        </row>
        <row r="5471">
          <cell r="I5471">
            <v>40101</v>
          </cell>
        </row>
        <row r="5472">
          <cell r="I5472">
            <v>70112</v>
          </cell>
        </row>
        <row r="5473">
          <cell r="I5473">
            <v>40101</v>
          </cell>
        </row>
        <row r="5474">
          <cell r="I5474">
            <v>50101</v>
          </cell>
        </row>
        <row r="5475">
          <cell r="I5475">
            <v>30101</v>
          </cell>
        </row>
        <row r="5476">
          <cell r="I5476">
            <v>40101</v>
          </cell>
        </row>
        <row r="5477">
          <cell r="I5477">
            <v>50101</v>
          </cell>
        </row>
        <row r="5478">
          <cell r="I5478">
            <v>10300043</v>
          </cell>
        </row>
        <row r="5479">
          <cell r="I5479">
            <v>70112</v>
          </cell>
        </row>
        <row r="5480">
          <cell r="I5480">
            <v>70112</v>
          </cell>
        </row>
        <row r="5481">
          <cell r="I5481">
            <v>40101</v>
          </cell>
        </row>
        <row r="5482">
          <cell r="I5482">
            <v>30101</v>
          </cell>
        </row>
        <row r="5483">
          <cell r="I5483">
            <v>70106</v>
          </cell>
        </row>
        <row r="5484">
          <cell r="I5484">
            <v>70112</v>
          </cell>
        </row>
        <row r="5485">
          <cell r="I5485">
            <v>40101</v>
          </cell>
        </row>
        <row r="5486">
          <cell r="I5486">
            <v>50101</v>
          </cell>
        </row>
        <row r="5487">
          <cell r="I5487">
            <v>2011809119</v>
          </cell>
        </row>
        <row r="5488">
          <cell r="I5488">
            <v>70105</v>
          </cell>
        </row>
        <row r="5489">
          <cell r="I5489">
            <v>103</v>
          </cell>
        </row>
        <row r="5490">
          <cell r="I5490">
            <v>103</v>
          </cell>
        </row>
        <row r="5491">
          <cell r="I5491">
            <v>103</v>
          </cell>
        </row>
        <row r="5492">
          <cell r="I5492">
            <v>103</v>
          </cell>
        </row>
        <row r="5493">
          <cell r="I5493">
            <v>103</v>
          </cell>
        </row>
        <row r="5494">
          <cell r="I5494">
            <v>103</v>
          </cell>
        </row>
        <row r="5495">
          <cell r="I5495">
            <v>103</v>
          </cell>
        </row>
        <row r="5496">
          <cell r="I5496">
            <v>103</v>
          </cell>
        </row>
        <row r="5497">
          <cell r="I5497">
            <v>103</v>
          </cell>
        </row>
        <row r="5498">
          <cell r="I5498">
            <v>103</v>
          </cell>
        </row>
        <row r="5499">
          <cell r="I5499">
            <v>103</v>
          </cell>
        </row>
        <row r="5500">
          <cell r="I5500">
            <v>103</v>
          </cell>
        </row>
        <row r="5501">
          <cell r="I5501">
            <v>103</v>
          </cell>
        </row>
        <row r="5502">
          <cell r="I5502">
            <v>103</v>
          </cell>
        </row>
        <row r="5503">
          <cell r="I5503">
            <v>103</v>
          </cell>
        </row>
        <row r="5504">
          <cell r="I5504">
            <v>103</v>
          </cell>
        </row>
        <row r="5505">
          <cell r="I5505">
            <v>103</v>
          </cell>
        </row>
        <row r="5506">
          <cell r="I5506">
            <v>103</v>
          </cell>
        </row>
        <row r="5507">
          <cell r="I5507">
            <v>103</v>
          </cell>
        </row>
        <row r="5508">
          <cell r="I5508">
            <v>103</v>
          </cell>
        </row>
        <row r="5509">
          <cell r="I5509">
            <v>2011804025</v>
          </cell>
        </row>
        <row r="5510">
          <cell r="I5510">
            <v>2011804053</v>
          </cell>
        </row>
        <row r="5511">
          <cell r="I5511">
            <v>2011809126</v>
          </cell>
        </row>
        <row r="5512">
          <cell r="I5512">
            <v>2011809146</v>
          </cell>
        </row>
        <row r="5513">
          <cell r="I5513">
            <v>10208</v>
          </cell>
        </row>
        <row r="5514">
          <cell r="I5514">
            <v>70105</v>
          </cell>
        </row>
        <row r="5515">
          <cell r="I5515">
            <v>70112</v>
          </cell>
        </row>
        <row r="5516">
          <cell r="I5516">
            <v>50101</v>
          </cell>
        </row>
        <row r="5517">
          <cell r="I5517">
            <v>30101</v>
          </cell>
        </row>
        <row r="5518">
          <cell r="I5518">
            <v>70112</v>
          </cell>
        </row>
        <row r="5519">
          <cell r="I5519">
            <v>701116</v>
          </cell>
        </row>
        <row r="5520">
          <cell r="I5520">
            <v>40101</v>
          </cell>
        </row>
        <row r="5521">
          <cell r="I5521">
            <v>50101</v>
          </cell>
        </row>
        <row r="5522">
          <cell r="I5522">
            <v>70112</v>
          </cell>
        </row>
        <row r="5523">
          <cell r="I5523">
            <v>701116</v>
          </cell>
        </row>
        <row r="5524">
          <cell r="I5524">
            <v>40101</v>
          </cell>
        </row>
        <row r="5525">
          <cell r="I5525">
            <v>70112</v>
          </cell>
        </row>
        <row r="5526">
          <cell r="I5526">
            <v>70106</v>
          </cell>
        </row>
        <row r="5527">
          <cell r="I5527">
            <v>40101</v>
          </cell>
        </row>
        <row r="5528">
          <cell r="I5528">
            <v>70112</v>
          </cell>
        </row>
        <row r="5529">
          <cell r="I5529">
            <v>70112</v>
          </cell>
        </row>
        <row r="5530">
          <cell r="I5530">
            <v>40101</v>
          </cell>
        </row>
        <row r="5531">
          <cell r="I5531">
            <v>50101</v>
          </cell>
        </row>
        <row r="5532">
          <cell r="I5532">
            <v>70112</v>
          </cell>
        </row>
        <row r="5533">
          <cell r="I5533">
            <v>70112</v>
          </cell>
        </row>
        <row r="5534">
          <cell r="I5534">
            <v>70112</v>
          </cell>
        </row>
        <row r="5535">
          <cell r="I5535">
            <v>50101</v>
          </cell>
        </row>
        <row r="5536">
          <cell r="I5536">
            <v>70112</v>
          </cell>
        </row>
        <row r="5537">
          <cell r="I5537">
            <v>50101</v>
          </cell>
        </row>
        <row r="5538">
          <cell r="I5538">
            <v>701116</v>
          </cell>
        </row>
        <row r="5539">
          <cell r="I5539">
            <v>30101</v>
          </cell>
        </row>
        <row r="5540">
          <cell r="I5540">
            <v>50101</v>
          </cell>
        </row>
        <row r="5541">
          <cell r="I5541">
            <v>40101</v>
          </cell>
        </row>
        <row r="5542">
          <cell r="I5542">
            <v>70112</v>
          </cell>
        </row>
        <row r="5543">
          <cell r="I5543">
            <v>70112</v>
          </cell>
        </row>
        <row r="5544">
          <cell r="I5544">
            <v>40101</v>
          </cell>
        </row>
        <row r="5545">
          <cell r="I5545">
            <v>70112</v>
          </cell>
        </row>
        <row r="5546">
          <cell r="I5546">
            <v>70112</v>
          </cell>
        </row>
        <row r="5547">
          <cell r="I5547">
            <v>40101</v>
          </cell>
        </row>
        <row r="5548">
          <cell r="I5548">
            <v>2011809118</v>
          </cell>
        </row>
        <row r="5549">
          <cell r="I5549">
            <v>10401138</v>
          </cell>
        </row>
        <row r="5550">
          <cell r="I5550">
            <v>10401203</v>
          </cell>
        </row>
        <row r="5551">
          <cell r="I5551">
            <v>2011809118</v>
          </cell>
        </row>
        <row r="5552">
          <cell r="I5552">
            <v>2011809150</v>
          </cell>
        </row>
        <row r="5553">
          <cell r="I5553">
            <v>103</v>
          </cell>
        </row>
        <row r="5554">
          <cell r="I5554">
            <v>103</v>
          </cell>
        </row>
        <row r="5555">
          <cell r="I5555">
            <v>103</v>
          </cell>
        </row>
        <row r="5556">
          <cell r="I5556">
            <v>103</v>
          </cell>
        </row>
        <row r="5557">
          <cell r="I5557">
            <v>103</v>
          </cell>
        </row>
        <row r="5558">
          <cell r="I5558">
            <v>103</v>
          </cell>
        </row>
        <row r="5559">
          <cell r="I5559">
            <v>103</v>
          </cell>
        </row>
        <row r="5560">
          <cell r="I5560">
            <v>103</v>
          </cell>
        </row>
        <row r="5561">
          <cell r="I5561">
            <v>103</v>
          </cell>
        </row>
        <row r="5562">
          <cell r="I5562">
            <v>103</v>
          </cell>
        </row>
        <row r="5563">
          <cell r="I5563">
            <v>103</v>
          </cell>
        </row>
        <row r="5564">
          <cell r="I5564">
            <v>103</v>
          </cell>
        </row>
        <row r="5565">
          <cell r="I5565">
            <v>103</v>
          </cell>
        </row>
        <row r="5566">
          <cell r="I5566">
            <v>103</v>
          </cell>
        </row>
        <row r="5567">
          <cell r="I5567">
            <v>103</v>
          </cell>
        </row>
        <row r="5568">
          <cell r="I5568">
            <v>103</v>
          </cell>
        </row>
        <row r="5569">
          <cell r="I5569">
            <v>103</v>
          </cell>
        </row>
        <row r="5570">
          <cell r="I5570">
            <v>103</v>
          </cell>
        </row>
        <row r="5571">
          <cell r="I5571">
            <v>103</v>
          </cell>
        </row>
        <row r="5572">
          <cell r="I5572">
            <v>103</v>
          </cell>
        </row>
        <row r="5573">
          <cell r="I5573">
            <v>30700000</v>
          </cell>
        </row>
        <row r="5574">
          <cell r="I5574">
            <v>10401138</v>
          </cell>
        </row>
        <row r="5575">
          <cell r="I5575">
            <v>103</v>
          </cell>
        </row>
        <row r="5576">
          <cell r="I5576">
            <v>301</v>
          </cell>
        </row>
        <row r="5577">
          <cell r="I5577">
            <v>2011804009</v>
          </cell>
        </row>
        <row r="5578">
          <cell r="I5578">
            <v>2011804025</v>
          </cell>
        </row>
        <row r="5579">
          <cell r="I5579">
            <v>2011804053</v>
          </cell>
        </row>
        <row r="5580">
          <cell r="I5580">
            <v>2011809126</v>
          </cell>
        </row>
        <row r="5581">
          <cell r="I5581">
            <v>2011809146</v>
          </cell>
        </row>
        <row r="5582">
          <cell r="I5582">
            <v>2011804025</v>
          </cell>
        </row>
        <row r="5583">
          <cell r="I5583">
            <v>201040771</v>
          </cell>
        </row>
        <row r="5584">
          <cell r="I5584">
            <v>2011804053</v>
          </cell>
        </row>
        <row r="5585">
          <cell r="I5585">
            <v>2011809146</v>
          </cell>
        </row>
        <row r="5586">
          <cell r="I5586">
            <v>70112</v>
          </cell>
        </row>
        <row r="5587">
          <cell r="I5587">
            <v>70112</v>
          </cell>
        </row>
        <row r="5588">
          <cell r="I5588">
            <v>30101</v>
          </cell>
        </row>
        <row r="5589">
          <cell r="I5589">
            <v>50101</v>
          </cell>
        </row>
        <row r="5590">
          <cell r="I5590">
            <v>40101</v>
          </cell>
        </row>
        <row r="5591">
          <cell r="I5591">
            <v>70112</v>
          </cell>
        </row>
        <row r="5592">
          <cell r="I5592">
            <v>30101</v>
          </cell>
        </row>
        <row r="5593">
          <cell r="I5593">
            <v>50101</v>
          </cell>
        </row>
        <row r="5594">
          <cell r="I5594">
            <v>70105</v>
          </cell>
        </row>
        <row r="5595">
          <cell r="I5595">
            <v>50101</v>
          </cell>
        </row>
        <row r="5596">
          <cell r="I5596">
            <v>40101</v>
          </cell>
        </row>
        <row r="5597">
          <cell r="I5597">
            <v>70112</v>
          </cell>
        </row>
        <row r="5598">
          <cell r="I5598">
            <v>40101</v>
          </cell>
        </row>
        <row r="5599">
          <cell r="I5599">
            <v>70112</v>
          </cell>
        </row>
        <row r="5600">
          <cell r="I5600">
            <v>70106</v>
          </cell>
        </row>
        <row r="5601">
          <cell r="I5601">
            <v>50101</v>
          </cell>
        </row>
        <row r="5602">
          <cell r="I5602">
            <v>701116</v>
          </cell>
        </row>
        <row r="5603">
          <cell r="I5603">
            <v>70112</v>
          </cell>
        </row>
        <row r="5604">
          <cell r="I5604">
            <v>70112</v>
          </cell>
        </row>
        <row r="5605">
          <cell r="I5605">
            <v>40101</v>
          </cell>
        </row>
        <row r="5606">
          <cell r="I5606">
            <v>70112</v>
          </cell>
        </row>
        <row r="5607">
          <cell r="I5607">
            <v>40101</v>
          </cell>
        </row>
        <row r="5608">
          <cell r="I5608">
            <v>30101</v>
          </cell>
        </row>
        <row r="5609">
          <cell r="I5609">
            <v>70112</v>
          </cell>
        </row>
        <row r="5610">
          <cell r="I5610">
            <v>50101</v>
          </cell>
        </row>
        <row r="5611">
          <cell r="I5611">
            <v>40101</v>
          </cell>
        </row>
        <row r="5612">
          <cell r="I5612">
            <v>70105</v>
          </cell>
        </row>
        <row r="5613">
          <cell r="I5613">
            <v>70112</v>
          </cell>
        </row>
        <row r="5614">
          <cell r="I5614">
            <v>70112</v>
          </cell>
        </row>
        <row r="5615">
          <cell r="I5615">
            <v>70106</v>
          </cell>
        </row>
        <row r="5616">
          <cell r="I5616">
            <v>50101</v>
          </cell>
        </row>
        <row r="5617">
          <cell r="I5617">
            <v>70112</v>
          </cell>
        </row>
        <row r="5618">
          <cell r="I5618">
            <v>50101</v>
          </cell>
        </row>
        <row r="5619">
          <cell r="I5619">
            <v>50101</v>
          </cell>
        </row>
        <row r="5620">
          <cell r="I5620">
            <v>70112</v>
          </cell>
        </row>
        <row r="5621">
          <cell r="I5621">
            <v>40101</v>
          </cell>
        </row>
        <row r="5622">
          <cell r="I5622">
            <v>30101</v>
          </cell>
        </row>
        <row r="5623">
          <cell r="I5623">
            <v>50101</v>
          </cell>
        </row>
        <row r="5624">
          <cell r="I5624">
            <v>50101</v>
          </cell>
        </row>
        <row r="5625">
          <cell r="I5625">
            <v>70112</v>
          </cell>
        </row>
        <row r="5626">
          <cell r="I5626">
            <v>70112</v>
          </cell>
        </row>
        <row r="5627">
          <cell r="I5627">
            <v>70106</v>
          </cell>
        </row>
        <row r="5628">
          <cell r="I5628">
            <v>50101</v>
          </cell>
        </row>
        <row r="5629">
          <cell r="I5629">
            <v>30101</v>
          </cell>
        </row>
        <row r="5630">
          <cell r="I5630">
            <v>50101</v>
          </cell>
        </row>
        <row r="5631">
          <cell r="I5631">
            <v>70112</v>
          </cell>
        </row>
        <row r="5632">
          <cell r="I5632">
            <v>50101</v>
          </cell>
        </row>
        <row r="5633">
          <cell r="I5633">
            <v>30101</v>
          </cell>
        </row>
        <row r="5634">
          <cell r="I5634">
            <v>40101</v>
          </cell>
        </row>
        <row r="5635">
          <cell r="I5635">
            <v>40101</v>
          </cell>
        </row>
        <row r="5636">
          <cell r="I5636">
            <v>50101</v>
          </cell>
        </row>
        <row r="5637">
          <cell r="I5637">
            <v>70112</v>
          </cell>
        </row>
        <row r="5638">
          <cell r="I5638">
            <v>40101</v>
          </cell>
        </row>
        <row r="5639">
          <cell r="I5639">
            <v>70112</v>
          </cell>
        </row>
        <row r="5640">
          <cell r="I5640">
            <v>70112</v>
          </cell>
        </row>
        <row r="5641">
          <cell r="I5641">
            <v>70112</v>
          </cell>
        </row>
        <row r="5642">
          <cell r="I5642">
            <v>50101</v>
          </cell>
        </row>
        <row r="5643">
          <cell r="I5643">
            <v>40101</v>
          </cell>
        </row>
        <row r="5644">
          <cell r="I5644">
            <v>40101</v>
          </cell>
        </row>
        <row r="5645">
          <cell r="I5645">
            <v>50101</v>
          </cell>
        </row>
        <row r="5646">
          <cell r="I5646">
            <v>40101</v>
          </cell>
        </row>
        <row r="5647">
          <cell r="I5647">
            <v>50101</v>
          </cell>
        </row>
        <row r="5648">
          <cell r="I5648">
            <v>70112</v>
          </cell>
        </row>
        <row r="5649">
          <cell r="I5649">
            <v>40101</v>
          </cell>
        </row>
        <row r="5650">
          <cell r="I5650">
            <v>50101</v>
          </cell>
        </row>
        <row r="5651">
          <cell r="I5651">
            <v>70112</v>
          </cell>
        </row>
        <row r="5652">
          <cell r="I5652">
            <v>40101</v>
          </cell>
        </row>
        <row r="5653">
          <cell r="I5653">
            <v>70112</v>
          </cell>
        </row>
        <row r="5654">
          <cell r="I5654">
            <v>50101</v>
          </cell>
        </row>
        <row r="5655">
          <cell r="I5655">
            <v>40101</v>
          </cell>
        </row>
        <row r="5656">
          <cell r="I5656">
            <v>70112</v>
          </cell>
        </row>
        <row r="5657">
          <cell r="I5657">
            <v>70106</v>
          </cell>
        </row>
        <row r="5658">
          <cell r="I5658">
            <v>40101</v>
          </cell>
        </row>
        <row r="5659">
          <cell r="I5659">
            <v>70112</v>
          </cell>
        </row>
        <row r="5660">
          <cell r="I5660">
            <v>70112</v>
          </cell>
        </row>
        <row r="5661">
          <cell r="I5661">
            <v>50101</v>
          </cell>
        </row>
        <row r="5662">
          <cell r="I5662">
            <v>70112</v>
          </cell>
        </row>
        <row r="5663">
          <cell r="I5663">
            <v>70112</v>
          </cell>
        </row>
        <row r="5664">
          <cell r="I5664">
            <v>50101</v>
          </cell>
        </row>
        <row r="5665">
          <cell r="I5665">
            <v>70112</v>
          </cell>
        </row>
        <row r="5666">
          <cell r="I5666">
            <v>40101</v>
          </cell>
        </row>
        <row r="5667">
          <cell r="I5667">
            <v>50101</v>
          </cell>
        </row>
        <row r="5668">
          <cell r="I5668">
            <v>40101</v>
          </cell>
        </row>
        <row r="5669">
          <cell r="I5669">
            <v>70106</v>
          </cell>
        </row>
        <row r="5670">
          <cell r="I5670">
            <v>40101</v>
          </cell>
        </row>
        <row r="5671">
          <cell r="I5671">
            <v>70112</v>
          </cell>
        </row>
        <row r="5672">
          <cell r="I5672">
            <v>30101</v>
          </cell>
        </row>
        <row r="5673">
          <cell r="I5673">
            <v>70112</v>
          </cell>
        </row>
        <row r="5674">
          <cell r="I5674">
            <v>70112</v>
          </cell>
        </row>
        <row r="5675">
          <cell r="I5675">
            <v>70112</v>
          </cell>
        </row>
        <row r="5676">
          <cell r="I5676">
            <v>70112</v>
          </cell>
        </row>
        <row r="5677">
          <cell r="I5677">
            <v>70112</v>
          </cell>
        </row>
        <row r="5678">
          <cell r="I5678">
            <v>70106</v>
          </cell>
        </row>
        <row r="5679">
          <cell r="I5679">
            <v>30101</v>
          </cell>
        </row>
        <row r="5680">
          <cell r="I5680">
            <v>70112</v>
          </cell>
        </row>
        <row r="5681">
          <cell r="I5681">
            <v>50101</v>
          </cell>
        </row>
        <row r="5682">
          <cell r="I5682">
            <v>70112</v>
          </cell>
        </row>
        <row r="5683">
          <cell r="I5683">
            <v>30101</v>
          </cell>
        </row>
        <row r="5684">
          <cell r="I5684">
            <v>70112</v>
          </cell>
        </row>
        <row r="5685">
          <cell r="I5685">
            <v>70106</v>
          </cell>
        </row>
        <row r="5686">
          <cell r="I5686">
            <v>40101</v>
          </cell>
        </row>
        <row r="5687">
          <cell r="I5687">
            <v>70112</v>
          </cell>
        </row>
        <row r="5688">
          <cell r="I5688">
            <v>70112</v>
          </cell>
        </row>
        <row r="5689">
          <cell r="I5689">
            <v>40101</v>
          </cell>
        </row>
        <row r="5690">
          <cell r="I5690">
            <v>70112</v>
          </cell>
        </row>
        <row r="5691">
          <cell r="I5691">
            <v>70112</v>
          </cell>
        </row>
        <row r="5692">
          <cell r="I5692">
            <v>30101</v>
          </cell>
        </row>
        <row r="5693">
          <cell r="I5693">
            <v>70112</v>
          </cell>
        </row>
        <row r="5694">
          <cell r="I5694">
            <v>70112</v>
          </cell>
        </row>
        <row r="5695">
          <cell r="I5695">
            <v>201040771</v>
          </cell>
        </row>
        <row r="5696">
          <cell r="I5696">
            <v>2011804025</v>
          </cell>
        </row>
        <row r="5697">
          <cell r="I5697">
            <v>70112</v>
          </cell>
        </row>
        <row r="5698">
          <cell r="I5698">
            <v>30101</v>
          </cell>
        </row>
        <row r="5699">
          <cell r="I5699">
            <v>50101</v>
          </cell>
        </row>
        <row r="5700">
          <cell r="I5700">
            <v>70106</v>
          </cell>
        </row>
        <row r="5701">
          <cell r="I5701">
            <v>70112</v>
          </cell>
        </row>
        <row r="5702">
          <cell r="I5702">
            <v>10401191</v>
          </cell>
        </row>
        <row r="5703">
          <cell r="I5703">
            <v>10401138</v>
          </cell>
        </row>
        <row r="5704">
          <cell r="I5704">
            <v>2011809118</v>
          </cell>
        </row>
        <row r="5705">
          <cell r="I5705">
            <v>10401187</v>
          </cell>
        </row>
        <row r="5706">
          <cell r="I5706">
            <v>201040771</v>
          </cell>
        </row>
        <row r="5707">
          <cell r="I5707">
            <v>201040771</v>
          </cell>
        </row>
        <row r="5708">
          <cell r="I5708">
            <v>2011804025</v>
          </cell>
        </row>
        <row r="5709">
          <cell r="I5709">
            <v>2011809129</v>
          </cell>
        </row>
        <row r="5710">
          <cell r="I5710">
            <v>2011809118</v>
          </cell>
        </row>
        <row r="5711">
          <cell r="I5711">
            <v>201040764</v>
          </cell>
        </row>
        <row r="5712">
          <cell r="I5712">
            <v>2010401500</v>
          </cell>
        </row>
        <row r="5713">
          <cell r="I5713">
            <v>2010401499</v>
          </cell>
        </row>
        <row r="5714">
          <cell r="I5714">
            <v>2011809140</v>
          </cell>
        </row>
        <row r="5715">
          <cell r="I5715">
            <v>2011804041</v>
          </cell>
        </row>
        <row r="5716">
          <cell r="I5716">
            <v>2011809149</v>
          </cell>
        </row>
        <row r="5717">
          <cell r="I5717">
            <v>2011804025</v>
          </cell>
        </row>
        <row r="5718">
          <cell r="I5718">
            <v>70105</v>
          </cell>
        </row>
        <row r="5719">
          <cell r="I5719">
            <v>70105</v>
          </cell>
        </row>
        <row r="5720">
          <cell r="I5720">
            <v>109</v>
          </cell>
        </row>
        <row r="5721">
          <cell r="I5721">
            <v>70105</v>
          </cell>
        </row>
        <row r="5722">
          <cell r="I5722">
            <v>70112</v>
          </cell>
        </row>
        <row r="5723">
          <cell r="I5723">
            <v>70112</v>
          </cell>
        </row>
        <row r="5724">
          <cell r="I5724">
            <v>70112</v>
          </cell>
        </row>
        <row r="5725">
          <cell r="I5725">
            <v>70106</v>
          </cell>
        </row>
        <row r="5726">
          <cell r="I5726">
            <v>40101</v>
          </cell>
        </row>
        <row r="5727">
          <cell r="I5727">
            <v>50101</v>
          </cell>
        </row>
        <row r="5728">
          <cell r="I5728">
            <v>30101</v>
          </cell>
        </row>
        <row r="5729">
          <cell r="I5729">
            <v>50101</v>
          </cell>
        </row>
        <row r="5730">
          <cell r="I5730">
            <v>70112</v>
          </cell>
        </row>
        <row r="5731">
          <cell r="I5731">
            <v>70112</v>
          </cell>
        </row>
        <row r="5732">
          <cell r="I5732">
            <v>40101</v>
          </cell>
        </row>
        <row r="5733">
          <cell r="I5733">
            <v>70112</v>
          </cell>
        </row>
        <row r="5734">
          <cell r="I5734">
            <v>40101</v>
          </cell>
        </row>
        <row r="5735">
          <cell r="I5735">
            <v>70112</v>
          </cell>
        </row>
        <row r="5736">
          <cell r="I5736">
            <v>50101</v>
          </cell>
        </row>
        <row r="5737">
          <cell r="I5737">
            <v>40101</v>
          </cell>
        </row>
        <row r="5738">
          <cell r="I5738">
            <v>70112</v>
          </cell>
        </row>
        <row r="5739">
          <cell r="I5739">
            <v>40101</v>
          </cell>
        </row>
        <row r="5740">
          <cell r="I5740">
            <v>40101</v>
          </cell>
        </row>
        <row r="5741">
          <cell r="I5741">
            <v>70112</v>
          </cell>
        </row>
        <row r="5742">
          <cell r="I5742">
            <v>70112</v>
          </cell>
        </row>
        <row r="5743">
          <cell r="I5743">
            <v>50101</v>
          </cell>
        </row>
        <row r="5744">
          <cell r="I5744">
            <v>50101</v>
          </cell>
        </row>
        <row r="5745">
          <cell r="I5745">
            <v>70112</v>
          </cell>
        </row>
        <row r="5746">
          <cell r="I5746">
            <v>30101</v>
          </cell>
        </row>
        <row r="5747">
          <cell r="I5747">
            <v>70112</v>
          </cell>
        </row>
        <row r="5748">
          <cell r="I5748">
            <v>40101</v>
          </cell>
        </row>
        <row r="5749">
          <cell r="I5749">
            <v>70112</v>
          </cell>
        </row>
        <row r="5750">
          <cell r="I5750">
            <v>70112</v>
          </cell>
        </row>
        <row r="5751">
          <cell r="I5751">
            <v>50101</v>
          </cell>
        </row>
        <row r="5752">
          <cell r="I5752">
            <v>30101</v>
          </cell>
        </row>
        <row r="5753">
          <cell r="I5753">
            <v>70112</v>
          </cell>
        </row>
        <row r="5754">
          <cell r="I5754">
            <v>70112</v>
          </cell>
        </row>
        <row r="5755">
          <cell r="I5755">
            <v>40101</v>
          </cell>
        </row>
        <row r="5756">
          <cell r="I5756">
            <v>70112</v>
          </cell>
        </row>
        <row r="5757">
          <cell r="I5757">
            <v>70106</v>
          </cell>
        </row>
        <row r="5758">
          <cell r="I5758">
            <v>70112</v>
          </cell>
        </row>
        <row r="5759">
          <cell r="I5759">
            <v>70106</v>
          </cell>
        </row>
        <row r="5760">
          <cell r="I5760">
            <v>70112</v>
          </cell>
        </row>
        <row r="5761">
          <cell r="I5761">
            <v>70112</v>
          </cell>
        </row>
        <row r="5762">
          <cell r="I5762">
            <v>70112</v>
          </cell>
        </row>
        <row r="5763">
          <cell r="I5763">
            <v>70106</v>
          </cell>
        </row>
        <row r="5764">
          <cell r="I5764">
            <v>40101</v>
          </cell>
        </row>
        <row r="5765">
          <cell r="I5765">
            <v>70112</v>
          </cell>
        </row>
        <row r="5766">
          <cell r="I5766">
            <v>70112</v>
          </cell>
        </row>
        <row r="5767">
          <cell r="I5767">
            <v>40101</v>
          </cell>
        </row>
        <row r="5768">
          <cell r="I5768">
            <v>40101</v>
          </cell>
        </row>
        <row r="5769">
          <cell r="I5769">
            <v>50101</v>
          </cell>
        </row>
        <row r="5770">
          <cell r="I5770">
            <v>70112</v>
          </cell>
        </row>
        <row r="5771">
          <cell r="I5771">
            <v>70112</v>
          </cell>
        </row>
        <row r="5772">
          <cell r="I5772">
            <v>70112</v>
          </cell>
        </row>
        <row r="5773">
          <cell r="I5773">
            <v>30101</v>
          </cell>
        </row>
        <row r="5774">
          <cell r="I5774">
            <v>50101</v>
          </cell>
        </row>
        <row r="5775">
          <cell r="I5775">
            <v>40101</v>
          </cell>
        </row>
        <row r="5776">
          <cell r="I5776">
            <v>50101</v>
          </cell>
        </row>
        <row r="5777">
          <cell r="I5777">
            <v>70112</v>
          </cell>
        </row>
        <row r="5778">
          <cell r="I5778">
            <v>70112</v>
          </cell>
        </row>
        <row r="5779">
          <cell r="I5779">
            <v>70106</v>
          </cell>
        </row>
        <row r="5780">
          <cell r="I5780">
            <v>30101</v>
          </cell>
        </row>
        <row r="5781">
          <cell r="I5781">
            <v>40101</v>
          </cell>
        </row>
        <row r="5782">
          <cell r="I5782">
            <v>50101</v>
          </cell>
        </row>
        <row r="5783">
          <cell r="I5783">
            <v>40101</v>
          </cell>
        </row>
        <row r="5784">
          <cell r="I5784">
            <v>70112</v>
          </cell>
        </row>
        <row r="5785">
          <cell r="I5785">
            <v>50101</v>
          </cell>
        </row>
        <row r="5786">
          <cell r="I5786">
            <v>50101</v>
          </cell>
        </row>
        <row r="5787">
          <cell r="I5787">
            <v>70106</v>
          </cell>
        </row>
        <row r="5788">
          <cell r="I5788">
            <v>70112</v>
          </cell>
        </row>
        <row r="5789">
          <cell r="I5789">
            <v>70112</v>
          </cell>
        </row>
        <row r="5790">
          <cell r="I5790">
            <v>50101</v>
          </cell>
        </row>
        <row r="5791">
          <cell r="I5791">
            <v>40101</v>
          </cell>
        </row>
        <row r="5792">
          <cell r="I5792">
            <v>70112</v>
          </cell>
        </row>
        <row r="5793">
          <cell r="I5793">
            <v>70106</v>
          </cell>
        </row>
        <row r="5794">
          <cell r="I5794">
            <v>30101</v>
          </cell>
        </row>
        <row r="5795">
          <cell r="I5795">
            <v>50101</v>
          </cell>
        </row>
        <row r="5796">
          <cell r="I5796">
            <v>40101</v>
          </cell>
        </row>
        <row r="5797">
          <cell r="I5797">
            <v>70112</v>
          </cell>
        </row>
        <row r="5798">
          <cell r="I5798">
            <v>70106</v>
          </cell>
        </row>
        <row r="5799">
          <cell r="I5799">
            <v>30101</v>
          </cell>
        </row>
        <row r="5800">
          <cell r="I5800">
            <v>50101</v>
          </cell>
        </row>
        <row r="5801">
          <cell r="I5801">
            <v>40101</v>
          </cell>
        </row>
        <row r="5802">
          <cell r="I5802">
            <v>70112</v>
          </cell>
        </row>
        <row r="5803">
          <cell r="I5803">
            <v>40101</v>
          </cell>
        </row>
        <row r="5804">
          <cell r="I5804">
            <v>70112</v>
          </cell>
        </row>
        <row r="5805">
          <cell r="I5805">
            <v>40101</v>
          </cell>
        </row>
        <row r="5806">
          <cell r="I5806">
            <v>701116</v>
          </cell>
        </row>
        <row r="5807">
          <cell r="I5807">
            <v>40101</v>
          </cell>
        </row>
        <row r="5808">
          <cell r="I5808">
            <v>50101</v>
          </cell>
        </row>
        <row r="5809">
          <cell r="I5809">
            <v>70112</v>
          </cell>
        </row>
        <row r="5810">
          <cell r="I5810">
            <v>40101</v>
          </cell>
        </row>
        <row r="5811">
          <cell r="I5811">
            <v>50101</v>
          </cell>
        </row>
        <row r="5812">
          <cell r="I5812">
            <v>701116</v>
          </cell>
        </row>
        <row r="5813">
          <cell r="I5813">
            <v>70112</v>
          </cell>
        </row>
        <row r="5814">
          <cell r="I5814">
            <v>70112</v>
          </cell>
        </row>
        <row r="5815">
          <cell r="I5815">
            <v>70112</v>
          </cell>
        </row>
        <row r="5816">
          <cell r="I5816">
            <v>50101</v>
          </cell>
        </row>
        <row r="5817">
          <cell r="I5817">
            <v>70112</v>
          </cell>
        </row>
        <row r="5818">
          <cell r="I5818">
            <v>30101</v>
          </cell>
        </row>
        <row r="5819">
          <cell r="I5819">
            <v>70112</v>
          </cell>
        </row>
        <row r="5820">
          <cell r="I5820">
            <v>70112</v>
          </cell>
        </row>
        <row r="5821">
          <cell r="I5821">
            <v>70112</v>
          </cell>
        </row>
        <row r="5822">
          <cell r="I5822">
            <v>30101</v>
          </cell>
        </row>
        <row r="5823">
          <cell r="I5823">
            <v>50101</v>
          </cell>
        </row>
        <row r="5824">
          <cell r="I5824">
            <v>40101</v>
          </cell>
        </row>
        <row r="5825">
          <cell r="I5825">
            <v>70112</v>
          </cell>
        </row>
        <row r="5826">
          <cell r="I5826">
            <v>30101</v>
          </cell>
        </row>
        <row r="5827">
          <cell r="I5827">
            <v>70112</v>
          </cell>
        </row>
        <row r="5828">
          <cell r="I5828">
            <v>70112</v>
          </cell>
        </row>
        <row r="5829">
          <cell r="I5829">
            <v>70112</v>
          </cell>
        </row>
        <row r="5830">
          <cell r="I5830">
            <v>50101</v>
          </cell>
        </row>
        <row r="5831">
          <cell r="I5831">
            <v>40101</v>
          </cell>
        </row>
        <row r="5832">
          <cell r="I5832">
            <v>70112</v>
          </cell>
        </row>
        <row r="5833">
          <cell r="I5833">
            <v>40101</v>
          </cell>
        </row>
        <row r="5834">
          <cell r="I5834">
            <v>70112</v>
          </cell>
        </row>
        <row r="5835">
          <cell r="I5835">
            <v>70112</v>
          </cell>
        </row>
        <row r="5836">
          <cell r="I5836">
            <v>50101</v>
          </cell>
        </row>
        <row r="5837">
          <cell r="I5837">
            <v>30101</v>
          </cell>
        </row>
        <row r="5838">
          <cell r="I5838">
            <v>50101</v>
          </cell>
        </row>
        <row r="5839">
          <cell r="I5839">
            <v>201040764</v>
          </cell>
        </row>
        <row r="5840">
          <cell r="I5840">
            <v>2011804036</v>
          </cell>
        </row>
        <row r="5841">
          <cell r="I5841">
            <v>2011804048</v>
          </cell>
        </row>
        <row r="5842">
          <cell r="I5842">
            <v>2011804044</v>
          </cell>
        </row>
        <row r="5843">
          <cell r="I5843">
            <v>2011804086</v>
          </cell>
        </row>
        <row r="5844">
          <cell r="I5844">
            <v>10401138</v>
          </cell>
        </row>
        <row r="5845">
          <cell r="I5845">
            <v>201040764</v>
          </cell>
        </row>
        <row r="5846">
          <cell r="I5846">
            <v>2011804036</v>
          </cell>
        </row>
        <row r="5847">
          <cell r="I5847">
            <v>2011804048</v>
          </cell>
        </row>
        <row r="5848">
          <cell r="I5848">
            <v>2011804044</v>
          </cell>
        </row>
        <row r="5849">
          <cell r="I5849">
            <v>2011804086</v>
          </cell>
        </row>
        <row r="5850">
          <cell r="I5850">
            <v>30700000</v>
          </cell>
        </row>
        <row r="5851">
          <cell r="I5851">
            <v>10401138</v>
          </cell>
        </row>
        <row r="5852">
          <cell r="I5852">
            <v>201040764</v>
          </cell>
        </row>
        <row r="5853">
          <cell r="I5853">
            <v>2011804036</v>
          </cell>
        </row>
        <row r="5854">
          <cell r="I5854">
            <v>2011804048</v>
          </cell>
        </row>
        <row r="5855">
          <cell r="I5855">
            <v>2011804044</v>
          </cell>
        </row>
        <row r="5856">
          <cell r="I5856">
            <v>2011804086</v>
          </cell>
        </row>
        <row r="5857">
          <cell r="I5857">
            <v>2011</v>
          </cell>
        </row>
        <row r="5858">
          <cell r="I5858">
            <v>40101</v>
          </cell>
        </row>
        <row r="5859">
          <cell r="I5859">
            <v>70106</v>
          </cell>
        </row>
        <row r="5860">
          <cell r="I5860">
            <v>50101</v>
          </cell>
        </row>
        <row r="5861">
          <cell r="I5861">
            <v>30101</v>
          </cell>
        </row>
        <row r="5862">
          <cell r="I5862">
            <v>10401191</v>
          </cell>
        </row>
        <row r="5863">
          <cell r="I5863">
            <v>10300043</v>
          </cell>
        </row>
        <row r="5864">
          <cell r="I5864">
            <v>501</v>
          </cell>
        </row>
        <row r="5865">
          <cell r="I5865">
            <v>2011804008</v>
          </cell>
        </row>
        <row r="5866">
          <cell r="I5866">
            <v>2011809153</v>
          </cell>
        </row>
        <row r="5867">
          <cell r="I5867">
            <v>70105000</v>
          </cell>
        </row>
        <row r="5868">
          <cell r="I5868">
            <v>2016</v>
          </cell>
        </row>
        <row r="5869">
          <cell r="I5869">
            <v>40101</v>
          </cell>
        </row>
        <row r="5870">
          <cell r="I5870">
            <v>50101</v>
          </cell>
        </row>
        <row r="5871">
          <cell r="I5871">
            <v>70112</v>
          </cell>
        </row>
        <row r="5872">
          <cell r="I5872">
            <v>70112</v>
          </cell>
        </row>
        <row r="5873">
          <cell r="I5873">
            <v>50101</v>
          </cell>
        </row>
        <row r="5874">
          <cell r="I5874">
            <v>70112</v>
          </cell>
        </row>
        <row r="5875">
          <cell r="I5875">
            <v>70112</v>
          </cell>
        </row>
        <row r="5876">
          <cell r="I5876">
            <v>40101</v>
          </cell>
        </row>
        <row r="5877">
          <cell r="I5877">
            <v>70112</v>
          </cell>
        </row>
        <row r="5878">
          <cell r="I5878">
            <v>70112</v>
          </cell>
        </row>
        <row r="5879">
          <cell r="I5879">
            <v>70112</v>
          </cell>
        </row>
        <row r="5880">
          <cell r="I5880">
            <v>50101</v>
          </cell>
        </row>
        <row r="5881">
          <cell r="I5881">
            <v>70112</v>
          </cell>
        </row>
        <row r="5882">
          <cell r="I5882">
            <v>70106</v>
          </cell>
        </row>
        <row r="5883">
          <cell r="I5883">
            <v>70112</v>
          </cell>
        </row>
        <row r="5884">
          <cell r="I5884">
            <v>70112</v>
          </cell>
        </row>
        <row r="5885">
          <cell r="I5885">
            <v>40101</v>
          </cell>
        </row>
        <row r="5886">
          <cell r="I5886">
            <v>70106</v>
          </cell>
        </row>
        <row r="5887">
          <cell r="I5887">
            <v>70112</v>
          </cell>
        </row>
        <row r="5888">
          <cell r="I5888">
            <v>40101</v>
          </cell>
        </row>
        <row r="5889">
          <cell r="I5889">
            <v>50101</v>
          </cell>
        </row>
        <row r="5890">
          <cell r="I5890">
            <v>70112</v>
          </cell>
        </row>
        <row r="5891">
          <cell r="I5891">
            <v>70112</v>
          </cell>
        </row>
        <row r="5892">
          <cell r="I5892">
            <v>70112</v>
          </cell>
        </row>
        <row r="5893">
          <cell r="I5893">
            <v>70112</v>
          </cell>
        </row>
        <row r="5894">
          <cell r="I5894">
            <v>40101</v>
          </cell>
        </row>
        <row r="5895">
          <cell r="I5895">
            <v>50101</v>
          </cell>
        </row>
        <row r="5896">
          <cell r="I5896">
            <v>30101</v>
          </cell>
        </row>
        <row r="5897">
          <cell r="I5897">
            <v>40101</v>
          </cell>
        </row>
        <row r="5898">
          <cell r="I5898">
            <v>70112</v>
          </cell>
        </row>
        <row r="5899">
          <cell r="I5899">
            <v>50101</v>
          </cell>
        </row>
        <row r="5900">
          <cell r="I5900">
            <v>40101</v>
          </cell>
        </row>
        <row r="5901">
          <cell r="I5901">
            <v>70112</v>
          </cell>
        </row>
        <row r="5902">
          <cell r="I5902">
            <v>40101</v>
          </cell>
        </row>
        <row r="5903">
          <cell r="I5903">
            <v>50101</v>
          </cell>
        </row>
        <row r="5904">
          <cell r="I5904">
            <v>70112</v>
          </cell>
        </row>
        <row r="5905">
          <cell r="I5905">
            <v>50101</v>
          </cell>
        </row>
        <row r="5906">
          <cell r="I5906">
            <v>50101</v>
          </cell>
        </row>
        <row r="5907">
          <cell r="I5907">
            <v>50101</v>
          </cell>
        </row>
        <row r="5908">
          <cell r="I5908">
            <v>70112</v>
          </cell>
        </row>
        <row r="5909">
          <cell r="I5909">
            <v>30101</v>
          </cell>
        </row>
        <row r="5910">
          <cell r="I5910">
            <v>70112</v>
          </cell>
        </row>
        <row r="5911">
          <cell r="I5911">
            <v>50101</v>
          </cell>
        </row>
        <row r="5912">
          <cell r="I5912">
            <v>70112</v>
          </cell>
        </row>
        <row r="5913">
          <cell r="I5913">
            <v>50101</v>
          </cell>
        </row>
        <row r="5914">
          <cell r="I5914">
            <v>40101</v>
          </cell>
        </row>
        <row r="5915">
          <cell r="I5915">
            <v>70112</v>
          </cell>
        </row>
        <row r="5916">
          <cell r="I5916">
            <v>50101</v>
          </cell>
        </row>
        <row r="5917">
          <cell r="I5917">
            <v>40101</v>
          </cell>
        </row>
        <row r="5918">
          <cell r="I5918">
            <v>70112</v>
          </cell>
        </row>
        <row r="5919">
          <cell r="I5919">
            <v>70112</v>
          </cell>
        </row>
        <row r="5920">
          <cell r="I5920">
            <v>40101</v>
          </cell>
        </row>
        <row r="5921">
          <cell r="I5921">
            <v>50101</v>
          </cell>
        </row>
        <row r="5922">
          <cell r="I5922">
            <v>30101</v>
          </cell>
        </row>
        <row r="5923">
          <cell r="I5923">
            <v>70112</v>
          </cell>
        </row>
        <row r="5924">
          <cell r="I5924">
            <v>30101</v>
          </cell>
        </row>
        <row r="5925">
          <cell r="I5925">
            <v>40101</v>
          </cell>
        </row>
        <row r="5926">
          <cell r="I5926">
            <v>50101</v>
          </cell>
        </row>
        <row r="5927">
          <cell r="I5927">
            <v>70112</v>
          </cell>
        </row>
        <row r="5928">
          <cell r="I5928">
            <v>70106</v>
          </cell>
        </row>
        <row r="5929">
          <cell r="I5929">
            <v>40101</v>
          </cell>
        </row>
        <row r="5930">
          <cell r="I5930">
            <v>70112</v>
          </cell>
        </row>
        <row r="5931">
          <cell r="I5931">
            <v>70112</v>
          </cell>
        </row>
        <row r="5932">
          <cell r="I5932">
            <v>50101</v>
          </cell>
        </row>
        <row r="5933">
          <cell r="I5933">
            <v>40101</v>
          </cell>
        </row>
        <row r="5934">
          <cell r="I5934">
            <v>70112</v>
          </cell>
        </row>
        <row r="5935">
          <cell r="I5935">
            <v>70106</v>
          </cell>
        </row>
        <row r="5936">
          <cell r="I5936">
            <v>40101</v>
          </cell>
        </row>
        <row r="5937">
          <cell r="I5937">
            <v>70112</v>
          </cell>
        </row>
        <row r="5938">
          <cell r="I5938">
            <v>70112</v>
          </cell>
        </row>
        <row r="5939">
          <cell r="I5939">
            <v>40101</v>
          </cell>
        </row>
        <row r="5940">
          <cell r="I5940">
            <v>50101</v>
          </cell>
        </row>
        <row r="5941">
          <cell r="I5941">
            <v>50101</v>
          </cell>
        </row>
        <row r="5942">
          <cell r="I5942">
            <v>40101</v>
          </cell>
        </row>
        <row r="5943">
          <cell r="I5943">
            <v>70112</v>
          </cell>
        </row>
        <row r="5944">
          <cell r="I5944">
            <v>30101</v>
          </cell>
        </row>
        <row r="5945">
          <cell r="I5945">
            <v>70112</v>
          </cell>
        </row>
        <row r="5946">
          <cell r="I5946">
            <v>70112</v>
          </cell>
        </row>
        <row r="5947">
          <cell r="I5947">
            <v>70112</v>
          </cell>
        </row>
        <row r="5948">
          <cell r="I5948">
            <v>70106</v>
          </cell>
        </row>
        <row r="5949">
          <cell r="I5949">
            <v>50101</v>
          </cell>
        </row>
        <row r="5950">
          <cell r="I5950">
            <v>40101</v>
          </cell>
        </row>
        <row r="5951">
          <cell r="I5951">
            <v>70112</v>
          </cell>
        </row>
        <row r="5952">
          <cell r="I5952">
            <v>70106</v>
          </cell>
        </row>
        <row r="5953">
          <cell r="I5953">
            <v>30101</v>
          </cell>
        </row>
        <row r="5954">
          <cell r="I5954">
            <v>50101</v>
          </cell>
        </row>
        <row r="5955">
          <cell r="I5955">
            <v>40101</v>
          </cell>
        </row>
        <row r="5956">
          <cell r="I5956">
            <v>70112</v>
          </cell>
        </row>
        <row r="5957">
          <cell r="I5957">
            <v>40101</v>
          </cell>
        </row>
        <row r="5958">
          <cell r="I5958">
            <v>40101</v>
          </cell>
        </row>
        <row r="5959">
          <cell r="I5959">
            <v>70112</v>
          </cell>
        </row>
        <row r="5960">
          <cell r="I5960">
            <v>70106</v>
          </cell>
        </row>
        <row r="5961">
          <cell r="I5961">
            <v>50101</v>
          </cell>
        </row>
        <row r="5962">
          <cell r="I5962">
            <v>50101</v>
          </cell>
        </row>
        <row r="5963">
          <cell r="I5963">
            <v>40101</v>
          </cell>
        </row>
        <row r="5964">
          <cell r="I5964">
            <v>70112</v>
          </cell>
        </row>
        <row r="5965">
          <cell r="I5965">
            <v>50101</v>
          </cell>
        </row>
        <row r="5966">
          <cell r="I5966">
            <v>70112</v>
          </cell>
        </row>
        <row r="5967">
          <cell r="I5967">
            <v>70106</v>
          </cell>
        </row>
        <row r="5968">
          <cell r="I5968">
            <v>701116</v>
          </cell>
        </row>
        <row r="5969">
          <cell r="I5969">
            <v>70112</v>
          </cell>
        </row>
        <row r="5970">
          <cell r="I5970">
            <v>70106</v>
          </cell>
        </row>
        <row r="5971">
          <cell r="I5971">
            <v>30101</v>
          </cell>
        </row>
        <row r="5972">
          <cell r="I5972">
            <v>50101</v>
          </cell>
        </row>
        <row r="5973">
          <cell r="I5973">
            <v>70112</v>
          </cell>
        </row>
        <row r="5974">
          <cell r="I5974">
            <v>50101</v>
          </cell>
        </row>
        <row r="5975">
          <cell r="I5975">
            <v>40101</v>
          </cell>
        </row>
        <row r="5976">
          <cell r="I5976">
            <v>70112</v>
          </cell>
        </row>
        <row r="5977">
          <cell r="I5977">
            <v>70112</v>
          </cell>
        </row>
        <row r="5978">
          <cell r="I5978">
            <v>70112</v>
          </cell>
        </row>
        <row r="5979">
          <cell r="I5979">
            <v>2011809149</v>
          </cell>
        </row>
        <row r="5980">
          <cell r="I5980">
            <v>10401143</v>
          </cell>
        </row>
        <row r="5981">
          <cell r="I5981">
            <v>10401138</v>
          </cell>
        </row>
        <row r="5982">
          <cell r="I5982">
            <v>30700000</v>
          </cell>
        </row>
        <row r="5983">
          <cell r="I5983">
            <v>2011804087</v>
          </cell>
        </row>
        <row r="5984">
          <cell r="I5984">
            <v>10401198</v>
          </cell>
        </row>
        <row r="5985">
          <cell r="I5985">
            <v>104</v>
          </cell>
        </row>
        <row r="5986">
          <cell r="I5986">
            <v>104</v>
          </cell>
        </row>
        <row r="5987">
          <cell r="I5987">
            <v>104</v>
          </cell>
        </row>
        <row r="5988">
          <cell r="I5988">
            <v>104</v>
          </cell>
        </row>
        <row r="5989">
          <cell r="I5989">
            <v>104</v>
          </cell>
        </row>
        <row r="5990">
          <cell r="I5990">
            <v>109</v>
          </cell>
        </row>
        <row r="5991">
          <cell r="I5991">
            <v>103</v>
          </cell>
        </row>
        <row r="5992">
          <cell r="I5992">
            <v>103</v>
          </cell>
        </row>
        <row r="5993">
          <cell r="I5993">
            <v>109</v>
          </cell>
        </row>
        <row r="5994">
          <cell r="I5994">
            <v>103</v>
          </cell>
        </row>
        <row r="5995">
          <cell r="I5995">
            <v>125</v>
          </cell>
        </row>
        <row r="5996">
          <cell r="I5996">
            <v>103</v>
          </cell>
        </row>
        <row r="5997">
          <cell r="I5997">
            <v>125</v>
          </cell>
        </row>
        <row r="5998">
          <cell r="I5998">
            <v>10208</v>
          </cell>
        </row>
        <row r="5999">
          <cell r="I5999">
            <v>40101</v>
          </cell>
        </row>
        <row r="6000">
          <cell r="I6000">
            <v>50101</v>
          </cell>
        </row>
        <row r="6001">
          <cell r="I6001">
            <v>70112</v>
          </cell>
        </row>
        <row r="6002">
          <cell r="I6002">
            <v>70112</v>
          </cell>
        </row>
        <row r="6003">
          <cell r="I6003">
            <v>70112</v>
          </cell>
        </row>
        <row r="6004">
          <cell r="I6004">
            <v>70106</v>
          </cell>
        </row>
        <row r="6005">
          <cell r="I6005">
            <v>30101</v>
          </cell>
        </row>
        <row r="6006">
          <cell r="I6006">
            <v>70112</v>
          </cell>
        </row>
        <row r="6007">
          <cell r="I6007">
            <v>70106</v>
          </cell>
        </row>
        <row r="6008">
          <cell r="I6008">
            <v>40101</v>
          </cell>
        </row>
        <row r="6009">
          <cell r="I6009">
            <v>70112</v>
          </cell>
        </row>
        <row r="6010">
          <cell r="I6010">
            <v>70106</v>
          </cell>
        </row>
        <row r="6011">
          <cell r="I6011">
            <v>70112</v>
          </cell>
        </row>
        <row r="6012">
          <cell r="I6012">
            <v>70112</v>
          </cell>
        </row>
        <row r="6013">
          <cell r="I6013">
            <v>50101</v>
          </cell>
        </row>
        <row r="6014">
          <cell r="I6014">
            <v>70112</v>
          </cell>
        </row>
        <row r="6015">
          <cell r="I6015">
            <v>70112</v>
          </cell>
        </row>
        <row r="6016">
          <cell r="I6016">
            <v>70112</v>
          </cell>
        </row>
        <row r="6017">
          <cell r="I6017">
            <v>70112</v>
          </cell>
        </row>
        <row r="6018">
          <cell r="I6018">
            <v>70112</v>
          </cell>
        </row>
        <row r="6019">
          <cell r="I6019">
            <v>70112</v>
          </cell>
        </row>
        <row r="6020">
          <cell r="I6020">
            <v>40101</v>
          </cell>
        </row>
        <row r="6021">
          <cell r="I6021">
            <v>70112</v>
          </cell>
        </row>
        <row r="6022">
          <cell r="I6022">
            <v>70112</v>
          </cell>
        </row>
        <row r="6023">
          <cell r="I6023">
            <v>70112</v>
          </cell>
        </row>
        <row r="6024">
          <cell r="I6024">
            <v>70112</v>
          </cell>
        </row>
        <row r="6025">
          <cell r="I6025">
            <v>70106</v>
          </cell>
        </row>
        <row r="6026">
          <cell r="I6026">
            <v>50101</v>
          </cell>
        </row>
        <row r="6027">
          <cell r="I6027">
            <v>70112</v>
          </cell>
        </row>
        <row r="6028">
          <cell r="I6028">
            <v>50101</v>
          </cell>
        </row>
        <row r="6029">
          <cell r="I6029">
            <v>40101</v>
          </cell>
        </row>
        <row r="6030">
          <cell r="I6030">
            <v>50101</v>
          </cell>
        </row>
        <row r="6031">
          <cell r="I6031">
            <v>70112</v>
          </cell>
        </row>
        <row r="6032">
          <cell r="I6032">
            <v>40101</v>
          </cell>
        </row>
        <row r="6033">
          <cell r="I6033">
            <v>30101</v>
          </cell>
        </row>
        <row r="6034">
          <cell r="I6034">
            <v>70112</v>
          </cell>
        </row>
        <row r="6035">
          <cell r="I6035">
            <v>40101</v>
          </cell>
        </row>
        <row r="6036">
          <cell r="I6036">
            <v>50101</v>
          </cell>
        </row>
        <row r="6037">
          <cell r="I6037">
            <v>70106</v>
          </cell>
        </row>
        <row r="6038">
          <cell r="I6038">
            <v>50101</v>
          </cell>
        </row>
        <row r="6039">
          <cell r="I6039">
            <v>70112</v>
          </cell>
        </row>
        <row r="6040">
          <cell r="I6040">
            <v>50101</v>
          </cell>
        </row>
        <row r="6041">
          <cell r="I6041">
            <v>70112</v>
          </cell>
        </row>
        <row r="6042">
          <cell r="I6042">
            <v>40101</v>
          </cell>
        </row>
        <row r="6043">
          <cell r="I6043">
            <v>50101</v>
          </cell>
        </row>
        <row r="6044">
          <cell r="I6044">
            <v>70112</v>
          </cell>
        </row>
        <row r="6045">
          <cell r="I6045">
            <v>40101</v>
          </cell>
        </row>
        <row r="6046">
          <cell r="I6046">
            <v>50101</v>
          </cell>
        </row>
        <row r="6047">
          <cell r="I6047">
            <v>50101</v>
          </cell>
        </row>
        <row r="6048">
          <cell r="I6048">
            <v>70112</v>
          </cell>
        </row>
        <row r="6049">
          <cell r="I6049">
            <v>50101</v>
          </cell>
        </row>
        <row r="6050">
          <cell r="I6050">
            <v>40101</v>
          </cell>
        </row>
        <row r="6051">
          <cell r="I6051">
            <v>30101</v>
          </cell>
        </row>
        <row r="6052">
          <cell r="I6052">
            <v>50101</v>
          </cell>
        </row>
        <row r="6053">
          <cell r="I6053">
            <v>40101</v>
          </cell>
        </row>
        <row r="6054">
          <cell r="I6054">
            <v>70112</v>
          </cell>
        </row>
        <row r="6055">
          <cell r="I6055">
            <v>40101</v>
          </cell>
        </row>
        <row r="6056">
          <cell r="I6056">
            <v>30101</v>
          </cell>
        </row>
        <row r="6057">
          <cell r="I6057">
            <v>40101</v>
          </cell>
        </row>
        <row r="6058">
          <cell r="I6058">
            <v>50101</v>
          </cell>
        </row>
        <row r="6059">
          <cell r="I6059">
            <v>70112</v>
          </cell>
        </row>
        <row r="6060">
          <cell r="I6060">
            <v>50101</v>
          </cell>
        </row>
        <row r="6061">
          <cell r="I6061">
            <v>70106</v>
          </cell>
        </row>
        <row r="6062">
          <cell r="I6062">
            <v>70112</v>
          </cell>
        </row>
        <row r="6063">
          <cell r="I6063">
            <v>40101</v>
          </cell>
        </row>
        <row r="6064">
          <cell r="I6064">
            <v>50101</v>
          </cell>
        </row>
        <row r="6065">
          <cell r="I6065">
            <v>40101</v>
          </cell>
        </row>
        <row r="6066">
          <cell r="I6066">
            <v>70112</v>
          </cell>
        </row>
        <row r="6067">
          <cell r="I6067">
            <v>40101</v>
          </cell>
        </row>
        <row r="6068">
          <cell r="I6068">
            <v>70112</v>
          </cell>
        </row>
        <row r="6069">
          <cell r="I6069">
            <v>50101</v>
          </cell>
        </row>
        <row r="6070">
          <cell r="I6070">
            <v>2011809135</v>
          </cell>
        </row>
        <row r="6071">
          <cell r="I6071">
            <v>2011804022</v>
          </cell>
        </row>
        <row r="6072">
          <cell r="I6072">
            <v>2011809144</v>
          </cell>
        </row>
        <row r="6073">
          <cell r="I6073">
            <v>2011804048</v>
          </cell>
        </row>
        <row r="6074">
          <cell r="I6074">
            <v>2011809120</v>
          </cell>
        </row>
        <row r="6075">
          <cell r="I6075">
            <v>2011804018</v>
          </cell>
        </row>
        <row r="6076">
          <cell r="I6076">
            <v>2011809133</v>
          </cell>
        </row>
        <row r="6077">
          <cell r="I6077">
            <v>50101</v>
          </cell>
        </row>
        <row r="6078">
          <cell r="I6078">
            <v>701116</v>
          </cell>
        </row>
        <row r="6079">
          <cell r="I6079">
            <v>701116</v>
          </cell>
        </row>
        <row r="6080">
          <cell r="I6080">
            <v>30101</v>
          </cell>
        </row>
        <row r="6081">
          <cell r="I6081">
            <v>701116</v>
          </cell>
        </row>
        <row r="6082">
          <cell r="I6082">
            <v>70112</v>
          </cell>
        </row>
        <row r="6083">
          <cell r="I6083">
            <v>70112</v>
          </cell>
        </row>
        <row r="6084">
          <cell r="I6084">
            <v>50101</v>
          </cell>
        </row>
        <row r="6085">
          <cell r="I6085">
            <v>70112</v>
          </cell>
        </row>
        <row r="6086">
          <cell r="I6086">
            <v>701116</v>
          </cell>
        </row>
        <row r="6087">
          <cell r="I6087">
            <v>50101</v>
          </cell>
        </row>
        <row r="6088">
          <cell r="I6088">
            <v>40101</v>
          </cell>
        </row>
        <row r="6089">
          <cell r="I6089">
            <v>70112</v>
          </cell>
        </row>
        <row r="6090">
          <cell r="I6090">
            <v>50101</v>
          </cell>
        </row>
        <row r="6091">
          <cell r="I6091">
            <v>70112</v>
          </cell>
        </row>
        <row r="6092">
          <cell r="I6092">
            <v>40101</v>
          </cell>
        </row>
        <row r="6093">
          <cell r="I6093">
            <v>70112</v>
          </cell>
        </row>
        <row r="6094">
          <cell r="I6094">
            <v>70112</v>
          </cell>
        </row>
        <row r="6095">
          <cell r="I6095">
            <v>50101</v>
          </cell>
        </row>
        <row r="6096">
          <cell r="I6096">
            <v>70112</v>
          </cell>
        </row>
        <row r="6097">
          <cell r="I6097">
            <v>50101</v>
          </cell>
        </row>
        <row r="6098">
          <cell r="I6098">
            <v>70112</v>
          </cell>
        </row>
        <row r="6099">
          <cell r="I6099">
            <v>70112</v>
          </cell>
        </row>
        <row r="6100">
          <cell r="I6100">
            <v>50101</v>
          </cell>
        </row>
        <row r="6101">
          <cell r="I6101">
            <v>40101</v>
          </cell>
        </row>
        <row r="6102">
          <cell r="I6102">
            <v>70112</v>
          </cell>
        </row>
        <row r="6103">
          <cell r="I6103">
            <v>70112</v>
          </cell>
        </row>
        <row r="6104">
          <cell r="I6104">
            <v>70112</v>
          </cell>
        </row>
        <row r="6105">
          <cell r="I6105">
            <v>70105</v>
          </cell>
        </row>
        <row r="6106">
          <cell r="I6106">
            <v>70105</v>
          </cell>
        </row>
        <row r="6107">
          <cell r="I6107">
            <v>70105</v>
          </cell>
        </row>
        <row r="6108">
          <cell r="I6108">
            <v>70112</v>
          </cell>
        </row>
        <row r="6109">
          <cell r="I6109">
            <v>70112</v>
          </cell>
        </row>
        <row r="6110">
          <cell r="I6110">
            <v>103</v>
          </cell>
        </row>
        <row r="6111">
          <cell r="I6111">
            <v>103</v>
          </cell>
        </row>
        <row r="6112">
          <cell r="I6112">
            <v>103</v>
          </cell>
        </row>
        <row r="6113">
          <cell r="I6113">
            <v>119</v>
          </cell>
        </row>
        <row r="6114">
          <cell r="I6114">
            <v>125</v>
          </cell>
        </row>
        <row r="6115">
          <cell r="I6115">
            <v>109</v>
          </cell>
        </row>
        <row r="6116">
          <cell r="I6116">
            <v>103</v>
          </cell>
        </row>
        <row r="6117">
          <cell r="I6117">
            <v>2011804112</v>
          </cell>
        </row>
        <row r="6118">
          <cell r="I6118">
            <v>70112</v>
          </cell>
        </row>
        <row r="6119">
          <cell r="I6119">
            <v>70112</v>
          </cell>
        </row>
        <row r="6120">
          <cell r="I6120">
            <v>70112</v>
          </cell>
        </row>
        <row r="6121">
          <cell r="I6121">
            <v>40101</v>
          </cell>
        </row>
        <row r="6122">
          <cell r="I6122">
            <v>70112</v>
          </cell>
        </row>
        <row r="6123">
          <cell r="I6123">
            <v>40101</v>
          </cell>
        </row>
        <row r="6124">
          <cell r="I6124">
            <v>50101</v>
          </cell>
        </row>
        <row r="6125">
          <cell r="I6125">
            <v>30101</v>
          </cell>
        </row>
        <row r="6126">
          <cell r="I6126">
            <v>70112</v>
          </cell>
        </row>
        <row r="6127">
          <cell r="I6127">
            <v>70112</v>
          </cell>
        </row>
        <row r="6128">
          <cell r="I6128">
            <v>70106</v>
          </cell>
        </row>
        <row r="6129">
          <cell r="I6129">
            <v>70112</v>
          </cell>
        </row>
        <row r="6130">
          <cell r="I6130">
            <v>50101</v>
          </cell>
        </row>
        <row r="6131">
          <cell r="I6131">
            <v>2011804066</v>
          </cell>
        </row>
        <row r="6132">
          <cell r="I6132">
            <v>2011804071</v>
          </cell>
        </row>
        <row r="6133">
          <cell r="I6133">
            <v>2011804072</v>
          </cell>
        </row>
        <row r="6134">
          <cell r="I6134">
            <v>2011804112</v>
          </cell>
        </row>
        <row r="6135">
          <cell r="I6135">
            <v>2011804113</v>
          </cell>
        </row>
        <row r="6136">
          <cell r="I6136">
            <v>2011804113</v>
          </cell>
        </row>
        <row r="6137">
          <cell r="I6137">
            <v>2011804114</v>
          </cell>
        </row>
        <row r="6138">
          <cell r="I6138">
            <v>2011809135</v>
          </cell>
        </row>
        <row r="6139">
          <cell r="I6139">
            <v>2011809143</v>
          </cell>
        </row>
        <row r="6140">
          <cell r="I6140">
            <v>103</v>
          </cell>
        </row>
        <row r="6141">
          <cell r="I6141">
            <v>103</v>
          </cell>
        </row>
        <row r="6142">
          <cell r="I6142">
            <v>103</v>
          </cell>
        </row>
        <row r="6143">
          <cell r="I6143">
            <v>108</v>
          </cell>
        </row>
        <row r="6144">
          <cell r="I6144">
            <v>104</v>
          </cell>
        </row>
        <row r="6145">
          <cell r="I6145">
            <v>104</v>
          </cell>
        </row>
        <row r="6146">
          <cell r="I6146">
            <v>104</v>
          </cell>
        </row>
        <row r="6147">
          <cell r="I6147">
            <v>104</v>
          </cell>
        </row>
        <row r="6148">
          <cell r="I6148">
            <v>104</v>
          </cell>
        </row>
        <row r="6149">
          <cell r="I6149">
            <v>104</v>
          </cell>
        </row>
        <row r="6150">
          <cell r="I6150">
            <v>104</v>
          </cell>
        </row>
        <row r="6151">
          <cell r="I6151">
            <v>104</v>
          </cell>
        </row>
        <row r="6152">
          <cell r="I6152">
            <v>104</v>
          </cell>
        </row>
        <row r="6153">
          <cell r="I6153">
            <v>104</v>
          </cell>
        </row>
        <row r="6154">
          <cell r="I6154">
            <v>104</v>
          </cell>
        </row>
        <row r="6155">
          <cell r="I6155">
            <v>103</v>
          </cell>
        </row>
        <row r="6156">
          <cell r="I6156">
            <v>103</v>
          </cell>
        </row>
        <row r="6157">
          <cell r="I6157">
            <v>106</v>
          </cell>
        </row>
        <row r="6158">
          <cell r="I6158">
            <v>106</v>
          </cell>
        </row>
        <row r="6159">
          <cell r="I6159">
            <v>106</v>
          </cell>
        </row>
        <row r="6160">
          <cell r="I6160">
            <v>106</v>
          </cell>
        </row>
        <row r="6161">
          <cell r="I6161">
            <v>106</v>
          </cell>
        </row>
        <row r="6162">
          <cell r="I6162">
            <v>106</v>
          </cell>
        </row>
        <row r="6163">
          <cell r="I6163">
            <v>106</v>
          </cell>
        </row>
        <row r="6164">
          <cell r="I6164">
            <v>106</v>
          </cell>
        </row>
        <row r="6165">
          <cell r="I6165">
            <v>106</v>
          </cell>
        </row>
        <row r="6166">
          <cell r="I6166">
            <v>109</v>
          </cell>
        </row>
        <row r="6167">
          <cell r="I6167">
            <v>103</v>
          </cell>
        </row>
        <row r="6168">
          <cell r="I6168">
            <v>103</v>
          </cell>
        </row>
        <row r="6169">
          <cell r="I6169">
            <v>103</v>
          </cell>
        </row>
        <row r="6170">
          <cell r="I6170">
            <v>103</v>
          </cell>
        </row>
        <row r="6171">
          <cell r="I6171">
            <v>104</v>
          </cell>
        </row>
        <row r="6172">
          <cell r="I6172">
            <v>104</v>
          </cell>
        </row>
        <row r="6173">
          <cell r="I6173">
            <v>104</v>
          </cell>
        </row>
        <row r="6174">
          <cell r="I6174">
            <v>104</v>
          </cell>
        </row>
        <row r="6175">
          <cell r="I6175">
            <v>104</v>
          </cell>
        </row>
        <row r="6176">
          <cell r="I6176">
            <v>104</v>
          </cell>
        </row>
        <row r="6177">
          <cell r="I6177">
            <v>104</v>
          </cell>
        </row>
        <row r="6178">
          <cell r="I6178">
            <v>124</v>
          </cell>
        </row>
        <row r="6179">
          <cell r="I6179">
            <v>104</v>
          </cell>
        </row>
        <row r="6180">
          <cell r="I6180">
            <v>104</v>
          </cell>
        </row>
        <row r="6181">
          <cell r="I6181">
            <v>104</v>
          </cell>
        </row>
        <row r="6182">
          <cell r="I6182">
            <v>119</v>
          </cell>
        </row>
        <row r="6183">
          <cell r="I6183">
            <v>103</v>
          </cell>
        </row>
        <row r="6184">
          <cell r="I6184">
            <v>30700000</v>
          </cell>
        </row>
        <row r="6185">
          <cell r="I6185">
            <v>10401138</v>
          </cell>
        </row>
        <row r="6186">
          <cell r="I6186">
            <v>2011804112</v>
          </cell>
        </row>
        <row r="6187">
          <cell r="I6187">
            <v>2011809126</v>
          </cell>
        </row>
        <row r="6188">
          <cell r="I6188">
            <v>2011809136</v>
          </cell>
        </row>
        <row r="6189">
          <cell r="I6189">
            <v>2011804039</v>
          </cell>
        </row>
        <row r="6190">
          <cell r="I6190">
            <v>2011804018</v>
          </cell>
        </row>
        <row r="6191">
          <cell r="I6191">
            <v>2011804112</v>
          </cell>
        </row>
        <row r="6192">
          <cell r="I6192">
            <v>103</v>
          </cell>
        </row>
        <row r="6193">
          <cell r="I6193">
            <v>103</v>
          </cell>
        </row>
        <row r="6194">
          <cell r="I6194">
            <v>103</v>
          </cell>
        </row>
        <row r="6195">
          <cell r="I6195">
            <v>70105</v>
          </cell>
        </row>
        <row r="6196">
          <cell r="I6196">
            <v>119</v>
          </cell>
        </row>
        <row r="6197">
          <cell r="I6197">
            <v>125</v>
          </cell>
        </row>
        <row r="6198">
          <cell r="I6198">
            <v>109</v>
          </cell>
        </row>
        <row r="6199">
          <cell r="I6199">
            <v>103</v>
          </cell>
        </row>
        <row r="6200">
          <cell r="I6200">
            <v>119</v>
          </cell>
        </row>
        <row r="6201">
          <cell r="I6201">
            <v>125</v>
          </cell>
        </row>
        <row r="6202">
          <cell r="I6202">
            <v>109</v>
          </cell>
        </row>
        <row r="6203">
          <cell r="I6203">
            <v>103</v>
          </cell>
        </row>
        <row r="6204">
          <cell r="I6204">
            <v>2011809141</v>
          </cell>
        </row>
        <row r="6205">
          <cell r="I6205">
            <v>2011804112</v>
          </cell>
        </row>
        <row r="6206">
          <cell r="I6206">
            <v>2011804020</v>
          </cell>
        </row>
        <row r="6207">
          <cell r="I6207">
            <v>2011804046</v>
          </cell>
        </row>
        <row r="6208">
          <cell r="I6208">
            <v>2011809135</v>
          </cell>
        </row>
        <row r="6209">
          <cell r="I6209">
            <v>2011809136</v>
          </cell>
        </row>
        <row r="6210">
          <cell r="I6210">
            <v>2011809134</v>
          </cell>
        </row>
        <row r="6211">
          <cell r="I6211">
            <v>2011804112</v>
          </cell>
        </row>
        <row r="6212">
          <cell r="I6212">
            <v>2011809136</v>
          </cell>
        </row>
        <row r="6213">
          <cell r="I6213">
            <v>2011804112</v>
          </cell>
        </row>
        <row r="6214">
          <cell r="I6214">
            <v>2011809133</v>
          </cell>
        </row>
        <row r="6215">
          <cell r="I6215">
            <v>2011809139</v>
          </cell>
        </row>
        <row r="6216">
          <cell r="I6216">
            <v>2011809136</v>
          </cell>
        </row>
        <row r="6217">
          <cell r="I6217">
            <v>2011809134</v>
          </cell>
        </row>
        <row r="6218">
          <cell r="I6218">
            <v>2011804112</v>
          </cell>
        </row>
        <row r="6219">
          <cell r="I6219">
            <v>2011804048</v>
          </cell>
        </row>
        <row r="6220">
          <cell r="I6220">
            <v>2011809133</v>
          </cell>
        </row>
        <row r="6221">
          <cell r="I6221">
            <v>2011809136</v>
          </cell>
        </row>
        <row r="6222">
          <cell r="I6222">
            <v>2011809154</v>
          </cell>
        </row>
        <row r="6223">
          <cell r="I6223">
            <v>2011804112</v>
          </cell>
        </row>
        <row r="6224">
          <cell r="I6224">
            <v>2011804048</v>
          </cell>
        </row>
        <row r="6225">
          <cell r="I6225">
            <v>2011804039</v>
          </cell>
        </row>
        <row r="6226">
          <cell r="I6226">
            <v>2011804018</v>
          </cell>
        </row>
        <row r="6227">
          <cell r="I6227">
            <v>2011809136</v>
          </cell>
        </row>
        <row r="6228">
          <cell r="I6228">
            <v>2011804112</v>
          </cell>
        </row>
        <row r="6229">
          <cell r="I6229">
            <v>2011804021</v>
          </cell>
        </row>
        <row r="6230">
          <cell r="I6230">
            <v>2011804022</v>
          </cell>
        </row>
        <row r="6231">
          <cell r="I6231">
            <v>2011809136</v>
          </cell>
        </row>
        <row r="6232">
          <cell r="I6232">
            <v>30103</v>
          </cell>
        </row>
        <row r="6233">
          <cell r="I6233">
            <v>30103</v>
          </cell>
        </row>
        <row r="6234">
          <cell r="I6234">
            <v>30103</v>
          </cell>
        </row>
        <row r="6235">
          <cell r="I6235">
            <v>50101</v>
          </cell>
        </row>
        <row r="6236">
          <cell r="I6236">
            <v>70112</v>
          </cell>
        </row>
        <row r="6237">
          <cell r="I6237">
            <v>40101</v>
          </cell>
        </row>
        <row r="6238">
          <cell r="I6238">
            <v>50101</v>
          </cell>
        </row>
        <row r="6239">
          <cell r="I6239">
            <v>70112</v>
          </cell>
        </row>
        <row r="6240">
          <cell r="I6240">
            <v>50101</v>
          </cell>
        </row>
        <row r="6241">
          <cell r="I6241">
            <v>70112</v>
          </cell>
        </row>
        <row r="6242">
          <cell r="I6242">
            <v>50101</v>
          </cell>
        </row>
        <row r="6243">
          <cell r="I6243">
            <v>30101</v>
          </cell>
        </row>
        <row r="6244">
          <cell r="I6244">
            <v>70112</v>
          </cell>
        </row>
        <row r="6245">
          <cell r="I6245">
            <v>70106</v>
          </cell>
        </row>
        <row r="6246">
          <cell r="I6246">
            <v>40101</v>
          </cell>
        </row>
        <row r="6247">
          <cell r="I6247">
            <v>50101</v>
          </cell>
        </row>
        <row r="6248">
          <cell r="I6248">
            <v>70112</v>
          </cell>
        </row>
        <row r="6249">
          <cell r="I6249">
            <v>40101</v>
          </cell>
        </row>
        <row r="6250">
          <cell r="I6250">
            <v>50101</v>
          </cell>
        </row>
        <row r="6251">
          <cell r="I6251">
            <v>70112</v>
          </cell>
        </row>
        <row r="6252">
          <cell r="I6252">
            <v>40101</v>
          </cell>
        </row>
        <row r="6253">
          <cell r="I6253">
            <v>50101</v>
          </cell>
        </row>
        <row r="6254">
          <cell r="I6254">
            <v>50101</v>
          </cell>
        </row>
        <row r="6255">
          <cell r="I6255">
            <v>70112</v>
          </cell>
        </row>
        <row r="6256">
          <cell r="I6256">
            <v>70112</v>
          </cell>
        </row>
        <row r="6257">
          <cell r="I6257">
            <v>30101</v>
          </cell>
        </row>
        <row r="6258">
          <cell r="I6258">
            <v>40101</v>
          </cell>
        </row>
        <row r="6259">
          <cell r="I6259">
            <v>70112</v>
          </cell>
        </row>
        <row r="6260">
          <cell r="I6260">
            <v>50101</v>
          </cell>
        </row>
        <row r="6261">
          <cell r="I6261">
            <v>40101</v>
          </cell>
        </row>
        <row r="6262">
          <cell r="I6262">
            <v>70112</v>
          </cell>
        </row>
        <row r="6263">
          <cell r="I6263">
            <v>70112</v>
          </cell>
        </row>
        <row r="6264">
          <cell r="I6264">
            <v>40101</v>
          </cell>
        </row>
        <row r="6265">
          <cell r="I6265">
            <v>70112</v>
          </cell>
        </row>
        <row r="6266">
          <cell r="I6266">
            <v>70112</v>
          </cell>
        </row>
        <row r="6267">
          <cell r="I6267">
            <v>70112</v>
          </cell>
        </row>
        <row r="6268">
          <cell r="I6268">
            <v>70112</v>
          </cell>
        </row>
        <row r="6269">
          <cell r="I6269">
            <v>70112</v>
          </cell>
        </row>
        <row r="6270">
          <cell r="I6270">
            <v>40101</v>
          </cell>
        </row>
        <row r="6271">
          <cell r="I6271">
            <v>70112</v>
          </cell>
        </row>
        <row r="6272">
          <cell r="I6272">
            <v>40101</v>
          </cell>
        </row>
        <row r="6273">
          <cell r="I6273">
            <v>50101</v>
          </cell>
        </row>
        <row r="6274">
          <cell r="I6274">
            <v>30101</v>
          </cell>
        </row>
        <row r="6275">
          <cell r="I6275">
            <v>70112</v>
          </cell>
        </row>
        <row r="6276">
          <cell r="I6276">
            <v>70112</v>
          </cell>
        </row>
        <row r="6277">
          <cell r="I6277">
            <v>70106</v>
          </cell>
        </row>
        <row r="6278">
          <cell r="I6278">
            <v>70112</v>
          </cell>
        </row>
        <row r="6279">
          <cell r="I6279">
            <v>50101</v>
          </cell>
        </row>
        <row r="6280">
          <cell r="I6280">
            <v>70112</v>
          </cell>
        </row>
        <row r="6281">
          <cell r="I6281">
            <v>40101</v>
          </cell>
        </row>
        <row r="6282">
          <cell r="I6282">
            <v>70112</v>
          </cell>
        </row>
        <row r="6283">
          <cell r="I6283">
            <v>50101</v>
          </cell>
        </row>
        <row r="6284">
          <cell r="I6284">
            <v>30101</v>
          </cell>
        </row>
        <row r="6285">
          <cell r="I6285">
            <v>70112</v>
          </cell>
        </row>
        <row r="6286">
          <cell r="I6286">
            <v>50101</v>
          </cell>
        </row>
        <row r="6287">
          <cell r="I6287">
            <v>70112</v>
          </cell>
        </row>
        <row r="6288">
          <cell r="I6288">
            <v>40101</v>
          </cell>
        </row>
        <row r="6289">
          <cell r="I6289">
            <v>30101</v>
          </cell>
        </row>
        <row r="6290">
          <cell r="I6290">
            <v>50101</v>
          </cell>
        </row>
        <row r="6291">
          <cell r="I6291">
            <v>70112</v>
          </cell>
        </row>
        <row r="6292">
          <cell r="I6292">
            <v>70106</v>
          </cell>
        </row>
        <row r="6293">
          <cell r="I6293">
            <v>30101</v>
          </cell>
        </row>
        <row r="6294">
          <cell r="I6294">
            <v>50101</v>
          </cell>
        </row>
        <row r="6295">
          <cell r="I6295">
            <v>40101</v>
          </cell>
        </row>
        <row r="6296">
          <cell r="I6296">
            <v>50101</v>
          </cell>
        </row>
        <row r="6297">
          <cell r="I6297">
            <v>50101</v>
          </cell>
        </row>
        <row r="6298">
          <cell r="I6298">
            <v>40101</v>
          </cell>
        </row>
        <row r="6299">
          <cell r="I6299">
            <v>70112</v>
          </cell>
        </row>
        <row r="6300">
          <cell r="I6300">
            <v>50101</v>
          </cell>
        </row>
        <row r="6301">
          <cell r="I6301">
            <v>40101</v>
          </cell>
        </row>
        <row r="6302">
          <cell r="I6302">
            <v>70112</v>
          </cell>
        </row>
        <row r="6303">
          <cell r="I6303">
            <v>50101</v>
          </cell>
        </row>
        <row r="6304">
          <cell r="I6304">
            <v>70112</v>
          </cell>
        </row>
        <row r="6305">
          <cell r="I6305">
            <v>30101</v>
          </cell>
        </row>
        <row r="6306">
          <cell r="I6306">
            <v>50101</v>
          </cell>
        </row>
        <row r="6307">
          <cell r="I6307">
            <v>40101</v>
          </cell>
        </row>
        <row r="6308">
          <cell r="I6308">
            <v>70112</v>
          </cell>
        </row>
        <row r="6309">
          <cell r="I6309">
            <v>70112</v>
          </cell>
        </row>
        <row r="6310">
          <cell r="I6310">
            <v>70112</v>
          </cell>
        </row>
        <row r="6311">
          <cell r="I6311">
            <v>30101</v>
          </cell>
        </row>
        <row r="6312">
          <cell r="I6312">
            <v>50101</v>
          </cell>
        </row>
        <row r="6313">
          <cell r="I6313">
            <v>40101</v>
          </cell>
        </row>
        <row r="6314">
          <cell r="I6314">
            <v>70106</v>
          </cell>
        </row>
        <row r="6315">
          <cell r="I6315">
            <v>40101</v>
          </cell>
        </row>
        <row r="6316">
          <cell r="I6316">
            <v>70112</v>
          </cell>
        </row>
        <row r="6317">
          <cell r="I6317">
            <v>70112</v>
          </cell>
        </row>
        <row r="6318">
          <cell r="I6318">
            <v>50101</v>
          </cell>
        </row>
        <row r="6319">
          <cell r="I6319">
            <v>40101</v>
          </cell>
        </row>
        <row r="6320">
          <cell r="I6320">
            <v>70112</v>
          </cell>
        </row>
        <row r="6321">
          <cell r="I6321">
            <v>70112</v>
          </cell>
        </row>
        <row r="6322">
          <cell r="I6322">
            <v>30101</v>
          </cell>
        </row>
        <row r="6323">
          <cell r="I6323">
            <v>40101</v>
          </cell>
        </row>
        <row r="6324">
          <cell r="I6324">
            <v>70112</v>
          </cell>
        </row>
        <row r="6325">
          <cell r="I6325">
            <v>701116</v>
          </cell>
        </row>
        <row r="6326">
          <cell r="I6326">
            <v>50101</v>
          </cell>
        </row>
        <row r="6327">
          <cell r="I6327">
            <v>70112</v>
          </cell>
        </row>
        <row r="6328">
          <cell r="I6328">
            <v>70112</v>
          </cell>
        </row>
        <row r="6329">
          <cell r="I6329">
            <v>70112</v>
          </cell>
        </row>
        <row r="6330">
          <cell r="I6330">
            <v>70106</v>
          </cell>
        </row>
        <row r="6331">
          <cell r="I6331">
            <v>40101</v>
          </cell>
        </row>
        <row r="6332">
          <cell r="I6332">
            <v>50101</v>
          </cell>
        </row>
        <row r="6333">
          <cell r="I6333">
            <v>70112</v>
          </cell>
        </row>
        <row r="6334">
          <cell r="I6334">
            <v>70112</v>
          </cell>
        </row>
        <row r="6335">
          <cell r="I6335">
            <v>70106</v>
          </cell>
        </row>
        <row r="6336">
          <cell r="I6336">
            <v>30101</v>
          </cell>
        </row>
        <row r="6337">
          <cell r="I6337">
            <v>40101</v>
          </cell>
        </row>
        <row r="6338">
          <cell r="I6338">
            <v>70112</v>
          </cell>
        </row>
        <row r="6339">
          <cell r="I6339">
            <v>40101</v>
          </cell>
        </row>
        <row r="6340">
          <cell r="I6340">
            <v>70112</v>
          </cell>
        </row>
        <row r="6341">
          <cell r="I6341">
            <v>70112</v>
          </cell>
        </row>
        <row r="6342">
          <cell r="I6342">
            <v>70112</v>
          </cell>
        </row>
        <row r="6343">
          <cell r="I6343">
            <v>50101</v>
          </cell>
        </row>
        <row r="6344">
          <cell r="I6344">
            <v>70112</v>
          </cell>
        </row>
        <row r="6345">
          <cell r="I6345">
            <v>70112</v>
          </cell>
        </row>
        <row r="6346">
          <cell r="I6346">
            <v>70112</v>
          </cell>
        </row>
        <row r="6347">
          <cell r="I6347">
            <v>70112</v>
          </cell>
        </row>
        <row r="6348">
          <cell r="I6348">
            <v>70112</v>
          </cell>
        </row>
        <row r="6349">
          <cell r="I6349">
            <v>70112</v>
          </cell>
        </row>
        <row r="6350">
          <cell r="I6350">
            <v>70112</v>
          </cell>
        </row>
        <row r="6351">
          <cell r="I6351">
            <v>10401191</v>
          </cell>
        </row>
        <row r="6352">
          <cell r="I6352">
            <v>10300041</v>
          </cell>
        </row>
        <row r="6353">
          <cell r="I6353">
            <v>10401191</v>
          </cell>
        </row>
        <row r="6354">
          <cell r="I6354">
            <v>20120056</v>
          </cell>
        </row>
        <row r="6355">
          <cell r="I6355">
            <v>2011804087</v>
          </cell>
        </row>
        <row r="6356">
          <cell r="I6356">
            <v>20120057</v>
          </cell>
        </row>
        <row r="6357">
          <cell r="I6357">
            <v>20120058</v>
          </cell>
        </row>
        <row r="6358">
          <cell r="I6358">
            <v>2011804004</v>
          </cell>
        </row>
        <row r="6359">
          <cell r="I6359">
            <v>2011804005</v>
          </cell>
        </row>
        <row r="6360">
          <cell r="I6360">
            <v>2011804007</v>
          </cell>
        </row>
        <row r="6361">
          <cell r="I6361">
            <v>2011804008</v>
          </cell>
        </row>
        <row r="6362">
          <cell r="I6362">
            <v>2011804010</v>
          </cell>
        </row>
        <row r="6363">
          <cell r="I6363">
            <v>2011804014</v>
          </cell>
        </row>
        <row r="6364">
          <cell r="I6364">
            <v>2011804022</v>
          </cell>
        </row>
        <row r="6365">
          <cell r="I6365">
            <v>2011804025</v>
          </cell>
        </row>
        <row r="6366">
          <cell r="I6366">
            <v>2011804036</v>
          </cell>
        </row>
        <row r="6367">
          <cell r="I6367">
            <v>2011804039</v>
          </cell>
        </row>
        <row r="6368">
          <cell r="I6368">
            <v>2011804042</v>
          </cell>
        </row>
        <row r="6369">
          <cell r="I6369">
            <v>2011804044</v>
          </cell>
        </row>
        <row r="6370">
          <cell r="I6370">
            <v>2011804044</v>
          </cell>
        </row>
        <row r="6371">
          <cell r="I6371">
            <v>2011804046</v>
          </cell>
        </row>
        <row r="6372">
          <cell r="I6372">
            <v>2011804047</v>
          </cell>
        </row>
        <row r="6373">
          <cell r="I6373">
            <v>2011804048</v>
          </cell>
        </row>
        <row r="6374">
          <cell r="I6374">
            <v>2011804048</v>
          </cell>
        </row>
        <row r="6375">
          <cell r="I6375">
            <v>2011804048</v>
          </cell>
        </row>
        <row r="6376">
          <cell r="I6376">
            <v>2011804059</v>
          </cell>
        </row>
        <row r="6377">
          <cell r="I6377">
            <v>2011804066</v>
          </cell>
        </row>
        <row r="6378">
          <cell r="I6378">
            <v>2011804093</v>
          </cell>
        </row>
        <row r="6379">
          <cell r="I6379">
            <v>10401191</v>
          </cell>
        </row>
        <row r="6380">
          <cell r="I6380">
            <v>2011804112</v>
          </cell>
        </row>
        <row r="6381">
          <cell r="I6381">
            <v>2011809139</v>
          </cell>
        </row>
        <row r="6382">
          <cell r="I6382">
            <v>2011809141</v>
          </cell>
        </row>
        <row r="6383">
          <cell r="I6383">
            <v>301</v>
          </cell>
        </row>
        <row r="6384">
          <cell r="I6384">
            <v>10401191</v>
          </cell>
        </row>
        <row r="6385">
          <cell r="I6385">
            <v>201040771</v>
          </cell>
        </row>
        <row r="6386">
          <cell r="I6386">
            <v>2011804018</v>
          </cell>
        </row>
        <row r="6387">
          <cell r="I6387">
            <v>20120057</v>
          </cell>
        </row>
        <row r="6388">
          <cell r="I6388">
            <v>20120034</v>
          </cell>
        </row>
        <row r="6389">
          <cell r="I6389">
            <v>20120051</v>
          </cell>
        </row>
        <row r="6390">
          <cell r="I6390">
            <v>2011804048</v>
          </cell>
        </row>
        <row r="6391">
          <cell r="I6391">
            <v>2011804039</v>
          </cell>
        </row>
        <row r="6392">
          <cell r="I6392">
            <v>2011809141</v>
          </cell>
        </row>
        <row r="6393">
          <cell r="I6393">
            <v>2011804012</v>
          </cell>
        </row>
        <row r="6394">
          <cell r="I6394">
            <v>2011804048</v>
          </cell>
        </row>
        <row r="6395">
          <cell r="I6395">
            <v>2011804039</v>
          </cell>
        </row>
        <row r="6396">
          <cell r="I6396">
            <v>2011809141</v>
          </cell>
        </row>
        <row r="6397">
          <cell r="I6397">
            <v>2011804012</v>
          </cell>
        </row>
        <row r="6398">
          <cell r="I6398">
            <v>2011809151</v>
          </cell>
        </row>
        <row r="6399">
          <cell r="I6399">
            <v>2011804020</v>
          </cell>
        </row>
        <row r="6400">
          <cell r="I6400">
            <v>2011804026</v>
          </cell>
        </row>
        <row r="6401">
          <cell r="I6401">
            <v>10300041</v>
          </cell>
        </row>
        <row r="6402">
          <cell r="I6402">
            <v>2011809150</v>
          </cell>
        </row>
        <row r="6403">
          <cell r="I6403">
            <v>70112</v>
          </cell>
        </row>
        <row r="6404">
          <cell r="I6404">
            <v>70112</v>
          </cell>
        </row>
        <row r="6405">
          <cell r="I6405">
            <v>70112</v>
          </cell>
        </row>
        <row r="6406">
          <cell r="I6406">
            <v>40101</v>
          </cell>
        </row>
        <row r="6407">
          <cell r="I6407">
            <v>70112</v>
          </cell>
        </row>
        <row r="6408">
          <cell r="I6408">
            <v>40101</v>
          </cell>
        </row>
        <row r="6409">
          <cell r="I6409">
            <v>50101</v>
          </cell>
        </row>
        <row r="6410">
          <cell r="I6410">
            <v>30101</v>
          </cell>
        </row>
        <row r="6411">
          <cell r="I6411">
            <v>70112</v>
          </cell>
        </row>
        <row r="6412">
          <cell r="I6412">
            <v>70112</v>
          </cell>
        </row>
        <row r="6413">
          <cell r="I6413">
            <v>70106</v>
          </cell>
        </row>
        <row r="6414">
          <cell r="I6414">
            <v>70112</v>
          </cell>
        </row>
        <row r="6415">
          <cell r="I6415">
            <v>50101</v>
          </cell>
        </row>
        <row r="6416">
          <cell r="I6416">
            <v>2011809126</v>
          </cell>
        </row>
        <row r="6417">
          <cell r="I6417">
            <v>2011809118</v>
          </cell>
        </row>
        <row r="6418">
          <cell r="I6418">
            <v>109</v>
          </cell>
        </row>
        <row r="6419">
          <cell r="I6419">
            <v>70105</v>
          </cell>
        </row>
        <row r="6420">
          <cell r="I6420">
            <v>10401191</v>
          </cell>
        </row>
        <row r="6421">
          <cell r="I6421">
            <v>10300041</v>
          </cell>
        </row>
        <row r="6422">
          <cell r="I6422">
            <v>50101</v>
          </cell>
        </row>
        <row r="6423">
          <cell r="I6423">
            <v>40101</v>
          </cell>
        </row>
        <row r="6424">
          <cell r="I6424">
            <v>30101</v>
          </cell>
        </row>
        <row r="6425">
          <cell r="I6425">
            <v>40101</v>
          </cell>
        </row>
        <row r="6426">
          <cell r="I6426">
            <v>40101</v>
          </cell>
        </row>
        <row r="6427">
          <cell r="I6427">
            <v>70112</v>
          </cell>
        </row>
        <row r="6428">
          <cell r="I6428">
            <v>70112</v>
          </cell>
        </row>
        <row r="6429">
          <cell r="I6429">
            <v>30101</v>
          </cell>
        </row>
        <row r="6430">
          <cell r="I6430">
            <v>50101</v>
          </cell>
        </row>
        <row r="6431">
          <cell r="I6431">
            <v>40101</v>
          </cell>
        </row>
        <row r="6432">
          <cell r="I6432">
            <v>40101</v>
          </cell>
        </row>
        <row r="6433">
          <cell r="I6433">
            <v>70112</v>
          </cell>
        </row>
        <row r="6434">
          <cell r="I6434">
            <v>70112</v>
          </cell>
        </row>
        <row r="6435">
          <cell r="I6435">
            <v>701116</v>
          </cell>
        </row>
        <row r="6436">
          <cell r="I6436">
            <v>70112</v>
          </cell>
        </row>
        <row r="6437">
          <cell r="I6437">
            <v>701116</v>
          </cell>
        </row>
        <row r="6438">
          <cell r="I6438">
            <v>50101</v>
          </cell>
        </row>
        <row r="6439">
          <cell r="I6439">
            <v>40101</v>
          </cell>
        </row>
        <row r="6440">
          <cell r="I6440">
            <v>70112</v>
          </cell>
        </row>
        <row r="6441">
          <cell r="I6441">
            <v>70112</v>
          </cell>
        </row>
        <row r="6442">
          <cell r="I6442">
            <v>70112</v>
          </cell>
        </row>
        <row r="6443">
          <cell r="I6443">
            <v>70112</v>
          </cell>
        </row>
        <row r="6444">
          <cell r="I6444">
            <v>50101</v>
          </cell>
        </row>
        <row r="6445">
          <cell r="I6445">
            <v>40101</v>
          </cell>
        </row>
        <row r="6446">
          <cell r="I6446">
            <v>40101</v>
          </cell>
        </row>
        <row r="6447">
          <cell r="I6447">
            <v>50101</v>
          </cell>
        </row>
        <row r="6448">
          <cell r="I6448">
            <v>70112</v>
          </cell>
        </row>
        <row r="6449">
          <cell r="I6449">
            <v>70106</v>
          </cell>
        </row>
        <row r="6450">
          <cell r="I6450">
            <v>70112</v>
          </cell>
        </row>
        <row r="6451">
          <cell r="I6451">
            <v>70112</v>
          </cell>
        </row>
        <row r="6452">
          <cell r="I6452">
            <v>50101</v>
          </cell>
        </row>
        <row r="6453">
          <cell r="I6453">
            <v>40101</v>
          </cell>
        </row>
        <row r="6454">
          <cell r="I6454">
            <v>70112</v>
          </cell>
        </row>
        <row r="6455">
          <cell r="I6455">
            <v>50101</v>
          </cell>
        </row>
        <row r="6456">
          <cell r="I6456">
            <v>40101</v>
          </cell>
        </row>
        <row r="6457">
          <cell r="I6457">
            <v>70112</v>
          </cell>
        </row>
        <row r="6458">
          <cell r="I6458">
            <v>50101</v>
          </cell>
        </row>
        <row r="6459">
          <cell r="I6459">
            <v>70112</v>
          </cell>
        </row>
        <row r="6460">
          <cell r="I6460">
            <v>70112</v>
          </cell>
        </row>
        <row r="6461">
          <cell r="I6461">
            <v>70112</v>
          </cell>
        </row>
        <row r="6462">
          <cell r="I6462">
            <v>50101</v>
          </cell>
        </row>
        <row r="6463">
          <cell r="I6463">
            <v>70112</v>
          </cell>
        </row>
        <row r="6464">
          <cell r="I6464">
            <v>50101</v>
          </cell>
        </row>
        <row r="6465">
          <cell r="I6465">
            <v>70112</v>
          </cell>
        </row>
        <row r="6466">
          <cell r="I6466">
            <v>30101</v>
          </cell>
        </row>
        <row r="6467">
          <cell r="I6467">
            <v>40101</v>
          </cell>
        </row>
        <row r="6468">
          <cell r="I6468">
            <v>50101</v>
          </cell>
        </row>
        <row r="6469">
          <cell r="I6469">
            <v>70112</v>
          </cell>
        </row>
        <row r="6470">
          <cell r="I6470">
            <v>70112</v>
          </cell>
        </row>
        <row r="6471">
          <cell r="I6471">
            <v>70106</v>
          </cell>
        </row>
        <row r="6472">
          <cell r="I6472">
            <v>40101</v>
          </cell>
        </row>
        <row r="6473">
          <cell r="I6473">
            <v>70112</v>
          </cell>
        </row>
        <row r="6474">
          <cell r="I6474">
            <v>70112</v>
          </cell>
        </row>
        <row r="6475">
          <cell r="I6475">
            <v>70106</v>
          </cell>
        </row>
        <row r="6476">
          <cell r="I6476">
            <v>70112</v>
          </cell>
        </row>
        <row r="6477">
          <cell r="I6477">
            <v>50101</v>
          </cell>
        </row>
        <row r="6478">
          <cell r="I6478">
            <v>70112</v>
          </cell>
        </row>
        <row r="6479">
          <cell r="I6479">
            <v>70112</v>
          </cell>
        </row>
        <row r="6480">
          <cell r="I6480">
            <v>70112</v>
          </cell>
        </row>
        <row r="6481">
          <cell r="I6481">
            <v>30101</v>
          </cell>
        </row>
        <row r="6482">
          <cell r="I6482">
            <v>70112</v>
          </cell>
        </row>
        <row r="6483">
          <cell r="I6483">
            <v>40101</v>
          </cell>
        </row>
        <row r="6484">
          <cell r="I6484">
            <v>70112</v>
          </cell>
        </row>
        <row r="6485">
          <cell r="I6485">
            <v>70112</v>
          </cell>
        </row>
        <row r="6486">
          <cell r="I6486">
            <v>70106</v>
          </cell>
        </row>
        <row r="6487">
          <cell r="I6487">
            <v>40101</v>
          </cell>
        </row>
        <row r="6488">
          <cell r="I6488">
            <v>70112</v>
          </cell>
        </row>
        <row r="6489">
          <cell r="I6489">
            <v>70112</v>
          </cell>
        </row>
        <row r="6490">
          <cell r="I6490">
            <v>70106</v>
          </cell>
        </row>
        <row r="6491">
          <cell r="I6491">
            <v>70112</v>
          </cell>
        </row>
        <row r="6492">
          <cell r="I6492">
            <v>50101</v>
          </cell>
        </row>
        <row r="6493">
          <cell r="I6493">
            <v>70112</v>
          </cell>
        </row>
        <row r="6494">
          <cell r="I6494">
            <v>70112</v>
          </cell>
        </row>
        <row r="6495">
          <cell r="I6495">
            <v>70112</v>
          </cell>
        </row>
        <row r="6496">
          <cell r="I6496">
            <v>30101</v>
          </cell>
        </row>
        <row r="6497">
          <cell r="I6497">
            <v>70112</v>
          </cell>
        </row>
        <row r="6498">
          <cell r="I6498">
            <v>40101</v>
          </cell>
        </row>
        <row r="6499">
          <cell r="I6499">
            <v>40101</v>
          </cell>
        </row>
        <row r="6500">
          <cell r="I6500">
            <v>50101</v>
          </cell>
        </row>
        <row r="6501">
          <cell r="I6501">
            <v>70112</v>
          </cell>
        </row>
        <row r="6502">
          <cell r="I6502">
            <v>50101</v>
          </cell>
        </row>
        <row r="6503">
          <cell r="I6503">
            <v>50101</v>
          </cell>
        </row>
        <row r="6504">
          <cell r="I6504">
            <v>40101</v>
          </cell>
        </row>
        <row r="6505">
          <cell r="I6505">
            <v>70106</v>
          </cell>
        </row>
        <row r="6506">
          <cell r="I6506">
            <v>30101</v>
          </cell>
        </row>
        <row r="6507">
          <cell r="I6507">
            <v>70112</v>
          </cell>
        </row>
        <row r="6508">
          <cell r="I6508">
            <v>50101</v>
          </cell>
        </row>
        <row r="6509">
          <cell r="I6509">
            <v>40101</v>
          </cell>
        </row>
        <row r="6510">
          <cell r="I6510">
            <v>30101</v>
          </cell>
        </row>
        <row r="6511">
          <cell r="I6511">
            <v>70106</v>
          </cell>
        </row>
        <row r="6512">
          <cell r="I6512">
            <v>70106</v>
          </cell>
        </row>
        <row r="6513">
          <cell r="I6513">
            <v>50101</v>
          </cell>
        </row>
        <row r="6514">
          <cell r="I6514">
            <v>50101</v>
          </cell>
        </row>
        <row r="6515">
          <cell r="I6515">
            <v>70112</v>
          </cell>
        </row>
        <row r="6516">
          <cell r="I6516">
            <v>70106</v>
          </cell>
        </row>
        <row r="6517">
          <cell r="I6517">
            <v>50101</v>
          </cell>
        </row>
        <row r="6518">
          <cell r="I6518">
            <v>40101</v>
          </cell>
        </row>
        <row r="6519">
          <cell r="I6519">
            <v>70112</v>
          </cell>
        </row>
        <row r="6520">
          <cell r="I6520">
            <v>70106</v>
          </cell>
        </row>
        <row r="6521">
          <cell r="I6521">
            <v>50101</v>
          </cell>
        </row>
        <row r="6522">
          <cell r="I6522">
            <v>40101</v>
          </cell>
        </row>
        <row r="6523">
          <cell r="I6523">
            <v>70112</v>
          </cell>
        </row>
        <row r="6524">
          <cell r="I6524">
            <v>70112</v>
          </cell>
        </row>
        <row r="6525">
          <cell r="I6525">
            <v>70112</v>
          </cell>
        </row>
        <row r="6526">
          <cell r="I6526">
            <v>70106</v>
          </cell>
        </row>
        <row r="6527">
          <cell r="I6527">
            <v>40101</v>
          </cell>
        </row>
        <row r="6528">
          <cell r="I6528">
            <v>70112</v>
          </cell>
        </row>
        <row r="6529">
          <cell r="I6529">
            <v>70112</v>
          </cell>
        </row>
        <row r="6530">
          <cell r="I6530">
            <v>70106</v>
          </cell>
        </row>
        <row r="6531">
          <cell r="I6531">
            <v>70112</v>
          </cell>
        </row>
        <row r="6532">
          <cell r="I6532">
            <v>50101</v>
          </cell>
        </row>
        <row r="6533">
          <cell r="I6533">
            <v>70112</v>
          </cell>
        </row>
        <row r="6534">
          <cell r="I6534">
            <v>70112</v>
          </cell>
        </row>
        <row r="6535">
          <cell r="I6535">
            <v>70112</v>
          </cell>
        </row>
        <row r="6536">
          <cell r="I6536">
            <v>30101</v>
          </cell>
        </row>
        <row r="6537">
          <cell r="I6537">
            <v>70112</v>
          </cell>
        </row>
        <row r="6538">
          <cell r="I6538">
            <v>40101</v>
          </cell>
        </row>
        <row r="6539">
          <cell r="I6539">
            <v>70112</v>
          </cell>
        </row>
        <row r="6540">
          <cell r="I6540">
            <v>70112</v>
          </cell>
        </row>
        <row r="6541">
          <cell r="I6541">
            <v>70106</v>
          </cell>
        </row>
        <row r="6542">
          <cell r="I6542">
            <v>40101</v>
          </cell>
        </row>
        <row r="6543">
          <cell r="I6543">
            <v>70112</v>
          </cell>
        </row>
        <row r="6544">
          <cell r="I6544">
            <v>70112</v>
          </cell>
        </row>
        <row r="6545">
          <cell r="I6545">
            <v>70106</v>
          </cell>
        </row>
        <row r="6546">
          <cell r="I6546">
            <v>70112</v>
          </cell>
        </row>
        <row r="6547">
          <cell r="I6547">
            <v>50101</v>
          </cell>
        </row>
        <row r="6548">
          <cell r="I6548">
            <v>70112</v>
          </cell>
        </row>
        <row r="6549">
          <cell r="I6549">
            <v>70112</v>
          </cell>
        </row>
        <row r="6550">
          <cell r="I6550">
            <v>70112</v>
          </cell>
        </row>
        <row r="6551">
          <cell r="I6551">
            <v>30101</v>
          </cell>
        </row>
        <row r="6552">
          <cell r="I6552">
            <v>70112</v>
          </cell>
        </row>
        <row r="6553">
          <cell r="I6553">
            <v>40101</v>
          </cell>
        </row>
        <row r="6554">
          <cell r="I6554">
            <v>70112</v>
          </cell>
        </row>
        <row r="6555">
          <cell r="I6555">
            <v>50101</v>
          </cell>
        </row>
        <row r="6556">
          <cell r="I6556">
            <v>40101</v>
          </cell>
        </row>
        <row r="6557">
          <cell r="I6557">
            <v>70112</v>
          </cell>
        </row>
        <row r="6558">
          <cell r="I6558">
            <v>70112</v>
          </cell>
        </row>
        <row r="6559">
          <cell r="I6559">
            <v>70112</v>
          </cell>
        </row>
        <row r="6560">
          <cell r="I6560">
            <v>40101</v>
          </cell>
        </row>
        <row r="6561">
          <cell r="I6561">
            <v>50101</v>
          </cell>
        </row>
        <row r="6562">
          <cell r="I6562">
            <v>70112</v>
          </cell>
        </row>
        <row r="6563">
          <cell r="I6563">
            <v>70112</v>
          </cell>
        </row>
        <row r="6564">
          <cell r="I6564">
            <v>70112</v>
          </cell>
        </row>
        <row r="6565">
          <cell r="I6565">
            <v>40101</v>
          </cell>
        </row>
        <row r="6566">
          <cell r="I6566">
            <v>70106</v>
          </cell>
        </row>
        <row r="6567">
          <cell r="I6567">
            <v>30101</v>
          </cell>
        </row>
        <row r="6568">
          <cell r="I6568">
            <v>40101</v>
          </cell>
        </row>
        <row r="6569">
          <cell r="I6569">
            <v>70112</v>
          </cell>
        </row>
        <row r="6570">
          <cell r="I6570">
            <v>70112</v>
          </cell>
        </row>
        <row r="6571">
          <cell r="I6571">
            <v>70112</v>
          </cell>
        </row>
        <row r="6572">
          <cell r="I6572">
            <v>70112</v>
          </cell>
        </row>
        <row r="6573">
          <cell r="I6573">
            <v>70112</v>
          </cell>
        </row>
        <row r="6574">
          <cell r="I6574">
            <v>70112</v>
          </cell>
        </row>
        <row r="6575">
          <cell r="I6575">
            <v>30101</v>
          </cell>
        </row>
        <row r="6576">
          <cell r="I6576">
            <v>70112</v>
          </cell>
        </row>
        <row r="6577">
          <cell r="I6577">
            <v>40101</v>
          </cell>
        </row>
        <row r="6578">
          <cell r="I6578">
            <v>30101</v>
          </cell>
        </row>
        <row r="6579">
          <cell r="I6579">
            <v>70112</v>
          </cell>
        </row>
        <row r="6580">
          <cell r="I6580">
            <v>40101</v>
          </cell>
        </row>
        <row r="6581">
          <cell r="I6581">
            <v>70112</v>
          </cell>
        </row>
        <row r="6582">
          <cell r="I6582">
            <v>70112</v>
          </cell>
        </row>
        <row r="6583">
          <cell r="I6583">
            <v>50101</v>
          </cell>
        </row>
        <row r="6584">
          <cell r="I6584">
            <v>70112</v>
          </cell>
        </row>
        <row r="6585">
          <cell r="I6585">
            <v>40101</v>
          </cell>
        </row>
        <row r="6586">
          <cell r="I6586">
            <v>70112</v>
          </cell>
        </row>
        <row r="6587">
          <cell r="I6587">
            <v>70106</v>
          </cell>
        </row>
        <row r="6588">
          <cell r="I6588">
            <v>40101</v>
          </cell>
        </row>
        <row r="6589">
          <cell r="I6589">
            <v>30101</v>
          </cell>
        </row>
        <row r="6590">
          <cell r="I6590">
            <v>70112</v>
          </cell>
        </row>
        <row r="6591">
          <cell r="I6591">
            <v>40101</v>
          </cell>
        </row>
        <row r="6592">
          <cell r="I6592">
            <v>70112</v>
          </cell>
        </row>
        <row r="6593">
          <cell r="I6593">
            <v>50101</v>
          </cell>
        </row>
        <row r="6594">
          <cell r="I6594">
            <v>40101</v>
          </cell>
        </row>
        <row r="6595">
          <cell r="I6595">
            <v>70112</v>
          </cell>
        </row>
        <row r="6596">
          <cell r="I6596">
            <v>50101</v>
          </cell>
        </row>
        <row r="6597">
          <cell r="I6597">
            <v>70112</v>
          </cell>
        </row>
        <row r="6598">
          <cell r="I6598">
            <v>40101</v>
          </cell>
        </row>
        <row r="6599">
          <cell r="I6599">
            <v>50101</v>
          </cell>
        </row>
        <row r="6600">
          <cell r="I6600">
            <v>40101</v>
          </cell>
        </row>
        <row r="6601">
          <cell r="I6601">
            <v>50101</v>
          </cell>
        </row>
        <row r="6602">
          <cell r="I6602">
            <v>50101</v>
          </cell>
        </row>
        <row r="6603">
          <cell r="I6603">
            <v>30101</v>
          </cell>
        </row>
        <row r="6604">
          <cell r="I6604">
            <v>70112</v>
          </cell>
        </row>
        <row r="6605">
          <cell r="I6605">
            <v>70112</v>
          </cell>
        </row>
        <row r="6606">
          <cell r="I6606">
            <v>70106</v>
          </cell>
        </row>
        <row r="6607">
          <cell r="I6607">
            <v>40101</v>
          </cell>
        </row>
        <row r="6608">
          <cell r="I6608">
            <v>70112</v>
          </cell>
        </row>
        <row r="6609">
          <cell r="I6609">
            <v>70112</v>
          </cell>
        </row>
        <row r="6610">
          <cell r="I6610">
            <v>70106</v>
          </cell>
        </row>
        <row r="6611">
          <cell r="I6611">
            <v>70112</v>
          </cell>
        </row>
        <row r="6612">
          <cell r="I6612">
            <v>50101</v>
          </cell>
        </row>
        <row r="6613">
          <cell r="I6613">
            <v>70112</v>
          </cell>
        </row>
        <row r="6614">
          <cell r="I6614">
            <v>70112</v>
          </cell>
        </row>
        <row r="6615">
          <cell r="I6615">
            <v>70112</v>
          </cell>
        </row>
        <row r="6616">
          <cell r="I6616">
            <v>30101</v>
          </cell>
        </row>
        <row r="6617">
          <cell r="I6617">
            <v>70112</v>
          </cell>
        </row>
        <row r="6618">
          <cell r="I6618">
            <v>40101</v>
          </cell>
        </row>
        <row r="6619">
          <cell r="I6619">
            <v>70112</v>
          </cell>
        </row>
        <row r="6620">
          <cell r="I6620">
            <v>50101</v>
          </cell>
        </row>
        <row r="6621">
          <cell r="I6621">
            <v>40101</v>
          </cell>
        </row>
        <row r="6622">
          <cell r="I6622">
            <v>70112</v>
          </cell>
        </row>
        <row r="6623">
          <cell r="I6623">
            <v>70112</v>
          </cell>
        </row>
        <row r="6624">
          <cell r="I6624">
            <v>40101</v>
          </cell>
        </row>
        <row r="6625">
          <cell r="I6625">
            <v>50101</v>
          </cell>
        </row>
        <row r="6626">
          <cell r="I6626">
            <v>70112</v>
          </cell>
        </row>
        <row r="6627">
          <cell r="I6627">
            <v>70112</v>
          </cell>
        </row>
        <row r="6628">
          <cell r="I6628">
            <v>40101</v>
          </cell>
        </row>
        <row r="6629">
          <cell r="I6629">
            <v>50101</v>
          </cell>
        </row>
        <row r="6630">
          <cell r="I6630">
            <v>40101</v>
          </cell>
        </row>
        <row r="6631">
          <cell r="I6631">
            <v>70112</v>
          </cell>
        </row>
        <row r="6632">
          <cell r="I6632">
            <v>70112</v>
          </cell>
        </row>
        <row r="6633">
          <cell r="I6633">
            <v>50101</v>
          </cell>
        </row>
        <row r="6634">
          <cell r="I6634">
            <v>70112</v>
          </cell>
        </row>
        <row r="6635">
          <cell r="I6635">
            <v>70112</v>
          </cell>
        </row>
        <row r="6636">
          <cell r="I6636">
            <v>40101</v>
          </cell>
        </row>
        <row r="6637">
          <cell r="I6637">
            <v>70112</v>
          </cell>
        </row>
        <row r="6638">
          <cell r="I6638">
            <v>40101</v>
          </cell>
        </row>
        <row r="6639">
          <cell r="I6639">
            <v>50101</v>
          </cell>
        </row>
        <row r="6640">
          <cell r="I6640">
            <v>70112</v>
          </cell>
        </row>
        <row r="6641">
          <cell r="I6641">
            <v>70112</v>
          </cell>
        </row>
        <row r="6642">
          <cell r="I6642">
            <v>70112</v>
          </cell>
        </row>
        <row r="6643">
          <cell r="I6643">
            <v>70112</v>
          </cell>
        </row>
        <row r="6644">
          <cell r="I6644">
            <v>40101</v>
          </cell>
        </row>
        <row r="6645">
          <cell r="I6645">
            <v>70112</v>
          </cell>
        </row>
        <row r="6646">
          <cell r="I6646">
            <v>2011804067</v>
          </cell>
        </row>
        <row r="6647">
          <cell r="I6647">
            <v>2011804037</v>
          </cell>
        </row>
        <row r="6648">
          <cell r="I6648">
            <v>103</v>
          </cell>
        </row>
        <row r="6649">
          <cell r="I6649">
            <v>10703002</v>
          </cell>
        </row>
        <row r="6650">
          <cell r="I6650">
            <v>30700000</v>
          </cell>
        </row>
        <row r="6651">
          <cell r="I6651">
            <v>10401138</v>
          </cell>
        </row>
        <row r="6652">
          <cell r="I6652">
            <v>301</v>
          </cell>
        </row>
        <row r="6653">
          <cell r="I6653">
            <v>10401191</v>
          </cell>
        </row>
        <row r="6654">
          <cell r="I6654">
            <v>104</v>
          </cell>
        </row>
        <row r="6655">
          <cell r="I6655">
            <v>104</v>
          </cell>
        </row>
        <row r="6656">
          <cell r="I6656">
            <v>104</v>
          </cell>
        </row>
        <row r="6657">
          <cell r="I6657">
            <v>104</v>
          </cell>
        </row>
        <row r="6658">
          <cell r="I6658">
            <v>104</v>
          </cell>
        </row>
        <row r="6659">
          <cell r="I6659">
            <v>104</v>
          </cell>
        </row>
        <row r="6660">
          <cell r="I6660">
            <v>104</v>
          </cell>
        </row>
        <row r="6661">
          <cell r="I6661">
            <v>104</v>
          </cell>
        </row>
        <row r="6662">
          <cell r="I6662">
            <v>104</v>
          </cell>
        </row>
        <row r="6663">
          <cell r="I6663">
            <v>104</v>
          </cell>
        </row>
        <row r="6664">
          <cell r="I6664">
            <v>109</v>
          </cell>
        </row>
        <row r="6665">
          <cell r="I6665">
            <v>103</v>
          </cell>
        </row>
        <row r="6666">
          <cell r="I6666">
            <v>119</v>
          </cell>
        </row>
        <row r="6667">
          <cell r="I6667">
            <v>50101</v>
          </cell>
        </row>
        <row r="6668">
          <cell r="I6668">
            <v>40101</v>
          </cell>
        </row>
        <row r="6669">
          <cell r="I6669">
            <v>70106</v>
          </cell>
        </row>
        <row r="6670">
          <cell r="I6670">
            <v>30700000</v>
          </cell>
        </row>
        <row r="6671">
          <cell r="I6671">
            <v>2011809125</v>
          </cell>
        </row>
        <row r="6672">
          <cell r="I6672">
            <v>2011804048</v>
          </cell>
        </row>
        <row r="6673">
          <cell r="I6673">
            <v>10208</v>
          </cell>
        </row>
        <row r="6674">
          <cell r="I6674">
            <v>70112</v>
          </cell>
        </row>
        <row r="6675">
          <cell r="I6675">
            <v>70106</v>
          </cell>
        </row>
        <row r="6676">
          <cell r="I6676">
            <v>70112</v>
          </cell>
        </row>
        <row r="6677">
          <cell r="I6677">
            <v>70112</v>
          </cell>
        </row>
        <row r="6678">
          <cell r="I6678">
            <v>50101</v>
          </cell>
        </row>
        <row r="6679">
          <cell r="I6679">
            <v>50101</v>
          </cell>
        </row>
        <row r="6680">
          <cell r="I6680">
            <v>70112</v>
          </cell>
        </row>
        <row r="6681">
          <cell r="I6681">
            <v>50101</v>
          </cell>
        </row>
        <row r="6682">
          <cell r="I6682">
            <v>70112</v>
          </cell>
        </row>
        <row r="6683">
          <cell r="I6683">
            <v>70106</v>
          </cell>
        </row>
        <row r="6684">
          <cell r="I6684">
            <v>70112</v>
          </cell>
        </row>
        <row r="6685">
          <cell r="I6685">
            <v>50101</v>
          </cell>
        </row>
        <row r="6686">
          <cell r="I6686">
            <v>40101</v>
          </cell>
        </row>
        <row r="6687">
          <cell r="I6687">
            <v>70112</v>
          </cell>
        </row>
        <row r="6688">
          <cell r="I6688">
            <v>70106</v>
          </cell>
        </row>
        <row r="6689">
          <cell r="I6689">
            <v>30101</v>
          </cell>
        </row>
        <row r="6690">
          <cell r="I6690">
            <v>40101</v>
          </cell>
        </row>
        <row r="6691">
          <cell r="I6691">
            <v>50101</v>
          </cell>
        </row>
        <row r="6692">
          <cell r="I6692">
            <v>70112</v>
          </cell>
        </row>
        <row r="6693">
          <cell r="I6693">
            <v>70112</v>
          </cell>
        </row>
        <row r="6694">
          <cell r="I6694">
            <v>50101</v>
          </cell>
        </row>
        <row r="6695">
          <cell r="I6695">
            <v>70106</v>
          </cell>
        </row>
        <row r="6696">
          <cell r="I6696">
            <v>40101</v>
          </cell>
        </row>
        <row r="6697">
          <cell r="I6697">
            <v>50101</v>
          </cell>
        </row>
        <row r="6698">
          <cell r="I6698">
            <v>40101</v>
          </cell>
        </row>
        <row r="6699">
          <cell r="I6699">
            <v>70112</v>
          </cell>
        </row>
        <row r="6700">
          <cell r="I6700">
            <v>50101</v>
          </cell>
        </row>
        <row r="6701">
          <cell r="I6701">
            <v>70112</v>
          </cell>
        </row>
        <row r="6702">
          <cell r="I6702">
            <v>40101</v>
          </cell>
        </row>
        <row r="6703">
          <cell r="I6703">
            <v>70112</v>
          </cell>
        </row>
        <row r="6704">
          <cell r="I6704">
            <v>70112</v>
          </cell>
        </row>
        <row r="6705">
          <cell r="I6705">
            <v>70112</v>
          </cell>
        </row>
        <row r="6706">
          <cell r="I6706">
            <v>50101</v>
          </cell>
        </row>
        <row r="6707">
          <cell r="I6707">
            <v>70112</v>
          </cell>
        </row>
        <row r="6708">
          <cell r="I6708">
            <v>70112</v>
          </cell>
        </row>
        <row r="6709">
          <cell r="I6709">
            <v>70112</v>
          </cell>
        </row>
        <row r="6710">
          <cell r="I6710">
            <v>50101</v>
          </cell>
        </row>
        <row r="6711">
          <cell r="I6711">
            <v>40101</v>
          </cell>
        </row>
        <row r="6712">
          <cell r="I6712">
            <v>70112</v>
          </cell>
        </row>
        <row r="6713">
          <cell r="I6713">
            <v>70112</v>
          </cell>
        </row>
        <row r="6714">
          <cell r="I6714">
            <v>40101</v>
          </cell>
        </row>
        <row r="6715">
          <cell r="I6715">
            <v>50101</v>
          </cell>
        </row>
        <row r="6716">
          <cell r="I6716">
            <v>70112</v>
          </cell>
        </row>
        <row r="6717">
          <cell r="I6717">
            <v>70112</v>
          </cell>
        </row>
        <row r="6718">
          <cell r="I6718">
            <v>40101</v>
          </cell>
        </row>
        <row r="6719">
          <cell r="I6719">
            <v>50101</v>
          </cell>
        </row>
        <row r="6720">
          <cell r="I6720">
            <v>40101</v>
          </cell>
        </row>
        <row r="6721">
          <cell r="I6721">
            <v>70112</v>
          </cell>
        </row>
        <row r="6722">
          <cell r="I6722">
            <v>70112</v>
          </cell>
        </row>
        <row r="6723">
          <cell r="I6723">
            <v>50101</v>
          </cell>
        </row>
        <row r="6724">
          <cell r="I6724">
            <v>70112</v>
          </cell>
        </row>
        <row r="6725">
          <cell r="I6725">
            <v>70112</v>
          </cell>
        </row>
        <row r="6726">
          <cell r="I6726">
            <v>40101</v>
          </cell>
        </row>
        <row r="6727">
          <cell r="I6727">
            <v>70112</v>
          </cell>
        </row>
        <row r="6728">
          <cell r="I6728">
            <v>40101</v>
          </cell>
        </row>
        <row r="6729">
          <cell r="I6729">
            <v>50101</v>
          </cell>
        </row>
        <row r="6730">
          <cell r="I6730">
            <v>70112</v>
          </cell>
        </row>
        <row r="6731">
          <cell r="I6731">
            <v>70112</v>
          </cell>
        </row>
        <row r="6732">
          <cell r="I6732">
            <v>70112</v>
          </cell>
        </row>
        <row r="6733">
          <cell r="I6733">
            <v>70112</v>
          </cell>
        </row>
        <row r="6734">
          <cell r="I6734">
            <v>40101</v>
          </cell>
        </row>
        <row r="6735">
          <cell r="I6735">
            <v>70112</v>
          </cell>
        </row>
        <row r="6736">
          <cell r="I6736">
            <v>50101</v>
          </cell>
        </row>
        <row r="6737">
          <cell r="I6737">
            <v>70106</v>
          </cell>
        </row>
        <row r="6738">
          <cell r="I6738">
            <v>30101</v>
          </cell>
        </row>
        <row r="6739">
          <cell r="I6739">
            <v>70112</v>
          </cell>
        </row>
        <row r="6740">
          <cell r="I6740">
            <v>50101</v>
          </cell>
        </row>
        <row r="6741">
          <cell r="I6741">
            <v>30101</v>
          </cell>
        </row>
        <row r="6742">
          <cell r="I6742">
            <v>40101</v>
          </cell>
        </row>
        <row r="6743">
          <cell r="I6743">
            <v>70112</v>
          </cell>
        </row>
        <row r="6744">
          <cell r="I6744">
            <v>50101</v>
          </cell>
        </row>
        <row r="6745">
          <cell r="I6745">
            <v>40101</v>
          </cell>
        </row>
        <row r="6746">
          <cell r="I6746">
            <v>50101</v>
          </cell>
        </row>
        <row r="6747">
          <cell r="I6747">
            <v>70106</v>
          </cell>
        </row>
        <row r="6748">
          <cell r="I6748">
            <v>70112</v>
          </cell>
        </row>
        <row r="6749">
          <cell r="I6749">
            <v>70112</v>
          </cell>
        </row>
        <row r="6750">
          <cell r="I6750">
            <v>30101</v>
          </cell>
        </row>
        <row r="6751">
          <cell r="I6751">
            <v>70112</v>
          </cell>
        </row>
        <row r="6752">
          <cell r="I6752">
            <v>70106</v>
          </cell>
        </row>
        <row r="6753">
          <cell r="I6753">
            <v>30101</v>
          </cell>
        </row>
        <row r="6754">
          <cell r="I6754">
            <v>50101</v>
          </cell>
        </row>
        <row r="6755">
          <cell r="I6755">
            <v>50101</v>
          </cell>
        </row>
        <row r="6756">
          <cell r="I6756">
            <v>70112</v>
          </cell>
        </row>
        <row r="6757">
          <cell r="I6757">
            <v>30101</v>
          </cell>
        </row>
        <row r="6758">
          <cell r="I6758">
            <v>50101</v>
          </cell>
        </row>
        <row r="6759">
          <cell r="I6759">
            <v>70112</v>
          </cell>
        </row>
        <row r="6760">
          <cell r="I6760">
            <v>50101</v>
          </cell>
        </row>
        <row r="6761">
          <cell r="I6761">
            <v>40101</v>
          </cell>
        </row>
        <row r="6762">
          <cell r="I6762">
            <v>70112</v>
          </cell>
        </row>
        <row r="6763">
          <cell r="I6763">
            <v>70112</v>
          </cell>
        </row>
        <row r="6764">
          <cell r="I6764">
            <v>40101</v>
          </cell>
        </row>
        <row r="6765">
          <cell r="I6765">
            <v>50101</v>
          </cell>
        </row>
        <row r="6766">
          <cell r="I6766">
            <v>70112</v>
          </cell>
        </row>
        <row r="6767">
          <cell r="I6767">
            <v>70112</v>
          </cell>
        </row>
        <row r="6768">
          <cell r="I6768">
            <v>40101</v>
          </cell>
        </row>
        <row r="6769">
          <cell r="I6769">
            <v>50101</v>
          </cell>
        </row>
        <row r="6770">
          <cell r="I6770">
            <v>40101</v>
          </cell>
        </row>
        <row r="6771">
          <cell r="I6771">
            <v>70112</v>
          </cell>
        </row>
        <row r="6772">
          <cell r="I6772">
            <v>70112</v>
          </cell>
        </row>
        <row r="6773">
          <cell r="I6773">
            <v>50101</v>
          </cell>
        </row>
        <row r="6774">
          <cell r="I6774">
            <v>70112</v>
          </cell>
        </row>
        <row r="6775">
          <cell r="I6775">
            <v>70112</v>
          </cell>
        </row>
        <row r="6776">
          <cell r="I6776">
            <v>40101</v>
          </cell>
        </row>
        <row r="6777">
          <cell r="I6777">
            <v>70112</v>
          </cell>
        </row>
        <row r="6778">
          <cell r="I6778">
            <v>40101</v>
          </cell>
        </row>
        <row r="6779">
          <cell r="I6779">
            <v>50101</v>
          </cell>
        </row>
        <row r="6780">
          <cell r="I6780">
            <v>70112</v>
          </cell>
        </row>
        <row r="6781">
          <cell r="I6781">
            <v>70112</v>
          </cell>
        </row>
        <row r="6782">
          <cell r="I6782">
            <v>70112</v>
          </cell>
        </row>
        <row r="6783">
          <cell r="I6783">
            <v>70112</v>
          </cell>
        </row>
        <row r="6784">
          <cell r="I6784">
            <v>70112</v>
          </cell>
        </row>
        <row r="6785">
          <cell r="I6785">
            <v>70112</v>
          </cell>
        </row>
        <row r="6786">
          <cell r="I6786">
            <v>70112</v>
          </cell>
        </row>
        <row r="6787">
          <cell r="I6787">
            <v>70112</v>
          </cell>
        </row>
        <row r="6788">
          <cell r="I6788">
            <v>40101</v>
          </cell>
        </row>
        <row r="6789">
          <cell r="I6789">
            <v>70112</v>
          </cell>
        </row>
        <row r="6790">
          <cell r="I6790">
            <v>50101</v>
          </cell>
        </row>
        <row r="6791">
          <cell r="I6791">
            <v>70112</v>
          </cell>
        </row>
        <row r="6792">
          <cell r="I6792">
            <v>70112</v>
          </cell>
        </row>
        <row r="6793">
          <cell r="I6793">
            <v>70112</v>
          </cell>
        </row>
        <row r="6794">
          <cell r="I6794">
            <v>70112</v>
          </cell>
        </row>
        <row r="6795">
          <cell r="I6795">
            <v>70106</v>
          </cell>
        </row>
        <row r="6796">
          <cell r="I6796">
            <v>30101</v>
          </cell>
        </row>
        <row r="6797">
          <cell r="I6797">
            <v>50101</v>
          </cell>
        </row>
        <row r="6798">
          <cell r="I6798">
            <v>40101</v>
          </cell>
        </row>
        <row r="6799">
          <cell r="I6799">
            <v>70112</v>
          </cell>
        </row>
        <row r="6800">
          <cell r="I6800">
            <v>70112</v>
          </cell>
        </row>
        <row r="6801">
          <cell r="I6801">
            <v>50101</v>
          </cell>
        </row>
        <row r="6802">
          <cell r="I6802">
            <v>40101</v>
          </cell>
        </row>
        <row r="6803">
          <cell r="I6803">
            <v>70112</v>
          </cell>
        </row>
        <row r="6804">
          <cell r="I6804">
            <v>50101</v>
          </cell>
        </row>
        <row r="6805">
          <cell r="I6805">
            <v>40101</v>
          </cell>
        </row>
        <row r="6806">
          <cell r="I6806">
            <v>70106</v>
          </cell>
        </row>
        <row r="6807">
          <cell r="I6807">
            <v>30101</v>
          </cell>
        </row>
        <row r="6808">
          <cell r="I6808">
            <v>50101</v>
          </cell>
        </row>
        <row r="6809">
          <cell r="I6809">
            <v>70112</v>
          </cell>
        </row>
        <row r="6810">
          <cell r="I6810">
            <v>70112</v>
          </cell>
        </row>
        <row r="6811">
          <cell r="I6811">
            <v>50101</v>
          </cell>
        </row>
        <row r="6812">
          <cell r="I6812">
            <v>40101</v>
          </cell>
        </row>
        <row r="6813">
          <cell r="I6813">
            <v>70112</v>
          </cell>
        </row>
        <row r="6814">
          <cell r="I6814">
            <v>40101</v>
          </cell>
        </row>
        <row r="6815">
          <cell r="I6815">
            <v>70106</v>
          </cell>
        </row>
        <row r="6816">
          <cell r="I6816">
            <v>70112</v>
          </cell>
        </row>
        <row r="6817">
          <cell r="I6817">
            <v>70106</v>
          </cell>
        </row>
        <row r="6818">
          <cell r="I6818">
            <v>50101</v>
          </cell>
        </row>
        <row r="6819">
          <cell r="I6819">
            <v>40101</v>
          </cell>
        </row>
        <row r="6820">
          <cell r="I6820">
            <v>701116</v>
          </cell>
        </row>
        <row r="6821">
          <cell r="I6821">
            <v>50101</v>
          </cell>
        </row>
        <row r="6822">
          <cell r="I6822">
            <v>40101</v>
          </cell>
        </row>
        <row r="6823">
          <cell r="I6823">
            <v>70112</v>
          </cell>
        </row>
        <row r="6824">
          <cell r="I6824">
            <v>70112</v>
          </cell>
        </row>
        <row r="6825">
          <cell r="I6825">
            <v>50101</v>
          </cell>
        </row>
        <row r="6826">
          <cell r="I6826">
            <v>40101</v>
          </cell>
        </row>
        <row r="6827">
          <cell r="I6827">
            <v>50101</v>
          </cell>
        </row>
        <row r="6828">
          <cell r="I6828">
            <v>70112</v>
          </cell>
        </row>
        <row r="6829">
          <cell r="I6829">
            <v>50101</v>
          </cell>
        </row>
        <row r="6830">
          <cell r="I6830">
            <v>40101</v>
          </cell>
        </row>
        <row r="6831">
          <cell r="I6831">
            <v>70112</v>
          </cell>
        </row>
        <row r="6832">
          <cell r="I6832">
            <v>40101</v>
          </cell>
        </row>
        <row r="6833">
          <cell r="I6833">
            <v>50101</v>
          </cell>
        </row>
        <row r="6834">
          <cell r="I6834">
            <v>40101</v>
          </cell>
        </row>
        <row r="6835">
          <cell r="I6835">
            <v>70112</v>
          </cell>
        </row>
        <row r="6836">
          <cell r="I6836">
            <v>50101</v>
          </cell>
        </row>
        <row r="6837">
          <cell r="I6837">
            <v>2011804048</v>
          </cell>
        </row>
        <row r="6838">
          <cell r="I6838">
            <v>2011804039</v>
          </cell>
        </row>
        <row r="6839">
          <cell r="I6839">
            <v>2011804018</v>
          </cell>
        </row>
        <row r="6840">
          <cell r="I6840">
            <v>30104</v>
          </cell>
        </row>
        <row r="6841">
          <cell r="I6841">
            <v>70112</v>
          </cell>
        </row>
        <row r="6842">
          <cell r="I6842">
            <v>30104</v>
          </cell>
        </row>
        <row r="6843">
          <cell r="I6843">
            <v>2011804004</v>
          </cell>
        </row>
        <row r="6844">
          <cell r="I6844">
            <v>2011804025</v>
          </cell>
        </row>
        <row r="6845">
          <cell r="I6845">
            <v>2011804037</v>
          </cell>
        </row>
        <row r="6846">
          <cell r="I6846">
            <v>2011804039</v>
          </cell>
        </row>
        <row r="6847">
          <cell r="I6847">
            <v>2011804048</v>
          </cell>
        </row>
        <row r="6848">
          <cell r="I6848">
            <v>2011804048</v>
          </cell>
        </row>
        <row r="6849">
          <cell r="I6849">
            <v>2011804048</v>
          </cell>
        </row>
        <row r="6850">
          <cell r="I6850">
            <v>2011804067</v>
          </cell>
        </row>
        <row r="6851">
          <cell r="I6851">
            <v>2011804093</v>
          </cell>
        </row>
        <row r="6852">
          <cell r="I6852">
            <v>2011804112</v>
          </cell>
        </row>
        <row r="6853">
          <cell r="I6853">
            <v>2011804113</v>
          </cell>
        </row>
        <row r="6854">
          <cell r="I6854">
            <v>2011804113</v>
          </cell>
        </row>
        <row r="6855">
          <cell r="I6855">
            <v>70105</v>
          </cell>
        </row>
        <row r="6856">
          <cell r="I6856">
            <v>70105</v>
          </cell>
        </row>
        <row r="6857">
          <cell r="I6857">
            <v>2011809118</v>
          </cell>
        </row>
        <row r="6858">
          <cell r="I6858">
            <v>2011804036</v>
          </cell>
        </row>
        <row r="6859">
          <cell r="I6859">
            <v>2011804048</v>
          </cell>
        </row>
        <row r="6860">
          <cell r="I6860">
            <v>2011804044</v>
          </cell>
        </row>
        <row r="6861">
          <cell r="I6861">
            <v>2011809134</v>
          </cell>
        </row>
        <row r="6862">
          <cell r="I6862">
            <v>2011809118</v>
          </cell>
        </row>
        <row r="6863">
          <cell r="I6863">
            <v>2011804036</v>
          </cell>
        </row>
        <row r="6864">
          <cell r="I6864">
            <v>2011804048</v>
          </cell>
        </row>
        <row r="6865">
          <cell r="I6865">
            <v>2011804044</v>
          </cell>
        </row>
        <row r="6866">
          <cell r="I6866">
            <v>2011809134</v>
          </cell>
        </row>
        <row r="6867">
          <cell r="I6867">
            <v>10300041</v>
          </cell>
        </row>
        <row r="6868">
          <cell r="I6868">
            <v>2011809138</v>
          </cell>
        </row>
        <row r="6869">
          <cell r="I6869">
            <v>108</v>
          </cell>
        </row>
        <row r="6870">
          <cell r="I6870">
            <v>107</v>
          </cell>
        </row>
        <row r="6871">
          <cell r="I6871">
            <v>70105</v>
          </cell>
        </row>
        <row r="6872">
          <cell r="I6872">
            <v>70105</v>
          </cell>
        </row>
        <row r="6873">
          <cell r="I6873">
            <v>103</v>
          </cell>
        </row>
        <row r="6874">
          <cell r="I6874">
            <v>103</v>
          </cell>
        </row>
        <row r="6875">
          <cell r="I6875">
            <v>103</v>
          </cell>
        </row>
        <row r="6876">
          <cell r="I6876">
            <v>103</v>
          </cell>
        </row>
        <row r="6877">
          <cell r="I6877">
            <v>2011804048</v>
          </cell>
        </row>
        <row r="6878">
          <cell r="I6878">
            <v>2011804039</v>
          </cell>
        </row>
        <row r="6879">
          <cell r="I6879">
            <v>2011804018</v>
          </cell>
        </row>
        <row r="6880">
          <cell r="I6880">
            <v>30104</v>
          </cell>
        </row>
        <row r="6881">
          <cell r="I6881">
            <v>2016</v>
          </cell>
        </row>
        <row r="6882">
          <cell r="I6882">
            <v>2011809118</v>
          </cell>
        </row>
        <row r="6883">
          <cell r="I6883">
            <v>2011804036</v>
          </cell>
        </row>
        <row r="6884">
          <cell r="I6884">
            <v>2011804048</v>
          </cell>
        </row>
        <row r="6885">
          <cell r="I6885">
            <v>2011804044</v>
          </cell>
        </row>
        <row r="6886">
          <cell r="I6886">
            <v>2011809134</v>
          </cell>
        </row>
        <row r="6887">
          <cell r="I6887">
            <v>2011804025</v>
          </cell>
        </row>
        <row r="6888">
          <cell r="I6888">
            <v>2011804021</v>
          </cell>
        </row>
        <row r="6889">
          <cell r="I6889">
            <v>2011804041</v>
          </cell>
        </row>
        <row r="6890">
          <cell r="I6890">
            <v>2011804048</v>
          </cell>
        </row>
        <row r="6891">
          <cell r="I6891">
            <v>2011804039</v>
          </cell>
        </row>
        <row r="6892">
          <cell r="I6892">
            <v>2011804018</v>
          </cell>
        </row>
        <row r="6893">
          <cell r="I6893">
            <v>30104</v>
          </cell>
        </row>
        <row r="6894">
          <cell r="I6894">
            <v>70105</v>
          </cell>
        </row>
        <row r="6895">
          <cell r="I6895">
            <v>2011804087</v>
          </cell>
        </row>
        <row r="6896">
          <cell r="I6896">
            <v>2011804084</v>
          </cell>
        </row>
        <row r="6897">
          <cell r="I6897">
            <v>2011804067</v>
          </cell>
        </row>
        <row r="6898">
          <cell r="I6898">
            <v>2011804093</v>
          </cell>
        </row>
        <row r="6899">
          <cell r="I6899">
            <v>2011804112</v>
          </cell>
        </row>
        <row r="6900">
          <cell r="I6900">
            <v>2011804113</v>
          </cell>
        </row>
        <row r="6901">
          <cell r="I6901">
            <v>2011804113</v>
          </cell>
        </row>
        <row r="6902">
          <cell r="I6902">
            <v>2011804004</v>
          </cell>
        </row>
        <row r="6903">
          <cell r="I6903">
            <v>2011804025</v>
          </cell>
        </row>
        <row r="6904">
          <cell r="I6904">
            <v>2011804037</v>
          </cell>
        </row>
        <row r="6905">
          <cell r="I6905">
            <v>2011804039</v>
          </cell>
        </row>
        <row r="6906">
          <cell r="I6906">
            <v>2011804048</v>
          </cell>
        </row>
        <row r="6907">
          <cell r="I6907">
            <v>2011804048</v>
          </cell>
        </row>
        <row r="6908">
          <cell r="I6908">
            <v>2011804048</v>
          </cell>
        </row>
        <row r="6909">
          <cell r="I6909">
            <v>70112</v>
          </cell>
        </row>
        <row r="6910">
          <cell r="I6910">
            <v>70105</v>
          </cell>
        </row>
        <row r="6911">
          <cell r="I6911">
            <v>10300043</v>
          </cell>
        </row>
        <row r="6912">
          <cell r="I6912">
            <v>10401191</v>
          </cell>
        </row>
        <row r="6913">
          <cell r="I6913">
            <v>30700000</v>
          </cell>
        </row>
        <row r="6914">
          <cell r="I6914">
            <v>30700000</v>
          </cell>
        </row>
        <row r="6915">
          <cell r="I6915">
            <v>10401139</v>
          </cell>
        </row>
        <row r="6916">
          <cell r="I6916">
            <v>10401191</v>
          </cell>
        </row>
        <row r="6917">
          <cell r="I6917">
            <v>70112</v>
          </cell>
        </row>
        <row r="6918">
          <cell r="I6918">
            <v>30101</v>
          </cell>
        </row>
        <row r="6919">
          <cell r="I6919">
            <v>70112</v>
          </cell>
        </row>
        <row r="6920">
          <cell r="I6920">
            <v>70112</v>
          </cell>
        </row>
        <row r="6921">
          <cell r="I6921">
            <v>40101</v>
          </cell>
        </row>
        <row r="6922">
          <cell r="I6922">
            <v>40101</v>
          </cell>
        </row>
        <row r="6923">
          <cell r="I6923">
            <v>50101</v>
          </cell>
        </row>
        <row r="6924">
          <cell r="I6924">
            <v>70112</v>
          </cell>
        </row>
        <row r="6925">
          <cell r="I6925">
            <v>30101</v>
          </cell>
        </row>
        <row r="6926">
          <cell r="I6926">
            <v>40101</v>
          </cell>
        </row>
        <row r="6927">
          <cell r="I6927">
            <v>70112</v>
          </cell>
        </row>
        <row r="6928">
          <cell r="I6928">
            <v>70112</v>
          </cell>
        </row>
        <row r="6929">
          <cell r="I6929">
            <v>70106</v>
          </cell>
        </row>
        <row r="6930">
          <cell r="I6930">
            <v>30101</v>
          </cell>
        </row>
        <row r="6931">
          <cell r="I6931">
            <v>50101</v>
          </cell>
        </row>
        <row r="6932">
          <cell r="I6932">
            <v>40101</v>
          </cell>
        </row>
        <row r="6933">
          <cell r="I6933">
            <v>70112</v>
          </cell>
        </row>
        <row r="6934">
          <cell r="I6934">
            <v>70106</v>
          </cell>
        </row>
        <row r="6935">
          <cell r="I6935">
            <v>30101</v>
          </cell>
        </row>
        <row r="6936">
          <cell r="I6936">
            <v>70112</v>
          </cell>
        </row>
        <row r="6937">
          <cell r="I6937">
            <v>40101</v>
          </cell>
        </row>
        <row r="6938">
          <cell r="I6938">
            <v>70112</v>
          </cell>
        </row>
        <row r="6939">
          <cell r="I6939">
            <v>30101</v>
          </cell>
        </row>
        <row r="6940">
          <cell r="I6940">
            <v>50101</v>
          </cell>
        </row>
        <row r="6941">
          <cell r="I6941">
            <v>70112</v>
          </cell>
        </row>
        <row r="6942">
          <cell r="I6942">
            <v>50101</v>
          </cell>
        </row>
        <row r="6943">
          <cell r="I6943">
            <v>70106</v>
          </cell>
        </row>
        <row r="6944">
          <cell r="I6944">
            <v>50101</v>
          </cell>
        </row>
        <row r="6945">
          <cell r="I6945">
            <v>70112</v>
          </cell>
        </row>
        <row r="6946">
          <cell r="I6946">
            <v>50101</v>
          </cell>
        </row>
        <row r="6947">
          <cell r="I6947">
            <v>40101</v>
          </cell>
        </row>
        <row r="6948">
          <cell r="I6948">
            <v>701116</v>
          </cell>
        </row>
        <row r="6949">
          <cell r="I6949">
            <v>70112</v>
          </cell>
        </row>
        <row r="6950">
          <cell r="I6950">
            <v>70112</v>
          </cell>
        </row>
        <row r="6951">
          <cell r="I6951">
            <v>70112</v>
          </cell>
        </row>
        <row r="6952">
          <cell r="I6952">
            <v>70112</v>
          </cell>
        </row>
        <row r="6953">
          <cell r="I6953">
            <v>30101</v>
          </cell>
        </row>
        <row r="6954">
          <cell r="I6954">
            <v>70112</v>
          </cell>
        </row>
        <row r="6955">
          <cell r="I6955">
            <v>70112</v>
          </cell>
        </row>
        <row r="6956">
          <cell r="I6956">
            <v>50101</v>
          </cell>
        </row>
        <row r="6957">
          <cell r="I6957">
            <v>40101</v>
          </cell>
        </row>
        <row r="6958">
          <cell r="I6958">
            <v>2011809126</v>
          </cell>
        </row>
        <row r="6959">
          <cell r="I6959">
            <v>2011804087</v>
          </cell>
        </row>
        <row r="6960">
          <cell r="I6960">
            <v>2011809145</v>
          </cell>
        </row>
        <row r="6961">
          <cell r="I6961">
            <v>2011809154</v>
          </cell>
        </row>
        <row r="6962">
          <cell r="I6962">
            <v>2011809120</v>
          </cell>
        </row>
        <row r="6963">
          <cell r="I6963">
            <v>2011809145</v>
          </cell>
        </row>
        <row r="6964">
          <cell r="I6964">
            <v>2011809154</v>
          </cell>
        </row>
        <row r="6965">
          <cell r="I6965">
            <v>2011804028</v>
          </cell>
        </row>
        <row r="6966">
          <cell r="I6966">
            <v>2011804048</v>
          </cell>
        </row>
        <row r="6967">
          <cell r="I6967">
            <v>2011804022</v>
          </cell>
        </row>
        <row r="6968">
          <cell r="I6968">
            <v>2011804112</v>
          </cell>
        </row>
        <row r="6969">
          <cell r="I6969">
            <v>2011809120</v>
          </cell>
        </row>
        <row r="6970">
          <cell r="I6970">
            <v>2011804009</v>
          </cell>
        </row>
        <row r="6971">
          <cell r="I6971">
            <v>2011804018</v>
          </cell>
        </row>
        <row r="6972">
          <cell r="I6972">
            <v>2011804078</v>
          </cell>
        </row>
        <row r="6973">
          <cell r="I6973">
            <v>2011804112</v>
          </cell>
        </row>
        <row r="6974">
          <cell r="I6974">
            <v>2011804113</v>
          </cell>
        </row>
        <row r="6975">
          <cell r="I6975">
            <v>2011809126</v>
          </cell>
        </row>
        <row r="6976">
          <cell r="I6976">
            <v>2011804087</v>
          </cell>
        </row>
        <row r="6977">
          <cell r="I6977">
            <v>10208</v>
          </cell>
        </row>
        <row r="6978">
          <cell r="I6978">
            <v>10401138</v>
          </cell>
        </row>
        <row r="6979">
          <cell r="I6979">
            <v>2011804020</v>
          </cell>
        </row>
        <row r="6980">
          <cell r="I6980">
            <v>108</v>
          </cell>
        </row>
        <row r="6981">
          <cell r="I6981">
            <v>103</v>
          </cell>
        </row>
        <row r="6982">
          <cell r="I6982">
            <v>99</v>
          </cell>
        </row>
        <row r="6983">
          <cell r="I6983">
            <v>70500112</v>
          </cell>
        </row>
        <row r="6984">
          <cell r="I6984">
            <v>70500112</v>
          </cell>
        </row>
        <row r="6985">
          <cell r="I6985">
            <v>2011804012</v>
          </cell>
        </row>
        <row r="6986">
          <cell r="I6986">
            <v>2011804018</v>
          </cell>
        </row>
        <row r="6987">
          <cell r="I6987">
            <v>2011804027</v>
          </cell>
        </row>
        <row r="6988">
          <cell r="I6988">
            <v>2011804028</v>
          </cell>
        </row>
        <row r="6989">
          <cell r="I6989">
            <v>2011804035</v>
          </cell>
        </row>
        <row r="6990">
          <cell r="I6990">
            <v>2011804037</v>
          </cell>
        </row>
        <row r="6991">
          <cell r="I6991">
            <v>2011804039</v>
          </cell>
        </row>
        <row r="6992">
          <cell r="I6992">
            <v>2011804048</v>
          </cell>
        </row>
        <row r="6993">
          <cell r="I6993">
            <v>2011804068</v>
          </cell>
        </row>
        <row r="6994">
          <cell r="I6994">
            <v>2011804087</v>
          </cell>
        </row>
        <row r="6995">
          <cell r="I6995">
            <v>2011804112</v>
          </cell>
        </row>
        <row r="6996">
          <cell r="I6996">
            <v>2011804113</v>
          </cell>
        </row>
        <row r="6997">
          <cell r="I6997">
            <v>2011809115</v>
          </cell>
        </row>
        <row r="6998">
          <cell r="I6998">
            <v>2011809126</v>
          </cell>
        </row>
        <row r="6999">
          <cell r="I6999">
            <v>2011809135</v>
          </cell>
        </row>
        <row r="7000">
          <cell r="I7000">
            <v>2011809136</v>
          </cell>
        </row>
        <row r="7001">
          <cell r="I7001">
            <v>2011809137</v>
          </cell>
        </row>
        <row r="7002">
          <cell r="I7002">
            <v>2011809139</v>
          </cell>
        </row>
        <row r="7003">
          <cell r="I7003">
            <v>2011809141</v>
          </cell>
        </row>
        <row r="7004">
          <cell r="I7004">
            <v>2011809143</v>
          </cell>
        </row>
        <row r="7005">
          <cell r="I7005">
            <v>2011809145</v>
          </cell>
        </row>
        <row r="7006">
          <cell r="I7006">
            <v>2011809154</v>
          </cell>
        </row>
        <row r="7007">
          <cell r="I7007">
            <v>30104</v>
          </cell>
        </row>
        <row r="7008">
          <cell r="I7008">
            <v>200</v>
          </cell>
        </row>
        <row r="7009">
          <cell r="I7009">
            <v>70112</v>
          </cell>
        </row>
        <row r="7010">
          <cell r="I7010">
            <v>40101</v>
          </cell>
        </row>
        <row r="7011">
          <cell r="I7011">
            <v>50101</v>
          </cell>
        </row>
        <row r="7012">
          <cell r="I7012">
            <v>70112</v>
          </cell>
        </row>
        <row r="7013">
          <cell r="I7013">
            <v>40101</v>
          </cell>
        </row>
        <row r="7014">
          <cell r="I7014">
            <v>50101</v>
          </cell>
        </row>
        <row r="7015">
          <cell r="I7015">
            <v>70112</v>
          </cell>
        </row>
        <row r="7016">
          <cell r="I7016">
            <v>70112</v>
          </cell>
        </row>
        <row r="7017">
          <cell r="I7017">
            <v>70112</v>
          </cell>
        </row>
        <row r="7018">
          <cell r="I7018">
            <v>30101</v>
          </cell>
        </row>
        <row r="7019">
          <cell r="I7019">
            <v>70112</v>
          </cell>
        </row>
        <row r="7020">
          <cell r="I7020">
            <v>70106</v>
          </cell>
        </row>
        <row r="7021">
          <cell r="I7021">
            <v>40101</v>
          </cell>
        </row>
        <row r="7022">
          <cell r="I7022">
            <v>70112</v>
          </cell>
        </row>
        <row r="7023">
          <cell r="I7023">
            <v>70106</v>
          </cell>
        </row>
        <row r="7024">
          <cell r="I7024">
            <v>40101</v>
          </cell>
        </row>
        <row r="7025">
          <cell r="I7025">
            <v>30101</v>
          </cell>
        </row>
        <row r="7026">
          <cell r="I7026">
            <v>70112</v>
          </cell>
        </row>
        <row r="7027">
          <cell r="I7027">
            <v>40101</v>
          </cell>
        </row>
        <row r="7028">
          <cell r="I7028">
            <v>70112</v>
          </cell>
        </row>
        <row r="7029">
          <cell r="I7029">
            <v>50101</v>
          </cell>
        </row>
        <row r="7030">
          <cell r="I7030">
            <v>70112</v>
          </cell>
        </row>
        <row r="7031">
          <cell r="I7031">
            <v>70112</v>
          </cell>
        </row>
        <row r="7032">
          <cell r="I7032">
            <v>40101</v>
          </cell>
        </row>
        <row r="7033">
          <cell r="I7033">
            <v>50101</v>
          </cell>
        </row>
        <row r="7034">
          <cell r="I7034">
            <v>70112</v>
          </cell>
        </row>
        <row r="7035">
          <cell r="I7035">
            <v>70112</v>
          </cell>
        </row>
        <row r="7036">
          <cell r="I7036">
            <v>40101</v>
          </cell>
        </row>
        <row r="7037">
          <cell r="I7037">
            <v>70112</v>
          </cell>
        </row>
        <row r="7038">
          <cell r="I7038">
            <v>30101</v>
          </cell>
        </row>
        <row r="7039">
          <cell r="I7039">
            <v>70112</v>
          </cell>
        </row>
        <row r="7040">
          <cell r="I7040">
            <v>70112</v>
          </cell>
        </row>
        <row r="7041">
          <cell r="I7041">
            <v>50101</v>
          </cell>
        </row>
        <row r="7042">
          <cell r="I7042">
            <v>70112</v>
          </cell>
        </row>
        <row r="7043">
          <cell r="I7043">
            <v>70112</v>
          </cell>
        </row>
        <row r="7044">
          <cell r="I7044">
            <v>50101</v>
          </cell>
        </row>
        <row r="7045">
          <cell r="I7045">
            <v>70112</v>
          </cell>
        </row>
        <row r="7046">
          <cell r="I7046">
            <v>70112</v>
          </cell>
        </row>
        <row r="7047">
          <cell r="I7047">
            <v>70112</v>
          </cell>
        </row>
        <row r="7048">
          <cell r="I7048">
            <v>70106</v>
          </cell>
        </row>
        <row r="7049">
          <cell r="I7049">
            <v>50101</v>
          </cell>
        </row>
        <row r="7050">
          <cell r="I7050">
            <v>70112</v>
          </cell>
        </row>
        <row r="7051">
          <cell r="I7051">
            <v>50101</v>
          </cell>
        </row>
        <row r="7052">
          <cell r="I7052">
            <v>70112</v>
          </cell>
        </row>
        <row r="7053">
          <cell r="I7053">
            <v>50101</v>
          </cell>
        </row>
        <row r="7054">
          <cell r="I7054">
            <v>70106</v>
          </cell>
        </row>
        <row r="7055">
          <cell r="I7055">
            <v>30101</v>
          </cell>
        </row>
        <row r="7056">
          <cell r="I7056">
            <v>70112</v>
          </cell>
        </row>
        <row r="7057">
          <cell r="I7057">
            <v>50101</v>
          </cell>
        </row>
        <row r="7058">
          <cell r="I7058">
            <v>40101</v>
          </cell>
        </row>
        <row r="7059">
          <cell r="I7059">
            <v>30101</v>
          </cell>
        </row>
        <row r="7060">
          <cell r="I7060">
            <v>50101</v>
          </cell>
        </row>
        <row r="7061">
          <cell r="I7061">
            <v>40101</v>
          </cell>
        </row>
        <row r="7062">
          <cell r="I7062">
            <v>70112</v>
          </cell>
        </row>
        <row r="7063">
          <cell r="I7063">
            <v>50101</v>
          </cell>
        </row>
        <row r="7064">
          <cell r="I7064">
            <v>70112</v>
          </cell>
        </row>
        <row r="7065">
          <cell r="I7065">
            <v>30101</v>
          </cell>
        </row>
        <row r="7066">
          <cell r="I7066">
            <v>50101</v>
          </cell>
        </row>
        <row r="7067">
          <cell r="I7067">
            <v>40101</v>
          </cell>
        </row>
        <row r="7068">
          <cell r="I7068">
            <v>70112</v>
          </cell>
        </row>
        <row r="7069">
          <cell r="I7069">
            <v>40101</v>
          </cell>
        </row>
        <row r="7070">
          <cell r="I7070">
            <v>30101</v>
          </cell>
        </row>
        <row r="7071">
          <cell r="I7071">
            <v>70112</v>
          </cell>
        </row>
        <row r="7072">
          <cell r="I7072">
            <v>40101</v>
          </cell>
        </row>
        <row r="7073">
          <cell r="I7073">
            <v>30101</v>
          </cell>
        </row>
        <row r="7074">
          <cell r="I7074">
            <v>70112</v>
          </cell>
        </row>
        <row r="7075">
          <cell r="I7075">
            <v>50101</v>
          </cell>
        </row>
        <row r="7076">
          <cell r="I7076">
            <v>70112</v>
          </cell>
        </row>
        <row r="7077">
          <cell r="I7077">
            <v>30101</v>
          </cell>
        </row>
        <row r="7078">
          <cell r="I7078">
            <v>70112</v>
          </cell>
        </row>
        <row r="7079">
          <cell r="I7079">
            <v>70106</v>
          </cell>
        </row>
        <row r="7080">
          <cell r="I7080">
            <v>70112</v>
          </cell>
        </row>
        <row r="7081">
          <cell r="I7081">
            <v>50101</v>
          </cell>
        </row>
        <row r="7082">
          <cell r="I7082">
            <v>70112</v>
          </cell>
        </row>
        <row r="7083">
          <cell r="I7083">
            <v>50101</v>
          </cell>
        </row>
        <row r="7084">
          <cell r="I7084">
            <v>70112</v>
          </cell>
        </row>
        <row r="7085">
          <cell r="I7085">
            <v>30101</v>
          </cell>
        </row>
        <row r="7086">
          <cell r="I7086">
            <v>70106</v>
          </cell>
        </row>
        <row r="7087">
          <cell r="I7087">
            <v>70112</v>
          </cell>
        </row>
        <row r="7088">
          <cell r="I7088">
            <v>30101</v>
          </cell>
        </row>
        <row r="7089">
          <cell r="I7089">
            <v>70112</v>
          </cell>
        </row>
        <row r="7090">
          <cell r="I7090">
            <v>70112</v>
          </cell>
        </row>
        <row r="7091">
          <cell r="I7091">
            <v>40101</v>
          </cell>
        </row>
        <row r="7092">
          <cell r="I7092">
            <v>70112</v>
          </cell>
        </row>
        <row r="7093">
          <cell r="I7093">
            <v>70112</v>
          </cell>
        </row>
        <row r="7094">
          <cell r="I7094">
            <v>50101</v>
          </cell>
        </row>
        <row r="7095">
          <cell r="I7095">
            <v>70112</v>
          </cell>
        </row>
        <row r="7096">
          <cell r="I7096">
            <v>40101</v>
          </cell>
        </row>
        <row r="7097">
          <cell r="I7097">
            <v>70112</v>
          </cell>
        </row>
        <row r="7098">
          <cell r="I7098">
            <v>70112</v>
          </cell>
        </row>
        <row r="7099">
          <cell r="I7099">
            <v>50101</v>
          </cell>
        </row>
        <row r="7100">
          <cell r="I7100">
            <v>70112</v>
          </cell>
        </row>
        <row r="7101">
          <cell r="I7101">
            <v>70112</v>
          </cell>
        </row>
        <row r="7102">
          <cell r="I7102">
            <v>40101</v>
          </cell>
        </row>
        <row r="7103">
          <cell r="I7103">
            <v>70112</v>
          </cell>
        </row>
        <row r="7104">
          <cell r="I7104">
            <v>70112</v>
          </cell>
        </row>
        <row r="7105">
          <cell r="I7105">
            <v>70105</v>
          </cell>
        </row>
        <row r="7106">
          <cell r="I7106">
            <v>100</v>
          </cell>
        </row>
        <row r="7107">
          <cell r="I7107">
            <v>400</v>
          </cell>
        </row>
        <row r="7108">
          <cell r="I7108">
            <v>50101</v>
          </cell>
        </row>
        <row r="7109">
          <cell r="I7109">
            <v>30101</v>
          </cell>
        </row>
        <row r="7110">
          <cell r="I7110">
            <v>70106</v>
          </cell>
        </row>
        <row r="7111">
          <cell r="I7111">
            <v>40101</v>
          </cell>
        </row>
        <row r="7112">
          <cell r="I7112">
            <v>50101</v>
          </cell>
        </row>
        <row r="7113">
          <cell r="I7113">
            <v>70106</v>
          </cell>
        </row>
        <row r="7114">
          <cell r="I7114">
            <v>40101</v>
          </cell>
        </row>
        <row r="7115">
          <cell r="I7115">
            <v>2011809141</v>
          </cell>
        </row>
        <row r="7116">
          <cell r="I7116">
            <v>50101</v>
          </cell>
        </row>
        <row r="7117">
          <cell r="I7117">
            <v>70112</v>
          </cell>
        </row>
        <row r="7118">
          <cell r="I7118">
            <v>70112</v>
          </cell>
        </row>
        <row r="7119">
          <cell r="I7119">
            <v>30101</v>
          </cell>
        </row>
        <row r="7120">
          <cell r="I7120">
            <v>70112</v>
          </cell>
        </row>
        <row r="7121">
          <cell r="I7121">
            <v>40101</v>
          </cell>
        </row>
        <row r="7122">
          <cell r="I7122">
            <v>30101</v>
          </cell>
        </row>
        <row r="7123">
          <cell r="I7123">
            <v>70112</v>
          </cell>
        </row>
        <row r="7124">
          <cell r="I7124">
            <v>30101</v>
          </cell>
        </row>
        <row r="7125">
          <cell r="I7125">
            <v>70112</v>
          </cell>
        </row>
        <row r="7126">
          <cell r="I7126">
            <v>70106</v>
          </cell>
        </row>
        <row r="7127">
          <cell r="I7127">
            <v>70112</v>
          </cell>
        </row>
        <row r="7128">
          <cell r="I7128">
            <v>40101</v>
          </cell>
        </row>
        <row r="7129">
          <cell r="I7129">
            <v>50101</v>
          </cell>
        </row>
        <row r="7130">
          <cell r="I7130">
            <v>30101</v>
          </cell>
        </row>
        <row r="7131">
          <cell r="I7131">
            <v>50101</v>
          </cell>
        </row>
        <row r="7132">
          <cell r="I7132">
            <v>70112</v>
          </cell>
        </row>
        <row r="7133">
          <cell r="I7133">
            <v>40101</v>
          </cell>
        </row>
        <row r="7134">
          <cell r="I7134">
            <v>50101</v>
          </cell>
        </row>
        <row r="7135">
          <cell r="I7135">
            <v>30101</v>
          </cell>
        </row>
        <row r="7136">
          <cell r="I7136">
            <v>40101</v>
          </cell>
        </row>
        <row r="7137">
          <cell r="I7137">
            <v>50101</v>
          </cell>
        </row>
        <row r="7138">
          <cell r="I7138">
            <v>70112</v>
          </cell>
        </row>
        <row r="7139">
          <cell r="I7139">
            <v>70112</v>
          </cell>
        </row>
        <row r="7140">
          <cell r="I7140">
            <v>40101</v>
          </cell>
        </row>
        <row r="7141">
          <cell r="I7141">
            <v>70112</v>
          </cell>
        </row>
        <row r="7142">
          <cell r="I7142">
            <v>40101</v>
          </cell>
        </row>
        <row r="7143">
          <cell r="I7143">
            <v>50101</v>
          </cell>
        </row>
        <row r="7144">
          <cell r="I7144">
            <v>70112</v>
          </cell>
        </row>
        <row r="7145">
          <cell r="I7145">
            <v>50101</v>
          </cell>
        </row>
        <row r="7146">
          <cell r="I7146">
            <v>70112</v>
          </cell>
        </row>
        <row r="7147">
          <cell r="I7147">
            <v>40101</v>
          </cell>
        </row>
        <row r="7148">
          <cell r="I7148">
            <v>50101</v>
          </cell>
        </row>
        <row r="7149">
          <cell r="I7149">
            <v>70112</v>
          </cell>
        </row>
        <row r="7150">
          <cell r="I7150">
            <v>70112</v>
          </cell>
        </row>
        <row r="7151">
          <cell r="I7151">
            <v>70112</v>
          </cell>
        </row>
        <row r="7152">
          <cell r="I7152">
            <v>70112</v>
          </cell>
        </row>
        <row r="7153">
          <cell r="I7153">
            <v>50101</v>
          </cell>
        </row>
        <row r="7154">
          <cell r="I7154">
            <v>40101</v>
          </cell>
        </row>
        <row r="7155">
          <cell r="I7155">
            <v>40101</v>
          </cell>
        </row>
        <row r="7156">
          <cell r="I7156">
            <v>50101</v>
          </cell>
        </row>
        <row r="7157">
          <cell r="I7157">
            <v>70112</v>
          </cell>
        </row>
        <row r="7158">
          <cell r="I7158">
            <v>70112</v>
          </cell>
        </row>
        <row r="7159">
          <cell r="I7159">
            <v>70112</v>
          </cell>
        </row>
        <row r="7160">
          <cell r="I7160">
            <v>40101</v>
          </cell>
        </row>
        <row r="7161">
          <cell r="I7161">
            <v>70112</v>
          </cell>
        </row>
        <row r="7162">
          <cell r="I7162">
            <v>70112</v>
          </cell>
        </row>
        <row r="7163">
          <cell r="I7163">
            <v>40101</v>
          </cell>
        </row>
        <row r="7164">
          <cell r="I7164">
            <v>70112</v>
          </cell>
        </row>
        <row r="7165">
          <cell r="I7165">
            <v>50101</v>
          </cell>
        </row>
        <row r="7166">
          <cell r="I7166">
            <v>40101</v>
          </cell>
        </row>
        <row r="7167">
          <cell r="I7167">
            <v>50101</v>
          </cell>
        </row>
        <row r="7168">
          <cell r="I7168">
            <v>70112</v>
          </cell>
        </row>
        <row r="7169">
          <cell r="I7169">
            <v>40101</v>
          </cell>
        </row>
        <row r="7170">
          <cell r="I7170">
            <v>50101</v>
          </cell>
        </row>
        <row r="7171">
          <cell r="I7171">
            <v>50101</v>
          </cell>
        </row>
        <row r="7172">
          <cell r="I7172">
            <v>70112</v>
          </cell>
        </row>
        <row r="7173">
          <cell r="I7173">
            <v>70112</v>
          </cell>
        </row>
        <row r="7174">
          <cell r="I7174">
            <v>50101</v>
          </cell>
        </row>
        <row r="7175">
          <cell r="I7175">
            <v>50101</v>
          </cell>
        </row>
        <row r="7176">
          <cell r="I7176">
            <v>70112</v>
          </cell>
        </row>
        <row r="7177">
          <cell r="I7177">
            <v>70106</v>
          </cell>
        </row>
        <row r="7178">
          <cell r="I7178">
            <v>70112</v>
          </cell>
        </row>
        <row r="7179">
          <cell r="I7179">
            <v>70112</v>
          </cell>
        </row>
        <row r="7180">
          <cell r="I7180">
            <v>40101</v>
          </cell>
        </row>
        <row r="7181">
          <cell r="I7181">
            <v>40101</v>
          </cell>
        </row>
        <row r="7182">
          <cell r="I7182">
            <v>50101</v>
          </cell>
        </row>
        <row r="7183">
          <cell r="I7183">
            <v>40101</v>
          </cell>
        </row>
        <row r="7184">
          <cell r="I7184">
            <v>50101</v>
          </cell>
        </row>
        <row r="7185">
          <cell r="I7185">
            <v>70112</v>
          </cell>
        </row>
        <row r="7186">
          <cell r="I7186">
            <v>40101</v>
          </cell>
        </row>
        <row r="7187">
          <cell r="I7187">
            <v>70112</v>
          </cell>
        </row>
        <row r="7188">
          <cell r="I7188">
            <v>70112</v>
          </cell>
        </row>
        <row r="7189">
          <cell r="I7189">
            <v>50101</v>
          </cell>
        </row>
        <row r="7190">
          <cell r="I7190">
            <v>70112</v>
          </cell>
        </row>
        <row r="7191">
          <cell r="I7191">
            <v>40101</v>
          </cell>
        </row>
        <row r="7192">
          <cell r="I7192">
            <v>30101</v>
          </cell>
        </row>
        <row r="7193">
          <cell r="I7193">
            <v>50101</v>
          </cell>
        </row>
        <row r="7194">
          <cell r="I7194">
            <v>70112</v>
          </cell>
        </row>
        <row r="7195">
          <cell r="I7195">
            <v>50101</v>
          </cell>
        </row>
        <row r="7196">
          <cell r="I7196">
            <v>70112</v>
          </cell>
        </row>
        <row r="7197">
          <cell r="I7197">
            <v>70106</v>
          </cell>
        </row>
        <row r="7198">
          <cell r="I7198">
            <v>50101</v>
          </cell>
        </row>
        <row r="7199">
          <cell r="I7199">
            <v>40101</v>
          </cell>
        </row>
        <row r="7200">
          <cell r="I7200">
            <v>2011804087</v>
          </cell>
        </row>
        <row r="7201">
          <cell r="I7201">
            <v>2011804053</v>
          </cell>
        </row>
        <row r="7202">
          <cell r="I7202">
            <v>2011809126</v>
          </cell>
        </row>
        <row r="7203">
          <cell r="I7203">
            <v>50101</v>
          </cell>
        </row>
        <row r="7204">
          <cell r="I7204">
            <v>40101</v>
          </cell>
        </row>
        <row r="7205">
          <cell r="I7205">
            <v>10300041</v>
          </cell>
        </row>
        <row r="7206">
          <cell r="I7206">
            <v>2016</v>
          </cell>
        </row>
        <row r="7207">
          <cell r="I7207">
            <v>10401138</v>
          </cell>
        </row>
        <row r="7208">
          <cell r="I7208">
            <v>30700000</v>
          </cell>
        </row>
        <row r="7209">
          <cell r="I7209">
            <v>2011800400</v>
          </cell>
        </row>
        <row r="7210">
          <cell r="I7210">
            <v>10401203</v>
          </cell>
        </row>
        <row r="7211">
          <cell r="I7211">
            <v>30700000</v>
          </cell>
        </row>
        <row r="7212">
          <cell r="I7212">
            <v>2011804031</v>
          </cell>
        </row>
        <row r="7213">
          <cell r="I7213">
            <v>70112</v>
          </cell>
        </row>
        <row r="7214">
          <cell r="I7214">
            <v>70106</v>
          </cell>
        </row>
        <row r="7215">
          <cell r="I7215">
            <v>70112</v>
          </cell>
        </row>
        <row r="7216">
          <cell r="I7216">
            <v>70106</v>
          </cell>
        </row>
        <row r="7217">
          <cell r="I7217">
            <v>40101</v>
          </cell>
        </row>
        <row r="7218">
          <cell r="I7218">
            <v>70112</v>
          </cell>
        </row>
        <row r="7219">
          <cell r="I7219">
            <v>50101</v>
          </cell>
        </row>
        <row r="7220">
          <cell r="I7220">
            <v>70112</v>
          </cell>
        </row>
        <row r="7221">
          <cell r="I7221">
            <v>40101</v>
          </cell>
        </row>
        <row r="7222">
          <cell r="I7222">
            <v>50101</v>
          </cell>
        </row>
        <row r="7223">
          <cell r="I7223">
            <v>70106</v>
          </cell>
        </row>
        <row r="7224">
          <cell r="I7224">
            <v>50101</v>
          </cell>
        </row>
        <row r="7225">
          <cell r="I7225">
            <v>70112</v>
          </cell>
        </row>
        <row r="7226">
          <cell r="I7226">
            <v>70106</v>
          </cell>
        </row>
        <row r="7227">
          <cell r="I7227">
            <v>70112</v>
          </cell>
        </row>
        <row r="7228">
          <cell r="I7228">
            <v>50101</v>
          </cell>
        </row>
        <row r="7229">
          <cell r="I7229">
            <v>40101</v>
          </cell>
        </row>
        <row r="7230">
          <cell r="I7230">
            <v>40101</v>
          </cell>
        </row>
        <row r="7231">
          <cell r="I7231">
            <v>50101</v>
          </cell>
        </row>
        <row r="7232">
          <cell r="I7232">
            <v>70112</v>
          </cell>
        </row>
        <row r="7233">
          <cell r="I7233">
            <v>70112</v>
          </cell>
        </row>
        <row r="7234">
          <cell r="I7234">
            <v>40101</v>
          </cell>
        </row>
        <row r="7235">
          <cell r="I7235">
            <v>50101</v>
          </cell>
        </row>
        <row r="7236">
          <cell r="I7236">
            <v>70112</v>
          </cell>
        </row>
        <row r="7237">
          <cell r="I7237">
            <v>40101</v>
          </cell>
        </row>
        <row r="7238">
          <cell r="I7238">
            <v>50101</v>
          </cell>
        </row>
        <row r="7239">
          <cell r="I7239">
            <v>30101</v>
          </cell>
        </row>
        <row r="7240">
          <cell r="I7240">
            <v>70112</v>
          </cell>
        </row>
        <row r="7241">
          <cell r="I7241">
            <v>50101</v>
          </cell>
        </row>
        <row r="7242">
          <cell r="I7242">
            <v>70112</v>
          </cell>
        </row>
        <row r="7243">
          <cell r="I7243">
            <v>40101</v>
          </cell>
        </row>
        <row r="7244">
          <cell r="I7244">
            <v>50101</v>
          </cell>
        </row>
        <row r="7245">
          <cell r="I7245">
            <v>70112</v>
          </cell>
        </row>
        <row r="7246">
          <cell r="I7246">
            <v>70112</v>
          </cell>
        </row>
        <row r="7247">
          <cell r="I7247">
            <v>40101</v>
          </cell>
        </row>
        <row r="7248">
          <cell r="I7248">
            <v>70112</v>
          </cell>
        </row>
        <row r="7249">
          <cell r="I7249">
            <v>70112</v>
          </cell>
        </row>
        <row r="7250">
          <cell r="I7250">
            <v>40101</v>
          </cell>
        </row>
        <row r="7251">
          <cell r="I7251">
            <v>70112</v>
          </cell>
        </row>
        <row r="7252">
          <cell r="I7252">
            <v>70112</v>
          </cell>
        </row>
        <row r="7253">
          <cell r="I7253">
            <v>50101</v>
          </cell>
        </row>
        <row r="7254">
          <cell r="I7254">
            <v>70112</v>
          </cell>
        </row>
        <row r="7255">
          <cell r="I7255">
            <v>40101</v>
          </cell>
        </row>
        <row r="7256">
          <cell r="I7256">
            <v>70112</v>
          </cell>
        </row>
        <row r="7257">
          <cell r="I7257">
            <v>70112</v>
          </cell>
        </row>
        <row r="7258">
          <cell r="I7258">
            <v>40101</v>
          </cell>
        </row>
        <row r="7259">
          <cell r="I7259">
            <v>70112</v>
          </cell>
        </row>
        <row r="7260">
          <cell r="I7260">
            <v>70106</v>
          </cell>
        </row>
        <row r="7261">
          <cell r="I7261">
            <v>40101</v>
          </cell>
        </row>
        <row r="7262">
          <cell r="I7262">
            <v>50101</v>
          </cell>
        </row>
        <row r="7263">
          <cell r="I7263">
            <v>70112</v>
          </cell>
        </row>
        <row r="7264">
          <cell r="I7264">
            <v>70112</v>
          </cell>
        </row>
        <row r="7265">
          <cell r="I7265">
            <v>50101</v>
          </cell>
        </row>
        <row r="7266">
          <cell r="I7266">
            <v>40101</v>
          </cell>
        </row>
        <row r="7267">
          <cell r="I7267">
            <v>30101</v>
          </cell>
        </row>
        <row r="7268">
          <cell r="I7268">
            <v>70112</v>
          </cell>
        </row>
        <row r="7269">
          <cell r="I7269">
            <v>30101</v>
          </cell>
        </row>
        <row r="7270">
          <cell r="I7270">
            <v>50101</v>
          </cell>
        </row>
        <row r="7271">
          <cell r="I7271">
            <v>40101</v>
          </cell>
        </row>
        <row r="7272">
          <cell r="I7272">
            <v>2011804067</v>
          </cell>
        </row>
        <row r="7273">
          <cell r="I7273">
            <v>2011804093</v>
          </cell>
        </row>
        <row r="7274">
          <cell r="I7274">
            <v>2011804112</v>
          </cell>
        </row>
        <row r="7275">
          <cell r="I7275">
            <v>2011804113</v>
          </cell>
        </row>
        <row r="7276">
          <cell r="I7276">
            <v>2011804113</v>
          </cell>
        </row>
        <row r="7277">
          <cell r="I7277">
            <v>103</v>
          </cell>
        </row>
        <row r="7278">
          <cell r="I7278">
            <v>70105000</v>
          </cell>
        </row>
        <row r="7279">
          <cell r="I7279">
            <v>103</v>
          </cell>
        </row>
        <row r="7280">
          <cell r="I7280">
            <v>103</v>
          </cell>
        </row>
        <row r="7281">
          <cell r="I7281">
            <v>50101</v>
          </cell>
        </row>
        <row r="7282">
          <cell r="I7282">
            <v>2011804039</v>
          </cell>
        </row>
        <row r="7283">
          <cell r="I7283">
            <v>2011804048</v>
          </cell>
        </row>
        <row r="7284">
          <cell r="I7284">
            <v>2011809146</v>
          </cell>
        </row>
        <row r="7285">
          <cell r="I7285">
            <v>103</v>
          </cell>
        </row>
        <row r="7286">
          <cell r="I7286">
            <v>2011804031</v>
          </cell>
        </row>
        <row r="7287">
          <cell r="I7287">
            <v>2011804112</v>
          </cell>
        </row>
        <row r="7288">
          <cell r="I7288">
            <v>2011804012</v>
          </cell>
        </row>
        <row r="7289">
          <cell r="I7289">
            <v>2011809115</v>
          </cell>
        </row>
        <row r="7290">
          <cell r="I7290">
            <v>2011804031</v>
          </cell>
        </row>
        <row r="7291">
          <cell r="I7291">
            <v>2011804031</v>
          </cell>
        </row>
        <row r="7292">
          <cell r="I7292">
            <v>104</v>
          </cell>
        </row>
        <row r="7293">
          <cell r="I7293">
            <v>104</v>
          </cell>
        </row>
        <row r="7294">
          <cell r="I7294">
            <v>70117</v>
          </cell>
        </row>
        <row r="7295">
          <cell r="I7295">
            <v>70117</v>
          </cell>
        </row>
        <row r="7296">
          <cell r="I7296">
            <v>70117</v>
          </cell>
        </row>
        <row r="7297">
          <cell r="I7297">
            <v>70117</v>
          </cell>
        </row>
        <row r="7298">
          <cell r="I7298">
            <v>70117</v>
          </cell>
        </row>
        <row r="7299">
          <cell r="I7299">
            <v>70117</v>
          </cell>
        </row>
        <row r="7300">
          <cell r="I7300">
            <v>70117</v>
          </cell>
        </row>
        <row r="7301">
          <cell r="I7301">
            <v>70117</v>
          </cell>
        </row>
        <row r="7302">
          <cell r="I7302">
            <v>2011804068</v>
          </cell>
        </row>
        <row r="7303">
          <cell r="I7303">
            <v>109</v>
          </cell>
        </row>
        <row r="7304">
          <cell r="I7304">
            <v>10208</v>
          </cell>
        </row>
        <row r="7305">
          <cell r="I7305">
            <v>70117</v>
          </cell>
        </row>
        <row r="7306">
          <cell r="I7306">
            <v>70117</v>
          </cell>
        </row>
        <row r="7307">
          <cell r="I7307">
            <v>103</v>
          </cell>
        </row>
        <row r="7308">
          <cell r="I7308">
            <v>70112</v>
          </cell>
        </row>
        <row r="7309">
          <cell r="I7309">
            <v>70112</v>
          </cell>
        </row>
        <row r="7310">
          <cell r="I7310">
            <v>70112</v>
          </cell>
        </row>
        <row r="7311">
          <cell r="I7311">
            <v>40101</v>
          </cell>
        </row>
        <row r="7312">
          <cell r="I7312">
            <v>50101</v>
          </cell>
        </row>
        <row r="7313">
          <cell r="I7313">
            <v>70112</v>
          </cell>
        </row>
        <row r="7314">
          <cell r="I7314">
            <v>40101</v>
          </cell>
        </row>
        <row r="7315">
          <cell r="I7315">
            <v>50101</v>
          </cell>
        </row>
        <row r="7316">
          <cell r="I7316">
            <v>30101</v>
          </cell>
        </row>
        <row r="7317">
          <cell r="I7317">
            <v>70112</v>
          </cell>
        </row>
        <row r="7318">
          <cell r="I7318">
            <v>70106</v>
          </cell>
        </row>
        <row r="7319">
          <cell r="I7319">
            <v>70112</v>
          </cell>
        </row>
        <row r="7320">
          <cell r="I7320">
            <v>70106</v>
          </cell>
        </row>
        <row r="7321">
          <cell r="I7321">
            <v>40101</v>
          </cell>
        </row>
        <row r="7322">
          <cell r="I7322">
            <v>70112</v>
          </cell>
        </row>
        <row r="7323">
          <cell r="I7323">
            <v>50101</v>
          </cell>
        </row>
        <row r="7324">
          <cell r="I7324">
            <v>50101</v>
          </cell>
        </row>
        <row r="7325">
          <cell r="I7325">
            <v>70112</v>
          </cell>
        </row>
        <row r="7326">
          <cell r="I7326">
            <v>40101</v>
          </cell>
        </row>
        <row r="7327">
          <cell r="I7327">
            <v>50101</v>
          </cell>
        </row>
        <row r="7328">
          <cell r="I7328">
            <v>70112</v>
          </cell>
        </row>
        <row r="7329">
          <cell r="I7329">
            <v>70112</v>
          </cell>
        </row>
        <row r="7330">
          <cell r="I7330">
            <v>40101</v>
          </cell>
        </row>
        <row r="7331">
          <cell r="I7331">
            <v>70112</v>
          </cell>
        </row>
        <row r="7332">
          <cell r="I7332">
            <v>70112</v>
          </cell>
        </row>
        <row r="7333">
          <cell r="I7333">
            <v>40101</v>
          </cell>
        </row>
        <row r="7334">
          <cell r="I7334">
            <v>70112</v>
          </cell>
        </row>
        <row r="7335">
          <cell r="I7335">
            <v>70112</v>
          </cell>
        </row>
        <row r="7336">
          <cell r="I7336">
            <v>50101</v>
          </cell>
        </row>
        <row r="7337">
          <cell r="I7337">
            <v>70112</v>
          </cell>
        </row>
        <row r="7338">
          <cell r="I7338">
            <v>40101</v>
          </cell>
        </row>
        <row r="7339">
          <cell r="I7339">
            <v>70112</v>
          </cell>
        </row>
        <row r="7340">
          <cell r="I7340">
            <v>70112</v>
          </cell>
        </row>
        <row r="7341">
          <cell r="I7341">
            <v>40101</v>
          </cell>
        </row>
        <row r="7342">
          <cell r="I7342">
            <v>70112</v>
          </cell>
        </row>
        <row r="7343">
          <cell r="I7343">
            <v>70106</v>
          </cell>
        </row>
        <row r="7344">
          <cell r="I7344">
            <v>40101</v>
          </cell>
        </row>
        <row r="7345">
          <cell r="I7345">
            <v>50101</v>
          </cell>
        </row>
        <row r="7346">
          <cell r="I7346">
            <v>70112</v>
          </cell>
        </row>
        <row r="7347">
          <cell r="I7347">
            <v>70112</v>
          </cell>
        </row>
        <row r="7348">
          <cell r="I7348">
            <v>50101</v>
          </cell>
        </row>
        <row r="7349">
          <cell r="I7349">
            <v>40101</v>
          </cell>
        </row>
        <row r="7350">
          <cell r="I7350">
            <v>30101</v>
          </cell>
        </row>
        <row r="7351">
          <cell r="I7351">
            <v>70112</v>
          </cell>
        </row>
        <row r="7352">
          <cell r="I7352">
            <v>40101</v>
          </cell>
        </row>
        <row r="7353">
          <cell r="I7353">
            <v>50101</v>
          </cell>
        </row>
        <row r="7354">
          <cell r="I7354">
            <v>70106</v>
          </cell>
        </row>
        <row r="7355">
          <cell r="I7355">
            <v>50101</v>
          </cell>
        </row>
        <row r="7356">
          <cell r="I7356">
            <v>70112</v>
          </cell>
        </row>
        <row r="7357">
          <cell r="I7357">
            <v>70106</v>
          </cell>
        </row>
        <row r="7358">
          <cell r="I7358">
            <v>70112</v>
          </cell>
        </row>
        <row r="7359">
          <cell r="I7359">
            <v>50101</v>
          </cell>
        </row>
        <row r="7360">
          <cell r="I7360">
            <v>40101</v>
          </cell>
        </row>
        <row r="7361">
          <cell r="I7361">
            <v>40101</v>
          </cell>
        </row>
        <row r="7362">
          <cell r="I7362">
            <v>50101</v>
          </cell>
        </row>
        <row r="7363">
          <cell r="I7363">
            <v>70112</v>
          </cell>
        </row>
        <row r="7364">
          <cell r="I7364">
            <v>70106</v>
          </cell>
        </row>
        <row r="7365">
          <cell r="I7365">
            <v>70112</v>
          </cell>
        </row>
        <row r="7366">
          <cell r="I7366">
            <v>70106</v>
          </cell>
        </row>
        <row r="7367">
          <cell r="I7367">
            <v>40101</v>
          </cell>
        </row>
        <row r="7368">
          <cell r="I7368">
            <v>70112</v>
          </cell>
        </row>
        <row r="7369">
          <cell r="I7369">
            <v>50101</v>
          </cell>
        </row>
        <row r="7370">
          <cell r="I7370">
            <v>70112</v>
          </cell>
        </row>
        <row r="7371">
          <cell r="I7371">
            <v>40101</v>
          </cell>
        </row>
        <row r="7372">
          <cell r="I7372">
            <v>50101</v>
          </cell>
        </row>
        <row r="7373">
          <cell r="I7373">
            <v>70106</v>
          </cell>
        </row>
        <row r="7374">
          <cell r="I7374">
            <v>50101</v>
          </cell>
        </row>
        <row r="7375">
          <cell r="I7375">
            <v>70112</v>
          </cell>
        </row>
        <row r="7376">
          <cell r="I7376">
            <v>70106</v>
          </cell>
        </row>
        <row r="7377">
          <cell r="I7377">
            <v>70112</v>
          </cell>
        </row>
        <row r="7378">
          <cell r="I7378">
            <v>50101</v>
          </cell>
        </row>
        <row r="7379">
          <cell r="I7379">
            <v>40101</v>
          </cell>
        </row>
        <row r="7380">
          <cell r="I7380">
            <v>40101</v>
          </cell>
        </row>
        <row r="7381">
          <cell r="I7381">
            <v>50101</v>
          </cell>
        </row>
        <row r="7382">
          <cell r="I7382">
            <v>70112</v>
          </cell>
        </row>
        <row r="7383">
          <cell r="I7383">
            <v>70112</v>
          </cell>
        </row>
        <row r="7384">
          <cell r="I7384">
            <v>40101</v>
          </cell>
        </row>
        <row r="7385">
          <cell r="I7385">
            <v>50101</v>
          </cell>
        </row>
        <row r="7386">
          <cell r="I7386">
            <v>70112</v>
          </cell>
        </row>
        <row r="7387">
          <cell r="I7387">
            <v>40101</v>
          </cell>
        </row>
        <row r="7388">
          <cell r="I7388">
            <v>50101</v>
          </cell>
        </row>
        <row r="7389">
          <cell r="I7389">
            <v>30101</v>
          </cell>
        </row>
        <row r="7390">
          <cell r="I7390">
            <v>70112</v>
          </cell>
        </row>
        <row r="7391">
          <cell r="I7391">
            <v>50101</v>
          </cell>
        </row>
        <row r="7392">
          <cell r="I7392">
            <v>70112</v>
          </cell>
        </row>
        <row r="7393">
          <cell r="I7393">
            <v>40101</v>
          </cell>
        </row>
        <row r="7394">
          <cell r="I7394">
            <v>50101</v>
          </cell>
        </row>
        <row r="7395">
          <cell r="I7395">
            <v>70112</v>
          </cell>
        </row>
        <row r="7396">
          <cell r="I7396">
            <v>70112</v>
          </cell>
        </row>
        <row r="7397">
          <cell r="I7397">
            <v>40101</v>
          </cell>
        </row>
        <row r="7398">
          <cell r="I7398">
            <v>70112</v>
          </cell>
        </row>
        <row r="7399">
          <cell r="I7399">
            <v>70112</v>
          </cell>
        </row>
        <row r="7400">
          <cell r="I7400">
            <v>40101</v>
          </cell>
        </row>
        <row r="7401">
          <cell r="I7401">
            <v>70112</v>
          </cell>
        </row>
        <row r="7402">
          <cell r="I7402">
            <v>70112</v>
          </cell>
        </row>
        <row r="7403">
          <cell r="I7403">
            <v>50101</v>
          </cell>
        </row>
        <row r="7404">
          <cell r="I7404">
            <v>70112</v>
          </cell>
        </row>
        <row r="7405">
          <cell r="I7405">
            <v>40101</v>
          </cell>
        </row>
        <row r="7406">
          <cell r="I7406">
            <v>70112</v>
          </cell>
        </row>
        <row r="7407">
          <cell r="I7407">
            <v>70112</v>
          </cell>
        </row>
        <row r="7408">
          <cell r="I7408">
            <v>40101</v>
          </cell>
        </row>
        <row r="7409">
          <cell r="I7409">
            <v>70112</v>
          </cell>
        </row>
        <row r="7410">
          <cell r="I7410">
            <v>70106</v>
          </cell>
        </row>
        <row r="7411">
          <cell r="I7411">
            <v>40101</v>
          </cell>
        </row>
        <row r="7412">
          <cell r="I7412">
            <v>50101</v>
          </cell>
        </row>
        <row r="7413">
          <cell r="I7413">
            <v>70112</v>
          </cell>
        </row>
        <row r="7414">
          <cell r="I7414">
            <v>70112</v>
          </cell>
        </row>
        <row r="7415">
          <cell r="I7415">
            <v>50101</v>
          </cell>
        </row>
        <row r="7416">
          <cell r="I7416">
            <v>40101</v>
          </cell>
        </row>
        <row r="7417">
          <cell r="I7417">
            <v>30101</v>
          </cell>
        </row>
        <row r="7418">
          <cell r="I7418">
            <v>70112</v>
          </cell>
        </row>
        <row r="7419">
          <cell r="I7419">
            <v>30101</v>
          </cell>
        </row>
        <row r="7420">
          <cell r="I7420">
            <v>50101</v>
          </cell>
        </row>
        <row r="7421">
          <cell r="I7421">
            <v>40101</v>
          </cell>
        </row>
        <row r="7422">
          <cell r="I7422">
            <v>70112</v>
          </cell>
        </row>
        <row r="7423">
          <cell r="I7423">
            <v>70112</v>
          </cell>
        </row>
        <row r="7424">
          <cell r="I7424">
            <v>70112</v>
          </cell>
        </row>
        <row r="7425">
          <cell r="I7425">
            <v>701116</v>
          </cell>
        </row>
        <row r="7426">
          <cell r="I7426">
            <v>70106</v>
          </cell>
        </row>
        <row r="7427">
          <cell r="I7427">
            <v>50101</v>
          </cell>
        </row>
        <row r="7428">
          <cell r="I7428">
            <v>701116</v>
          </cell>
        </row>
        <row r="7429">
          <cell r="I7429">
            <v>40101</v>
          </cell>
        </row>
        <row r="7430">
          <cell r="I7430">
            <v>70112</v>
          </cell>
        </row>
        <row r="7431">
          <cell r="I7431">
            <v>70112</v>
          </cell>
        </row>
        <row r="7432">
          <cell r="I7432">
            <v>50101</v>
          </cell>
        </row>
        <row r="7433">
          <cell r="I7433">
            <v>70112</v>
          </cell>
        </row>
        <row r="7434">
          <cell r="I7434">
            <v>40101</v>
          </cell>
        </row>
        <row r="7435">
          <cell r="I7435">
            <v>50101</v>
          </cell>
        </row>
        <row r="7436">
          <cell r="I7436">
            <v>70112</v>
          </cell>
        </row>
        <row r="7437">
          <cell r="I7437">
            <v>50101</v>
          </cell>
        </row>
        <row r="7438">
          <cell r="I7438">
            <v>30101</v>
          </cell>
        </row>
        <row r="7439">
          <cell r="I7439">
            <v>70112</v>
          </cell>
        </row>
        <row r="7440">
          <cell r="I7440">
            <v>50101</v>
          </cell>
        </row>
        <row r="7441">
          <cell r="I7441">
            <v>40101</v>
          </cell>
        </row>
        <row r="7442">
          <cell r="I7442">
            <v>70112</v>
          </cell>
        </row>
        <row r="7443">
          <cell r="I7443">
            <v>30101</v>
          </cell>
        </row>
        <row r="7444">
          <cell r="I7444">
            <v>50101</v>
          </cell>
        </row>
        <row r="7445">
          <cell r="I7445">
            <v>70112</v>
          </cell>
        </row>
        <row r="7446">
          <cell r="I7446">
            <v>40101</v>
          </cell>
        </row>
        <row r="7447">
          <cell r="I7447">
            <v>50101</v>
          </cell>
        </row>
        <row r="7448">
          <cell r="I7448">
            <v>70112</v>
          </cell>
        </row>
        <row r="7449">
          <cell r="I7449">
            <v>50101</v>
          </cell>
        </row>
        <row r="7450">
          <cell r="I7450">
            <v>70112</v>
          </cell>
        </row>
        <row r="7451">
          <cell r="I7451">
            <v>50101</v>
          </cell>
        </row>
        <row r="7452">
          <cell r="I7452">
            <v>40101</v>
          </cell>
        </row>
        <row r="7453">
          <cell r="I7453">
            <v>70112</v>
          </cell>
        </row>
        <row r="7454">
          <cell r="I7454">
            <v>50101</v>
          </cell>
        </row>
        <row r="7455">
          <cell r="I7455">
            <v>70112</v>
          </cell>
        </row>
        <row r="7456">
          <cell r="I7456">
            <v>70106</v>
          </cell>
        </row>
        <row r="7457">
          <cell r="I7457">
            <v>50101</v>
          </cell>
        </row>
        <row r="7458">
          <cell r="I7458">
            <v>40101</v>
          </cell>
        </row>
        <row r="7459">
          <cell r="I7459">
            <v>70112</v>
          </cell>
        </row>
        <row r="7460">
          <cell r="I7460">
            <v>50101</v>
          </cell>
        </row>
        <row r="7461">
          <cell r="I7461">
            <v>70106</v>
          </cell>
        </row>
        <row r="7462">
          <cell r="I7462">
            <v>50101</v>
          </cell>
        </row>
        <row r="7463">
          <cell r="I7463">
            <v>701116</v>
          </cell>
        </row>
        <row r="7464">
          <cell r="I7464">
            <v>70112</v>
          </cell>
        </row>
        <row r="7465">
          <cell r="I7465">
            <v>40101</v>
          </cell>
        </row>
        <row r="7466">
          <cell r="I7466">
            <v>70112</v>
          </cell>
        </row>
        <row r="7467">
          <cell r="I7467">
            <v>30101</v>
          </cell>
        </row>
        <row r="7468">
          <cell r="I7468">
            <v>70112</v>
          </cell>
        </row>
        <row r="7469">
          <cell r="I7469">
            <v>50101</v>
          </cell>
        </row>
        <row r="7470">
          <cell r="I7470">
            <v>30101</v>
          </cell>
        </row>
        <row r="7471">
          <cell r="I7471">
            <v>70112</v>
          </cell>
        </row>
        <row r="7472">
          <cell r="I7472">
            <v>40101</v>
          </cell>
        </row>
        <row r="7473">
          <cell r="I7473">
            <v>50101</v>
          </cell>
        </row>
        <row r="7474">
          <cell r="I7474">
            <v>40101</v>
          </cell>
        </row>
        <row r="7475">
          <cell r="I7475">
            <v>70112</v>
          </cell>
        </row>
        <row r="7476">
          <cell r="I7476">
            <v>50101</v>
          </cell>
        </row>
        <row r="7477">
          <cell r="I7477">
            <v>40101</v>
          </cell>
        </row>
        <row r="7478">
          <cell r="I7478">
            <v>70112</v>
          </cell>
        </row>
        <row r="7479">
          <cell r="I7479">
            <v>30101</v>
          </cell>
        </row>
        <row r="7480">
          <cell r="I7480">
            <v>30103</v>
          </cell>
        </row>
        <row r="7481">
          <cell r="I7481">
            <v>30103</v>
          </cell>
        </row>
        <row r="7482">
          <cell r="I7482">
            <v>30103</v>
          </cell>
        </row>
        <row r="7483">
          <cell r="I7483">
            <v>70117</v>
          </cell>
        </row>
        <row r="7484">
          <cell r="I7484">
            <v>104</v>
          </cell>
        </row>
        <row r="7485">
          <cell r="I7485">
            <v>104</v>
          </cell>
        </row>
        <row r="7486">
          <cell r="I7486">
            <v>103</v>
          </cell>
        </row>
        <row r="7487">
          <cell r="I7487">
            <v>107</v>
          </cell>
        </row>
        <row r="7488">
          <cell r="I7488">
            <v>107</v>
          </cell>
        </row>
        <row r="7489">
          <cell r="I7489">
            <v>2011804067</v>
          </cell>
        </row>
        <row r="7490">
          <cell r="I7490">
            <v>2011804093</v>
          </cell>
        </row>
        <row r="7491">
          <cell r="I7491">
            <v>2011804112</v>
          </cell>
        </row>
        <row r="7492">
          <cell r="I7492">
            <v>2011804113</v>
          </cell>
        </row>
        <row r="7493">
          <cell r="I7493">
            <v>2011804113</v>
          </cell>
        </row>
        <row r="7494">
          <cell r="I7494">
            <v>2011804067</v>
          </cell>
        </row>
        <row r="7495">
          <cell r="I7495">
            <v>2011804093</v>
          </cell>
        </row>
        <row r="7496">
          <cell r="I7496">
            <v>2011804112</v>
          </cell>
        </row>
        <row r="7497">
          <cell r="I7497">
            <v>2011804113</v>
          </cell>
        </row>
        <row r="7498">
          <cell r="I7498">
            <v>20120056</v>
          </cell>
        </row>
        <row r="7499">
          <cell r="I7499">
            <v>2011804004</v>
          </cell>
        </row>
        <row r="7500">
          <cell r="I7500">
            <v>2011804025</v>
          </cell>
        </row>
        <row r="7501">
          <cell r="I7501">
            <v>2011804037</v>
          </cell>
        </row>
        <row r="7502">
          <cell r="I7502">
            <v>50101</v>
          </cell>
        </row>
        <row r="7503">
          <cell r="I7503">
            <v>70106</v>
          </cell>
        </row>
        <row r="7504">
          <cell r="I7504">
            <v>40101</v>
          </cell>
        </row>
        <row r="7505">
          <cell r="I7505">
            <v>30101</v>
          </cell>
        </row>
        <row r="7506">
          <cell r="I7506">
            <v>50101</v>
          </cell>
        </row>
        <row r="7507">
          <cell r="I7507">
            <v>40101</v>
          </cell>
        </row>
        <row r="7508">
          <cell r="I7508">
            <v>70105</v>
          </cell>
        </row>
        <row r="7509">
          <cell r="I7509">
            <v>70105</v>
          </cell>
        </row>
        <row r="7510">
          <cell r="I7510">
            <v>70105</v>
          </cell>
        </row>
        <row r="7511">
          <cell r="I7511">
            <v>70105</v>
          </cell>
        </row>
        <row r="7512">
          <cell r="I7512">
            <v>2011809141</v>
          </cell>
        </row>
        <row r="7513">
          <cell r="I7513">
            <v>30700000</v>
          </cell>
        </row>
        <row r="7514">
          <cell r="I7514">
            <v>70105</v>
          </cell>
        </row>
        <row r="7515">
          <cell r="I7515">
            <v>70105</v>
          </cell>
        </row>
        <row r="7516">
          <cell r="I7516">
            <v>2011809135</v>
          </cell>
        </row>
        <row r="7517">
          <cell r="I7517">
            <v>2011804012</v>
          </cell>
        </row>
        <row r="7518">
          <cell r="I7518">
            <v>2011809141</v>
          </cell>
        </row>
        <row r="7519">
          <cell r="I7519">
            <v>2011804022</v>
          </cell>
        </row>
        <row r="7520">
          <cell r="I7520">
            <v>107</v>
          </cell>
        </row>
        <row r="7521">
          <cell r="I7521">
            <v>107</v>
          </cell>
        </row>
        <row r="7522">
          <cell r="I7522">
            <v>107</v>
          </cell>
        </row>
        <row r="7523">
          <cell r="I7523">
            <v>107</v>
          </cell>
        </row>
        <row r="7524">
          <cell r="I7524">
            <v>107</v>
          </cell>
        </row>
        <row r="7525">
          <cell r="I7525">
            <v>2011809152</v>
          </cell>
        </row>
        <row r="7526">
          <cell r="I7526">
            <v>40101</v>
          </cell>
        </row>
        <row r="7527">
          <cell r="I7527">
            <v>70112</v>
          </cell>
        </row>
        <row r="7528">
          <cell r="I7528">
            <v>70112</v>
          </cell>
        </row>
        <row r="7529">
          <cell r="I7529">
            <v>70112</v>
          </cell>
        </row>
        <row r="7530">
          <cell r="I7530">
            <v>50101</v>
          </cell>
        </row>
        <row r="7531">
          <cell r="I7531">
            <v>30101</v>
          </cell>
        </row>
        <row r="7532">
          <cell r="I7532">
            <v>70112</v>
          </cell>
        </row>
        <row r="7533">
          <cell r="I7533">
            <v>50101</v>
          </cell>
        </row>
        <row r="7534">
          <cell r="I7534">
            <v>70112</v>
          </cell>
        </row>
        <row r="7535">
          <cell r="I7535">
            <v>40101</v>
          </cell>
        </row>
        <row r="7536">
          <cell r="I7536">
            <v>30101</v>
          </cell>
        </row>
        <row r="7537">
          <cell r="I7537">
            <v>40101</v>
          </cell>
        </row>
        <row r="7538">
          <cell r="I7538">
            <v>50101</v>
          </cell>
        </row>
        <row r="7539">
          <cell r="I7539">
            <v>30101</v>
          </cell>
        </row>
        <row r="7540">
          <cell r="I7540">
            <v>70112</v>
          </cell>
        </row>
        <row r="7541">
          <cell r="I7541">
            <v>50101</v>
          </cell>
        </row>
        <row r="7542">
          <cell r="I7542">
            <v>30101</v>
          </cell>
        </row>
        <row r="7543">
          <cell r="I7543">
            <v>70112</v>
          </cell>
        </row>
        <row r="7544">
          <cell r="I7544">
            <v>70112</v>
          </cell>
        </row>
        <row r="7545">
          <cell r="I7545">
            <v>30101</v>
          </cell>
        </row>
        <row r="7546">
          <cell r="I7546">
            <v>70112</v>
          </cell>
        </row>
        <row r="7547">
          <cell r="I7547">
            <v>50101</v>
          </cell>
        </row>
        <row r="7548">
          <cell r="I7548">
            <v>50101</v>
          </cell>
        </row>
        <row r="7549">
          <cell r="I7549">
            <v>40101</v>
          </cell>
        </row>
        <row r="7550">
          <cell r="I7550">
            <v>70112</v>
          </cell>
        </row>
        <row r="7551">
          <cell r="I7551">
            <v>70112</v>
          </cell>
        </row>
        <row r="7552">
          <cell r="I7552">
            <v>40101</v>
          </cell>
        </row>
        <row r="7553">
          <cell r="I7553">
            <v>50101</v>
          </cell>
        </row>
        <row r="7554">
          <cell r="I7554">
            <v>30101</v>
          </cell>
        </row>
        <row r="7555">
          <cell r="I7555">
            <v>70112</v>
          </cell>
        </row>
        <row r="7556">
          <cell r="I7556">
            <v>50101</v>
          </cell>
        </row>
        <row r="7557">
          <cell r="I7557">
            <v>40101</v>
          </cell>
        </row>
        <row r="7558">
          <cell r="I7558">
            <v>30101</v>
          </cell>
        </row>
        <row r="7559">
          <cell r="I7559">
            <v>50101</v>
          </cell>
        </row>
        <row r="7560">
          <cell r="I7560">
            <v>50101</v>
          </cell>
        </row>
        <row r="7561">
          <cell r="I7561">
            <v>70112</v>
          </cell>
        </row>
        <row r="7562">
          <cell r="I7562">
            <v>30101</v>
          </cell>
        </row>
        <row r="7563">
          <cell r="I7563">
            <v>70112</v>
          </cell>
        </row>
        <row r="7564">
          <cell r="I7564">
            <v>50101</v>
          </cell>
        </row>
        <row r="7565">
          <cell r="I7565">
            <v>40101</v>
          </cell>
        </row>
        <row r="7566">
          <cell r="I7566">
            <v>50101</v>
          </cell>
        </row>
        <row r="7567">
          <cell r="I7567">
            <v>40101</v>
          </cell>
        </row>
        <row r="7568">
          <cell r="I7568">
            <v>70112</v>
          </cell>
        </row>
        <row r="7569">
          <cell r="I7569">
            <v>50101</v>
          </cell>
        </row>
        <row r="7570">
          <cell r="I7570">
            <v>40101</v>
          </cell>
        </row>
        <row r="7571">
          <cell r="I7571">
            <v>70112</v>
          </cell>
        </row>
        <row r="7572">
          <cell r="I7572">
            <v>50101</v>
          </cell>
        </row>
        <row r="7573">
          <cell r="I7573">
            <v>40101</v>
          </cell>
        </row>
        <row r="7574">
          <cell r="I7574">
            <v>70112</v>
          </cell>
        </row>
        <row r="7575">
          <cell r="I7575">
            <v>50101</v>
          </cell>
        </row>
        <row r="7576">
          <cell r="I7576">
            <v>40101</v>
          </cell>
        </row>
        <row r="7577">
          <cell r="I7577">
            <v>50101</v>
          </cell>
        </row>
        <row r="7578">
          <cell r="I7578">
            <v>40101</v>
          </cell>
        </row>
        <row r="7579">
          <cell r="I7579">
            <v>70112</v>
          </cell>
        </row>
        <row r="7580">
          <cell r="I7580">
            <v>50101</v>
          </cell>
        </row>
        <row r="7581">
          <cell r="I7581">
            <v>70112</v>
          </cell>
        </row>
        <row r="7582">
          <cell r="I7582">
            <v>70112</v>
          </cell>
        </row>
        <row r="7583">
          <cell r="I7583">
            <v>40101</v>
          </cell>
        </row>
        <row r="7584">
          <cell r="I7584">
            <v>701116</v>
          </cell>
        </row>
        <row r="7585">
          <cell r="I7585">
            <v>70112</v>
          </cell>
        </row>
        <row r="7586">
          <cell r="I7586">
            <v>70112</v>
          </cell>
        </row>
        <row r="7587">
          <cell r="I7587">
            <v>70112</v>
          </cell>
        </row>
        <row r="7588">
          <cell r="I7588">
            <v>70112</v>
          </cell>
        </row>
        <row r="7589">
          <cell r="I7589">
            <v>70112</v>
          </cell>
        </row>
        <row r="7590">
          <cell r="I7590">
            <v>30101</v>
          </cell>
        </row>
        <row r="7591">
          <cell r="I7591">
            <v>70112</v>
          </cell>
        </row>
        <row r="7592">
          <cell r="I7592">
            <v>70106</v>
          </cell>
        </row>
        <row r="7593">
          <cell r="I7593">
            <v>40101</v>
          </cell>
        </row>
        <row r="7594">
          <cell r="I7594">
            <v>50101</v>
          </cell>
        </row>
        <row r="7595">
          <cell r="I7595">
            <v>70112</v>
          </cell>
        </row>
        <row r="7596">
          <cell r="I7596">
            <v>70112</v>
          </cell>
        </row>
        <row r="7597">
          <cell r="I7597">
            <v>70112</v>
          </cell>
        </row>
        <row r="7598">
          <cell r="I7598">
            <v>50101</v>
          </cell>
        </row>
        <row r="7599">
          <cell r="I7599">
            <v>40101</v>
          </cell>
        </row>
        <row r="7600">
          <cell r="I7600">
            <v>701116</v>
          </cell>
        </row>
        <row r="7601">
          <cell r="I7601">
            <v>50101</v>
          </cell>
        </row>
        <row r="7602">
          <cell r="I7602">
            <v>40101</v>
          </cell>
        </row>
        <row r="7603">
          <cell r="I7603">
            <v>70112</v>
          </cell>
        </row>
        <row r="7604">
          <cell r="I7604">
            <v>40101</v>
          </cell>
        </row>
        <row r="7605">
          <cell r="I7605">
            <v>70112</v>
          </cell>
        </row>
        <row r="7606">
          <cell r="I7606">
            <v>50101</v>
          </cell>
        </row>
        <row r="7607">
          <cell r="I7607">
            <v>40101</v>
          </cell>
        </row>
        <row r="7608">
          <cell r="I7608">
            <v>70112</v>
          </cell>
        </row>
        <row r="7609">
          <cell r="I7609">
            <v>70112</v>
          </cell>
        </row>
        <row r="7610">
          <cell r="I7610">
            <v>50101</v>
          </cell>
        </row>
        <row r="7611">
          <cell r="I7611">
            <v>40101</v>
          </cell>
        </row>
        <row r="7612">
          <cell r="I7612">
            <v>70112</v>
          </cell>
        </row>
        <row r="7613">
          <cell r="I7613">
            <v>701116</v>
          </cell>
        </row>
        <row r="7614">
          <cell r="I7614">
            <v>701116</v>
          </cell>
        </row>
        <row r="7615">
          <cell r="I7615">
            <v>40101</v>
          </cell>
        </row>
        <row r="7616">
          <cell r="I7616">
            <v>70112</v>
          </cell>
        </row>
        <row r="7617">
          <cell r="I7617">
            <v>50101</v>
          </cell>
        </row>
        <row r="7618">
          <cell r="I7618">
            <v>40101</v>
          </cell>
        </row>
        <row r="7619">
          <cell r="I7619">
            <v>70105</v>
          </cell>
        </row>
        <row r="7620">
          <cell r="I7620">
            <v>30700000</v>
          </cell>
        </row>
        <row r="7621">
          <cell r="I7621">
            <v>2011809127</v>
          </cell>
        </row>
        <row r="7622">
          <cell r="I7622">
            <v>70112</v>
          </cell>
        </row>
        <row r="7623">
          <cell r="I7623">
            <v>30101</v>
          </cell>
        </row>
        <row r="7624">
          <cell r="I7624">
            <v>50101</v>
          </cell>
        </row>
        <row r="7625">
          <cell r="I7625">
            <v>40101</v>
          </cell>
        </row>
        <row r="7626">
          <cell r="I7626">
            <v>70112</v>
          </cell>
        </row>
        <row r="7627">
          <cell r="I7627">
            <v>40101</v>
          </cell>
        </row>
        <row r="7628">
          <cell r="I7628">
            <v>70112</v>
          </cell>
        </row>
        <row r="7629">
          <cell r="I7629">
            <v>40101</v>
          </cell>
        </row>
        <row r="7630">
          <cell r="I7630">
            <v>50101</v>
          </cell>
        </row>
        <row r="7631">
          <cell r="I7631">
            <v>50101</v>
          </cell>
        </row>
        <row r="7632">
          <cell r="I7632">
            <v>70112</v>
          </cell>
        </row>
        <row r="7633">
          <cell r="I7633">
            <v>30101</v>
          </cell>
        </row>
        <row r="7634">
          <cell r="I7634">
            <v>40101</v>
          </cell>
        </row>
        <row r="7635">
          <cell r="I7635">
            <v>40101</v>
          </cell>
        </row>
        <row r="7636">
          <cell r="I7636">
            <v>70112</v>
          </cell>
        </row>
        <row r="7637">
          <cell r="I7637">
            <v>50101</v>
          </cell>
        </row>
        <row r="7638">
          <cell r="I7638">
            <v>40101</v>
          </cell>
        </row>
        <row r="7639">
          <cell r="I7639">
            <v>40101</v>
          </cell>
        </row>
        <row r="7640">
          <cell r="I7640">
            <v>70112</v>
          </cell>
        </row>
        <row r="7641">
          <cell r="I7641">
            <v>70105</v>
          </cell>
        </row>
        <row r="7642">
          <cell r="I7642">
            <v>2011809149</v>
          </cell>
        </row>
        <row r="7643">
          <cell r="I7643">
            <v>2011809118</v>
          </cell>
        </row>
        <row r="7644">
          <cell r="I7644">
            <v>2011809119</v>
          </cell>
        </row>
        <row r="7645">
          <cell r="I7645">
            <v>2011800400</v>
          </cell>
        </row>
        <row r="7646">
          <cell r="I7646">
            <v>70112</v>
          </cell>
        </row>
        <row r="7647">
          <cell r="I7647">
            <v>70112</v>
          </cell>
        </row>
        <row r="7648">
          <cell r="I7648">
            <v>70112</v>
          </cell>
        </row>
        <row r="7649">
          <cell r="I7649">
            <v>70112</v>
          </cell>
        </row>
        <row r="7650">
          <cell r="I7650">
            <v>70112</v>
          </cell>
        </row>
        <row r="7651">
          <cell r="I7651">
            <v>50101</v>
          </cell>
        </row>
        <row r="7652">
          <cell r="I7652">
            <v>40101</v>
          </cell>
        </row>
        <row r="7653">
          <cell r="I7653">
            <v>701116</v>
          </cell>
        </row>
        <row r="7654">
          <cell r="I7654">
            <v>70112</v>
          </cell>
        </row>
        <row r="7655">
          <cell r="I7655">
            <v>40101</v>
          </cell>
        </row>
        <row r="7656">
          <cell r="I7656">
            <v>70112</v>
          </cell>
        </row>
        <row r="7657">
          <cell r="I7657">
            <v>50101</v>
          </cell>
        </row>
        <row r="7658">
          <cell r="I7658">
            <v>40101</v>
          </cell>
        </row>
        <row r="7659">
          <cell r="I7659">
            <v>70112</v>
          </cell>
        </row>
        <row r="7660">
          <cell r="I7660">
            <v>70112</v>
          </cell>
        </row>
        <row r="7661">
          <cell r="I7661">
            <v>70112</v>
          </cell>
        </row>
        <row r="7662">
          <cell r="I7662">
            <v>70112</v>
          </cell>
        </row>
        <row r="7663">
          <cell r="I7663">
            <v>70112</v>
          </cell>
        </row>
        <row r="7664">
          <cell r="I7664">
            <v>50101</v>
          </cell>
        </row>
        <row r="7665">
          <cell r="I7665">
            <v>40101</v>
          </cell>
        </row>
        <row r="7666">
          <cell r="I7666">
            <v>70112</v>
          </cell>
        </row>
        <row r="7667">
          <cell r="I7667">
            <v>70112</v>
          </cell>
        </row>
        <row r="7668">
          <cell r="I7668">
            <v>50101</v>
          </cell>
        </row>
        <row r="7669">
          <cell r="I7669">
            <v>40101</v>
          </cell>
        </row>
        <row r="7670">
          <cell r="I7670">
            <v>50101</v>
          </cell>
        </row>
        <row r="7671">
          <cell r="I7671">
            <v>30101</v>
          </cell>
        </row>
        <row r="7672">
          <cell r="I7672">
            <v>70112</v>
          </cell>
        </row>
        <row r="7673">
          <cell r="I7673">
            <v>30101</v>
          </cell>
        </row>
        <row r="7674">
          <cell r="I7674">
            <v>70112</v>
          </cell>
        </row>
        <row r="7675">
          <cell r="I7675">
            <v>50101</v>
          </cell>
        </row>
        <row r="7676">
          <cell r="I7676">
            <v>70112</v>
          </cell>
        </row>
        <row r="7677">
          <cell r="I7677">
            <v>50101</v>
          </cell>
        </row>
        <row r="7678">
          <cell r="I7678">
            <v>70112</v>
          </cell>
        </row>
        <row r="7679">
          <cell r="I7679">
            <v>50101</v>
          </cell>
        </row>
        <row r="7680">
          <cell r="I7680">
            <v>40101</v>
          </cell>
        </row>
        <row r="7681">
          <cell r="I7681">
            <v>70112</v>
          </cell>
        </row>
        <row r="7682">
          <cell r="I7682">
            <v>50101</v>
          </cell>
        </row>
        <row r="7683">
          <cell r="I7683">
            <v>40101</v>
          </cell>
        </row>
        <row r="7684">
          <cell r="I7684">
            <v>70112</v>
          </cell>
        </row>
        <row r="7685">
          <cell r="I7685">
            <v>70106</v>
          </cell>
        </row>
        <row r="7686">
          <cell r="I7686">
            <v>50101</v>
          </cell>
        </row>
        <row r="7687">
          <cell r="I7687">
            <v>40101</v>
          </cell>
        </row>
        <row r="7688">
          <cell r="I7688">
            <v>70112</v>
          </cell>
        </row>
        <row r="7689">
          <cell r="I7689">
            <v>50101</v>
          </cell>
        </row>
        <row r="7690">
          <cell r="I7690">
            <v>40101</v>
          </cell>
        </row>
        <row r="7691">
          <cell r="I7691">
            <v>70112</v>
          </cell>
        </row>
        <row r="7692">
          <cell r="I7692">
            <v>70112</v>
          </cell>
        </row>
        <row r="7693">
          <cell r="I7693">
            <v>50101</v>
          </cell>
        </row>
        <row r="7694">
          <cell r="I7694">
            <v>40101</v>
          </cell>
        </row>
        <row r="7695">
          <cell r="I7695">
            <v>70112</v>
          </cell>
        </row>
        <row r="7696">
          <cell r="I7696">
            <v>70106</v>
          </cell>
        </row>
        <row r="7697">
          <cell r="I7697">
            <v>70105</v>
          </cell>
        </row>
        <row r="7698">
          <cell r="I7698">
            <v>30700000</v>
          </cell>
        </row>
        <row r="7699">
          <cell r="I7699">
            <v>2011809149</v>
          </cell>
        </row>
        <row r="7700">
          <cell r="I7700">
            <v>2011809118</v>
          </cell>
        </row>
        <row r="7701">
          <cell r="I7701">
            <v>70105</v>
          </cell>
        </row>
        <row r="7702">
          <cell r="I7702">
            <v>2011809141</v>
          </cell>
        </row>
        <row r="7703">
          <cell r="I7703">
            <v>2011809139</v>
          </cell>
        </row>
        <row r="7704">
          <cell r="I7704">
            <v>2011804022</v>
          </cell>
        </row>
        <row r="7705">
          <cell r="I7705">
            <v>2011804028</v>
          </cell>
        </row>
        <row r="7706">
          <cell r="I7706">
            <v>2011804048</v>
          </cell>
        </row>
        <row r="7707">
          <cell r="I7707">
            <v>2011804039</v>
          </cell>
        </row>
        <row r="7708">
          <cell r="I7708">
            <v>2011804018</v>
          </cell>
        </row>
        <row r="7709">
          <cell r="I7709">
            <v>2011809135</v>
          </cell>
        </row>
        <row r="7710">
          <cell r="I7710">
            <v>2011809127</v>
          </cell>
        </row>
        <row r="7711">
          <cell r="I7711">
            <v>70112</v>
          </cell>
        </row>
        <row r="7712">
          <cell r="I7712">
            <v>70106</v>
          </cell>
        </row>
        <row r="7713">
          <cell r="I7713">
            <v>70106</v>
          </cell>
        </row>
        <row r="7714">
          <cell r="I7714">
            <v>50101</v>
          </cell>
        </row>
        <row r="7715">
          <cell r="I7715">
            <v>70112</v>
          </cell>
        </row>
        <row r="7716">
          <cell r="I7716">
            <v>70112</v>
          </cell>
        </row>
        <row r="7717">
          <cell r="I7717">
            <v>40101</v>
          </cell>
        </row>
        <row r="7718">
          <cell r="I7718">
            <v>70112</v>
          </cell>
        </row>
        <row r="7719">
          <cell r="I7719">
            <v>70112</v>
          </cell>
        </row>
        <row r="7720">
          <cell r="I7720">
            <v>40101</v>
          </cell>
        </row>
        <row r="7721">
          <cell r="I7721">
            <v>70112</v>
          </cell>
        </row>
        <row r="7722">
          <cell r="I7722">
            <v>40101</v>
          </cell>
        </row>
        <row r="7723">
          <cell r="I7723">
            <v>50101</v>
          </cell>
        </row>
        <row r="7724">
          <cell r="I7724">
            <v>50101</v>
          </cell>
        </row>
        <row r="7725">
          <cell r="I7725">
            <v>70112</v>
          </cell>
        </row>
        <row r="7726">
          <cell r="I7726">
            <v>30101</v>
          </cell>
        </row>
        <row r="7727">
          <cell r="I7727">
            <v>40101</v>
          </cell>
        </row>
        <row r="7728">
          <cell r="I7728">
            <v>40101</v>
          </cell>
        </row>
        <row r="7729">
          <cell r="I7729">
            <v>70112</v>
          </cell>
        </row>
        <row r="7730">
          <cell r="I7730">
            <v>50101</v>
          </cell>
        </row>
        <row r="7731">
          <cell r="I7731">
            <v>40101</v>
          </cell>
        </row>
        <row r="7732">
          <cell r="I7732">
            <v>40101</v>
          </cell>
        </row>
        <row r="7733">
          <cell r="I7733">
            <v>70112</v>
          </cell>
        </row>
        <row r="7734">
          <cell r="I7734">
            <v>70112</v>
          </cell>
        </row>
        <row r="7735">
          <cell r="I7735">
            <v>70112</v>
          </cell>
        </row>
        <row r="7736">
          <cell r="I7736">
            <v>30101</v>
          </cell>
        </row>
        <row r="7737">
          <cell r="I7737">
            <v>50101</v>
          </cell>
        </row>
        <row r="7738">
          <cell r="I7738">
            <v>40101</v>
          </cell>
        </row>
        <row r="7739">
          <cell r="I7739">
            <v>70112</v>
          </cell>
        </row>
        <row r="7740">
          <cell r="I7740">
            <v>30101</v>
          </cell>
        </row>
        <row r="7741">
          <cell r="I7741">
            <v>50101</v>
          </cell>
        </row>
        <row r="7742">
          <cell r="I7742">
            <v>40101</v>
          </cell>
        </row>
        <row r="7743">
          <cell r="I7743">
            <v>10401198</v>
          </cell>
        </row>
        <row r="7744">
          <cell r="I7744">
            <v>10401138</v>
          </cell>
        </row>
        <row r="7745">
          <cell r="I7745">
            <v>30700000</v>
          </cell>
        </row>
        <row r="7746">
          <cell r="I7746">
            <v>30700000</v>
          </cell>
        </row>
        <row r="7747">
          <cell r="I7747">
            <v>10401138</v>
          </cell>
        </row>
        <row r="7748">
          <cell r="I7748">
            <v>10401191</v>
          </cell>
        </row>
        <row r="7749">
          <cell r="I7749">
            <v>10300043</v>
          </cell>
        </row>
        <row r="7750">
          <cell r="I7750">
            <v>30700000</v>
          </cell>
        </row>
        <row r="7751">
          <cell r="I7751">
            <v>30700000</v>
          </cell>
        </row>
        <row r="7752">
          <cell r="I7752">
            <v>501</v>
          </cell>
        </row>
        <row r="7753">
          <cell r="I7753">
            <v>70112</v>
          </cell>
        </row>
        <row r="7754">
          <cell r="I7754">
            <v>40101</v>
          </cell>
        </row>
        <row r="7755">
          <cell r="I7755">
            <v>70112</v>
          </cell>
        </row>
        <row r="7756">
          <cell r="I7756">
            <v>40101</v>
          </cell>
        </row>
        <row r="7757">
          <cell r="I7757">
            <v>50101</v>
          </cell>
        </row>
        <row r="7758">
          <cell r="I7758">
            <v>50101</v>
          </cell>
        </row>
        <row r="7759">
          <cell r="I7759">
            <v>70112</v>
          </cell>
        </row>
        <row r="7760">
          <cell r="I7760">
            <v>30101</v>
          </cell>
        </row>
        <row r="7761">
          <cell r="I7761">
            <v>40101</v>
          </cell>
        </row>
        <row r="7762">
          <cell r="I7762">
            <v>40101</v>
          </cell>
        </row>
        <row r="7763">
          <cell r="I7763">
            <v>70112</v>
          </cell>
        </row>
        <row r="7764">
          <cell r="I7764">
            <v>50101</v>
          </cell>
        </row>
        <row r="7765">
          <cell r="I7765">
            <v>40101</v>
          </cell>
        </row>
        <row r="7766">
          <cell r="I7766">
            <v>40101</v>
          </cell>
        </row>
        <row r="7767">
          <cell r="I7767">
            <v>70112</v>
          </cell>
        </row>
        <row r="7768">
          <cell r="I7768">
            <v>2011804020</v>
          </cell>
        </row>
        <row r="7769">
          <cell r="I7769">
            <v>2011804092</v>
          </cell>
        </row>
        <row r="7770">
          <cell r="I7770">
            <v>2011804040</v>
          </cell>
        </row>
        <row r="7771">
          <cell r="I7771">
            <v>2011809132</v>
          </cell>
        </row>
        <row r="7772">
          <cell r="I7772">
            <v>10401177</v>
          </cell>
        </row>
        <row r="7773">
          <cell r="I7773">
            <v>2011809149</v>
          </cell>
        </row>
        <row r="7774">
          <cell r="I7774">
            <v>2011804035</v>
          </cell>
        </row>
        <row r="7775">
          <cell r="I7775">
            <v>20120050</v>
          </cell>
        </row>
        <row r="7776">
          <cell r="I7776">
            <v>2011809119</v>
          </cell>
        </row>
        <row r="7777">
          <cell r="I7777">
            <v>70112</v>
          </cell>
        </row>
        <row r="7778">
          <cell r="I7778">
            <v>70106</v>
          </cell>
        </row>
        <row r="7779">
          <cell r="I7779">
            <v>70112</v>
          </cell>
        </row>
        <row r="7780">
          <cell r="I7780">
            <v>50101</v>
          </cell>
        </row>
        <row r="7781">
          <cell r="I7781">
            <v>40101</v>
          </cell>
        </row>
        <row r="7782">
          <cell r="I7782">
            <v>70112</v>
          </cell>
        </row>
        <row r="7783">
          <cell r="I7783">
            <v>40101</v>
          </cell>
        </row>
        <row r="7784">
          <cell r="I7784">
            <v>70112</v>
          </cell>
        </row>
        <row r="7785">
          <cell r="I7785">
            <v>50101</v>
          </cell>
        </row>
        <row r="7786">
          <cell r="I7786">
            <v>30101</v>
          </cell>
        </row>
        <row r="7787">
          <cell r="I7787">
            <v>50101</v>
          </cell>
        </row>
        <row r="7788">
          <cell r="I7788">
            <v>70112</v>
          </cell>
        </row>
        <row r="7789">
          <cell r="I7789">
            <v>70112</v>
          </cell>
        </row>
        <row r="7790">
          <cell r="I7790">
            <v>70106</v>
          </cell>
        </row>
        <row r="7791">
          <cell r="I7791">
            <v>70112</v>
          </cell>
        </row>
        <row r="7792">
          <cell r="I7792">
            <v>70112</v>
          </cell>
        </row>
        <row r="7793">
          <cell r="I7793">
            <v>70106</v>
          </cell>
        </row>
        <row r="7794">
          <cell r="I7794">
            <v>30101</v>
          </cell>
        </row>
        <row r="7795">
          <cell r="I7795">
            <v>40101</v>
          </cell>
        </row>
        <row r="7796">
          <cell r="I7796">
            <v>40101</v>
          </cell>
        </row>
        <row r="7797">
          <cell r="I7797">
            <v>70112</v>
          </cell>
        </row>
        <row r="7798">
          <cell r="I7798">
            <v>70112</v>
          </cell>
        </row>
        <row r="7799">
          <cell r="I7799">
            <v>30101</v>
          </cell>
        </row>
        <row r="7800">
          <cell r="I7800">
            <v>70112</v>
          </cell>
        </row>
        <row r="7801">
          <cell r="I7801">
            <v>70112</v>
          </cell>
        </row>
        <row r="7802">
          <cell r="I7802">
            <v>70112</v>
          </cell>
        </row>
        <row r="7803">
          <cell r="I7803">
            <v>701116</v>
          </cell>
        </row>
        <row r="7804">
          <cell r="I7804">
            <v>701116</v>
          </cell>
        </row>
        <row r="7805">
          <cell r="I7805">
            <v>70112</v>
          </cell>
        </row>
        <row r="7806">
          <cell r="I7806">
            <v>70112</v>
          </cell>
        </row>
        <row r="7807">
          <cell r="I7807">
            <v>50101</v>
          </cell>
        </row>
        <row r="7808">
          <cell r="I7808">
            <v>40101</v>
          </cell>
        </row>
        <row r="7809">
          <cell r="I7809">
            <v>40101</v>
          </cell>
        </row>
        <row r="7810">
          <cell r="I7810">
            <v>10401191</v>
          </cell>
        </row>
        <row r="7811">
          <cell r="I7811">
            <v>2011804020</v>
          </cell>
        </row>
        <row r="7812">
          <cell r="I7812">
            <v>2011804092</v>
          </cell>
        </row>
        <row r="7813">
          <cell r="I7813">
            <v>2011804040</v>
          </cell>
        </row>
        <row r="7814">
          <cell r="I7814">
            <v>2011809132</v>
          </cell>
        </row>
        <row r="7815">
          <cell r="I7815">
            <v>2011804020</v>
          </cell>
        </row>
        <row r="7816">
          <cell r="I7816">
            <v>2011804040</v>
          </cell>
        </row>
        <row r="7817">
          <cell r="I7817">
            <v>2011809132</v>
          </cell>
        </row>
        <row r="7818">
          <cell r="I7818">
            <v>2011809118</v>
          </cell>
        </row>
        <row r="7819">
          <cell r="I7819">
            <v>2011804036</v>
          </cell>
        </row>
        <row r="7820">
          <cell r="I7820">
            <v>2011804048</v>
          </cell>
        </row>
        <row r="7821">
          <cell r="I7821">
            <v>2011804044</v>
          </cell>
        </row>
        <row r="7822">
          <cell r="I7822">
            <v>2011809134</v>
          </cell>
        </row>
        <row r="7823">
          <cell r="I7823">
            <v>2011809152</v>
          </cell>
        </row>
        <row r="7824">
          <cell r="I7824">
            <v>107</v>
          </cell>
        </row>
        <row r="7825">
          <cell r="I7825">
            <v>70105</v>
          </cell>
        </row>
        <row r="7826">
          <cell r="I7826">
            <v>70105</v>
          </cell>
        </row>
        <row r="7827">
          <cell r="I7827">
            <v>50101</v>
          </cell>
        </row>
        <row r="7828">
          <cell r="I7828">
            <v>70112</v>
          </cell>
        </row>
        <row r="7829">
          <cell r="I7829">
            <v>70106</v>
          </cell>
        </row>
        <row r="7830">
          <cell r="I7830">
            <v>30101</v>
          </cell>
        </row>
        <row r="7831">
          <cell r="I7831">
            <v>50101</v>
          </cell>
        </row>
        <row r="7832">
          <cell r="I7832">
            <v>40101</v>
          </cell>
        </row>
        <row r="7833">
          <cell r="I7833">
            <v>40101</v>
          </cell>
        </row>
        <row r="7834">
          <cell r="I7834">
            <v>50101</v>
          </cell>
        </row>
        <row r="7835">
          <cell r="I7835">
            <v>40101</v>
          </cell>
        </row>
        <row r="7836">
          <cell r="I7836">
            <v>50101</v>
          </cell>
        </row>
        <row r="7837">
          <cell r="I7837">
            <v>70112</v>
          </cell>
        </row>
        <row r="7838">
          <cell r="I7838">
            <v>40101</v>
          </cell>
        </row>
        <row r="7839">
          <cell r="I7839">
            <v>50101</v>
          </cell>
        </row>
        <row r="7840">
          <cell r="I7840">
            <v>70112</v>
          </cell>
        </row>
        <row r="7841">
          <cell r="I7841">
            <v>30101</v>
          </cell>
        </row>
        <row r="7842">
          <cell r="I7842">
            <v>70112</v>
          </cell>
        </row>
        <row r="7843">
          <cell r="I7843">
            <v>70106</v>
          </cell>
        </row>
        <row r="7844">
          <cell r="I7844">
            <v>40101</v>
          </cell>
        </row>
        <row r="7845">
          <cell r="I7845">
            <v>30101</v>
          </cell>
        </row>
        <row r="7846">
          <cell r="I7846">
            <v>70112</v>
          </cell>
        </row>
        <row r="7847">
          <cell r="I7847">
            <v>40101</v>
          </cell>
        </row>
        <row r="7848">
          <cell r="I7848">
            <v>30101</v>
          </cell>
        </row>
        <row r="7849">
          <cell r="I7849">
            <v>30101</v>
          </cell>
        </row>
        <row r="7850">
          <cell r="I7850">
            <v>70112</v>
          </cell>
        </row>
        <row r="7851">
          <cell r="I7851">
            <v>30101</v>
          </cell>
        </row>
        <row r="7852">
          <cell r="I7852">
            <v>70112</v>
          </cell>
        </row>
        <row r="7853">
          <cell r="I7853">
            <v>70112</v>
          </cell>
        </row>
        <row r="7854">
          <cell r="I7854">
            <v>70112</v>
          </cell>
        </row>
        <row r="7855">
          <cell r="I7855">
            <v>30101</v>
          </cell>
        </row>
        <row r="7856">
          <cell r="I7856">
            <v>40101</v>
          </cell>
        </row>
        <row r="7857">
          <cell r="I7857">
            <v>50101</v>
          </cell>
        </row>
        <row r="7858">
          <cell r="I7858">
            <v>50101</v>
          </cell>
        </row>
        <row r="7859">
          <cell r="I7859">
            <v>70112</v>
          </cell>
        </row>
        <row r="7860">
          <cell r="I7860">
            <v>40101</v>
          </cell>
        </row>
        <row r="7861">
          <cell r="I7861">
            <v>50101</v>
          </cell>
        </row>
        <row r="7862">
          <cell r="I7862">
            <v>70112</v>
          </cell>
        </row>
        <row r="7863">
          <cell r="I7863">
            <v>40101</v>
          </cell>
        </row>
        <row r="7864">
          <cell r="I7864">
            <v>50101</v>
          </cell>
        </row>
        <row r="7865">
          <cell r="I7865">
            <v>40101</v>
          </cell>
        </row>
        <row r="7866">
          <cell r="I7866">
            <v>50101</v>
          </cell>
        </row>
        <row r="7867">
          <cell r="I7867">
            <v>40101</v>
          </cell>
        </row>
        <row r="7868">
          <cell r="I7868">
            <v>70112</v>
          </cell>
        </row>
        <row r="7869">
          <cell r="I7869">
            <v>50101</v>
          </cell>
        </row>
        <row r="7870">
          <cell r="I7870">
            <v>40101</v>
          </cell>
        </row>
        <row r="7871">
          <cell r="I7871">
            <v>2011804035</v>
          </cell>
        </row>
        <row r="7872">
          <cell r="I7872">
            <v>2011804020</v>
          </cell>
        </row>
        <row r="7873">
          <cell r="I7873">
            <v>2011809129</v>
          </cell>
        </row>
        <row r="7874">
          <cell r="I7874">
            <v>2011</v>
          </cell>
        </row>
        <row r="7875">
          <cell r="I7875">
            <v>2011804026</v>
          </cell>
        </row>
        <row r="7876">
          <cell r="I7876">
            <v>2011809150</v>
          </cell>
        </row>
        <row r="7877">
          <cell r="I7877">
            <v>2011804071</v>
          </cell>
        </row>
        <row r="7878">
          <cell r="I7878">
            <v>2011809139</v>
          </cell>
        </row>
        <row r="7879">
          <cell r="I7879">
            <v>2011809150</v>
          </cell>
        </row>
        <row r="7880">
          <cell r="I7880">
            <v>2011809145</v>
          </cell>
        </row>
        <row r="7881">
          <cell r="I7881">
            <v>2011804012</v>
          </cell>
        </row>
        <row r="7882">
          <cell r="I7882">
            <v>2011809150</v>
          </cell>
        </row>
        <row r="7883">
          <cell r="I7883">
            <v>2011804071</v>
          </cell>
        </row>
        <row r="7884">
          <cell r="I7884">
            <v>2011809139</v>
          </cell>
        </row>
        <row r="7885">
          <cell r="I7885">
            <v>2011809150</v>
          </cell>
        </row>
        <row r="7886">
          <cell r="I7886">
            <v>2011809145</v>
          </cell>
        </row>
        <row r="7887">
          <cell r="I7887">
            <v>2011804012</v>
          </cell>
        </row>
        <row r="7888">
          <cell r="I7888">
            <v>2011809150</v>
          </cell>
        </row>
        <row r="7889">
          <cell r="I7889">
            <v>2011809145</v>
          </cell>
        </row>
        <row r="7890">
          <cell r="I7890">
            <v>2011804012</v>
          </cell>
        </row>
        <row r="7891">
          <cell r="I7891">
            <v>2011804026</v>
          </cell>
        </row>
        <row r="7892">
          <cell r="I7892">
            <v>2011804020</v>
          </cell>
        </row>
        <row r="7893">
          <cell r="I7893">
            <v>50101</v>
          </cell>
        </row>
        <row r="7894">
          <cell r="I7894">
            <v>40101</v>
          </cell>
        </row>
        <row r="7895">
          <cell r="I7895">
            <v>10401138</v>
          </cell>
        </row>
        <row r="7896">
          <cell r="I7896">
            <v>2011804039</v>
          </cell>
        </row>
        <row r="7897">
          <cell r="I7897">
            <v>2011809150</v>
          </cell>
        </row>
        <row r="7898">
          <cell r="I7898">
            <v>2011804071</v>
          </cell>
        </row>
        <row r="7899">
          <cell r="I7899">
            <v>2011809139</v>
          </cell>
        </row>
        <row r="7900">
          <cell r="I7900">
            <v>301</v>
          </cell>
        </row>
        <row r="7901">
          <cell r="I7901">
            <v>70106</v>
          </cell>
        </row>
        <row r="7902">
          <cell r="I7902">
            <v>40101</v>
          </cell>
        </row>
        <row r="7903">
          <cell r="I7903">
            <v>50101</v>
          </cell>
        </row>
        <row r="7904">
          <cell r="I7904">
            <v>2011804035</v>
          </cell>
        </row>
        <row r="7905">
          <cell r="I7905">
            <v>2011804020</v>
          </cell>
        </row>
        <row r="7906">
          <cell r="I7906">
            <v>2011809129</v>
          </cell>
        </row>
        <row r="7907">
          <cell r="I7907">
            <v>70105</v>
          </cell>
        </row>
        <row r="7908">
          <cell r="I7908">
            <v>70105</v>
          </cell>
        </row>
        <row r="7909">
          <cell r="I7909">
            <v>2011</v>
          </cell>
        </row>
        <row r="7910">
          <cell r="I7910">
            <v>2016</v>
          </cell>
        </row>
        <row r="7911">
          <cell r="I7911">
            <v>70112</v>
          </cell>
        </row>
        <row r="7912">
          <cell r="I7912">
            <v>70112</v>
          </cell>
        </row>
        <row r="7913">
          <cell r="I7913">
            <v>70106</v>
          </cell>
        </row>
        <row r="7914">
          <cell r="I7914">
            <v>50101</v>
          </cell>
        </row>
        <row r="7915">
          <cell r="I7915">
            <v>40101</v>
          </cell>
        </row>
        <row r="7916">
          <cell r="I7916">
            <v>50101</v>
          </cell>
        </row>
        <row r="7917">
          <cell r="I7917">
            <v>40101</v>
          </cell>
        </row>
        <row r="7918">
          <cell r="I7918">
            <v>50101</v>
          </cell>
        </row>
        <row r="7919">
          <cell r="I7919">
            <v>70112</v>
          </cell>
        </row>
        <row r="7920">
          <cell r="I7920">
            <v>50101</v>
          </cell>
        </row>
        <row r="7921">
          <cell r="I7921">
            <v>40101</v>
          </cell>
        </row>
        <row r="7922">
          <cell r="I7922">
            <v>50101</v>
          </cell>
        </row>
        <row r="7923">
          <cell r="I7923">
            <v>40101</v>
          </cell>
        </row>
        <row r="7924">
          <cell r="I7924">
            <v>70106</v>
          </cell>
        </row>
        <row r="7925">
          <cell r="I7925">
            <v>30101</v>
          </cell>
        </row>
        <row r="7926">
          <cell r="I7926">
            <v>50101</v>
          </cell>
        </row>
        <row r="7927">
          <cell r="I7927">
            <v>50101</v>
          </cell>
        </row>
        <row r="7928">
          <cell r="I7928">
            <v>30101</v>
          </cell>
        </row>
        <row r="7929">
          <cell r="I7929">
            <v>70112</v>
          </cell>
        </row>
        <row r="7930">
          <cell r="I7930">
            <v>40101</v>
          </cell>
        </row>
        <row r="7931">
          <cell r="I7931">
            <v>70106</v>
          </cell>
        </row>
        <row r="7932">
          <cell r="I7932">
            <v>50101</v>
          </cell>
        </row>
        <row r="7933">
          <cell r="I7933">
            <v>30101</v>
          </cell>
        </row>
        <row r="7934">
          <cell r="I7934">
            <v>70112</v>
          </cell>
        </row>
        <row r="7935">
          <cell r="I7935">
            <v>50101</v>
          </cell>
        </row>
        <row r="7936">
          <cell r="I7936">
            <v>40101</v>
          </cell>
        </row>
        <row r="7937">
          <cell r="I7937">
            <v>50101</v>
          </cell>
        </row>
        <row r="7938">
          <cell r="I7938">
            <v>30101</v>
          </cell>
        </row>
        <row r="7939">
          <cell r="I7939">
            <v>70112</v>
          </cell>
        </row>
        <row r="7940">
          <cell r="I7940">
            <v>50101</v>
          </cell>
        </row>
        <row r="7941">
          <cell r="I7941">
            <v>70112</v>
          </cell>
        </row>
        <row r="7942">
          <cell r="I7942">
            <v>40101</v>
          </cell>
        </row>
        <row r="7943">
          <cell r="I7943">
            <v>40101</v>
          </cell>
        </row>
        <row r="7944">
          <cell r="I7944">
            <v>50101</v>
          </cell>
        </row>
        <row r="7945">
          <cell r="I7945">
            <v>70112</v>
          </cell>
        </row>
        <row r="7946">
          <cell r="I7946">
            <v>70112</v>
          </cell>
        </row>
        <row r="7947">
          <cell r="I7947">
            <v>50101</v>
          </cell>
        </row>
        <row r="7948">
          <cell r="I7948">
            <v>50101</v>
          </cell>
        </row>
        <row r="7949">
          <cell r="I7949">
            <v>40101</v>
          </cell>
        </row>
        <row r="7950">
          <cell r="I7950">
            <v>70112</v>
          </cell>
        </row>
        <row r="7951">
          <cell r="I7951">
            <v>30101</v>
          </cell>
        </row>
        <row r="7952">
          <cell r="I7952">
            <v>70112</v>
          </cell>
        </row>
        <row r="7953">
          <cell r="I7953">
            <v>30101</v>
          </cell>
        </row>
        <row r="7954">
          <cell r="I7954">
            <v>40101</v>
          </cell>
        </row>
        <row r="7955">
          <cell r="I7955">
            <v>50101</v>
          </cell>
        </row>
        <row r="7956">
          <cell r="I7956">
            <v>40101</v>
          </cell>
        </row>
        <row r="7957">
          <cell r="I7957">
            <v>70112</v>
          </cell>
        </row>
        <row r="7958">
          <cell r="I7958">
            <v>70106</v>
          </cell>
        </row>
        <row r="7959">
          <cell r="I7959">
            <v>40101</v>
          </cell>
        </row>
        <row r="7960">
          <cell r="I7960">
            <v>70112</v>
          </cell>
        </row>
        <row r="7961">
          <cell r="I7961">
            <v>50101</v>
          </cell>
        </row>
        <row r="7962">
          <cell r="I7962">
            <v>70112</v>
          </cell>
        </row>
        <row r="7963">
          <cell r="I7963">
            <v>70112</v>
          </cell>
        </row>
        <row r="7964">
          <cell r="I7964">
            <v>70112</v>
          </cell>
        </row>
        <row r="7965">
          <cell r="I7965">
            <v>701116</v>
          </cell>
        </row>
        <row r="7966">
          <cell r="I7966">
            <v>70112</v>
          </cell>
        </row>
        <row r="7967">
          <cell r="I7967">
            <v>70106</v>
          </cell>
        </row>
        <row r="7968">
          <cell r="I7968">
            <v>70112</v>
          </cell>
        </row>
        <row r="7969">
          <cell r="I7969">
            <v>70112</v>
          </cell>
        </row>
        <row r="7970">
          <cell r="I7970">
            <v>70112</v>
          </cell>
        </row>
        <row r="7971">
          <cell r="I7971">
            <v>40101</v>
          </cell>
        </row>
        <row r="7972">
          <cell r="I7972">
            <v>70112</v>
          </cell>
        </row>
        <row r="7973">
          <cell r="I7973">
            <v>70112</v>
          </cell>
        </row>
        <row r="7974">
          <cell r="I7974">
            <v>70106</v>
          </cell>
        </row>
        <row r="7975">
          <cell r="I7975">
            <v>50101</v>
          </cell>
        </row>
        <row r="7976">
          <cell r="I7976">
            <v>70112</v>
          </cell>
        </row>
        <row r="7977">
          <cell r="I7977">
            <v>50101</v>
          </cell>
        </row>
        <row r="7978">
          <cell r="I7978">
            <v>70112</v>
          </cell>
        </row>
        <row r="7979">
          <cell r="I7979">
            <v>70106</v>
          </cell>
        </row>
        <row r="7980">
          <cell r="I7980">
            <v>50101</v>
          </cell>
        </row>
        <row r="7981">
          <cell r="I7981">
            <v>40101</v>
          </cell>
        </row>
        <row r="7982">
          <cell r="I7982">
            <v>70112</v>
          </cell>
        </row>
        <row r="7983">
          <cell r="I7983">
            <v>70112</v>
          </cell>
        </row>
        <row r="7984">
          <cell r="I7984">
            <v>70106</v>
          </cell>
        </row>
        <row r="7985">
          <cell r="I7985">
            <v>30101</v>
          </cell>
        </row>
        <row r="7986">
          <cell r="I7986">
            <v>70112</v>
          </cell>
        </row>
        <row r="7987">
          <cell r="I7987">
            <v>50101</v>
          </cell>
        </row>
        <row r="7988">
          <cell r="I7988">
            <v>70112</v>
          </cell>
        </row>
        <row r="7989">
          <cell r="I7989">
            <v>70112</v>
          </cell>
        </row>
        <row r="7990">
          <cell r="I7990">
            <v>50101</v>
          </cell>
        </row>
        <row r="7991">
          <cell r="I7991">
            <v>70112</v>
          </cell>
        </row>
        <row r="7992">
          <cell r="I7992">
            <v>50101</v>
          </cell>
        </row>
        <row r="7993">
          <cell r="I7993">
            <v>70106</v>
          </cell>
        </row>
        <row r="7994">
          <cell r="I7994">
            <v>40101</v>
          </cell>
        </row>
        <row r="7995">
          <cell r="I7995">
            <v>70112</v>
          </cell>
        </row>
        <row r="7996">
          <cell r="I7996">
            <v>50101</v>
          </cell>
        </row>
        <row r="7997">
          <cell r="I7997">
            <v>70112</v>
          </cell>
        </row>
        <row r="7998">
          <cell r="I7998">
            <v>40101</v>
          </cell>
        </row>
        <row r="7999">
          <cell r="I7999">
            <v>70112</v>
          </cell>
        </row>
        <row r="8000">
          <cell r="I8000">
            <v>50101</v>
          </cell>
        </row>
        <row r="8001">
          <cell r="I8001">
            <v>701116</v>
          </cell>
        </row>
        <row r="8002">
          <cell r="I8002">
            <v>70112</v>
          </cell>
        </row>
        <row r="8003">
          <cell r="I8003">
            <v>70112</v>
          </cell>
        </row>
        <row r="8004">
          <cell r="I8004">
            <v>50101</v>
          </cell>
        </row>
        <row r="8005">
          <cell r="I8005">
            <v>40101</v>
          </cell>
        </row>
        <row r="8006">
          <cell r="I8006">
            <v>70112</v>
          </cell>
        </row>
        <row r="8007">
          <cell r="I8007">
            <v>70112</v>
          </cell>
        </row>
        <row r="8008">
          <cell r="I8008">
            <v>50101</v>
          </cell>
        </row>
        <row r="8009">
          <cell r="I8009">
            <v>40101</v>
          </cell>
        </row>
        <row r="8010">
          <cell r="I8010">
            <v>2011809150</v>
          </cell>
        </row>
        <row r="8011">
          <cell r="I8011">
            <v>2011804071</v>
          </cell>
        </row>
        <row r="8012">
          <cell r="I8012">
            <v>2011809139</v>
          </cell>
        </row>
        <row r="8013">
          <cell r="I8013">
            <v>2011809150</v>
          </cell>
        </row>
        <row r="8014">
          <cell r="I8014">
            <v>2011809145</v>
          </cell>
        </row>
        <row r="8015">
          <cell r="I8015">
            <v>2011804012</v>
          </cell>
        </row>
        <row r="8016">
          <cell r="I8016">
            <v>2011804026</v>
          </cell>
        </row>
        <row r="8017">
          <cell r="I8017">
            <v>20120056</v>
          </cell>
        </row>
        <row r="8018">
          <cell r="I8018">
            <v>2011804004</v>
          </cell>
        </row>
        <row r="8019">
          <cell r="I8019">
            <v>2011804025</v>
          </cell>
        </row>
        <row r="8020">
          <cell r="I8020">
            <v>2011804037</v>
          </cell>
        </row>
        <row r="8021">
          <cell r="I8021">
            <v>2011804039</v>
          </cell>
        </row>
        <row r="8022">
          <cell r="I8022">
            <v>2011804048</v>
          </cell>
        </row>
        <row r="8023">
          <cell r="I8023">
            <v>20120056</v>
          </cell>
        </row>
        <row r="8024">
          <cell r="I8024">
            <v>2011804004</v>
          </cell>
        </row>
        <row r="8025">
          <cell r="I8025">
            <v>2011804025</v>
          </cell>
        </row>
        <row r="8026">
          <cell r="I8026">
            <v>2011804037</v>
          </cell>
        </row>
        <row r="8027">
          <cell r="I8027">
            <v>2011804039</v>
          </cell>
        </row>
        <row r="8028">
          <cell r="I8028">
            <v>2011804048</v>
          </cell>
        </row>
        <row r="8029">
          <cell r="I8029">
            <v>70105</v>
          </cell>
        </row>
        <row r="8030">
          <cell r="I8030">
            <v>70105000</v>
          </cell>
        </row>
        <row r="8031">
          <cell r="I8031">
            <v>103</v>
          </cell>
        </row>
        <row r="8032">
          <cell r="I8032">
            <v>30700000</v>
          </cell>
        </row>
        <row r="8033">
          <cell r="I8033">
            <v>70105000</v>
          </cell>
        </row>
        <row r="8034">
          <cell r="I8034">
            <v>70106</v>
          </cell>
        </row>
        <row r="8035">
          <cell r="I8035">
            <v>40101</v>
          </cell>
        </row>
        <row r="8036">
          <cell r="I8036">
            <v>50101</v>
          </cell>
        </row>
        <row r="8037">
          <cell r="I8037">
            <v>70105</v>
          </cell>
        </row>
        <row r="8038">
          <cell r="I8038">
            <v>2011809129</v>
          </cell>
        </row>
        <row r="8039">
          <cell r="I8039">
            <v>70112</v>
          </cell>
        </row>
        <row r="8040">
          <cell r="I8040">
            <v>40101</v>
          </cell>
        </row>
        <row r="8041">
          <cell r="I8041">
            <v>50101</v>
          </cell>
        </row>
        <row r="8042">
          <cell r="I8042">
            <v>30101</v>
          </cell>
        </row>
        <row r="8043">
          <cell r="I8043">
            <v>70106</v>
          </cell>
        </row>
        <row r="8044">
          <cell r="I8044">
            <v>70112</v>
          </cell>
        </row>
        <row r="8045">
          <cell r="I8045">
            <v>50101</v>
          </cell>
        </row>
        <row r="8046">
          <cell r="I8046">
            <v>70112</v>
          </cell>
        </row>
        <row r="8047">
          <cell r="I8047">
            <v>40101</v>
          </cell>
        </row>
        <row r="8048">
          <cell r="I8048">
            <v>50101</v>
          </cell>
        </row>
        <row r="8049">
          <cell r="I8049">
            <v>70112</v>
          </cell>
        </row>
        <row r="8050">
          <cell r="I8050">
            <v>40101</v>
          </cell>
        </row>
        <row r="8051">
          <cell r="I8051">
            <v>30101</v>
          </cell>
        </row>
        <row r="8052">
          <cell r="I8052">
            <v>50101</v>
          </cell>
        </row>
        <row r="8053">
          <cell r="I8053">
            <v>40101</v>
          </cell>
        </row>
        <row r="8054">
          <cell r="I8054">
            <v>70112</v>
          </cell>
        </row>
        <row r="8055">
          <cell r="I8055">
            <v>50101</v>
          </cell>
        </row>
        <row r="8056">
          <cell r="I8056">
            <v>70112</v>
          </cell>
        </row>
        <row r="8057">
          <cell r="I8057">
            <v>30101</v>
          </cell>
        </row>
        <row r="8058">
          <cell r="I8058">
            <v>50101</v>
          </cell>
        </row>
        <row r="8059">
          <cell r="I8059">
            <v>40101</v>
          </cell>
        </row>
        <row r="8060">
          <cell r="I8060">
            <v>70112</v>
          </cell>
        </row>
        <row r="8061">
          <cell r="I8061">
            <v>30101</v>
          </cell>
        </row>
        <row r="8062">
          <cell r="I8062">
            <v>50101</v>
          </cell>
        </row>
        <row r="8063">
          <cell r="I8063">
            <v>40101</v>
          </cell>
        </row>
        <row r="8064">
          <cell r="I8064">
            <v>40101</v>
          </cell>
        </row>
        <row r="8065">
          <cell r="I8065">
            <v>50101</v>
          </cell>
        </row>
        <row r="8066">
          <cell r="I8066">
            <v>70112</v>
          </cell>
        </row>
        <row r="8067">
          <cell r="I8067">
            <v>40101</v>
          </cell>
        </row>
        <row r="8068">
          <cell r="I8068">
            <v>50101</v>
          </cell>
        </row>
        <row r="8069">
          <cell r="I8069">
            <v>70112</v>
          </cell>
        </row>
        <row r="8070">
          <cell r="I8070">
            <v>50101</v>
          </cell>
        </row>
        <row r="8071">
          <cell r="I8071">
            <v>70112</v>
          </cell>
        </row>
        <row r="8072">
          <cell r="I8072">
            <v>50101</v>
          </cell>
        </row>
        <row r="8073">
          <cell r="I8073">
            <v>30101</v>
          </cell>
        </row>
        <row r="8074">
          <cell r="I8074">
            <v>40101</v>
          </cell>
        </row>
        <row r="8075">
          <cell r="I8075">
            <v>30101</v>
          </cell>
        </row>
        <row r="8076">
          <cell r="I8076">
            <v>70112</v>
          </cell>
        </row>
        <row r="8077">
          <cell r="I8077">
            <v>50101</v>
          </cell>
        </row>
        <row r="8078">
          <cell r="I8078">
            <v>40101</v>
          </cell>
        </row>
        <row r="8079">
          <cell r="I8079">
            <v>70112</v>
          </cell>
        </row>
        <row r="8080">
          <cell r="I8080">
            <v>50101</v>
          </cell>
        </row>
        <row r="8081">
          <cell r="I8081">
            <v>70112</v>
          </cell>
        </row>
        <row r="8082">
          <cell r="I8082">
            <v>70106</v>
          </cell>
        </row>
        <row r="8083">
          <cell r="I8083">
            <v>30101</v>
          </cell>
        </row>
        <row r="8084">
          <cell r="I8084">
            <v>70112</v>
          </cell>
        </row>
        <row r="8085">
          <cell r="I8085">
            <v>70106</v>
          </cell>
        </row>
        <row r="8086">
          <cell r="I8086">
            <v>40101</v>
          </cell>
        </row>
        <row r="8087">
          <cell r="I8087">
            <v>30101</v>
          </cell>
        </row>
        <row r="8088">
          <cell r="I8088">
            <v>70112</v>
          </cell>
        </row>
        <row r="8089">
          <cell r="I8089">
            <v>70106</v>
          </cell>
        </row>
        <row r="8090">
          <cell r="I8090">
            <v>70112</v>
          </cell>
        </row>
        <row r="8091">
          <cell r="I8091">
            <v>40101</v>
          </cell>
        </row>
        <row r="8092">
          <cell r="I8092">
            <v>30101</v>
          </cell>
        </row>
        <row r="8093">
          <cell r="I8093">
            <v>70112</v>
          </cell>
        </row>
        <row r="8094">
          <cell r="I8094">
            <v>50101</v>
          </cell>
        </row>
        <row r="8095">
          <cell r="I8095">
            <v>30101</v>
          </cell>
        </row>
        <row r="8096">
          <cell r="I8096">
            <v>40101</v>
          </cell>
        </row>
        <row r="8097">
          <cell r="I8097">
            <v>50101</v>
          </cell>
        </row>
        <row r="8098">
          <cell r="I8098">
            <v>70112</v>
          </cell>
        </row>
        <row r="8099">
          <cell r="I8099">
            <v>40101</v>
          </cell>
        </row>
        <row r="8100">
          <cell r="I8100">
            <v>50101</v>
          </cell>
        </row>
        <row r="8101">
          <cell r="I8101">
            <v>70112</v>
          </cell>
        </row>
        <row r="8102">
          <cell r="I8102">
            <v>70106</v>
          </cell>
        </row>
        <row r="8103">
          <cell r="I8103">
            <v>50101</v>
          </cell>
        </row>
        <row r="8104">
          <cell r="I8104">
            <v>40101</v>
          </cell>
        </row>
        <row r="8105">
          <cell r="I8105">
            <v>70112</v>
          </cell>
        </row>
        <row r="8106">
          <cell r="I8106">
            <v>50101</v>
          </cell>
        </row>
        <row r="8107">
          <cell r="I8107">
            <v>70112</v>
          </cell>
        </row>
        <row r="8108">
          <cell r="I8108">
            <v>50101</v>
          </cell>
        </row>
        <row r="8109">
          <cell r="I8109">
            <v>70112</v>
          </cell>
        </row>
        <row r="8110">
          <cell r="I8110">
            <v>70112</v>
          </cell>
        </row>
        <row r="8111">
          <cell r="I8111">
            <v>40101</v>
          </cell>
        </row>
        <row r="8112">
          <cell r="I8112">
            <v>70112</v>
          </cell>
        </row>
        <row r="8113">
          <cell r="I8113">
            <v>50101</v>
          </cell>
        </row>
        <row r="8114">
          <cell r="I8114">
            <v>40101</v>
          </cell>
        </row>
        <row r="8115">
          <cell r="I8115">
            <v>70112</v>
          </cell>
        </row>
        <row r="8116">
          <cell r="I8116">
            <v>701116</v>
          </cell>
        </row>
        <row r="8117">
          <cell r="I8117">
            <v>70106</v>
          </cell>
        </row>
        <row r="8118">
          <cell r="I8118">
            <v>70112</v>
          </cell>
        </row>
        <row r="8119">
          <cell r="I8119">
            <v>70112</v>
          </cell>
        </row>
        <row r="8120">
          <cell r="I8120">
            <v>50101</v>
          </cell>
        </row>
        <row r="8121">
          <cell r="I8121">
            <v>40101</v>
          </cell>
        </row>
        <row r="8122">
          <cell r="I8122">
            <v>70112</v>
          </cell>
        </row>
        <row r="8123">
          <cell r="I8123">
            <v>40101</v>
          </cell>
        </row>
        <row r="8124">
          <cell r="I8124">
            <v>70112</v>
          </cell>
        </row>
        <row r="8125">
          <cell r="I8125">
            <v>70112</v>
          </cell>
        </row>
        <row r="8126">
          <cell r="I8126">
            <v>70112</v>
          </cell>
        </row>
        <row r="8127">
          <cell r="I8127">
            <v>701116</v>
          </cell>
        </row>
        <row r="8128">
          <cell r="I8128">
            <v>70112</v>
          </cell>
        </row>
        <row r="8129">
          <cell r="I8129">
            <v>70112</v>
          </cell>
        </row>
        <row r="8130">
          <cell r="I8130">
            <v>70112</v>
          </cell>
        </row>
        <row r="8131">
          <cell r="I8131">
            <v>50101</v>
          </cell>
        </row>
        <row r="8132">
          <cell r="I8132">
            <v>40101</v>
          </cell>
        </row>
        <row r="8133">
          <cell r="I8133">
            <v>701116</v>
          </cell>
        </row>
        <row r="8134">
          <cell r="I8134">
            <v>70106</v>
          </cell>
        </row>
        <row r="8135">
          <cell r="I8135">
            <v>30101</v>
          </cell>
        </row>
        <row r="8136">
          <cell r="I8136">
            <v>70112</v>
          </cell>
        </row>
        <row r="8137">
          <cell r="I8137">
            <v>50101</v>
          </cell>
        </row>
        <row r="8138">
          <cell r="I8138">
            <v>30101</v>
          </cell>
        </row>
        <row r="8139">
          <cell r="I8139">
            <v>70112</v>
          </cell>
        </row>
        <row r="8140">
          <cell r="I8140">
            <v>70106</v>
          </cell>
        </row>
        <row r="8141">
          <cell r="I8141">
            <v>50101</v>
          </cell>
        </row>
        <row r="8142">
          <cell r="I8142">
            <v>40101</v>
          </cell>
        </row>
        <row r="8143">
          <cell r="I8143">
            <v>70112</v>
          </cell>
        </row>
        <row r="8144">
          <cell r="I8144">
            <v>50101</v>
          </cell>
        </row>
        <row r="8145">
          <cell r="I8145">
            <v>70112</v>
          </cell>
        </row>
        <row r="8146">
          <cell r="I8146">
            <v>50101</v>
          </cell>
        </row>
        <row r="8147">
          <cell r="I8147">
            <v>40101</v>
          </cell>
        </row>
        <row r="8148">
          <cell r="I8148">
            <v>70112</v>
          </cell>
        </row>
        <row r="8149">
          <cell r="I8149">
            <v>30101</v>
          </cell>
        </row>
        <row r="8150">
          <cell r="I8150">
            <v>50101</v>
          </cell>
        </row>
        <row r="8151">
          <cell r="I8151">
            <v>70112</v>
          </cell>
        </row>
        <row r="8152">
          <cell r="I8152">
            <v>70112</v>
          </cell>
        </row>
        <row r="8153">
          <cell r="I8153">
            <v>40101</v>
          </cell>
        </row>
        <row r="8154">
          <cell r="I8154">
            <v>70112</v>
          </cell>
        </row>
        <row r="8155">
          <cell r="I8155">
            <v>50101</v>
          </cell>
        </row>
        <row r="8156">
          <cell r="I8156">
            <v>40101</v>
          </cell>
        </row>
        <row r="8157">
          <cell r="I8157">
            <v>50101</v>
          </cell>
        </row>
        <row r="8158">
          <cell r="I8158">
            <v>701116</v>
          </cell>
        </row>
        <row r="8159">
          <cell r="I8159">
            <v>70112</v>
          </cell>
        </row>
        <row r="8160">
          <cell r="I8160">
            <v>701116</v>
          </cell>
        </row>
        <row r="8161">
          <cell r="I8161">
            <v>50101</v>
          </cell>
        </row>
        <row r="8162">
          <cell r="I8162">
            <v>40101</v>
          </cell>
        </row>
        <row r="8163">
          <cell r="I8163">
            <v>70112</v>
          </cell>
        </row>
        <row r="8164">
          <cell r="I8164">
            <v>50101</v>
          </cell>
        </row>
        <row r="8165">
          <cell r="I8165">
            <v>70112</v>
          </cell>
        </row>
        <row r="8166">
          <cell r="I8166">
            <v>70112</v>
          </cell>
        </row>
        <row r="8167">
          <cell r="I8167">
            <v>2011809126</v>
          </cell>
        </row>
        <row r="8168">
          <cell r="I8168">
            <v>40101</v>
          </cell>
        </row>
        <row r="8169">
          <cell r="I8169">
            <v>2011</v>
          </cell>
        </row>
        <row r="8170">
          <cell r="I8170">
            <v>30700000</v>
          </cell>
        </row>
        <row r="8171">
          <cell r="I8171">
            <v>10101</v>
          </cell>
        </row>
        <row r="8172">
          <cell r="I8172">
            <v>10101</v>
          </cell>
        </row>
        <row r="8173">
          <cell r="I8173">
            <v>10101</v>
          </cell>
        </row>
        <row r="8174">
          <cell r="I8174">
            <v>30700000</v>
          </cell>
        </row>
        <row r="8175">
          <cell r="I8175">
            <v>40101</v>
          </cell>
        </row>
        <row r="8176">
          <cell r="I8176">
            <v>50101</v>
          </cell>
        </row>
        <row r="8177">
          <cell r="I8177">
            <v>70106</v>
          </cell>
        </row>
        <row r="8178">
          <cell r="I8178">
            <v>2011804087</v>
          </cell>
        </row>
        <row r="8179">
          <cell r="I8179">
            <v>2011804021</v>
          </cell>
        </row>
        <row r="8180">
          <cell r="I8180">
            <v>40101</v>
          </cell>
        </row>
        <row r="8181">
          <cell r="I8181">
            <v>50101</v>
          </cell>
        </row>
        <row r="8182">
          <cell r="I8182">
            <v>70106</v>
          </cell>
        </row>
        <row r="8183">
          <cell r="I8183">
            <v>30101</v>
          </cell>
        </row>
        <row r="8184">
          <cell r="I8184">
            <v>70105</v>
          </cell>
        </row>
        <row r="8185">
          <cell r="I8185">
            <v>10401191</v>
          </cell>
        </row>
        <row r="8186">
          <cell r="I8186">
            <v>104</v>
          </cell>
        </row>
        <row r="8187">
          <cell r="I8187">
            <v>104</v>
          </cell>
        </row>
        <row r="8188">
          <cell r="I8188">
            <v>104</v>
          </cell>
        </row>
        <row r="8189">
          <cell r="I8189">
            <v>103</v>
          </cell>
        </row>
        <row r="8190">
          <cell r="I8190">
            <v>104</v>
          </cell>
        </row>
        <row r="8191">
          <cell r="I8191">
            <v>104</v>
          </cell>
        </row>
        <row r="8192">
          <cell r="I8192">
            <v>104</v>
          </cell>
        </row>
        <row r="8193">
          <cell r="I8193">
            <v>104</v>
          </cell>
        </row>
        <row r="8194">
          <cell r="I8194">
            <v>104</v>
          </cell>
        </row>
        <row r="8195">
          <cell r="I8195">
            <v>104</v>
          </cell>
        </row>
        <row r="8196">
          <cell r="I8196">
            <v>104</v>
          </cell>
        </row>
        <row r="8197">
          <cell r="I8197">
            <v>104</v>
          </cell>
        </row>
        <row r="8198">
          <cell r="I8198">
            <v>104</v>
          </cell>
        </row>
        <row r="8199">
          <cell r="I8199">
            <v>104</v>
          </cell>
        </row>
        <row r="8200">
          <cell r="I8200">
            <v>104</v>
          </cell>
        </row>
        <row r="8201">
          <cell r="I8201">
            <v>103</v>
          </cell>
        </row>
        <row r="8202">
          <cell r="I8202">
            <v>103</v>
          </cell>
        </row>
        <row r="8203">
          <cell r="I8203">
            <v>2011804087</v>
          </cell>
        </row>
        <row r="8204">
          <cell r="I8204">
            <v>10401138</v>
          </cell>
        </row>
        <row r="8205">
          <cell r="I8205">
            <v>2011805001</v>
          </cell>
        </row>
        <row r="8206">
          <cell r="I8206">
            <v>30700000</v>
          </cell>
        </row>
        <row r="8207">
          <cell r="I8207">
            <v>10208</v>
          </cell>
        </row>
        <row r="8208">
          <cell r="I8208">
            <v>70117</v>
          </cell>
        </row>
        <row r="8209">
          <cell r="I8209">
            <v>10101</v>
          </cell>
        </row>
        <row r="8210">
          <cell r="I8210">
            <v>70112</v>
          </cell>
        </row>
        <row r="8211">
          <cell r="I8211">
            <v>70106</v>
          </cell>
        </row>
        <row r="8212">
          <cell r="I8212">
            <v>40101</v>
          </cell>
        </row>
        <row r="8213">
          <cell r="I8213">
            <v>70112</v>
          </cell>
        </row>
        <row r="8214">
          <cell r="I8214">
            <v>70106</v>
          </cell>
        </row>
        <row r="8215">
          <cell r="I8215">
            <v>40101</v>
          </cell>
        </row>
        <row r="8216">
          <cell r="I8216">
            <v>70112</v>
          </cell>
        </row>
        <row r="8217">
          <cell r="I8217">
            <v>70106</v>
          </cell>
        </row>
        <row r="8218">
          <cell r="I8218">
            <v>40101</v>
          </cell>
        </row>
        <row r="8219">
          <cell r="I8219">
            <v>70112</v>
          </cell>
        </row>
        <row r="8220">
          <cell r="I8220">
            <v>30101</v>
          </cell>
        </row>
        <row r="8221">
          <cell r="I8221">
            <v>50101</v>
          </cell>
        </row>
        <row r="8222">
          <cell r="I8222">
            <v>70112</v>
          </cell>
        </row>
        <row r="8223">
          <cell r="I8223">
            <v>70112</v>
          </cell>
        </row>
        <row r="8224">
          <cell r="I8224">
            <v>40101</v>
          </cell>
        </row>
        <row r="8225">
          <cell r="I8225">
            <v>50101</v>
          </cell>
        </row>
        <row r="8226">
          <cell r="I8226">
            <v>30101</v>
          </cell>
        </row>
        <row r="8227">
          <cell r="I8227">
            <v>70112</v>
          </cell>
        </row>
        <row r="8228">
          <cell r="I8228">
            <v>40101</v>
          </cell>
        </row>
        <row r="8229">
          <cell r="I8229">
            <v>70112</v>
          </cell>
        </row>
        <row r="8230">
          <cell r="I8230">
            <v>40101</v>
          </cell>
        </row>
        <row r="8231">
          <cell r="I8231">
            <v>50101</v>
          </cell>
        </row>
        <row r="8232">
          <cell r="I8232">
            <v>70112</v>
          </cell>
        </row>
        <row r="8233">
          <cell r="I8233">
            <v>70112</v>
          </cell>
        </row>
        <row r="8234">
          <cell r="I8234">
            <v>30101</v>
          </cell>
        </row>
        <row r="8235">
          <cell r="I8235">
            <v>40101</v>
          </cell>
        </row>
        <row r="8236">
          <cell r="I8236">
            <v>30101</v>
          </cell>
        </row>
        <row r="8237">
          <cell r="I8237">
            <v>50101</v>
          </cell>
        </row>
        <row r="8238">
          <cell r="I8238">
            <v>40101</v>
          </cell>
        </row>
        <row r="8239">
          <cell r="I8239">
            <v>30101</v>
          </cell>
        </row>
        <row r="8240">
          <cell r="I8240">
            <v>50101</v>
          </cell>
        </row>
        <row r="8241">
          <cell r="I8241">
            <v>40101</v>
          </cell>
        </row>
        <row r="8242">
          <cell r="I8242">
            <v>50101</v>
          </cell>
        </row>
        <row r="8243">
          <cell r="I8243">
            <v>70112</v>
          </cell>
        </row>
        <row r="8244">
          <cell r="I8244">
            <v>50101</v>
          </cell>
        </row>
        <row r="8245">
          <cell r="I8245">
            <v>30101</v>
          </cell>
        </row>
        <row r="8246">
          <cell r="I8246">
            <v>40101</v>
          </cell>
        </row>
        <row r="8247">
          <cell r="I8247">
            <v>70112</v>
          </cell>
        </row>
        <row r="8248">
          <cell r="I8248">
            <v>30101</v>
          </cell>
        </row>
        <row r="8249">
          <cell r="I8249">
            <v>70112</v>
          </cell>
        </row>
        <row r="8250">
          <cell r="I8250">
            <v>70106</v>
          </cell>
        </row>
        <row r="8251">
          <cell r="I8251">
            <v>50101</v>
          </cell>
        </row>
        <row r="8252">
          <cell r="I8252">
            <v>30101</v>
          </cell>
        </row>
        <row r="8253">
          <cell r="I8253">
            <v>50101</v>
          </cell>
        </row>
        <row r="8254">
          <cell r="I8254">
            <v>70112</v>
          </cell>
        </row>
        <row r="8255">
          <cell r="I8255">
            <v>30101</v>
          </cell>
        </row>
        <row r="8256">
          <cell r="I8256">
            <v>50101</v>
          </cell>
        </row>
        <row r="8257">
          <cell r="I8257">
            <v>40101</v>
          </cell>
        </row>
        <row r="8258">
          <cell r="I8258">
            <v>70112</v>
          </cell>
        </row>
        <row r="8259">
          <cell r="I8259">
            <v>30101</v>
          </cell>
        </row>
        <row r="8260">
          <cell r="I8260">
            <v>50101</v>
          </cell>
        </row>
        <row r="8261">
          <cell r="I8261">
            <v>40101</v>
          </cell>
        </row>
        <row r="8262">
          <cell r="I8262">
            <v>10101</v>
          </cell>
        </row>
        <row r="8263">
          <cell r="I8263">
            <v>10101</v>
          </cell>
        </row>
        <row r="8264">
          <cell r="I8264">
            <v>40101</v>
          </cell>
        </row>
        <row r="8265">
          <cell r="I8265">
            <v>70112</v>
          </cell>
        </row>
        <row r="8266">
          <cell r="I8266">
            <v>30101</v>
          </cell>
        </row>
        <row r="8267">
          <cell r="I8267">
            <v>70112</v>
          </cell>
        </row>
        <row r="8268">
          <cell r="I8268">
            <v>30101</v>
          </cell>
        </row>
        <row r="8269">
          <cell r="I8269">
            <v>50101</v>
          </cell>
        </row>
        <row r="8270">
          <cell r="I8270">
            <v>40101</v>
          </cell>
        </row>
        <row r="8271">
          <cell r="I8271">
            <v>70112</v>
          </cell>
        </row>
        <row r="8272">
          <cell r="I8272">
            <v>70112</v>
          </cell>
        </row>
        <row r="8273">
          <cell r="I8273">
            <v>70112</v>
          </cell>
        </row>
        <row r="8274">
          <cell r="I8274">
            <v>70112</v>
          </cell>
        </row>
        <row r="8275">
          <cell r="I8275">
            <v>70112</v>
          </cell>
        </row>
        <row r="8276">
          <cell r="I8276">
            <v>70112</v>
          </cell>
        </row>
        <row r="8277">
          <cell r="I8277">
            <v>50101</v>
          </cell>
        </row>
        <row r="8278">
          <cell r="I8278">
            <v>40101</v>
          </cell>
        </row>
        <row r="8279">
          <cell r="I8279">
            <v>70112</v>
          </cell>
        </row>
        <row r="8280">
          <cell r="I8280">
            <v>50101</v>
          </cell>
        </row>
        <row r="8281">
          <cell r="I8281">
            <v>40101</v>
          </cell>
        </row>
        <row r="8282">
          <cell r="I8282">
            <v>40101</v>
          </cell>
        </row>
        <row r="8283">
          <cell r="I8283">
            <v>70112</v>
          </cell>
        </row>
        <row r="8284">
          <cell r="I8284">
            <v>40101</v>
          </cell>
        </row>
        <row r="8285">
          <cell r="I8285">
            <v>40101</v>
          </cell>
        </row>
        <row r="8286">
          <cell r="I8286">
            <v>50101</v>
          </cell>
        </row>
        <row r="8287">
          <cell r="I8287">
            <v>30101</v>
          </cell>
        </row>
        <row r="8288">
          <cell r="I8288">
            <v>70112</v>
          </cell>
        </row>
        <row r="8289">
          <cell r="I8289">
            <v>70112</v>
          </cell>
        </row>
        <row r="8290">
          <cell r="I8290">
            <v>50101</v>
          </cell>
        </row>
        <row r="8291">
          <cell r="I8291">
            <v>70112</v>
          </cell>
        </row>
        <row r="8292">
          <cell r="I8292">
            <v>50101</v>
          </cell>
        </row>
        <row r="8293">
          <cell r="I8293">
            <v>70112</v>
          </cell>
        </row>
        <row r="8294">
          <cell r="I8294">
            <v>30101</v>
          </cell>
        </row>
        <row r="8295">
          <cell r="I8295">
            <v>70112</v>
          </cell>
        </row>
        <row r="8296">
          <cell r="I8296">
            <v>70112</v>
          </cell>
        </row>
        <row r="8297">
          <cell r="I8297">
            <v>40101</v>
          </cell>
        </row>
        <row r="8298">
          <cell r="I8298">
            <v>50101</v>
          </cell>
        </row>
        <row r="8299">
          <cell r="I8299">
            <v>70106</v>
          </cell>
        </row>
        <row r="8300">
          <cell r="I8300">
            <v>701116</v>
          </cell>
        </row>
        <row r="8301">
          <cell r="I8301">
            <v>40101</v>
          </cell>
        </row>
        <row r="8302">
          <cell r="I8302">
            <v>50101</v>
          </cell>
        </row>
        <row r="8303">
          <cell r="I8303">
            <v>30101</v>
          </cell>
        </row>
        <row r="8304">
          <cell r="I8304">
            <v>70112</v>
          </cell>
        </row>
        <row r="8305">
          <cell r="I8305">
            <v>40101</v>
          </cell>
        </row>
        <row r="8306">
          <cell r="I8306">
            <v>30101</v>
          </cell>
        </row>
        <row r="8307">
          <cell r="I8307">
            <v>50101</v>
          </cell>
        </row>
        <row r="8308">
          <cell r="I8308">
            <v>30101</v>
          </cell>
        </row>
        <row r="8309">
          <cell r="I8309">
            <v>70112</v>
          </cell>
        </row>
        <row r="8310">
          <cell r="I8310">
            <v>40101</v>
          </cell>
        </row>
        <row r="8311">
          <cell r="I8311">
            <v>70112</v>
          </cell>
        </row>
        <row r="8312">
          <cell r="I8312">
            <v>40101</v>
          </cell>
        </row>
        <row r="8313">
          <cell r="I8313">
            <v>70112</v>
          </cell>
        </row>
        <row r="8314">
          <cell r="I8314">
            <v>50101</v>
          </cell>
        </row>
        <row r="8315">
          <cell r="I8315">
            <v>30700000</v>
          </cell>
        </row>
        <row r="8316">
          <cell r="I8316">
            <v>2011809118</v>
          </cell>
        </row>
        <row r="8317">
          <cell r="I8317">
            <v>2011804036</v>
          </cell>
        </row>
        <row r="8318">
          <cell r="I8318">
            <v>2011804048</v>
          </cell>
        </row>
        <row r="8319">
          <cell r="I8319">
            <v>2011804044</v>
          </cell>
        </row>
        <row r="8320">
          <cell r="I8320">
            <v>2011809134</v>
          </cell>
        </row>
        <row r="8321">
          <cell r="I8321">
            <v>10300043</v>
          </cell>
        </row>
        <row r="8322">
          <cell r="I8322">
            <v>10401191</v>
          </cell>
        </row>
        <row r="8323">
          <cell r="I8323">
            <v>10208</v>
          </cell>
        </row>
        <row r="8324">
          <cell r="I8324">
            <v>70105</v>
          </cell>
        </row>
        <row r="8325">
          <cell r="I8325">
            <v>10300043</v>
          </cell>
        </row>
        <row r="8326">
          <cell r="I8326">
            <v>10401191</v>
          </cell>
        </row>
        <row r="8327">
          <cell r="I8327">
            <v>70112</v>
          </cell>
        </row>
        <row r="8328">
          <cell r="I8328">
            <v>70106</v>
          </cell>
        </row>
        <row r="8329">
          <cell r="I8329">
            <v>2011804035</v>
          </cell>
        </row>
        <row r="8330">
          <cell r="I8330">
            <v>501</v>
          </cell>
        </row>
        <row r="8331">
          <cell r="I8331">
            <v>2011809133</v>
          </cell>
        </row>
        <row r="8332">
          <cell r="I8332">
            <v>2011804039</v>
          </cell>
        </row>
        <row r="8333">
          <cell r="I8333">
            <v>2011809135</v>
          </cell>
        </row>
        <row r="8334">
          <cell r="I8334">
            <v>2011804087</v>
          </cell>
        </row>
        <row r="8335">
          <cell r="I8335">
            <v>70112</v>
          </cell>
        </row>
        <row r="8336">
          <cell r="I8336">
            <v>40101</v>
          </cell>
        </row>
        <row r="8337">
          <cell r="I8337">
            <v>701116</v>
          </cell>
        </row>
        <row r="8338">
          <cell r="I8338">
            <v>50101</v>
          </cell>
        </row>
        <row r="8339">
          <cell r="I8339">
            <v>50101</v>
          </cell>
        </row>
        <row r="8340">
          <cell r="I8340">
            <v>40101</v>
          </cell>
        </row>
        <row r="8341">
          <cell r="I8341">
            <v>701116</v>
          </cell>
        </row>
        <row r="8342">
          <cell r="I8342">
            <v>50101</v>
          </cell>
        </row>
        <row r="8343">
          <cell r="I8343">
            <v>70112</v>
          </cell>
        </row>
        <row r="8344">
          <cell r="I8344">
            <v>70112</v>
          </cell>
        </row>
        <row r="8345">
          <cell r="I8345">
            <v>50101</v>
          </cell>
        </row>
        <row r="8346">
          <cell r="I8346">
            <v>40101</v>
          </cell>
        </row>
        <row r="8347">
          <cell r="I8347">
            <v>70112</v>
          </cell>
        </row>
        <row r="8348">
          <cell r="I8348">
            <v>50101</v>
          </cell>
        </row>
        <row r="8349">
          <cell r="I8349">
            <v>70112</v>
          </cell>
        </row>
        <row r="8350">
          <cell r="I8350">
            <v>30101</v>
          </cell>
        </row>
        <row r="8351">
          <cell r="I8351">
            <v>50101</v>
          </cell>
        </row>
        <row r="8352">
          <cell r="I8352">
            <v>70112</v>
          </cell>
        </row>
        <row r="8353">
          <cell r="I8353">
            <v>40101</v>
          </cell>
        </row>
        <row r="8354">
          <cell r="I8354">
            <v>70112</v>
          </cell>
        </row>
        <row r="8355">
          <cell r="I8355">
            <v>70112</v>
          </cell>
        </row>
        <row r="8356">
          <cell r="I8356">
            <v>50101</v>
          </cell>
        </row>
        <row r="8357">
          <cell r="I8357">
            <v>40101</v>
          </cell>
        </row>
        <row r="8358">
          <cell r="I8358">
            <v>70112</v>
          </cell>
        </row>
        <row r="8359">
          <cell r="I8359">
            <v>40101</v>
          </cell>
        </row>
        <row r="8360">
          <cell r="I8360">
            <v>50101</v>
          </cell>
        </row>
        <row r="8361">
          <cell r="I8361">
            <v>70112</v>
          </cell>
        </row>
        <row r="8362">
          <cell r="I8362">
            <v>70112</v>
          </cell>
        </row>
        <row r="8363">
          <cell r="I8363">
            <v>70112</v>
          </cell>
        </row>
        <row r="8364">
          <cell r="I8364">
            <v>40101</v>
          </cell>
        </row>
        <row r="8365">
          <cell r="I8365">
            <v>70112</v>
          </cell>
        </row>
        <row r="8366">
          <cell r="I8366">
            <v>70106</v>
          </cell>
        </row>
        <row r="8367">
          <cell r="I8367">
            <v>70112</v>
          </cell>
        </row>
        <row r="8368">
          <cell r="I8368">
            <v>40101</v>
          </cell>
        </row>
        <row r="8369">
          <cell r="I8369">
            <v>50101</v>
          </cell>
        </row>
        <row r="8370">
          <cell r="I8370">
            <v>70106</v>
          </cell>
        </row>
        <row r="8371">
          <cell r="I8371">
            <v>30101</v>
          </cell>
        </row>
        <row r="8372">
          <cell r="I8372">
            <v>70112</v>
          </cell>
        </row>
        <row r="8373">
          <cell r="I8373">
            <v>70112</v>
          </cell>
        </row>
        <row r="8374">
          <cell r="I8374">
            <v>40101</v>
          </cell>
        </row>
        <row r="8375">
          <cell r="I8375">
            <v>70112</v>
          </cell>
        </row>
        <row r="8376">
          <cell r="I8376">
            <v>70106</v>
          </cell>
        </row>
        <row r="8377">
          <cell r="I8377">
            <v>70112</v>
          </cell>
        </row>
        <row r="8378">
          <cell r="I8378">
            <v>50101</v>
          </cell>
        </row>
        <row r="8379">
          <cell r="I8379">
            <v>70112</v>
          </cell>
        </row>
        <row r="8380">
          <cell r="I8380">
            <v>70112</v>
          </cell>
        </row>
        <row r="8381">
          <cell r="I8381">
            <v>50101</v>
          </cell>
        </row>
        <row r="8382">
          <cell r="I8382">
            <v>30101</v>
          </cell>
        </row>
        <row r="8383">
          <cell r="I8383">
            <v>70112</v>
          </cell>
        </row>
        <row r="8384">
          <cell r="I8384">
            <v>40101</v>
          </cell>
        </row>
        <row r="8385">
          <cell r="I8385">
            <v>50101</v>
          </cell>
        </row>
        <row r="8386">
          <cell r="I8386">
            <v>40101</v>
          </cell>
        </row>
        <row r="8387">
          <cell r="I8387">
            <v>50101</v>
          </cell>
        </row>
        <row r="8388">
          <cell r="I8388">
            <v>70112</v>
          </cell>
        </row>
        <row r="8389">
          <cell r="I8389">
            <v>70112</v>
          </cell>
        </row>
        <row r="8390">
          <cell r="I8390">
            <v>30101</v>
          </cell>
        </row>
        <row r="8391">
          <cell r="I8391">
            <v>50101</v>
          </cell>
        </row>
        <row r="8392">
          <cell r="I8392">
            <v>40101</v>
          </cell>
        </row>
        <row r="8393">
          <cell r="I8393">
            <v>70112</v>
          </cell>
        </row>
        <row r="8394">
          <cell r="I8394">
            <v>50101</v>
          </cell>
        </row>
        <row r="8395">
          <cell r="I8395">
            <v>2016</v>
          </cell>
        </row>
        <row r="8396">
          <cell r="I8396">
            <v>2011804068</v>
          </cell>
        </row>
        <row r="8397">
          <cell r="I8397">
            <v>108</v>
          </cell>
        </row>
        <row r="8398">
          <cell r="I8398">
            <v>400</v>
          </cell>
        </row>
        <row r="8399">
          <cell r="I8399">
            <v>100</v>
          </cell>
        </row>
        <row r="8400">
          <cell r="I8400">
            <v>2016</v>
          </cell>
        </row>
        <row r="8401">
          <cell r="I8401">
            <v>301</v>
          </cell>
        </row>
        <row r="8402">
          <cell r="I8402">
            <v>2016</v>
          </cell>
        </row>
        <row r="8403">
          <cell r="I8403">
            <v>40101</v>
          </cell>
        </row>
        <row r="8404">
          <cell r="I8404">
            <v>50101</v>
          </cell>
        </row>
        <row r="8405">
          <cell r="I8405">
            <v>70106</v>
          </cell>
        </row>
        <row r="8406">
          <cell r="I8406">
            <v>30101</v>
          </cell>
        </row>
        <row r="8407">
          <cell r="I8407">
            <v>2016</v>
          </cell>
        </row>
        <row r="8408">
          <cell r="I8408">
            <v>10401191</v>
          </cell>
        </row>
        <row r="8409">
          <cell r="I8409">
            <v>10300043</v>
          </cell>
        </row>
        <row r="8410">
          <cell r="I8410">
            <v>10401191</v>
          </cell>
        </row>
        <row r="8411">
          <cell r="I8411">
            <v>10401177</v>
          </cell>
        </row>
        <row r="8412">
          <cell r="I8412">
            <v>103</v>
          </cell>
        </row>
        <row r="8413">
          <cell r="I8413">
            <v>103</v>
          </cell>
        </row>
        <row r="8414">
          <cell r="I8414">
            <v>103</v>
          </cell>
        </row>
        <row r="8415">
          <cell r="I8415">
            <v>107</v>
          </cell>
        </row>
        <row r="8416">
          <cell r="I8416">
            <v>104</v>
          </cell>
        </row>
        <row r="8417">
          <cell r="I8417">
            <v>104</v>
          </cell>
        </row>
        <row r="8418">
          <cell r="I8418">
            <v>104</v>
          </cell>
        </row>
        <row r="8419">
          <cell r="I8419">
            <v>104</v>
          </cell>
        </row>
        <row r="8420">
          <cell r="I8420">
            <v>104</v>
          </cell>
        </row>
        <row r="8421">
          <cell r="I8421">
            <v>104</v>
          </cell>
        </row>
        <row r="8422">
          <cell r="I8422">
            <v>104</v>
          </cell>
        </row>
        <row r="8423">
          <cell r="I8423">
            <v>106</v>
          </cell>
        </row>
        <row r="8424">
          <cell r="I8424">
            <v>106</v>
          </cell>
        </row>
        <row r="8425">
          <cell r="I8425">
            <v>106</v>
          </cell>
        </row>
        <row r="8426">
          <cell r="I8426">
            <v>106</v>
          </cell>
        </row>
        <row r="8427">
          <cell r="I8427">
            <v>106</v>
          </cell>
        </row>
        <row r="8428">
          <cell r="I8428">
            <v>106</v>
          </cell>
        </row>
        <row r="8429">
          <cell r="I8429">
            <v>106</v>
          </cell>
        </row>
        <row r="8430">
          <cell r="I8430">
            <v>106</v>
          </cell>
        </row>
        <row r="8431">
          <cell r="I8431">
            <v>2011804068</v>
          </cell>
        </row>
        <row r="8432">
          <cell r="I8432">
            <v>2011804086</v>
          </cell>
        </row>
        <row r="8433">
          <cell r="I8433">
            <v>10401191</v>
          </cell>
        </row>
        <row r="8434">
          <cell r="I8434">
            <v>10401177</v>
          </cell>
        </row>
        <row r="8435">
          <cell r="I8435">
            <v>10401203</v>
          </cell>
        </row>
        <row r="8436">
          <cell r="I8436">
            <v>10401191</v>
          </cell>
        </row>
        <row r="8437">
          <cell r="I8437">
            <v>10401177</v>
          </cell>
        </row>
        <row r="8438">
          <cell r="I8438">
            <v>30700000</v>
          </cell>
        </row>
        <row r="8439">
          <cell r="I8439">
            <v>30700000</v>
          </cell>
        </row>
        <row r="8440">
          <cell r="I8440">
            <v>10401138</v>
          </cell>
        </row>
        <row r="8441">
          <cell r="I8441">
            <v>70500112</v>
          </cell>
        </row>
        <row r="8442">
          <cell r="I8442">
            <v>2011804007</v>
          </cell>
        </row>
        <row r="8443">
          <cell r="I8443">
            <v>2011804008</v>
          </cell>
        </row>
        <row r="8444">
          <cell r="I8444">
            <v>2011804010</v>
          </cell>
        </row>
        <row r="8445">
          <cell r="I8445">
            <v>2011804037</v>
          </cell>
        </row>
        <row r="8446">
          <cell r="I8446">
            <v>2011804048</v>
          </cell>
        </row>
        <row r="8447">
          <cell r="I8447">
            <v>2011804071</v>
          </cell>
        </row>
        <row r="8448">
          <cell r="I8448">
            <v>2011804072</v>
          </cell>
        </row>
        <row r="8449">
          <cell r="I8449">
            <v>2011804112</v>
          </cell>
        </row>
        <row r="8450">
          <cell r="I8450">
            <v>2011804113</v>
          </cell>
        </row>
        <row r="8451">
          <cell r="I8451">
            <v>2011809143</v>
          </cell>
        </row>
        <row r="8452">
          <cell r="I8452">
            <v>2011800400</v>
          </cell>
        </row>
        <row r="8453">
          <cell r="I8453">
            <v>40101</v>
          </cell>
        </row>
        <row r="8454">
          <cell r="I8454">
            <v>50101</v>
          </cell>
        </row>
        <row r="8455">
          <cell r="I8455">
            <v>70112</v>
          </cell>
        </row>
        <row r="8456">
          <cell r="I8456">
            <v>40101</v>
          </cell>
        </row>
        <row r="8457">
          <cell r="I8457">
            <v>50101</v>
          </cell>
        </row>
        <row r="8458">
          <cell r="I8458">
            <v>30101</v>
          </cell>
        </row>
        <row r="8459">
          <cell r="I8459">
            <v>40101</v>
          </cell>
        </row>
        <row r="8460">
          <cell r="I8460">
            <v>70112</v>
          </cell>
        </row>
        <row r="8461">
          <cell r="I8461">
            <v>70112</v>
          </cell>
        </row>
        <row r="8462">
          <cell r="I8462">
            <v>70112</v>
          </cell>
        </row>
        <row r="8463">
          <cell r="I8463">
            <v>40101</v>
          </cell>
        </row>
        <row r="8464">
          <cell r="I8464">
            <v>70112</v>
          </cell>
        </row>
        <row r="8465">
          <cell r="I8465">
            <v>70112</v>
          </cell>
        </row>
        <row r="8466">
          <cell r="I8466">
            <v>70112</v>
          </cell>
        </row>
        <row r="8467">
          <cell r="I8467">
            <v>50101</v>
          </cell>
        </row>
        <row r="8468">
          <cell r="I8468">
            <v>70112</v>
          </cell>
        </row>
        <row r="8469">
          <cell r="I8469">
            <v>40101</v>
          </cell>
        </row>
        <row r="8470">
          <cell r="I8470">
            <v>70112</v>
          </cell>
        </row>
        <row r="8471">
          <cell r="I8471">
            <v>30101</v>
          </cell>
        </row>
        <row r="8472">
          <cell r="I8472">
            <v>70112</v>
          </cell>
        </row>
        <row r="8473">
          <cell r="I8473">
            <v>70106</v>
          </cell>
        </row>
        <row r="8474">
          <cell r="I8474">
            <v>40101</v>
          </cell>
        </row>
        <row r="8475">
          <cell r="I8475">
            <v>70112</v>
          </cell>
        </row>
        <row r="8476">
          <cell r="I8476">
            <v>70112</v>
          </cell>
        </row>
        <row r="8477">
          <cell r="I8477">
            <v>70106</v>
          </cell>
        </row>
        <row r="8478">
          <cell r="I8478">
            <v>70112</v>
          </cell>
        </row>
        <row r="8479">
          <cell r="I8479">
            <v>40101</v>
          </cell>
        </row>
        <row r="8480">
          <cell r="I8480">
            <v>50101</v>
          </cell>
        </row>
        <row r="8481">
          <cell r="I8481">
            <v>50101</v>
          </cell>
        </row>
        <row r="8482">
          <cell r="I8482">
            <v>40101</v>
          </cell>
        </row>
        <row r="8483">
          <cell r="I8483">
            <v>70112</v>
          </cell>
        </row>
        <row r="8484">
          <cell r="I8484">
            <v>70112</v>
          </cell>
        </row>
        <row r="8485">
          <cell r="I8485">
            <v>50101</v>
          </cell>
        </row>
        <row r="8486">
          <cell r="I8486">
            <v>30101</v>
          </cell>
        </row>
        <row r="8487">
          <cell r="I8487">
            <v>50101</v>
          </cell>
        </row>
        <row r="8488">
          <cell r="I8488">
            <v>70112</v>
          </cell>
        </row>
        <row r="8489">
          <cell r="I8489">
            <v>30101</v>
          </cell>
        </row>
        <row r="8490">
          <cell r="I8490">
            <v>70112</v>
          </cell>
        </row>
        <row r="8491">
          <cell r="I8491">
            <v>50101</v>
          </cell>
        </row>
        <row r="8492">
          <cell r="I8492">
            <v>70112</v>
          </cell>
        </row>
        <row r="8493">
          <cell r="I8493">
            <v>50101</v>
          </cell>
        </row>
        <row r="8494">
          <cell r="I8494">
            <v>70112</v>
          </cell>
        </row>
        <row r="8495">
          <cell r="I8495">
            <v>40101</v>
          </cell>
        </row>
        <row r="8496">
          <cell r="I8496">
            <v>50101</v>
          </cell>
        </row>
        <row r="8497">
          <cell r="I8497">
            <v>50101</v>
          </cell>
        </row>
        <row r="8498">
          <cell r="I8498">
            <v>70106</v>
          </cell>
        </row>
        <row r="8499">
          <cell r="I8499">
            <v>30101</v>
          </cell>
        </row>
        <row r="8500">
          <cell r="I8500">
            <v>70112</v>
          </cell>
        </row>
        <row r="8501">
          <cell r="I8501">
            <v>70112</v>
          </cell>
        </row>
        <row r="8502">
          <cell r="I8502">
            <v>70112</v>
          </cell>
        </row>
        <row r="8503">
          <cell r="I8503">
            <v>70112</v>
          </cell>
        </row>
        <row r="8504">
          <cell r="I8504">
            <v>40101</v>
          </cell>
        </row>
        <row r="8505">
          <cell r="I8505">
            <v>50101</v>
          </cell>
        </row>
        <row r="8506">
          <cell r="I8506">
            <v>701116</v>
          </cell>
        </row>
        <row r="8507">
          <cell r="I8507">
            <v>70112</v>
          </cell>
        </row>
        <row r="8508">
          <cell r="I8508">
            <v>70112</v>
          </cell>
        </row>
        <row r="8509">
          <cell r="I8509">
            <v>701116</v>
          </cell>
        </row>
        <row r="8510">
          <cell r="I8510">
            <v>30101</v>
          </cell>
        </row>
        <row r="8511">
          <cell r="I8511">
            <v>70112</v>
          </cell>
        </row>
        <row r="8512">
          <cell r="I8512">
            <v>50101</v>
          </cell>
        </row>
        <row r="8513">
          <cell r="I8513">
            <v>40101</v>
          </cell>
        </row>
        <row r="8514">
          <cell r="I8514">
            <v>70112</v>
          </cell>
        </row>
        <row r="8515">
          <cell r="I8515">
            <v>70106</v>
          </cell>
        </row>
        <row r="8516">
          <cell r="I8516">
            <v>40101</v>
          </cell>
        </row>
        <row r="8517">
          <cell r="I8517">
            <v>70112</v>
          </cell>
        </row>
        <row r="8518">
          <cell r="I8518">
            <v>50101</v>
          </cell>
        </row>
        <row r="8519">
          <cell r="I8519">
            <v>40101</v>
          </cell>
        </row>
        <row r="8520">
          <cell r="I8520">
            <v>30101</v>
          </cell>
        </row>
        <row r="8521">
          <cell r="I8521">
            <v>70112</v>
          </cell>
        </row>
        <row r="8522">
          <cell r="I8522">
            <v>40101</v>
          </cell>
        </row>
        <row r="8523">
          <cell r="I8523">
            <v>50101</v>
          </cell>
        </row>
        <row r="8524">
          <cell r="I8524">
            <v>70112</v>
          </cell>
        </row>
        <row r="8525">
          <cell r="I8525">
            <v>40101</v>
          </cell>
        </row>
        <row r="8526">
          <cell r="I8526">
            <v>70112</v>
          </cell>
        </row>
        <row r="8527">
          <cell r="I8527">
            <v>40101</v>
          </cell>
        </row>
        <row r="8528">
          <cell r="I8528">
            <v>70112</v>
          </cell>
        </row>
        <row r="8529">
          <cell r="I8529">
            <v>70112</v>
          </cell>
        </row>
        <row r="8530">
          <cell r="I8530">
            <v>70106</v>
          </cell>
        </row>
        <row r="8531">
          <cell r="I8531">
            <v>40101</v>
          </cell>
        </row>
        <row r="8532">
          <cell r="I8532">
            <v>50101</v>
          </cell>
        </row>
        <row r="8533">
          <cell r="I8533">
            <v>50101</v>
          </cell>
        </row>
        <row r="8534">
          <cell r="I8534">
            <v>70112</v>
          </cell>
        </row>
        <row r="8535">
          <cell r="I8535">
            <v>70112</v>
          </cell>
        </row>
        <row r="8536">
          <cell r="I8536">
            <v>70112</v>
          </cell>
        </row>
        <row r="8537">
          <cell r="I8537">
            <v>70106</v>
          </cell>
        </row>
        <row r="8538">
          <cell r="I8538">
            <v>70112</v>
          </cell>
        </row>
        <row r="8539">
          <cell r="I8539">
            <v>30700000</v>
          </cell>
        </row>
        <row r="8540">
          <cell r="I8540">
            <v>2011804087</v>
          </cell>
        </row>
        <row r="8541">
          <cell r="I8541">
            <v>20120030</v>
          </cell>
        </row>
        <row r="8542">
          <cell r="I8542">
            <v>2011804036</v>
          </cell>
        </row>
        <row r="8543">
          <cell r="I8543">
            <v>2011809138</v>
          </cell>
        </row>
        <row r="8544">
          <cell r="I8544">
            <v>20120030</v>
          </cell>
        </row>
        <row r="8545">
          <cell r="I8545">
            <v>2011804086</v>
          </cell>
        </row>
        <row r="8546">
          <cell r="I8546">
            <v>10401177</v>
          </cell>
        </row>
        <row r="8547">
          <cell r="I8547">
            <v>10401191</v>
          </cell>
        </row>
        <row r="8548">
          <cell r="I8548">
            <v>30700000</v>
          </cell>
        </row>
        <row r="8549">
          <cell r="I8549">
            <v>2016</v>
          </cell>
        </row>
        <row r="8550">
          <cell r="I8550">
            <v>30700000</v>
          </cell>
        </row>
        <row r="8551">
          <cell r="I8551">
            <v>70105</v>
          </cell>
        </row>
        <row r="8552">
          <cell r="I8552">
            <v>70112</v>
          </cell>
        </row>
        <row r="8553">
          <cell r="I8553">
            <v>70112</v>
          </cell>
        </row>
        <row r="8554">
          <cell r="I8554">
            <v>40101</v>
          </cell>
        </row>
        <row r="8555">
          <cell r="I8555">
            <v>70112</v>
          </cell>
        </row>
        <row r="8556">
          <cell r="I8556">
            <v>50101</v>
          </cell>
        </row>
        <row r="8557">
          <cell r="I8557">
            <v>70112</v>
          </cell>
        </row>
        <row r="8558">
          <cell r="I8558">
            <v>70106</v>
          </cell>
        </row>
        <row r="8559">
          <cell r="I8559">
            <v>50101</v>
          </cell>
        </row>
        <row r="8560">
          <cell r="I8560">
            <v>40101</v>
          </cell>
        </row>
        <row r="8561">
          <cell r="I8561">
            <v>50101</v>
          </cell>
        </row>
        <row r="8562">
          <cell r="I8562">
            <v>30101</v>
          </cell>
        </row>
        <row r="8563">
          <cell r="I8563">
            <v>70112</v>
          </cell>
        </row>
        <row r="8564">
          <cell r="I8564">
            <v>40101</v>
          </cell>
        </row>
        <row r="8565">
          <cell r="I8565">
            <v>70112</v>
          </cell>
        </row>
        <row r="8566">
          <cell r="I8566">
            <v>70112</v>
          </cell>
        </row>
        <row r="8567">
          <cell r="I8567">
            <v>30101</v>
          </cell>
        </row>
        <row r="8568">
          <cell r="I8568">
            <v>70112</v>
          </cell>
        </row>
        <row r="8569">
          <cell r="I8569">
            <v>50101</v>
          </cell>
        </row>
        <row r="8570">
          <cell r="I8570">
            <v>70112</v>
          </cell>
        </row>
        <row r="8571">
          <cell r="I8571">
            <v>50101</v>
          </cell>
        </row>
        <row r="8572">
          <cell r="I8572">
            <v>70112</v>
          </cell>
        </row>
        <row r="8573">
          <cell r="I8573">
            <v>30101</v>
          </cell>
        </row>
        <row r="8574">
          <cell r="I8574">
            <v>70112</v>
          </cell>
        </row>
        <row r="8575">
          <cell r="I8575">
            <v>30101</v>
          </cell>
        </row>
        <row r="8576">
          <cell r="I8576">
            <v>40101</v>
          </cell>
        </row>
        <row r="8577">
          <cell r="I8577">
            <v>50101</v>
          </cell>
        </row>
        <row r="8578">
          <cell r="I8578">
            <v>50101</v>
          </cell>
        </row>
        <row r="8579">
          <cell r="I8579">
            <v>30101</v>
          </cell>
        </row>
        <row r="8580">
          <cell r="I8580">
            <v>70112</v>
          </cell>
        </row>
        <row r="8581">
          <cell r="I8581">
            <v>40101</v>
          </cell>
        </row>
        <row r="8582">
          <cell r="I8582">
            <v>50101</v>
          </cell>
        </row>
        <row r="8583">
          <cell r="I8583">
            <v>70112</v>
          </cell>
        </row>
        <row r="8584">
          <cell r="I8584">
            <v>70112</v>
          </cell>
        </row>
        <row r="8585">
          <cell r="I8585">
            <v>50101</v>
          </cell>
        </row>
        <row r="8586">
          <cell r="I8586">
            <v>70112</v>
          </cell>
        </row>
        <row r="8587">
          <cell r="I8587">
            <v>70112</v>
          </cell>
        </row>
        <row r="8588">
          <cell r="I8588">
            <v>50101</v>
          </cell>
        </row>
        <row r="8589">
          <cell r="I8589">
            <v>30101</v>
          </cell>
        </row>
        <row r="8590">
          <cell r="I8590">
            <v>70112</v>
          </cell>
        </row>
        <row r="8591">
          <cell r="I8591">
            <v>30101</v>
          </cell>
        </row>
        <row r="8592">
          <cell r="I8592">
            <v>50101</v>
          </cell>
        </row>
        <row r="8593">
          <cell r="I8593">
            <v>40101</v>
          </cell>
        </row>
        <row r="8594">
          <cell r="I8594">
            <v>70112</v>
          </cell>
        </row>
        <row r="8595">
          <cell r="I8595">
            <v>50101</v>
          </cell>
        </row>
        <row r="8596">
          <cell r="I8596">
            <v>40101</v>
          </cell>
        </row>
        <row r="8597">
          <cell r="I8597">
            <v>40101</v>
          </cell>
        </row>
        <row r="8598">
          <cell r="I8598">
            <v>50101</v>
          </cell>
        </row>
        <row r="8599">
          <cell r="I8599">
            <v>10401198</v>
          </cell>
        </row>
        <row r="8600">
          <cell r="I8600">
            <v>701116</v>
          </cell>
        </row>
        <row r="8601">
          <cell r="I8601">
            <v>40101</v>
          </cell>
        </row>
        <row r="8602">
          <cell r="I8602">
            <v>70112</v>
          </cell>
        </row>
        <row r="8603">
          <cell r="I8603">
            <v>40101</v>
          </cell>
        </row>
        <row r="8604">
          <cell r="I8604">
            <v>70112</v>
          </cell>
        </row>
        <row r="8605">
          <cell r="I8605">
            <v>50101</v>
          </cell>
        </row>
        <row r="8606">
          <cell r="I8606">
            <v>40101</v>
          </cell>
        </row>
        <row r="8607">
          <cell r="I8607">
            <v>70112</v>
          </cell>
        </row>
        <row r="8608">
          <cell r="I8608">
            <v>40101</v>
          </cell>
        </row>
        <row r="8609">
          <cell r="I8609">
            <v>50101</v>
          </cell>
        </row>
        <row r="8610">
          <cell r="I8610">
            <v>30101</v>
          </cell>
        </row>
        <row r="8611">
          <cell r="I8611">
            <v>50101</v>
          </cell>
        </row>
        <row r="8612">
          <cell r="I8612">
            <v>40101</v>
          </cell>
        </row>
        <row r="8613">
          <cell r="I8613">
            <v>70112</v>
          </cell>
        </row>
        <row r="8614">
          <cell r="I8614">
            <v>70112</v>
          </cell>
        </row>
        <row r="8615">
          <cell r="I8615">
            <v>40101</v>
          </cell>
        </row>
        <row r="8616">
          <cell r="I8616">
            <v>701116</v>
          </cell>
        </row>
        <row r="8617">
          <cell r="I8617">
            <v>70112</v>
          </cell>
        </row>
        <row r="8618">
          <cell r="I8618">
            <v>50101</v>
          </cell>
        </row>
        <row r="8619">
          <cell r="I8619">
            <v>40101</v>
          </cell>
        </row>
        <row r="8620">
          <cell r="I8620">
            <v>701116</v>
          </cell>
        </row>
        <row r="8621">
          <cell r="I8621">
            <v>30101</v>
          </cell>
        </row>
        <row r="8622">
          <cell r="I8622">
            <v>50101</v>
          </cell>
        </row>
        <row r="8623">
          <cell r="I8623">
            <v>40101</v>
          </cell>
        </row>
        <row r="8624">
          <cell r="I8624">
            <v>50101</v>
          </cell>
        </row>
        <row r="8625">
          <cell r="I8625">
            <v>30101</v>
          </cell>
        </row>
        <row r="8626">
          <cell r="I8626">
            <v>70112</v>
          </cell>
        </row>
        <row r="8627">
          <cell r="I8627">
            <v>70112</v>
          </cell>
        </row>
        <row r="8628">
          <cell r="I8628">
            <v>70106</v>
          </cell>
        </row>
        <row r="8629">
          <cell r="I8629">
            <v>50101</v>
          </cell>
        </row>
        <row r="8630">
          <cell r="I8630">
            <v>70112</v>
          </cell>
        </row>
        <row r="8631">
          <cell r="I8631">
            <v>30101</v>
          </cell>
        </row>
        <row r="8632">
          <cell r="I8632">
            <v>70112</v>
          </cell>
        </row>
        <row r="8633">
          <cell r="I8633">
            <v>50101</v>
          </cell>
        </row>
        <row r="8634">
          <cell r="I8634">
            <v>40101</v>
          </cell>
        </row>
        <row r="8635">
          <cell r="I8635">
            <v>701116</v>
          </cell>
        </row>
        <row r="8636">
          <cell r="I8636">
            <v>70112</v>
          </cell>
        </row>
        <row r="8637">
          <cell r="I8637">
            <v>70112</v>
          </cell>
        </row>
        <row r="8638">
          <cell r="I8638">
            <v>70112</v>
          </cell>
        </row>
        <row r="8639">
          <cell r="I8639">
            <v>70112</v>
          </cell>
        </row>
        <row r="8640">
          <cell r="I8640">
            <v>70112</v>
          </cell>
        </row>
        <row r="8641">
          <cell r="I8641">
            <v>70112</v>
          </cell>
        </row>
        <row r="8642">
          <cell r="I8642">
            <v>50101</v>
          </cell>
        </row>
        <row r="8643">
          <cell r="I8643">
            <v>70112</v>
          </cell>
        </row>
        <row r="8644">
          <cell r="I8644">
            <v>50101</v>
          </cell>
        </row>
        <row r="8645">
          <cell r="I8645">
            <v>40101</v>
          </cell>
        </row>
        <row r="8646">
          <cell r="I8646">
            <v>30101</v>
          </cell>
        </row>
        <row r="8647">
          <cell r="I8647">
            <v>70112</v>
          </cell>
        </row>
        <row r="8648">
          <cell r="I8648">
            <v>104</v>
          </cell>
        </row>
        <row r="8649">
          <cell r="I8649">
            <v>104</v>
          </cell>
        </row>
        <row r="8650">
          <cell r="I8650">
            <v>104</v>
          </cell>
        </row>
        <row r="8651">
          <cell r="I8651">
            <v>104</v>
          </cell>
        </row>
        <row r="8652">
          <cell r="I8652">
            <v>104</v>
          </cell>
        </row>
        <row r="8653">
          <cell r="I8653">
            <v>104</v>
          </cell>
        </row>
        <row r="8654">
          <cell r="I8654">
            <v>104</v>
          </cell>
        </row>
        <row r="8655">
          <cell r="I8655">
            <v>104</v>
          </cell>
        </row>
        <row r="8656">
          <cell r="I8656">
            <v>104</v>
          </cell>
        </row>
        <row r="8657">
          <cell r="I8657">
            <v>104</v>
          </cell>
        </row>
        <row r="8658">
          <cell r="I8658">
            <v>2011809118</v>
          </cell>
        </row>
        <row r="8659">
          <cell r="I8659">
            <v>2011804086</v>
          </cell>
        </row>
        <row r="8660">
          <cell r="I8660">
            <v>103</v>
          </cell>
        </row>
        <row r="8661">
          <cell r="I8661">
            <v>103</v>
          </cell>
        </row>
        <row r="8662">
          <cell r="I8662">
            <v>103</v>
          </cell>
        </row>
        <row r="8663">
          <cell r="I8663">
            <v>103</v>
          </cell>
        </row>
        <row r="8664">
          <cell r="I8664">
            <v>103</v>
          </cell>
        </row>
        <row r="8665">
          <cell r="I8665">
            <v>2011809150</v>
          </cell>
        </row>
        <row r="8666">
          <cell r="I8666">
            <v>2011809118</v>
          </cell>
        </row>
        <row r="8667">
          <cell r="I8667">
            <v>2011804086</v>
          </cell>
        </row>
        <row r="8668">
          <cell r="I8668">
            <v>107</v>
          </cell>
        </row>
        <row r="8669">
          <cell r="I8669">
            <v>107</v>
          </cell>
        </row>
        <row r="8670">
          <cell r="I8670">
            <v>107</v>
          </cell>
        </row>
        <row r="8671">
          <cell r="I8671">
            <v>2011809118</v>
          </cell>
        </row>
        <row r="8672">
          <cell r="I8672">
            <v>2011804086</v>
          </cell>
        </row>
        <row r="8673">
          <cell r="I8673">
            <v>2011804019</v>
          </cell>
        </row>
        <row r="8674">
          <cell r="I8674">
            <v>108</v>
          </cell>
        </row>
        <row r="8675">
          <cell r="I8675">
            <v>103</v>
          </cell>
        </row>
        <row r="8676">
          <cell r="I8676">
            <v>103</v>
          </cell>
        </row>
        <row r="8677">
          <cell r="I8677">
            <v>200</v>
          </cell>
        </row>
        <row r="8678">
          <cell r="I8678">
            <v>30101</v>
          </cell>
        </row>
        <row r="8679">
          <cell r="I8679">
            <v>50101</v>
          </cell>
        </row>
        <row r="8680">
          <cell r="I8680">
            <v>40101</v>
          </cell>
        </row>
        <row r="8681">
          <cell r="I8681">
            <v>70106</v>
          </cell>
        </row>
        <row r="8682">
          <cell r="I8682">
            <v>30101</v>
          </cell>
        </row>
        <row r="8683">
          <cell r="I8683">
            <v>50101</v>
          </cell>
        </row>
        <row r="8684">
          <cell r="I8684">
            <v>2011809139</v>
          </cell>
        </row>
        <row r="8685">
          <cell r="I8685">
            <v>701116</v>
          </cell>
        </row>
        <row r="8686">
          <cell r="I8686">
            <v>50101</v>
          </cell>
        </row>
        <row r="8687">
          <cell r="I8687">
            <v>70112</v>
          </cell>
        </row>
        <row r="8688">
          <cell r="I8688">
            <v>70112</v>
          </cell>
        </row>
        <row r="8689">
          <cell r="I8689">
            <v>40101</v>
          </cell>
        </row>
        <row r="8690">
          <cell r="I8690">
            <v>70112</v>
          </cell>
        </row>
        <row r="8691">
          <cell r="I8691">
            <v>50101</v>
          </cell>
        </row>
        <row r="8692">
          <cell r="I8692">
            <v>40101</v>
          </cell>
        </row>
        <row r="8693">
          <cell r="I8693">
            <v>70112</v>
          </cell>
        </row>
        <row r="8694">
          <cell r="I8694">
            <v>50101</v>
          </cell>
        </row>
        <row r="8695">
          <cell r="I8695">
            <v>50101</v>
          </cell>
        </row>
        <row r="8696">
          <cell r="I8696">
            <v>40101</v>
          </cell>
        </row>
        <row r="8697">
          <cell r="I8697">
            <v>70112</v>
          </cell>
        </row>
        <row r="8698">
          <cell r="I8698">
            <v>70112</v>
          </cell>
        </row>
        <row r="8699">
          <cell r="I8699">
            <v>50101</v>
          </cell>
        </row>
        <row r="8700">
          <cell r="I8700">
            <v>701116</v>
          </cell>
        </row>
        <row r="8701">
          <cell r="I8701">
            <v>50101</v>
          </cell>
        </row>
        <row r="8702">
          <cell r="I8702">
            <v>70112</v>
          </cell>
        </row>
        <row r="8703">
          <cell r="I8703">
            <v>70112</v>
          </cell>
        </row>
        <row r="8704">
          <cell r="I8704">
            <v>50101</v>
          </cell>
        </row>
        <row r="8705">
          <cell r="I8705">
            <v>40101</v>
          </cell>
        </row>
        <row r="8706">
          <cell r="I8706">
            <v>70112</v>
          </cell>
        </row>
        <row r="8707">
          <cell r="I8707">
            <v>70112</v>
          </cell>
        </row>
        <row r="8708">
          <cell r="I8708">
            <v>70112</v>
          </cell>
        </row>
        <row r="8709">
          <cell r="I8709">
            <v>50101</v>
          </cell>
        </row>
        <row r="8710">
          <cell r="I8710">
            <v>30101</v>
          </cell>
        </row>
        <row r="8711">
          <cell r="I8711">
            <v>70106</v>
          </cell>
        </row>
        <row r="8712">
          <cell r="I8712">
            <v>50101</v>
          </cell>
        </row>
        <row r="8713">
          <cell r="I8713">
            <v>701116</v>
          </cell>
        </row>
        <row r="8714">
          <cell r="I8714">
            <v>70112</v>
          </cell>
        </row>
        <row r="8715">
          <cell r="I8715">
            <v>50101</v>
          </cell>
        </row>
        <row r="8716">
          <cell r="I8716">
            <v>40101</v>
          </cell>
        </row>
        <row r="8717">
          <cell r="I8717">
            <v>70112</v>
          </cell>
        </row>
        <row r="8718">
          <cell r="I8718">
            <v>70112</v>
          </cell>
        </row>
        <row r="8719">
          <cell r="I8719">
            <v>70106</v>
          </cell>
        </row>
        <row r="8720">
          <cell r="I8720">
            <v>50101</v>
          </cell>
        </row>
        <row r="8721">
          <cell r="I8721">
            <v>40101</v>
          </cell>
        </row>
        <row r="8722">
          <cell r="I8722">
            <v>50101</v>
          </cell>
        </row>
        <row r="8723">
          <cell r="I8723">
            <v>40101</v>
          </cell>
        </row>
        <row r="8724">
          <cell r="I8724">
            <v>50101</v>
          </cell>
        </row>
        <row r="8725">
          <cell r="I8725">
            <v>70112</v>
          </cell>
        </row>
        <row r="8726">
          <cell r="I8726">
            <v>50101</v>
          </cell>
        </row>
        <row r="8727">
          <cell r="I8727">
            <v>40101</v>
          </cell>
        </row>
        <row r="8728">
          <cell r="I8728">
            <v>70112</v>
          </cell>
        </row>
        <row r="8729">
          <cell r="I8729">
            <v>50101</v>
          </cell>
        </row>
        <row r="8730">
          <cell r="I8730">
            <v>40101</v>
          </cell>
        </row>
        <row r="8731">
          <cell r="I8731">
            <v>70112</v>
          </cell>
        </row>
        <row r="8732">
          <cell r="I8732">
            <v>50101</v>
          </cell>
        </row>
        <row r="8733">
          <cell r="I8733">
            <v>40101</v>
          </cell>
        </row>
        <row r="8734">
          <cell r="I8734">
            <v>70112</v>
          </cell>
        </row>
        <row r="8735">
          <cell r="I8735">
            <v>70112</v>
          </cell>
        </row>
        <row r="8736">
          <cell r="I8736">
            <v>70112</v>
          </cell>
        </row>
        <row r="8737">
          <cell r="I8737">
            <v>50101</v>
          </cell>
        </row>
        <row r="8738">
          <cell r="I8738">
            <v>40101</v>
          </cell>
        </row>
        <row r="8739">
          <cell r="I8739">
            <v>70112</v>
          </cell>
        </row>
        <row r="8740">
          <cell r="I8740">
            <v>70105</v>
          </cell>
        </row>
        <row r="8741">
          <cell r="I8741">
            <v>70105</v>
          </cell>
        </row>
        <row r="8742">
          <cell r="I8742">
            <v>70105</v>
          </cell>
        </row>
        <row r="8743">
          <cell r="I8743">
            <v>2011804031</v>
          </cell>
        </row>
        <row r="8744">
          <cell r="I8744">
            <v>2011804031</v>
          </cell>
        </row>
        <row r="8745">
          <cell r="I8745">
            <v>2011804020</v>
          </cell>
        </row>
        <row r="8746">
          <cell r="I8746">
            <v>40101</v>
          </cell>
        </row>
        <row r="8747">
          <cell r="I8747">
            <v>50101</v>
          </cell>
        </row>
        <row r="8748">
          <cell r="I8748">
            <v>30101</v>
          </cell>
        </row>
        <row r="8749">
          <cell r="I8749">
            <v>70112</v>
          </cell>
        </row>
        <row r="8750">
          <cell r="I8750">
            <v>40101</v>
          </cell>
        </row>
        <row r="8751">
          <cell r="I8751">
            <v>50101</v>
          </cell>
        </row>
        <row r="8752">
          <cell r="I8752">
            <v>30101</v>
          </cell>
        </row>
        <row r="8753">
          <cell r="I8753">
            <v>70112</v>
          </cell>
        </row>
        <row r="8754">
          <cell r="I8754">
            <v>70106</v>
          </cell>
        </row>
        <row r="8755">
          <cell r="I8755">
            <v>70112</v>
          </cell>
        </row>
        <row r="8756">
          <cell r="I8756">
            <v>70106</v>
          </cell>
        </row>
        <row r="8757">
          <cell r="I8757">
            <v>50101</v>
          </cell>
        </row>
        <row r="8758">
          <cell r="I8758">
            <v>30101</v>
          </cell>
        </row>
        <row r="8759">
          <cell r="I8759">
            <v>70112</v>
          </cell>
        </row>
        <row r="8760">
          <cell r="I8760">
            <v>70112</v>
          </cell>
        </row>
        <row r="8761">
          <cell r="I8761">
            <v>70106</v>
          </cell>
        </row>
        <row r="8762">
          <cell r="I8762">
            <v>40101</v>
          </cell>
        </row>
        <row r="8763">
          <cell r="I8763">
            <v>70112</v>
          </cell>
        </row>
        <row r="8764">
          <cell r="I8764">
            <v>30101</v>
          </cell>
        </row>
        <row r="8765">
          <cell r="I8765">
            <v>70112</v>
          </cell>
        </row>
        <row r="8766">
          <cell r="I8766">
            <v>70106</v>
          </cell>
        </row>
        <row r="8767">
          <cell r="I8767">
            <v>40101</v>
          </cell>
        </row>
        <row r="8768">
          <cell r="I8768">
            <v>40101</v>
          </cell>
        </row>
        <row r="8769">
          <cell r="I8769">
            <v>50101</v>
          </cell>
        </row>
        <row r="8770">
          <cell r="I8770">
            <v>70112</v>
          </cell>
        </row>
        <row r="8771">
          <cell r="I8771">
            <v>70112</v>
          </cell>
        </row>
        <row r="8772">
          <cell r="I8772">
            <v>70106</v>
          </cell>
        </row>
        <row r="8773">
          <cell r="I8773">
            <v>40101</v>
          </cell>
        </row>
        <row r="8774">
          <cell r="I8774">
            <v>70112</v>
          </cell>
        </row>
        <row r="8775">
          <cell r="I8775">
            <v>50101</v>
          </cell>
        </row>
        <row r="8776">
          <cell r="I8776">
            <v>40101</v>
          </cell>
        </row>
        <row r="8777">
          <cell r="I8777">
            <v>50101</v>
          </cell>
        </row>
        <row r="8778">
          <cell r="I8778">
            <v>30101</v>
          </cell>
        </row>
        <row r="8779">
          <cell r="I8779">
            <v>70112</v>
          </cell>
        </row>
        <row r="8780">
          <cell r="I8780">
            <v>50101</v>
          </cell>
        </row>
        <row r="8781">
          <cell r="I8781">
            <v>70112</v>
          </cell>
        </row>
        <row r="8782">
          <cell r="I8782">
            <v>30101</v>
          </cell>
        </row>
        <row r="8783">
          <cell r="I8783">
            <v>50101</v>
          </cell>
        </row>
        <row r="8784">
          <cell r="I8784">
            <v>40101</v>
          </cell>
        </row>
        <row r="8785">
          <cell r="I8785">
            <v>70112</v>
          </cell>
        </row>
        <row r="8786">
          <cell r="I8786">
            <v>40101</v>
          </cell>
        </row>
        <row r="8787">
          <cell r="I8787">
            <v>50101</v>
          </cell>
        </row>
        <row r="8788">
          <cell r="I8788">
            <v>70112</v>
          </cell>
        </row>
        <row r="8789">
          <cell r="I8789">
            <v>30101</v>
          </cell>
        </row>
        <row r="8790">
          <cell r="I8790">
            <v>50101</v>
          </cell>
        </row>
        <row r="8791">
          <cell r="I8791">
            <v>50101</v>
          </cell>
        </row>
        <row r="8792">
          <cell r="I8792">
            <v>70112</v>
          </cell>
        </row>
        <row r="8793">
          <cell r="I8793">
            <v>70112</v>
          </cell>
        </row>
        <row r="8794">
          <cell r="I8794">
            <v>30101</v>
          </cell>
        </row>
        <row r="8795">
          <cell r="I8795">
            <v>50101</v>
          </cell>
        </row>
        <row r="8796">
          <cell r="I8796">
            <v>40101</v>
          </cell>
        </row>
        <row r="8797">
          <cell r="I8797">
            <v>50101</v>
          </cell>
        </row>
        <row r="8798">
          <cell r="I8798">
            <v>70112</v>
          </cell>
        </row>
        <row r="8799">
          <cell r="I8799">
            <v>50101</v>
          </cell>
        </row>
        <row r="8800">
          <cell r="I8800">
            <v>70112</v>
          </cell>
        </row>
        <row r="8801">
          <cell r="I8801">
            <v>50101</v>
          </cell>
        </row>
        <row r="8802">
          <cell r="I8802">
            <v>70112</v>
          </cell>
        </row>
        <row r="8803">
          <cell r="I8803">
            <v>50101</v>
          </cell>
        </row>
        <row r="8804">
          <cell r="I8804">
            <v>70112</v>
          </cell>
        </row>
        <row r="8805">
          <cell r="I8805">
            <v>30101</v>
          </cell>
        </row>
        <row r="8806">
          <cell r="I8806">
            <v>50101</v>
          </cell>
        </row>
        <row r="8807">
          <cell r="I8807">
            <v>50101</v>
          </cell>
        </row>
        <row r="8808">
          <cell r="I8808">
            <v>2011804031</v>
          </cell>
        </row>
        <row r="8809">
          <cell r="I8809">
            <v>708</v>
          </cell>
        </row>
        <row r="8810">
          <cell r="I8810">
            <v>10210</v>
          </cell>
        </row>
        <row r="8811">
          <cell r="I8811">
            <v>301</v>
          </cell>
        </row>
        <row r="8812">
          <cell r="I8812">
            <v>30700000</v>
          </cell>
        </row>
        <row r="8813">
          <cell r="I8813">
            <v>2011804020</v>
          </cell>
        </row>
        <row r="8814">
          <cell r="I8814">
            <v>2011804032</v>
          </cell>
        </row>
        <row r="8815">
          <cell r="I8815">
            <v>30700000</v>
          </cell>
        </row>
        <row r="8816">
          <cell r="I8816">
            <v>301</v>
          </cell>
        </row>
        <row r="8817">
          <cell r="I8817">
            <v>301</v>
          </cell>
        </row>
        <row r="8818">
          <cell r="I8818">
            <v>40101</v>
          </cell>
        </row>
        <row r="8819">
          <cell r="I8819">
            <v>30101</v>
          </cell>
        </row>
        <row r="8820">
          <cell r="I8820">
            <v>50101</v>
          </cell>
        </row>
        <row r="8821">
          <cell r="I8821">
            <v>70112</v>
          </cell>
        </row>
        <row r="8822">
          <cell r="I8822">
            <v>70106</v>
          </cell>
        </row>
        <row r="8823">
          <cell r="I8823">
            <v>70106</v>
          </cell>
        </row>
        <row r="8824">
          <cell r="I8824">
            <v>70112</v>
          </cell>
        </row>
        <row r="8825">
          <cell r="I8825">
            <v>70112</v>
          </cell>
        </row>
        <row r="8826">
          <cell r="I8826">
            <v>70106</v>
          </cell>
        </row>
        <row r="8827">
          <cell r="I8827">
            <v>70112</v>
          </cell>
        </row>
        <row r="8828">
          <cell r="I8828">
            <v>30101</v>
          </cell>
        </row>
        <row r="8829">
          <cell r="I8829">
            <v>40101</v>
          </cell>
        </row>
        <row r="8830">
          <cell r="I8830">
            <v>50101</v>
          </cell>
        </row>
        <row r="8831">
          <cell r="I8831">
            <v>70112</v>
          </cell>
        </row>
        <row r="8832">
          <cell r="I8832">
            <v>40101</v>
          </cell>
        </row>
        <row r="8833">
          <cell r="I8833">
            <v>30101</v>
          </cell>
        </row>
        <row r="8834">
          <cell r="I8834">
            <v>40101</v>
          </cell>
        </row>
        <row r="8835">
          <cell r="I8835">
            <v>30101</v>
          </cell>
        </row>
        <row r="8836">
          <cell r="I8836">
            <v>70112</v>
          </cell>
        </row>
        <row r="8837">
          <cell r="I8837">
            <v>40101</v>
          </cell>
        </row>
        <row r="8838">
          <cell r="I8838">
            <v>40101</v>
          </cell>
        </row>
        <row r="8839">
          <cell r="I8839">
            <v>70106</v>
          </cell>
        </row>
        <row r="8840">
          <cell r="I8840">
            <v>70112</v>
          </cell>
        </row>
        <row r="8841">
          <cell r="I8841">
            <v>50101</v>
          </cell>
        </row>
        <row r="8842">
          <cell r="I8842">
            <v>50101</v>
          </cell>
        </row>
        <row r="8843">
          <cell r="I8843">
            <v>30101</v>
          </cell>
        </row>
        <row r="8844">
          <cell r="I8844">
            <v>50101</v>
          </cell>
        </row>
        <row r="8845">
          <cell r="I8845">
            <v>30101</v>
          </cell>
        </row>
        <row r="8846">
          <cell r="I8846">
            <v>70112</v>
          </cell>
        </row>
        <row r="8847">
          <cell r="I8847">
            <v>40101</v>
          </cell>
        </row>
        <row r="8848">
          <cell r="I8848">
            <v>70112</v>
          </cell>
        </row>
        <row r="8849">
          <cell r="I8849">
            <v>50101</v>
          </cell>
        </row>
        <row r="8850">
          <cell r="I8850">
            <v>50101</v>
          </cell>
        </row>
        <row r="8851">
          <cell r="I8851">
            <v>70112</v>
          </cell>
        </row>
        <row r="8852">
          <cell r="I8852">
            <v>40101</v>
          </cell>
        </row>
        <row r="8853">
          <cell r="I8853">
            <v>50101</v>
          </cell>
        </row>
        <row r="8854">
          <cell r="I8854">
            <v>70112</v>
          </cell>
        </row>
        <row r="8855">
          <cell r="I8855">
            <v>70112</v>
          </cell>
        </row>
        <row r="8856">
          <cell r="I8856">
            <v>70112</v>
          </cell>
        </row>
        <row r="8857">
          <cell r="I8857">
            <v>30101</v>
          </cell>
        </row>
        <row r="8858">
          <cell r="I8858">
            <v>50101</v>
          </cell>
        </row>
        <row r="8859">
          <cell r="I8859">
            <v>40101</v>
          </cell>
        </row>
        <row r="8860">
          <cell r="I8860">
            <v>50101</v>
          </cell>
        </row>
        <row r="8861">
          <cell r="I8861">
            <v>70112</v>
          </cell>
        </row>
        <row r="8862">
          <cell r="I8862">
            <v>50101</v>
          </cell>
        </row>
        <row r="8863">
          <cell r="I8863">
            <v>40101</v>
          </cell>
        </row>
        <row r="8864">
          <cell r="I8864">
            <v>50101</v>
          </cell>
        </row>
        <row r="8865">
          <cell r="I8865">
            <v>40101</v>
          </cell>
        </row>
        <row r="8866">
          <cell r="I8866">
            <v>70106</v>
          </cell>
        </row>
        <row r="8867">
          <cell r="I8867">
            <v>2011804071</v>
          </cell>
        </row>
        <row r="8868">
          <cell r="I8868">
            <v>2011809150</v>
          </cell>
        </row>
        <row r="8869">
          <cell r="I8869">
            <v>2011809149</v>
          </cell>
        </row>
        <row r="8870">
          <cell r="I8870">
            <v>70112</v>
          </cell>
        </row>
        <row r="8871">
          <cell r="I8871">
            <v>70112</v>
          </cell>
        </row>
        <row r="8872">
          <cell r="I8872">
            <v>70112</v>
          </cell>
        </row>
        <row r="8873">
          <cell r="I8873">
            <v>70112</v>
          </cell>
        </row>
        <row r="8874">
          <cell r="I8874">
            <v>40101</v>
          </cell>
        </row>
        <row r="8875">
          <cell r="I8875">
            <v>70112</v>
          </cell>
        </row>
        <row r="8876">
          <cell r="I8876">
            <v>40101</v>
          </cell>
        </row>
        <row r="8877">
          <cell r="I8877">
            <v>50101</v>
          </cell>
        </row>
        <row r="8878">
          <cell r="I8878">
            <v>70112</v>
          </cell>
        </row>
        <row r="8879">
          <cell r="I8879">
            <v>701116</v>
          </cell>
        </row>
        <row r="8880">
          <cell r="I8880">
            <v>70112</v>
          </cell>
        </row>
        <row r="8881">
          <cell r="I8881">
            <v>40101</v>
          </cell>
        </row>
        <row r="8882">
          <cell r="I8882">
            <v>50101</v>
          </cell>
        </row>
        <row r="8883">
          <cell r="I8883">
            <v>70112</v>
          </cell>
        </row>
        <row r="8884">
          <cell r="I8884">
            <v>70112</v>
          </cell>
        </row>
        <row r="8885">
          <cell r="I8885">
            <v>70112</v>
          </cell>
        </row>
        <row r="8886">
          <cell r="I8886">
            <v>40101</v>
          </cell>
        </row>
        <row r="8887">
          <cell r="I8887">
            <v>70112</v>
          </cell>
        </row>
        <row r="8888">
          <cell r="I8888">
            <v>70112</v>
          </cell>
        </row>
        <row r="8889">
          <cell r="I8889">
            <v>50101</v>
          </cell>
        </row>
        <row r="8890">
          <cell r="I8890">
            <v>70112</v>
          </cell>
        </row>
        <row r="8891">
          <cell r="I8891">
            <v>70112</v>
          </cell>
        </row>
        <row r="8892">
          <cell r="I8892">
            <v>70106</v>
          </cell>
        </row>
        <row r="8893">
          <cell r="I8893">
            <v>50101</v>
          </cell>
        </row>
        <row r="8894">
          <cell r="I8894">
            <v>50101</v>
          </cell>
        </row>
        <row r="8895">
          <cell r="I8895">
            <v>70112</v>
          </cell>
        </row>
        <row r="8896">
          <cell r="I8896">
            <v>70106</v>
          </cell>
        </row>
        <row r="8897">
          <cell r="I8897">
            <v>40101</v>
          </cell>
        </row>
        <row r="8898">
          <cell r="I8898">
            <v>50101</v>
          </cell>
        </row>
        <row r="8899">
          <cell r="I8899">
            <v>70106</v>
          </cell>
        </row>
        <row r="8900">
          <cell r="I8900">
            <v>70112</v>
          </cell>
        </row>
        <row r="8901">
          <cell r="I8901">
            <v>50101</v>
          </cell>
        </row>
        <row r="8902">
          <cell r="I8902">
            <v>40101</v>
          </cell>
        </row>
        <row r="8903">
          <cell r="I8903">
            <v>70112</v>
          </cell>
        </row>
        <row r="8904">
          <cell r="I8904">
            <v>70112</v>
          </cell>
        </row>
        <row r="8905">
          <cell r="I8905">
            <v>70112</v>
          </cell>
        </row>
        <row r="8906">
          <cell r="I8906">
            <v>40101</v>
          </cell>
        </row>
        <row r="8907">
          <cell r="I8907">
            <v>50101</v>
          </cell>
        </row>
        <row r="8908">
          <cell r="I8908">
            <v>70112</v>
          </cell>
        </row>
        <row r="8909">
          <cell r="I8909">
            <v>701116</v>
          </cell>
        </row>
        <row r="8910">
          <cell r="I8910">
            <v>70106</v>
          </cell>
        </row>
        <row r="8911">
          <cell r="I8911">
            <v>70112</v>
          </cell>
        </row>
        <row r="8912">
          <cell r="I8912">
            <v>104</v>
          </cell>
        </row>
        <row r="8913">
          <cell r="I8913">
            <v>104</v>
          </cell>
        </row>
        <row r="8914">
          <cell r="I8914">
            <v>104</v>
          </cell>
        </row>
        <row r="8915">
          <cell r="I8915">
            <v>104</v>
          </cell>
        </row>
        <row r="8916">
          <cell r="I8916">
            <v>104</v>
          </cell>
        </row>
        <row r="8917">
          <cell r="I8917">
            <v>104</v>
          </cell>
        </row>
        <row r="8918">
          <cell r="I8918">
            <v>104</v>
          </cell>
        </row>
        <row r="8919">
          <cell r="I8919">
            <v>104</v>
          </cell>
        </row>
        <row r="8920">
          <cell r="I8920">
            <v>104</v>
          </cell>
        </row>
        <row r="8921">
          <cell r="I8921">
            <v>104</v>
          </cell>
        </row>
        <row r="8922">
          <cell r="I8922">
            <v>104</v>
          </cell>
        </row>
        <row r="8923">
          <cell r="I8923">
            <v>104</v>
          </cell>
        </row>
        <row r="8924">
          <cell r="I8924">
            <v>2011809139</v>
          </cell>
        </row>
        <row r="8925">
          <cell r="I8925">
            <v>305</v>
          </cell>
        </row>
        <row r="8926">
          <cell r="I8926">
            <v>70117</v>
          </cell>
        </row>
        <row r="8927">
          <cell r="I8927">
            <v>70117</v>
          </cell>
        </row>
        <row r="8928">
          <cell r="I8928">
            <v>10401143</v>
          </cell>
        </row>
        <row r="8929">
          <cell r="I8929">
            <v>70105</v>
          </cell>
        </row>
        <row r="8930">
          <cell r="I8930">
            <v>2016</v>
          </cell>
        </row>
        <row r="8931">
          <cell r="I8931">
            <v>10401143</v>
          </cell>
        </row>
        <row r="8932">
          <cell r="I8932">
            <v>10401198</v>
          </cell>
        </row>
        <row r="8933">
          <cell r="I8933">
            <v>2016</v>
          </cell>
        </row>
        <row r="8934">
          <cell r="I8934">
            <v>104</v>
          </cell>
        </row>
        <row r="8935">
          <cell r="I8935">
            <v>40101</v>
          </cell>
        </row>
        <row r="8936">
          <cell r="I8936">
            <v>50101</v>
          </cell>
        </row>
        <row r="8937">
          <cell r="I8937">
            <v>70112</v>
          </cell>
        </row>
        <row r="8938">
          <cell r="I8938">
            <v>50101</v>
          </cell>
        </row>
        <row r="8939">
          <cell r="I8939">
            <v>40101</v>
          </cell>
        </row>
        <row r="8940">
          <cell r="I8940">
            <v>70112</v>
          </cell>
        </row>
        <row r="8941">
          <cell r="I8941">
            <v>50101</v>
          </cell>
        </row>
        <row r="8942">
          <cell r="I8942">
            <v>70112</v>
          </cell>
        </row>
        <row r="8943">
          <cell r="I8943">
            <v>50101</v>
          </cell>
        </row>
        <row r="8944">
          <cell r="I8944">
            <v>30101</v>
          </cell>
        </row>
        <row r="8945">
          <cell r="I8945">
            <v>70112</v>
          </cell>
        </row>
        <row r="8946">
          <cell r="I8946">
            <v>50101</v>
          </cell>
        </row>
        <row r="8947">
          <cell r="I8947">
            <v>50101</v>
          </cell>
        </row>
        <row r="8948">
          <cell r="I8948">
            <v>40101</v>
          </cell>
        </row>
        <row r="8949">
          <cell r="I8949">
            <v>50101</v>
          </cell>
        </row>
        <row r="8950">
          <cell r="I8950">
            <v>30101</v>
          </cell>
        </row>
        <row r="8951">
          <cell r="I8951">
            <v>40101</v>
          </cell>
        </row>
        <row r="8952">
          <cell r="I8952">
            <v>70112</v>
          </cell>
        </row>
        <row r="8953">
          <cell r="I8953">
            <v>50101</v>
          </cell>
        </row>
        <row r="8954">
          <cell r="I8954">
            <v>40101</v>
          </cell>
        </row>
        <row r="8955">
          <cell r="I8955">
            <v>50101</v>
          </cell>
        </row>
        <row r="8956">
          <cell r="I8956">
            <v>70112</v>
          </cell>
        </row>
        <row r="8957">
          <cell r="I8957">
            <v>50101</v>
          </cell>
        </row>
        <row r="8958">
          <cell r="I8958">
            <v>40101</v>
          </cell>
        </row>
        <row r="8959">
          <cell r="I8959">
            <v>70112</v>
          </cell>
        </row>
        <row r="8960">
          <cell r="I8960">
            <v>40101</v>
          </cell>
        </row>
        <row r="8961">
          <cell r="I8961">
            <v>70112</v>
          </cell>
        </row>
        <row r="8962">
          <cell r="I8962">
            <v>50101</v>
          </cell>
        </row>
        <row r="8963">
          <cell r="I8963">
            <v>70112</v>
          </cell>
        </row>
        <row r="8964">
          <cell r="I8964">
            <v>70112</v>
          </cell>
        </row>
        <row r="8965">
          <cell r="I8965">
            <v>30101</v>
          </cell>
        </row>
        <row r="8966">
          <cell r="I8966">
            <v>50101</v>
          </cell>
        </row>
        <row r="8967">
          <cell r="I8967">
            <v>40101</v>
          </cell>
        </row>
        <row r="8968">
          <cell r="I8968">
            <v>104</v>
          </cell>
        </row>
        <row r="8969">
          <cell r="I8969">
            <v>104</v>
          </cell>
        </row>
        <row r="8970">
          <cell r="I8970">
            <v>104</v>
          </cell>
        </row>
        <row r="8971">
          <cell r="I8971">
            <v>104</v>
          </cell>
        </row>
        <row r="8972">
          <cell r="I8972">
            <v>104</v>
          </cell>
        </row>
        <row r="8973">
          <cell r="I8973">
            <v>107</v>
          </cell>
        </row>
        <row r="8974">
          <cell r="I8974">
            <v>107</v>
          </cell>
        </row>
        <row r="8975">
          <cell r="I8975">
            <v>107</v>
          </cell>
        </row>
        <row r="8976">
          <cell r="I8976">
            <v>107</v>
          </cell>
        </row>
        <row r="8977">
          <cell r="I8977">
            <v>107</v>
          </cell>
        </row>
        <row r="8978">
          <cell r="I8978">
            <v>107</v>
          </cell>
        </row>
        <row r="8979">
          <cell r="I8979">
            <v>107</v>
          </cell>
        </row>
        <row r="8980">
          <cell r="I8980">
            <v>103</v>
          </cell>
        </row>
        <row r="8981">
          <cell r="I8981">
            <v>103</v>
          </cell>
        </row>
        <row r="8982">
          <cell r="I8982">
            <v>103</v>
          </cell>
        </row>
        <row r="8983">
          <cell r="I8983">
            <v>103</v>
          </cell>
        </row>
        <row r="8984">
          <cell r="I8984">
            <v>104</v>
          </cell>
        </row>
        <row r="8985">
          <cell r="I8985">
            <v>104</v>
          </cell>
        </row>
        <row r="8986">
          <cell r="I8986">
            <v>104</v>
          </cell>
        </row>
        <row r="8987">
          <cell r="I8987">
            <v>104</v>
          </cell>
        </row>
        <row r="8988">
          <cell r="I8988">
            <v>104</v>
          </cell>
        </row>
        <row r="8989">
          <cell r="I8989">
            <v>104</v>
          </cell>
        </row>
        <row r="8990">
          <cell r="I8990">
            <v>104</v>
          </cell>
        </row>
        <row r="8991">
          <cell r="I8991">
            <v>104</v>
          </cell>
        </row>
        <row r="8992">
          <cell r="I8992">
            <v>104</v>
          </cell>
        </row>
        <row r="8993">
          <cell r="I8993">
            <v>104</v>
          </cell>
        </row>
        <row r="8994">
          <cell r="I8994">
            <v>104</v>
          </cell>
        </row>
        <row r="8995">
          <cell r="I8995">
            <v>104</v>
          </cell>
        </row>
        <row r="8996">
          <cell r="I8996">
            <v>104</v>
          </cell>
        </row>
        <row r="8997">
          <cell r="I8997">
            <v>104</v>
          </cell>
        </row>
        <row r="8998">
          <cell r="I8998">
            <v>104</v>
          </cell>
        </row>
        <row r="8999">
          <cell r="I8999">
            <v>104</v>
          </cell>
        </row>
        <row r="9000">
          <cell r="I9000">
            <v>104</v>
          </cell>
        </row>
        <row r="9001">
          <cell r="I9001">
            <v>104</v>
          </cell>
        </row>
        <row r="9002">
          <cell r="I9002">
            <v>108</v>
          </cell>
        </row>
        <row r="9003">
          <cell r="I9003">
            <v>70112</v>
          </cell>
        </row>
        <row r="9004">
          <cell r="I9004">
            <v>70106</v>
          </cell>
        </row>
        <row r="9005">
          <cell r="I9005">
            <v>40101</v>
          </cell>
        </row>
        <row r="9006">
          <cell r="I9006">
            <v>30101</v>
          </cell>
        </row>
        <row r="9007">
          <cell r="I9007">
            <v>70112</v>
          </cell>
        </row>
        <row r="9008">
          <cell r="I9008">
            <v>70106</v>
          </cell>
        </row>
        <row r="9009">
          <cell r="I9009">
            <v>40101</v>
          </cell>
        </row>
        <row r="9010">
          <cell r="I9010">
            <v>50101</v>
          </cell>
        </row>
        <row r="9011">
          <cell r="I9011">
            <v>70112</v>
          </cell>
        </row>
        <row r="9012">
          <cell r="I9012">
            <v>40101</v>
          </cell>
        </row>
        <row r="9013">
          <cell r="I9013">
            <v>50101</v>
          </cell>
        </row>
        <row r="9014">
          <cell r="I9014">
            <v>50101</v>
          </cell>
        </row>
        <row r="9015">
          <cell r="I9015">
            <v>70112</v>
          </cell>
        </row>
        <row r="9016">
          <cell r="I9016">
            <v>70112</v>
          </cell>
        </row>
        <row r="9017">
          <cell r="I9017">
            <v>70112</v>
          </cell>
        </row>
        <row r="9018">
          <cell r="I9018">
            <v>50101</v>
          </cell>
        </row>
        <row r="9019">
          <cell r="I9019">
            <v>70112</v>
          </cell>
        </row>
        <row r="9020">
          <cell r="I9020">
            <v>70112</v>
          </cell>
        </row>
        <row r="9021">
          <cell r="I9021">
            <v>40101</v>
          </cell>
        </row>
        <row r="9022">
          <cell r="I9022">
            <v>70112</v>
          </cell>
        </row>
        <row r="9023">
          <cell r="I9023">
            <v>40101</v>
          </cell>
        </row>
        <row r="9024">
          <cell r="I9024">
            <v>70112</v>
          </cell>
        </row>
        <row r="9025">
          <cell r="I9025">
            <v>40101</v>
          </cell>
        </row>
        <row r="9026">
          <cell r="I9026">
            <v>40101</v>
          </cell>
        </row>
        <row r="9027">
          <cell r="I9027">
            <v>50101</v>
          </cell>
        </row>
        <row r="9028">
          <cell r="I9028">
            <v>70112</v>
          </cell>
        </row>
        <row r="9029">
          <cell r="I9029">
            <v>30101</v>
          </cell>
        </row>
        <row r="9030">
          <cell r="I9030">
            <v>50101</v>
          </cell>
        </row>
        <row r="9031">
          <cell r="I9031">
            <v>70112</v>
          </cell>
        </row>
        <row r="9032">
          <cell r="I9032">
            <v>70112</v>
          </cell>
        </row>
        <row r="9033">
          <cell r="I9033">
            <v>70106</v>
          </cell>
        </row>
        <row r="9034">
          <cell r="I9034">
            <v>50101</v>
          </cell>
        </row>
        <row r="9035">
          <cell r="I9035">
            <v>701116</v>
          </cell>
        </row>
        <row r="9036">
          <cell r="I9036">
            <v>40101</v>
          </cell>
        </row>
        <row r="9037">
          <cell r="I9037">
            <v>50101</v>
          </cell>
        </row>
        <row r="9038">
          <cell r="I9038">
            <v>701116</v>
          </cell>
        </row>
        <row r="9039">
          <cell r="I9039">
            <v>70112</v>
          </cell>
        </row>
        <row r="9040">
          <cell r="I9040">
            <v>70112</v>
          </cell>
        </row>
        <row r="9041">
          <cell r="I9041">
            <v>40101</v>
          </cell>
        </row>
        <row r="9042">
          <cell r="I9042">
            <v>70112</v>
          </cell>
        </row>
        <row r="9043">
          <cell r="I9043">
            <v>70112</v>
          </cell>
        </row>
        <row r="9044">
          <cell r="I9044">
            <v>40101</v>
          </cell>
        </row>
        <row r="9045">
          <cell r="I9045">
            <v>50101</v>
          </cell>
        </row>
        <row r="9046">
          <cell r="I9046">
            <v>70112</v>
          </cell>
        </row>
        <row r="9047">
          <cell r="I9047">
            <v>70112</v>
          </cell>
        </row>
        <row r="9048">
          <cell r="I9048">
            <v>70112</v>
          </cell>
        </row>
        <row r="9049">
          <cell r="I9049">
            <v>30101</v>
          </cell>
        </row>
        <row r="9050">
          <cell r="I9050">
            <v>50101</v>
          </cell>
        </row>
        <row r="9051">
          <cell r="I9051">
            <v>70112</v>
          </cell>
        </row>
        <row r="9052">
          <cell r="I9052">
            <v>40101</v>
          </cell>
        </row>
        <row r="9053">
          <cell r="I9053">
            <v>50101</v>
          </cell>
        </row>
        <row r="9054">
          <cell r="I9054">
            <v>70112</v>
          </cell>
        </row>
        <row r="9055">
          <cell r="I9055">
            <v>70112</v>
          </cell>
        </row>
        <row r="9056">
          <cell r="I9056">
            <v>70112</v>
          </cell>
        </row>
        <row r="9057">
          <cell r="I9057">
            <v>70112</v>
          </cell>
        </row>
        <row r="9058">
          <cell r="I9058">
            <v>10703002</v>
          </cell>
        </row>
        <row r="9059">
          <cell r="I9059">
            <v>50101</v>
          </cell>
        </row>
        <row r="9060">
          <cell r="I9060">
            <v>40101</v>
          </cell>
        </row>
        <row r="9061">
          <cell r="I9061">
            <v>30101</v>
          </cell>
        </row>
        <row r="9062">
          <cell r="I9062">
            <v>10101</v>
          </cell>
        </row>
        <row r="9063">
          <cell r="I9063">
            <v>2016</v>
          </cell>
        </row>
        <row r="9064">
          <cell r="I9064">
            <v>2016</v>
          </cell>
        </row>
        <row r="9065">
          <cell r="I9065">
            <v>70105</v>
          </cell>
        </row>
        <row r="9066">
          <cell r="I9066">
            <v>70105</v>
          </cell>
        </row>
        <row r="9067">
          <cell r="I9067">
            <v>2011809128</v>
          </cell>
        </row>
        <row r="9068">
          <cell r="I9068">
            <v>2011804020</v>
          </cell>
        </row>
        <row r="9069">
          <cell r="I9069">
            <v>10101</v>
          </cell>
        </row>
        <row r="9070">
          <cell r="I9070">
            <v>30700000</v>
          </cell>
        </row>
        <row r="9071">
          <cell r="I9071">
            <v>109</v>
          </cell>
        </row>
        <row r="9072">
          <cell r="I9072">
            <v>109</v>
          </cell>
        </row>
        <row r="9073">
          <cell r="I9073">
            <v>10703002</v>
          </cell>
        </row>
        <row r="9074">
          <cell r="I9074">
            <v>10401198</v>
          </cell>
        </row>
        <row r="9075">
          <cell r="I9075">
            <v>2011809120</v>
          </cell>
        </row>
        <row r="9076">
          <cell r="I9076">
            <v>2011804018</v>
          </cell>
        </row>
        <row r="9077">
          <cell r="I9077">
            <v>301</v>
          </cell>
        </row>
        <row r="9078">
          <cell r="I9078">
            <v>2011804073</v>
          </cell>
        </row>
        <row r="9079">
          <cell r="I9079">
            <v>10401143</v>
          </cell>
        </row>
        <row r="9080">
          <cell r="I9080">
            <v>10401139</v>
          </cell>
        </row>
        <row r="9081">
          <cell r="I9081">
            <v>10401138</v>
          </cell>
        </row>
        <row r="9082">
          <cell r="I9082">
            <v>2011804020</v>
          </cell>
        </row>
        <row r="9083">
          <cell r="I9083">
            <v>2011809152</v>
          </cell>
        </row>
        <row r="9084">
          <cell r="I9084">
            <v>2011804020</v>
          </cell>
        </row>
        <row r="9085">
          <cell r="I9085">
            <v>2011809146</v>
          </cell>
        </row>
        <row r="9086">
          <cell r="I9086">
            <v>70105</v>
          </cell>
        </row>
        <row r="9087">
          <cell r="I9087">
            <v>2011809139</v>
          </cell>
        </row>
        <row r="9088">
          <cell r="I9088">
            <v>2011809141</v>
          </cell>
        </row>
        <row r="9089">
          <cell r="I9089">
            <v>2016</v>
          </cell>
        </row>
        <row r="9090">
          <cell r="I9090">
            <v>2016</v>
          </cell>
        </row>
        <row r="9091">
          <cell r="I9091">
            <v>70112</v>
          </cell>
        </row>
        <row r="9092">
          <cell r="I9092">
            <v>70112</v>
          </cell>
        </row>
        <row r="9093">
          <cell r="I9093">
            <v>50101</v>
          </cell>
        </row>
        <row r="9094">
          <cell r="I9094">
            <v>70112</v>
          </cell>
        </row>
        <row r="9095">
          <cell r="I9095">
            <v>70106</v>
          </cell>
        </row>
        <row r="9096">
          <cell r="I9096">
            <v>30101</v>
          </cell>
        </row>
        <row r="9097">
          <cell r="I9097">
            <v>70112</v>
          </cell>
        </row>
        <row r="9098">
          <cell r="I9098">
            <v>30101</v>
          </cell>
        </row>
        <row r="9099">
          <cell r="I9099">
            <v>70112</v>
          </cell>
        </row>
        <row r="9100">
          <cell r="I9100">
            <v>50101</v>
          </cell>
        </row>
        <row r="9101">
          <cell r="I9101">
            <v>70112</v>
          </cell>
        </row>
        <row r="9102">
          <cell r="I9102">
            <v>70112</v>
          </cell>
        </row>
        <row r="9103">
          <cell r="I9103">
            <v>70112</v>
          </cell>
        </row>
        <row r="9104">
          <cell r="I9104">
            <v>70112</v>
          </cell>
        </row>
        <row r="9105">
          <cell r="I9105">
            <v>40101</v>
          </cell>
        </row>
        <row r="9106">
          <cell r="I9106">
            <v>50101</v>
          </cell>
        </row>
        <row r="9107">
          <cell r="I9107">
            <v>40101</v>
          </cell>
        </row>
        <row r="9108">
          <cell r="I9108">
            <v>50101</v>
          </cell>
        </row>
        <row r="9109">
          <cell r="I9109">
            <v>30101</v>
          </cell>
        </row>
        <row r="9110">
          <cell r="I9110">
            <v>50101</v>
          </cell>
        </row>
        <row r="9111">
          <cell r="I9111">
            <v>40101</v>
          </cell>
        </row>
        <row r="9112">
          <cell r="I9112">
            <v>30101</v>
          </cell>
        </row>
        <row r="9113">
          <cell r="I9113">
            <v>70112</v>
          </cell>
        </row>
        <row r="9114">
          <cell r="I9114">
            <v>50101</v>
          </cell>
        </row>
        <row r="9115">
          <cell r="I9115">
            <v>50101</v>
          </cell>
        </row>
        <row r="9116">
          <cell r="I9116">
            <v>30101</v>
          </cell>
        </row>
        <row r="9117">
          <cell r="I9117">
            <v>40101</v>
          </cell>
        </row>
        <row r="9118">
          <cell r="I9118">
            <v>70112</v>
          </cell>
        </row>
        <row r="9119">
          <cell r="I9119">
            <v>70106</v>
          </cell>
        </row>
        <row r="9120">
          <cell r="I9120">
            <v>50101</v>
          </cell>
        </row>
        <row r="9121">
          <cell r="I9121">
            <v>70112</v>
          </cell>
        </row>
        <row r="9122">
          <cell r="I9122">
            <v>50101</v>
          </cell>
        </row>
        <row r="9123">
          <cell r="I9123">
            <v>50101</v>
          </cell>
        </row>
        <row r="9124">
          <cell r="I9124">
            <v>70106</v>
          </cell>
        </row>
        <row r="9125">
          <cell r="I9125">
            <v>40101</v>
          </cell>
        </row>
        <row r="9126">
          <cell r="I9126">
            <v>50101</v>
          </cell>
        </row>
        <row r="9127">
          <cell r="I9127">
            <v>30101</v>
          </cell>
        </row>
        <row r="9128">
          <cell r="I9128">
            <v>70112</v>
          </cell>
        </row>
        <row r="9129">
          <cell r="I9129">
            <v>40101</v>
          </cell>
        </row>
        <row r="9130">
          <cell r="I9130">
            <v>70112</v>
          </cell>
        </row>
        <row r="9131">
          <cell r="I9131">
            <v>70106</v>
          </cell>
        </row>
        <row r="9132">
          <cell r="I9132">
            <v>50101</v>
          </cell>
        </row>
        <row r="9133">
          <cell r="I9133">
            <v>70112</v>
          </cell>
        </row>
        <row r="9134">
          <cell r="I9134">
            <v>40101</v>
          </cell>
        </row>
        <row r="9135">
          <cell r="I9135">
            <v>701116</v>
          </cell>
        </row>
        <row r="9136">
          <cell r="I9136">
            <v>701116</v>
          </cell>
        </row>
        <row r="9137">
          <cell r="I9137">
            <v>701116</v>
          </cell>
        </row>
        <row r="9138">
          <cell r="I9138">
            <v>70112</v>
          </cell>
        </row>
        <row r="9139">
          <cell r="I9139">
            <v>40101</v>
          </cell>
        </row>
        <row r="9140">
          <cell r="I9140">
            <v>50101</v>
          </cell>
        </row>
        <row r="9141">
          <cell r="I9141">
            <v>70112</v>
          </cell>
        </row>
        <row r="9142">
          <cell r="I9142">
            <v>70112</v>
          </cell>
        </row>
        <row r="9143">
          <cell r="I9143">
            <v>40101</v>
          </cell>
        </row>
        <row r="9144">
          <cell r="I9144">
            <v>70112</v>
          </cell>
        </row>
        <row r="9145">
          <cell r="I9145">
            <v>50101</v>
          </cell>
        </row>
        <row r="9146">
          <cell r="I9146">
            <v>70112</v>
          </cell>
        </row>
        <row r="9147">
          <cell r="I9147">
            <v>40101</v>
          </cell>
        </row>
        <row r="9148">
          <cell r="I9148">
            <v>70112</v>
          </cell>
        </row>
        <row r="9149">
          <cell r="I9149">
            <v>30101</v>
          </cell>
        </row>
        <row r="9150">
          <cell r="I9150">
            <v>50101</v>
          </cell>
        </row>
        <row r="9151">
          <cell r="I9151">
            <v>70112</v>
          </cell>
        </row>
        <row r="9152">
          <cell r="I9152">
            <v>40101</v>
          </cell>
        </row>
        <row r="9153">
          <cell r="I9153">
            <v>30101</v>
          </cell>
        </row>
        <row r="9154">
          <cell r="I9154">
            <v>70112</v>
          </cell>
        </row>
        <row r="9155">
          <cell r="I9155">
            <v>30101</v>
          </cell>
        </row>
        <row r="9156">
          <cell r="I9156">
            <v>50101</v>
          </cell>
        </row>
        <row r="9157">
          <cell r="I9157">
            <v>70112</v>
          </cell>
        </row>
        <row r="9158">
          <cell r="I9158">
            <v>40101</v>
          </cell>
        </row>
        <row r="9159">
          <cell r="I9159">
            <v>50101</v>
          </cell>
        </row>
        <row r="9160">
          <cell r="I9160">
            <v>70112</v>
          </cell>
        </row>
        <row r="9161">
          <cell r="I9161">
            <v>70112</v>
          </cell>
        </row>
        <row r="9162">
          <cell r="I9162">
            <v>50101</v>
          </cell>
        </row>
        <row r="9163">
          <cell r="I9163">
            <v>40101</v>
          </cell>
        </row>
        <row r="9164">
          <cell r="I9164">
            <v>70112</v>
          </cell>
        </row>
        <row r="9165">
          <cell r="I9165">
            <v>40101</v>
          </cell>
        </row>
        <row r="9166">
          <cell r="I9166">
            <v>2011804047</v>
          </cell>
        </row>
        <row r="9167">
          <cell r="I9167">
            <v>2011804068</v>
          </cell>
        </row>
        <row r="9168">
          <cell r="I9168">
            <v>50101</v>
          </cell>
        </row>
        <row r="9169">
          <cell r="I9169">
            <v>40101</v>
          </cell>
        </row>
        <row r="9170">
          <cell r="I9170">
            <v>30101</v>
          </cell>
        </row>
        <row r="9171">
          <cell r="I9171">
            <v>10401143</v>
          </cell>
        </row>
        <row r="9172">
          <cell r="I9172">
            <v>30700000</v>
          </cell>
        </row>
        <row r="9173">
          <cell r="I9173">
            <v>10401143</v>
          </cell>
        </row>
        <row r="9174">
          <cell r="I9174">
            <v>10401138</v>
          </cell>
        </row>
        <row r="9175">
          <cell r="I9175">
            <v>2011804053</v>
          </cell>
        </row>
        <row r="9176">
          <cell r="I9176">
            <v>70105</v>
          </cell>
        </row>
        <row r="9177">
          <cell r="I9177">
            <v>2011804047</v>
          </cell>
        </row>
        <row r="9178">
          <cell r="I9178">
            <v>2011804068</v>
          </cell>
        </row>
        <row r="9179">
          <cell r="I9179">
            <v>2016</v>
          </cell>
        </row>
        <row r="9180">
          <cell r="I9180">
            <v>40101</v>
          </cell>
        </row>
        <row r="9181">
          <cell r="I9181">
            <v>50101</v>
          </cell>
        </row>
        <row r="9182">
          <cell r="I9182">
            <v>40101</v>
          </cell>
        </row>
        <row r="9183">
          <cell r="I9183">
            <v>50101</v>
          </cell>
        </row>
        <row r="9184">
          <cell r="I9184">
            <v>70112</v>
          </cell>
        </row>
        <row r="9185">
          <cell r="I9185">
            <v>50101</v>
          </cell>
        </row>
        <row r="9186">
          <cell r="I9186">
            <v>70112</v>
          </cell>
        </row>
        <row r="9187">
          <cell r="I9187">
            <v>40101</v>
          </cell>
        </row>
        <row r="9188">
          <cell r="I9188">
            <v>70112</v>
          </cell>
        </row>
        <row r="9189">
          <cell r="I9189">
            <v>40101</v>
          </cell>
        </row>
        <row r="9190">
          <cell r="I9190">
            <v>70112</v>
          </cell>
        </row>
        <row r="9191">
          <cell r="I9191">
            <v>50101</v>
          </cell>
        </row>
        <row r="9192">
          <cell r="I9192">
            <v>30101</v>
          </cell>
        </row>
        <row r="9193">
          <cell r="I9193">
            <v>30101</v>
          </cell>
        </row>
        <row r="9194">
          <cell r="I9194">
            <v>70112</v>
          </cell>
        </row>
        <row r="9195">
          <cell r="I9195">
            <v>30101</v>
          </cell>
        </row>
        <row r="9196">
          <cell r="I9196">
            <v>70112</v>
          </cell>
        </row>
        <row r="9197">
          <cell r="I9197">
            <v>70106</v>
          </cell>
        </row>
        <row r="9198">
          <cell r="I9198">
            <v>40101</v>
          </cell>
        </row>
        <row r="9199">
          <cell r="I9199">
            <v>30101</v>
          </cell>
        </row>
        <row r="9200">
          <cell r="I9200">
            <v>70112</v>
          </cell>
        </row>
        <row r="9201">
          <cell r="I9201">
            <v>50101</v>
          </cell>
        </row>
        <row r="9202">
          <cell r="I9202">
            <v>30101</v>
          </cell>
        </row>
        <row r="9203">
          <cell r="I9203">
            <v>70112</v>
          </cell>
        </row>
        <row r="9204">
          <cell r="I9204">
            <v>70112</v>
          </cell>
        </row>
        <row r="9205">
          <cell r="I9205">
            <v>70106</v>
          </cell>
        </row>
        <row r="9206">
          <cell r="I9206">
            <v>40101</v>
          </cell>
        </row>
        <row r="9207">
          <cell r="I9207">
            <v>30101</v>
          </cell>
        </row>
        <row r="9208">
          <cell r="I9208">
            <v>70112</v>
          </cell>
        </row>
        <row r="9209">
          <cell r="I9209">
            <v>70106</v>
          </cell>
        </row>
        <row r="9210">
          <cell r="I9210">
            <v>40101</v>
          </cell>
        </row>
        <row r="9211">
          <cell r="I9211">
            <v>70112</v>
          </cell>
        </row>
        <row r="9212">
          <cell r="I9212">
            <v>70106</v>
          </cell>
        </row>
        <row r="9213">
          <cell r="I9213">
            <v>40101</v>
          </cell>
        </row>
        <row r="9214">
          <cell r="I9214">
            <v>50101</v>
          </cell>
        </row>
        <row r="9215">
          <cell r="I9215">
            <v>70112</v>
          </cell>
        </row>
        <row r="9216">
          <cell r="I9216">
            <v>70112</v>
          </cell>
        </row>
        <row r="9217">
          <cell r="I9217">
            <v>40101</v>
          </cell>
        </row>
        <row r="9218">
          <cell r="I9218">
            <v>50101</v>
          </cell>
        </row>
        <row r="9219">
          <cell r="I9219">
            <v>70112</v>
          </cell>
        </row>
        <row r="9220">
          <cell r="I9220">
            <v>50101</v>
          </cell>
        </row>
        <row r="9221">
          <cell r="I9221">
            <v>70112</v>
          </cell>
        </row>
        <row r="9222">
          <cell r="I9222">
            <v>70106</v>
          </cell>
        </row>
        <row r="9223">
          <cell r="I9223">
            <v>40101</v>
          </cell>
        </row>
        <row r="9224">
          <cell r="I9224">
            <v>50101</v>
          </cell>
        </row>
        <row r="9225">
          <cell r="I9225">
            <v>30101</v>
          </cell>
        </row>
        <row r="9226">
          <cell r="I9226">
            <v>40101</v>
          </cell>
        </row>
        <row r="9227">
          <cell r="I9227">
            <v>70112</v>
          </cell>
        </row>
        <row r="9228">
          <cell r="I9228">
            <v>40101</v>
          </cell>
        </row>
        <row r="9229">
          <cell r="I9229">
            <v>50101</v>
          </cell>
        </row>
        <row r="9230">
          <cell r="I9230">
            <v>30101</v>
          </cell>
        </row>
        <row r="9231">
          <cell r="I9231">
            <v>70106</v>
          </cell>
        </row>
        <row r="9232">
          <cell r="I9232">
            <v>40101</v>
          </cell>
        </row>
        <row r="9233">
          <cell r="I9233">
            <v>70112</v>
          </cell>
        </row>
        <row r="9234">
          <cell r="I9234">
            <v>50101</v>
          </cell>
        </row>
        <row r="9235">
          <cell r="I9235">
            <v>30101</v>
          </cell>
        </row>
        <row r="9236">
          <cell r="I9236">
            <v>40101</v>
          </cell>
        </row>
        <row r="9237">
          <cell r="I9237">
            <v>50101</v>
          </cell>
        </row>
        <row r="9238">
          <cell r="I9238">
            <v>70106</v>
          </cell>
        </row>
        <row r="9239">
          <cell r="I9239">
            <v>70112</v>
          </cell>
        </row>
        <row r="9240">
          <cell r="I9240">
            <v>70112</v>
          </cell>
        </row>
        <row r="9241">
          <cell r="I9241">
            <v>70112</v>
          </cell>
        </row>
        <row r="9242">
          <cell r="I9242">
            <v>50101</v>
          </cell>
        </row>
        <row r="9243">
          <cell r="I9243">
            <v>40101</v>
          </cell>
        </row>
        <row r="9244">
          <cell r="I9244">
            <v>70112</v>
          </cell>
        </row>
        <row r="9245">
          <cell r="I9245">
            <v>50101</v>
          </cell>
        </row>
        <row r="9246">
          <cell r="I9246">
            <v>40101</v>
          </cell>
        </row>
        <row r="9247">
          <cell r="I9247">
            <v>70112</v>
          </cell>
        </row>
        <row r="9248">
          <cell r="I9248">
            <v>70112</v>
          </cell>
        </row>
        <row r="9249">
          <cell r="I9249">
            <v>40101</v>
          </cell>
        </row>
        <row r="9250">
          <cell r="I9250">
            <v>30101</v>
          </cell>
        </row>
        <row r="9251">
          <cell r="I9251">
            <v>70112</v>
          </cell>
        </row>
        <row r="9252">
          <cell r="I9252">
            <v>70112</v>
          </cell>
        </row>
        <row r="9253">
          <cell r="I9253">
            <v>50101</v>
          </cell>
        </row>
        <row r="9254">
          <cell r="I9254">
            <v>40101</v>
          </cell>
        </row>
        <row r="9255">
          <cell r="I9255">
            <v>70112</v>
          </cell>
        </row>
        <row r="9256">
          <cell r="I9256">
            <v>50101</v>
          </cell>
        </row>
        <row r="9257">
          <cell r="I9257">
            <v>40101</v>
          </cell>
        </row>
        <row r="9258">
          <cell r="I9258">
            <v>701116</v>
          </cell>
        </row>
        <row r="9259">
          <cell r="I9259">
            <v>30101</v>
          </cell>
        </row>
        <row r="9260">
          <cell r="I9260">
            <v>40101</v>
          </cell>
        </row>
        <row r="9261">
          <cell r="I9261">
            <v>50101</v>
          </cell>
        </row>
        <row r="9262">
          <cell r="I9262">
            <v>701116</v>
          </cell>
        </row>
        <row r="9263">
          <cell r="I9263">
            <v>40101</v>
          </cell>
        </row>
        <row r="9264">
          <cell r="I9264">
            <v>50101</v>
          </cell>
        </row>
        <row r="9265">
          <cell r="I9265">
            <v>40101</v>
          </cell>
        </row>
        <row r="9266">
          <cell r="I9266">
            <v>30101</v>
          </cell>
        </row>
        <row r="9267">
          <cell r="I9267">
            <v>50101</v>
          </cell>
        </row>
        <row r="9268">
          <cell r="I9268">
            <v>70112</v>
          </cell>
        </row>
        <row r="9269">
          <cell r="I9269">
            <v>70106</v>
          </cell>
        </row>
        <row r="9270">
          <cell r="I9270">
            <v>50101</v>
          </cell>
        </row>
        <row r="9271">
          <cell r="I9271">
            <v>40101</v>
          </cell>
        </row>
        <row r="9272">
          <cell r="I9272">
            <v>50101</v>
          </cell>
        </row>
        <row r="9273">
          <cell r="I9273">
            <v>70112</v>
          </cell>
        </row>
        <row r="9274">
          <cell r="I9274">
            <v>50101</v>
          </cell>
        </row>
        <row r="9275">
          <cell r="I9275">
            <v>70112</v>
          </cell>
        </row>
        <row r="9276">
          <cell r="I9276">
            <v>50101</v>
          </cell>
        </row>
        <row r="9277">
          <cell r="I9277">
            <v>70112</v>
          </cell>
        </row>
        <row r="9278">
          <cell r="I9278">
            <v>70112</v>
          </cell>
        </row>
        <row r="9279">
          <cell r="I9279">
            <v>50101</v>
          </cell>
        </row>
        <row r="9280">
          <cell r="I9280">
            <v>40101</v>
          </cell>
        </row>
        <row r="9281">
          <cell r="I9281">
            <v>70112</v>
          </cell>
        </row>
        <row r="9282">
          <cell r="I9282">
            <v>40101</v>
          </cell>
        </row>
        <row r="9283">
          <cell r="I9283">
            <v>30101</v>
          </cell>
        </row>
        <row r="9284">
          <cell r="I9284">
            <v>50101</v>
          </cell>
        </row>
        <row r="9285">
          <cell r="I9285">
            <v>30101</v>
          </cell>
        </row>
        <row r="9286">
          <cell r="I9286">
            <v>70112</v>
          </cell>
        </row>
        <row r="9287">
          <cell r="I9287">
            <v>70112</v>
          </cell>
        </row>
        <row r="9288">
          <cell r="I9288">
            <v>70112</v>
          </cell>
        </row>
        <row r="9289">
          <cell r="I9289">
            <v>70112</v>
          </cell>
        </row>
        <row r="9290">
          <cell r="I9290">
            <v>50101</v>
          </cell>
        </row>
        <row r="9291">
          <cell r="I9291">
            <v>40101</v>
          </cell>
        </row>
        <row r="9292">
          <cell r="I9292">
            <v>40101</v>
          </cell>
        </row>
        <row r="9293">
          <cell r="I9293">
            <v>50101</v>
          </cell>
        </row>
        <row r="9294">
          <cell r="I9294">
            <v>40101</v>
          </cell>
        </row>
        <row r="9295">
          <cell r="I9295">
            <v>50101</v>
          </cell>
        </row>
        <row r="9296">
          <cell r="I9296">
            <v>701116</v>
          </cell>
        </row>
        <row r="9297">
          <cell r="I9297">
            <v>50101</v>
          </cell>
        </row>
        <row r="9298">
          <cell r="I9298">
            <v>70112</v>
          </cell>
        </row>
        <row r="9299">
          <cell r="I9299">
            <v>50101</v>
          </cell>
        </row>
        <row r="9300">
          <cell r="I9300">
            <v>40101</v>
          </cell>
        </row>
        <row r="9301">
          <cell r="I9301">
            <v>30103</v>
          </cell>
        </row>
        <row r="9302">
          <cell r="I9302">
            <v>30103</v>
          </cell>
        </row>
        <row r="9303">
          <cell r="I9303">
            <v>2011804047</v>
          </cell>
        </row>
        <row r="9304">
          <cell r="I9304">
            <v>2011804068</v>
          </cell>
        </row>
        <row r="9305">
          <cell r="I9305">
            <v>2011809135</v>
          </cell>
        </row>
        <row r="9306">
          <cell r="I9306">
            <v>2011809138</v>
          </cell>
        </row>
        <row r="9307">
          <cell r="I9307">
            <v>2011804087</v>
          </cell>
        </row>
        <row r="9308">
          <cell r="I9308">
            <v>2011804027</v>
          </cell>
        </row>
        <row r="9309">
          <cell r="I9309">
            <v>2011804026</v>
          </cell>
        </row>
        <row r="9310">
          <cell r="I9310">
            <v>70105</v>
          </cell>
        </row>
        <row r="9311">
          <cell r="I9311">
            <v>70105</v>
          </cell>
        </row>
        <row r="9312">
          <cell r="I9312">
            <v>2011809141</v>
          </cell>
        </row>
        <row r="9313">
          <cell r="I9313">
            <v>701116</v>
          </cell>
        </row>
        <row r="9314">
          <cell r="I9314">
            <v>40101</v>
          </cell>
        </row>
        <row r="9315">
          <cell r="I9315">
            <v>50101</v>
          </cell>
        </row>
        <row r="9316">
          <cell r="I9316">
            <v>70112</v>
          </cell>
        </row>
        <row r="9317">
          <cell r="I9317">
            <v>50101</v>
          </cell>
        </row>
        <row r="9318">
          <cell r="I9318">
            <v>40101</v>
          </cell>
        </row>
        <row r="9319">
          <cell r="I9319">
            <v>70112</v>
          </cell>
        </row>
        <row r="9320">
          <cell r="I9320">
            <v>701116</v>
          </cell>
        </row>
        <row r="9321">
          <cell r="I9321">
            <v>701116</v>
          </cell>
        </row>
        <row r="9322">
          <cell r="I9322">
            <v>70112</v>
          </cell>
        </row>
        <row r="9323">
          <cell r="I9323">
            <v>50101</v>
          </cell>
        </row>
        <row r="9324">
          <cell r="I9324">
            <v>40101</v>
          </cell>
        </row>
        <row r="9325">
          <cell r="I9325">
            <v>30101</v>
          </cell>
        </row>
        <row r="9326">
          <cell r="I9326">
            <v>40101</v>
          </cell>
        </row>
        <row r="9327">
          <cell r="I9327">
            <v>70112</v>
          </cell>
        </row>
        <row r="9328">
          <cell r="I9328">
            <v>40101</v>
          </cell>
        </row>
        <row r="9329">
          <cell r="I9329">
            <v>50101</v>
          </cell>
        </row>
        <row r="9330">
          <cell r="I9330">
            <v>50101</v>
          </cell>
        </row>
        <row r="9331">
          <cell r="I9331">
            <v>70112</v>
          </cell>
        </row>
        <row r="9332">
          <cell r="I9332">
            <v>40101</v>
          </cell>
        </row>
        <row r="9333">
          <cell r="I9333">
            <v>701116</v>
          </cell>
        </row>
        <row r="9334">
          <cell r="I9334">
            <v>40101</v>
          </cell>
        </row>
        <row r="9335">
          <cell r="I9335">
            <v>701116</v>
          </cell>
        </row>
        <row r="9336">
          <cell r="I9336">
            <v>40101</v>
          </cell>
        </row>
        <row r="9337">
          <cell r="I9337">
            <v>701116</v>
          </cell>
        </row>
        <row r="9338">
          <cell r="I9338">
            <v>70112</v>
          </cell>
        </row>
        <row r="9339">
          <cell r="I9339">
            <v>70112</v>
          </cell>
        </row>
        <row r="9340">
          <cell r="I9340">
            <v>40101</v>
          </cell>
        </row>
        <row r="9341">
          <cell r="I9341">
            <v>50101</v>
          </cell>
        </row>
        <row r="9342">
          <cell r="I9342">
            <v>70106</v>
          </cell>
        </row>
        <row r="9343">
          <cell r="I9343">
            <v>70112</v>
          </cell>
        </row>
        <row r="9344">
          <cell r="I9344">
            <v>40101</v>
          </cell>
        </row>
        <row r="9345">
          <cell r="I9345">
            <v>70106</v>
          </cell>
        </row>
        <row r="9346">
          <cell r="I9346">
            <v>70112</v>
          </cell>
        </row>
        <row r="9347">
          <cell r="I9347">
            <v>50101</v>
          </cell>
        </row>
        <row r="9348">
          <cell r="I9348">
            <v>70112</v>
          </cell>
        </row>
        <row r="9349">
          <cell r="I9349">
            <v>40101</v>
          </cell>
        </row>
        <row r="9350">
          <cell r="I9350">
            <v>70112</v>
          </cell>
        </row>
        <row r="9351">
          <cell r="I9351">
            <v>50101</v>
          </cell>
        </row>
        <row r="9352">
          <cell r="I9352">
            <v>40101</v>
          </cell>
        </row>
        <row r="9353">
          <cell r="I9353">
            <v>70112</v>
          </cell>
        </row>
        <row r="9354">
          <cell r="I9354">
            <v>70112</v>
          </cell>
        </row>
        <row r="9355">
          <cell r="I9355">
            <v>50101</v>
          </cell>
        </row>
        <row r="9356">
          <cell r="I9356">
            <v>70112</v>
          </cell>
        </row>
        <row r="9357">
          <cell r="I9357">
            <v>70112</v>
          </cell>
        </row>
        <row r="9358">
          <cell r="I9358">
            <v>50101</v>
          </cell>
        </row>
        <row r="9359">
          <cell r="I9359">
            <v>70112</v>
          </cell>
        </row>
        <row r="9360">
          <cell r="I9360">
            <v>30101</v>
          </cell>
        </row>
        <row r="9361">
          <cell r="I9361">
            <v>50101</v>
          </cell>
        </row>
        <row r="9362">
          <cell r="I9362">
            <v>40101</v>
          </cell>
        </row>
        <row r="9363">
          <cell r="I9363">
            <v>50101</v>
          </cell>
        </row>
        <row r="9364">
          <cell r="I9364">
            <v>50101</v>
          </cell>
        </row>
        <row r="9365">
          <cell r="I9365">
            <v>30101</v>
          </cell>
        </row>
        <row r="9366">
          <cell r="I9366">
            <v>70105</v>
          </cell>
        </row>
        <row r="9367">
          <cell r="I9367">
            <v>2011804021</v>
          </cell>
        </row>
        <row r="9368">
          <cell r="I9368">
            <v>2011809126</v>
          </cell>
        </row>
        <row r="9369">
          <cell r="I9369">
            <v>2011804020</v>
          </cell>
        </row>
        <row r="9370">
          <cell r="I9370">
            <v>2011809129</v>
          </cell>
        </row>
        <row r="9371">
          <cell r="I9371">
            <v>2010402410</v>
          </cell>
        </row>
        <row r="9372">
          <cell r="I9372">
            <v>501</v>
          </cell>
        </row>
        <row r="9373">
          <cell r="I9373">
            <v>107</v>
          </cell>
        </row>
        <row r="9374">
          <cell r="I9374">
            <v>107</v>
          </cell>
        </row>
        <row r="9375">
          <cell r="I9375">
            <v>107</v>
          </cell>
        </row>
        <row r="9376">
          <cell r="I9376">
            <v>103</v>
          </cell>
        </row>
        <row r="9377">
          <cell r="I9377">
            <v>103</v>
          </cell>
        </row>
        <row r="9378">
          <cell r="I9378">
            <v>104</v>
          </cell>
        </row>
        <row r="9379">
          <cell r="I9379">
            <v>104</v>
          </cell>
        </row>
        <row r="9380">
          <cell r="I9380">
            <v>104</v>
          </cell>
        </row>
        <row r="9381">
          <cell r="I9381">
            <v>104</v>
          </cell>
        </row>
        <row r="9382">
          <cell r="I9382">
            <v>104</v>
          </cell>
        </row>
        <row r="9383">
          <cell r="I9383">
            <v>104</v>
          </cell>
        </row>
        <row r="9384">
          <cell r="I9384">
            <v>104</v>
          </cell>
        </row>
        <row r="9385">
          <cell r="I9385">
            <v>2011809134</v>
          </cell>
        </row>
        <row r="9386">
          <cell r="I9386">
            <v>107</v>
          </cell>
        </row>
        <row r="9387">
          <cell r="I9387">
            <v>70105</v>
          </cell>
        </row>
        <row r="9388">
          <cell r="I9388">
            <v>70105</v>
          </cell>
        </row>
        <row r="9389">
          <cell r="I9389">
            <v>2011809141</v>
          </cell>
        </row>
        <row r="9390">
          <cell r="I9390">
            <v>2011809135</v>
          </cell>
        </row>
        <row r="9391">
          <cell r="I9391">
            <v>2011809138</v>
          </cell>
        </row>
        <row r="9392">
          <cell r="I9392">
            <v>2011804087</v>
          </cell>
        </row>
        <row r="9393">
          <cell r="I9393">
            <v>2011804027</v>
          </cell>
        </row>
        <row r="9394">
          <cell r="I9394">
            <v>2011804026</v>
          </cell>
        </row>
        <row r="9395">
          <cell r="I9395">
            <v>2011804018</v>
          </cell>
        </row>
        <row r="9396">
          <cell r="I9396">
            <v>2011809133</v>
          </cell>
        </row>
        <row r="9397">
          <cell r="I9397">
            <v>2011809120</v>
          </cell>
        </row>
        <row r="9398">
          <cell r="I9398">
            <v>103</v>
          </cell>
        </row>
        <row r="9399">
          <cell r="I9399">
            <v>70117</v>
          </cell>
        </row>
        <row r="9400">
          <cell r="I9400">
            <v>70117</v>
          </cell>
        </row>
        <row r="9401">
          <cell r="I9401">
            <v>70117</v>
          </cell>
        </row>
        <row r="9402">
          <cell r="I9402">
            <v>70112</v>
          </cell>
        </row>
        <row r="9403">
          <cell r="I9403">
            <v>30101</v>
          </cell>
        </row>
        <row r="9404">
          <cell r="I9404">
            <v>40101</v>
          </cell>
        </row>
        <row r="9405">
          <cell r="I9405">
            <v>50101</v>
          </cell>
        </row>
        <row r="9406">
          <cell r="I9406">
            <v>70112</v>
          </cell>
        </row>
        <row r="9407">
          <cell r="I9407">
            <v>70106</v>
          </cell>
        </row>
        <row r="9408">
          <cell r="I9408">
            <v>50101</v>
          </cell>
        </row>
        <row r="9409">
          <cell r="I9409">
            <v>70112</v>
          </cell>
        </row>
        <row r="9410">
          <cell r="I9410">
            <v>70106</v>
          </cell>
        </row>
        <row r="9411">
          <cell r="I9411">
            <v>30101</v>
          </cell>
        </row>
        <row r="9412">
          <cell r="I9412">
            <v>40101</v>
          </cell>
        </row>
        <row r="9413">
          <cell r="I9413">
            <v>70112</v>
          </cell>
        </row>
        <row r="9414">
          <cell r="I9414">
            <v>50101</v>
          </cell>
        </row>
        <row r="9415">
          <cell r="I9415">
            <v>70112</v>
          </cell>
        </row>
        <row r="9416">
          <cell r="I9416">
            <v>50101</v>
          </cell>
        </row>
        <row r="9417">
          <cell r="I9417">
            <v>30101</v>
          </cell>
        </row>
        <row r="9418">
          <cell r="I9418">
            <v>50101</v>
          </cell>
        </row>
        <row r="9419">
          <cell r="I9419">
            <v>40101</v>
          </cell>
        </row>
        <row r="9420">
          <cell r="I9420">
            <v>30101</v>
          </cell>
        </row>
        <row r="9421">
          <cell r="I9421">
            <v>70112</v>
          </cell>
        </row>
        <row r="9422">
          <cell r="I9422">
            <v>70112</v>
          </cell>
        </row>
        <row r="9423">
          <cell r="I9423">
            <v>40101</v>
          </cell>
        </row>
        <row r="9424">
          <cell r="I9424">
            <v>50101</v>
          </cell>
        </row>
        <row r="9425">
          <cell r="I9425">
            <v>70112</v>
          </cell>
        </row>
        <row r="9426">
          <cell r="I9426">
            <v>30101</v>
          </cell>
        </row>
        <row r="9427">
          <cell r="I9427">
            <v>40101</v>
          </cell>
        </row>
        <row r="9428">
          <cell r="I9428">
            <v>50101</v>
          </cell>
        </row>
        <row r="9429">
          <cell r="I9429">
            <v>70112</v>
          </cell>
        </row>
        <row r="9430">
          <cell r="I9430">
            <v>50101</v>
          </cell>
        </row>
        <row r="9431">
          <cell r="I9431">
            <v>30101</v>
          </cell>
        </row>
        <row r="9432">
          <cell r="I9432">
            <v>40101</v>
          </cell>
        </row>
        <row r="9433">
          <cell r="I9433">
            <v>70112</v>
          </cell>
        </row>
        <row r="9434">
          <cell r="I9434">
            <v>50101</v>
          </cell>
        </row>
        <row r="9435">
          <cell r="I9435">
            <v>70112</v>
          </cell>
        </row>
        <row r="9436">
          <cell r="I9436">
            <v>30101</v>
          </cell>
        </row>
        <row r="9437">
          <cell r="I9437">
            <v>50101</v>
          </cell>
        </row>
        <row r="9438">
          <cell r="I9438">
            <v>30101</v>
          </cell>
        </row>
        <row r="9439">
          <cell r="I9439">
            <v>70112</v>
          </cell>
        </row>
        <row r="9440">
          <cell r="I9440">
            <v>40101</v>
          </cell>
        </row>
        <row r="9441">
          <cell r="I9441">
            <v>50101</v>
          </cell>
        </row>
        <row r="9442">
          <cell r="I9442">
            <v>70112</v>
          </cell>
        </row>
        <row r="9443">
          <cell r="I9443">
            <v>30101</v>
          </cell>
        </row>
        <row r="9444">
          <cell r="I9444">
            <v>40101</v>
          </cell>
        </row>
        <row r="9445">
          <cell r="I9445">
            <v>50101</v>
          </cell>
        </row>
        <row r="9446">
          <cell r="I9446">
            <v>50101</v>
          </cell>
        </row>
        <row r="9447">
          <cell r="I9447">
            <v>70112</v>
          </cell>
        </row>
        <row r="9448">
          <cell r="I9448">
            <v>50101</v>
          </cell>
        </row>
        <row r="9449">
          <cell r="I9449">
            <v>70112</v>
          </cell>
        </row>
        <row r="9450">
          <cell r="I9450">
            <v>50101</v>
          </cell>
        </row>
        <row r="9451">
          <cell r="I9451">
            <v>70112</v>
          </cell>
        </row>
        <row r="9452">
          <cell r="I9452">
            <v>50101</v>
          </cell>
        </row>
        <row r="9453">
          <cell r="I9453">
            <v>70112</v>
          </cell>
        </row>
        <row r="9454">
          <cell r="I9454">
            <v>30101</v>
          </cell>
        </row>
        <row r="9455">
          <cell r="I9455">
            <v>50101</v>
          </cell>
        </row>
        <row r="9456">
          <cell r="I9456">
            <v>40101</v>
          </cell>
        </row>
        <row r="9457">
          <cell r="I9457">
            <v>70112</v>
          </cell>
        </row>
        <row r="9458">
          <cell r="I9458">
            <v>30101</v>
          </cell>
        </row>
        <row r="9459">
          <cell r="I9459">
            <v>40101</v>
          </cell>
        </row>
        <row r="9460">
          <cell r="I9460">
            <v>30101</v>
          </cell>
        </row>
        <row r="9461">
          <cell r="I9461">
            <v>50101</v>
          </cell>
        </row>
        <row r="9462">
          <cell r="I9462">
            <v>40101</v>
          </cell>
        </row>
        <row r="9463">
          <cell r="I9463">
            <v>50101</v>
          </cell>
        </row>
        <row r="9464">
          <cell r="I9464">
            <v>40101</v>
          </cell>
        </row>
        <row r="9465">
          <cell r="I9465">
            <v>50101</v>
          </cell>
        </row>
        <row r="9466">
          <cell r="I9466">
            <v>70106</v>
          </cell>
        </row>
        <row r="9467">
          <cell r="I9467">
            <v>50101</v>
          </cell>
        </row>
        <row r="9468">
          <cell r="I9468">
            <v>40101</v>
          </cell>
        </row>
        <row r="9469">
          <cell r="I9469">
            <v>70106</v>
          </cell>
        </row>
        <row r="9470">
          <cell r="I9470">
            <v>30101</v>
          </cell>
        </row>
        <row r="9471">
          <cell r="I9471">
            <v>50101</v>
          </cell>
        </row>
        <row r="9472">
          <cell r="I9472">
            <v>40101</v>
          </cell>
        </row>
        <row r="9473">
          <cell r="I9473">
            <v>70106</v>
          </cell>
        </row>
        <row r="9474">
          <cell r="I9474">
            <v>104</v>
          </cell>
        </row>
        <row r="9475">
          <cell r="I9475">
            <v>70105</v>
          </cell>
        </row>
        <row r="9476">
          <cell r="I9476">
            <v>104</v>
          </cell>
        </row>
        <row r="9477">
          <cell r="I9477">
            <v>104</v>
          </cell>
        </row>
        <row r="9478">
          <cell r="I9478">
            <v>104</v>
          </cell>
        </row>
        <row r="9479">
          <cell r="I9479">
            <v>104</v>
          </cell>
        </row>
        <row r="9480">
          <cell r="I9480">
            <v>104</v>
          </cell>
        </row>
        <row r="9481">
          <cell r="I9481">
            <v>104</v>
          </cell>
        </row>
        <row r="9482">
          <cell r="I9482">
            <v>104</v>
          </cell>
        </row>
        <row r="9483">
          <cell r="I9483">
            <v>104</v>
          </cell>
        </row>
        <row r="9484">
          <cell r="I9484">
            <v>30700000</v>
          </cell>
        </row>
        <row r="9485">
          <cell r="I9485">
            <v>107</v>
          </cell>
        </row>
        <row r="9486">
          <cell r="I9486">
            <v>104</v>
          </cell>
        </row>
        <row r="9487">
          <cell r="I9487">
            <v>104</v>
          </cell>
        </row>
        <row r="9488">
          <cell r="I9488">
            <v>2011804020</v>
          </cell>
        </row>
        <row r="9489">
          <cell r="I9489">
            <v>10401143</v>
          </cell>
        </row>
        <row r="9490">
          <cell r="I9490">
            <v>50101</v>
          </cell>
        </row>
        <row r="9491">
          <cell r="I9491">
            <v>40101</v>
          </cell>
        </row>
        <row r="9492">
          <cell r="I9492">
            <v>70106</v>
          </cell>
        </row>
        <row r="9493">
          <cell r="I9493">
            <v>2011809119</v>
          </cell>
        </row>
        <row r="9494">
          <cell r="I9494">
            <v>104</v>
          </cell>
        </row>
        <row r="9495">
          <cell r="I9495">
            <v>104</v>
          </cell>
        </row>
        <row r="9496">
          <cell r="I9496">
            <v>104</v>
          </cell>
        </row>
        <row r="9497">
          <cell r="I9497">
            <v>104</v>
          </cell>
        </row>
        <row r="9498">
          <cell r="I9498">
            <v>104</v>
          </cell>
        </row>
        <row r="9499">
          <cell r="I9499">
            <v>104</v>
          </cell>
        </row>
        <row r="9500">
          <cell r="I9500">
            <v>70112</v>
          </cell>
        </row>
        <row r="9501">
          <cell r="I9501">
            <v>50101</v>
          </cell>
        </row>
        <row r="9502">
          <cell r="I9502">
            <v>40101</v>
          </cell>
        </row>
        <row r="9503">
          <cell r="I9503">
            <v>50101</v>
          </cell>
        </row>
        <row r="9504">
          <cell r="I9504">
            <v>50101</v>
          </cell>
        </row>
        <row r="9505">
          <cell r="I9505">
            <v>30101</v>
          </cell>
        </row>
        <row r="9506">
          <cell r="I9506">
            <v>50101</v>
          </cell>
        </row>
        <row r="9507">
          <cell r="I9507">
            <v>70112</v>
          </cell>
        </row>
        <row r="9508">
          <cell r="I9508">
            <v>50101</v>
          </cell>
        </row>
        <row r="9509">
          <cell r="I9509">
            <v>40101</v>
          </cell>
        </row>
        <row r="9510">
          <cell r="I9510">
            <v>70112</v>
          </cell>
        </row>
        <row r="9511">
          <cell r="I9511">
            <v>701116</v>
          </cell>
        </row>
        <row r="9512">
          <cell r="I9512">
            <v>50101</v>
          </cell>
        </row>
        <row r="9513">
          <cell r="I9513">
            <v>40101</v>
          </cell>
        </row>
        <row r="9514">
          <cell r="I9514">
            <v>70112</v>
          </cell>
        </row>
        <row r="9515">
          <cell r="I9515">
            <v>70112</v>
          </cell>
        </row>
        <row r="9516">
          <cell r="I9516">
            <v>50101</v>
          </cell>
        </row>
        <row r="9517">
          <cell r="I9517">
            <v>30101</v>
          </cell>
        </row>
        <row r="9518">
          <cell r="I9518">
            <v>70112</v>
          </cell>
        </row>
        <row r="9519">
          <cell r="I9519">
            <v>50101</v>
          </cell>
        </row>
        <row r="9520">
          <cell r="I9520">
            <v>40101</v>
          </cell>
        </row>
        <row r="9521">
          <cell r="I9521">
            <v>50101</v>
          </cell>
        </row>
        <row r="9522">
          <cell r="I9522">
            <v>40101</v>
          </cell>
        </row>
        <row r="9523">
          <cell r="I9523">
            <v>70112</v>
          </cell>
        </row>
        <row r="9524">
          <cell r="I9524">
            <v>70112</v>
          </cell>
        </row>
        <row r="9525">
          <cell r="I9525">
            <v>40101</v>
          </cell>
        </row>
        <row r="9526">
          <cell r="I9526">
            <v>30101</v>
          </cell>
        </row>
        <row r="9527">
          <cell r="I9527">
            <v>10401143</v>
          </cell>
        </row>
        <row r="9528">
          <cell r="I9528">
            <v>10401143</v>
          </cell>
        </row>
        <row r="9529">
          <cell r="I9529">
            <v>10401143</v>
          </cell>
        </row>
        <row r="9530">
          <cell r="I9530">
            <v>70112</v>
          </cell>
        </row>
        <row r="9531">
          <cell r="I9531">
            <v>50101</v>
          </cell>
        </row>
        <row r="9532">
          <cell r="I9532">
            <v>40101</v>
          </cell>
        </row>
        <row r="9533">
          <cell r="I9533">
            <v>70112</v>
          </cell>
        </row>
        <row r="9534">
          <cell r="I9534">
            <v>30101</v>
          </cell>
        </row>
        <row r="9535">
          <cell r="I9535">
            <v>50101</v>
          </cell>
        </row>
        <row r="9536">
          <cell r="I9536">
            <v>40101</v>
          </cell>
        </row>
        <row r="9537">
          <cell r="I9537">
            <v>30101</v>
          </cell>
        </row>
        <row r="9538">
          <cell r="I9538">
            <v>40101</v>
          </cell>
        </row>
        <row r="9539">
          <cell r="I9539">
            <v>70112</v>
          </cell>
        </row>
        <row r="9540">
          <cell r="I9540">
            <v>30101</v>
          </cell>
        </row>
        <row r="9541">
          <cell r="I9541">
            <v>50101</v>
          </cell>
        </row>
        <row r="9542">
          <cell r="I9542">
            <v>40101</v>
          </cell>
        </row>
        <row r="9543">
          <cell r="I9543">
            <v>50101</v>
          </cell>
        </row>
        <row r="9544">
          <cell r="I9544">
            <v>40101</v>
          </cell>
        </row>
        <row r="9545">
          <cell r="I9545">
            <v>70112</v>
          </cell>
        </row>
        <row r="9546">
          <cell r="I9546">
            <v>50101</v>
          </cell>
        </row>
        <row r="9547">
          <cell r="I9547">
            <v>70112</v>
          </cell>
        </row>
        <row r="9548">
          <cell r="I9548">
            <v>50101</v>
          </cell>
        </row>
        <row r="9549">
          <cell r="I9549">
            <v>70112</v>
          </cell>
        </row>
        <row r="9550">
          <cell r="I9550">
            <v>40101</v>
          </cell>
        </row>
        <row r="9551">
          <cell r="I9551">
            <v>70112</v>
          </cell>
        </row>
        <row r="9552">
          <cell r="I9552">
            <v>70106</v>
          </cell>
        </row>
        <row r="9553">
          <cell r="I9553">
            <v>40101</v>
          </cell>
        </row>
        <row r="9554">
          <cell r="I9554">
            <v>50101</v>
          </cell>
        </row>
        <row r="9555">
          <cell r="I9555">
            <v>30101</v>
          </cell>
        </row>
        <row r="9556">
          <cell r="I9556">
            <v>70112</v>
          </cell>
        </row>
        <row r="9557">
          <cell r="I9557">
            <v>70106</v>
          </cell>
        </row>
        <row r="9558">
          <cell r="I9558">
            <v>40101</v>
          </cell>
        </row>
        <row r="9559">
          <cell r="I9559">
            <v>30101</v>
          </cell>
        </row>
        <row r="9560">
          <cell r="I9560">
            <v>70112</v>
          </cell>
        </row>
        <row r="9561">
          <cell r="I9561">
            <v>40101</v>
          </cell>
        </row>
        <row r="9562">
          <cell r="I9562">
            <v>50101</v>
          </cell>
        </row>
        <row r="9563">
          <cell r="I9563">
            <v>40101</v>
          </cell>
        </row>
        <row r="9564">
          <cell r="I9564">
            <v>70112</v>
          </cell>
        </row>
        <row r="9565">
          <cell r="I9565">
            <v>40101</v>
          </cell>
        </row>
        <row r="9566">
          <cell r="I9566">
            <v>70112</v>
          </cell>
        </row>
        <row r="9567">
          <cell r="I9567">
            <v>2011804031</v>
          </cell>
        </row>
        <row r="9568">
          <cell r="I9568">
            <v>50101</v>
          </cell>
        </row>
        <row r="9569">
          <cell r="I9569">
            <v>40101</v>
          </cell>
        </row>
        <row r="9570">
          <cell r="I9570">
            <v>301</v>
          </cell>
        </row>
        <row r="9571">
          <cell r="I9571">
            <v>2011809126</v>
          </cell>
        </row>
        <row r="9572">
          <cell r="I9572">
            <v>2011809131</v>
          </cell>
        </row>
        <row r="9573">
          <cell r="I9573">
            <v>2011809137</v>
          </cell>
        </row>
        <row r="9574">
          <cell r="I9574">
            <v>2011809139</v>
          </cell>
        </row>
        <row r="9575">
          <cell r="I9575">
            <v>2011809141</v>
          </cell>
        </row>
        <row r="9576">
          <cell r="I9576">
            <v>2011809142</v>
          </cell>
        </row>
        <row r="9577">
          <cell r="I9577">
            <v>2011809143</v>
          </cell>
        </row>
        <row r="9578">
          <cell r="I9578">
            <v>2011809145</v>
          </cell>
        </row>
        <row r="9579">
          <cell r="I9579">
            <v>2011804113</v>
          </cell>
        </row>
        <row r="9580">
          <cell r="I9580">
            <v>2011804009</v>
          </cell>
        </row>
        <row r="9581">
          <cell r="I9581">
            <v>2011804018</v>
          </cell>
        </row>
        <row r="9582">
          <cell r="I9582">
            <v>2011804048</v>
          </cell>
        </row>
        <row r="9583">
          <cell r="I9583">
            <v>2011804071</v>
          </cell>
        </row>
        <row r="9584">
          <cell r="I9584">
            <v>2011804113</v>
          </cell>
        </row>
        <row r="9585">
          <cell r="I9585">
            <v>2011804018</v>
          </cell>
        </row>
        <row r="9586">
          <cell r="I9586">
            <v>2011804113</v>
          </cell>
        </row>
        <row r="9587">
          <cell r="I9587">
            <v>2011804018</v>
          </cell>
        </row>
        <row r="9588">
          <cell r="I9588">
            <v>2011804021</v>
          </cell>
        </row>
        <row r="9589">
          <cell r="I9589">
            <v>2011804087</v>
          </cell>
        </row>
        <row r="9590">
          <cell r="I9590">
            <v>2011804112</v>
          </cell>
        </row>
        <row r="9591">
          <cell r="I9591">
            <v>2011804113</v>
          </cell>
        </row>
        <row r="9592">
          <cell r="I9592">
            <v>2011809135</v>
          </cell>
        </row>
        <row r="9593">
          <cell r="I9593">
            <v>2011809139</v>
          </cell>
        </row>
        <row r="9594">
          <cell r="I9594">
            <v>2011809141</v>
          </cell>
        </row>
        <row r="9595">
          <cell r="I9595">
            <v>2011804048</v>
          </cell>
        </row>
        <row r="9596">
          <cell r="I9596">
            <v>2011804053</v>
          </cell>
        </row>
        <row r="9597">
          <cell r="I9597">
            <v>2011804068</v>
          </cell>
        </row>
        <row r="9598">
          <cell r="I9598">
            <v>2011804087</v>
          </cell>
        </row>
        <row r="9599">
          <cell r="I9599">
            <v>2011809120</v>
          </cell>
        </row>
        <row r="9600">
          <cell r="I9600">
            <v>2011809141</v>
          </cell>
        </row>
        <row r="9601">
          <cell r="I9601">
            <v>2011809135</v>
          </cell>
        </row>
        <row r="9602">
          <cell r="I9602">
            <v>2011809150</v>
          </cell>
        </row>
        <row r="9603">
          <cell r="I9603">
            <v>2011804022</v>
          </cell>
        </row>
        <row r="9604">
          <cell r="I9604">
            <v>2011804036</v>
          </cell>
        </row>
        <row r="9605">
          <cell r="I9605">
            <v>2011804048</v>
          </cell>
        </row>
        <row r="9606">
          <cell r="I9606">
            <v>2011804052</v>
          </cell>
        </row>
        <row r="9607">
          <cell r="I9607">
            <v>2011804112</v>
          </cell>
        </row>
        <row r="9608">
          <cell r="I9608">
            <v>2011809120</v>
          </cell>
        </row>
        <row r="9609">
          <cell r="I9609">
            <v>2011809126</v>
          </cell>
        </row>
        <row r="9610">
          <cell r="I9610">
            <v>70112</v>
          </cell>
        </row>
        <row r="9611">
          <cell r="I9611">
            <v>70112</v>
          </cell>
        </row>
        <row r="9612">
          <cell r="I9612">
            <v>70112</v>
          </cell>
        </row>
        <row r="9613">
          <cell r="I9613">
            <v>40101</v>
          </cell>
        </row>
        <row r="9614">
          <cell r="I9614">
            <v>70112</v>
          </cell>
        </row>
        <row r="9615">
          <cell r="I9615">
            <v>70112</v>
          </cell>
        </row>
        <row r="9616">
          <cell r="I9616">
            <v>70106</v>
          </cell>
        </row>
        <row r="9617">
          <cell r="I9617">
            <v>70112</v>
          </cell>
        </row>
        <row r="9618">
          <cell r="I9618">
            <v>70112</v>
          </cell>
        </row>
        <row r="9619">
          <cell r="I9619">
            <v>70112</v>
          </cell>
        </row>
        <row r="9620">
          <cell r="I9620">
            <v>70106</v>
          </cell>
        </row>
        <row r="9621">
          <cell r="I9621">
            <v>30101</v>
          </cell>
        </row>
        <row r="9622">
          <cell r="I9622">
            <v>70112</v>
          </cell>
        </row>
        <row r="9623">
          <cell r="I9623">
            <v>50101</v>
          </cell>
        </row>
        <row r="9624">
          <cell r="I9624">
            <v>70112</v>
          </cell>
        </row>
        <row r="9625">
          <cell r="I9625">
            <v>30101</v>
          </cell>
        </row>
        <row r="9626">
          <cell r="I9626">
            <v>40101</v>
          </cell>
        </row>
        <row r="9627">
          <cell r="I9627">
            <v>50101</v>
          </cell>
        </row>
        <row r="9628">
          <cell r="I9628">
            <v>40101</v>
          </cell>
        </row>
        <row r="9629">
          <cell r="I9629">
            <v>40101</v>
          </cell>
        </row>
        <row r="9630">
          <cell r="I9630">
            <v>70112</v>
          </cell>
        </row>
        <row r="9631">
          <cell r="I9631">
            <v>50101</v>
          </cell>
        </row>
        <row r="9632">
          <cell r="I9632">
            <v>70112</v>
          </cell>
        </row>
        <row r="9633">
          <cell r="I9633">
            <v>70112</v>
          </cell>
        </row>
        <row r="9634">
          <cell r="I9634">
            <v>40101</v>
          </cell>
        </row>
        <row r="9635">
          <cell r="I9635">
            <v>50101</v>
          </cell>
        </row>
        <row r="9636">
          <cell r="I9636">
            <v>30101</v>
          </cell>
        </row>
        <row r="9637">
          <cell r="I9637">
            <v>40101</v>
          </cell>
        </row>
        <row r="9638">
          <cell r="I9638">
            <v>50101</v>
          </cell>
        </row>
        <row r="9639">
          <cell r="I9639">
            <v>30101</v>
          </cell>
        </row>
        <row r="9640">
          <cell r="I9640">
            <v>40101</v>
          </cell>
        </row>
        <row r="9641">
          <cell r="I9641">
            <v>50101</v>
          </cell>
        </row>
        <row r="9642">
          <cell r="I9642">
            <v>30101</v>
          </cell>
        </row>
        <row r="9643">
          <cell r="I9643">
            <v>40101</v>
          </cell>
        </row>
        <row r="9644">
          <cell r="I9644">
            <v>50101</v>
          </cell>
        </row>
        <row r="9645">
          <cell r="I9645">
            <v>30101</v>
          </cell>
        </row>
        <row r="9646">
          <cell r="I9646">
            <v>70112</v>
          </cell>
        </row>
        <row r="9647">
          <cell r="I9647">
            <v>50101</v>
          </cell>
        </row>
        <row r="9648">
          <cell r="I9648">
            <v>40101</v>
          </cell>
        </row>
        <row r="9649">
          <cell r="I9649">
            <v>50101</v>
          </cell>
        </row>
        <row r="9650">
          <cell r="I9650">
            <v>70112</v>
          </cell>
        </row>
        <row r="9651">
          <cell r="I9651">
            <v>50101</v>
          </cell>
        </row>
        <row r="9652">
          <cell r="I9652">
            <v>40101</v>
          </cell>
        </row>
        <row r="9653">
          <cell r="I9653">
            <v>30101</v>
          </cell>
        </row>
        <row r="9654">
          <cell r="I9654">
            <v>40101</v>
          </cell>
        </row>
        <row r="9655">
          <cell r="I9655">
            <v>50101</v>
          </cell>
        </row>
        <row r="9656">
          <cell r="I9656">
            <v>701116</v>
          </cell>
        </row>
        <row r="9657">
          <cell r="I9657">
            <v>70112</v>
          </cell>
        </row>
        <row r="9658">
          <cell r="I9658">
            <v>50101</v>
          </cell>
        </row>
        <row r="9659">
          <cell r="I9659">
            <v>40101</v>
          </cell>
        </row>
        <row r="9660">
          <cell r="I9660">
            <v>50101</v>
          </cell>
        </row>
        <row r="9661">
          <cell r="I9661">
            <v>50101</v>
          </cell>
        </row>
        <row r="9662">
          <cell r="I9662">
            <v>701116</v>
          </cell>
        </row>
        <row r="9663">
          <cell r="I9663">
            <v>30101</v>
          </cell>
        </row>
        <row r="9664">
          <cell r="I9664">
            <v>70112</v>
          </cell>
        </row>
        <row r="9665">
          <cell r="I9665">
            <v>40101</v>
          </cell>
        </row>
        <row r="9666">
          <cell r="I9666">
            <v>50101</v>
          </cell>
        </row>
        <row r="9667">
          <cell r="I9667">
            <v>70112</v>
          </cell>
        </row>
        <row r="9668">
          <cell r="I9668">
            <v>70112</v>
          </cell>
        </row>
        <row r="9669">
          <cell r="I9669">
            <v>50101</v>
          </cell>
        </row>
        <row r="9670">
          <cell r="I9670">
            <v>70112</v>
          </cell>
        </row>
        <row r="9671">
          <cell r="I9671">
            <v>70112</v>
          </cell>
        </row>
        <row r="9672">
          <cell r="I9672">
            <v>50101</v>
          </cell>
        </row>
        <row r="9673">
          <cell r="I9673">
            <v>70112</v>
          </cell>
        </row>
        <row r="9674">
          <cell r="I9674">
            <v>40101</v>
          </cell>
        </row>
        <row r="9675">
          <cell r="I9675">
            <v>701116</v>
          </cell>
        </row>
        <row r="9676">
          <cell r="I9676">
            <v>70112</v>
          </cell>
        </row>
        <row r="9677">
          <cell r="I9677">
            <v>70112</v>
          </cell>
        </row>
        <row r="9678">
          <cell r="I9678">
            <v>50101</v>
          </cell>
        </row>
        <row r="9679">
          <cell r="I9679">
            <v>70112</v>
          </cell>
        </row>
        <row r="9680">
          <cell r="I9680">
            <v>50101</v>
          </cell>
        </row>
        <row r="9681">
          <cell r="I9681">
            <v>30700000</v>
          </cell>
        </row>
        <row r="9682">
          <cell r="I9682">
            <v>2011809149</v>
          </cell>
        </row>
        <row r="9683">
          <cell r="I9683">
            <v>104</v>
          </cell>
        </row>
        <row r="9684">
          <cell r="I9684">
            <v>2011804031</v>
          </cell>
        </row>
        <row r="9685">
          <cell r="I9685">
            <v>2011804018</v>
          </cell>
        </row>
        <row r="9686">
          <cell r="I9686">
            <v>2011809141</v>
          </cell>
        </row>
        <row r="9687">
          <cell r="I9687">
            <v>2011809135</v>
          </cell>
        </row>
        <row r="9688">
          <cell r="I9688">
            <v>2011809138</v>
          </cell>
        </row>
        <row r="9689">
          <cell r="I9689">
            <v>2011804087</v>
          </cell>
        </row>
        <row r="9690">
          <cell r="I9690">
            <v>2011804027</v>
          </cell>
        </row>
        <row r="9691">
          <cell r="I9691">
            <v>2011804012</v>
          </cell>
        </row>
        <row r="9692">
          <cell r="I9692">
            <v>2011804016</v>
          </cell>
        </row>
        <row r="9693">
          <cell r="I9693">
            <v>2011804018</v>
          </cell>
        </row>
        <row r="9694">
          <cell r="I9694">
            <v>2011804027</v>
          </cell>
        </row>
        <row r="9695">
          <cell r="I9695">
            <v>2011804039</v>
          </cell>
        </row>
        <row r="9696">
          <cell r="I9696">
            <v>2016</v>
          </cell>
        </row>
        <row r="9697">
          <cell r="I9697">
            <v>2011800400</v>
          </cell>
        </row>
        <row r="9698">
          <cell r="I9698">
            <v>10401198</v>
          </cell>
        </row>
        <row r="9699">
          <cell r="I9699">
            <v>2011804031</v>
          </cell>
        </row>
        <row r="9700">
          <cell r="I9700">
            <v>2011809139</v>
          </cell>
        </row>
        <row r="9701">
          <cell r="I9701">
            <v>2011809115</v>
          </cell>
        </row>
        <row r="9702">
          <cell r="I9702">
            <v>2011809134</v>
          </cell>
        </row>
        <row r="9703">
          <cell r="I9703">
            <v>2011809136</v>
          </cell>
        </row>
        <row r="9704">
          <cell r="I9704">
            <v>2011804018</v>
          </cell>
        </row>
        <row r="9705">
          <cell r="I9705">
            <v>2011804112</v>
          </cell>
        </row>
        <row r="9706">
          <cell r="I9706">
            <v>2011804113</v>
          </cell>
        </row>
        <row r="9707">
          <cell r="I9707">
            <v>30104</v>
          </cell>
        </row>
        <row r="9708">
          <cell r="I9708">
            <v>10401138</v>
          </cell>
        </row>
        <row r="9709">
          <cell r="I9709">
            <v>30700000</v>
          </cell>
        </row>
        <row r="9710">
          <cell r="I9710">
            <v>50101</v>
          </cell>
        </row>
        <row r="9711">
          <cell r="I9711">
            <v>40101</v>
          </cell>
        </row>
        <row r="9712">
          <cell r="I9712">
            <v>70106</v>
          </cell>
        </row>
        <row r="9713">
          <cell r="I9713">
            <v>2011804018</v>
          </cell>
        </row>
        <row r="9714">
          <cell r="I9714">
            <v>2011809133</v>
          </cell>
        </row>
        <row r="9715">
          <cell r="I9715">
            <v>2011809135</v>
          </cell>
        </row>
        <row r="9716">
          <cell r="I9716">
            <v>2011804039</v>
          </cell>
        </row>
        <row r="9717">
          <cell r="I9717">
            <v>50101</v>
          </cell>
        </row>
        <row r="9718">
          <cell r="I9718">
            <v>40101</v>
          </cell>
        </row>
        <row r="9719">
          <cell r="I9719">
            <v>70106</v>
          </cell>
        </row>
        <row r="9720">
          <cell r="I9720">
            <v>70112</v>
          </cell>
        </row>
        <row r="9721">
          <cell r="I9721">
            <v>70112</v>
          </cell>
        </row>
        <row r="9722">
          <cell r="I9722">
            <v>70106</v>
          </cell>
        </row>
        <row r="9723">
          <cell r="I9723">
            <v>70112</v>
          </cell>
        </row>
        <row r="9724">
          <cell r="I9724">
            <v>70112</v>
          </cell>
        </row>
        <row r="9725">
          <cell r="I9725">
            <v>40101</v>
          </cell>
        </row>
        <row r="9726">
          <cell r="I9726">
            <v>70112</v>
          </cell>
        </row>
        <row r="9727">
          <cell r="I9727">
            <v>70112</v>
          </cell>
        </row>
        <row r="9728">
          <cell r="I9728">
            <v>50101</v>
          </cell>
        </row>
        <row r="9729">
          <cell r="I9729">
            <v>70112</v>
          </cell>
        </row>
        <row r="9730">
          <cell r="I9730">
            <v>70112</v>
          </cell>
        </row>
        <row r="9731">
          <cell r="I9731">
            <v>70106</v>
          </cell>
        </row>
        <row r="9732">
          <cell r="I9732">
            <v>40101</v>
          </cell>
        </row>
        <row r="9733">
          <cell r="I9733">
            <v>70112</v>
          </cell>
        </row>
        <row r="9734">
          <cell r="I9734">
            <v>70106</v>
          </cell>
        </row>
        <row r="9735">
          <cell r="I9735">
            <v>50101</v>
          </cell>
        </row>
        <row r="9736">
          <cell r="I9736">
            <v>70112</v>
          </cell>
        </row>
        <row r="9737">
          <cell r="I9737">
            <v>70112</v>
          </cell>
        </row>
        <row r="9738">
          <cell r="I9738">
            <v>30101</v>
          </cell>
        </row>
        <row r="9739">
          <cell r="I9739">
            <v>50101</v>
          </cell>
        </row>
        <row r="9740">
          <cell r="I9740">
            <v>70112</v>
          </cell>
        </row>
        <row r="9741">
          <cell r="I9741">
            <v>50101</v>
          </cell>
        </row>
        <row r="9742">
          <cell r="I9742">
            <v>70112</v>
          </cell>
        </row>
        <row r="9743">
          <cell r="I9743">
            <v>70112</v>
          </cell>
        </row>
        <row r="9744">
          <cell r="I9744">
            <v>70112</v>
          </cell>
        </row>
        <row r="9745">
          <cell r="I9745">
            <v>70112</v>
          </cell>
        </row>
        <row r="9746">
          <cell r="I9746">
            <v>50101</v>
          </cell>
        </row>
        <row r="9747">
          <cell r="I9747">
            <v>50101</v>
          </cell>
        </row>
        <row r="9748">
          <cell r="I9748">
            <v>40101</v>
          </cell>
        </row>
        <row r="9749">
          <cell r="I9749">
            <v>40101</v>
          </cell>
        </row>
        <row r="9750">
          <cell r="I9750">
            <v>50101</v>
          </cell>
        </row>
        <row r="9751">
          <cell r="I9751">
            <v>70112</v>
          </cell>
        </row>
        <row r="9752">
          <cell r="I9752">
            <v>30101</v>
          </cell>
        </row>
        <row r="9753">
          <cell r="I9753">
            <v>30101</v>
          </cell>
        </row>
        <row r="9754">
          <cell r="I9754">
            <v>40101</v>
          </cell>
        </row>
        <row r="9755">
          <cell r="I9755">
            <v>70112</v>
          </cell>
        </row>
        <row r="9756">
          <cell r="I9756">
            <v>50101</v>
          </cell>
        </row>
        <row r="9757">
          <cell r="I9757">
            <v>50101</v>
          </cell>
        </row>
        <row r="9758">
          <cell r="I9758">
            <v>40101</v>
          </cell>
        </row>
        <row r="9759">
          <cell r="I9759">
            <v>50101</v>
          </cell>
        </row>
        <row r="9760">
          <cell r="I9760">
            <v>30101</v>
          </cell>
        </row>
        <row r="9761">
          <cell r="I9761">
            <v>70112</v>
          </cell>
        </row>
        <row r="9762">
          <cell r="I9762">
            <v>40101</v>
          </cell>
        </row>
        <row r="9763">
          <cell r="I9763">
            <v>70112</v>
          </cell>
        </row>
        <row r="9764">
          <cell r="I9764">
            <v>70112</v>
          </cell>
        </row>
        <row r="9765">
          <cell r="I9765">
            <v>30101</v>
          </cell>
        </row>
        <row r="9766">
          <cell r="I9766">
            <v>50101</v>
          </cell>
        </row>
        <row r="9767">
          <cell r="I9767">
            <v>70112</v>
          </cell>
        </row>
        <row r="9768">
          <cell r="I9768">
            <v>50101</v>
          </cell>
        </row>
        <row r="9769">
          <cell r="I9769">
            <v>40101</v>
          </cell>
        </row>
        <row r="9770">
          <cell r="I9770">
            <v>50101</v>
          </cell>
        </row>
        <row r="9771">
          <cell r="I9771">
            <v>40101</v>
          </cell>
        </row>
        <row r="9772">
          <cell r="I9772">
            <v>70112</v>
          </cell>
        </row>
        <row r="9773">
          <cell r="I9773">
            <v>70106</v>
          </cell>
        </row>
        <row r="9774">
          <cell r="I9774">
            <v>40101</v>
          </cell>
        </row>
        <row r="9775">
          <cell r="I9775">
            <v>70112</v>
          </cell>
        </row>
        <row r="9776">
          <cell r="I9776">
            <v>40101</v>
          </cell>
        </row>
        <row r="9777">
          <cell r="I9777">
            <v>50101</v>
          </cell>
        </row>
        <row r="9778">
          <cell r="I9778">
            <v>70112</v>
          </cell>
        </row>
        <row r="9779">
          <cell r="I9779">
            <v>30101</v>
          </cell>
        </row>
        <row r="9780">
          <cell r="I9780">
            <v>50101</v>
          </cell>
        </row>
        <row r="9781">
          <cell r="I9781">
            <v>30101</v>
          </cell>
        </row>
        <row r="9782">
          <cell r="I9782">
            <v>50101</v>
          </cell>
        </row>
        <row r="9783">
          <cell r="I9783">
            <v>40101</v>
          </cell>
        </row>
        <row r="9784">
          <cell r="I9784">
            <v>70112</v>
          </cell>
        </row>
        <row r="9785">
          <cell r="I9785">
            <v>50101</v>
          </cell>
        </row>
        <row r="9786">
          <cell r="I9786">
            <v>40101</v>
          </cell>
        </row>
        <row r="9787">
          <cell r="I9787">
            <v>70112</v>
          </cell>
        </row>
        <row r="9788">
          <cell r="I9788">
            <v>30101</v>
          </cell>
        </row>
        <row r="9789">
          <cell r="I9789">
            <v>50101</v>
          </cell>
        </row>
        <row r="9790">
          <cell r="I9790">
            <v>701116</v>
          </cell>
        </row>
        <row r="9791">
          <cell r="I9791">
            <v>70112</v>
          </cell>
        </row>
        <row r="9792">
          <cell r="I9792">
            <v>70112</v>
          </cell>
        </row>
        <row r="9793">
          <cell r="I9793">
            <v>70106</v>
          </cell>
        </row>
        <row r="9794">
          <cell r="I9794">
            <v>50101</v>
          </cell>
        </row>
        <row r="9795">
          <cell r="I9795">
            <v>70112</v>
          </cell>
        </row>
        <row r="9796">
          <cell r="I9796">
            <v>70112</v>
          </cell>
        </row>
        <row r="9797">
          <cell r="I9797">
            <v>701116</v>
          </cell>
        </row>
        <row r="9798">
          <cell r="I9798">
            <v>30101</v>
          </cell>
        </row>
        <row r="9799">
          <cell r="I9799">
            <v>50101</v>
          </cell>
        </row>
        <row r="9800">
          <cell r="I9800">
            <v>701116</v>
          </cell>
        </row>
        <row r="9801">
          <cell r="I9801">
            <v>30101</v>
          </cell>
        </row>
        <row r="9802">
          <cell r="I9802">
            <v>50101</v>
          </cell>
        </row>
        <row r="9803">
          <cell r="I9803">
            <v>40101</v>
          </cell>
        </row>
        <row r="9804">
          <cell r="I9804">
            <v>70112</v>
          </cell>
        </row>
        <row r="9805">
          <cell r="I9805">
            <v>40101</v>
          </cell>
        </row>
        <row r="9806">
          <cell r="I9806">
            <v>50101</v>
          </cell>
        </row>
        <row r="9807">
          <cell r="I9807">
            <v>70112</v>
          </cell>
        </row>
        <row r="9808">
          <cell r="I9808">
            <v>40101</v>
          </cell>
        </row>
        <row r="9809">
          <cell r="I9809">
            <v>50101</v>
          </cell>
        </row>
        <row r="9810">
          <cell r="I9810">
            <v>70112</v>
          </cell>
        </row>
        <row r="9811">
          <cell r="I9811">
            <v>40101</v>
          </cell>
        </row>
        <row r="9812">
          <cell r="I9812">
            <v>50101</v>
          </cell>
        </row>
        <row r="9813">
          <cell r="I9813">
            <v>70112</v>
          </cell>
        </row>
        <row r="9814">
          <cell r="I9814">
            <v>50101</v>
          </cell>
        </row>
        <row r="9815">
          <cell r="I9815">
            <v>70112</v>
          </cell>
        </row>
        <row r="9816">
          <cell r="I9816">
            <v>50101</v>
          </cell>
        </row>
        <row r="9817">
          <cell r="I9817">
            <v>40101</v>
          </cell>
        </row>
        <row r="9818">
          <cell r="I9818">
            <v>40101</v>
          </cell>
        </row>
        <row r="9819">
          <cell r="I9819">
            <v>701116</v>
          </cell>
        </row>
        <row r="9820">
          <cell r="I9820">
            <v>70112</v>
          </cell>
        </row>
        <row r="9821">
          <cell r="I9821">
            <v>30101</v>
          </cell>
        </row>
        <row r="9822">
          <cell r="I9822">
            <v>50101</v>
          </cell>
        </row>
        <row r="9823">
          <cell r="I9823">
            <v>70112</v>
          </cell>
        </row>
        <row r="9824">
          <cell r="I9824">
            <v>30101</v>
          </cell>
        </row>
        <row r="9825">
          <cell r="I9825">
            <v>40101</v>
          </cell>
        </row>
        <row r="9826">
          <cell r="I9826">
            <v>50101</v>
          </cell>
        </row>
        <row r="9827">
          <cell r="I9827">
            <v>70112</v>
          </cell>
        </row>
        <row r="9828">
          <cell r="I9828">
            <v>70112</v>
          </cell>
        </row>
        <row r="9829">
          <cell r="I9829">
            <v>40101</v>
          </cell>
        </row>
        <row r="9830">
          <cell r="I9830">
            <v>50101</v>
          </cell>
        </row>
        <row r="9831">
          <cell r="I9831">
            <v>70112</v>
          </cell>
        </row>
        <row r="9832">
          <cell r="I9832">
            <v>30101</v>
          </cell>
        </row>
        <row r="9833">
          <cell r="I9833">
            <v>50101</v>
          </cell>
        </row>
        <row r="9834">
          <cell r="I9834">
            <v>40101</v>
          </cell>
        </row>
        <row r="9835">
          <cell r="I9835">
            <v>70112</v>
          </cell>
        </row>
        <row r="9836">
          <cell r="I9836">
            <v>40101</v>
          </cell>
        </row>
        <row r="9837">
          <cell r="I9837">
            <v>50101</v>
          </cell>
        </row>
        <row r="9838">
          <cell r="I9838">
            <v>40101</v>
          </cell>
        </row>
        <row r="9839">
          <cell r="I9839">
            <v>50101</v>
          </cell>
        </row>
        <row r="9840">
          <cell r="I9840">
            <v>70112</v>
          </cell>
        </row>
        <row r="9841">
          <cell r="I9841">
            <v>50101</v>
          </cell>
        </row>
        <row r="9842">
          <cell r="I9842">
            <v>70112</v>
          </cell>
        </row>
        <row r="9843">
          <cell r="I9843">
            <v>30101</v>
          </cell>
        </row>
        <row r="9844">
          <cell r="I9844">
            <v>40101</v>
          </cell>
        </row>
        <row r="9845">
          <cell r="I9845">
            <v>50101</v>
          </cell>
        </row>
        <row r="9846">
          <cell r="I9846">
            <v>70112</v>
          </cell>
        </row>
        <row r="9847">
          <cell r="I9847">
            <v>30101</v>
          </cell>
        </row>
        <row r="9848">
          <cell r="I9848">
            <v>2011804020</v>
          </cell>
        </row>
        <row r="9849">
          <cell r="I9849">
            <v>2011809129</v>
          </cell>
        </row>
        <row r="9850">
          <cell r="I9850">
            <v>2010402410</v>
          </cell>
        </row>
        <row r="9851">
          <cell r="I9851">
            <v>10101</v>
          </cell>
        </row>
        <row r="9852">
          <cell r="I9852">
            <v>2011809134</v>
          </cell>
        </row>
        <row r="9853">
          <cell r="I9853">
            <v>103</v>
          </cell>
        </row>
        <row r="9854">
          <cell r="I9854">
            <v>2011804018</v>
          </cell>
        </row>
        <row r="9855">
          <cell r="I9855">
            <v>40101</v>
          </cell>
        </row>
        <row r="9856">
          <cell r="I9856">
            <v>70112</v>
          </cell>
        </row>
        <row r="9857">
          <cell r="I9857">
            <v>50101</v>
          </cell>
        </row>
        <row r="9858">
          <cell r="I9858">
            <v>40101</v>
          </cell>
        </row>
        <row r="9859">
          <cell r="I9859">
            <v>70112</v>
          </cell>
        </row>
        <row r="9860">
          <cell r="I9860">
            <v>50101</v>
          </cell>
        </row>
        <row r="9861">
          <cell r="I9861">
            <v>50101</v>
          </cell>
        </row>
        <row r="9862">
          <cell r="I9862">
            <v>70112</v>
          </cell>
        </row>
        <row r="9863">
          <cell r="I9863">
            <v>70106</v>
          </cell>
        </row>
        <row r="9864">
          <cell r="I9864">
            <v>40101</v>
          </cell>
        </row>
        <row r="9865">
          <cell r="I9865">
            <v>50101</v>
          </cell>
        </row>
        <row r="9866">
          <cell r="I9866">
            <v>70112</v>
          </cell>
        </row>
        <row r="9867">
          <cell r="I9867">
            <v>70112</v>
          </cell>
        </row>
        <row r="9868">
          <cell r="I9868">
            <v>70112</v>
          </cell>
        </row>
        <row r="9869">
          <cell r="I9869">
            <v>70106</v>
          </cell>
        </row>
        <row r="9870">
          <cell r="I9870">
            <v>40101</v>
          </cell>
        </row>
        <row r="9871">
          <cell r="I9871">
            <v>30101</v>
          </cell>
        </row>
        <row r="9872">
          <cell r="I9872">
            <v>70112</v>
          </cell>
        </row>
        <row r="9873">
          <cell r="I9873">
            <v>40101</v>
          </cell>
        </row>
        <row r="9874">
          <cell r="I9874">
            <v>70106</v>
          </cell>
        </row>
        <row r="9875">
          <cell r="I9875">
            <v>70112</v>
          </cell>
        </row>
        <row r="9876">
          <cell r="I9876">
            <v>70112</v>
          </cell>
        </row>
        <row r="9877">
          <cell r="I9877">
            <v>70112</v>
          </cell>
        </row>
        <row r="9878">
          <cell r="I9878">
            <v>70112</v>
          </cell>
        </row>
        <row r="9879">
          <cell r="I9879">
            <v>50101</v>
          </cell>
        </row>
        <row r="9880">
          <cell r="I9880">
            <v>50101</v>
          </cell>
        </row>
        <row r="9881">
          <cell r="I9881">
            <v>70106</v>
          </cell>
        </row>
        <row r="9882">
          <cell r="I9882">
            <v>70112</v>
          </cell>
        </row>
        <row r="9883">
          <cell r="I9883">
            <v>70112</v>
          </cell>
        </row>
        <row r="9884">
          <cell r="I9884">
            <v>70112</v>
          </cell>
        </row>
        <row r="9885">
          <cell r="I9885">
            <v>30101</v>
          </cell>
        </row>
        <row r="9886">
          <cell r="I9886">
            <v>70112</v>
          </cell>
        </row>
        <row r="9887">
          <cell r="I9887">
            <v>50101</v>
          </cell>
        </row>
        <row r="9888">
          <cell r="I9888">
            <v>70106</v>
          </cell>
        </row>
        <row r="9889">
          <cell r="I9889">
            <v>50101</v>
          </cell>
        </row>
        <row r="9890">
          <cell r="I9890">
            <v>70112</v>
          </cell>
        </row>
        <row r="9891">
          <cell r="I9891">
            <v>30101</v>
          </cell>
        </row>
        <row r="9892">
          <cell r="I9892">
            <v>70112</v>
          </cell>
        </row>
        <row r="9893">
          <cell r="I9893">
            <v>40101</v>
          </cell>
        </row>
        <row r="9894">
          <cell r="I9894">
            <v>50101</v>
          </cell>
        </row>
        <row r="9895">
          <cell r="I9895">
            <v>70112</v>
          </cell>
        </row>
        <row r="9896">
          <cell r="I9896">
            <v>30101</v>
          </cell>
        </row>
        <row r="9897">
          <cell r="I9897">
            <v>50101</v>
          </cell>
        </row>
        <row r="9898">
          <cell r="I9898">
            <v>50101</v>
          </cell>
        </row>
        <row r="9899">
          <cell r="I9899">
            <v>70112</v>
          </cell>
        </row>
        <row r="9900">
          <cell r="I9900">
            <v>70106</v>
          </cell>
        </row>
        <row r="9901">
          <cell r="I9901">
            <v>70112</v>
          </cell>
        </row>
        <row r="9902">
          <cell r="I9902">
            <v>50101</v>
          </cell>
        </row>
        <row r="9903">
          <cell r="I9903">
            <v>40101</v>
          </cell>
        </row>
        <row r="9904">
          <cell r="I9904">
            <v>70112</v>
          </cell>
        </row>
        <row r="9905">
          <cell r="I9905">
            <v>50101</v>
          </cell>
        </row>
        <row r="9906">
          <cell r="I9906">
            <v>30101</v>
          </cell>
        </row>
        <row r="9907">
          <cell r="I9907">
            <v>50101</v>
          </cell>
        </row>
        <row r="9908">
          <cell r="I9908">
            <v>70112</v>
          </cell>
        </row>
        <row r="9909">
          <cell r="I9909">
            <v>50101</v>
          </cell>
        </row>
        <row r="9910">
          <cell r="I9910">
            <v>40101</v>
          </cell>
        </row>
        <row r="9911">
          <cell r="I9911">
            <v>103</v>
          </cell>
        </row>
        <row r="9912">
          <cell r="I9912">
            <v>104</v>
          </cell>
        </row>
        <row r="9913">
          <cell r="I9913">
            <v>104</v>
          </cell>
        </row>
        <row r="9914">
          <cell r="I9914">
            <v>104</v>
          </cell>
        </row>
        <row r="9915">
          <cell r="I9915">
            <v>99</v>
          </cell>
        </row>
        <row r="9916">
          <cell r="I9916">
            <v>99</v>
          </cell>
        </row>
        <row r="9917">
          <cell r="I9917">
            <v>106</v>
          </cell>
        </row>
        <row r="9918">
          <cell r="I9918">
            <v>106</v>
          </cell>
        </row>
        <row r="9919">
          <cell r="I9919">
            <v>106</v>
          </cell>
        </row>
        <row r="9920">
          <cell r="I9920">
            <v>106</v>
          </cell>
        </row>
        <row r="9921">
          <cell r="I9921">
            <v>106</v>
          </cell>
        </row>
        <row r="9922">
          <cell r="I9922">
            <v>106</v>
          </cell>
        </row>
        <row r="9923">
          <cell r="I9923">
            <v>106</v>
          </cell>
        </row>
        <row r="9924">
          <cell r="I9924">
            <v>104</v>
          </cell>
        </row>
        <row r="9925">
          <cell r="I9925">
            <v>104</v>
          </cell>
        </row>
        <row r="9926">
          <cell r="I9926">
            <v>104</v>
          </cell>
        </row>
        <row r="9927">
          <cell r="I9927">
            <v>104</v>
          </cell>
        </row>
        <row r="9928">
          <cell r="I9928">
            <v>108</v>
          </cell>
        </row>
        <row r="9929">
          <cell r="I9929">
            <v>103</v>
          </cell>
        </row>
        <row r="9930">
          <cell r="I9930">
            <v>99</v>
          </cell>
        </row>
        <row r="9931">
          <cell r="I9931">
            <v>107</v>
          </cell>
        </row>
        <row r="9932">
          <cell r="I9932">
            <v>2011809134</v>
          </cell>
        </row>
        <row r="9933">
          <cell r="I9933">
            <v>2011804018</v>
          </cell>
        </row>
        <row r="9934">
          <cell r="I9934">
            <v>108</v>
          </cell>
        </row>
        <row r="9935">
          <cell r="I9935">
            <v>2010402410</v>
          </cell>
        </row>
        <row r="9936">
          <cell r="I9936">
            <v>2011804020</v>
          </cell>
        </row>
        <row r="9937">
          <cell r="I9937">
            <v>2011809129</v>
          </cell>
        </row>
        <row r="9938">
          <cell r="I9938">
            <v>50101</v>
          </cell>
        </row>
        <row r="9939">
          <cell r="I9939">
            <v>40101</v>
          </cell>
        </row>
        <row r="9940">
          <cell r="I9940">
            <v>109</v>
          </cell>
        </row>
        <row r="9941">
          <cell r="I9941">
            <v>50101</v>
          </cell>
        </row>
        <row r="9942">
          <cell r="I9942">
            <v>40101</v>
          </cell>
        </row>
        <row r="9943">
          <cell r="I9943">
            <v>70106</v>
          </cell>
        </row>
        <row r="9944">
          <cell r="I9944">
            <v>30101</v>
          </cell>
        </row>
        <row r="9945">
          <cell r="I9945">
            <v>70117</v>
          </cell>
        </row>
        <row r="9946">
          <cell r="I9946">
            <v>2011809128</v>
          </cell>
        </row>
        <row r="9947">
          <cell r="I9947">
            <v>104</v>
          </cell>
        </row>
        <row r="9948">
          <cell r="I9948">
            <v>104</v>
          </cell>
        </row>
        <row r="9949">
          <cell r="I9949">
            <v>104</v>
          </cell>
        </row>
        <row r="9950">
          <cell r="I9950">
            <v>107</v>
          </cell>
        </row>
        <row r="9951">
          <cell r="I9951">
            <v>107</v>
          </cell>
        </row>
        <row r="9952">
          <cell r="I9952">
            <v>107</v>
          </cell>
        </row>
        <row r="9953">
          <cell r="I9953">
            <v>701116</v>
          </cell>
        </row>
        <row r="9954">
          <cell r="I9954">
            <v>70112</v>
          </cell>
        </row>
        <row r="9955">
          <cell r="I9955">
            <v>70106</v>
          </cell>
        </row>
        <row r="9956">
          <cell r="I9956">
            <v>50101</v>
          </cell>
        </row>
        <row r="9957">
          <cell r="I9957">
            <v>70112</v>
          </cell>
        </row>
        <row r="9958">
          <cell r="I9958">
            <v>70106</v>
          </cell>
        </row>
        <row r="9959">
          <cell r="I9959">
            <v>40101</v>
          </cell>
        </row>
        <row r="9960">
          <cell r="I9960">
            <v>70112</v>
          </cell>
        </row>
        <row r="9961">
          <cell r="I9961">
            <v>70112</v>
          </cell>
        </row>
        <row r="9962">
          <cell r="I9962">
            <v>30101</v>
          </cell>
        </row>
        <row r="9963">
          <cell r="I9963">
            <v>50101</v>
          </cell>
        </row>
        <row r="9964">
          <cell r="I9964">
            <v>50101</v>
          </cell>
        </row>
        <row r="9965">
          <cell r="I9965">
            <v>40101</v>
          </cell>
        </row>
        <row r="9966">
          <cell r="I9966">
            <v>70112</v>
          </cell>
        </row>
        <row r="9967">
          <cell r="I9967">
            <v>50101</v>
          </cell>
        </row>
        <row r="9968">
          <cell r="I9968">
            <v>50101</v>
          </cell>
        </row>
        <row r="9969">
          <cell r="I9969">
            <v>70112</v>
          </cell>
        </row>
        <row r="9970">
          <cell r="I9970">
            <v>50101</v>
          </cell>
        </row>
        <row r="9971">
          <cell r="I9971">
            <v>40101</v>
          </cell>
        </row>
        <row r="9972">
          <cell r="I9972">
            <v>701116</v>
          </cell>
        </row>
        <row r="9973">
          <cell r="I9973">
            <v>40101</v>
          </cell>
        </row>
        <row r="9974">
          <cell r="I9974">
            <v>50101</v>
          </cell>
        </row>
        <row r="9975">
          <cell r="I9975">
            <v>701116</v>
          </cell>
        </row>
        <row r="9976">
          <cell r="I9976">
            <v>50101</v>
          </cell>
        </row>
        <row r="9977">
          <cell r="I9977">
            <v>70112</v>
          </cell>
        </row>
        <row r="9978">
          <cell r="I9978">
            <v>70106</v>
          </cell>
        </row>
        <row r="9979">
          <cell r="I9979">
            <v>40101</v>
          </cell>
        </row>
        <row r="9980">
          <cell r="I9980">
            <v>70112</v>
          </cell>
        </row>
        <row r="9981">
          <cell r="I9981">
            <v>70112</v>
          </cell>
        </row>
        <row r="9982">
          <cell r="I9982">
            <v>50101</v>
          </cell>
        </row>
        <row r="9983">
          <cell r="I9983">
            <v>40101</v>
          </cell>
        </row>
        <row r="9984">
          <cell r="I9984">
            <v>70112</v>
          </cell>
        </row>
        <row r="9985">
          <cell r="I9985">
            <v>701116</v>
          </cell>
        </row>
        <row r="9986">
          <cell r="I9986">
            <v>50101</v>
          </cell>
        </row>
        <row r="9987">
          <cell r="I9987">
            <v>103</v>
          </cell>
        </row>
        <row r="9988">
          <cell r="I9988">
            <v>200</v>
          </cell>
        </row>
        <row r="9989">
          <cell r="I9989">
            <v>301</v>
          </cell>
        </row>
        <row r="9990">
          <cell r="I9990">
            <v>2011809150</v>
          </cell>
        </row>
        <row r="9991">
          <cell r="I9991">
            <v>2011804071</v>
          </cell>
        </row>
        <row r="9992">
          <cell r="I9992">
            <v>2011809139</v>
          </cell>
        </row>
        <row r="9993">
          <cell r="I9993">
            <v>104</v>
          </cell>
        </row>
        <row r="9994">
          <cell r="I9994">
            <v>104</v>
          </cell>
        </row>
        <row r="9995">
          <cell r="I9995">
            <v>104</v>
          </cell>
        </row>
        <row r="9996">
          <cell r="I9996">
            <v>104</v>
          </cell>
        </row>
        <row r="9997">
          <cell r="I9997">
            <v>104</v>
          </cell>
        </row>
        <row r="9998">
          <cell r="I9998">
            <v>104</v>
          </cell>
        </row>
        <row r="9999">
          <cell r="I9999">
            <v>104</v>
          </cell>
        </row>
        <row r="10000">
          <cell r="I10000">
            <v>2011804018</v>
          </cell>
        </row>
        <row r="10001">
          <cell r="I10001">
            <v>50101</v>
          </cell>
        </row>
      </sheetData>
      <sheetData sheetId="16"/>
      <sheetData sheetId="17"/>
      <sheetData sheetId="18">
        <row r="2">
          <cell r="A2">
            <v>1</v>
          </cell>
        </row>
      </sheetData>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ad"/>
      <sheetName val="Links"/>
      <sheetName val="Tickmarks"/>
      <sheetName val="Lead (2)"/>
      <sheetName val="Armado "/>
      <sheetName val="XREF"/>
      <sheetName val="Sheet1"/>
    </sheetNames>
    <sheetDataSet>
      <sheetData sheetId="0">
        <row r="2">
          <cell r="F2" t="str">
            <v>31.12.10</v>
          </cell>
          <cell r="H2" t="str">
            <v>AJE</v>
          </cell>
          <cell r="I2" t="str">
            <v>Saldos Ajustados</v>
          </cell>
          <cell r="J2" t="str">
            <v>RJE</v>
          </cell>
          <cell r="K2" t="str">
            <v>31.12.10</v>
          </cell>
          <cell r="M2" t="str">
            <v>30.09.10</v>
          </cell>
        </row>
        <row r="4">
          <cell r="F4">
            <v>507774588</v>
          </cell>
          <cell r="H4">
            <v>0</v>
          </cell>
          <cell r="I4">
            <v>507774588</v>
          </cell>
          <cell r="J4">
            <v>0</v>
          </cell>
          <cell r="K4">
            <v>507774588</v>
          </cell>
          <cell r="M4">
            <v>100946555</v>
          </cell>
        </row>
        <row r="5">
          <cell r="F5">
            <v>2100000</v>
          </cell>
          <cell r="H5">
            <v>0</v>
          </cell>
          <cell r="I5">
            <v>2100000</v>
          </cell>
          <cell r="J5">
            <v>0</v>
          </cell>
          <cell r="K5">
            <v>2100000</v>
          </cell>
          <cell r="M5">
            <v>2100000</v>
          </cell>
        </row>
        <row r="6">
          <cell r="F6">
            <v>509874588</v>
          </cell>
          <cell r="H6">
            <v>0</v>
          </cell>
          <cell r="I6">
            <v>509874588</v>
          </cell>
          <cell r="J6">
            <v>0</v>
          </cell>
          <cell r="K6">
            <v>509874588</v>
          </cell>
          <cell r="M6">
            <v>103046555</v>
          </cell>
        </row>
        <row r="8">
          <cell r="F8">
            <v>833483.46</v>
          </cell>
          <cell r="H8">
            <v>0</v>
          </cell>
          <cell r="I8">
            <v>833483.46</v>
          </cell>
          <cell r="J8">
            <v>0</v>
          </cell>
          <cell r="K8">
            <v>833483.46</v>
          </cell>
          <cell r="M8">
            <v>5716498</v>
          </cell>
        </row>
        <row r="9">
          <cell r="F9">
            <v>95183210.890000001</v>
          </cell>
          <cell r="H9">
            <v>0</v>
          </cell>
          <cell r="I9">
            <v>95183210.890000001</v>
          </cell>
          <cell r="J9">
            <v>0</v>
          </cell>
          <cell r="K9">
            <v>95183210.890000001</v>
          </cell>
          <cell r="M9">
            <v>-51424664</v>
          </cell>
        </row>
        <row r="10">
          <cell r="F10">
            <v>833483.46</v>
          </cell>
          <cell r="H10">
            <v>0</v>
          </cell>
          <cell r="I10">
            <v>-7376017.4000000004</v>
          </cell>
          <cell r="J10">
            <v>0</v>
          </cell>
          <cell r="K10">
            <v>-7376017.4000000004</v>
          </cell>
          <cell r="M10">
            <v>23397653</v>
          </cell>
        </row>
        <row r="11">
          <cell r="F11">
            <v>35247776.159999996</v>
          </cell>
          <cell r="H11">
            <v>0</v>
          </cell>
          <cell r="I11">
            <v>35247776.159999996</v>
          </cell>
          <cell r="J11">
            <v>0</v>
          </cell>
          <cell r="K11">
            <v>35247776.159999996</v>
          </cell>
          <cell r="M11">
            <v>46119536</v>
          </cell>
        </row>
        <row r="12">
          <cell r="F12">
            <v>95183210.890000001</v>
          </cell>
          <cell r="H12">
            <v>0</v>
          </cell>
          <cell r="I12">
            <v>123888453.10999998</v>
          </cell>
          <cell r="J12">
            <v>0</v>
          </cell>
          <cell r="K12">
            <v>123888453.10999998</v>
          </cell>
          <cell r="M12">
            <v>23809023</v>
          </cell>
        </row>
        <row r="14">
          <cell r="F14">
            <v>25714679</v>
          </cell>
          <cell r="H14">
            <v>0</v>
          </cell>
          <cell r="I14">
            <v>25714679</v>
          </cell>
          <cell r="J14">
            <v>0</v>
          </cell>
          <cell r="K14">
            <v>25714679</v>
          </cell>
          <cell r="M14">
            <v>89689082</v>
          </cell>
        </row>
        <row r="15">
          <cell r="F15">
            <v>6184837519.6899996</v>
          </cell>
          <cell r="H15">
            <v>0</v>
          </cell>
          <cell r="I15">
            <v>6184837519.6899996</v>
          </cell>
          <cell r="J15">
            <v>0</v>
          </cell>
          <cell r="K15">
            <v>6184837519.6899996</v>
          </cell>
          <cell r="M15">
            <v>8369656055</v>
          </cell>
        </row>
        <row r="16">
          <cell r="F16">
            <v>-482223423</v>
          </cell>
          <cell r="H16">
            <v>0</v>
          </cell>
          <cell r="I16">
            <v>-482223423</v>
          </cell>
          <cell r="J16">
            <v>0</v>
          </cell>
          <cell r="K16">
            <v>-482223423</v>
          </cell>
          <cell r="M16">
            <v>-431374699</v>
          </cell>
        </row>
        <row r="17">
          <cell r="F17">
            <v>204420988</v>
          </cell>
          <cell r="H17">
            <v>0</v>
          </cell>
          <cell r="I17">
            <v>204420988</v>
          </cell>
          <cell r="J17">
            <v>0</v>
          </cell>
          <cell r="K17">
            <v>204420988</v>
          </cell>
          <cell r="M17">
            <v>295953050</v>
          </cell>
        </row>
        <row r="18">
          <cell r="F18">
            <v>-230044893</v>
          </cell>
          <cell r="H18">
            <v>0</v>
          </cell>
          <cell r="I18">
            <v>-230044893</v>
          </cell>
          <cell r="J18">
            <v>0</v>
          </cell>
          <cell r="K18">
            <v>-230044893</v>
          </cell>
          <cell r="M18">
            <v>-232879893</v>
          </cell>
        </row>
        <row r="19">
          <cell r="F19">
            <v>230044893</v>
          </cell>
          <cell r="H19">
            <v>0</v>
          </cell>
          <cell r="I19">
            <v>230044893</v>
          </cell>
          <cell r="J19">
            <v>0</v>
          </cell>
          <cell r="K19">
            <v>230044893</v>
          </cell>
          <cell r="M19">
            <v>232879893</v>
          </cell>
        </row>
        <row r="20">
          <cell r="F20">
            <v>58975168</v>
          </cell>
          <cell r="H20">
            <v>0</v>
          </cell>
          <cell r="I20">
            <v>58975168</v>
          </cell>
          <cell r="J20">
            <v>0</v>
          </cell>
          <cell r="K20">
            <v>58975168</v>
          </cell>
          <cell r="M20">
            <v>0</v>
          </cell>
        </row>
        <row r="21">
          <cell r="F21">
            <v>28353417</v>
          </cell>
          <cell r="H21">
            <v>0</v>
          </cell>
          <cell r="I21">
            <v>28353417</v>
          </cell>
          <cell r="J21">
            <v>0</v>
          </cell>
          <cell r="K21">
            <v>28353417</v>
          </cell>
          <cell r="M21">
            <v>24902260</v>
          </cell>
        </row>
        <row r="22">
          <cell r="F22">
            <v>6020078348.6899996</v>
          </cell>
          <cell r="H22">
            <v>0</v>
          </cell>
          <cell r="I22">
            <v>6020078348.6899996</v>
          </cell>
          <cell r="J22">
            <v>0</v>
          </cell>
          <cell r="K22">
            <v>6020078348.6899996</v>
          </cell>
          <cell r="M22">
            <v>8348825748</v>
          </cell>
        </row>
        <row r="24">
          <cell r="F24">
            <v>0</v>
          </cell>
          <cell r="H24">
            <v>0</v>
          </cell>
          <cell r="I24">
            <v>0</v>
          </cell>
          <cell r="J24">
            <v>0</v>
          </cell>
          <cell r="K24">
            <v>0</v>
          </cell>
          <cell r="M24">
            <v>0</v>
          </cell>
        </row>
        <row r="26">
          <cell r="F26">
            <v>0</v>
          </cell>
          <cell r="H26">
            <v>0</v>
          </cell>
          <cell r="I26">
            <v>0</v>
          </cell>
          <cell r="J26">
            <v>0</v>
          </cell>
          <cell r="K26">
            <v>0</v>
          </cell>
          <cell r="M26">
            <v>0</v>
          </cell>
        </row>
        <row r="28">
          <cell r="F28">
            <v>189975311</v>
          </cell>
          <cell r="H28">
            <v>0</v>
          </cell>
          <cell r="I28">
            <v>189975311</v>
          </cell>
          <cell r="J28">
            <v>0</v>
          </cell>
          <cell r="K28">
            <v>189975311</v>
          </cell>
          <cell r="M28">
            <v>140301472</v>
          </cell>
        </row>
        <row r="29">
          <cell r="F29">
            <v>0</v>
          </cell>
          <cell r="H29">
            <v>0</v>
          </cell>
          <cell r="I29">
            <v>0</v>
          </cell>
          <cell r="J29">
            <v>0</v>
          </cell>
          <cell r="K29">
            <v>0</v>
          </cell>
          <cell r="M29">
            <v>42465993</v>
          </cell>
        </row>
        <row r="30">
          <cell r="F30">
            <v>1496070</v>
          </cell>
          <cell r="H30">
            <v>0</v>
          </cell>
          <cell r="I30">
            <v>1496070</v>
          </cell>
          <cell r="J30">
            <v>0</v>
          </cell>
          <cell r="K30">
            <v>1496070</v>
          </cell>
          <cell r="M30">
            <v>1496070</v>
          </cell>
        </row>
        <row r="31">
          <cell r="F31">
            <v>570450</v>
          </cell>
          <cell r="H31">
            <v>0</v>
          </cell>
          <cell r="I31">
            <v>570450</v>
          </cell>
          <cell r="J31">
            <v>0</v>
          </cell>
          <cell r="K31">
            <v>570450</v>
          </cell>
          <cell r="M31">
            <v>2552624</v>
          </cell>
        </row>
        <row r="32">
          <cell r="F32">
            <v>4967481</v>
          </cell>
          <cell r="H32">
            <v>0</v>
          </cell>
          <cell r="I32">
            <v>4967481</v>
          </cell>
          <cell r="J32">
            <v>0</v>
          </cell>
          <cell r="K32">
            <v>4967481</v>
          </cell>
          <cell r="M32">
            <v>10490000</v>
          </cell>
        </row>
        <row r="33">
          <cell r="F33">
            <v>80436309</v>
          </cell>
          <cell r="H33">
            <v>0</v>
          </cell>
          <cell r="I33">
            <v>80436309</v>
          </cell>
          <cell r="J33">
            <v>0</v>
          </cell>
          <cell r="K33">
            <v>80436309</v>
          </cell>
          <cell r="M33">
            <v>1365545</v>
          </cell>
        </row>
        <row r="34">
          <cell r="F34">
            <v>61580636</v>
          </cell>
          <cell r="H34">
            <v>0</v>
          </cell>
          <cell r="I34">
            <v>61580636</v>
          </cell>
          <cell r="J34">
            <v>0</v>
          </cell>
          <cell r="K34">
            <v>61580636</v>
          </cell>
          <cell r="M34">
            <v>76939561</v>
          </cell>
        </row>
        <row r="35">
          <cell r="F35">
            <v>3882701</v>
          </cell>
          <cell r="H35">
            <v>0</v>
          </cell>
          <cell r="I35">
            <v>3882701</v>
          </cell>
          <cell r="J35">
            <v>0</v>
          </cell>
          <cell r="K35">
            <v>3882701</v>
          </cell>
          <cell r="M35">
            <v>18766389</v>
          </cell>
        </row>
        <row r="36">
          <cell r="F36">
            <v>342908958</v>
          </cell>
          <cell r="H36">
            <v>0</v>
          </cell>
          <cell r="I36">
            <v>342908958</v>
          </cell>
          <cell r="J36">
            <v>0</v>
          </cell>
          <cell r="K36">
            <v>342908958</v>
          </cell>
          <cell r="M36">
            <v>294377654</v>
          </cell>
        </row>
        <row r="38">
          <cell r="F38">
            <v>19147867985.59</v>
          </cell>
          <cell r="H38">
            <v>0</v>
          </cell>
          <cell r="I38">
            <v>19147867985.59</v>
          </cell>
          <cell r="J38">
            <v>0</v>
          </cell>
          <cell r="K38">
            <v>19147867985.59</v>
          </cell>
          <cell r="M38">
            <v>28650161832</v>
          </cell>
        </row>
        <row r="39">
          <cell r="F39">
            <v>-1939154291</v>
          </cell>
          <cell r="H39">
            <v>0</v>
          </cell>
          <cell r="I39">
            <v>-1939154291</v>
          </cell>
          <cell r="J39">
            <v>0</v>
          </cell>
          <cell r="K39">
            <v>-1939154291</v>
          </cell>
          <cell r="M39">
            <v>-917783514</v>
          </cell>
        </row>
        <row r="40">
          <cell r="F40">
            <v>-4274030421.6799998</v>
          </cell>
          <cell r="H40">
            <v>0</v>
          </cell>
          <cell r="I40">
            <v>-4274030421.6799998</v>
          </cell>
          <cell r="J40">
            <v>0</v>
          </cell>
          <cell r="K40">
            <v>-4274030421.6799998</v>
          </cell>
          <cell r="M40">
            <v>0</v>
          </cell>
        </row>
        <row r="41">
          <cell r="F41">
            <v>5391198750.9899998</v>
          </cell>
          <cell r="H41">
            <v>0</v>
          </cell>
          <cell r="I41">
            <v>5391198750.9899998</v>
          </cell>
          <cell r="J41">
            <v>0</v>
          </cell>
          <cell r="K41">
            <v>5391198750.9899998</v>
          </cell>
          <cell r="M41">
            <v>4386674602</v>
          </cell>
        </row>
        <row r="42">
          <cell r="F42">
            <v>646494455.02999997</v>
          </cell>
          <cell r="H42">
            <v>0</v>
          </cell>
          <cell r="I42">
            <v>646494455.02999997</v>
          </cell>
          <cell r="J42">
            <v>0</v>
          </cell>
          <cell r="K42">
            <v>646494455.02999997</v>
          </cell>
          <cell r="M42">
            <v>998269758</v>
          </cell>
        </row>
        <row r="43">
          <cell r="F43">
            <v>0</v>
          </cell>
          <cell r="H43">
            <v>0</v>
          </cell>
          <cell r="I43">
            <v>0</v>
          </cell>
          <cell r="J43">
            <v>0</v>
          </cell>
          <cell r="K43">
            <v>0</v>
          </cell>
          <cell r="M43">
            <v>0</v>
          </cell>
        </row>
        <row r="44">
          <cell r="F44">
            <v>18972376478.93</v>
          </cell>
          <cell r="H44">
            <v>0</v>
          </cell>
          <cell r="I44">
            <v>18972376478.93</v>
          </cell>
          <cell r="J44">
            <v>0</v>
          </cell>
          <cell r="K44">
            <v>18972376478.93</v>
          </cell>
          <cell r="M44">
            <v>33117322678</v>
          </cell>
        </row>
        <row r="46">
          <cell r="F46">
            <v>0</v>
          </cell>
          <cell r="H46">
            <v>0</v>
          </cell>
          <cell r="I46">
            <v>0</v>
          </cell>
          <cell r="J46">
            <v>0</v>
          </cell>
          <cell r="K46">
            <v>0</v>
          </cell>
          <cell r="M46">
            <v>0</v>
          </cell>
        </row>
        <row r="48">
          <cell r="F48">
            <v>1130396292.0899999</v>
          </cell>
          <cell r="H48">
            <v>0</v>
          </cell>
          <cell r="I48">
            <v>1130396292.0899999</v>
          </cell>
          <cell r="J48">
            <v>0</v>
          </cell>
          <cell r="K48">
            <v>1130396292.0899999</v>
          </cell>
          <cell r="M48">
            <v>1417600514</v>
          </cell>
        </row>
        <row r="49">
          <cell r="F49">
            <v>0</v>
          </cell>
          <cell r="H49">
            <v>0</v>
          </cell>
          <cell r="I49">
            <v>0</v>
          </cell>
          <cell r="J49">
            <v>0</v>
          </cell>
          <cell r="K49">
            <v>0</v>
          </cell>
          <cell r="M49">
            <v>607674673</v>
          </cell>
        </row>
        <row r="50">
          <cell r="F50">
            <v>57907324</v>
          </cell>
          <cell r="H50">
            <v>0</v>
          </cell>
          <cell r="I50">
            <v>57907324</v>
          </cell>
          <cell r="J50">
            <v>0</v>
          </cell>
          <cell r="K50">
            <v>57907324</v>
          </cell>
          <cell r="M50">
            <v>42418685</v>
          </cell>
        </row>
        <row r="51">
          <cell r="F51">
            <v>109328729</v>
          </cell>
          <cell r="H51">
            <v>0</v>
          </cell>
          <cell r="I51">
            <v>109328729</v>
          </cell>
          <cell r="J51">
            <v>0</v>
          </cell>
          <cell r="K51">
            <v>109328729</v>
          </cell>
          <cell r="M51">
            <v>40576367</v>
          </cell>
        </row>
        <row r="52">
          <cell r="F52">
            <v>833973397</v>
          </cell>
          <cell r="H52">
            <v>0</v>
          </cell>
          <cell r="I52">
            <v>833973397</v>
          </cell>
          <cell r="J52">
            <v>0</v>
          </cell>
          <cell r="K52">
            <v>833973397</v>
          </cell>
          <cell r="M52">
            <v>699803470</v>
          </cell>
        </row>
        <row r="53">
          <cell r="F53">
            <v>2131605742.0899999</v>
          </cell>
          <cell r="H53">
            <v>0</v>
          </cell>
          <cell r="I53">
            <v>2131605742.0899999</v>
          </cell>
          <cell r="J53">
            <v>0</v>
          </cell>
          <cell r="K53">
            <v>2131605742.0899999</v>
          </cell>
          <cell r="M53">
            <v>2808073709</v>
          </cell>
        </row>
        <row r="55">
          <cell r="F55">
            <v>3697817</v>
          </cell>
          <cell r="H55">
            <v>0</v>
          </cell>
          <cell r="I55">
            <v>3697817</v>
          </cell>
          <cell r="J55">
            <v>0</v>
          </cell>
          <cell r="K55">
            <v>3697817</v>
          </cell>
          <cell r="M55">
            <v>52893987</v>
          </cell>
        </row>
        <row r="56">
          <cell r="F56">
            <v>-2035105</v>
          </cell>
          <cell r="H56">
            <v>0</v>
          </cell>
          <cell r="I56">
            <v>-2035105</v>
          </cell>
          <cell r="J56">
            <v>0</v>
          </cell>
          <cell r="K56">
            <v>-2035105</v>
          </cell>
          <cell r="M56">
            <v>-1875769</v>
          </cell>
        </row>
        <row r="57">
          <cell r="F57">
            <v>516076015</v>
          </cell>
          <cell r="H57">
            <v>0</v>
          </cell>
          <cell r="I57">
            <v>516076015</v>
          </cell>
          <cell r="J57">
            <v>0</v>
          </cell>
          <cell r="K57">
            <v>516076015</v>
          </cell>
          <cell r="M57">
            <v>451932375</v>
          </cell>
        </row>
        <row r="58">
          <cell r="F58">
            <v>-106422049</v>
          </cell>
          <cell r="H58">
            <v>0</v>
          </cell>
          <cell r="I58">
            <v>-106422049</v>
          </cell>
          <cell r="J58">
            <v>0</v>
          </cell>
          <cell r="K58">
            <v>-106422049</v>
          </cell>
          <cell r="M58">
            <v>-95650745</v>
          </cell>
        </row>
        <row r="59">
          <cell r="F59">
            <v>788724843</v>
          </cell>
          <cell r="H59">
            <v>0</v>
          </cell>
          <cell r="I59">
            <v>788724843</v>
          </cell>
          <cell r="J59">
            <v>0</v>
          </cell>
          <cell r="K59">
            <v>788724843</v>
          </cell>
          <cell r="M59">
            <v>689075557</v>
          </cell>
        </row>
        <row r="60">
          <cell r="F60">
            <v>-420194654</v>
          </cell>
          <cell r="H60">
            <v>0</v>
          </cell>
          <cell r="I60">
            <v>-420194654</v>
          </cell>
          <cell r="J60">
            <v>0</v>
          </cell>
          <cell r="K60">
            <v>-420194654</v>
          </cell>
          <cell r="M60">
            <v>-399833873</v>
          </cell>
        </row>
        <row r="61">
          <cell r="F61">
            <v>188295209</v>
          </cell>
          <cell r="H61">
            <v>0</v>
          </cell>
          <cell r="I61">
            <v>188295209</v>
          </cell>
          <cell r="J61">
            <v>0</v>
          </cell>
          <cell r="K61">
            <v>188295209</v>
          </cell>
          <cell r="M61">
            <v>180403436</v>
          </cell>
        </row>
        <row r="62">
          <cell r="F62">
            <v>-109923969</v>
          </cell>
          <cell r="H62">
            <v>0</v>
          </cell>
          <cell r="I62">
            <v>-109923969</v>
          </cell>
          <cell r="J62">
            <v>0</v>
          </cell>
          <cell r="K62">
            <v>-109923969</v>
          </cell>
          <cell r="M62">
            <v>-98762090</v>
          </cell>
        </row>
        <row r="63">
          <cell r="F63">
            <v>858218107</v>
          </cell>
          <cell r="H63">
            <v>0</v>
          </cell>
          <cell r="I63">
            <v>858218107</v>
          </cell>
          <cell r="J63">
            <v>0</v>
          </cell>
          <cell r="K63">
            <v>858218107</v>
          </cell>
          <cell r="M63">
            <v>778182878</v>
          </cell>
        </row>
        <row r="65">
          <cell r="F65">
            <v>0</v>
          </cell>
          <cell r="H65">
            <v>0</v>
          </cell>
          <cell r="I65">
            <v>0</v>
          </cell>
          <cell r="J65">
            <v>0</v>
          </cell>
          <cell r="K65">
            <v>0</v>
          </cell>
          <cell r="M65">
            <v>0</v>
          </cell>
        </row>
        <row r="67">
          <cell r="F67">
            <v>0</v>
          </cell>
          <cell r="H67">
            <v>0</v>
          </cell>
          <cell r="I67">
            <v>0</v>
          </cell>
          <cell r="J67">
            <v>0</v>
          </cell>
          <cell r="K67">
            <v>0</v>
          </cell>
          <cell r="M67">
            <v>0</v>
          </cell>
        </row>
        <row r="69">
          <cell r="F69">
            <v>29005914</v>
          </cell>
          <cell r="H69">
            <v>0</v>
          </cell>
          <cell r="I69">
            <v>29005914</v>
          </cell>
          <cell r="J69">
            <v>0</v>
          </cell>
          <cell r="K69">
            <v>29005914</v>
          </cell>
          <cell r="M69">
            <v>30764076</v>
          </cell>
        </row>
        <row r="70">
          <cell r="F70">
            <v>29005914</v>
          </cell>
          <cell r="H70">
            <v>0</v>
          </cell>
          <cell r="I70">
            <v>29005914</v>
          </cell>
          <cell r="J70">
            <v>0</v>
          </cell>
          <cell r="K70">
            <v>29005914</v>
          </cell>
          <cell r="M70">
            <v>30764076</v>
          </cell>
        </row>
        <row r="72">
          <cell r="F72">
            <v>0</v>
          </cell>
          <cell r="H72">
            <v>0</v>
          </cell>
          <cell r="I72">
            <v>0</v>
          </cell>
          <cell r="J72">
            <v>0</v>
          </cell>
          <cell r="K72">
            <v>0</v>
          </cell>
          <cell r="M72">
            <v>0</v>
          </cell>
        </row>
        <row r="73">
          <cell r="F73">
            <v>0</v>
          </cell>
          <cell r="H73">
            <v>0</v>
          </cell>
          <cell r="I73">
            <v>0</v>
          </cell>
          <cell r="J73">
            <v>0</v>
          </cell>
          <cell r="K73">
            <v>0</v>
          </cell>
          <cell r="M73">
            <v>0</v>
          </cell>
        </row>
        <row r="75">
          <cell r="F75">
            <v>-2067218376</v>
          </cell>
          <cell r="H75">
            <v>0</v>
          </cell>
          <cell r="I75">
            <v>-2067218376</v>
          </cell>
          <cell r="J75">
            <v>0</v>
          </cell>
          <cell r="K75">
            <v>-2067218376</v>
          </cell>
          <cell r="M75">
            <v>-2070539487</v>
          </cell>
        </row>
        <row r="76">
          <cell r="F76">
            <v>-66790776</v>
          </cell>
          <cell r="H76">
            <v>0</v>
          </cell>
          <cell r="I76">
            <v>-66790776</v>
          </cell>
          <cell r="J76">
            <v>0</v>
          </cell>
          <cell r="K76">
            <v>-66790776</v>
          </cell>
          <cell r="M76">
            <v>-50319225</v>
          </cell>
        </row>
        <row r="77">
          <cell r="F77">
            <v>-19329022</v>
          </cell>
          <cell r="H77">
            <v>0</v>
          </cell>
          <cell r="I77">
            <v>-19329022</v>
          </cell>
          <cell r="J77">
            <v>0</v>
          </cell>
          <cell r="K77">
            <v>-19329022</v>
          </cell>
          <cell r="M77">
            <v>-20634742</v>
          </cell>
        </row>
        <row r="78">
          <cell r="F78">
            <v>-31289326</v>
          </cell>
          <cell r="H78">
            <v>0</v>
          </cell>
          <cell r="I78">
            <v>-31289326</v>
          </cell>
          <cell r="J78">
            <v>0</v>
          </cell>
          <cell r="K78">
            <v>-31289326</v>
          </cell>
          <cell r="M78">
            <v>-16779860</v>
          </cell>
        </row>
        <row r="79">
          <cell r="F79">
            <v>-46595142</v>
          </cell>
          <cell r="H79">
            <v>0</v>
          </cell>
          <cell r="I79">
            <v>-46595142</v>
          </cell>
          <cell r="J79">
            <v>0</v>
          </cell>
          <cell r="K79">
            <v>-46595142</v>
          </cell>
          <cell r="M79">
            <v>-1985932</v>
          </cell>
        </row>
        <row r="80">
          <cell r="F80">
            <v>-106755885</v>
          </cell>
          <cell r="H80">
            <v>0</v>
          </cell>
          <cell r="I80">
            <v>-106755885</v>
          </cell>
          <cell r="J80">
            <v>0</v>
          </cell>
          <cell r="K80">
            <v>-106755885</v>
          </cell>
          <cell r="M80">
            <v>-79267685</v>
          </cell>
        </row>
        <row r="81">
          <cell r="F81">
            <v>-549709241.20000005</v>
          </cell>
          <cell r="H81">
            <v>0</v>
          </cell>
          <cell r="I81">
            <v>-549709241.20000005</v>
          </cell>
          <cell r="J81">
            <v>0</v>
          </cell>
          <cell r="K81">
            <v>-549709241.20000005</v>
          </cell>
          <cell r="M81">
            <v>-405184064</v>
          </cell>
        </row>
        <row r="82">
          <cell r="F82">
            <v>-194441189</v>
          </cell>
          <cell r="H82">
            <v>0</v>
          </cell>
          <cell r="I82">
            <v>-194441189</v>
          </cell>
          <cell r="J82">
            <v>0</v>
          </cell>
          <cell r="K82">
            <v>-194441189</v>
          </cell>
          <cell r="M82">
            <v>-108689477</v>
          </cell>
        </row>
        <row r="83">
          <cell r="F83">
            <v>0</v>
          </cell>
          <cell r="H83">
            <v>0</v>
          </cell>
          <cell r="I83">
            <v>0</v>
          </cell>
          <cell r="J83">
            <v>0</v>
          </cell>
          <cell r="K83">
            <v>0</v>
          </cell>
          <cell r="M83">
            <v>-243575290</v>
          </cell>
        </row>
        <row r="84">
          <cell r="F84">
            <v>-2877599</v>
          </cell>
          <cell r="H84">
            <v>0</v>
          </cell>
          <cell r="I84">
            <v>-2877599</v>
          </cell>
          <cell r="J84">
            <v>0</v>
          </cell>
          <cell r="K84">
            <v>-2877599</v>
          </cell>
          <cell r="M84">
            <v>-2039853</v>
          </cell>
        </row>
        <row r="85">
          <cell r="F85">
            <v>-559649297</v>
          </cell>
          <cell r="H85">
            <v>0</v>
          </cell>
          <cell r="I85">
            <v>-559649297</v>
          </cell>
          <cell r="J85">
            <v>0</v>
          </cell>
          <cell r="K85">
            <v>-559649297</v>
          </cell>
          <cell r="M85">
            <v>-482111757</v>
          </cell>
        </row>
        <row r="86">
          <cell r="F86">
            <v>-319287129</v>
          </cell>
          <cell r="H86">
            <v>0</v>
          </cell>
          <cell r="I86">
            <v>-319287129</v>
          </cell>
          <cell r="J86">
            <v>0</v>
          </cell>
          <cell r="K86">
            <v>-319287129</v>
          </cell>
          <cell r="M86">
            <v>-320723904</v>
          </cell>
        </row>
        <row r="87">
          <cell r="F87">
            <v>-3963942982.1999998</v>
          </cell>
          <cell r="H87">
            <v>0</v>
          </cell>
          <cell r="I87">
            <v>-3963942982.1999998</v>
          </cell>
          <cell r="J87">
            <v>0</v>
          </cell>
          <cell r="K87">
            <v>-3963942982.1999998</v>
          </cell>
          <cell r="M87">
            <v>-3801851276</v>
          </cell>
        </row>
        <row r="89">
          <cell r="F89">
            <v>0</v>
          </cell>
          <cell r="H89">
            <v>0</v>
          </cell>
          <cell r="I89">
            <v>0</v>
          </cell>
          <cell r="J89">
            <v>0</v>
          </cell>
          <cell r="K89">
            <v>0</v>
          </cell>
          <cell r="M89">
            <v>0</v>
          </cell>
        </row>
        <row r="91">
          <cell r="F91">
            <v>0</v>
          </cell>
          <cell r="H91">
            <v>0</v>
          </cell>
          <cell r="I91">
            <v>0</v>
          </cell>
          <cell r="J91">
            <v>0</v>
          </cell>
          <cell r="K91">
            <v>0</v>
          </cell>
          <cell r="M91">
            <v>0</v>
          </cell>
        </row>
        <row r="93">
          <cell r="F93">
            <v>0</v>
          </cell>
          <cell r="H93">
            <v>0</v>
          </cell>
          <cell r="I93">
            <v>0</v>
          </cell>
          <cell r="J93">
            <v>0</v>
          </cell>
          <cell r="K93">
            <v>0</v>
          </cell>
          <cell r="M93">
            <v>0</v>
          </cell>
        </row>
        <row r="95">
          <cell r="F95">
            <v>0</v>
          </cell>
          <cell r="H95">
            <v>0</v>
          </cell>
          <cell r="I95">
            <v>0</v>
          </cell>
          <cell r="J95">
            <v>0</v>
          </cell>
          <cell r="K95">
            <v>0</v>
          </cell>
          <cell r="M95">
            <v>0</v>
          </cell>
        </row>
        <row r="97">
          <cell r="F97">
            <v>-718434445</v>
          </cell>
          <cell r="H97">
            <v>0</v>
          </cell>
          <cell r="I97">
            <v>-718434445</v>
          </cell>
          <cell r="J97">
            <v>0</v>
          </cell>
          <cell r="K97">
            <v>-718434445</v>
          </cell>
          <cell r="M97">
            <v>-718434445</v>
          </cell>
        </row>
        <row r="98">
          <cell r="F98">
            <v>-718434445</v>
          </cell>
          <cell r="H98">
            <v>0</v>
          </cell>
          <cell r="I98">
            <v>-718434445</v>
          </cell>
          <cell r="J98">
            <v>0</v>
          </cell>
          <cell r="K98">
            <v>-718434445</v>
          </cell>
          <cell r="M98">
            <v>-718434445</v>
          </cell>
        </row>
        <row r="100">
          <cell r="F100">
            <v>-32679165</v>
          </cell>
          <cell r="H100">
            <v>0</v>
          </cell>
          <cell r="I100">
            <v>-32679165</v>
          </cell>
          <cell r="J100">
            <v>0</v>
          </cell>
          <cell r="K100">
            <v>-32679165</v>
          </cell>
          <cell r="M100">
            <v>-24480657</v>
          </cell>
        </row>
        <row r="101">
          <cell r="F101">
            <v>-32679165</v>
          </cell>
          <cell r="H101">
            <v>0</v>
          </cell>
          <cell r="I101">
            <v>-32679165</v>
          </cell>
          <cell r="J101">
            <v>0</v>
          </cell>
          <cell r="K101">
            <v>-32679165</v>
          </cell>
          <cell r="M101">
            <v>-24480657</v>
          </cell>
        </row>
        <row r="103">
          <cell r="F103">
            <v>0</v>
          </cell>
          <cell r="H103">
            <v>0</v>
          </cell>
          <cell r="I103">
            <v>0</v>
          </cell>
          <cell r="J103">
            <v>0</v>
          </cell>
          <cell r="K103">
            <v>0</v>
          </cell>
          <cell r="M103">
            <v>0</v>
          </cell>
        </row>
        <row r="104">
          <cell r="F104">
            <v>0</v>
          </cell>
          <cell r="H104">
            <v>0</v>
          </cell>
          <cell r="I104">
            <v>0</v>
          </cell>
          <cell r="J104">
            <v>0</v>
          </cell>
          <cell r="K104">
            <v>0</v>
          </cell>
          <cell r="M104">
            <v>0</v>
          </cell>
        </row>
        <row r="106">
          <cell r="F106">
            <v>-44087351075.440002</v>
          </cell>
          <cell r="H106">
            <v>0</v>
          </cell>
          <cell r="I106">
            <v>-44087351075.440002</v>
          </cell>
          <cell r="J106">
            <v>0</v>
          </cell>
          <cell r="K106">
            <v>-44087351075.440002</v>
          </cell>
          <cell r="M106">
            <v>-44796012467</v>
          </cell>
        </row>
        <row r="107">
          <cell r="F107">
            <v>1294094676</v>
          </cell>
          <cell r="H107">
            <v>0</v>
          </cell>
          <cell r="I107">
            <v>1294094676</v>
          </cell>
          <cell r="J107">
            <v>0</v>
          </cell>
          <cell r="K107">
            <v>1294094676</v>
          </cell>
          <cell r="M107">
            <v>-1116409699</v>
          </cell>
        </row>
        <row r="108">
          <cell r="F108">
            <v>0</v>
          </cell>
          <cell r="H108">
            <v>0</v>
          </cell>
          <cell r="I108">
            <v>0</v>
          </cell>
          <cell r="J108">
            <v>0</v>
          </cell>
          <cell r="K108">
            <v>0</v>
          </cell>
          <cell r="M108">
            <v>0</v>
          </cell>
        </row>
        <row r="109">
          <cell r="F109">
            <v>-42793256399.440002</v>
          </cell>
          <cell r="H109">
            <v>0</v>
          </cell>
          <cell r="I109">
            <v>-42793256399.440002</v>
          </cell>
          <cell r="J109">
            <v>0</v>
          </cell>
          <cell r="K109">
            <v>-42793256399.440002</v>
          </cell>
          <cell r="M109">
            <v>-45912422166</v>
          </cell>
        </row>
        <row r="111">
          <cell r="F111">
            <v>0</v>
          </cell>
          <cell r="H111">
            <v>0</v>
          </cell>
          <cell r="I111">
            <v>0</v>
          </cell>
          <cell r="J111">
            <v>0</v>
          </cell>
          <cell r="K111">
            <v>0</v>
          </cell>
          <cell r="M111">
            <v>0</v>
          </cell>
        </row>
        <row r="113">
          <cell r="F113">
            <v>0</v>
          </cell>
          <cell r="H113">
            <v>0</v>
          </cell>
          <cell r="I113">
            <v>0</v>
          </cell>
          <cell r="J113">
            <v>0</v>
          </cell>
          <cell r="K113">
            <v>0</v>
          </cell>
          <cell r="M113">
            <v>0</v>
          </cell>
        </row>
        <row r="115">
          <cell r="F115">
            <v>0</v>
          </cell>
          <cell r="H115">
            <v>0</v>
          </cell>
          <cell r="I115">
            <v>0</v>
          </cell>
          <cell r="J115">
            <v>0</v>
          </cell>
          <cell r="K115">
            <v>0</v>
          </cell>
          <cell r="M115">
            <v>0</v>
          </cell>
        </row>
        <row r="117">
          <cell r="F117">
            <v>-6000000000</v>
          </cell>
          <cell r="H117">
            <v>0</v>
          </cell>
          <cell r="I117">
            <v>-6000000000</v>
          </cell>
          <cell r="J117">
            <v>0</v>
          </cell>
          <cell r="K117">
            <v>-6000000000</v>
          </cell>
          <cell r="M117">
            <v>-6000000000</v>
          </cell>
        </row>
        <row r="118">
          <cell r="F118">
            <v>-5493600000</v>
          </cell>
          <cell r="H118">
            <v>0</v>
          </cell>
          <cell r="I118">
            <v>-5493600000</v>
          </cell>
          <cell r="J118">
            <v>0</v>
          </cell>
          <cell r="K118">
            <v>-5493600000</v>
          </cell>
          <cell r="M118">
            <v>-5493600000</v>
          </cell>
        </row>
        <row r="119">
          <cell r="F119">
            <v>-11493600000</v>
          </cell>
          <cell r="H119">
            <v>0</v>
          </cell>
          <cell r="I119">
            <v>-11493600000</v>
          </cell>
          <cell r="J119">
            <v>0</v>
          </cell>
          <cell r="K119">
            <v>-11493600000</v>
          </cell>
          <cell r="M119">
            <v>-11493600000</v>
          </cell>
        </row>
        <row r="121">
          <cell r="F121">
            <v>-2657852</v>
          </cell>
          <cell r="H121">
            <v>0</v>
          </cell>
          <cell r="I121">
            <v>-2657852</v>
          </cell>
          <cell r="J121">
            <v>0</v>
          </cell>
          <cell r="K121">
            <v>-2657852</v>
          </cell>
          <cell r="M121">
            <v>-2657852</v>
          </cell>
        </row>
        <row r="122">
          <cell r="F122">
            <v>-296964901</v>
          </cell>
          <cell r="H122">
            <v>0</v>
          </cell>
          <cell r="I122">
            <v>-296964901</v>
          </cell>
          <cell r="J122">
            <v>0</v>
          </cell>
          <cell r="K122">
            <v>-296964901</v>
          </cell>
          <cell r="M122">
            <v>-253549966</v>
          </cell>
        </row>
        <row r="123">
          <cell r="F123">
            <v>0</v>
          </cell>
          <cell r="H123">
            <v>0</v>
          </cell>
          <cell r="I123">
            <v>0</v>
          </cell>
          <cell r="J123">
            <v>0</v>
          </cell>
          <cell r="K123">
            <v>0</v>
          </cell>
          <cell r="M123">
            <v>0</v>
          </cell>
        </row>
        <row r="124">
          <cell r="F124">
            <v>-299622753</v>
          </cell>
          <cell r="H124">
            <v>0</v>
          </cell>
          <cell r="I124">
            <v>-299622753</v>
          </cell>
          <cell r="J124">
            <v>0</v>
          </cell>
          <cell r="K124">
            <v>-299622753</v>
          </cell>
          <cell r="M124">
            <v>-256207818</v>
          </cell>
        </row>
        <row r="126">
          <cell r="F126">
            <v>5088276208</v>
          </cell>
          <cell r="H126">
            <v>0</v>
          </cell>
          <cell r="I126">
            <v>5088276208</v>
          </cell>
          <cell r="J126">
            <v>0</v>
          </cell>
          <cell r="K126">
            <v>5088276208</v>
          </cell>
          <cell r="M126">
            <v>5088276208</v>
          </cell>
        </row>
        <row r="127">
          <cell r="F127">
            <v>-99452233.530000001</v>
          </cell>
          <cell r="H127">
            <v>0</v>
          </cell>
          <cell r="I127">
            <v>-99452233.530000001</v>
          </cell>
          <cell r="J127">
            <v>0</v>
          </cell>
          <cell r="K127">
            <v>-99452233.530000001</v>
          </cell>
          <cell r="M127">
            <v>-99452234</v>
          </cell>
        </row>
        <row r="128">
          <cell r="F128">
            <v>-49869649.390000001</v>
          </cell>
          <cell r="H128">
            <v>0</v>
          </cell>
          <cell r="I128">
            <v>-49869649.390000001</v>
          </cell>
          <cell r="J128">
            <v>0</v>
          </cell>
          <cell r="K128">
            <v>-49869649.390000001</v>
          </cell>
          <cell r="M128">
            <v>-49869649</v>
          </cell>
        </row>
        <row r="129">
          <cell r="F129">
            <v>95086590.079999998</v>
          </cell>
          <cell r="H129">
            <v>0</v>
          </cell>
          <cell r="I129">
            <v>95086590.079999998</v>
          </cell>
          <cell r="J129">
            <v>0</v>
          </cell>
          <cell r="K129">
            <v>95086590.079999998</v>
          </cell>
          <cell r="M129">
            <v>95086590</v>
          </cell>
        </row>
        <row r="130">
          <cell r="F130">
            <v>-228876942.19999999</v>
          </cell>
          <cell r="H130">
            <v>0</v>
          </cell>
          <cell r="I130">
            <v>-228876942.19999999</v>
          </cell>
          <cell r="J130">
            <v>0</v>
          </cell>
          <cell r="K130">
            <v>-228876942.19999999</v>
          </cell>
          <cell r="M130">
            <v>-228876942</v>
          </cell>
        </row>
        <row r="131">
          <cell r="F131">
            <v>0</v>
          </cell>
          <cell r="H131">
            <v>0</v>
          </cell>
          <cell r="I131">
            <v>0</v>
          </cell>
          <cell r="J131">
            <v>0</v>
          </cell>
          <cell r="K131">
            <v>0</v>
          </cell>
          <cell r="M131">
            <v>0</v>
          </cell>
        </row>
        <row r="132">
          <cell r="F132">
            <v>4805163972.96</v>
          </cell>
          <cell r="H132">
            <v>0</v>
          </cell>
          <cell r="I132">
            <v>4805163972.96</v>
          </cell>
          <cell r="J132">
            <v>0</v>
          </cell>
          <cell r="K132">
            <v>4805163972.96</v>
          </cell>
          <cell r="M132">
            <v>4805163973</v>
          </cell>
        </row>
        <row r="134">
          <cell r="F134">
            <v>0</v>
          </cell>
          <cell r="H134">
            <v>0</v>
          </cell>
          <cell r="I134">
            <v>0</v>
          </cell>
          <cell r="J134">
            <v>0</v>
          </cell>
          <cell r="K134">
            <v>0</v>
          </cell>
          <cell r="M134">
            <v>0</v>
          </cell>
        </row>
        <row r="136">
          <cell r="F136">
            <v>-35291125315</v>
          </cell>
          <cell r="H136">
            <v>0</v>
          </cell>
          <cell r="I136">
            <v>-35291125315</v>
          </cell>
          <cell r="J136">
            <v>0</v>
          </cell>
          <cell r="K136">
            <v>-35291125315</v>
          </cell>
          <cell r="M136">
            <v>-25714411869</v>
          </cell>
        </row>
        <row r="137">
          <cell r="F137">
            <v>1645081991</v>
          </cell>
          <cell r="H137">
            <v>0</v>
          </cell>
          <cell r="I137">
            <v>1645081991</v>
          </cell>
          <cell r="J137">
            <v>0</v>
          </cell>
          <cell r="K137">
            <v>1645081991</v>
          </cell>
          <cell r="M137">
            <v>977221484</v>
          </cell>
        </row>
        <row r="138">
          <cell r="F138">
            <v>7688848881.0299997</v>
          </cell>
          <cell r="H138">
            <v>0</v>
          </cell>
          <cell r="I138">
            <v>7688848881.0299997</v>
          </cell>
          <cell r="J138">
            <v>0</v>
          </cell>
          <cell r="K138">
            <v>7688848881.0299997</v>
          </cell>
          <cell r="M138">
            <v>5562176017</v>
          </cell>
        </row>
        <row r="139">
          <cell r="F139">
            <v>1397311585</v>
          </cell>
          <cell r="H139">
            <v>0</v>
          </cell>
          <cell r="I139">
            <v>1397311585</v>
          </cell>
          <cell r="J139">
            <v>0</v>
          </cell>
          <cell r="K139">
            <v>1397311585</v>
          </cell>
          <cell r="M139">
            <v>925740677</v>
          </cell>
        </row>
        <row r="140">
          <cell r="F140">
            <v>-58975168</v>
          </cell>
          <cell r="H140">
            <v>0</v>
          </cell>
          <cell r="I140">
            <v>-58975168</v>
          </cell>
          <cell r="J140">
            <v>0</v>
          </cell>
          <cell r="K140">
            <v>-58975168</v>
          </cell>
          <cell r="M140">
            <v>0</v>
          </cell>
        </row>
        <row r="141">
          <cell r="F141">
            <v>-24618858025.970001</v>
          </cell>
          <cell r="H141">
            <v>0</v>
          </cell>
          <cell r="I141">
            <v>-24618858025.970001</v>
          </cell>
          <cell r="J141">
            <v>0</v>
          </cell>
          <cell r="K141">
            <v>-24618858025.970001</v>
          </cell>
          <cell r="M141">
            <v>-18249273691</v>
          </cell>
        </row>
        <row r="143">
          <cell r="F143">
            <v>-9337027584</v>
          </cell>
          <cell r="H143">
            <v>0</v>
          </cell>
          <cell r="I143">
            <v>-9337027584</v>
          </cell>
          <cell r="J143">
            <v>0</v>
          </cell>
          <cell r="K143">
            <v>-9337027584</v>
          </cell>
          <cell r="M143">
            <v>-6058388727</v>
          </cell>
        </row>
        <row r="144">
          <cell r="F144">
            <v>3513324</v>
          </cell>
          <cell r="H144">
            <v>0</v>
          </cell>
          <cell r="I144">
            <v>3513324</v>
          </cell>
          <cell r="J144">
            <v>0</v>
          </cell>
          <cell r="K144">
            <v>3513324</v>
          </cell>
          <cell r="M144">
            <v>3513324</v>
          </cell>
        </row>
        <row r="145">
          <cell r="F145">
            <v>3683750887</v>
          </cell>
          <cell r="H145">
            <v>0</v>
          </cell>
          <cell r="I145">
            <v>3683750887</v>
          </cell>
          <cell r="J145">
            <v>0</v>
          </cell>
          <cell r="K145">
            <v>3683750887</v>
          </cell>
          <cell r="M145">
            <v>1771671706</v>
          </cell>
        </row>
        <row r="146">
          <cell r="F146">
            <v>-5649763373</v>
          </cell>
          <cell r="H146">
            <v>0</v>
          </cell>
          <cell r="I146">
            <v>-5649763373</v>
          </cell>
          <cell r="J146">
            <v>0</v>
          </cell>
          <cell r="K146">
            <v>-5649763373</v>
          </cell>
          <cell r="M146">
            <v>-4283203697</v>
          </cell>
        </row>
        <row r="148">
          <cell r="F148">
            <v>-7889452</v>
          </cell>
          <cell r="H148">
            <v>0</v>
          </cell>
          <cell r="I148">
            <v>-7889452</v>
          </cell>
          <cell r="J148">
            <v>0</v>
          </cell>
          <cell r="K148">
            <v>-7889452</v>
          </cell>
          <cell r="M148">
            <v>-7889452</v>
          </cell>
        </row>
        <row r="149">
          <cell r="F149">
            <v>-3009090.84</v>
          </cell>
          <cell r="H149">
            <v>0</v>
          </cell>
          <cell r="I149">
            <v>-3009090.84</v>
          </cell>
          <cell r="J149">
            <v>0</v>
          </cell>
          <cell r="K149">
            <v>-3009090.84</v>
          </cell>
          <cell r="M149">
            <v>-1654545</v>
          </cell>
        </row>
        <row r="150">
          <cell r="F150">
            <v>-28949749</v>
          </cell>
          <cell r="H150">
            <v>0</v>
          </cell>
          <cell r="I150">
            <v>-28949749</v>
          </cell>
          <cell r="J150">
            <v>0</v>
          </cell>
          <cell r="K150">
            <v>-28949749</v>
          </cell>
          <cell r="M150">
            <v>-28948606</v>
          </cell>
        </row>
        <row r="151">
          <cell r="F151">
            <v>-39848291.840000004</v>
          </cell>
          <cell r="H151">
            <v>0</v>
          </cell>
          <cell r="I151">
            <v>-39848291.840000004</v>
          </cell>
          <cell r="J151">
            <v>0</v>
          </cell>
          <cell r="K151">
            <v>-39848291.840000004</v>
          </cell>
          <cell r="M151">
            <v>-38492603</v>
          </cell>
        </row>
        <row r="153">
          <cell r="F153">
            <v>-68181818</v>
          </cell>
          <cell r="H153">
            <v>0</v>
          </cell>
          <cell r="I153">
            <v>-68181818</v>
          </cell>
          <cell r="J153">
            <v>0</v>
          </cell>
          <cell r="K153">
            <v>-68181818</v>
          </cell>
          <cell r="M153">
            <v>-68181818</v>
          </cell>
        </row>
        <row r="154">
          <cell r="F154">
            <v>-1633662400</v>
          </cell>
          <cell r="H154">
            <v>0</v>
          </cell>
          <cell r="I154">
            <v>-1633662400</v>
          </cell>
          <cell r="J154">
            <v>0</v>
          </cell>
          <cell r="K154">
            <v>-1633662400</v>
          </cell>
          <cell r="M154">
            <v>-1053662400</v>
          </cell>
        </row>
        <row r="155">
          <cell r="F155">
            <v>-1701844218</v>
          </cell>
          <cell r="H155">
            <v>0</v>
          </cell>
          <cell r="I155">
            <v>-1701844218</v>
          </cell>
          <cell r="J155">
            <v>0</v>
          </cell>
          <cell r="K155">
            <v>-1701844218</v>
          </cell>
          <cell r="M155">
            <v>-1121844218</v>
          </cell>
        </row>
        <row r="157">
          <cell r="F157">
            <v>-3742607439.9200001</v>
          </cell>
          <cell r="H157">
            <v>0</v>
          </cell>
          <cell r="I157">
            <v>-3742607439.9200001</v>
          </cell>
          <cell r="J157">
            <v>0</v>
          </cell>
          <cell r="K157">
            <v>-3742607439.9200001</v>
          </cell>
          <cell r="M157">
            <v>-18594577</v>
          </cell>
        </row>
        <row r="158">
          <cell r="F158">
            <v>-3742607439.9200001</v>
          </cell>
          <cell r="H158">
            <v>0</v>
          </cell>
          <cell r="I158">
            <v>-3742607439.9200001</v>
          </cell>
          <cell r="J158">
            <v>0</v>
          </cell>
          <cell r="K158">
            <v>-3742607439.9200001</v>
          </cell>
          <cell r="M158">
            <v>-18594577</v>
          </cell>
        </row>
        <row r="160">
          <cell r="F160">
            <v>29848820233.099998</v>
          </cell>
          <cell r="H160">
            <v>0</v>
          </cell>
          <cell r="I160">
            <v>29848820233.099998</v>
          </cell>
          <cell r="J160">
            <v>0</v>
          </cell>
          <cell r="K160">
            <v>29848820233.099998</v>
          </cell>
          <cell r="M160">
            <v>15608618207</v>
          </cell>
        </row>
        <row r="161">
          <cell r="F161">
            <v>700000</v>
          </cell>
          <cell r="H161">
            <v>0</v>
          </cell>
          <cell r="I161">
            <v>700000</v>
          </cell>
          <cell r="J161">
            <v>0</v>
          </cell>
          <cell r="K161">
            <v>700000</v>
          </cell>
          <cell r="M161">
            <v>700000</v>
          </cell>
        </row>
        <row r="162">
          <cell r="F162">
            <v>431751272.51999998</v>
          </cell>
          <cell r="H162">
            <v>0</v>
          </cell>
          <cell r="I162">
            <v>431751272.51999998</v>
          </cell>
          <cell r="J162">
            <v>0</v>
          </cell>
          <cell r="K162">
            <v>431751272.51999998</v>
          </cell>
          <cell r="M162">
            <v>34676126</v>
          </cell>
        </row>
        <row r="163">
          <cell r="F163">
            <v>-135301638.03999999</v>
          </cell>
          <cell r="H163">
            <v>0</v>
          </cell>
          <cell r="I163">
            <v>-135301638.03999999</v>
          </cell>
          <cell r="J163">
            <v>0</v>
          </cell>
          <cell r="K163">
            <v>-135301638.03999999</v>
          </cell>
          <cell r="M163">
            <v>-133701018</v>
          </cell>
        </row>
        <row r="164">
          <cell r="F164">
            <v>30145969867.579998</v>
          </cell>
          <cell r="H164">
            <v>0</v>
          </cell>
          <cell r="I164">
            <v>30145969867.579998</v>
          </cell>
          <cell r="J164">
            <v>0</v>
          </cell>
          <cell r="K164">
            <v>30145969867.579998</v>
          </cell>
          <cell r="M164">
            <v>15510293315</v>
          </cell>
        </row>
        <row r="166">
          <cell r="F166">
            <v>0</v>
          </cell>
          <cell r="H166">
            <v>0</v>
          </cell>
          <cell r="I166">
            <v>0</v>
          </cell>
          <cell r="J166">
            <v>0</v>
          </cell>
          <cell r="K166">
            <v>0</v>
          </cell>
          <cell r="M166">
            <v>0</v>
          </cell>
        </row>
        <row r="168">
          <cell r="F168">
            <v>5135528115.4700003</v>
          </cell>
          <cell r="H168">
            <v>0</v>
          </cell>
          <cell r="I168">
            <v>5135528115.4700003</v>
          </cell>
          <cell r="J168">
            <v>0</v>
          </cell>
          <cell r="K168">
            <v>5135528115.4700003</v>
          </cell>
          <cell r="M168">
            <v>3582021442</v>
          </cell>
        </row>
        <row r="169">
          <cell r="F169">
            <v>280999957</v>
          </cell>
          <cell r="H169">
            <v>0</v>
          </cell>
          <cell r="I169">
            <v>280999957</v>
          </cell>
          <cell r="J169">
            <v>0</v>
          </cell>
          <cell r="K169">
            <v>280999957</v>
          </cell>
          <cell r="M169">
            <v>0</v>
          </cell>
        </row>
        <row r="170">
          <cell r="F170">
            <v>758770462</v>
          </cell>
          <cell r="H170">
            <v>0</v>
          </cell>
          <cell r="I170">
            <v>758770462</v>
          </cell>
          <cell r="J170">
            <v>0</v>
          </cell>
          <cell r="K170">
            <v>758770462</v>
          </cell>
          <cell r="M170">
            <v>409529714</v>
          </cell>
        </row>
        <row r="171">
          <cell r="F171">
            <v>72423609</v>
          </cell>
          <cell r="H171">
            <v>0</v>
          </cell>
          <cell r="I171">
            <v>72423609</v>
          </cell>
          <cell r="J171">
            <v>0</v>
          </cell>
          <cell r="K171">
            <v>72423609</v>
          </cell>
          <cell r="M171">
            <v>65393609</v>
          </cell>
        </row>
        <row r="172">
          <cell r="F172">
            <v>165639876</v>
          </cell>
          <cell r="H172">
            <v>0</v>
          </cell>
          <cell r="I172">
            <v>165639876</v>
          </cell>
          <cell r="J172">
            <v>0</v>
          </cell>
          <cell r="K172">
            <v>165639876</v>
          </cell>
          <cell r="M172">
            <v>157400103</v>
          </cell>
        </row>
        <row r="173">
          <cell r="F173">
            <v>70000</v>
          </cell>
          <cell r="H173">
            <v>0</v>
          </cell>
          <cell r="I173">
            <v>70000</v>
          </cell>
          <cell r="J173">
            <v>0</v>
          </cell>
          <cell r="K173">
            <v>70000</v>
          </cell>
          <cell r="M173">
            <v>70000</v>
          </cell>
        </row>
        <row r="174">
          <cell r="F174">
            <v>45540003</v>
          </cell>
          <cell r="H174">
            <v>0</v>
          </cell>
          <cell r="I174">
            <v>45540003</v>
          </cell>
          <cell r="J174">
            <v>0</v>
          </cell>
          <cell r="K174">
            <v>45540003</v>
          </cell>
          <cell r="M174">
            <v>45540003</v>
          </cell>
        </row>
        <row r="175">
          <cell r="F175">
            <v>222761097</v>
          </cell>
          <cell r="H175">
            <v>0</v>
          </cell>
          <cell r="I175">
            <v>222761097</v>
          </cell>
          <cell r="J175">
            <v>0</v>
          </cell>
          <cell r="K175">
            <v>222761097</v>
          </cell>
          <cell r="M175">
            <v>158704190</v>
          </cell>
        </row>
        <row r="176">
          <cell r="F176">
            <v>59917279</v>
          </cell>
          <cell r="H176">
            <v>0</v>
          </cell>
          <cell r="I176">
            <v>59917279</v>
          </cell>
          <cell r="J176">
            <v>0</v>
          </cell>
          <cell r="K176">
            <v>59917279</v>
          </cell>
          <cell r="M176">
            <v>59917279</v>
          </cell>
        </row>
        <row r="177">
          <cell r="F177">
            <v>18845455</v>
          </cell>
          <cell r="H177">
            <v>0</v>
          </cell>
          <cell r="I177">
            <v>18845455</v>
          </cell>
          <cell r="J177">
            <v>0</v>
          </cell>
          <cell r="K177">
            <v>18845455</v>
          </cell>
          <cell r="M177">
            <v>14150000</v>
          </cell>
        </row>
        <row r="178">
          <cell r="F178">
            <v>227006800</v>
          </cell>
          <cell r="H178">
            <v>0</v>
          </cell>
          <cell r="I178">
            <v>227006800</v>
          </cell>
          <cell r="J178">
            <v>0</v>
          </cell>
          <cell r="K178">
            <v>227006800</v>
          </cell>
          <cell r="M178">
            <v>215885637</v>
          </cell>
        </row>
        <row r="179">
          <cell r="F179">
            <v>127026816</v>
          </cell>
          <cell r="H179">
            <v>0</v>
          </cell>
          <cell r="I179">
            <v>127026816</v>
          </cell>
          <cell r="J179">
            <v>0</v>
          </cell>
          <cell r="K179">
            <v>127026816</v>
          </cell>
          <cell r="M179">
            <v>118792590</v>
          </cell>
        </row>
        <row r="180">
          <cell r="F180">
            <v>179090</v>
          </cell>
          <cell r="H180">
            <v>0</v>
          </cell>
          <cell r="I180">
            <v>179090</v>
          </cell>
          <cell r="J180">
            <v>0</v>
          </cell>
          <cell r="K180">
            <v>179090</v>
          </cell>
          <cell r="M180">
            <v>115454</v>
          </cell>
        </row>
        <row r="181">
          <cell r="F181">
            <v>1752757</v>
          </cell>
          <cell r="H181">
            <v>0</v>
          </cell>
          <cell r="I181">
            <v>1752757</v>
          </cell>
          <cell r="J181">
            <v>0</v>
          </cell>
          <cell r="K181">
            <v>1752757</v>
          </cell>
          <cell r="M181">
            <v>609575</v>
          </cell>
        </row>
        <row r="182">
          <cell r="F182">
            <v>109903484</v>
          </cell>
          <cell r="H182">
            <v>0</v>
          </cell>
          <cell r="I182">
            <v>109903484</v>
          </cell>
          <cell r="J182">
            <v>0</v>
          </cell>
          <cell r="K182">
            <v>109903484</v>
          </cell>
          <cell r="M182">
            <v>92804484</v>
          </cell>
        </row>
        <row r="183">
          <cell r="F183">
            <v>2965502</v>
          </cell>
          <cell r="H183">
            <v>0</v>
          </cell>
          <cell r="I183">
            <v>2965502</v>
          </cell>
          <cell r="J183">
            <v>0</v>
          </cell>
          <cell r="K183">
            <v>2965502</v>
          </cell>
          <cell r="M183">
            <v>2965502</v>
          </cell>
        </row>
        <row r="184">
          <cell r="F184">
            <v>1008923688</v>
          </cell>
          <cell r="H184">
            <v>0</v>
          </cell>
          <cell r="I184">
            <v>1008923688</v>
          </cell>
          <cell r="J184">
            <v>0</v>
          </cell>
          <cell r="K184">
            <v>1008923688</v>
          </cell>
          <cell r="M184">
            <v>416264620</v>
          </cell>
        </row>
        <row r="185">
          <cell r="F185">
            <v>116474323</v>
          </cell>
          <cell r="H185">
            <v>0</v>
          </cell>
          <cell r="I185">
            <v>116474323</v>
          </cell>
          <cell r="J185">
            <v>0</v>
          </cell>
          <cell r="K185">
            <v>116474323</v>
          </cell>
          <cell r="M185">
            <v>113661823</v>
          </cell>
        </row>
        <row r="186">
          <cell r="F186">
            <v>27511512</v>
          </cell>
          <cell r="H186">
            <v>0</v>
          </cell>
          <cell r="I186">
            <v>27511512</v>
          </cell>
          <cell r="J186">
            <v>0</v>
          </cell>
          <cell r="K186">
            <v>27511512</v>
          </cell>
          <cell r="M186">
            <v>26463165</v>
          </cell>
        </row>
        <row r="187">
          <cell r="F187">
            <v>61542955</v>
          </cell>
          <cell r="H187">
            <v>0</v>
          </cell>
          <cell r="I187">
            <v>61542955</v>
          </cell>
          <cell r="J187">
            <v>0</v>
          </cell>
          <cell r="K187">
            <v>61542955</v>
          </cell>
          <cell r="M187">
            <v>60530955</v>
          </cell>
        </row>
        <row r="188">
          <cell r="F188">
            <v>8443782780.4700003</v>
          </cell>
          <cell r="H188">
            <v>0</v>
          </cell>
          <cell r="I188">
            <v>8443782780.4700003</v>
          </cell>
          <cell r="J188">
            <v>0</v>
          </cell>
          <cell r="K188">
            <v>8443782780.4700003</v>
          </cell>
          <cell r="M188">
            <v>5540820145</v>
          </cell>
        </row>
        <row r="190">
          <cell r="F190">
            <v>814866758</v>
          </cell>
          <cell r="H190">
            <v>0</v>
          </cell>
          <cell r="I190">
            <v>814866758</v>
          </cell>
          <cell r="J190">
            <v>0</v>
          </cell>
          <cell r="K190">
            <v>814866758</v>
          </cell>
          <cell r="M190">
            <v>686718886</v>
          </cell>
        </row>
        <row r="191">
          <cell r="F191">
            <v>68647585</v>
          </cell>
          <cell r="H191">
            <v>0</v>
          </cell>
          <cell r="I191">
            <v>68647585</v>
          </cell>
          <cell r="J191">
            <v>0</v>
          </cell>
          <cell r="K191">
            <v>68647585</v>
          </cell>
          <cell r="M191">
            <v>58390312</v>
          </cell>
        </row>
        <row r="192">
          <cell r="F192">
            <v>112989859</v>
          </cell>
          <cell r="H192">
            <v>0</v>
          </cell>
          <cell r="I192">
            <v>112989859</v>
          </cell>
          <cell r="J192">
            <v>0</v>
          </cell>
          <cell r="K192">
            <v>112989859</v>
          </cell>
          <cell r="M192">
            <v>95095131</v>
          </cell>
        </row>
        <row r="193">
          <cell r="F193">
            <v>10442456</v>
          </cell>
          <cell r="H193">
            <v>0</v>
          </cell>
          <cell r="I193">
            <v>10442456</v>
          </cell>
          <cell r="J193">
            <v>0</v>
          </cell>
          <cell r="K193">
            <v>10442456</v>
          </cell>
          <cell r="M193">
            <v>11254728</v>
          </cell>
        </row>
        <row r="194">
          <cell r="F194">
            <v>239500</v>
          </cell>
          <cell r="H194">
            <v>0</v>
          </cell>
          <cell r="I194">
            <v>239500</v>
          </cell>
          <cell r="J194">
            <v>0</v>
          </cell>
          <cell r="K194">
            <v>239500</v>
          </cell>
          <cell r="M194">
            <v>239500</v>
          </cell>
        </row>
        <row r="195">
          <cell r="F195">
            <v>1980000</v>
          </cell>
          <cell r="H195">
            <v>0</v>
          </cell>
          <cell r="I195">
            <v>1980000</v>
          </cell>
          <cell r="J195">
            <v>0</v>
          </cell>
          <cell r="K195">
            <v>1980000</v>
          </cell>
          <cell r="M195">
            <v>1980000</v>
          </cell>
        </row>
        <row r="196">
          <cell r="F196">
            <v>4038316</v>
          </cell>
          <cell r="H196">
            <v>0</v>
          </cell>
          <cell r="I196">
            <v>4038316</v>
          </cell>
          <cell r="J196">
            <v>0</v>
          </cell>
          <cell r="K196">
            <v>4038316</v>
          </cell>
          <cell r="M196">
            <v>2761526</v>
          </cell>
        </row>
        <row r="197">
          <cell r="F197">
            <v>254393546</v>
          </cell>
          <cell r="H197">
            <v>0</v>
          </cell>
          <cell r="I197">
            <v>254393546</v>
          </cell>
          <cell r="J197">
            <v>0</v>
          </cell>
          <cell r="K197">
            <v>254393546</v>
          </cell>
          <cell r="M197">
            <v>147092468</v>
          </cell>
        </row>
        <row r="198">
          <cell r="F198">
            <v>243804049</v>
          </cell>
          <cell r="H198">
            <v>0</v>
          </cell>
          <cell r="I198">
            <v>243804049</v>
          </cell>
          <cell r="J198">
            <v>0</v>
          </cell>
          <cell r="K198">
            <v>243804049</v>
          </cell>
          <cell r="M198">
            <v>146817577</v>
          </cell>
        </row>
        <row r="199">
          <cell r="F199">
            <v>60744628.640000001</v>
          </cell>
          <cell r="H199">
            <v>0</v>
          </cell>
          <cell r="I199">
            <v>60744628.640000001</v>
          </cell>
          <cell r="J199">
            <v>0</v>
          </cell>
          <cell r="K199">
            <v>60744628.640000001</v>
          </cell>
          <cell r="M199">
            <v>49212940</v>
          </cell>
        </row>
        <row r="200">
          <cell r="F200">
            <v>132557215</v>
          </cell>
          <cell r="H200">
            <v>0</v>
          </cell>
          <cell r="I200">
            <v>132557215</v>
          </cell>
          <cell r="J200">
            <v>0</v>
          </cell>
          <cell r="K200">
            <v>132557215</v>
          </cell>
          <cell r="M200">
            <v>105084488</v>
          </cell>
        </row>
        <row r="201">
          <cell r="F201">
            <v>225583614</v>
          </cell>
          <cell r="H201">
            <v>0</v>
          </cell>
          <cell r="I201">
            <v>225583614</v>
          </cell>
          <cell r="J201">
            <v>0</v>
          </cell>
          <cell r="K201">
            <v>225583614</v>
          </cell>
          <cell r="M201">
            <v>132483622</v>
          </cell>
        </row>
        <row r="202">
          <cell r="F202">
            <v>104813035</v>
          </cell>
          <cell r="H202">
            <v>0</v>
          </cell>
          <cell r="I202">
            <v>104813035</v>
          </cell>
          <cell r="J202">
            <v>0</v>
          </cell>
          <cell r="K202">
            <v>104813035</v>
          </cell>
          <cell r="M202">
            <v>100913035</v>
          </cell>
        </row>
        <row r="203">
          <cell r="F203">
            <v>199099625</v>
          </cell>
          <cell r="H203">
            <v>0</v>
          </cell>
          <cell r="I203">
            <v>199099625</v>
          </cell>
          <cell r="J203">
            <v>0</v>
          </cell>
          <cell r="K203">
            <v>199099625</v>
          </cell>
          <cell r="M203">
            <v>197206443</v>
          </cell>
        </row>
        <row r="204">
          <cell r="F204">
            <v>56770323</v>
          </cell>
          <cell r="H204">
            <v>0</v>
          </cell>
          <cell r="I204">
            <v>56770323</v>
          </cell>
          <cell r="J204">
            <v>0</v>
          </cell>
          <cell r="K204">
            <v>56770323</v>
          </cell>
          <cell r="M204">
            <v>41836220</v>
          </cell>
        </row>
        <row r="205">
          <cell r="F205">
            <v>893762</v>
          </cell>
          <cell r="H205">
            <v>0</v>
          </cell>
          <cell r="I205">
            <v>893762</v>
          </cell>
          <cell r="J205">
            <v>0</v>
          </cell>
          <cell r="K205">
            <v>893762</v>
          </cell>
          <cell r="M205">
            <v>893762</v>
          </cell>
        </row>
        <row r="206">
          <cell r="F206">
            <v>218762976</v>
          </cell>
          <cell r="H206">
            <v>0</v>
          </cell>
          <cell r="I206">
            <v>218762976</v>
          </cell>
          <cell r="J206">
            <v>0</v>
          </cell>
          <cell r="K206">
            <v>218762976</v>
          </cell>
          <cell r="M206">
            <v>145855279</v>
          </cell>
        </row>
        <row r="207">
          <cell r="F207">
            <v>201746418</v>
          </cell>
          <cell r="H207">
            <v>0</v>
          </cell>
          <cell r="I207">
            <v>201746418</v>
          </cell>
          <cell r="J207">
            <v>0</v>
          </cell>
          <cell r="K207">
            <v>201746418</v>
          </cell>
          <cell r="M207">
            <v>167109098</v>
          </cell>
        </row>
        <row r="208">
          <cell r="F208">
            <v>67145710</v>
          </cell>
          <cell r="H208">
            <v>0</v>
          </cell>
          <cell r="I208">
            <v>67145710</v>
          </cell>
          <cell r="J208">
            <v>0</v>
          </cell>
          <cell r="K208">
            <v>67145710</v>
          </cell>
          <cell r="M208">
            <v>26372727</v>
          </cell>
        </row>
        <row r="209">
          <cell r="F209">
            <v>273193929</v>
          </cell>
          <cell r="H209">
            <v>0</v>
          </cell>
          <cell r="I209">
            <v>273193929</v>
          </cell>
          <cell r="J209">
            <v>0</v>
          </cell>
          <cell r="K209">
            <v>273193929</v>
          </cell>
          <cell r="M209">
            <v>201800636</v>
          </cell>
        </row>
        <row r="210">
          <cell r="F210">
            <v>15710091</v>
          </cell>
          <cell r="H210">
            <v>0</v>
          </cell>
          <cell r="I210">
            <v>15710091</v>
          </cell>
          <cell r="J210">
            <v>0</v>
          </cell>
          <cell r="K210">
            <v>15710091</v>
          </cell>
          <cell r="M210">
            <v>11751454</v>
          </cell>
        </row>
        <row r="211">
          <cell r="F211">
            <v>20957479</v>
          </cell>
          <cell r="H211">
            <v>0</v>
          </cell>
          <cell r="I211">
            <v>20957479</v>
          </cell>
          <cell r="J211">
            <v>0</v>
          </cell>
          <cell r="K211">
            <v>20957479</v>
          </cell>
          <cell r="M211">
            <v>17068092</v>
          </cell>
        </row>
        <row r="212">
          <cell r="F212">
            <v>3089380874.6400003</v>
          </cell>
          <cell r="H212">
            <v>0</v>
          </cell>
          <cell r="I212">
            <v>3089380874.6400003</v>
          </cell>
          <cell r="J212">
            <v>0</v>
          </cell>
          <cell r="K212">
            <v>3089380874.6400003</v>
          </cell>
          <cell r="M212">
            <v>2347937924</v>
          </cell>
        </row>
        <row r="214">
          <cell r="F214">
            <v>1020364</v>
          </cell>
          <cell r="H214">
            <v>0</v>
          </cell>
          <cell r="I214">
            <v>1020364</v>
          </cell>
          <cell r="J214">
            <v>0</v>
          </cell>
          <cell r="K214">
            <v>1020364</v>
          </cell>
          <cell r="M214">
            <v>540000</v>
          </cell>
        </row>
        <row r="215">
          <cell r="F215">
            <v>107476764</v>
          </cell>
          <cell r="H215">
            <v>0</v>
          </cell>
          <cell r="I215">
            <v>107476764</v>
          </cell>
          <cell r="J215">
            <v>0</v>
          </cell>
          <cell r="K215">
            <v>107476764</v>
          </cell>
          <cell r="M215">
            <v>68835439</v>
          </cell>
        </row>
        <row r="216">
          <cell r="F216">
            <v>108497128</v>
          </cell>
          <cell r="H216">
            <v>0</v>
          </cell>
          <cell r="I216">
            <v>108497128</v>
          </cell>
          <cell r="J216">
            <v>0</v>
          </cell>
          <cell r="K216">
            <v>108497128</v>
          </cell>
          <cell r="M216">
            <v>69375439</v>
          </cell>
        </row>
        <row r="218">
          <cell r="F218">
            <v>277119</v>
          </cell>
          <cell r="H218">
            <v>0</v>
          </cell>
          <cell r="I218">
            <v>277119</v>
          </cell>
          <cell r="J218">
            <v>0</v>
          </cell>
          <cell r="K218">
            <v>277119</v>
          </cell>
          <cell r="M218">
            <v>197451</v>
          </cell>
        </row>
        <row r="219">
          <cell r="F219">
            <v>18733156</v>
          </cell>
          <cell r="H219">
            <v>0</v>
          </cell>
          <cell r="I219">
            <v>18733156</v>
          </cell>
          <cell r="J219">
            <v>0</v>
          </cell>
          <cell r="K219">
            <v>18733156</v>
          </cell>
          <cell r="M219">
            <v>13347504</v>
          </cell>
        </row>
        <row r="220">
          <cell r="F220">
            <v>35410910</v>
          </cell>
          <cell r="H220">
            <v>0</v>
          </cell>
          <cell r="I220">
            <v>35410910</v>
          </cell>
          <cell r="J220">
            <v>0</v>
          </cell>
          <cell r="K220">
            <v>35410910</v>
          </cell>
          <cell r="M220">
            <v>25230519</v>
          </cell>
        </row>
        <row r="221">
          <cell r="F221">
            <v>20949269</v>
          </cell>
          <cell r="H221">
            <v>0</v>
          </cell>
          <cell r="I221">
            <v>20949269</v>
          </cell>
          <cell r="J221">
            <v>0</v>
          </cell>
          <cell r="K221">
            <v>20949269</v>
          </cell>
          <cell r="M221">
            <v>15368330</v>
          </cell>
        </row>
        <row r="222">
          <cell r="F222">
            <v>20001571</v>
          </cell>
          <cell r="H222">
            <v>0</v>
          </cell>
          <cell r="I222">
            <v>20001571</v>
          </cell>
          <cell r="J222">
            <v>0</v>
          </cell>
          <cell r="K222">
            <v>20001571</v>
          </cell>
          <cell r="M222">
            <v>16565883</v>
          </cell>
        </row>
        <row r="223">
          <cell r="F223">
            <v>2595150</v>
          </cell>
          <cell r="H223">
            <v>0</v>
          </cell>
          <cell r="I223">
            <v>2595150</v>
          </cell>
          <cell r="J223">
            <v>0</v>
          </cell>
          <cell r="K223">
            <v>2595150</v>
          </cell>
          <cell r="M223">
            <v>1722925</v>
          </cell>
        </row>
        <row r="224">
          <cell r="F224">
            <v>55434944</v>
          </cell>
          <cell r="H224">
            <v>0</v>
          </cell>
          <cell r="I224">
            <v>55434944</v>
          </cell>
          <cell r="J224">
            <v>0</v>
          </cell>
          <cell r="K224">
            <v>55434944</v>
          </cell>
          <cell r="M224">
            <v>31821409</v>
          </cell>
        </row>
        <row r="225">
          <cell r="F225">
            <v>9769053</v>
          </cell>
          <cell r="H225">
            <v>0</v>
          </cell>
          <cell r="I225">
            <v>9769053</v>
          </cell>
          <cell r="J225">
            <v>0</v>
          </cell>
          <cell r="K225">
            <v>9769053</v>
          </cell>
          <cell r="M225">
            <v>7213973</v>
          </cell>
        </row>
        <row r="226">
          <cell r="F226">
            <v>45496071</v>
          </cell>
          <cell r="H226">
            <v>0</v>
          </cell>
          <cell r="I226">
            <v>45496071</v>
          </cell>
          <cell r="J226">
            <v>0</v>
          </cell>
          <cell r="K226">
            <v>45496071</v>
          </cell>
          <cell r="M226">
            <v>20485889</v>
          </cell>
        </row>
        <row r="227">
          <cell r="F227">
            <v>125135599</v>
          </cell>
          <cell r="H227">
            <v>0</v>
          </cell>
          <cell r="I227">
            <v>125135599</v>
          </cell>
          <cell r="J227">
            <v>0</v>
          </cell>
          <cell r="K227">
            <v>125135599</v>
          </cell>
          <cell r="M227">
            <v>71272047</v>
          </cell>
        </row>
        <row r="228">
          <cell r="F228">
            <v>333802842</v>
          </cell>
          <cell r="H228">
            <v>0</v>
          </cell>
          <cell r="I228">
            <v>333802842</v>
          </cell>
          <cell r="J228">
            <v>0</v>
          </cell>
          <cell r="K228">
            <v>333802842</v>
          </cell>
          <cell r="M228">
            <v>203225930</v>
          </cell>
        </row>
        <row r="230">
          <cell r="F230">
            <v>5124955</v>
          </cell>
          <cell r="H230">
            <v>0</v>
          </cell>
          <cell r="I230">
            <v>5124955</v>
          </cell>
          <cell r="J230">
            <v>0</v>
          </cell>
          <cell r="K230">
            <v>5124955</v>
          </cell>
          <cell r="M230">
            <v>5124955</v>
          </cell>
        </row>
        <row r="231">
          <cell r="F231">
            <v>705900</v>
          </cell>
          <cell r="H231">
            <v>0</v>
          </cell>
          <cell r="I231">
            <v>705900</v>
          </cell>
          <cell r="J231">
            <v>0</v>
          </cell>
          <cell r="K231">
            <v>705900</v>
          </cell>
          <cell r="M231">
            <v>-1</v>
          </cell>
        </row>
        <row r="232">
          <cell r="F232">
            <v>217410222.99000001</v>
          </cell>
          <cell r="H232">
            <v>0</v>
          </cell>
          <cell r="I232">
            <v>217410222.99000001</v>
          </cell>
          <cell r="J232">
            <v>0</v>
          </cell>
          <cell r="K232">
            <v>217410222.99000001</v>
          </cell>
          <cell r="M232">
            <v>112624567</v>
          </cell>
        </row>
        <row r="233">
          <cell r="F233">
            <v>5095502</v>
          </cell>
          <cell r="H233">
            <v>0</v>
          </cell>
          <cell r="I233">
            <v>5095502</v>
          </cell>
          <cell r="J233">
            <v>0</v>
          </cell>
          <cell r="K233">
            <v>5095502</v>
          </cell>
          <cell r="M233">
            <v>4595502</v>
          </cell>
        </row>
        <row r="234">
          <cell r="F234">
            <v>50397214</v>
          </cell>
          <cell r="H234">
            <v>0</v>
          </cell>
          <cell r="I234">
            <v>50397214</v>
          </cell>
          <cell r="J234">
            <v>0</v>
          </cell>
          <cell r="K234">
            <v>50397214</v>
          </cell>
          <cell r="M234">
            <v>44173391</v>
          </cell>
        </row>
        <row r="235">
          <cell r="F235">
            <v>1201087181.3599999</v>
          </cell>
          <cell r="H235">
            <v>0</v>
          </cell>
          <cell r="I235">
            <v>1201087181.3599999</v>
          </cell>
          <cell r="J235">
            <v>0</v>
          </cell>
          <cell r="K235">
            <v>1201087181.3599999</v>
          </cell>
          <cell r="M235">
            <v>494467303</v>
          </cell>
        </row>
        <row r="236">
          <cell r="F236">
            <v>22850129</v>
          </cell>
          <cell r="H236">
            <v>0</v>
          </cell>
          <cell r="I236">
            <v>22850129</v>
          </cell>
          <cell r="J236">
            <v>0</v>
          </cell>
          <cell r="K236">
            <v>22850129</v>
          </cell>
          <cell r="M236">
            <v>9364168</v>
          </cell>
        </row>
        <row r="237">
          <cell r="F237">
            <v>225771901</v>
          </cell>
          <cell r="H237">
            <v>0</v>
          </cell>
          <cell r="I237">
            <v>225771901</v>
          </cell>
          <cell r="J237">
            <v>0</v>
          </cell>
          <cell r="K237">
            <v>225771901</v>
          </cell>
          <cell r="M237">
            <v>184685653</v>
          </cell>
        </row>
        <row r="238">
          <cell r="F238">
            <v>4811633</v>
          </cell>
          <cell r="H238">
            <v>0</v>
          </cell>
          <cell r="I238">
            <v>4811633</v>
          </cell>
          <cell r="J238">
            <v>0</v>
          </cell>
          <cell r="K238">
            <v>4811633</v>
          </cell>
          <cell r="M238">
            <v>3574971</v>
          </cell>
        </row>
        <row r="239">
          <cell r="F239">
            <v>31523161</v>
          </cell>
          <cell r="H239">
            <v>0</v>
          </cell>
          <cell r="I239">
            <v>31523161</v>
          </cell>
          <cell r="J239">
            <v>0</v>
          </cell>
          <cell r="K239">
            <v>31523161</v>
          </cell>
          <cell r="M239">
            <v>23310831</v>
          </cell>
        </row>
        <row r="240">
          <cell r="F240">
            <v>59257320</v>
          </cell>
          <cell r="H240">
            <v>0</v>
          </cell>
          <cell r="I240">
            <v>59257320</v>
          </cell>
          <cell r="J240">
            <v>0</v>
          </cell>
          <cell r="K240">
            <v>59257320</v>
          </cell>
          <cell r="M240">
            <v>8195100</v>
          </cell>
        </row>
        <row r="241">
          <cell r="F241">
            <v>6141734</v>
          </cell>
          <cell r="H241">
            <v>0</v>
          </cell>
          <cell r="I241">
            <v>6141734</v>
          </cell>
          <cell r="J241">
            <v>0</v>
          </cell>
          <cell r="K241">
            <v>6141734</v>
          </cell>
          <cell r="M241">
            <v>976252</v>
          </cell>
        </row>
        <row r="242">
          <cell r="F242">
            <v>14330879</v>
          </cell>
          <cell r="H242">
            <v>0</v>
          </cell>
          <cell r="I242">
            <v>14330879</v>
          </cell>
          <cell r="J242">
            <v>0</v>
          </cell>
          <cell r="K242">
            <v>14330879</v>
          </cell>
          <cell r="M242">
            <v>4907243</v>
          </cell>
        </row>
        <row r="243">
          <cell r="F243">
            <v>2376364</v>
          </cell>
          <cell r="H243">
            <v>0</v>
          </cell>
          <cell r="I243">
            <v>2376364</v>
          </cell>
          <cell r="J243">
            <v>0</v>
          </cell>
          <cell r="K243">
            <v>2376364</v>
          </cell>
          <cell r="M243">
            <v>454546</v>
          </cell>
        </row>
        <row r="244">
          <cell r="F244">
            <v>534670943</v>
          </cell>
          <cell r="H244">
            <v>0</v>
          </cell>
          <cell r="I244">
            <v>534670943</v>
          </cell>
          <cell r="J244">
            <v>0</v>
          </cell>
          <cell r="K244">
            <v>534670943</v>
          </cell>
          <cell r="M244">
            <v>373526177</v>
          </cell>
        </row>
        <row r="245">
          <cell r="F245">
            <v>4932305</v>
          </cell>
          <cell r="H245">
            <v>0</v>
          </cell>
          <cell r="I245">
            <v>4932305</v>
          </cell>
          <cell r="J245">
            <v>0</v>
          </cell>
          <cell r="K245">
            <v>4932305</v>
          </cell>
          <cell r="M245">
            <v>3720805</v>
          </cell>
        </row>
        <row r="246">
          <cell r="F246">
            <v>125121369</v>
          </cell>
          <cell r="H246">
            <v>0</v>
          </cell>
          <cell r="I246">
            <v>125121369</v>
          </cell>
          <cell r="J246">
            <v>0</v>
          </cell>
          <cell r="K246">
            <v>125121369</v>
          </cell>
          <cell r="M246">
            <v>88877060</v>
          </cell>
        </row>
        <row r="247">
          <cell r="F247">
            <v>40147587</v>
          </cell>
          <cell r="H247">
            <v>0</v>
          </cell>
          <cell r="I247">
            <v>40147587</v>
          </cell>
          <cell r="J247">
            <v>0</v>
          </cell>
          <cell r="K247">
            <v>40147587</v>
          </cell>
          <cell r="M247">
            <v>39456677</v>
          </cell>
        </row>
        <row r="248">
          <cell r="F248">
            <v>2551756300.3499999</v>
          </cell>
          <cell r="H248">
            <v>0</v>
          </cell>
          <cell r="I248">
            <v>2551756300.3499999</v>
          </cell>
          <cell r="J248">
            <v>0</v>
          </cell>
          <cell r="K248">
            <v>2551756300.3499999</v>
          </cell>
          <cell r="M248">
            <v>1402035200</v>
          </cell>
        </row>
        <row r="250">
          <cell r="F250">
            <v>1740450382</v>
          </cell>
          <cell r="H250">
            <v>0</v>
          </cell>
          <cell r="I250">
            <v>1740450382</v>
          </cell>
          <cell r="J250">
            <v>0</v>
          </cell>
          <cell r="K250">
            <v>1740450382</v>
          </cell>
          <cell r="M250">
            <v>1253486049</v>
          </cell>
        </row>
        <row r="251">
          <cell r="F251">
            <v>1482789694</v>
          </cell>
          <cell r="H251">
            <v>0</v>
          </cell>
          <cell r="I251">
            <v>1482789694</v>
          </cell>
          <cell r="J251">
            <v>0</v>
          </cell>
          <cell r="K251">
            <v>1482789694</v>
          </cell>
          <cell r="M251">
            <v>1042002761</v>
          </cell>
        </row>
        <row r="252">
          <cell r="F252">
            <v>182909801</v>
          </cell>
          <cell r="H252">
            <v>0</v>
          </cell>
          <cell r="I252">
            <v>182909801</v>
          </cell>
          <cell r="J252">
            <v>0</v>
          </cell>
          <cell r="K252">
            <v>182909801</v>
          </cell>
          <cell r="M252">
            <v>96242826</v>
          </cell>
        </row>
        <row r="253">
          <cell r="F253">
            <v>262006040</v>
          </cell>
          <cell r="H253">
            <v>0</v>
          </cell>
          <cell r="I253">
            <v>262006040</v>
          </cell>
          <cell r="J253">
            <v>0</v>
          </cell>
          <cell r="K253">
            <v>262006040</v>
          </cell>
          <cell r="M253">
            <v>189041238</v>
          </cell>
        </row>
        <row r="254">
          <cell r="F254">
            <v>157632063</v>
          </cell>
          <cell r="H254">
            <v>0</v>
          </cell>
          <cell r="I254">
            <v>157632063</v>
          </cell>
          <cell r="J254">
            <v>0</v>
          </cell>
          <cell r="K254">
            <v>157632063</v>
          </cell>
          <cell r="M254">
            <v>92209851</v>
          </cell>
        </row>
        <row r="255">
          <cell r="F255">
            <v>561807093</v>
          </cell>
          <cell r="H255">
            <v>0</v>
          </cell>
          <cell r="I255">
            <v>561807093</v>
          </cell>
          <cell r="J255">
            <v>0</v>
          </cell>
          <cell r="K255">
            <v>561807093</v>
          </cell>
          <cell r="M255">
            <v>398677627</v>
          </cell>
        </row>
        <row r="256">
          <cell r="F256">
            <v>24728111</v>
          </cell>
          <cell r="H256">
            <v>0</v>
          </cell>
          <cell r="I256">
            <v>24728111</v>
          </cell>
          <cell r="J256">
            <v>0</v>
          </cell>
          <cell r="K256">
            <v>24728111</v>
          </cell>
          <cell r="M256">
            <v>24728111</v>
          </cell>
        </row>
        <row r="257">
          <cell r="F257">
            <v>133448681</v>
          </cell>
          <cell r="H257">
            <v>0</v>
          </cell>
          <cell r="I257">
            <v>133448681</v>
          </cell>
          <cell r="J257">
            <v>0</v>
          </cell>
          <cell r="K257">
            <v>133448681</v>
          </cell>
          <cell r="M257">
            <v>123622558</v>
          </cell>
        </row>
        <row r="258">
          <cell r="F258">
            <v>49396736</v>
          </cell>
          <cell r="H258">
            <v>0</v>
          </cell>
          <cell r="I258">
            <v>49396736</v>
          </cell>
          <cell r="J258">
            <v>0</v>
          </cell>
          <cell r="K258">
            <v>49396736</v>
          </cell>
          <cell r="M258">
            <v>28004084</v>
          </cell>
        </row>
        <row r="259">
          <cell r="F259">
            <v>142789330</v>
          </cell>
          <cell r="H259">
            <v>0</v>
          </cell>
          <cell r="I259">
            <v>142789330</v>
          </cell>
          <cell r="J259">
            <v>0</v>
          </cell>
          <cell r="K259">
            <v>142789330</v>
          </cell>
          <cell r="M259">
            <v>103870293</v>
          </cell>
        </row>
        <row r="260">
          <cell r="F260">
            <v>9796182</v>
          </cell>
          <cell r="H260">
            <v>0</v>
          </cell>
          <cell r="I260">
            <v>9796182</v>
          </cell>
          <cell r="J260">
            <v>0</v>
          </cell>
          <cell r="K260">
            <v>9796182</v>
          </cell>
          <cell r="M260">
            <v>7528410</v>
          </cell>
        </row>
        <row r="261">
          <cell r="F261">
            <v>66415205</v>
          </cell>
          <cell r="H261">
            <v>0</v>
          </cell>
          <cell r="I261">
            <v>66415205</v>
          </cell>
          <cell r="J261">
            <v>0</v>
          </cell>
          <cell r="K261">
            <v>66415205</v>
          </cell>
          <cell r="M261">
            <v>39440356</v>
          </cell>
        </row>
        <row r="262">
          <cell r="F262">
            <v>58084014</v>
          </cell>
          <cell r="H262">
            <v>0</v>
          </cell>
          <cell r="I262">
            <v>58084014</v>
          </cell>
          <cell r="J262">
            <v>0</v>
          </cell>
          <cell r="K262">
            <v>58084014</v>
          </cell>
          <cell r="M262">
            <v>43178673</v>
          </cell>
        </row>
        <row r="263">
          <cell r="F263">
            <v>84461275</v>
          </cell>
          <cell r="H263">
            <v>0</v>
          </cell>
          <cell r="I263">
            <v>84461275</v>
          </cell>
          <cell r="J263">
            <v>0</v>
          </cell>
          <cell r="K263">
            <v>84461275</v>
          </cell>
          <cell r="M263">
            <v>63129897</v>
          </cell>
        </row>
        <row r="264">
          <cell r="F264">
            <v>480397518</v>
          </cell>
          <cell r="H264">
            <v>0</v>
          </cell>
          <cell r="I264">
            <v>480397518</v>
          </cell>
          <cell r="J264">
            <v>0</v>
          </cell>
          <cell r="K264">
            <v>480397518</v>
          </cell>
          <cell r="M264">
            <v>340335625</v>
          </cell>
        </row>
        <row r="265">
          <cell r="F265">
            <v>1912000</v>
          </cell>
          <cell r="H265">
            <v>0</v>
          </cell>
          <cell r="I265">
            <v>1912000</v>
          </cell>
          <cell r="J265">
            <v>0</v>
          </cell>
          <cell r="K265">
            <v>1912000</v>
          </cell>
          <cell r="M265">
            <v>1912000</v>
          </cell>
        </row>
        <row r="266">
          <cell r="F266">
            <v>5439024125</v>
          </cell>
          <cell r="H266">
            <v>0</v>
          </cell>
          <cell r="I266">
            <v>5439024125</v>
          </cell>
          <cell r="J266">
            <v>0</v>
          </cell>
          <cell r="K266">
            <v>5439024125</v>
          </cell>
          <cell r="M266">
            <v>3847410359</v>
          </cell>
        </row>
        <row r="268">
          <cell r="F268">
            <v>10350320</v>
          </cell>
          <cell r="H268">
            <v>0</v>
          </cell>
          <cell r="I268">
            <v>10350320</v>
          </cell>
          <cell r="J268">
            <v>0</v>
          </cell>
          <cell r="K268">
            <v>10350320</v>
          </cell>
          <cell r="M268">
            <v>6857836</v>
          </cell>
        </row>
        <row r="269">
          <cell r="F269">
            <v>6227909</v>
          </cell>
          <cell r="H269">
            <v>0</v>
          </cell>
          <cell r="I269">
            <v>6227909</v>
          </cell>
          <cell r="J269">
            <v>0</v>
          </cell>
          <cell r="K269">
            <v>6227909</v>
          </cell>
          <cell r="M269">
            <v>4244205</v>
          </cell>
        </row>
        <row r="270">
          <cell r="F270">
            <v>96420700</v>
          </cell>
          <cell r="H270">
            <v>0</v>
          </cell>
          <cell r="I270">
            <v>96420700</v>
          </cell>
          <cell r="J270">
            <v>0</v>
          </cell>
          <cell r="K270">
            <v>96420700</v>
          </cell>
          <cell r="M270">
            <v>96420700</v>
          </cell>
        </row>
        <row r="271">
          <cell r="F271">
            <v>37508730</v>
          </cell>
          <cell r="H271">
            <v>0</v>
          </cell>
          <cell r="I271">
            <v>37508730</v>
          </cell>
          <cell r="J271">
            <v>0</v>
          </cell>
          <cell r="K271">
            <v>37508730</v>
          </cell>
          <cell r="M271">
            <v>35773077</v>
          </cell>
        </row>
        <row r="272">
          <cell r="F272">
            <v>68182</v>
          </cell>
          <cell r="H272">
            <v>0</v>
          </cell>
          <cell r="I272">
            <v>68182</v>
          </cell>
          <cell r="J272">
            <v>0</v>
          </cell>
          <cell r="K272">
            <v>68182</v>
          </cell>
          <cell r="M272">
            <v>0</v>
          </cell>
        </row>
        <row r="273">
          <cell r="F273">
            <v>180577820</v>
          </cell>
          <cell r="H273">
            <v>0</v>
          </cell>
          <cell r="I273">
            <v>180577820</v>
          </cell>
          <cell r="J273">
            <v>0</v>
          </cell>
          <cell r="K273">
            <v>180577820</v>
          </cell>
          <cell r="M273">
            <v>127294123</v>
          </cell>
        </row>
        <row r="274">
          <cell r="F274">
            <v>4238633</v>
          </cell>
          <cell r="H274">
            <v>0</v>
          </cell>
          <cell r="I274">
            <v>4238633</v>
          </cell>
          <cell r="J274">
            <v>0</v>
          </cell>
          <cell r="K274">
            <v>4238633</v>
          </cell>
          <cell r="M274">
            <v>2909088</v>
          </cell>
        </row>
        <row r="275">
          <cell r="F275">
            <v>49893037</v>
          </cell>
          <cell r="H275">
            <v>0</v>
          </cell>
          <cell r="I275">
            <v>49893037</v>
          </cell>
          <cell r="J275">
            <v>0</v>
          </cell>
          <cell r="K275">
            <v>49893037</v>
          </cell>
          <cell r="M275">
            <v>15601686</v>
          </cell>
        </row>
        <row r="276">
          <cell r="F276">
            <v>6848636</v>
          </cell>
          <cell r="H276">
            <v>0</v>
          </cell>
          <cell r="I276">
            <v>6848636</v>
          </cell>
          <cell r="J276">
            <v>0</v>
          </cell>
          <cell r="K276">
            <v>6848636</v>
          </cell>
          <cell r="M276">
            <v>6848636</v>
          </cell>
        </row>
        <row r="277">
          <cell r="F277">
            <v>1164896</v>
          </cell>
          <cell r="H277">
            <v>0</v>
          </cell>
          <cell r="I277">
            <v>1164896</v>
          </cell>
          <cell r="J277">
            <v>0</v>
          </cell>
          <cell r="K277">
            <v>1164896</v>
          </cell>
          <cell r="M277">
            <v>857116</v>
          </cell>
        </row>
        <row r="278">
          <cell r="F278">
            <v>18702281</v>
          </cell>
          <cell r="H278">
            <v>0</v>
          </cell>
          <cell r="I278">
            <v>18702281</v>
          </cell>
          <cell r="J278">
            <v>0</v>
          </cell>
          <cell r="K278">
            <v>18702281</v>
          </cell>
          <cell r="M278">
            <v>16635500</v>
          </cell>
        </row>
        <row r="279">
          <cell r="F279">
            <v>463686049</v>
          </cell>
          <cell r="H279">
            <v>0</v>
          </cell>
          <cell r="I279">
            <v>463686049</v>
          </cell>
          <cell r="J279">
            <v>0</v>
          </cell>
          <cell r="K279">
            <v>463686049</v>
          </cell>
          <cell r="M279">
            <v>343159437</v>
          </cell>
        </row>
        <row r="280">
          <cell r="F280">
            <v>19481412</v>
          </cell>
          <cell r="H280">
            <v>0</v>
          </cell>
          <cell r="I280">
            <v>19481412</v>
          </cell>
          <cell r="J280">
            <v>0</v>
          </cell>
          <cell r="K280">
            <v>19481412</v>
          </cell>
          <cell r="M280">
            <v>11774473</v>
          </cell>
        </row>
        <row r="281">
          <cell r="F281">
            <v>9936006</v>
          </cell>
          <cell r="H281">
            <v>0</v>
          </cell>
          <cell r="I281">
            <v>9936006</v>
          </cell>
          <cell r="J281">
            <v>0</v>
          </cell>
          <cell r="K281">
            <v>9936006</v>
          </cell>
          <cell r="M281">
            <v>6329746</v>
          </cell>
        </row>
        <row r="282">
          <cell r="F282">
            <v>905104611</v>
          </cell>
          <cell r="H282">
            <v>0</v>
          </cell>
          <cell r="I282">
            <v>905104611</v>
          </cell>
          <cell r="J282">
            <v>0</v>
          </cell>
          <cell r="K282">
            <v>905104611</v>
          </cell>
          <cell r="M282">
            <v>674705623</v>
          </cell>
        </row>
        <row r="284">
          <cell r="F284">
            <v>86000</v>
          </cell>
          <cell r="H284">
            <v>0</v>
          </cell>
          <cell r="I284">
            <v>86000</v>
          </cell>
          <cell r="J284">
            <v>0</v>
          </cell>
          <cell r="K284">
            <v>86000</v>
          </cell>
          <cell r="M284">
            <v>86000</v>
          </cell>
        </row>
        <row r="285">
          <cell r="F285">
            <v>484848</v>
          </cell>
          <cell r="H285">
            <v>0</v>
          </cell>
          <cell r="I285">
            <v>484848</v>
          </cell>
          <cell r="J285">
            <v>0</v>
          </cell>
          <cell r="K285">
            <v>484848</v>
          </cell>
          <cell r="M285">
            <v>484848</v>
          </cell>
        </row>
        <row r="286">
          <cell r="F286">
            <v>36000000</v>
          </cell>
          <cell r="H286">
            <v>0</v>
          </cell>
          <cell r="I286">
            <v>36000000</v>
          </cell>
          <cell r="J286">
            <v>0</v>
          </cell>
          <cell r="K286">
            <v>36000000</v>
          </cell>
          <cell r="M286">
            <v>24000000</v>
          </cell>
        </row>
        <row r="287">
          <cell r="F287">
            <v>4000000</v>
          </cell>
          <cell r="H287">
            <v>0</v>
          </cell>
          <cell r="I287">
            <v>4000000</v>
          </cell>
          <cell r="J287">
            <v>0</v>
          </cell>
          <cell r="K287">
            <v>4000000</v>
          </cell>
          <cell r="M287">
            <v>4000000</v>
          </cell>
        </row>
        <row r="288">
          <cell r="F288">
            <v>1521332</v>
          </cell>
          <cell r="H288">
            <v>0</v>
          </cell>
          <cell r="I288">
            <v>1521332</v>
          </cell>
          <cell r="J288">
            <v>0</v>
          </cell>
          <cell r="K288">
            <v>1521332</v>
          </cell>
          <cell r="M288">
            <v>942211</v>
          </cell>
        </row>
        <row r="289">
          <cell r="F289">
            <v>42092180</v>
          </cell>
          <cell r="H289">
            <v>0</v>
          </cell>
          <cell r="I289">
            <v>42092180</v>
          </cell>
          <cell r="J289">
            <v>0</v>
          </cell>
          <cell r="K289">
            <v>42092180</v>
          </cell>
          <cell r="M289">
            <v>29513059</v>
          </cell>
        </row>
        <row r="291">
          <cell r="F291">
            <v>6663688</v>
          </cell>
          <cell r="H291">
            <v>0</v>
          </cell>
          <cell r="I291">
            <v>6663688</v>
          </cell>
          <cell r="J291">
            <v>0</v>
          </cell>
          <cell r="K291">
            <v>6663688</v>
          </cell>
          <cell r="M291">
            <v>4750655</v>
          </cell>
        </row>
        <row r="292">
          <cell r="F292">
            <v>22555593</v>
          </cell>
          <cell r="H292">
            <v>0</v>
          </cell>
          <cell r="I292">
            <v>22555593</v>
          </cell>
          <cell r="J292">
            <v>0</v>
          </cell>
          <cell r="K292">
            <v>22555593</v>
          </cell>
          <cell r="M292">
            <v>15998203</v>
          </cell>
        </row>
        <row r="293">
          <cell r="F293">
            <v>10025000</v>
          </cell>
          <cell r="H293">
            <v>0</v>
          </cell>
          <cell r="I293">
            <v>10025000</v>
          </cell>
          <cell r="J293">
            <v>0</v>
          </cell>
          <cell r="K293">
            <v>10025000</v>
          </cell>
          <cell r="M293">
            <v>10091667</v>
          </cell>
        </row>
        <row r="294">
          <cell r="F294">
            <v>5000</v>
          </cell>
          <cell r="H294">
            <v>0</v>
          </cell>
          <cell r="I294">
            <v>5000</v>
          </cell>
          <cell r="J294">
            <v>0</v>
          </cell>
          <cell r="K294">
            <v>5000</v>
          </cell>
          <cell r="M294">
            <v>5000</v>
          </cell>
        </row>
        <row r="295">
          <cell r="F295">
            <v>1333333</v>
          </cell>
          <cell r="H295">
            <v>0</v>
          </cell>
          <cell r="I295">
            <v>1333333</v>
          </cell>
          <cell r="J295">
            <v>0</v>
          </cell>
          <cell r="K295">
            <v>1333333</v>
          </cell>
          <cell r="M295">
            <v>969696</v>
          </cell>
        </row>
        <row r="296">
          <cell r="F296">
            <v>23733028</v>
          </cell>
          <cell r="H296">
            <v>0</v>
          </cell>
          <cell r="I296">
            <v>23733028</v>
          </cell>
          <cell r="J296">
            <v>0</v>
          </cell>
          <cell r="K296">
            <v>23733028</v>
          </cell>
          <cell r="M296">
            <v>13234000</v>
          </cell>
        </row>
        <row r="297">
          <cell r="F297">
            <v>3327403</v>
          </cell>
          <cell r="H297">
            <v>0</v>
          </cell>
          <cell r="I297">
            <v>3327403</v>
          </cell>
          <cell r="J297">
            <v>0</v>
          </cell>
          <cell r="K297">
            <v>3327403</v>
          </cell>
          <cell r="M297">
            <v>1469485</v>
          </cell>
        </row>
        <row r="298">
          <cell r="F298">
            <v>468062</v>
          </cell>
          <cell r="H298">
            <v>0</v>
          </cell>
          <cell r="I298">
            <v>468062</v>
          </cell>
          <cell r="J298">
            <v>0</v>
          </cell>
          <cell r="K298">
            <v>468062</v>
          </cell>
          <cell r="M298">
            <v>351603</v>
          </cell>
        </row>
        <row r="299">
          <cell r="F299">
            <v>7247128</v>
          </cell>
          <cell r="H299">
            <v>0</v>
          </cell>
          <cell r="I299">
            <v>7247128</v>
          </cell>
          <cell r="J299">
            <v>0</v>
          </cell>
          <cell r="K299">
            <v>7247128</v>
          </cell>
          <cell r="M299">
            <v>5186721</v>
          </cell>
        </row>
        <row r="300">
          <cell r="F300">
            <v>164866698</v>
          </cell>
          <cell r="H300">
            <v>0</v>
          </cell>
          <cell r="I300">
            <v>164866698</v>
          </cell>
          <cell r="J300">
            <v>0</v>
          </cell>
          <cell r="K300">
            <v>164866698</v>
          </cell>
          <cell r="M300">
            <v>125366698</v>
          </cell>
        </row>
        <row r="301">
          <cell r="F301">
            <v>5508749</v>
          </cell>
          <cell r="H301">
            <v>0</v>
          </cell>
          <cell r="I301">
            <v>5508749</v>
          </cell>
          <cell r="J301">
            <v>0</v>
          </cell>
          <cell r="K301">
            <v>5508749</v>
          </cell>
          <cell r="M301">
            <v>3481826</v>
          </cell>
        </row>
        <row r="302">
          <cell r="F302">
            <v>4120427</v>
          </cell>
          <cell r="H302">
            <v>0</v>
          </cell>
          <cell r="I302">
            <v>4120427</v>
          </cell>
          <cell r="J302">
            <v>0</v>
          </cell>
          <cell r="K302">
            <v>4120427</v>
          </cell>
          <cell r="M302">
            <v>3635237</v>
          </cell>
        </row>
        <row r="303">
          <cell r="F303">
            <v>711974003</v>
          </cell>
          <cell r="H303">
            <v>0</v>
          </cell>
          <cell r="I303">
            <v>711974003</v>
          </cell>
          <cell r="J303">
            <v>0</v>
          </cell>
          <cell r="K303">
            <v>711974003</v>
          </cell>
          <cell r="M303">
            <v>580415289</v>
          </cell>
        </row>
        <row r="304">
          <cell r="F304">
            <v>135674487</v>
          </cell>
          <cell r="H304">
            <v>0</v>
          </cell>
          <cell r="I304">
            <v>135674487</v>
          </cell>
          <cell r="J304">
            <v>0</v>
          </cell>
          <cell r="K304">
            <v>135674487</v>
          </cell>
          <cell r="M304">
            <v>99533396</v>
          </cell>
        </row>
        <row r="305">
          <cell r="F305">
            <v>15494506</v>
          </cell>
          <cell r="H305">
            <v>0</v>
          </cell>
          <cell r="I305">
            <v>15494506</v>
          </cell>
          <cell r="J305">
            <v>0</v>
          </cell>
          <cell r="K305">
            <v>15494506</v>
          </cell>
          <cell r="M305">
            <v>7252748</v>
          </cell>
        </row>
        <row r="306">
          <cell r="F306">
            <v>1112997105</v>
          </cell>
          <cell r="H306">
            <v>0</v>
          </cell>
          <cell r="I306">
            <v>1112997105</v>
          </cell>
          <cell r="J306">
            <v>0</v>
          </cell>
          <cell r="K306">
            <v>1112997105</v>
          </cell>
          <cell r="M306">
            <v>871742224</v>
          </cell>
        </row>
        <row r="308">
          <cell r="F308">
            <v>764000</v>
          </cell>
          <cell r="H308">
            <v>0</v>
          </cell>
          <cell r="I308">
            <v>764000</v>
          </cell>
          <cell r="J308">
            <v>0</v>
          </cell>
          <cell r="K308">
            <v>764000</v>
          </cell>
          <cell r="M308">
            <v>540000</v>
          </cell>
        </row>
        <row r="309">
          <cell r="F309">
            <v>47568802</v>
          </cell>
          <cell r="H309">
            <v>0</v>
          </cell>
          <cell r="I309">
            <v>47568802</v>
          </cell>
          <cell r="J309">
            <v>0</v>
          </cell>
          <cell r="K309">
            <v>47568802</v>
          </cell>
          <cell r="M309">
            <v>33706485</v>
          </cell>
        </row>
        <row r="310">
          <cell r="F310">
            <v>94512004</v>
          </cell>
          <cell r="H310">
            <v>0</v>
          </cell>
          <cell r="I310">
            <v>94512004</v>
          </cell>
          <cell r="J310">
            <v>0</v>
          </cell>
          <cell r="K310">
            <v>94512004</v>
          </cell>
          <cell r="M310">
            <v>58840354</v>
          </cell>
        </row>
        <row r="311">
          <cell r="F311">
            <v>142844806</v>
          </cell>
          <cell r="H311">
            <v>0</v>
          </cell>
          <cell r="I311">
            <v>142844806</v>
          </cell>
          <cell r="J311">
            <v>0</v>
          </cell>
          <cell r="K311">
            <v>142844806</v>
          </cell>
          <cell r="M311">
            <v>93086839</v>
          </cell>
        </row>
        <row r="313">
          <cell r="F313">
            <v>277119</v>
          </cell>
          <cell r="H313">
            <v>0</v>
          </cell>
          <cell r="I313">
            <v>277119</v>
          </cell>
          <cell r="J313">
            <v>0</v>
          </cell>
          <cell r="K313">
            <v>277119</v>
          </cell>
          <cell r="M313">
            <v>197451</v>
          </cell>
        </row>
        <row r="314">
          <cell r="F314">
            <v>18733156</v>
          </cell>
          <cell r="H314">
            <v>0</v>
          </cell>
          <cell r="I314">
            <v>18733156</v>
          </cell>
          <cell r="J314">
            <v>0</v>
          </cell>
          <cell r="K314">
            <v>18733156</v>
          </cell>
          <cell r="M314">
            <v>13347504</v>
          </cell>
        </row>
        <row r="315">
          <cell r="F315">
            <v>35410909</v>
          </cell>
          <cell r="H315">
            <v>0</v>
          </cell>
          <cell r="I315">
            <v>35410909</v>
          </cell>
          <cell r="J315">
            <v>0</v>
          </cell>
          <cell r="K315">
            <v>35410909</v>
          </cell>
          <cell r="M315">
            <v>25230519</v>
          </cell>
        </row>
        <row r="316">
          <cell r="F316">
            <v>17875604</v>
          </cell>
          <cell r="H316">
            <v>0</v>
          </cell>
          <cell r="I316">
            <v>17875604</v>
          </cell>
          <cell r="J316">
            <v>0</v>
          </cell>
          <cell r="K316">
            <v>17875604</v>
          </cell>
          <cell r="M316">
            <v>12294664</v>
          </cell>
        </row>
        <row r="317">
          <cell r="F317">
            <v>70381677</v>
          </cell>
          <cell r="H317">
            <v>0</v>
          </cell>
          <cell r="I317">
            <v>70381677</v>
          </cell>
          <cell r="J317">
            <v>0</v>
          </cell>
          <cell r="K317">
            <v>70381677</v>
          </cell>
          <cell r="M317">
            <v>51396265</v>
          </cell>
        </row>
        <row r="318">
          <cell r="F318">
            <v>20001574</v>
          </cell>
          <cell r="H318">
            <v>0</v>
          </cell>
          <cell r="I318">
            <v>20001574</v>
          </cell>
          <cell r="J318">
            <v>0</v>
          </cell>
          <cell r="K318">
            <v>20001574</v>
          </cell>
          <cell r="M318">
            <v>16565886</v>
          </cell>
        </row>
        <row r="319">
          <cell r="F319">
            <v>3558334</v>
          </cell>
          <cell r="H319">
            <v>0</v>
          </cell>
          <cell r="I319">
            <v>3558334</v>
          </cell>
          <cell r="J319">
            <v>0</v>
          </cell>
          <cell r="K319">
            <v>3558334</v>
          </cell>
          <cell r="M319">
            <v>3558334</v>
          </cell>
        </row>
        <row r="320">
          <cell r="F320">
            <v>2646421</v>
          </cell>
          <cell r="H320">
            <v>0</v>
          </cell>
          <cell r="I320">
            <v>2646421</v>
          </cell>
          <cell r="J320">
            <v>0</v>
          </cell>
          <cell r="K320">
            <v>2646421</v>
          </cell>
          <cell r="M320">
            <v>1722926</v>
          </cell>
        </row>
        <row r="321">
          <cell r="F321">
            <v>21534486</v>
          </cell>
          <cell r="H321">
            <v>0</v>
          </cell>
          <cell r="I321">
            <v>21534486</v>
          </cell>
          <cell r="J321">
            <v>0</v>
          </cell>
          <cell r="K321">
            <v>21534486</v>
          </cell>
          <cell r="M321">
            <v>18351768</v>
          </cell>
        </row>
        <row r="322">
          <cell r="F322">
            <v>55329012</v>
          </cell>
          <cell r="H322">
            <v>0</v>
          </cell>
          <cell r="I322">
            <v>55329012</v>
          </cell>
          <cell r="J322">
            <v>0</v>
          </cell>
          <cell r="K322">
            <v>55329012</v>
          </cell>
          <cell r="M322">
            <v>37746594</v>
          </cell>
        </row>
        <row r="323">
          <cell r="F323">
            <v>52262154</v>
          </cell>
          <cell r="H323">
            <v>0</v>
          </cell>
          <cell r="I323">
            <v>52262154</v>
          </cell>
          <cell r="J323">
            <v>0</v>
          </cell>
          <cell r="K323">
            <v>52262154</v>
          </cell>
          <cell r="M323">
            <v>36843867</v>
          </cell>
        </row>
        <row r="324">
          <cell r="F324">
            <v>7325205</v>
          </cell>
          <cell r="H324">
            <v>0</v>
          </cell>
          <cell r="I324">
            <v>7325205</v>
          </cell>
          <cell r="J324">
            <v>0</v>
          </cell>
          <cell r="K324">
            <v>7325205</v>
          </cell>
          <cell r="M324">
            <v>5161171</v>
          </cell>
        </row>
        <row r="325">
          <cell r="F325">
            <v>4641818</v>
          </cell>
          <cell r="H325">
            <v>0</v>
          </cell>
          <cell r="I325">
            <v>4641818</v>
          </cell>
          <cell r="J325">
            <v>0</v>
          </cell>
          <cell r="K325">
            <v>4641818</v>
          </cell>
          <cell r="M325">
            <v>4641818</v>
          </cell>
        </row>
        <row r="326">
          <cell r="F326">
            <v>52674893</v>
          </cell>
          <cell r="H326">
            <v>0</v>
          </cell>
          <cell r="I326">
            <v>52674893</v>
          </cell>
          <cell r="J326">
            <v>0</v>
          </cell>
          <cell r="K326">
            <v>52674893</v>
          </cell>
          <cell r="M326">
            <v>17726920</v>
          </cell>
        </row>
        <row r="327">
          <cell r="F327">
            <v>47880</v>
          </cell>
          <cell r="H327">
            <v>0</v>
          </cell>
          <cell r="I327">
            <v>47880</v>
          </cell>
          <cell r="J327">
            <v>0</v>
          </cell>
          <cell r="K327">
            <v>47880</v>
          </cell>
          <cell r="M327">
            <v>47880</v>
          </cell>
        </row>
        <row r="328">
          <cell r="F328">
            <v>393530</v>
          </cell>
          <cell r="H328">
            <v>0</v>
          </cell>
          <cell r="I328">
            <v>393530</v>
          </cell>
          <cell r="J328">
            <v>0</v>
          </cell>
          <cell r="K328">
            <v>393530</v>
          </cell>
          <cell r="M328">
            <v>393530</v>
          </cell>
        </row>
        <row r="329">
          <cell r="F329">
            <v>6578786</v>
          </cell>
          <cell r="H329">
            <v>0</v>
          </cell>
          <cell r="I329">
            <v>6578786</v>
          </cell>
          <cell r="J329">
            <v>0</v>
          </cell>
          <cell r="K329">
            <v>6578786</v>
          </cell>
          <cell r="M329">
            <v>4942424</v>
          </cell>
        </row>
        <row r="330">
          <cell r="F330">
            <v>105927410</v>
          </cell>
          <cell r="H330">
            <v>0</v>
          </cell>
          <cell r="I330">
            <v>105927410</v>
          </cell>
          <cell r="J330">
            <v>0</v>
          </cell>
          <cell r="K330">
            <v>105927410</v>
          </cell>
          <cell r="M330">
            <v>72353910</v>
          </cell>
        </row>
        <row r="331">
          <cell r="F331">
            <v>34875039</v>
          </cell>
          <cell r="H331">
            <v>0</v>
          </cell>
          <cell r="I331">
            <v>34875039</v>
          </cell>
          <cell r="J331">
            <v>0</v>
          </cell>
          <cell r="K331">
            <v>34875039</v>
          </cell>
          <cell r="M331">
            <v>9979773</v>
          </cell>
        </row>
        <row r="332">
          <cell r="F332">
            <v>510475007</v>
          </cell>
          <cell r="H332">
            <v>0</v>
          </cell>
          <cell r="I332">
            <v>510475007</v>
          </cell>
          <cell r="J332">
            <v>0</v>
          </cell>
          <cell r="K332">
            <v>510475007</v>
          </cell>
          <cell r="M332">
            <v>332503204</v>
          </cell>
        </row>
        <row r="334">
          <cell r="F334">
            <v>5124955</v>
          </cell>
          <cell r="H334">
            <v>0</v>
          </cell>
          <cell r="I334">
            <v>5124955</v>
          </cell>
          <cell r="J334">
            <v>0</v>
          </cell>
          <cell r="K334">
            <v>5124955</v>
          </cell>
          <cell r="M334">
            <v>5124955</v>
          </cell>
        </row>
        <row r="335">
          <cell r="F335">
            <v>20786754.969999999</v>
          </cell>
          <cell r="H335">
            <v>0</v>
          </cell>
          <cell r="I335">
            <v>20786754.969999999</v>
          </cell>
          <cell r="J335">
            <v>0</v>
          </cell>
          <cell r="K335">
            <v>20786754.969999999</v>
          </cell>
          <cell r="M335">
            <v>18298661</v>
          </cell>
        </row>
        <row r="336">
          <cell r="F336">
            <v>5155674</v>
          </cell>
          <cell r="H336">
            <v>0</v>
          </cell>
          <cell r="I336">
            <v>5155674</v>
          </cell>
          <cell r="J336">
            <v>0</v>
          </cell>
          <cell r="K336">
            <v>5155674</v>
          </cell>
          <cell r="M336">
            <v>4595503</v>
          </cell>
        </row>
        <row r="337">
          <cell r="F337">
            <v>713</v>
          </cell>
          <cell r="H337">
            <v>0</v>
          </cell>
          <cell r="I337">
            <v>713</v>
          </cell>
          <cell r="J337">
            <v>0</v>
          </cell>
          <cell r="K337">
            <v>713</v>
          </cell>
          <cell r="M337">
            <v>0</v>
          </cell>
        </row>
        <row r="338">
          <cell r="F338">
            <v>50123203</v>
          </cell>
          <cell r="H338">
            <v>0</v>
          </cell>
          <cell r="I338">
            <v>50123203</v>
          </cell>
          <cell r="J338">
            <v>0</v>
          </cell>
          <cell r="K338">
            <v>50123203</v>
          </cell>
          <cell r="M338">
            <v>43866211</v>
          </cell>
        </row>
        <row r="339">
          <cell r="F339">
            <v>3424085</v>
          </cell>
          <cell r="H339">
            <v>0</v>
          </cell>
          <cell r="I339">
            <v>3424085</v>
          </cell>
          <cell r="J339">
            <v>0</v>
          </cell>
          <cell r="K339">
            <v>3424085</v>
          </cell>
          <cell r="M339">
            <v>2187421</v>
          </cell>
        </row>
        <row r="340">
          <cell r="F340">
            <v>57332577</v>
          </cell>
          <cell r="H340">
            <v>0</v>
          </cell>
          <cell r="I340">
            <v>57332577</v>
          </cell>
          <cell r="J340">
            <v>0</v>
          </cell>
          <cell r="K340">
            <v>57332577</v>
          </cell>
          <cell r="M340">
            <v>53968573</v>
          </cell>
        </row>
        <row r="341">
          <cell r="F341">
            <v>28423587</v>
          </cell>
          <cell r="H341">
            <v>0</v>
          </cell>
          <cell r="I341">
            <v>28423587</v>
          </cell>
          <cell r="J341">
            <v>0</v>
          </cell>
          <cell r="K341">
            <v>28423587</v>
          </cell>
          <cell r="M341">
            <v>20706702</v>
          </cell>
        </row>
        <row r="342">
          <cell r="F342">
            <v>57934490</v>
          </cell>
          <cell r="H342">
            <v>0</v>
          </cell>
          <cell r="I342">
            <v>57934490</v>
          </cell>
          <cell r="J342">
            <v>0</v>
          </cell>
          <cell r="K342">
            <v>57934490</v>
          </cell>
          <cell r="M342">
            <v>2831211</v>
          </cell>
        </row>
        <row r="343">
          <cell r="F343">
            <v>6353008</v>
          </cell>
          <cell r="H343">
            <v>0</v>
          </cell>
          <cell r="I343">
            <v>6353008</v>
          </cell>
          <cell r="J343">
            <v>0</v>
          </cell>
          <cell r="K343">
            <v>6353008</v>
          </cell>
          <cell r="M343">
            <v>1112617</v>
          </cell>
        </row>
        <row r="344">
          <cell r="F344">
            <v>12707730</v>
          </cell>
          <cell r="H344">
            <v>0</v>
          </cell>
          <cell r="I344">
            <v>12707730</v>
          </cell>
          <cell r="J344">
            <v>0</v>
          </cell>
          <cell r="K344">
            <v>12707730</v>
          </cell>
          <cell r="M344">
            <v>3355457</v>
          </cell>
        </row>
        <row r="345">
          <cell r="F345">
            <v>282728</v>
          </cell>
          <cell r="H345">
            <v>0</v>
          </cell>
          <cell r="I345">
            <v>282728</v>
          </cell>
          <cell r="J345">
            <v>0</v>
          </cell>
          <cell r="K345">
            <v>282728</v>
          </cell>
          <cell r="M345">
            <v>136364</v>
          </cell>
        </row>
        <row r="346">
          <cell r="F346">
            <v>3664920</v>
          </cell>
          <cell r="H346">
            <v>0</v>
          </cell>
          <cell r="I346">
            <v>3664920</v>
          </cell>
          <cell r="J346">
            <v>0</v>
          </cell>
          <cell r="K346">
            <v>3664920</v>
          </cell>
          <cell r="M346">
            <v>2726392</v>
          </cell>
        </row>
        <row r="347">
          <cell r="F347">
            <v>49287707</v>
          </cell>
          <cell r="H347">
            <v>0</v>
          </cell>
          <cell r="I347">
            <v>49287707</v>
          </cell>
          <cell r="J347">
            <v>0</v>
          </cell>
          <cell r="K347">
            <v>49287707</v>
          </cell>
          <cell r="M347">
            <v>35456099</v>
          </cell>
        </row>
        <row r="348">
          <cell r="F348">
            <v>19259103</v>
          </cell>
          <cell r="H348">
            <v>0</v>
          </cell>
          <cell r="I348">
            <v>19259103</v>
          </cell>
          <cell r="J348">
            <v>0</v>
          </cell>
          <cell r="K348">
            <v>19259103</v>
          </cell>
          <cell r="M348">
            <v>15202584</v>
          </cell>
        </row>
        <row r="349">
          <cell r="F349">
            <v>618768937</v>
          </cell>
          <cell r="H349">
            <v>0</v>
          </cell>
          <cell r="I349">
            <v>618768937</v>
          </cell>
          <cell r="J349">
            <v>0</v>
          </cell>
          <cell r="K349">
            <v>618768937</v>
          </cell>
          <cell r="M349">
            <v>429389659</v>
          </cell>
        </row>
        <row r="350">
          <cell r="F350">
            <v>71663174</v>
          </cell>
          <cell r="H350">
            <v>0</v>
          </cell>
          <cell r="I350">
            <v>71663174</v>
          </cell>
          <cell r="J350">
            <v>0</v>
          </cell>
          <cell r="K350">
            <v>71663174</v>
          </cell>
          <cell r="M350">
            <v>46129769</v>
          </cell>
        </row>
        <row r="351">
          <cell r="F351">
            <v>30735083</v>
          </cell>
          <cell r="H351">
            <v>0</v>
          </cell>
          <cell r="I351">
            <v>30735083</v>
          </cell>
          <cell r="J351">
            <v>0</v>
          </cell>
          <cell r="K351">
            <v>30735083</v>
          </cell>
          <cell r="M351">
            <v>18178566</v>
          </cell>
        </row>
        <row r="352">
          <cell r="F352">
            <v>34311231</v>
          </cell>
          <cell r="H352">
            <v>0</v>
          </cell>
          <cell r="I352">
            <v>34311231</v>
          </cell>
          <cell r="J352">
            <v>0</v>
          </cell>
          <cell r="K352">
            <v>34311231</v>
          </cell>
          <cell r="M352">
            <v>23790649</v>
          </cell>
        </row>
        <row r="353">
          <cell r="F353">
            <v>1075339659.97</v>
          </cell>
          <cell r="H353">
            <v>0</v>
          </cell>
          <cell r="I353">
            <v>1075339659.97</v>
          </cell>
          <cell r="J353">
            <v>0</v>
          </cell>
          <cell r="K353">
            <v>1075339659.97</v>
          </cell>
          <cell r="M353">
            <v>727057393</v>
          </cell>
        </row>
        <row r="355">
          <cell r="F355">
            <v>19737064</v>
          </cell>
          <cell r="H355">
            <v>0</v>
          </cell>
          <cell r="I355">
            <v>19737064</v>
          </cell>
          <cell r="J355">
            <v>0</v>
          </cell>
          <cell r="K355">
            <v>19737064</v>
          </cell>
          <cell r="M355">
            <v>0</v>
          </cell>
        </row>
        <row r="356">
          <cell r="F356">
            <v>19737064</v>
          </cell>
          <cell r="H356">
            <v>0</v>
          </cell>
          <cell r="I356">
            <v>19737064</v>
          </cell>
          <cell r="J356">
            <v>0</v>
          </cell>
          <cell r="K356">
            <v>19737064</v>
          </cell>
          <cell r="M356">
            <v>0</v>
          </cell>
        </row>
        <row r="358">
          <cell r="F358">
            <v>310833217</v>
          </cell>
          <cell r="H358">
            <v>0</v>
          </cell>
          <cell r="I358">
            <v>310833217</v>
          </cell>
          <cell r="J358">
            <v>0</v>
          </cell>
          <cell r="K358">
            <v>310833217</v>
          </cell>
          <cell r="M358">
            <v>133112473</v>
          </cell>
        </row>
        <row r="359">
          <cell r="F359">
            <v>431997945</v>
          </cell>
          <cell r="H359">
            <v>0</v>
          </cell>
          <cell r="I359">
            <v>431997945</v>
          </cell>
          <cell r="J359">
            <v>0</v>
          </cell>
          <cell r="K359">
            <v>431997945</v>
          </cell>
          <cell r="M359">
            <v>431997945</v>
          </cell>
        </row>
        <row r="360">
          <cell r="F360">
            <v>165672182</v>
          </cell>
          <cell r="H360">
            <v>0</v>
          </cell>
          <cell r="I360">
            <v>165672182</v>
          </cell>
          <cell r="J360">
            <v>0</v>
          </cell>
          <cell r="K360">
            <v>165672182</v>
          </cell>
          <cell r="M360">
            <v>117658458</v>
          </cell>
        </row>
        <row r="361">
          <cell r="F361">
            <v>1939154291</v>
          </cell>
          <cell r="H361">
            <v>0</v>
          </cell>
          <cell r="I361">
            <v>1939154291</v>
          </cell>
          <cell r="J361">
            <v>0</v>
          </cell>
          <cell r="K361">
            <v>1939154291</v>
          </cell>
          <cell r="M361">
            <v>917783514</v>
          </cell>
        </row>
        <row r="362">
          <cell r="F362">
            <v>319287129</v>
          </cell>
          <cell r="H362">
            <v>0</v>
          </cell>
          <cell r="I362">
            <v>319287129</v>
          </cell>
          <cell r="J362">
            <v>0</v>
          </cell>
          <cell r="K362">
            <v>319287129</v>
          </cell>
          <cell r="M362">
            <v>320723904</v>
          </cell>
        </row>
        <row r="363">
          <cell r="F363">
            <v>271161157</v>
          </cell>
          <cell r="H363">
            <v>0</v>
          </cell>
          <cell r="I363">
            <v>271161157</v>
          </cell>
          <cell r="J363">
            <v>0</v>
          </cell>
          <cell r="K363">
            <v>271161157</v>
          </cell>
          <cell r="M363">
            <v>271161157</v>
          </cell>
        </row>
        <row r="364">
          <cell r="F364">
            <v>729960138.63</v>
          </cell>
          <cell r="H364">
            <v>0</v>
          </cell>
          <cell r="I364">
            <v>729960138.63</v>
          </cell>
          <cell r="J364">
            <v>0</v>
          </cell>
          <cell r="K364">
            <v>729960138.63</v>
          </cell>
          <cell r="M364">
            <v>0</v>
          </cell>
        </row>
        <row r="365">
          <cell r="F365">
            <v>4168066059.6300001</v>
          </cell>
          <cell r="H365">
            <v>0</v>
          </cell>
          <cell r="I365">
            <v>4168066059.6300001</v>
          </cell>
          <cell r="J365">
            <v>0</v>
          </cell>
          <cell r="K365">
            <v>4168066059.6300001</v>
          </cell>
          <cell r="M365">
            <v>2192437451</v>
          </cell>
        </row>
        <row r="367">
          <cell r="F367">
            <v>0</v>
          </cell>
          <cell r="H367">
            <v>0</v>
          </cell>
          <cell r="I367">
            <v>0</v>
          </cell>
          <cell r="J367">
            <v>0</v>
          </cell>
          <cell r="K367">
            <v>0</v>
          </cell>
          <cell r="M367">
            <v>4853376</v>
          </cell>
        </row>
        <row r="368">
          <cell r="F368">
            <v>414641706.87</v>
          </cell>
          <cell r="H368">
            <v>0</v>
          </cell>
          <cell r="I368">
            <v>414641706.87</v>
          </cell>
          <cell r="J368">
            <v>0</v>
          </cell>
          <cell r="K368">
            <v>414641706.87</v>
          </cell>
          <cell r="M368">
            <v>209874291</v>
          </cell>
        </row>
        <row r="369">
          <cell r="F369">
            <v>414641706.87</v>
          </cell>
          <cell r="H369">
            <v>0</v>
          </cell>
          <cell r="I369">
            <v>414641706.87</v>
          </cell>
          <cell r="J369">
            <v>0</v>
          </cell>
          <cell r="K369">
            <v>414641706.87</v>
          </cell>
          <cell r="M369">
            <v>214727667</v>
          </cell>
        </row>
        <row r="371">
          <cell r="F371">
            <v>9456347</v>
          </cell>
          <cell r="H371">
            <v>0</v>
          </cell>
          <cell r="I371">
            <v>9456347</v>
          </cell>
          <cell r="J371">
            <v>0</v>
          </cell>
          <cell r="K371">
            <v>9456347</v>
          </cell>
          <cell r="M371">
            <v>9456347</v>
          </cell>
        </row>
        <row r="372">
          <cell r="F372">
            <v>9456347</v>
          </cell>
          <cell r="H372">
            <v>0</v>
          </cell>
          <cell r="I372">
            <v>9456347</v>
          </cell>
          <cell r="J372">
            <v>0</v>
          </cell>
          <cell r="K372">
            <v>9456347</v>
          </cell>
          <cell r="M372">
            <v>9456347</v>
          </cell>
        </row>
        <row r="374">
          <cell r="F374">
            <v>2748368066.0799999</v>
          </cell>
          <cell r="H374">
            <v>0</v>
          </cell>
          <cell r="I374">
            <v>2748368066.0799999</v>
          </cell>
          <cell r="J374">
            <v>0</v>
          </cell>
          <cell r="K374">
            <v>2748368066.0799999</v>
          </cell>
          <cell r="M374">
            <v>1542510735</v>
          </cell>
        </row>
        <row r="375">
          <cell r="F375">
            <v>0</v>
          </cell>
          <cell r="H375">
            <v>0</v>
          </cell>
          <cell r="I375">
            <v>0</v>
          </cell>
          <cell r="J375">
            <v>0</v>
          </cell>
          <cell r="K375">
            <v>0</v>
          </cell>
          <cell r="M375">
            <v>0</v>
          </cell>
        </row>
        <row r="376">
          <cell r="F376">
            <v>2748368066.0799999</v>
          </cell>
          <cell r="H376">
            <v>0</v>
          </cell>
          <cell r="I376">
            <v>2748368066.0799999</v>
          </cell>
          <cell r="J376">
            <v>0</v>
          </cell>
          <cell r="K376">
            <v>2748368066.0799999</v>
          </cell>
          <cell r="M376">
            <v>1542510735</v>
          </cell>
        </row>
        <row r="377">
          <cell r="F377">
            <v>4.76837158203125E-6</v>
          </cell>
          <cell r="H377">
            <v>0</v>
          </cell>
          <cell r="I377">
            <v>4.76837158203125E-6</v>
          </cell>
          <cell r="J377">
            <v>0</v>
          </cell>
          <cell r="K377">
            <v>4.76837158203125E-6</v>
          </cell>
          <cell r="M377">
            <v>0</v>
          </cell>
        </row>
      </sheetData>
      <sheetData sheetId="1">
        <row r="1">
          <cell r="F1" t="str">
            <v>31.12.10</v>
          </cell>
          <cell r="G1" t="str">
            <v>AJE</v>
          </cell>
          <cell r="H1" t="str">
            <v>Saldos Ajustados</v>
          </cell>
          <cell r="I1" t="str">
            <v>RJE</v>
          </cell>
          <cell r="J1" t="str">
            <v>31.12.10</v>
          </cell>
          <cell r="K1" t="str">
            <v>30.09.10</v>
          </cell>
        </row>
        <row r="3">
          <cell r="F3">
            <v>507774588</v>
          </cell>
          <cell r="G3">
            <v>0</v>
          </cell>
          <cell r="H3">
            <v>507774588</v>
          </cell>
          <cell r="I3">
            <v>0</v>
          </cell>
          <cell r="J3">
            <v>507774588</v>
          </cell>
          <cell r="K3">
            <v>100946555</v>
          </cell>
        </row>
        <row r="4">
          <cell r="F4">
            <v>2100000</v>
          </cell>
          <cell r="G4">
            <v>0</v>
          </cell>
          <cell r="H4">
            <v>2100000</v>
          </cell>
          <cell r="I4">
            <v>0</v>
          </cell>
          <cell r="J4">
            <v>2100000</v>
          </cell>
          <cell r="K4">
            <v>2100000</v>
          </cell>
        </row>
        <row r="5">
          <cell r="F5">
            <v>509874588</v>
          </cell>
          <cell r="G5">
            <v>0</v>
          </cell>
          <cell r="H5">
            <v>509874588</v>
          </cell>
          <cell r="I5">
            <v>0</v>
          </cell>
          <cell r="J5">
            <v>509874588</v>
          </cell>
          <cell r="K5">
            <v>103046555</v>
          </cell>
        </row>
        <row r="7">
          <cell r="F7">
            <v>833483.46</v>
          </cell>
          <cell r="G7">
            <v>0</v>
          </cell>
          <cell r="H7">
            <v>833483.46</v>
          </cell>
          <cell r="I7">
            <v>0</v>
          </cell>
          <cell r="J7">
            <v>833483.46</v>
          </cell>
          <cell r="K7">
            <v>5716498</v>
          </cell>
        </row>
        <row r="8">
          <cell r="F8">
            <v>95183210.890000001</v>
          </cell>
          <cell r="G8">
            <v>0</v>
          </cell>
          <cell r="H8">
            <v>95183210.890000001</v>
          </cell>
          <cell r="I8">
            <v>0</v>
          </cell>
          <cell r="J8">
            <v>95183210.890000001</v>
          </cell>
          <cell r="K8">
            <v>-51424664</v>
          </cell>
        </row>
        <row r="9">
          <cell r="F9">
            <v>-7376017.4000000004</v>
          </cell>
          <cell r="G9">
            <v>0</v>
          </cell>
          <cell r="H9">
            <v>-7376017.4000000004</v>
          </cell>
          <cell r="I9">
            <v>0</v>
          </cell>
          <cell r="J9">
            <v>-7376017.4000000004</v>
          </cell>
          <cell r="K9">
            <v>23397653</v>
          </cell>
        </row>
        <row r="10">
          <cell r="F10">
            <v>35247776.159999996</v>
          </cell>
          <cell r="G10">
            <v>0</v>
          </cell>
          <cell r="H10">
            <v>35247776.159999996</v>
          </cell>
          <cell r="I10">
            <v>0</v>
          </cell>
          <cell r="J10">
            <v>35247776.159999996</v>
          </cell>
          <cell r="K10">
            <v>46119536</v>
          </cell>
        </row>
        <row r="11">
          <cell r="F11">
            <v>123888453.10999998</v>
          </cell>
          <cell r="G11">
            <v>0</v>
          </cell>
          <cell r="H11">
            <v>123888453.10999998</v>
          </cell>
          <cell r="I11">
            <v>0</v>
          </cell>
          <cell r="J11">
            <v>123888453.10999998</v>
          </cell>
          <cell r="K11">
            <v>23809023</v>
          </cell>
        </row>
        <row r="13">
          <cell r="F13">
            <v>25714679</v>
          </cell>
          <cell r="G13">
            <v>0</v>
          </cell>
          <cell r="H13">
            <v>25714679</v>
          </cell>
          <cell r="I13">
            <v>0</v>
          </cell>
          <cell r="J13">
            <v>25714679</v>
          </cell>
          <cell r="K13">
            <v>89689082</v>
          </cell>
        </row>
        <row r="14">
          <cell r="F14">
            <v>6184837519.6899996</v>
          </cell>
          <cell r="G14">
            <v>0</v>
          </cell>
          <cell r="H14">
            <v>6184837519.6899996</v>
          </cell>
          <cell r="I14">
            <v>0</v>
          </cell>
          <cell r="J14">
            <v>6184837519.6899996</v>
          </cell>
          <cell r="K14">
            <v>8369656055</v>
          </cell>
        </row>
        <row r="15">
          <cell r="F15">
            <v>-482223423</v>
          </cell>
          <cell r="G15">
            <v>0</v>
          </cell>
          <cell r="H15">
            <v>-482223423</v>
          </cell>
          <cell r="I15">
            <v>0</v>
          </cell>
          <cell r="J15">
            <v>-482223423</v>
          </cell>
          <cell r="K15">
            <v>-431374699</v>
          </cell>
        </row>
        <row r="16">
          <cell r="F16">
            <v>204420988</v>
          </cell>
          <cell r="G16">
            <v>0</v>
          </cell>
          <cell r="H16">
            <v>204420988</v>
          </cell>
          <cell r="I16">
            <v>0</v>
          </cell>
          <cell r="J16">
            <v>204420988</v>
          </cell>
          <cell r="K16">
            <v>295953050</v>
          </cell>
        </row>
        <row r="17">
          <cell r="F17">
            <v>-230044893</v>
          </cell>
          <cell r="G17">
            <v>0</v>
          </cell>
          <cell r="H17">
            <v>-230044893</v>
          </cell>
          <cell r="I17">
            <v>0</v>
          </cell>
          <cell r="J17">
            <v>-230044893</v>
          </cell>
          <cell r="K17">
            <v>-232879893</v>
          </cell>
        </row>
        <row r="18">
          <cell r="F18">
            <v>230044893</v>
          </cell>
          <cell r="G18">
            <v>0</v>
          </cell>
          <cell r="H18">
            <v>230044893</v>
          </cell>
          <cell r="I18">
            <v>0</v>
          </cell>
          <cell r="J18">
            <v>230044893</v>
          </cell>
          <cell r="K18">
            <v>232879893</v>
          </cell>
        </row>
        <row r="19">
          <cell r="F19">
            <v>58975168</v>
          </cell>
          <cell r="G19">
            <v>0</v>
          </cell>
          <cell r="H19">
            <v>58975168</v>
          </cell>
          <cell r="I19">
            <v>0</v>
          </cell>
          <cell r="J19">
            <v>58975168</v>
          </cell>
          <cell r="K19">
            <v>0</v>
          </cell>
        </row>
        <row r="20">
          <cell r="F20">
            <v>28353417</v>
          </cell>
          <cell r="G20">
            <v>0</v>
          </cell>
          <cell r="H20">
            <v>28353417</v>
          </cell>
          <cell r="I20">
            <v>0</v>
          </cell>
          <cell r="J20">
            <v>28353417</v>
          </cell>
          <cell r="K20">
            <v>24902260</v>
          </cell>
        </row>
        <row r="21">
          <cell r="F21">
            <v>6020078348.6899996</v>
          </cell>
          <cell r="G21">
            <v>0</v>
          </cell>
          <cell r="H21">
            <v>6020078348.6899996</v>
          </cell>
          <cell r="I21">
            <v>0</v>
          </cell>
          <cell r="J21">
            <v>6020078348.6899996</v>
          </cell>
          <cell r="K21">
            <v>8348825748</v>
          </cell>
        </row>
        <row r="23">
          <cell r="F23">
            <v>0</v>
          </cell>
          <cell r="G23">
            <v>0</v>
          </cell>
          <cell r="H23">
            <v>0</v>
          </cell>
          <cell r="I23">
            <v>0</v>
          </cell>
          <cell r="J23">
            <v>0</v>
          </cell>
          <cell r="K23">
            <v>0</v>
          </cell>
        </row>
        <row r="25">
          <cell r="F25">
            <v>0</v>
          </cell>
          <cell r="G25">
            <v>0</v>
          </cell>
          <cell r="H25">
            <v>0</v>
          </cell>
          <cell r="I25">
            <v>0</v>
          </cell>
          <cell r="J25">
            <v>0</v>
          </cell>
          <cell r="K25">
            <v>0</v>
          </cell>
        </row>
        <row r="27">
          <cell r="F27">
            <v>189975311</v>
          </cell>
          <cell r="G27">
            <v>0</v>
          </cell>
          <cell r="H27">
            <v>189975311</v>
          </cell>
          <cell r="I27">
            <v>0</v>
          </cell>
          <cell r="J27">
            <v>189975311</v>
          </cell>
          <cell r="K27">
            <v>140301472</v>
          </cell>
        </row>
        <row r="28">
          <cell r="F28">
            <v>0</v>
          </cell>
          <cell r="G28">
            <v>0</v>
          </cell>
          <cell r="H28">
            <v>0</v>
          </cell>
          <cell r="I28">
            <v>0</v>
          </cell>
          <cell r="J28">
            <v>0</v>
          </cell>
          <cell r="K28">
            <v>42465993</v>
          </cell>
        </row>
        <row r="29">
          <cell r="F29">
            <v>1496070</v>
          </cell>
          <cell r="G29">
            <v>0</v>
          </cell>
          <cell r="H29">
            <v>1496070</v>
          </cell>
          <cell r="I29">
            <v>0</v>
          </cell>
          <cell r="J29">
            <v>1496070</v>
          </cell>
          <cell r="K29">
            <v>1496070</v>
          </cell>
        </row>
        <row r="30">
          <cell r="F30">
            <v>570450</v>
          </cell>
          <cell r="G30">
            <v>0</v>
          </cell>
          <cell r="H30">
            <v>570450</v>
          </cell>
          <cell r="I30">
            <v>0</v>
          </cell>
          <cell r="J30">
            <v>570450</v>
          </cell>
          <cell r="K30">
            <v>2552624</v>
          </cell>
        </row>
        <row r="31">
          <cell r="F31">
            <v>4967481</v>
          </cell>
          <cell r="G31">
            <v>0</v>
          </cell>
          <cell r="H31">
            <v>4967481</v>
          </cell>
          <cell r="I31">
            <v>0</v>
          </cell>
          <cell r="J31">
            <v>4967481</v>
          </cell>
          <cell r="K31">
            <v>10490000</v>
          </cell>
        </row>
        <row r="32">
          <cell r="F32">
            <v>80436309</v>
          </cell>
          <cell r="G32">
            <v>0</v>
          </cell>
          <cell r="H32">
            <v>80436309</v>
          </cell>
          <cell r="I32">
            <v>0</v>
          </cell>
          <cell r="J32">
            <v>80436309</v>
          </cell>
          <cell r="K32">
            <v>1365545</v>
          </cell>
        </row>
        <row r="33">
          <cell r="F33">
            <v>61580636</v>
          </cell>
          <cell r="G33">
            <v>0</v>
          </cell>
          <cell r="H33">
            <v>61580636</v>
          </cell>
          <cell r="I33">
            <v>0</v>
          </cell>
          <cell r="J33">
            <v>61580636</v>
          </cell>
          <cell r="K33">
            <v>76939561</v>
          </cell>
        </row>
        <row r="34">
          <cell r="F34">
            <v>3882701</v>
          </cell>
          <cell r="G34">
            <v>0</v>
          </cell>
          <cell r="H34">
            <v>3882701</v>
          </cell>
          <cell r="I34">
            <v>0</v>
          </cell>
          <cell r="J34">
            <v>3882701</v>
          </cell>
          <cell r="K34">
            <v>18766389</v>
          </cell>
        </row>
        <row r="35">
          <cell r="F35">
            <v>342908958</v>
          </cell>
          <cell r="G35">
            <v>0</v>
          </cell>
          <cell r="H35">
            <v>342908958</v>
          </cell>
          <cell r="I35">
            <v>0</v>
          </cell>
          <cell r="J35">
            <v>342908958</v>
          </cell>
          <cell r="K35">
            <v>294377654</v>
          </cell>
        </row>
        <row r="37">
          <cell r="F37">
            <v>19147867985.59</v>
          </cell>
          <cell r="G37">
            <v>0</v>
          </cell>
          <cell r="H37">
            <v>19147867985.59</v>
          </cell>
          <cell r="I37">
            <v>0</v>
          </cell>
          <cell r="J37">
            <v>19147867985.59</v>
          </cell>
          <cell r="K37">
            <v>28650161832</v>
          </cell>
        </row>
        <row r="38">
          <cell r="F38">
            <v>-1939154291</v>
          </cell>
          <cell r="G38">
            <v>0</v>
          </cell>
          <cell r="H38">
            <v>-1939154291</v>
          </cell>
          <cell r="I38">
            <v>0</v>
          </cell>
          <cell r="J38">
            <v>-1939154291</v>
          </cell>
          <cell r="K38">
            <v>-917783514</v>
          </cell>
        </row>
        <row r="39">
          <cell r="F39">
            <v>-4274030421.6799998</v>
          </cell>
          <cell r="G39">
            <v>0</v>
          </cell>
          <cell r="H39">
            <v>-4274030421.6799998</v>
          </cell>
          <cell r="I39">
            <v>0</v>
          </cell>
          <cell r="J39">
            <v>-4274030421.6799998</v>
          </cell>
          <cell r="K39">
            <v>0</v>
          </cell>
        </row>
        <row r="40">
          <cell r="F40">
            <v>5391198750.9899998</v>
          </cell>
          <cell r="G40">
            <v>0</v>
          </cell>
          <cell r="H40">
            <v>5391198750.9899998</v>
          </cell>
          <cell r="I40">
            <v>0</v>
          </cell>
          <cell r="J40">
            <v>5391198750.9899998</v>
          </cell>
          <cell r="K40">
            <v>4386674602</v>
          </cell>
        </row>
        <row r="41">
          <cell r="F41">
            <v>646494455.02999997</v>
          </cell>
          <cell r="G41">
            <v>0</v>
          </cell>
          <cell r="H41">
            <v>646494455.02999997</v>
          </cell>
          <cell r="I41">
            <v>0</v>
          </cell>
          <cell r="J41">
            <v>646494455.02999997</v>
          </cell>
          <cell r="K41">
            <v>998269758</v>
          </cell>
        </row>
        <row r="42">
          <cell r="F42">
            <v>0</v>
          </cell>
          <cell r="G42">
            <v>0</v>
          </cell>
          <cell r="H42">
            <v>0</v>
          </cell>
          <cell r="I42">
            <v>0</v>
          </cell>
          <cell r="J42">
            <v>0</v>
          </cell>
          <cell r="K42">
            <v>0</v>
          </cell>
        </row>
        <row r="43">
          <cell r="F43">
            <v>18972376478.93</v>
          </cell>
          <cell r="G43">
            <v>0</v>
          </cell>
          <cell r="H43">
            <v>18972376478.93</v>
          </cell>
          <cell r="I43">
            <v>0</v>
          </cell>
          <cell r="J43">
            <v>18972376478.93</v>
          </cell>
          <cell r="K43">
            <v>33117322678</v>
          </cell>
        </row>
        <row r="45">
          <cell r="F45">
            <v>0</v>
          </cell>
          <cell r="G45">
            <v>0</v>
          </cell>
          <cell r="H45">
            <v>0</v>
          </cell>
          <cell r="I45">
            <v>0</v>
          </cell>
          <cell r="J45">
            <v>0</v>
          </cell>
          <cell r="K45">
            <v>0</v>
          </cell>
        </row>
        <row r="47">
          <cell r="F47">
            <v>1130396292.0899999</v>
          </cell>
          <cell r="G47">
            <v>0</v>
          </cell>
          <cell r="H47">
            <v>1130396292.0899999</v>
          </cell>
          <cell r="I47">
            <v>0</v>
          </cell>
          <cell r="J47">
            <v>1130396292.0899999</v>
          </cell>
          <cell r="K47">
            <v>1417600514</v>
          </cell>
        </row>
        <row r="48">
          <cell r="F48">
            <v>0</v>
          </cell>
          <cell r="G48">
            <v>0</v>
          </cell>
          <cell r="H48">
            <v>0</v>
          </cell>
          <cell r="I48">
            <v>0</v>
          </cell>
          <cell r="J48">
            <v>0</v>
          </cell>
          <cell r="K48">
            <v>607674673</v>
          </cell>
        </row>
        <row r="49">
          <cell r="F49">
            <v>57907324</v>
          </cell>
          <cell r="G49">
            <v>0</v>
          </cell>
          <cell r="H49">
            <v>57907324</v>
          </cell>
          <cell r="I49">
            <v>0</v>
          </cell>
          <cell r="J49">
            <v>57907324</v>
          </cell>
          <cell r="K49">
            <v>42418685</v>
          </cell>
        </row>
        <row r="50">
          <cell r="F50">
            <v>109328729</v>
          </cell>
          <cell r="G50">
            <v>0</v>
          </cell>
          <cell r="H50">
            <v>109328729</v>
          </cell>
          <cell r="I50">
            <v>0</v>
          </cell>
          <cell r="J50">
            <v>109328729</v>
          </cell>
          <cell r="K50">
            <v>40576367</v>
          </cell>
        </row>
        <row r="51">
          <cell r="F51">
            <v>833973397</v>
          </cell>
          <cell r="G51">
            <v>0</v>
          </cell>
          <cell r="H51">
            <v>833973397</v>
          </cell>
          <cell r="I51">
            <v>0</v>
          </cell>
          <cell r="J51">
            <v>833973397</v>
          </cell>
          <cell r="K51">
            <v>699803470</v>
          </cell>
        </row>
        <row r="52">
          <cell r="F52">
            <v>2131605742.0899999</v>
          </cell>
          <cell r="G52">
            <v>0</v>
          </cell>
          <cell r="H52">
            <v>2131605742.0899999</v>
          </cell>
          <cell r="I52">
            <v>0</v>
          </cell>
          <cell r="J52">
            <v>2131605742.0899999</v>
          </cell>
          <cell r="K52">
            <v>2808073709</v>
          </cell>
        </row>
        <row r="54">
          <cell r="F54">
            <v>3697817</v>
          </cell>
          <cell r="G54">
            <v>0</v>
          </cell>
          <cell r="H54">
            <v>3697817</v>
          </cell>
          <cell r="I54">
            <v>0</v>
          </cell>
          <cell r="J54">
            <v>3697817</v>
          </cell>
          <cell r="K54">
            <v>52893987</v>
          </cell>
        </row>
        <row r="55">
          <cell r="F55">
            <v>-2035105</v>
          </cell>
          <cell r="G55">
            <v>0</v>
          </cell>
          <cell r="H55">
            <v>-2035105</v>
          </cell>
          <cell r="I55">
            <v>0</v>
          </cell>
          <cell r="J55">
            <v>-2035105</v>
          </cell>
          <cell r="K55">
            <v>-1875769</v>
          </cell>
        </row>
        <row r="56">
          <cell r="F56">
            <v>516076015</v>
          </cell>
          <cell r="G56">
            <v>0</v>
          </cell>
          <cell r="H56">
            <v>516076015</v>
          </cell>
          <cell r="I56">
            <v>0</v>
          </cell>
          <cell r="J56">
            <v>516076015</v>
          </cell>
          <cell r="K56">
            <v>451932375</v>
          </cell>
        </row>
        <row r="57">
          <cell r="F57">
            <v>-106422049</v>
          </cell>
          <cell r="G57">
            <v>0</v>
          </cell>
          <cell r="H57">
            <v>-106422049</v>
          </cell>
          <cell r="I57">
            <v>0</v>
          </cell>
          <cell r="J57">
            <v>-106422049</v>
          </cell>
          <cell r="K57">
            <v>-95650745</v>
          </cell>
        </row>
        <row r="58">
          <cell r="F58">
            <v>788724843</v>
          </cell>
          <cell r="G58">
            <v>0</v>
          </cell>
          <cell r="H58">
            <v>788724843</v>
          </cell>
          <cell r="I58">
            <v>0</v>
          </cell>
          <cell r="J58">
            <v>788724843</v>
          </cell>
          <cell r="K58">
            <v>689075557</v>
          </cell>
        </row>
        <row r="59">
          <cell r="F59">
            <v>-420194654</v>
          </cell>
          <cell r="G59">
            <v>0</v>
          </cell>
          <cell r="H59">
            <v>-420194654</v>
          </cell>
          <cell r="I59">
            <v>0</v>
          </cell>
          <cell r="J59">
            <v>-420194654</v>
          </cell>
          <cell r="K59">
            <v>-399833873</v>
          </cell>
        </row>
        <row r="60">
          <cell r="F60">
            <v>188295209</v>
          </cell>
          <cell r="G60">
            <v>0</v>
          </cell>
          <cell r="H60">
            <v>188295209</v>
          </cell>
          <cell r="I60">
            <v>0</v>
          </cell>
          <cell r="J60">
            <v>188295209</v>
          </cell>
          <cell r="K60">
            <v>180403436</v>
          </cell>
        </row>
        <row r="61">
          <cell r="F61">
            <v>-109923969</v>
          </cell>
          <cell r="G61">
            <v>0</v>
          </cell>
          <cell r="H61">
            <v>-109923969</v>
          </cell>
          <cell r="I61">
            <v>0</v>
          </cell>
          <cell r="J61">
            <v>-109923969</v>
          </cell>
          <cell r="K61">
            <v>-98762090</v>
          </cell>
        </row>
        <row r="62">
          <cell r="F62">
            <v>858218107</v>
          </cell>
          <cell r="G62">
            <v>0</v>
          </cell>
          <cell r="H62">
            <v>858218107</v>
          </cell>
          <cell r="I62">
            <v>0</v>
          </cell>
          <cell r="J62">
            <v>858218107</v>
          </cell>
          <cell r="K62">
            <v>778182878</v>
          </cell>
        </row>
        <row r="64">
          <cell r="F64">
            <v>0</v>
          </cell>
          <cell r="G64">
            <v>0</v>
          </cell>
          <cell r="H64">
            <v>0</v>
          </cell>
          <cell r="I64">
            <v>0</v>
          </cell>
          <cell r="J64">
            <v>0</v>
          </cell>
          <cell r="K64">
            <v>0</v>
          </cell>
        </row>
        <row r="66">
          <cell r="F66">
            <v>0</v>
          </cell>
          <cell r="G66">
            <v>0</v>
          </cell>
          <cell r="H66">
            <v>0</v>
          </cell>
          <cell r="I66">
            <v>0</v>
          </cell>
          <cell r="J66">
            <v>0</v>
          </cell>
          <cell r="K66">
            <v>0</v>
          </cell>
        </row>
        <row r="68">
          <cell r="F68">
            <v>29005914</v>
          </cell>
          <cell r="G68">
            <v>0</v>
          </cell>
          <cell r="H68">
            <v>29005914</v>
          </cell>
          <cell r="I68">
            <v>0</v>
          </cell>
          <cell r="J68">
            <v>29005914</v>
          </cell>
          <cell r="K68">
            <v>30764076</v>
          </cell>
        </row>
        <row r="69">
          <cell r="F69">
            <v>29005914</v>
          </cell>
          <cell r="G69">
            <v>0</v>
          </cell>
          <cell r="H69">
            <v>29005914</v>
          </cell>
          <cell r="I69">
            <v>0</v>
          </cell>
          <cell r="J69">
            <v>29005914</v>
          </cell>
          <cell r="K69">
            <v>30764076</v>
          </cell>
        </row>
        <row r="71">
          <cell r="F71">
            <v>0</v>
          </cell>
          <cell r="G71">
            <v>0</v>
          </cell>
          <cell r="H71">
            <v>0</v>
          </cell>
          <cell r="I71">
            <v>0</v>
          </cell>
          <cell r="J71">
            <v>0</v>
          </cell>
          <cell r="K71">
            <v>0</v>
          </cell>
        </row>
        <row r="72">
          <cell r="F72">
            <v>0</v>
          </cell>
          <cell r="G72">
            <v>0</v>
          </cell>
          <cell r="H72">
            <v>0</v>
          </cell>
          <cell r="I72">
            <v>0</v>
          </cell>
          <cell r="J72">
            <v>0</v>
          </cell>
          <cell r="K72">
            <v>0</v>
          </cell>
        </row>
        <row r="74">
          <cell r="F74">
            <v>-2067218376</v>
          </cell>
          <cell r="G74">
            <v>0</v>
          </cell>
          <cell r="H74">
            <v>-2067218376</v>
          </cell>
          <cell r="I74">
            <v>0</v>
          </cell>
          <cell r="J74">
            <v>-2067218376</v>
          </cell>
          <cell r="K74">
            <v>-2070539487</v>
          </cell>
        </row>
        <row r="75">
          <cell r="F75">
            <v>-66790776</v>
          </cell>
          <cell r="G75">
            <v>0</v>
          </cell>
          <cell r="H75">
            <v>-66790776</v>
          </cell>
          <cell r="I75">
            <v>0</v>
          </cell>
          <cell r="J75">
            <v>-66790776</v>
          </cell>
          <cell r="K75">
            <v>-50319225</v>
          </cell>
        </row>
        <row r="76">
          <cell r="F76">
            <v>-19329022</v>
          </cell>
          <cell r="G76">
            <v>0</v>
          </cell>
          <cell r="H76">
            <v>-19329022</v>
          </cell>
          <cell r="I76">
            <v>0</v>
          </cell>
          <cell r="J76">
            <v>-19329022</v>
          </cell>
          <cell r="K76">
            <v>-20634742</v>
          </cell>
        </row>
        <row r="77">
          <cell r="F77">
            <v>-31289326</v>
          </cell>
          <cell r="G77">
            <v>0</v>
          </cell>
          <cell r="H77">
            <v>-31289326</v>
          </cell>
          <cell r="I77">
            <v>0</v>
          </cell>
          <cell r="J77">
            <v>-31289326</v>
          </cell>
          <cell r="K77">
            <v>-16779860</v>
          </cell>
        </row>
        <row r="78">
          <cell r="F78">
            <v>-46595142</v>
          </cell>
          <cell r="G78">
            <v>0</v>
          </cell>
          <cell r="H78">
            <v>-46595142</v>
          </cell>
          <cell r="I78">
            <v>0</v>
          </cell>
          <cell r="J78">
            <v>-46595142</v>
          </cell>
          <cell r="K78">
            <v>-1985932</v>
          </cell>
        </row>
        <row r="79">
          <cell r="F79">
            <v>-106755885</v>
          </cell>
          <cell r="G79">
            <v>0</v>
          </cell>
          <cell r="H79">
            <v>-106755885</v>
          </cell>
          <cell r="I79">
            <v>0</v>
          </cell>
          <cell r="J79">
            <v>-106755885</v>
          </cell>
          <cell r="K79">
            <v>-79267685</v>
          </cell>
        </row>
        <row r="80">
          <cell r="F80">
            <v>-549709241.20000005</v>
          </cell>
          <cell r="G80">
            <v>0</v>
          </cell>
          <cell r="H80">
            <v>-549709241.20000005</v>
          </cell>
          <cell r="I80">
            <v>0</v>
          </cell>
          <cell r="J80">
            <v>-549709241.20000005</v>
          </cell>
          <cell r="K80">
            <v>-405184064</v>
          </cell>
        </row>
        <row r="81">
          <cell r="F81">
            <v>-194441189</v>
          </cell>
          <cell r="G81">
            <v>0</v>
          </cell>
          <cell r="H81">
            <v>-194441189</v>
          </cell>
          <cell r="I81">
            <v>0</v>
          </cell>
          <cell r="J81">
            <v>-194441189</v>
          </cell>
          <cell r="K81">
            <v>-108689477</v>
          </cell>
        </row>
        <row r="82">
          <cell r="F82">
            <v>0</v>
          </cell>
          <cell r="G82">
            <v>0</v>
          </cell>
          <cell r="H82">
            <v>0</v>
          </cell>
          <cell r="I82">
            <v>0</v>
          </cell>
          <cell r="J82">
            <v>0</v>
          </cell>
          <cell r="K82">
            <v>-243575290</v>
          </cell>
        </row>
        <row r="83">
          <cell r="F83">
            <v>-2877599</v>
          </cell>
          <cell r="G83">
            <v>0</v>
          </cell>
          <cell r="H83">
            <v>-2877599</v>
          </cell>
          <cell r="I83">
            <v>0</v>
          </cell>
          <cell r="J83">
            <v>-2877599</v>
          </cell>
          <cell r="K83">
            <v>-2039853</v>
          </cell>
        </row>
        <row r="84">
          <cell r="F84">
            <v>-559649297</v>
          </cell>
          <cell r="G84">
            <v>0</v>
          </cell>
          <cell r="H84">
            <v>-559649297</v>
          </cell>
          <cell r="I84">
            <v>0</v>
          </cell>
          <cell r="J84">
            <v>-559649297</v>
          </cell>
          <cell r="K84">
            <v>-482111757</v>
          </cell>
        </row>
        <row r="85">
          <cell r="F85">
            <v>-319287129</v>
          </cell>
          <cell r="G85">
            <v>0</v>
          </cell>
          <cell r="H85">
            <v>-319287129</v>
          </cell>
          <cell r="I85">
            <v>0</v>
          </cell>
          <cell r="J85">
            <v>-319287129</v>
          </cell>
          <cell r="K85">
            <v>-320723904</v>
          </cell>
        </row>
        <row r="86">
          <cell r="F86">
            <v>-3963942982.1999998</v>
          </cell>
          <cell r="G86">
            <v>0</v>
          </cell>
          <cell r="H86">
            <v>-3963942982.1999998</v>
          </cell>
          <cell r="I86">
            <v>0</v>
          </cell>
          <cell r="J86">
            <v>-3963942982.1999998</v>
          </cell>
          <cell r="K86">
            <v>-3801851276</v>
          </cell>
        </row>
        <row r="88">
          <cell r="F88">
            <v>0</v>
          </cell>
          <cell r="G88">
            <v>0</v>
          </cell>
          <cell r="H88">
            <v>0</v>
          </cell>
          <cell r="I88">
            <v>0</v>
          </cell>
          <cell r="J88">
            <v>0</v>
          </cell>
          <cell r="K88">
            <v>0</v>
          </cell>
        </row>
        <row r="90">
          <cell r="F90">
            <v>0</v>
          </cell>
          <cell r="G90">
            <v>0</v>
          </cell>
          <cell r="H90">
            <v>0</v>
          </cell>
          <cell r="I90">
            <v>0</v>
          </cell>
          <cell r="J90">
            <v>0</v>
          </cell>
          <cell r="K90">
            <v>0</v>
          </cell>
        </row>
        <row r="92">
          <cell r="F92">
            <v>0</v>
          </cell>
          <cell r="G92">
            <v>0</v>
          </cell>
          <cell r="H92">
            <v>0</v>
          </cell>
          <cell r="I92">
            <v>0</v>
          </cell>
          <cell r="J92">
            <v>0</v>
          </cell>
          <cell r="K92">
            <v>0</v>
          </cell>
        </row>
        <row r="94">
          <cell r="F94">
            <v>0</v>
          </cell>
          <cell r="G94">
            <v>0</v>
          </cell>
          <cell r="H94">
            <v>0</v>
          </cell>
          <cell r="I94">
            <v>0</v>
          </cell>
          <cell r="J94">
            <v>0</v>
          </cell>
          <cell r="K94">
            <v>0</v>
          </cell>
        </row>
        <row r="96">
          <cell r="F96">
            <v>-718434445</v>
          </cell>
          <cell r="G96">
            <v>0</v>
          </cell>
          <cell r="H96">
            <v>-718434445</v>
          </cell>
          <cell r="I96">
            <v>0</v>
          </cell>
          <cell r="J96">
            <v>-718434445</v>
          </cell>
          <cell r="K96">
            <v>-718434445</v>
          </cell>
        </row>
        <row r="97">
          <cell r="F97">
            <v>-718434445</v>
          </cell>
          <cell r="G97">
            <v>0</v>
          </cell>
          <cell r="H97">
            <v>-718434445</v>
          </cell>
          <cell r="I97">
            <v>0</v>
          </cell>
          <cell r="J97">
            <v>-718434445</v>
          </cell>
          <cell r="K97">
            <v>-718434445</v>
          </cell>
        </row>
        <row r="99">
          <cell r="F99">
            <v>-32679165</v>
          </cell>
          <cell r="G99">
            <v>0</v>
          </cell>
          <cell r="H99">
            <v>-32679165</v>
          </cell>
          <cell r="I99">
            <v>0</v>
          </cell>
          <cell r="J99">
            <v>-32679165</v>
          </cell>
          <cell r="K99">
            <v>-24480657</v>
          </cell>
        </row>
        <row r="100">
          <cell r="F100">
            <v>-32679165</v>
          </cell>
          <cell r="G100">
            <v>0</v>
          </cell>
          <cell r="H100">
            <v>-32679165</v>
          </cell>
          <cell r="I100">
            <v>0</v>
          </cell>
          <cell r="J100">
            <v>-32679165</v>
          </cell>
          <cell r="K100">
            <v>-24480657</v>
          </cell>
        </row>
        <row r="102">
          <cell r="F102">
            <v>0</v>
          </cell>
          <cell r="G102">
            <v>0</v>
          </cell>
          <cell r="H102">
            <v>0</v>
          </cell>
          <cell r="I102">
            <v>0</v>
          </cell>
          <cell r="J102">
            <v>0</v>
          </cell>
          <cell r="K102">
            <v>0</v>
          </cell>
        </row>
        <row r="103">
          <cell r="F103">
            <v>0</v>
          </cell>
          <cell r="G103">
            <v>0</v>
          </cell>
          <cell r="H103">
            <v>0</v>
          </cell>
          <cell r="I103">
            <v>0</v>
          </cell>
          <cell r="J103">
            <v>0</v>
          </cell>
          <cell r="K103">
            <v>0</v>
          </cell>
        </row>
        <row r="105">
          <cell r="F105">
            <v>-44087351075.440002</v>
          </cell>
          <cell r="G105">
            <v>0</v>
          </cell>
          <cell r="H105">
            <v>-44087351075.440002</v>
          </cell>
          <cell r="I105">
            <v>0</v>
          </cell>
          <cell r="J105">
            <v>-44087351075.440002</v>
          </cell>
          <cell r="K105">
            <v>-44796012467</v>
          </cell>
        </row>
        <row r="106">
          <cell r="F106">
            <v>1294094676</v>
          </cell>
          <cell r="G106">
            <v>0</v>
          </cell>
          <cell r="H106">
            <v>1294094676</v>
          </cell>
          <cell r="I106">
            <v>0</v>
          </cell>
          <cell r="J106">
            <v>1294094676</v>
          </cell>
          <cell r="K106">
            <v>-1116409699</v>
          </cell>
        </row>
        <row r="107">
          <cell r="F107">
            <v>0</v>
          </cell>
          <cell r="G107">
            <v>0</v>
          </cell>
          <cell r="H107">
            <v>0</v>
          </cell>
          <cell r="I107">
            <v>0</v>
          </cell>
          <cell r="J107">
            <v>0</v>
          </cell>
          <cell r="K107">
            <v>0</v>
          </cell>
        </row>
        <row r="108">
          <cell r="F108">
            <v>-42793256399.440002</v>
          </cell>
          <cell r="G108">
            <v>0</v>
          </cell>
          <cell r="H108">
            <v>-42793256399.440002</v>
          </cell>
          <cell r="I108">
            <v>0</v>
          </cell>
          <cell r="J108">
            <v>-42793256399.440002</v>
          </cell>
          <cell r="K108">
            <v>-45912422166</v>
          </cell>
        </row>
        <row r="110">
          <cell r="F110">
            <v>0</v>
          </cell>
          <cell r="G110">
            <v>0</v>
          </cell>
          <cell r="H110">
            <v>0</v>
          </cell>
          <cell r="I110">
            <v>0</v>
          </cell>
          <cell r="J110">
            <v>0</v>
          </cell>
          <cell r="K110">
            <v>0</v>
          </cell>
        </row>
        <row r="112">
          <cell r="F112">
            <v>0</v>
          </cell>
          <cell r="G112">
            <v>0</v>
          </cell>
          <cell r="H112">
            <v>0</v>
          </cell>
          <cell r="I112">
            <v>0</v>
          </cell>
          <cell r="J112">
            <v>0</v>
          </cell>
          <cell r="K112">
            <v>0</v>
          </cell>
        </row>
        <row r="114">
          <cell r="F114">
            <v>0</v>
          </cell>
          <cell r="G114">
            <v>0</v>
          </cell>
          <cell r="H114">
            <v>0</v>
          </cell>
          <cell r="I114">
            <v>0</v>
          </cell>
          <cell r="J114">
            <v>0</v>
          </cell>
          <cell r="K114">
            <v>0</v>
          </cell>
        </row>
        <row r="116">
          <cell r="F116">
            <v>-6000000000</v>
          </cell>
          <cell r="G116">
            <v>0</v>
          </cell>
          <cell r="H116">
            <v>-6000000000</v>
          </cell>
          <cell r="I116">
            <v>0</v>
          </cell>
          <cell r="J116">
            <v>-6000000000</v>
          </cell>
          <cell r="K116">
            <v>-6000000000</v>
          </cell>
        </row>
        <row r="117">
          <cell r="F117">
            <v>-5493600000</v>
          </cell>
          <cell r="G117">
            <v>0</v>
          </cell>
          <cell r="H117">
            <v>-5493600000</v>
          </cell>
          <cell r="I117">
            <v>0</v>
          </cell>
          <cell r="J117">
            <v>-5493600000</v>
          </cell>
          <cell r="K117">
            <v>-5493600000</v>
          </cell>
        </row>
        <row r="118">
          <cell r="F118">
            <v>-11493600000</v>
          </cell>
          <cell r="G118">
            <v>0</v>
          </cell>
          <cell r="H118">
            <v>-11493600000</v>
          </cell>
          <cell r="I118">
            <v>0</v>
          </cell>
          <cell r="J118">
            <v>-11493600000</v>
          </cell>
          <cell r="K118">
            <v>-11493600000</v>
          </cell>
        </row>
        <row r="120">
          <cell r="F120">
            <v>-2657852</v>
          </cell>
          <cell r="G120">
            <v>0</v>
          </cell>
          <cell r="H120">
            <v>-2657852</v>
          </cell>
          <cell r="I120">
            <v>0</v>
          </cell>
          <cell r="J120">
            <v>-2657852</v>
          </cell>
          <cell r="K120">
            <v>-2657852</v>
          </cell>
        </row>
        <row r="121">
          <cell r="F121">
            <v>-296964901</v>
          </cell>
          <cell r="G121">
            <v>0</v>
          </cell>
          <cell r="H121">
            <v>-296964901</v>
          </cell>
          <cell r="I121">
            <v>0</v>
          </cell>
          <cell r="J121">
            <v>-296964901</v>
          </cell>
          <cell r="K121">
            <v>-253549966</v>
          </cell>
        </row>
        <row r="122">
          <cell r="F122">
            <v>0</v>
          </cell>
          <cell r="G122">
            <v>0</v>
          </cell>
          <cell r="H122">
            <v>0</v>
          </cell>
          <cell r="I122">
            <v>0</v>
          </cell>
          <cell r="J122">
            <v>0</v>
          </cell>
          <cell r="K122">
            <v>0</v>
          </cell>
        </row>
        <row r="123">
          <cell r="F123">
            <v>-299622753</v>
          </cell>
          <cell r="G123">
            <v>0</v>
          </cell>
          <cell r="H123">
            <v>-299622753</v>
          </cell>
          <cell r="I123">
            <v>0</v>
          </cell>
          <cell r="J123">
            <v>-299622753</v>
          </cell>
          <cell r="K123">
            <v>-256207818</v>
          </cell>
        </row>
        <row r="125">
          <cell r="F125">
            <v>5088276208</v>
          </cell>
          <cell r="G125">
            <v>0</v>
          </cell>
          <cell r="H125">
            <v>5088276208</v>
          </cell>
          <cell r="I125">
            <v>0</v>
          </cell>
          <cell r="J125">
            <v>5088276208</v>
          </cell>
          <cell r="K125">
            <v>5088276208</v>
          </cell>
        </row>
        <row r="126">
          <cell r="F126">
            <v>-99452233.530000001</v>
          </cell>
          <cell r="G126">
            <v>0</v>
          </cell>
          <cell r="H126">
            <v>-99452233.530000001</v>
          </cell>
          <cell r="I126">
            <v>0</v>
          </cell>
          <cell r="J126">
            <v>-99452233.530000001</v>
          </cell>
          <cell r="K126">
            <v>-99452234</v>
          </cell>
        </row>
        <row r="127">
          <cell r="F127">
            <v>-49869649.390000001</v>
          </cell>
          <cell r="G127">
            <v>0</v>
          </cell>
          <cell r="H127">
            <v>-49869649.390000001</v>
          </cell>
          <cell r="I127">
            <v>0</v>
          </cell>
          <cell r="J127">
            <v>-49869649.390000001</v>
          </cell>
          <cell r="K127">
            <v>-49869649</v>
          </cell>
        </row>
        <row r="128">
          <cell r="F128">
            <v>95086590.079999998</v>
          </cell>
          <cell r="G128">
            <v>0</v>
          </cell>
          <cell r="H128">
            <v>95086590.079999998</v>
          </cell>
          <cell r="I128">
            <v>0</v>
          </cell>
          <cell r="J128">
            <v>95086590.079999998</v>
          </cell>
          <cell r="K128">
            <v>95086590</v>
          </cell>
        </row>
        <row r="129">
          <cell r="F129">
            <v>-228876942.19999999</v>
          </cell>
          <cell r="G129">
            <v>0</v>
          </cell>
          <cell r="H129">
            <v>-228876942.19999999</v>
          </cell>
          <cell r="I129">
            <v>0</v>
          </cell>
          <cell r="J129">
            <v>-228876942.19999999</v>
          </cell>
          <cell r="K129">
            <v>-228876942</v>
          </cell>
        </row>
        <row r="130">
          <cell r="F130">
            <v>0</v>
          </cell>
          <cell r="G130">
            <v>0</v>
          </cell>
          <cell r="H130">
            <v>0</v>
          </cell>
          <cell r="I130">
            <v>0</v>
          </cell>
          <cell r="J130">
            <v>0</v>
          </cell>
          <cell r="K130">
            <v>0</v>
          </cell>
        </row>
        <row r="131">
          <cell r="F131">
            <v>4805163972.96</v>
          </cell>
          <cell r="G131">
            <v>0</v>
          </cell>
          <cell r="H131">
            <v>4805163972.96</v>
          </cell>
          <cell r="I131">
            <v>0</v>
          </cell>
          <cell r="J131">
            <v>4805163972.96</v>
          </cell>
          <cell r="K131">
            <v>4805163973</v>
          </cell>
        </row>
        <row r="133">
          <cell r="F133">
            <v>0</v>
          </cell>
          <cell r="G133">
            <v>0</v>
          </cell>
          <cell r="H133">
            <v>0</v>
          </cell>
          <cell r="I133">
            <v>0</v>
          </cell>
          <cell r="J133">
            <v>0</v>
          </cell>
          <cell r="K133">
            <v>0</v>
          </cell>
        </row>
        <row r="135">
          <cell r="F135">
            <v>-35291125315</v>
          </cell>
          <cell r="G135">
            <v>0</v>
          </cell>
          <cell r="H135">
            <v>-35291125315</v>
          </cell>
          <cell r="I135">
            <v>0</v>
          </cell>
          <cell r="J135">
            <v>-35291125315</v>
          </cell>
          <cell r="K135">
            <v>-25714411869</v>
          </cell>
        </row>
        <row r="136">
          <cell r="F136">
            <v>1645081991</v>
          </cell>
          <cell r="G136">
            <v>0</v>
          </cell>
          <cell r="H136">
            <v>1645081991</v>
          </cell>
          <cell r="I136">
            <v>0</v>
          </cell>
          <cell r="J136">
            <v>1645081991</v>
          </cell>
          <cell r="K136">
            <v>977221484</v>
          </cell>
        </row>
        <row r="137">
          <cell r="F137">
            <v>7688848881.0299997</v>
          </cell>
          <cell r="G137">
            <v>0</v>
          </cell>
          <cell r="H137">
            <v>7688848881.0299997</v>
          </cell>
          <cell r="I137">
            <v>0</v>
          </cell>
          <cell r="J137">
            <v>7688848881.0299997</v>
          </cell>
          <cell r="K137">
            <v>5562176017</v>
          </cell>
        </row>
        <row r="138">
          <cell r="F138">
            <v>1397311585</v>
          </cell>
          <cell r="G138">
            <v>0</v>
          </cell>
          <cell r="H138">
            <v>1397311585</v>
          </cell>
          <cell r="I138">
            <v>0</v>
          </cell>
          <cell r="J138">
            <v>1397311585</v>
          </cell>
          <cell r="K138">
            <v>925740677</v>
          </cell>
        </row>
        <row r="139">
          <cell r="F139">
            <v>-58975168</v>
          </cell>
          <cell r="G139">
            <v>0</v>
          </cell>
          <cell r="H139">
            <v>-58975168</v>
          </cell>
          <cell r="I139">
            <v>0</v>
          </cell>
          <cell r="J139">
            <v>-58975168</v>
          </cell>
          <cell r="K139">
            <v>0</v>
          </cell>
        </row>
        <row r="140">
          <cell r="F140">
            <v>-24618858025.970001</v>
          </cell>
          <cell r="G140">
            <v>0</v>
          </cell>
          <cell r="H140">
            <v>-24618858025.970001</v>
          </cell>
          <cell r="I140">
            <v>0</v>
          </cell>
          <cell r="J140">
            <v>-24618858025.970001</v>
          </cell>
          <cell r="K140">
            <v>-18249273691</v>
          </cell>
        </row>
        <row r="142">
          <cell r="F142">
            <v>-9337027584</v>
          </cell>
          <cell r="G142">
            <v>0</v>
          </cell>
          <cell r="H142">
            <v>-9337027584</v>
          </cell>
          <cell r="I142">
            <v>0</v>
          </cell>
          <cell r="J142">
            <v>-9337027584</v>
          </cell>
          <cell r="K142">
            <v>-6058388727</v>
          </cell>
        </row>
        <row r="143">
          <cell r="F143">
            <v>3513324</v>
          </cell>
          <cell r="G143">
            <v>0</v>
          </cell>
          <cell r="H143">
            <v>3513324</v>
          </cell>
          <cell r="I143">
            <v>0</v>
          </cell>
          <cell r="J143">
            <v>3513324</v>
          </cell>
          <cell r="K143">
            <v>3513324</v>
          </cell>
        </row>
        <row r="144">
          <cell r="F144">
            <v>3683750887</v>
          </cell>
          <cell r="G144">
            <v>0</v>
          </cell>
          <cell r="H144">
            <v>3683750887</v>
          </cell>
          <cell r="I144">
            <v>0</v>
          </cell>
          <cell r="J144">
            <v>3683750887</v>
          </cell>
          <cell r="K144">
            <v>1771671706</v>
          </cell>
        </row>
        <row r="145">
          <cell r="F145">
            <v>-5649763373</v>
          </cell>
          <cell r="G145">
            <v>0</v>
          </cell>
          <cell r="H145">
            <v>-5649763373</v>
          </cell>
          <cell r="I145">
            <v>0</v>
          </cell>
          <cell r="J145">
            <v>-5649763373</v>
          </cell>
          <cell r="K145">
            <v>-4283203697</v>
          </cell>
        </row>
        <row r="147">
          <cell r="F147">
            <v>-7889452</v>
          </cell>
          <cell r="G147">
            <v>0</v>
          </cell>
          <cell r="H147">
            <v>-7889452</v>
          </cell>
          <cell r="I147">
            <v>0</v>
          </cell>
          <cell r="J147">
            <v>-7889452</v>
          </cell>
          <cell r="K147">
            <v>-7889452</v>
          </cell>
        </row>
        <row r="148">
          <cell r="F148">
            <v>-3009090.84</v>
          </cell>
          <cell r="G148">
            <v>0</v>
          </cell>
          <cell r="H148">
            <v>-3009090.84</v>
          </cell>
          <cell r="I148">
            <v>0</v>
          </cell>
          <cell r="J148">
            <v>-3009090.84</v>
          </cell>
          <cell r="K148">
            <v>-1654545</v>
          </cell>
        </row>
        <row r="149">
          <cell r="F149">
            <v>-28949749</v>
          </cell>
          <cell r="G149">
            <v>0</v>
          </cell>
          <cell r="H149">
            <v>-28949749</v>
          </cell>
          <cell r="I149">
            <v>0</v>
          </cell>
          <cell r="J149">
            <v>-28949749</v>
          </cell>
          <cell r="K149">
            <v>-28948606</v>
          </cell>
        </row>
        <row r="150">
          <cell r="F150">
            <v>-39848291.840000004</v>
          </cell>
          <cell r="G150">
            <v>0</v>
          </cell>
          <cell r="H150">
            <v>-39848291.840000004</v>
          </cell>
          <cell r="I150">
            <v>0</v>
          </cell>
          <cell r="J150">
            <v>-39848291.840000004</v>
          </cell>
          <cell r="K150">
            <v>-38492603</v>
          </cell>
        </row>
        <row r="152">
          <cell r="F152">
            <v>-68181818</v>
          </cell>
          <cell r="G152">
            <v>0</v>
          </cell>
          <cell r="H152">
            <v>-68181818</v>
          </cell>
          <cell r="I152">
            <v>0</v>
          </cell>
          <cell r="J152">
            <v>-68181818</v>
          </cell>
          <cell r="K152">
            <v>-68181818</v>
          </cell>
        </row>
        <row r="153">
          <cell r="F153">
            <v>-1633662400</v>
          </cell>
          <cell r="G153">
            <v>0</v>
          </cell>
          <cell r="H153">
            <v>-1633662400</v>
          </cell>
          <cell r="I153">
            <v>0</v>
          </cell>
          <cell r="J153">
            <v>-1633662400</v>
          </cell>
          <cell r="K153">
            <v>-1053662400</v>
          </cell>
        </row>
        <row r="154">
          <cell r="F154">
            <v>-1701844218</v>
          </cell>
          <cell r="G154">
            <v>0</v>
          </cell>
          <cell r="H154">
            <v>-1701844218</v>
          </cell>
          <cell r="I154">
            <v>0</v>
          </cell>
          <cell r="J154">
            <v>-1701844218</v>
          </cell>
          <cell r="K154">
            <v>-1121844218</v>
          </cell>
        </row>
        <row r="156">
          <cell r="F156">
            <v>-3742607439.9200001</v>
          </cell>
          <cell r="G156">
            <v>0</v>
          </cell>
          <cell r="H156">
            <v>-3742607439.9200001</v>
          </cell>
          <cell r="I156">
            <v>0</v>
          </cell>
          <cell r="J156">
            <v>-3742607439.9200001</v>
          </cell>
          <cell r="K156">
            <v>-18594577</v>
          </cell>
        </row>
        <row r="157">
          <cell r="F157">
            <v>-3742607439.9200001</v>
          </cell>
          <cell r="G157">
            <v>0</v>
          </cell>
          <cell r="H157">
            <v>-3742607439.9200001</v>
          </cell>
          <cell r="I157">
            <v>0</v>
          </cell>
          <cell r="J157">
            <v>-3742607439.9200001</v>
          </cell>
          <cell r="K157">
            <v>-18594577</v>
          </cell>
        </row>
        <row r="159">
          <cell r="F159">
            <v>29848820233.099998</v>
          </cell>
          <cell r="G159">
            <v>0</v>
          </cell>
          <cell r="H159">
            <v>29848820233.099998</v>
          </cell>
          <cell r="I159">
            <v>0</v>
          </cell>
          <cell r="J159">
            <v>29848820233.099998</v>
          </cell>
          <cell r="K159">
            <v>15608618207</v>
          </cell>
        </row>
        <row r="160">
          <cell r="F160">
            <v>700000</v>
          </cell>
          <cell r="G160">
            <v>0</v>
          </cell>
          <cell r="H160">
            <v>700000</v>
          </cell>
          <cell r="I160">
            <v>0</v>
          </cell>
          <cell r="J160">
            <v>700000</v>
          </cell>
          <cell r="K160">
            <v>700000</v>
          </cell>
        </row>
        <row r="161">
          <cell r="F161">
            <v>431751272.51999998</v>
          </cell>
          <cell r="G161">
            <v>0</v>
          </cell>
          <cell r="H161">
            <v>431751272.51999998</v>
          </cell>
          <cell r="I161">
            <v>0</v>
          </cell>
          <cell r="J161">
            <v>431751272.51999998</v>
          </cell>
          <cell r="K161">
            <v>34676126</v>
          </cell>
        </row>
        <row r="162">
          <cell r="F162">
            <v>-135301638.03999999</v>
          </cell>
          <cell r="G162">
            <v>0</v>
          </cell>
          <cell r="H162">
            <v>-135301638.03999999</v>
          </cell>
          <cell r="I162">
            <v>0</v>
          </cell>
          <cell r="J162">
            <v>-135301638.03999999</v>
          </cell>
          <cell r="K162">
            <v>-133701018</v>
          </cell>
        </row>
        <row r="163">
          <cell r="F163">
            <v>30145969867.579998</v>
          </cell>
          <cell r="G163">
            <v>0</v>
          </cell>
          <cell r="H163">
            <v>30145969867.579998</v>
          </cell>
          <cell r="I163">
            <v>0</v>
          </cell>
          <cell r="J163">
            <v>30145969867.579998</v>
          </cell>
          <cell r="K163">
            <v>15510293315</v>
          </cell>
        </row>
        <row r="165">
          <cell r="F165">
            <v>0</v>
          </cell>
          <cell r="G165">
            <v>0</v>
          </cell>
          <cell r="H165">
            <v>0</v>
          </cell>
          <cell r="I165">
            <v>0</v>
          </cell>
          <cell r="J165">
            <v>0</v>
          </cell>
          <cell r="K165">
            <v>0</v>
          </cell>
        </row>
        <row r="167">
          <cell r="F167">
            <v>5135528115.4700003</v>
          </cell>
          <cell r="G167">
            <v>0</v>
          </cell>
          <cell r="H167">
            <v>5135528115.4700003</v>
          </cell>
          <cell r="I167">
            <v>0</v>
          </cell>
          <cell r="J167">
            <v>5135528115.4700003</v>
          </cell>
          <cell r="K167">
            <v>3582021442</v>
          </cell>
        </row>
        <row r="168">
          <cell r="F168">
            <v>280999957</v>
          </cell>
          <cell r="G168">
            <v>0</v>
          </cell>
          <cell r="H168">
            <v>280999957</v>
          </cell>
          <cell r="I168">
            <v>0</v>
          </cell>
          <cell r="J168">
            <v>280999957</v>
          </cell>
          <cell r="K168">
            <v>0</v>
          </cell>
        </row>
        <row r="169">
          <cell r="F169">
            <v>758770462</v>
          </cell>
          <cell r="G169">
            <v>0</v>
          </cell>
          <cell r="H169">
            <v>758770462</v>
          </cell>
          <cell r="I169">
            <v>0</v>
          </cell>
          <cell r="J169">
            <v>758770462</v>
          </cell>
          <cell r="K169">
            <v>409529714</v>
          </cell>
        </row>
        <row r="170">
          <cell r="F170">
            <v>72423609</v>
          </cell>
          <cell r="G170">
            <v>0</v>
          </cell>
          <cell r="H170">
            <v>72423609</v>
          </cell>
          <cell r="I170">
            <v>0</v>
          </cell>
          <cell r="J170">
            <v>72423609</v>
          </cell>
          <cell r="K170">
            <v>65393609</v>
          </cell>
        </row>
        <row r="171">
          <cell r="F171">
            <v>165639876</v>
          </cell>
          <cell r="G171">
            <v>0</v>
          </cell>
          <cell r="H171">
            <v>165639876</v>
          </cell>
          <cell r="I171">
            <v>0</v>
          </cell>
          <cell r="J171">
            <v>165639876</v>
          </cell>
          <cell r="K171">
            <v>157400103</v>
          </cell>
        </row>
        <row r="172">
          <cell r="F172">
            <v>70000</v>
          </cell>
          <cell r="G172">
            <v>0</v>
          </cell>
          <cell r="H172">
            <v>70000</v>
          </cell>
          <cell r="I172">
            <v>0</v>
          </cell>
          <cell r="J172">
            <v>70000</v>
          </cell>
          <cell r="K172">
            <v>70000</v>
          </cell>
        </row>
        <row r="173">
          <cell r="F173">
            <v>45540003</v>
          </cell>
          <cell r="G173">
            <v>0</v>
          </cell>
          <cell r="H173">
            <v>45540003</v>
          </cell>
          <cell r="I173">
            <v>0</v>
          </cell>
          <cell r="J173">
            <v>45540003</v>
          </cell>
          <cell r="K173">
            <v>45540003</v>
          </cell>
        </row>
        <row r="174">
          <cell r="F174">
            <v>222761097</v>
          </cell>
          <cell r="G174">
            <v>0</v>
          </cell>
          <cell r="H174">
            <v>222761097</v>
          </cell>
          <cell r="I174">
            <v>0</v>
          </cell>
          <cell r="J174">
            <v>222761097</v>
          </cell>
          <cell r="K174">
            <v>158704190</v>
          </cell>
        </row>
        <row r="175">
          <cell r="F175">
            <v>59917279</v>
          </cell>
          <cell r="G175">
            <v>0</v>
          </cell>
          <cell r="H175">
            <v>59917279</v>
          </cell>
          <cell r="I175">
            <v>0</v>
          </cell>
          <cell r="J175">
            <v>59917279</v>
          </cell>
          <cell r="K175">
            <v>59917279</v>
          </cell>
        </row>
        <row r="176">
          <cell r="F176">
            <v>18845455</v>
          </cell>
          <cell r="G176">
            <v>0</v>
          </cell>
          <cell r="H176">
            <v>18845455</v>
          </cell>
          <cell r="I176">
            <v>0</v>
          </cell>
          <cell r="J176">
            <v>18845455</v>
          </cell>
          <cell r="K176">
            <v>14150000</v>
          </cell>
        </row>
        <row r="177">
          <cell r="F177">
            <v>227006800</v>
          </cell>
          <cell r="G177">
            <v>0</v>
          </cell>
          <cell r="H177">
            <v>227006800</v>
          </cell>
          <cell r="I177">
            <v>0</v>
          </cell>
          <cell r="J177">
            <v>227006800</v>
          </cell>
          <cell r="K177">
            <v>215885637</v>
          </cell>
        </row>
        <row r="178">
          <cell r="F178">
            <v>127026816</v>
          </cell>
          <cell r="G178">
            <v>0</v>
          </cell>
          <cell r="H178">
            <v>127026816</v>
          </cell>
          <cell r="I178">
            <v>0</v>
          </cell>
          <cell r="J178">
            <v>127026816</v>
          </cell>
          <cell r="K178">
            <v>118792590</v>
          </cell>
        </row>
        <row r="179">
          <cell r="F179">
            <v>179090</v>
          </cell>
          <cell r="G179">
            <v>0</v>
          </cell>
          <cell r="H179">
            <v>179090</v>
          </cell>
          <cell r="I179">
            <v>0</v>
          </cell>
          <cell r="J179">
            <v>179090</v>
          </cell>
          <cell r="K179">
            <v>115454</v>
          </cell>
        </row>
        <row r="180">
          <cell r="F180">
            <v>1752757</v>
          </cell>
          <cell r="G180">
            <v>0</v>
          </cell>
          <cell r="H180">
            <v>1752757</v>
          </cell>
          <cell r="I180">
            <v>0</v>
          </cell>
          <cell r="J180">
            <v>1752757</v>
          </cell>
          <cell r="K180">
            <v>609575</v>
          </cell>
        </row>
        <row r="181">
          <cell r="F181">
            <v>109903484</v>
          </cell>
          <cell r="G181">
            <v>0</v>
          </cell>
          <cell r="H181">
            <v>109903484</v>
          </cell>
          <cell r="I181">
            <v>0</v>
          </cell>
          <cell r="J181">
            <v>109903484</v>
          </cell>
          <cell r="K181">
            <v>92804484</v>
          </cell>
        </row>
        <row r="182">
          <cell r="F182">
            <v>2965502</v>
          </cell>
          <cell r="G182">
            <v>0</v>
          </cell>
          <cell r="H182">
            <v>2965502</v>
          </cell>
          <cell r="I182">
            <v>0</v>
          </cell>
          <cell r="J182">
            <v>2965502</v>
          </cell>
          <cell r="K182">
            <v>2965502</v>
          </cell>
        </row>
        <row r="183">
          <cell r="F183">
            <v>1008923688</v>
          </cell>
          <cell r="G183">
            <v>0</v>
          </cell>
          <cell r="H183">
            <v>1008923688</v>
          </cell>
          <cell r="I183">
            <v>0</v>
          </cell>
          <cell r="J183">
            <v>1008923688</v>
          </cell>
          <cell r="K183">
            <v>416264620</v>
          </cell>
        </row>
        <row r="184">
          <cell r="F184">
            <v>116474323</v>
          </cell>
          <cell r="G184">
            <v>0</v>
          </cell>
          <cell r="H184">
            <v>116474323</v>
          </cell>
          <cell r="I184">
            <v>0</v>
          </cell>
          <cell r="J184">
            <v>116474323</v>
          </cell>
          <cell r="K184">
            <v>113661823</v>
          </cell>
        </row>
        <row r="185">
          <cell r="F185">
            <v>27511512</v>
          </cell>
          <cell r="G185">
            <v>0</v>
          </cell>
          <cell r="H185">
            <v>27511512</v>
          </cell>
          <cell r="I185">
            <v>0</v>
          </cell>
          <cell r="J185">
            <v>27511512</v>
          </cell>
          <cell r="K185">
            <v>26463165</v>
          </cell>
        </row>
        <row r="186">
          <cell r="F186">
            <v>61542955</v>
          </cell>
          <cell r="G186">
            <v>0</v>
          </cell>
          <cell r="H186">
            <v>61542955</v>
          </cell>
          <cell r="I186">
            <v>0</v>
          </cell>
          <cell r="J186">
            <v>61542955</v>
          </cell>
          <cell r="K186">
            <v>60530955</v>
          </cell>
        </row>
        <row r="187">
          <cell r="F187">
            <v>8443782780.4700003</v>
          </cell>
          <cell r="G187">
            <v>0</v>
          </cell>
          <cell r="H187">
            <v>8443782780.4700003</v>
          </cell>
          <cell r="I187">
            <v>0</v>
          </cell>
          <cell r="J187">
            <v>8443782780.4700003</v>
          </cell>
          <cell r="K187">
            <v>5540820145</v>
          </cell>
        </row>
        <row r="189">
          <cell r="F189">
            <v>814866758</v>
          </cell>
          <cell r="G189">
            <v>0</v>
          </cell>
          <cell r="H189">
            <v>814866758</v>
          </cell>
          <cell r="I189">
            <v>0</v>
          </cell>
          <cell r="J189">
            <v>814866758</v>
          </cell>
          <cell r="K189">
            <v>686718886</v>
          </cell>
        </row>
        <row r="190">
          <cell r="F190">
            <v>68647585</v>
          </cell>
          <cell r="G190">
            <v>0</v>
          </cell>
          <cell r="H190">
            <v>68647585</v>
          </cell>
          <cell r="I190">
            <v>0</v>
          </cell>
          <cell r="J190">
            <v>68647585</v>
          </cell>
          <cell r="K190">
            <v>58390312</v>
          </cell>
        </row>
        <row r="191">
          <cell r="F191">
            <v>112989859</v>
          </cell>
          <cell r="G191">
            <v>0</v>
          </cell>
          <cell r="H191">
            <v>112989859</v>
          </cell>
          <cell r="I191">
            <v>0</v>
          </cell>
          <cell r="J191">
            <v>112989859</v>
          </cell>
          <cell r="K191">
            <v>95095131</v>
          </cell>
        </row>
        <row r="192">
          <cell r="F192">
            <v>10442456</v>
          </cell>
          <cell r="G192">
            <v>0</v>
          </cell>
          <cell r="H192">
            <v>10442456</v>
          </cell>
          <cell r="I192">
            <v>0</v>
          </cell>
          <cell r="J192">
            <v>10442456</v>
          </cell>
          <cell r="K192">
            <v>11254728</v>
          </cell>
        </row>
        <row r="193">
          <cell r="F193">
            <v>239500</v>
          </cell>
          <cell r="G193">
            <v>0</v>
          </cell>
          <cell r="H193">
            <v>239500</v>
          </cell>
          <cell r="I193">
            <v>0</v>
          </cell>
          <cell r="J193">
            <v>239500</v>
          </cell>
          <cell r="K193">
            <v>239500</v>
          </cell>
        </row>
        <row r="194">
          <cell r="F194">
            <v>1980000</v>
          </cell>
          <cell r="G194">
            <v>0</v>
          </cell>
          <cell r="H194">
            <v>1980000</v>
          </cell>
          <cell r="I194">
            <v>0</v>
          </cell>
          <cell r="J194">
            <v>1980000</v>
          </cell>
          <cell r="K194">
            <v>1980000</v>
          </cell>
        </row>
        <row r="195">
          <cell r="F195">
            <v>4038316</v>
          </cell>
          <cell r="G195">
            <v>0</v>
          </cell>
          <cell r="H195">
            <v>4038316</v>
          </cell>
          <cell r="I195">
            <v>0</v>
          </cell>
          <cell r="J195">
            <v>4038316</v>
          </cell>
          <cell r="K195">
            <v>2761526</v>
          </cell>
        </row>
        <row r="196">
          <cell r="F196">
            <v>254393546</v>
          </cell>
          <cell r="G196">
            <v>0</v>
          </cell>
          <cell r="H196">
            <v>254393546</v>
          </cell>
          <cell r="I196">
            <v>0</v>
          </cell>
          <cell r="J196">
            <v>254393546</v>
          </cell>
          <cell r="K196">
            <v>147092468</v>
          </cell>
        </row>
        <row r="197">
          <cell r="F197">
            <v>243804049</v>
          </cell>
          <cell r="G197">
            <v>0</v>
          </cell>
          <cell r="H197">
            <v>243804049</v>
          </cell>
          <cell r="I197">
            <v>0</v>
          </cell>
          <cell r="J197">
            <v>243804049</v>
          </cell>
          <cell r="K197">
            <v>146817577</v>
          </cell>
        </row>
        <row r="198">
          <cell r="F198">
            <v>60744628.640000001</v>
          </cell>
          <cell r="G198">
            <v>0</v>
          </cell>
          <cell r="H198">
            <v>60744628.640000001</v>
          </cell>
          <cell r="I198">
            <v>0</v>
          </cell>
          <cell r="J198">
            <v>60744628.640000001</v>
          </cell>
          <cell r="K198">
            <v>49212940</v>
          </cell>
        </row>
        <row r="199">
          <cell r="F199">
            <v>132557215</v>
          </cell>
          <cell r="G199">
            <v>0</v>
          </cell>
          <cell r="H199">
            <v>132557215</v>
          </cell>
          <cell r="I199">
            <v>0</v>
          </cell>
          <cell r="J199">
            <v>132557215</v>
          </cell>
          <cell r="K199">
            <v>105084488</v>
          </cell>
        </row>
        <row r="200">
          <cell r="F200">
            <v>225583614</v>
          </cell>
          <cell r="G200">
            <v>0</v>
          </cell>
          <cell r="H200">
            <v>225583614</v>
          </cell>
          <cell r="I200">
            <v>0</v>
          </cell>
          <cell r="J200">
            <v>225583614</v>
          </cell>
          <cell r="K200">
            <v>132483622</v>
          </cell>
        </row>
        <row r="201">
          <cell r="F201">
            <v>104813035</v>
          </cell>
          <cell r="G201">
            <v>0</v>
          </cell>
          <cell r="H201">
            <v>104813035</v>
          </cell>
          <cell r="I201">
            <v>0</v>
          </cell>
          <cell r="J201">
            <v>104813035</v>
          </cell>
          <cell r="K201">
            <v>100913035</v>
          </cell>
        </row>
        <row r="202">
          <cell r="F202">
            <v>199099625</v>
          </cell>
          <cell r="G202">
            <v>0</v>
          </cell>
          <cell r="H202">
            <v>199099625</v>
          </cell>
          <cell r="I202">
            <v>0</v>
          </cell>
          <cell r="J202">
            <v>199099625</v>
          </cell>
          <cell r="K202">
            <v>197206443</v>
          </cell>
        </row>
        <row r="203">
          <cell r="F203">
            <v>56770323</v>
          </cell>
          <cell r="G203">
            <v>0</v>
          </cell>
          <cell r="H203">
            <v>56770323</v>
          </cell>
          <cell r="I203">
            <v>0</v>
          </cell>
          <cell r="J203">
            <v>56770323</v>
          </cell>
          <cell r="K203">
            <v>41836220</v>
          </cell>
        </row>
        <row r="204">
          <cell r="F204">
            <v>893762</v>
          </cell>
          <cell r="G204">
            <v>0</v>
          </cell>
          <cell r="H204">
            <v>893762</v>
          </cell>
          <cell r="I204">
            <v>0</v>
          </cell>
          <cell r="J204">
            <v>893762</v>
          </cell>
          <cell r="K204">
            <v>893762</v>
          </cell>
        </row>
        <row r="205">
          <cell r="F205">
            <v>218762976</v>
          </cell>
          <cell r="G205">
            <v>0</v>
          </cell>
          <cell r="H205">
            <v>218762976</v>
          </cell>
          <cell r="I205">
            <v>0</v>
          </cell>
          <cell r="J205">
            <v>218762976</v>
          </cell>
          <cell r="K205">
            <v>145855279</v>
          </cell>
        </row>
        <row r="206">
          <cell r="F206">
            <v>201746418</v>
          </cell>
          <cell r="G206">
            <v>0</v>
          </cell>
          <cell r="H206">
            <v>201746418</v>
          </cell>
          <cell r="I206">
            <v>0</v>
          </cell>
          <cell r="J206">
            <v>201746418</v>
          </cell>
          <cell r="K206">
            <v>167109098</v>
          </cell>
        </row>
        <row r="207">
          <cell r="F207">
            <v>67145710</v>
          </cell>
          <cell r="G207">
            <v>0</v>
          </cell>
          <cell r="H207">
            <v>67145710</v>
          </cell>
          <cell r="I207">
            <v>0</v>
          </cell>
          <cell r="J207">
            <v>67145710</v>
          </cell>
          <cell r="K207">
            <v>26372727</v>
          </cell>
        </row>
        <row r="208">
          <cell r="F208">
            <v>273193929</v>
          </cell>
          <cell r="G208">
            <v>0</v>
          </cell>
          <cell r="H208">
            <v>273193929</v>
          </cell>
          <cell r="I208">
            <v>0</v>
          </cell>
          <cell r="J208">
            <v>273193929</v>
          </cell>
          <cell r="K208">
            <v>201800636</v>
          </cell>
        </row>
        <row r="209">
          <cell r="F209">
            <v>15710091</v>
          </cell>
          <cell r="G209">
            <v>0</v>
          </cell>
          <cell r="H209">
            <v>15710091</v>
          </cell>
          <cell r="I209">
            <v>0</v>
          </cell>
          <cell r="J209">
            <v>15710091</v>
          </cell>
          <cell r="K209">
            <v>11751454</v>
          </cell>
        </row>
        <row r="210">
          <cell r="F210">
            <v>20957479</v>
          </cell>
          <cell r="G210">
            <v>0</v>
          </cell>
          <cell r="H210">
            <v>20957479</v>
          </cell>
          <cell r="I210">
            <v>0</v>
          </cell>
          <cell r="J210">
            <v>20957479</v>
          </cell>
          <cell r="K210">
            <v>17068092</v>
          </cell>
        </row>
        <row r="211">
          <cell r="F211">
            <v>3089380874.6400003</v>
          </cell>
          <cell r="G211">
            <v>0</v>
          </cell>
          <cell r="H211">
            <v>3089380874.6400003</v>
          </cell>
          <cell r="I211">
            <v>0</v>
          </cell>
          <cell r="J211">
            <v>3089380874.6400003</v>
          </cell>
          <cell r="K211">
            <v>2347937924</v>
          </cell>
        </row>
        <row r="213">
          <cell r="F213">
            <v>1020364</v>
          </cell>
          <cell r="G213">
            <v>0</v>
          </cell>
          <cell r="H213">
            <v>1020364</v>
          </cell>
          <cell r="I213">
            <v>0</v>
          </cell>
          <cell r="J213">
            <v>1020364</v>
          </cell>
          <cell r="K213">
            <v>540000</v>
          </cell>
        </row>
        <row r="214">
          <cell r="F214">
            <v>107476764</v>
          </cell>
          <cell r="G214">
            <v>0</v>
          </cell>
          <cell r="H214">
            <v>107476764</v>
          </cell>
          <cell r="I214">
            <v>0</v>
          </cell>
          <cell r="J214">
            <v>107476764</v>
          </cell>
          <cell r="K214">
            <v>68835439</v>
          </cell>
        </row>
        <row r="215">
          <cell r="F215">
            <v>108497128</v>
          </cell>
          <cell r="G215">
            <v>0</v>
          </cell>
          <cell r="H215">
            <v>108497128</v>
          </cell>
          <cell r="I215">
            <v>0</v>
          </cell>
          <cell r="J215">
            <v>108497128</v>
          </cell>
          <cell r="K215">
            <v>69375439</v>
          </cell>
        </row>
        <row r="217">
          <cell r="F217">
            <v>277119</v>
          </cell>
          <cell r="G217">
            <v>0</v>
          </cell>
          <cell r="H217">
            <v>277119</v>
          </cell>
          <cell r="I217">
            <v>0</v>
          </cell>
          <cell r="J217">
            <v>277119</v>
          </cell>
          <cell r="K217">
            <v>197451</v>
          </cell>
        </row>
        <row r="218">
          <cell r="F218">
            <v>18733156</v>
          </cell>
          <cell r="G218">
            <v>0</v>
          </cell>
          <cell r="H218">
            <v>18733156</v>
          </cell>
          <cell r="I218">
            <v>0</v>
          </cell>
          <cell r="J218">
            <v>18733156</v>
          </cell>
          <cell r="K218">
            <v>13347504</v>
          </cell>
        </row>
        <row r="219">
          <cell r="F219">
            <v>35410910</v>
          </cell>
          <cell r="G219">
            <v>0</v>
          </cell>
          <cell r="H219">
            <v>35410910</v>
          </cell>
          <cell r="I219">
            <v>0</v>
          </cell>
          <cell r="J219">
            <v>35410910</v>
          </cell>
          <cell r="K219">
            <v>25230519</v>
          </cell>
        </row>
        <row r="220">
          <cell r="F220">
            <v>20949269</v>
          </cell>
          <cell r="G220">
            <v>0</v>
          </cell>
          <cell r="H220">
            <v>20949269</v>
          </cell>
          <cell r="I220">
            <v>0</v>
          </cell>
          <cell r="J220">
            <v>20949269</v>
          </cell>
          <cell r="K220">
            <v>15368330</v>
          </cell>
        </row>
        <row r="221">
          <cell r="F221">
            <v>20001571</v>
          </cell>
          <cell r="G221">
            <v>0</v>
          </cell>
          <cell r="H221">
            <v>20001571</v>
          </cell>
          <cell r="I221">
            <v>0</v>
          </cell>
          <cell r="J221">
            <v>20001571</v>
          </cell>
          <cell r="K221">
            <v>16565883</v>
          </cell>
        </row>
        <row r="222">
          <cell r="F222">
            <v>2595150</v>
          </cell>
          <cell r="G222">
            <v>0</v>
          </cell>
          <cell r="H222">
            <v>2595150</v>
          </cell>
          <cell r="I222">
            <v>0</v>
          </cell>
          <cell r="J222">
            <v>2595150</v>
          </cell>
          <cell r="K222">
            <v>1722925</v>
          </cell>
        </row>
        <row r="223">
          <cell r="F223">
            <v>55434944</v>
          </cell>
          <cell r="G223">
            <v>0</v>
          </cell>
          <cell r="H223">
            <v>55434944</v>
          </cell>
          <cell r="I223">
            <v>0</v>
          </cell>
          <cell r="J223">
            <v>55434944</v>
          </cell>
          <cell r="K223">
            <v>31821409</v>
          </cell>
        </row>
        <row r="224">
          <cell r="F224">
            <v>9769053</v>
          </cell>
          <cell r="G224">
            <v>0</v>
          </cell>
          <cell r="H224">
            <v>9769053</v>
          </cell>
          <cell r="I224">
            <v>0</v>
          </cell>
          <cell r="J224">
            <v>9769053</v>
          </cell>
          <cell r="K224">
            <v>7213973</v>
          </cell>
        </row>
        <row r="225">
          <cell r="F225">
            <v>45496071</v>
          </cell>
          <cell r="G225">
            <v>0</v>
          </cell>
          <cell r="H225">
            <v>45496071</v>
          </cell>
          <cell r="I225">
            <v>0</v>
          </cell>
          <cell r="J225">
            <v>45496071</v>
          </cell>
          <cell r="K225">
            <v>20485889</v>
          </cell>
        </row>
        <row r="226">
          <cell r="F226">
            <v>125135599</v>
          </cell>
          <cell r="G226">
            <v>0</v>
          </cell>
          <cell r="H226">
            <v>125135599</v>
          </cell>
          <cell r="I226">
            <v>0</v>
          </cell>
          <cell r="J226">
            <v>125135599</v>
          </cell>
          <cell r="K226">
            <v>71272047</v>
          </cell>
        </row>
        <row r="227">
          <cell r="F227">
            <v>333802842</v>
          </cell>
          <cell r="G227">
            <v>0</v>
          </cell>
          <cell r="H227">
            <v>333802842</v>
          </cell>
          <cell r="I227">
            <v>0</v>
          </cell>
          <cell r="J227">
            <v>333802842</v>
          </cell>
          <cell r="K227">
            <v>203225930</v>
          </cell>
        </row>
        <row r="229">
          <cell r="F229">
            <v>5124955</v>
          </cell>
          <cell r="G229">
            <v>0</v>
          </cell>
          <cell r="H229">
            <v>5124955</v>
          </cell>
          <cell r="I229">
            <v>0</v>
          </cell>
          <cell r="J229">
            <v>5124955</v>
          </cell>
          <cell r="K229">
            <v>5124955</v>
          </cell>
        </row>
        <row r="230">
          <cell r="F230">
            <v>705900</v>
          </cell>
          <cell r="G230">
            <v>0</v>
          </cell>
          <cell r="H230">
            <v>705900</v>
          </cell>
          <cell r="I230">
            <v>0</v>
          </cell>
          <cell r="J230">
            <v>705900</v>
          </cell>
          <cell r="K230">
            <v>-1</v>
          </cell>
        </row>
        <row r="231">
          <cell r="F231">
            <v>217410222.99000001</v>
          </cell>
          <cell r="G231">
            <v>0</v>
          </cell>
          <cell r="H231">
            <v>217410222.99000001</v>
          </cell>
          <cell r="I231">
            <v>0</v>
          </cell>
          <cell r="J231">
            <v>217410222.99000001</v>
          </cell>
          <cell r="K231">
            <v>112624567</v>
          </cell>
        </row>
        <row r="232">
          <cell r="F232">
            <v>5095502</v>
          </cell>
          <cell r="G232">
            <v>0</v>
          </cell>
          <cell r="H232">
            <v>5095502</v>
          </cell>
          <cell r="I232">
            <v>0</v>
          </cell>
          <cell r="J232">
            <v>5095502</v>
          </cell>
          <cell r="K232">
            <v>4595502</v>
          </cell>
        </row>
        <row r="233">
          <cell r="F233">
            <v>50397214</v>
          </cell>
          <cell r="G233">
            <v>0</v>
          </cell>
          <cell r="H233">
            <v>50397214</v>
          </cell>
          <cell r="I233">
            <v>0</v>
          </cell>
          <cell r="J233">
            <v>50397214</v>
          </cell>
          <cell r="K233">
            <v>44173391</v>
          </cell>
        </row>
        <row r="234">
          <cell r="F234">
            <v>1201087181.3599999</v>
          </cell>
          <cell r="G234">
            <v>0</v>
          </cell>
          <cell r="H234">
            <v>1201087181.3599999</v>
          </cell>
          <cell r="I234">
            <v>0</v>
          </cell>
          <cell r="J234">
            <v>1201087181.3599999</v>
          </cell>
          <cell r="K234">
            <v>494467303</v>
          </cell>
        </row>
        <row r="235">
          <cell r="F235">
            <v>22850129</v>
          </cell>
          <cell r="G235">
            <v>0</v>
          </cell>
          <cell r="H235">
            <v>22850129</v>
          </cell>
          <cell r="I235">
            <v>0</v>
          </cell>
          <cell r="J235">
            <v>22850129</v>
          </cell>
          <cell r="K235">
            <v>9364168</v>
          </cell>
        </row>
        <row r="236">
          <cell r="F236">
            <v>225771901</v>
          </cell>
          <cell r="G236">
            <v>0</v>
          </cell>
          <cell r="H236">
            <v>225771901</v>
          </cell>
          <cell r="I236">
            <v>0</v>
          </cell>
          <cell r="J236">
            <v>225771901</v>
          </cell>
          <cell r="K236">
            <v>184685653</v>
          </cell>
        </row>
        <row r="237">
          <cell r="F237">
            <v>4811633</v>
          </cell>
          <cell r="G237">
            <v>0</v>
          </cell>
          <cell r="H237">
            <v>4811633</v>
          </cell>
          <cell r="I237">
            <v>0</v>
          </cell>
          <cell r="J237">
            <v>4811633</v>
          </cell>
          <cell r="K237">
            <v>3574971</v>
          </cell>
        </row>
        <row r="238">
          <cell r="F238">
            <v>31523161</v>
          </cell>
          <cell r="G238">
            <v>0</v>
          </cell>
          <cell r="H238">
            <v>31523161</v>
          </cell>
          <cell r="I238">
            <v>0</v>
          </cell>
          <cell r="J238">
            <v>31523161</v>
          </cell>
          <cell r="K238">
            <v>23310831</v>
          </cell>
        </row>
        <row r="239">
          <cell r="F239">
            <v>59257320</v>
          </cell>
          <cell r="G239">
            <v>0</v>
          </cell>
          <cell r="H239">
            <v>59257320</v>
          </cell>
          <cell r="I239">
            <v>0</v>
          </cell>
          <cell r="J239">
            <v>59257320</v>
          </cell>
          <cell r="K239">
            <v>8195100</v>
          </cell>
        </row>
        <row r="240">
          <cell r="F240">
            <v>6141734</v>
          </cell>
          <cell r="G240">
            <v>0</v>
          </cell>
          <cell r="H240">
            <v>6141734</v>
          </cell>
          <cell r="I240">
            <v>0</v>
          </cell>
          <cell r="J240">
            <v>6141734</v>
          </cell>
          <cell r="K240">
            <v>976252</v>
          </cell>
        </row>
        <row r="241">
          <cell r="F241">
            <v>14330879</v>
          </cell>
          <cell r="G241">
            <v>0</v>
          </cell>
          <cell r="H241">
            <v>14330879</v>
          </cell>
          <cell r="I241">
            <v>0</v>
          </cell>
          <cell r="J241">
            <v>14330879</v>
          </cell>
          <cell r="K241">
            <v>4907243</v>
          </cell>
        </row>
        <row r="242">
          <cell r="F242">
            <v>2376364</v>
          </cell>
          <cell r="G242">
            <v>0</v>
          </cell>
          <cell r="H242">
            <v>2376364</v>
          </cell>
          <cell r="I242">
            <v>0</v>
          </cell>
          <cell r="J242">
            <v>2376364</v>
          </cell>
          <cell r="K242">
            <v>454546</v>
          </cell>
        </row>
        <row r="243">
          <cell r="F243">
            <v>534670943</v>
          </cell>
          <cell r="G243">
            <v>0</v>
          </cell>
          <cell r="H243">
            <v>534670943</v>
          </cell>
          <cell r="I243">
            <v>0</v>
          </cell>
          <cell r="J243">
            <v>534670943</v>
          </cell>
          <cell r="K243">
            <v>373526177</v>
          </cell>
        </row>
        <row r="244">
          <cell r="F244">
            <v>4932305</v>
          </cell>
          <cell r="G244">
            <v>0</v>
          </cell>
          <cell r="H244">
            <v>4932305</v>
          </cell>
          <cell r="I244">
            <v>0</v>
          </cell>
          <cell r="J244">
            <v>4932305</v>
          </cell>
          <cell r="K244">
            <v>3720805</v>
          </cell>
        </row>
        <row r="245">
          <cell r="F245">
            <v>125121369</v>
          </cell>
          <cell r="G245">
            <v>0</v>
          </cell>
          <cell r="H245">
            <v>125121369</v>
          </cell>
          <cell r="I245">
            <v>0</v>
          </cell>
          <cell r="J245">
            <v>125121369</v>
          </cell>
          <cell r="K245">
            <v>88877060</v>
          </cell>
        </row>
        <row r="246">
          <cell r="F246">
            <v>40147587</v>
          </cell>
          <cell r="G246">
            <v>0</v>
          </cell>
          <cell r="H246">
            <v>40147587</v>
          </cell>
          <cell r="I246">
            <v>0</v>
          </cell>
          <cell r="J246">
            <v>40147587</v>
          </cell>
          <cell r="K246">
            <v>39456677</v>
          </cell>
        </row>
        <row r="247">
          <cell r="F247">
            <v>2551756300.3499999</v>
          </cell>
          <cell r="G247">
            <v>0</v>
          </cell>
          <cell r="H247">
            <v>2551756300.3499999</v>
          </cell>
          <cell r="I247">
            <v>0</v>
          </cell>
          <cell r="J247">
            <v>2551756300.3499999</v>
          </cell>
          <cell r="K247">
            <v>1402035200</v>
          </cell>
        </row>
        <row r="249">
          <cell r="F249">
            <v>1740450382</v>
          </cell>
          <cell r="G249">
            <v>0</v>
          </cell>
          <cell r="H249">
            <v>1740450382</v>
          </cell>
          <cell r="I249">
            <v>0</v>
          </cell>
          <cell r="J249">
            <v>1740450382</v>
          </cell>
          <cell r="K249">
            <v>1253486049</v>
          </cell>
        </row>
        <row r="250">
          <cell r="F250">
            <v>1482789694</v>
          </cell>
          <cell r="G250">
            <v>0</v>
          </cell>
          <cell r="H250">
            <v>1482789694</v>
          </cell>
          <cell r="I250">
            <v>0</v>
          </cell>
          <cell r="J250">
            <v>1482789694</v>
          </cell>
          <cell r="K250">
            <v>1042002761</v>
          </cell>
        </row>
        <row r="251">
          <cell r="F251">
            <v>182909801</v>
          </cell>
          <cell r="G251">
            <v>0</v>
          </cell>
          <cell r="H251">
            <v>182909801</v>
          </cell>
          <cell r="I251">
            <v>0</v>
          </cell>
          <cell r="J251">
            <v>182909801</v>
          </cell>
          <cell r="K251">
            <v>96242826</v>
          </cell>
        </row>
        <row r="252">
          <cell r="F252">
            <v>262006040</v>
          </cell>
          <cell r="G252">
            <v>0</v>
          </cell>
          <cell r="H252">
            <v>262006040</v>
          </cell>
          <cell r="I252">
            <v>0</v>
          </cell>
          <cell r="J252">
            <v>262006040</v>
          </cell>
          <cell r="K252">
            <v>189041238</v>
          </cell>
        </row>
        <row r="253">
          <cell r="F253">
            <v>157632063</v>
          </cell>
          <cell r="G253">
            <v>0</v>
          </cell>
          <cell r="H253">
            <v>157632063</v>
          </cell>
          <cell r="I253">
            <v>0</v>
          </cell>
          <cell r="J253">
            <v>157632063</v>
          </cell>
          <cell r="K253">
            <v>92209851</v>
          </cell>
        </row>
        <row r="254">
          <cell r="F254">
            <v>561807093</v>
          </cell>
          <cell r="G254">
            <v>0</v>
          </cell>
          <cell r="H254">
            <v>561807093</v>
          </cell>
          <cell r="I254">
            <v>0</v>
          </cell>
          <cell r="J254">
            <v>561807093</v>
          </cell>
          <cell r="K254">
            <v>398677627</v>
          </cell>
        </row>
        <row r="255">
          <cell r="F255">
            <v>24728111</v>
          </cell>
          <cell r="G255">
            <v>0</v>
          </cell>
          <cell r="H255">
            <v>24728111</v>
          </cell>
          <cell r="I255">
            <v>0</v>
          </cell>
          <cell r="J255">
            <v>24728111</v>
          </cell>
          <cell r="K255">
            <v>24728111</v>
          </cell>
        </row>
        <row r="256">
          <cell r="F256">
            <v>133448681</v>
          </cell>
          <cell r="G256">
            <v>0</v>
          </cell>
          <cell r="H256">
            <v>133448681</v>
          </cell>
          <cell r="I256">
            <v>0</v>
          </cell>
          <cell r="J256">
            <v>133448681</v>
          </cell>
          <cell r="K256">
            <v>123622558</v>
          </cell>
        </row>
        <row r="257">
          <cell r="F257">
            <v>49396736</v>
          </cell>
          <cell r="G257">
            <v>0</v>
          </cell>
          <cell r="H257">
            <v>49396736</v>
          </cell>
          <cell r="I257">
            <v>0</v>
          </cell>
          <cell r="J257">
            <v>49396736</v>
          </cell>
          <cell r="K257">
            <v>28004084</v>
          </cell>
        </row>
        <row r="258">
          <cell r="F258">
            <v>142789330</v>
          </cell>
          <cell r="G258">
            <v>0</v>
          </cell>
          <cell r="H258">
            <v>142789330</v>
          </cell>
          <cell r="I258">
            <v>0</v>
          </cell>
          <cell r="J258">
            <v>142789330</v>
          </cell>
          <cell r="K258">
            <v>103870293</v>
          </cell>
        </row>
        <row r="259">
          <cell r="F259">
            <v>9796182</v>
          </cell>
          <cell r="G259">
            <v>0</v>
          </cell>
          <cell r="H259">
            <v>9796182</v>
          </cell>
          <cell r="I259">
            <v>0</v>
          </cell>
          <cell r="J259">
            <v>9796182</v>
          </cell>
          <cell r="K259">
            <v>7528410</v>
          </cell>
        </row>
        <row r="260">
          <cell r="F260">
            <v>66415205</v>
          </cell>
          <cell r="G260">
            <v>0</v>
          </cell>
          <cell r="H260">
            <v>66415205</v>
          </cell>
          <cell r="I260">
            <v>0</v>
          </cell>
          <cell r="J260">
            <v>66415205</v>
          </cell>
          <cell r="K260">
            <v>39440356</v>
          </cell>
        </row>
        <row r="261">
          <cell r="F261">
            <v>58084014</v>
          </cell>
          <cell r="G261">
            <v>0</v>
          </cell>
          <cell r="H261">
            <v>58084014</v>
          </cell>
          <cell r="I261">
            <v>0</v>
          </cell>
          <cell r="J261">
            <v>58084014</v>
          </cell>
          <cell r="K261">
            <v>43178673</v>
          </cell>
        </row>
        <row r="262">
          <cell r="F262">
            <v>84461275</v>
          </cell>
          <cell r="G262">
            <v>0</v>
          </cell>
          <cell r="H262">
            <v>84461275</v>
          </cell>
          <cell r="I262">
            <v>0</v>
          </cell>
          <cell r="J262">
            <v>84461275</v>
          </cell>
          <cell r="K262">
            <v>63129897</v>
          </cell>
        </row>
        <row r="263">
          <cell r="F263">
            <v>480397518</v>
          </cell>
          <cell r="G263">
            <v>0</v>
          </cell>
          <cell r="H263">
            <v>480397518</v>
          </cell>
          <cell r="I263">
            <v>0</v>
          </cell>
          <cell r="J263">
            <v>480397518</v>
          </cell>
          <cell r="K263">
            <v>340335625</v>
          </cell>
        </row>
        <row r="264">
          <cell r="F264">
            <v>1912000</v>
          </cell>
          <cell r="G264">
            <v>0</v>
          </cell>
          <cell r="H264">
            <v>1912000</v>
          </cell>
          <cell r="I264">
            <v>0</v>
          </cell>
          <cell r="J264">
            <v>1912000</v>
          </cell>
          <cell r="K264">
            <v>1912000</v>
          </cell>
        </row>
        <row r="265">
          <cell r="F265">
            <v>5439024125</v>
          </cell>
          <cell r="G265">
            <v>0</v>
          </cell>
          <cell r="H265">
            <v>5439024125</v>
          </cell>
          <cell r="I265">
            <v>0</v>
          </cell>
          <cell r="J265">
            <v>5439024125</v>
          </cell>
          <cell r="K265">
            <v>3847410359</v>
          </cell>
        </row>
        <row r="267">
          <cell r="F267">
            <v>10350320</v>
          </cell>
          <cell r="G267">
            <v>0</v>
          </cell>
          <cell r="H267">
            <v>10350320</v>
          </cell>
          <cell r="I267">
            <v>0</v>
          </cell>
          <cell r="J267">
            <v>10350320</v>
          </cell>
          <cell r="K267">
            <v>6857836</v>
          </cell>
        </row>
        <row r="268">
          <cell r="F268">
            <v>6227909</v>
          </cell>
          <cell r="G268">
            <v>0</v>
          </cell>
          <cell r="H268">
            <v>6227909</v>
          </cell>
          <cell r="I268">
            <v>0</v>
          </cell>
          <cell r="J268">
            <v>6227909</v>
          </cell>
          <cell r="K268">
            <v>4244205</v>
          </cell>
        </row>
        <row r="269">
          <cell r="F269">
            <v>96420700</v>
          </cell>
          <cell r="G269">
            <v>0</v>
          </cell>
          <cell r="H269">
            <v>96420700</v>
          </cell>
          <cell r="I269">
            <v>0</v>
          </cell>
          <cell r="J269">
            <v>96420700</v>
          </cell>
          <cell r="K269">
            <v>96420700</v>
          </cell>
        </row>
        <row r="270">
          <cell r="F270">
            <v>37508730</v>
          </cell>
          <cell r="G270">
            <v>0</v>
          </cell>
          <cell r="H270">
            <v>37508730</v>
          </cell>
          <cell r="I270">
            <v>0</v>
          </cell>
          <cell r="J270">
            <v>37508730</v>
          </cell>
          <cell r="K270">
            <v>35773077</v>
          </cell>
        </row>
        <row r="271">
          <cell r="F271">
            <v>68182</v>
          </cell>
          <cell r="G271">
            <v>0</v>
          </cell>
          <cell r="H271">
            <v>68182</v>
          </cell>
          <cell r="I271">
            <v>0</v>
          </cell>
          <cell r="J271">
            <v>68182</v>
          </cell>
          <cell r="K271">
            <v>0</v>
          </cell>
        </row>
        <row r="272">
          <cell r="F272">
            <v>180577820</v>
          </cell>
          <cell r="G272">
            <v>0</v>
          </cell>
          <cell r="H272">
            <v>180577820</v>
          </cell>
          <cell r="I272">
            <v>0</v>
          </cell>
          <cell r="J272">
            <v>180577820</v>
          </cell>
          <cell r="K272">
            <v>127294123</v>
          </cell>
        </row>
        <row r="273">
          <cell r="F273">
            <v>4238633</v>
          </cell>
          <cell r="G273">
            <v>0</v>
          </cell>
          <cell r="H273">
            <v>4238633</v>
          </cell>
          <cell r="I273">
            <v>0</v>
          </cell>
          <cell r="J273">
            <v>4238633</v>
          </cell>
          <cell r="K273">
            <v>2909088</v>
          </cell>
        </row>
        <row r="274">
          <cell r="F274">
            <v>49893037</v>
          </cell>
          <cell r="G274">
            <v>0</v>
          </cell>
          <cell r="H274">
            <v>49893037</v>
          </cell>
          <cell r="I274">
            <v>0</v>
          </cell>
          <cell r="J274">
            <v>49893037</v>
          </cell>
          <cell r="K274">
            <v>15601686</v>
          </cell>
        </row>
        <row r="275">
          <cell r="F275">
            <v>6848636</v>
          </cell>
          <cell r="G275">
            <v>0</v>
          </cell>
          <cell r="H275">
            <v>6848636</v>
          </cell>
          <cell r="I275">
            <v>0</v>
          </cell>
          <cell r="J275">
            <v>6848636</v>
          </cell>
          <cell r="K275">
            <v>6848636</v>
          </cell>
        </row>
        <row r="276">
          <cell r="F276">
            <v>1164896</v>
          </cell>
          <cell r="G276">
            <v>0</v>
          </cell>
          <cell r="H276">
            <v>1164896</v>
          </cell>
          <cell r="I276">
            <v>0</v>
          </cell>
          <cell r="J276">
            <v>1164896</v>
          </cell>
          <cell r="K276">
            <v>857116</v>
          </cell>
        </row>
        <row r="277">
          <cell r="F277">
            <v>18702281</v>
          </cell>
          <cell r="G277">
            <v>0</v>
          </cell>
          <cell r="H277">
            <v>18702281</v>
          </cell>
          <cell r="I277">
            <v>0</v>
          </cell>
          <cell r="J277">
            <v>18702281</v>
          </cell>
          <cell r="K277">
            <v>16635500</v>
          </cell>
        </row>
        <row r="278">
          <cell r="F278">
            <v>463686049</v>
          </cell>
          <cell r="G278">
            <v>0</v>
          </cell>
          <cell r="H278">
            <v>463686049</v>
          </cell>
          <cell r="I278">
            <v>0</v>
          </cell>
          <cell r="J278">
            <v>463686049</v>
          </cell>
          <cell r="K278">
            <v>343159437</v>
          </cell>
        </row>
        <row r="279">
          <cell r="F279">
            <v>19481412</v>
          </cell>
          <cell r="G279">
            <v>0</v>
          </cell>
          <cell r="H279">
            <v>19481412</v>
          </cell>
          <cell r="I279">
            <v>0</v>
          </cell>
          <cell r="J279">
            <v>19481412</v>
          </cell>
          <cell r="K279">
            <v>11774473</v>
          </cell>
        </row>
        <row r="280">
          <cell r="F280">
            <v>9936006</v>
          </cell>
          <cell r="G280">
            <v>0</v>
          </cell>
          <cell r="H280">
            <v>9936006</v>
          </cell>
          <cell r="I280">
            <v>0</v>
          </cell>
          <cell r="J280">
            <v>9936006</v>
          </cell>
          <cell r="K280">
            <v>6329746</v>
          </cell>
        </row>
        <row r="281">
          <cell r="F281">
            <v>905104611</v>
          </cell>
          <cell r="G281">
            <v>0</v>
          </cell>
          <cell r="H281">
            <v>905104611</v>
          </cell>
          <cell r="I281">
            <v>0</v>
          </cell>
          <cell r="J281">
            <v>905104611</v>
          </cell>
          <cell r="K281">
            <v>674705623</v>
          </cell>
        </row>
        <row r="283">
          <cell r="F283">
            <v>86000</v>
          </cell>
          <cell r="G283">
            <v>0</v>
          </cell>
          <cell r="H283">
            <v>86000</v>
          </cell>
          <cell r="I283">
            <v>0</v>
          </cell>
          <cell r="J283">
            <v>86000</v>
          </cell>
          <cell r="K283">
            <v>86000</v>
          </cell>
        </row>
        <row r="284">
          <cell r="F284">
            <v>484848</v>
          </cell>
          <cell r="G284">
            <v>0</v>
          </cell>
          <cell r="H284">
            <v>484848</v>
          </cell>
          <cell r="I284">
            <v>0</v>
          </cell>
          <cell r="J284">
            <v>484848</v>
          </cell>
          <cell r="K284">
            <v>484848</v>
          </cell>
        </row>
        <row r="285">
          <cell r="F285">
            <v>36000000</v>
          </cell>
          <cell r="G285">
            <v>0</v>
          </cell>
          <cell r="H285">
            <v>36000000</v>
          </cell>
          <cell r="I285">
            <v>0</v>
          </cell>
          <cell r="J285">
            <v>36000000</v>
          </cell>
          <cell r="K285">
            <v>24000000</v>
          </cell>
        </row>
        <row r="286">
          <cell r="F286">
            <v>4000000</v>
          </cell>
          <cell r="G286">
            <v>0</v>
          </cell>
          <cell r="H286">
            <v>4000000</v>
          </cell>
          <cell r="I286">
            <v>0</v>
          </cell>
          <cell r="J286">
            <v>4000000</v>
          </cell>
          <cell r="K286">
            <v>4000000</v>
          </cell>
        </row>
        <row r="287">
          <cell r="F287">
            <v>1521332</v>
          </cell>
          <cell r="G287">
            <v>0</v>
          </cell>
          <cell r="H287">
            <v>1521332</v>
          </cell>
          <cell r="I287">
            <v>0</v>
          </cell>
          <cell r="J287">
            <v>1521332</v>
          </cell>
          <cell r="K287">
            <v>942211</v>
          </cell>
        </row>
        <row r="288">
          <cell r="F288">
            <v>42092180</v>
          </cell>
          <cell r="G288">
            <v>0</v>
          </cell>
          <cell r="H288">
            <v>42092180</v>
          </cell>
          <cell r="I288">
            <v>0</v>
          </cell>
          <cell r="J288">
            <v>42092180</v>
          </cell>
          <cell r="K288">
            <v>29513059</v>
          </cell>
        </row>
        <row r="290">
          <cell r="F290">
            <v>6663688</v>
          </cell>
          <cell r="G290">
            <v>0</v>
          </cell>
          <cell r="H290">
            <v>6663688</v>
          </cell>
          <cell r="I290">
            <v>0</v>
          </cell>
          <cell r="J290">
            <v>6663688</v>
          </cell>
          <cell r="K290">
            <v>4750655</v>
          </cell>
        </row>
        <row r="291">
          <cell r="F291">
            <v>22555593</v>
          </cell>
          <cell r="G291">
            <v>0</v>
          </cell>
          <cell r="H291">
            <v>22555593</v>
          </cell>
          <cell r="I291">
            <v>0</v>
          </cell>
          <cell r="J291">
            <v>22555593</v>
          </cell>
          <cell r="K291">
            <v>15998203</v>
          </cell>
        </row>
        <row r="292">
          <cell r="F292">
            <v>10025000</v>
          </cell>
          <cell r="G292">
            <v>0</v>
          </cell>
          <cell r="H292">
            <v>10025000</v>
          </cell>
          <cell r="I292">
            <v>0</v>
          </cell>
          <cell r="J292">
            <v>10025000</v>
          </cell>
          <cell r="K292">
            <v>10091667</v>
          </cell>
        </row>
        <row r="293">
          <cell r="F293">
            <v>5000</v>
          </cell>
          <cell r="G293">
            <v>0</v>
          </cell>
          <cell r="H293">
            <v>5000</v>
          </cell>
          <cell r="I293">
            <v>0</v>
          </cell>
          <cell r="J293">
            <v>5000</v>
          </cell>
          <cell r="K293">
            <v>5000</v>
          </cell>
        </row>
        <row r="294">
          <cell r="F294">
            <v>1333333</v>
          </cell>
          <cell r="G294">
            <v>0</v>
          </cell>
          <cell r="H294">
            <v>1333333</v>
          </cell>
          <cell r="I294">
            <v>0</v>
          </cell>
          <cell r="J294">
            <v>1333333</v>
          </cell>
          <cell r="K294">
            <v>969696</v>
          </cell>
        </row>
        <row r="295">
          <cell r="F295">
            <v>23733028</v>
          </cell>
          <cell r="G295">
            <v>0</v>
          </cell>
          <cell r="H295">
            <v>23733028</v>
          </cell>
          <cell r="I295">
            <v>0</v>
          </cell>
          <cell r="J295">
            <v>23733028</v>
          </cell>
          <cell r="K295">
            <v>13234000</v>
          </cell>
        </row>
        <row r="296">
          <cell r="F296">
            <v>3327403</v>
          </cell>
          <cell r="G296">
            <v>0</v>
          </cell>
          <cell r="H296">
            <v>3327403</v>
          </cell>
          <cell r="I296">
            <v>0</v>
          </cell>
          <cell r="J296">
            <v>3327403</v>
          </cell>
          <cell r="K296">
            <v>1469485</v>
          </cell>
        </row>
        <row r="297">
          <cell r="F297">
            <v>468062</v>
          </cell>
          <cell r="G297">
            <v>0</v>
          </cell>
          <cell r="H297">
            <v>468062</v>
          </cell>
          <cell r="I297">
            <v>0</v>
          </cell>
          <cell r="J297">
            <v>468062</v>
          </cell>
          <cell r="K297">
            <v>351603</v>
          </cell>
        </row>
        <row r="298">
          <cell r="F298">
            <v>7247128</v>
          </cell>
          <cell r="G298">
            <v>0</v>
          </cell>
          <cell r="H298">
            <v>7247128</v>
          </cell>
          <cell r="I298">
            <v>0</v>
          </cell>
          <cell r="J298">
            <v>7247128</v>
          </cell>
          <cell r="K298">
            <v>5186721</v>
          </cell>
        </row>
        <row r="299">
          <cell r="F299">
            <v>164866698</v>
          </cell>
          <cell r="G299">
            <v>0</v>
          </cell>
          <cell r="H299">
            <v>164866698</v>
          </cell>
          <cell r="I299">
            <v>0</v>
          </cell>
          <cell r="J299">
            <v>164866698</v>
          </cell>
          <cell r="K299">
            <v>125366698</v>
          </cell>
        </row>
        <row r="300">
          <cell r="F300">
            <v>5508749</v>
          </cell>
          <cell r="G300">
            <v>0</v>
          </cell>
          <cell r="H300">
            <v>5508749</v>
          </cell>
          <cell r="I300">
            <v>0</v>
          </cell>
          <cell r="J300">
            <v>5508749</v>
          </cell>
          <cell r="K300">
            <v>3481826</v>
          </cell>
        </row>
        <row r="301">
          <cell r="F301">
            <v>4120427</v>
          </cell>
          <cell r="G301">
            <v>0</v>
          </cell>
          <cell r="H301">
            <v>4120427</v>
          </cell>
          <cell r="I301">
            <v>0</v>
          </cell>
          <cell r="J301">
            <v>4120427</v>
          </cell>
          <cell r="K301">
            <v>3635237</v>
          </cell>
        </row>
        <row r="302">
          <cell r="F302">
            <v>711974003</v>
          </cell>
          <cell r="G302">
            <v>0</v>
          </cell>
          <cell r="H302">
            <v>711974003</v>
          </cell>
          <cell r="I302">
            <v>0</v>
          </cell>
          <cell r="J302">
            <v>711974003</v>
          </cell>
          <cell r="K302">
            <v>580415289</v>
          </cell>
        </row>
        <row r="303">
          <cell r="F303">
            <v>135674487</v>
          </cell>
          <cell r="G303">
            <v>0</v>
          </cell>
          <cell r="H303">
            <v>135674487</v>
          </cell>
          <cell r="I303">
            <v>0</v>
          </cell>
          <cell r="J303">
            <v>135674487</v>
          </cell>
          <cell r="K303">
            <v>99533396</v>
          </cell>
        </row>
        <row r="304">
          <cell r="F304">
            <v>15494506</v>
          </cell>
          <cell r="G304">
            <v>0</v>
          </cell>
          <cell r="H304">
            <v>15494506</v>
          </cell>
          <cell r="I304">
            <v>0</v>
          </cell>
          <cell r="J304">
            <v>15494506</v>
          </cell>
          <cell r="K304">
            <v>7252748</v>
          </cell>
        </row>
        <row r="305">
          <cell r="F305">
            <v>1112997105</v>
          </cell>
          <cell r="G305">
            <v>0</v>
          </cell>
          <cell r="H305">
            <v>1112997105</v>
          </cell>
          <cell r="I305">
            <v>0</v>
          </cell>
          <cell r="J305">
            <v>1112997105</v>
          </cell>
          <cell r="K305">
            <v>871742224</v>
          </cell>
        </row>
        <row r="307">
          <cell r="F307">
            <v>764000</v>
          </cell>
          <cell r="G307">
            <v>0</v>
          </cell>
          <cell r="H307">
            <v>764000</v>
          </cell>
          <cell r="I307">
            <v>0</v>
          </cell>
          <cell r="J307">
            <v>764000</v>
          </cell>
          <cell r="K307">
            <v>540000</v>
          </cell>
        </row>
        <row r="308">
          <cell r="F308">
            <v>47568802</v>
          </cell>
          <cell r="G308">
            <v>0</v>
          </cell>
          <cell r="H308">
            <v>47568802</v>
          </cell>
          <cell r="I308">
            <v>0</v>
          </cell>
          <cell r="J308">
            <v>47568802</v>
          </cell>
          <cell r="K308">
            <v>33706485</v>
          </cell>
        </row>
        <row r="309">
          <cell r="F309">
            <v>94512004</v>
          </cell>
          <cell r="G309">
            <v>0</v>
          </cell>
          <cell r="H309">
            <v>94512004</v>
          </cell>
          <cell r="I309">
            <v>0</v>
          </cell>
          <cell r="J309">
            <v>94512004</v>
          </cell>
          <cell r="K309">
            <v>58840354</v>
          </cell>
        </row>
        <row r="310">
          <cell r="F310">
            <v>142844806</v>
          </cell>
          <cell r="G310">
            <v>0</v>
          </cell>
          <cell r="H310">
            <v>142844806</v>
          </cell>
          <cell r="I310">
            <v>0</v>
          </cell>
          <cell r="J310">
            <v>142844806</v>
          </cell>
          <cell r="K310">
            <v>93086839</v>
          </cell>
        </row>
        <row r="312">
          <cell r="F312">
            <v>277119</v>
          </cell>
          <cell r="G312">
            <v>0</v>
          </cell>
          <cell r="H312">
            <v>277119</v>
          </cell>
          <cell r="I312">
            <v>0</v>
          </cell>
          <cell r="J312">
            <v>277119</v>
          </cell>
          <cell r="K312">
            <v>197451</v>
          </cell>
        </row>
        <row r="313">
          <cell r="F313">
            <v>18733156</v>
          </cell>
          <cell r="G313">
            <v>0</v>
          </cell>
          <cell r="H313">
            <v>18733156</v>
          </cell>
          <cell r="I313">
            <v>0</v>
          </cell>
          <cell r="J313">
            <v>18733156</v>
          </cell>
          <cell r="K313">
            <v>13347504</v>
          </cell>
        </row>
        <row r="314">
          <cell r="F314">
            <v>35410909</v>
          </cell>
          <cell r="G314">
            <v>0</v>
          </cell>
          <cell r="H314">
            <v>35410909</v>
          </cell>
          <cell r="I314">
            <v>0</v>
          </cell>
          <cell r="J314">
            <v>35410909</v>
          </cell>
          <cell r="K314">
            <v>25230519</v>
          </cell>
        </row>
        <row r="315">
          <cell r="F315">
            <v>17875604</v>
          </cell>
          <cell r="G315">
            <v>0</v>
          </cell>
          <cell r="H315">
            <v>17875604</v>
          </cell>
          <cell r="I315">
            <v>0</v>
          </cell>
          <cell r="J315">
            <v>17875604</v>
          </cell>
          <cell r="K315">
            <v>12294664</v>
          </cell>
        </row>
        <row r="316">
          <cell r="F316">
            <v>70381677</v>
          </cell>
          <cell r="G316">
            <v>0</v>
          </cell>
          <cell r="H316">
            <v>70381677</v>
          </cell>
          <cell r="I316">
            <v>0</v>
          </cell>
          <cell r="J316">
            <v>70381677</v>
          </cell>
          <cell r="K316">
            <v>51396265</v>
          </cell>
        </row>
        <row r="317">
          <cell r="F317">
            <v>20001574</v>
          </cell>
          <cell r="G317">
            <v>0</v>
          </cell>
          <cell r="H317">
            <v>20001574</v>
          </cell>
          <cell r="I317">
            <v>0</v>
          </cell>
          <cell r="J317">
            <v>20001574</v>
          </cell>
          <cell r="K317">
            <v>16565886</v>
          </cell>
        </row>
        <row r="318">
          <cell r="F318">
            <v>3558334</v>
          </cell>
          <cell r="G318">
            <v>0</v>
          </cell>
          <cell r="H318">
            <v>3558334</v>
          </cell>
          <cell r="I318">
            <v>0</v>
          </cell>
          <cell r="J318">
            <v>3558334</v>
          </cell>
          <cell r="K318">
            <v>3558334</v>
          </cell>
        </row>
        <row r="319">
          <cell r="F319">
            <v>2646421</v>
          </cell>
          <cell r="G319">
            <v>0</v>
          </cell>
          <cell r="H319">
            <v>2646421</v>
          </cell>
          <cell r="I319">
            <v>0</v>
          </cell>
          <cell r="J319">
            <v>2646421</v>
          </cell>
          <cell r="K319">
            <v>1722926</v>
          </cell>
        </row>
        <row r="320">
          <cell r="F320">
            <v>21534486</v>
          </cell>
          <cell r="G320">
            <v>0</v>
          </cell>
          <cell r="H320">
            <v>21534486</v>
          </cell>
          <cell r="I320">
            <v>0</v>
          </cell>
          <cell r="J320">
            <v>21534486</v>
          </cell>
          <cell r="K320">
            <v>18351768</v>
          </cell>
        </row>
        <row r="321">
          <cell r="F321">
            <v>55329012</v>
          </cell>
          <cell r="G321">
            <v>0</v>
          </cell>
          <cell r="H321">
            <v>55329012</v>
          </cell>
          <cell r="I321">
            <v>0</v>
          </cell>
          <cell r="J321">
            <v>55329012</v>
          </cell>
          <cell r="K321">
            <v>37746594</v>
          </cell>
        </row>
        <row r="322">
          <cell r="F322">
            <v>52262154</v>
          </cell>
          <cell r="G322">
            <v>0</v>
          </cell>
          <cell r="H322">
            <v>52262154</v>
          </cell>
          <cell r="I322">
            <v>0</v>
          </cell>
          <cell r="J322">
            <v>52262154</v>
          </cell>
          <cell r="K322">
            <v>36843867</v>
          </cell>
        </row>
        <row r="323">
          <cell r="F323">
            <v>7325205</v>
          </cell>
          <cell r="G323">
            <v>0</v>
          </cell>
          <cell r="H323">
            <v>7325205</v>
          </cell>
          <cell r="I323">
            <v>0</v>
          </cell>
          <cell r="J323">
            <v>7325205</v>
          </cell>
          <cell r="K323">
            <v>5161171</v>
          </cell>
        </row>
        <row r="324">
          <cell r="F324">
            <v>4641818</v>
          </cell>
          <cell r="G324">
            <v>0</v>
          </cell>
          <cell r="H324">
            <v>4641818</v>
          </cell>
          <cell r="I324">
            <v>0</v>
          </cell>
          <cell r="J324">
            <v>4641818</v>
          </cell>
          <cell r="K324">
            <v>4641818</v>
          </cell>
        </row>
        <row r="325">
          <cell r="F325">
            <v>52674893</v>
          </cell>
          <cell r="G325">
            <v>0</v>
          </cell>
          <cell r="H325">
            <v>52674893</v>
          </cell>
          <cell r="I325">
            <v>0</v>
          </cell>
          <cell r="J325">
            <v>52674893</v>
          </cell>
          <cell r="K325">
            <v>17726920</v>
          </cell>
        </row>
        <row r="326">
          <cell r="F326">
            <v>47880</v>
          </cell>
          <cell r="G326">
            <v>0</v>
          </cell>
          <cell r="H326">
            <v>47880</v>
          </cell>
          <cell r="I326">
            <v>0</v>
          </cell>
          <cell r="J326">
            <v>47880</v>
          </cell>
          <cell r="K326">
            <v>47880</v>
          </cell>
        </row>
        <row r="327">
          <cell r="F327">
            <v>393530</v>
          </cell>
          <cell r="G327">
            <v>0</v>
          </cell>
          <cell r="H327">
            <v>393530</v>
          </cell>
          <cell r="I327">
            <v>0</v>
          </cell>
          <cell r="J327">
            <v>393530</v>
          </cell>
          <cell r="K327">
            <v>393530</v>
          </cell>
        </row>
        <row r="328">
          <cell r="F328">
            <v>6578786</v>
          </cell>
          <cell r="G328">
            <v>0</v>
          </cell>
          <cell r="H328">
            <v>6578786</v>
          </cell>
          <cell r="I328">
            <v>0</v>
          </cell>
          <cell r="J328">
            <v>6578786</v>
          </cell>
          <cell r="K328">
            <v>4942424</v>
          </cell>
        </row>
        <row r="329">
          <cell r="F329">
            <v>105927410</v>
          </cell>
          <cell r="G329">
            <v>0</v>
          </cell>
          <cell r="H329">
            <v>105927410</v>
          </cell>
          <cell r="I329">
            <v>0</v>
          </cell>
          <cell r="J329">
            <v>105927410</v>
          </cell>
          <cell r="K329">
            <v>72353910</v>
          </cell>
        </row>
        <row r="330">
          <cell r="F330">
            <v>34875039</v>
          </cell>
          <cell r="G330">
            <v>0</v>
          </cell>
          <cell r="H330">
            <v>34875039</v>
          </cell>
          <cell r="I330">
            <v>0</v>
          </cell>
          <cell r="J330">
            <v>34875039</v>
          </cell>
          <cell r="K330">
            <v>9979773</v>
          </cell>
        </row>
        <row r="331">
          <cell r="F331">
            <v>510475007</v>
          </cell>
          <cell r="G331">
            <v>0</v>
          </cell>
          <cell r="H331">
            <v>510475007</v>
          </cell>
          <cell r="I331">
            <v>0</v>
          </cell>
          <cell r="J331">
            <v>510475007</v>
          </cell>
          <cell r="K331">
            <v>332503204</v>
          </cell>
        </row>
        <row r="333">
          <cell r="F333">
            <v>5124955</v>
          </cell>
          <cell r="G333">
            <v>0</v>
          </cell>
          <cell r="H333">
            <v>5124955</v>
          </cell>
          <cell r="I333">
            <v>0</v>
          </cell>
          <cell r="J333">
            <v>5124955</v>
          </cell>
          <cell r="K333">
            <v>5124955</v>
          </cell>
        </row>
        <row r="334">
          <cell r="F334">
            <v>20786754.969999999</v>
          </cell>
          <cell r="G334">
            <v>0</v>
          </cell>
          <cell r="H334">
            <v>20786754.969999999</v>
          </cell>
          <cell r="I334">
            <v>0</v>
          </cell>
          <cell r="J334">
            <v>20786754.969999999</v>
          </cell>
          <cell r="K334">
            <v>18298661</v>
          </cell>
        </row>
        <row r="335">
          <cell r="F335">
            <v>5155674</v>
          </cell>
          <cell r="G335">
            <v>0</v>
          </cell>
          <cell r="H335">
            <v>5155674</v>
          </cell>
          <cell r="I335">
            <v>0</v>
          </cell>
          <cell r="J335">
            <v>5155674</v>
          </cell>
          <cell r="K335">
            <v>4595503</v>
          </cell>
        </row>
        <row r="336">
          <cell r="F336">
            <v>713</v>
          </cell>
          <cell r="G336">
            <v>0</v>
          </cell>
          <cell r="H336">
            <v>713</v>
          </cell>
          <cell r="I336">
            <v>0</v>
          </cell>
          <cell r="J336">
            <v>713</v>
          </cell>
          <cell r="K336">
            <v>0</v>
          </cell>
        </row>
        <row r="337">
          <cell r="F337">
            <v>50123203</v>
          </cell>
          <cell r="G337">
            <v>0</v>
          </cell>
          <cell r="H337">
            <v>50123203</v>
          </cell>
          <cell r="I337">
            <v>0</v>
          </cell>
          <cell r="J337">
            <v>50123203</v>
          </cell>
          <cell r="K337">
            <v>43866211</v>
          </cell>
        </row>
        <row r="338">
          <cell r="F338">
            <v>3424085</v>
          </cell>
          <cell r="G338">
            <v>0</v>
          </cell>
          <cell r="H338">
            <v>3424085</v>
          </cell>
          <cell r="I338">
            <v>0</v>
          </cell>
          <cell r="J338">
            <v>3424085</v>
          </cell>
          <cell r="K338">
            <v>2187421</v>
          </cell>
        </row>
        <row r="339">
          <cell r="F339">
            <v>57332577</v>
          </cell>
          <cell r="G339">
            <v>0</v>
          </cell>
          <cell r="H339">
            <v>57332577</v>
          </cell>
          <cell r="I339">
            <v>0</v>
          </cell>
          <cell r="J339">
            <v>57332577</v>
          </cell>
          <cell r="K339">
            <v>53968573</v>
          </cell>
        </row>
        <row r="340">
          <cell r="F340">
            <v>28423587</v>
          </cell>
          <cell r="G340">
            <v>0</v>
          </cell>
          <cell r="H340">
            <v>28423587</v>
          </cell>
          <cell r="I340">
            <v>0</v>
          </cell>
          <cell r="J340">
            <v>28423587</v>
          </cell>
          <cell r="K340">
            <v>20706702</v>
          </cell>
        </row>
        <row r="341">
          <cell r="F341">
            <v>57934490</v>
          </cell>
          <cell r="G341">
            <v>0</v>
          </cell>
          <cell r="H341">
            <v>57934490</v>
          </cell>
          <cell r="I341">
            <v>0</v>
          </cell>
          <cell r="J341">
            <v>57934490</v>
          </cell>
          <cell r="K341">
            <v>2831211</v>
          </cell>
        </row>
        <row r="342">
          <cell r="F342">
            <v>6353008</v>
          </cell>
          <cell r="G342">
            <v>0</v>
          </cell>
          <cell r="H342">
            <v>6353008</v>
          </cell>
          <cell r="I342">
            <v>0</v>
          </cell>
          <cell r="J342">
            <v>6353008</v>
          </cell>
          <cell r="K342">
            <v>1112617</v>
          </cell>
        </row>
        <row r="343">
          <cell r="F343">
            <v>12707730</v>
          </cell>
          <cell r="G343">
            <v>0</v>
          </cell>
          <cell r="H343">
            <v>12707730</v>
          </cell>
          <cell r="I343">
            <v>0</v>
          </cell>
          <cell r="J343">
            <v>12707730</v>
          </cell>
          <cell r="K343">
            <v>3355457</v>
          </cell>
        </row>
        <row r="344">
          <cell r="F344">
            <v>282728</v>
          </cell>
          <cell r="G344">
            <v>0</v>
          </cell>
          <cell r="H344">
            <v>282728</v>
          </cell>
          <cell r="I344">
            <v>0</v>
          </cell>
          <cell r="J344">
            <v>282728</v>
          </cell>
          <cell r="K344">
            <v>136364</v>
          </cell>
        </row>
        <row r="345">
          <cell r="F345">
            <v>3664920</v>
          </cell>
          <cell r="G345">
            <v>0</v>
          </cell>
          <cell r="H345">
            <v>3664920</v>
          </cell>
          <cell r="I345">
            <v>0</v>
          </cell>
          <cell r="J345">
            <v>3664920</v>
          </cell>
          <cell r="K345">
            <v>2726392</v>
          </cell>
        </row>
        <row r="346">
          <cell r="F346">
            <v>49287707</v>
          </cell>
          <cell r="G346">
            <v>0</v>
          </cell>
          <cell r="H346">
            <v>49287707</v>
          </cell>
          <cell r="I346">
            <v>0</v>
          </cell>
          <cell r="J346">
            <v>49287707</v>
          </cell>
          <cell r="K346">
            <v>35456099</v>
          </cell>
        </row>
        <row r="347">
          <cell r="F347">
            <v>19259103</v>
          </cell>
          <cell r="G347">
            <v>0</v>
          </cell>
          <cell r="H347">
            <v>19259103</v>
          </cell>
          <cell r="I347">
            <v>0</v>
          </cell>
          <cell r="J347">
            <v>19259103</v>
          </cell>
          <cell r="K347">
            <v>15202584</v>
          </cell>
        </row>
        <row r="348">
          <cell r="F348">
            <v>618768937</v>
          </cell>
          <cell r="G348">
            <v>0</v>
          </cell>
          <cell r="H348">
            <v>618768937</v>
          </cell>
          <cell r="I348">
            <v>0</v>
          </cell>
          <cell r="J348">
            <v>618768937</v>
          </cell>
          <cell r="K348">
            <v>429389659</v>
          </cell>
        </row>
        <row r="349">
          <cell r="F349">
            <v>71663174</v>
          </cell>
          <cell r="G349">
            <v>0</v>
          </cell>
          <cell r="H349">
            <v>71663174</v>
          </cell>
          <cell r="I349">
            <v>0</v>
          </cell>
          <cell r="J349">
            <v>71663174</v>
          </cell>
          <cell r="K349">
            <v>46129769</v>
          </cell>
        </row>
        <row r="350">
          <cell r="F350">
            <v>30735083</v>
          </cell>
          <cell r="G350">
            <v>0</v>
          </cell>
          <cell r="H350">
            <v>30735083</v>
          </cell>
          <cell r="I350">
            <v>0</v>
          </cell>
          <cell r="J350">
            <v>30735083</v>
          </cell>
          <cell r="K350">
            <v>18178566</v>
          </cell>
        </row>
        <row r="351">
          <cell r="F351">
            <v>34311231</v>
          </cell>
          <cell r="G351">
            <v>0</v>
          </cell>
          <cell r="H351">
            <v>34311231</v>
          </cell>
          <cell r="I351">
            <v>0</v>
          </cell>
          <cell r="J351">
            <v>34311231</v>
          </cell>
          <cell r="K351">
            <v>23790649</v>
          </cell>
        </row>
        <row r="352">
          <cell r="F352">
            <v>1075339659.97</v>
          </cell>
          <cell r="G352">
            <v>0</v>
          </cell>
          <cell r="H352">
            <v>1075339659.97</v>
          </cell>
          <cell r="I352">
            <v>0</v>
          </cell>
          <cell r="J352">
            <v>1075339659.97</v>
          </cell>
          <cell r="K352">
            <v>727057393</v>
          </cell>
        </row>
        <row r="354">
          <cell r="F354">
            <v>19737064</v>
          </cell>
          <cell r="G354">
            <v>0</v>
          </cell>
          <cell r="H354">
            <v>19737064</v>
          </cell>
          <cell r="I354">
            <v>0</v>
          </cell>
          <cell r="J354">
            <v>19737064</v>
          </cell>
          <cell r="K354">
            <v>0</v>
          </cell>
        </row>
        <row r="355">
          <cell r="F355">
            <v>19737064</v>
          </cell>
          <cell r="G355">
            <v>0</v>
          </cell>
          <cell r="H355">
            <v>19737064</v>
          </cell>
          <cell r="I355">
            <v>0</v>
          </cell>
          <cell r="J355">
            <v>19737064</v>
          </cell>
          <cell r="K355">
            <v>0</v>
          </cell>
        </row>
        <row r="357">
          <cell r="F357">
            <v>310833217</v>
          </cell>
          <cell r="G357">
            <v>0</v>
          </cell>
          <cell r="H357">
            <v>310833217</v>
          </cell>
          <cell r="I357">
            <v>0</v>
          </cell>
          <cell r="J357">
            <v>310833217</v>
          </cell>
          <cell r="K357">
            <v>133112473</v>
          </cell>
        </row>
        <row r="358">
          <cell r="F358">
            <v>431997945</v>
          </cell>
          <cell r="G358">
            <v>0</v>
          </cell>
          <cell r="H358">
            <v>431997945</v>
          </cell>
          <cell r="I358">
            <v>0</v>
          </cell>
          <cell r="J358">
            <v>431997945</v>
          </cell>
          <cell r="K358">
            <v>431997945</v>
          </cell>
        </row>
        <row r="359">
          <cell r="F359">
            <v>165672182</v>
          </cell>
          <cell r="G359">
            <v>0</v>
          </cell>
          <cell r="H359">
            <v>165672182</v>
          </cell>
          <cell r="I359">
            <v>0</v>
          </cell>
          <cell r="J359">
            <v>165672182</v>
          </cell>
          <cell r="K359">
            <v>117658458</v>
          </cell>
        </row>
        <row r="360">
          <cell r="F360">
            <v>1939154291</v>
          </cell>
          <cell r="G360">
            <v>0</v>
          </cell>
          <cell r="H360">
            <v>1939154291</v>
          </cell>
          <cell r="I360">
            <v>0</v>
          </cell>
          <cell r="J360">
            <v>1939154291</v>
          </cell>
          <cell r="K360">
            <v>917783514</v>
          </cell>
        </row>
        <row r="361">
          <cell r="F361">
            <v>319287129</v>
          </cell>
          <cell r="G361">
            <v>0</v>
          </cell>
          <cell r="H361">
            <v>319287129</v>
          </cell>
          <cell r="I361">
            <v>0</v>
          </cell>
          <cell r="J361">
            <v>319287129</v>
          </cell>
          <cell r="K361">
            <v>320723904</v>
          </cell>
        </row>
        <row r="362">
          <cell r="F362">
            <v>271161157</v>
          </cell>
          <cell r="G362">
            <v>0</v>
          </cell>
          <cell r="H362">
            <v>271161157</v>
          </cell>
          <cell r="I362">
            <v>0</v>
          </cell>
          <cell r="J362">
            <v>271161157</v>
          </cell>
          <cell r="K362">
            <v>271161157</v>
          </cell>
        </row>
        <row r="363">
          <cell r="F363">
            <v>729960138.63</v>
          </cell>
          <cell r="G363">
            <v>0</v>
          </cell>
          <cell r="H363">
            <v>729960138.63</v>
          </cell>
          <cell r="I363">
            <v>0</v>
          </cell>
          <cell r="J363">
            <v>729960138.63</v>
          </cell>
          <cell r="K363">
            <v>0</v>
          </cell>
        </row>
        <row r="364">
          <cell r="F364">
            <v>4168066059.6300001</v>
          </cell>
          <cell r="G364">
            <v>0</v>
          </cell>
          <cell r="H364">
            <v>4168066059.6300001</v>
          </cell>
          <cell r="I364">
            <v>0</v>
          </cell>
          <cell r="J364">
            <v>4168066059.6300001</v>
          </cell>
          <cell r="K364">
            <v>2192437451</v>
          </cell>
        </row>
        <row r="366">
          <cell r="F366">
            <v>0</v>
          </cell>
          <cell r="G366">
            <v>0</v>
          </cell>
          <cell r="H366">
            <v>0</v>
          </cell>
          <cell r="I366">
            <v>0</v>
          </cell>
          <cell r="J366">
            <v>0</v>
          </cell>
          <cell r="K366">
            <v>4853376</v>
          </cell>
        </row>
        <row r="367">
          <cell r="F367">
            <v>414641706.87</v>
          </cell>
          <cell r="G367">
            <v>0</v>
          </cell>
          <cell r="H367">
            <v>414641706.87</v>
          </cell>
          <cell r="I367">
            <v>0</v>
          </cell>
          <cell r="J367">
            <v>414641706.87</v>
          </cell>
          <cell r="K367">
            <v>209874291</v>
          </cell>
        </row>
        <row r="368">
          <cell r="F368">
            <v>414641706.87</v>
          </cell>
          <cell r="G368">
            <v>0</v>
          </cell>
          <cell r="H368">
            <v>414641706.87</v>
          </cell>
          <cell r="I368">
            <v>0</v>
          </cell>
          <cell r="J368">
            <v>414641706.87</v>
          </cell>
          <cell r="K368">
            <v>214727667</v>
          </cell>
        </row>
        <row r="370">
          <cell r="F370">
            <v>9456347</v>
          </cell>
          <cell r="G370">
            <v>0</v>
          </cell>
          <cell r="H370">
            <v>9456347</v>
          </cell>
          <cell r="I370">
            <v>0</v>
          </cell>
          <cell r="J370">
            <v>9456347</v>
          </cell>
          <cell r="K370">
            <v>9456347</v>
          </cell>
        </row>
        <row r="371">
          <cell r="F371">
            <v>9456347</v>
          </cell>
          <cell r="G371">
            <v>0</v>
          </cell>
          <cell r="H371">
            <v>9456347</v>
          </cell>
          <cell r="I371">
            <v>0</v>
          </cell>
          <cell r="J371">
            <v>9456347</v>
          </cell>
          <cell r="K371">
            <v>9456347</v>
          </cell>
        </row>
        <row r="373">
          <cell r="F373">
            <v>2748368066.0799999</v>
          </cell>
          <cell r="G373">
            <v>0</v>
          </cell>
          <cell r="H373">
            <v>2748368066.0799999</v>
          </cell>
          <cell r="I373">
            <v>0</v>
          </cell>
          <cell r="J373">
            <v>2748368066.0799999</v>
          </cell>
          <cell r="K373">
            <v>1542510735</v>
          </cell>
        </row>
        <row r="374">
          <cell r="F374">
            <v>0</v>
          </cell>
          <cell r="G374">
            <v>0</v>
          </cell>
          <cell r="H374">
            <v>0</v>
          </cell>
          <cell r="I374">
            <v>0</v>
          </cell>
          <cell r="J374">
            <v>0</v>
          </cell>
          <cell r="K374">
            <v>0</v>
          </cell>
        </row>
        <row r="375">
          <cell r="F375">
            <v>2748368066.0799999</v>
          </cell>
          <cell r="G375">
            <v>0</v>
          </cell>
          <cell r="H375">
            <v>2748368066.0799999</v>
          </cell>
          <cell r="I375">
            <v>0</v>
          </cell>
          <cell r="J375">
            <v>2748368066.0799999</v>
          </cell>
          <cell r="K375">
            <v>1542510735</v>
          </cell>
        </row>
        <row r="376">
          <cell r="F376">
            <v>4.76837158203125E-6</v>
          </cell>
          <cell r="G376">
            <v>0</v>
          </cell>
          <cell r="H376">
            <v>4.76837158203125E-6</v>
          </cell>
          <cell r="I376">
            <v>0</v>
          </cell>
          <cell r="J376">
            <v>4.76837158203125E-6</v>
          </cell>
          <cell r="K376">
            <v>0</v>
          </cell>
        </row>
      </sheetData>
      <sheetData sheetId="2"/>
      <sheetData sheetId="3"/>
      <sheetData sheetId="4"/>
      <sheetData sheetId="5"/>
      <sheetData sheetId="6"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lance"/>
      <sheetName val="RESUMEN"/>
      <sheetName val="COMBUSTIBLES"/>
      <sheetName val="LUBRICANTES"/>
      <sheetName val="FERTILIZANTES"/>
      <sheetName val="CONCRETO INSUMOS"/>
      <sheetName val="PLASTICOS"/>
      <sheetName val="QUIMICOS"/>
      <sheetName val="CONCRETO"/>
      <sheetName val="al 22 de marzo 2016"/>
      <sheetName val="VERSION FINAL"/>
      <sheetName val="Hoja1"/>
      <sheetName val="NC+FAC"/>
      <sheetName val="BASE"/>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ow r="2">
          <cell r="I2">
            <v>2011804035</v>
          </cell>
        </row>
        <row r="3">
          <cell r="I3">
            <v>2011804040</v>
          </cell>
        </row>
        <row r="4">
          <cell r="I4">
            <v>100</v>
          </cell>
        </row>
        <row r="5">
          <cell r="I5">
            <v>200</v>
          </cell>
        </row>
        <row r="6">
          <cell r="I6">
            <v>70112</v>
          </cell>
        </row>
        <row r="7">
          <cell r="I7">
            <v>40101</v>
          </cell>
        </row>
        <row r="8">
          <cell r="I8">
            <v>70106</v>
          </cell>
        </row>
        <row r="9">
          <cell r="I9">
            <v>70112</v>
          </cell>
        </row>
        <row r="10">
          <cell r="I10">
            <v>40101</v>
          </cell>
        </row>
        <row r="11">
          <cell r="I11">
            <v>30101</v>
          </cell>
        </row>
        <row r="12">
          <cell r="I12">
            <v>50101</v>
          </cell>
        </row>
        <row r="13">
          <cell r="I13">
            <v>70112</v>
          </cell>
        </row>
        <row r="14">
          <cell r="I14">
            <v>70106</v>
          </cell>
        </row>
        <row r="15">
          <cell r="I15">
            <v>40101</v>
          </cell>
        </row>
        <row r="16">
          <cell r="I16">
            <v>50101</v>
          </cell>
        </row>
        <row r="17">
          <cell r="I17">
            <v>30101</v>
          </cell>
        </row>
        <row r="18">
          <cell r="I18">
            <v>70112</v>
          </cell>
        </row>
        <row r="19">
          <cell r="I19">
            <v>70112</v>
          </cell>
        </row>
        <row r="20">
          <cell r="I20">
            <v>50101</v>
          </cell>
        </row>
        <row r="21">
          <cell r="I21">
            <v>701116</v>
          </cell>
        </row>
        <row r="22">
          <cell r="I22">
            <v>70112</v>
          </cell>
        </row>
        <row r="23">
          <cell r="I23">
            <v>70106</v>
          </cell>
        </row>
        <row r="24">
          <cell r="I24">
            <v>70112</v>
          </cell>
        </row>
        <row r="25">
          <cell r="I25">
            <v>40101</v>
          </cell>
        </row>
        <row r="26">
          <cell r="I26">
            <v>70106</v>
          </cell>
        </row>
        <row r="27">
          <cell r="I27">
            <v>70112</v>
          </cell>
        </row>
        <row r="28">
          <cell r="I28">
            <v>70112</v>
          </cell>
        </row>
        <row r="29">
          <cell r="I29">
            <v>70112</v>
          </cell>
        </row>
        <row r="30">
          <cell r="I30">
            <v>70112</v>
          </cell>
        </row>
        <row r="31">
          <cell r="I31">
            <v>40101</v>
          </cell>
        </row>
        <row r="32">
          <cell r="I32">
            <v>70112</v>
          </cell>
        </row>
        <row r="33">
          <cell r="I33">
            <v>701116</v>
          </cell>
        </row>
        <row r="34">
          <cell r="I34">
            <v>50101</v>
          </cell>
        </row>
        <row r="35">
          <cell r="I35">
            <v>70112</v>
          </cell>
        </row>
        <row r="36">
          <cell r="I36">
            <v>40101</v>
          </cell>
        </row>
        <row r="37">
          <cell r="I37">
            <v>70112</v>
          </cell>
        </row>
        <row r="38">
          <cell r="I38">
            <v>30101</v>
          </cell>
        </row>
        <row r="39">
          <cell r="I39">
            <v>70112</v>
          </cell>
        </row>
        <row r="40">
          <cell r="I40">
            <v>70112</v>
          </cell>
        </row>
        <row r="41">
          <cell r="I41">
            <v>70112</v>
          </cell>
        </row>
        <row r="42">
          <cell r="I42">
            <v>104</v>
          </cell>
        </row>
        <row r="43">
          <cell r="I43">
            <v>104</v>
          </cell>
        </row>
        <row r="44">
          <cell r="I44">
            <v>104</v>
          </cell>
        </row>
        <row r="45">
          <cell r="I45">
            <v>103</v>
          </cell>
        </row>
        <row r="46">
          <cell r="I46">
            <v>103</v>
          </cell>
        </row>
        <row r="47">
          <cell r="I47">
            <v>103</v>
          </cell>
        </row>
        <row r="48">
          <cell r="I48">
            <v>70112</v>
          </cell>
        </row>
        <row r="49">
          <cell r="I49">
            <v>50101</v>
          </cell>
        </row>
        <row r="50">
          <cell r="I50">
            <v>30101</v>
          </cell>
        </row>
        <row r="51">
          <cell r="I51">
            <v>109</v>
          </cell>
        </row>
        <row r="52">
          <cell r="I52">
            <v>109</v>
          </cell>
        </row>
        <row r="53">
          <cell r="I53">
            <v>109</v>
          </cell>
        </row>
        <row r="54">
          <cell r="I54">
            <v>109</v>
          </cell>
        </row>
        <row r="55">
          <cell r="I55">
            <v>109</v>
          </cell>
        </row>
        <row r="56">
          <cell r="I56">
            <v>100</v>
          </cell>
        </row>
        <row r="57">
          <cell r="I57">
            <v>200</v>
          </cell>
        </row>
        <row r="58">
          <cell r="I58">
            <v>2011804020</v>
          </cell>
        </row>
        <row r="59">
          <cell r="I59">
            <v>10401138</v>
          </cell>
        </row>
        <row r="60">
          <cell r="I60">
            <v>20700006</v>
          </cell>
        </row>
        <row r="61">
          <cell r="I61">
            <v>2011804049</v>
          </cell>
        </row>
        <row r="62">
          <cell r="I62">
            <v>2011809126</v>
          </cell>
        </row>
        <row r="63">
          <cell r="I63">
            <v>10401191</v>
          </cell>
        </row>
        <row r="64">
          <cell r="I64">
            <v>1040113434</v>
          </cell>
        </row>
        <row r="65">
          <cell r="I65">
            <v>20700006</v>
          </cell>
        </row>
        <row r="66">
          <cell r="I66">
            <v>10401191</v>
          </cell>
        </row>
        <row r="67">
          <cell r="I67">
            <v>201040772</v>
          </cell>
        </row>
        <row r="68">
          <cell r="I68">
            <v>2011804026</v>
          </cell>
        </row>
        <row r="69">
          <cell r="I69">
            <v>2011804041</v>
          </cell>
        </row>
        <row r="70">
          <cell r="I70">
            <v>2011804021</v>
          </cell>
        </row>
        <row r="71">
          <cell r="I71">
            <v>2011804026</v>
          </cell>
        </row>
        <row r="72">
          <cell r="I72">
            <v>2011804086</v>
          </cell>
        </row>
        <row r="73">
          <cell r="I73">
            <v>201040756</v>
          </cell>
        </row>
        <row r="74">
          <cell r="I74">
            <v>70112</v>
          </cell>
        </row>
        <row r="75">
          <cell r="I75">
            <v>2011809119</v>
          </cell>
        </row>
        <row r="76">
          <cell r="I76">
            <v>10401191</v>
          </cell>
        </row>
        <row r="77">
          <cell r="I77">
            <v>2010402420</v>
          </cell>
        </row>
        <row r="78">
          <cell r="I78">
            <v>2011804018</v>
          </cell>
        </row>
        <row r="79">
          <cell r="I79">
            <v>2011804018</v>
          </cell>
        </row>
        <row r="80">
          <cell r="I80">
            <v>70106</v>
          </cell>
        </row>
        <row r="81">
          <cell r="I81">
            <v>70112</v>
          </cell>
        </row>
        <row r="82">
          <cell r="I82">
            <v>30101</v>
          </cell>
        </row>
        <row r="83">
          <cell r="I83">
            <v>50101</v>
          </cell>
        </row>
        <row r="84">
          <cell r="I84">
            <v>40101</v>
          </cell>
        </row>
        <row r="85">
          <cell r="I85">
            <v>70112</v>
          </cell>
        </row>
        <row r="86">
          <cell r="I86">
            <v>70112</v>
          </cell>
        </row>
        <row r="87">
          <cell r="I87">
            <v>30101</v>
          </cell>
        </row>
        <row r="88">
          <cell r="I88">
            <v>40101</v>
          </cell>
        </row>
        <row r="89">
          <cell r="I89">
            <v>70112</v>
          </cell>
        </row>
        <row r="90">
          <cell r="I90">
            <v>30101</v>
          </cell>
        </row>
        <row r="91">
          <cell r="I91">
            <v>50101</v>
          </cell>
        </row>
        <row r="92">
          <cell r="I92">
            <v>70112</v>
          </cell>
        </row>
        <row r="93">
          <cell r="I93">
            <v>50101</v>
          </cell>
        </row>
        <row r="94">
          <cell r="I94">
            <v>70106</v>
          </cell>
        </row>
        <row r="95">
          <cell r="I95">
            <v>70112</v>
          </cell>
        </row>
        <row r="96">
          <cell r="I96">
            <v>50101</v>
          </cell>
        </row>
        <row r="97">
          <cell r="I97">
            <v>70106</v>
          </cell>
        </row>
        <row r="98">
          <cell r="I98">
            <v>70112</v>
          </cell>
        </row>
        <row r="99">
          <cell r="I99">
            <v>40101</v>
          </cell>
        </row>
        <row r="100">
          <cell r="I100">
            <v>70112</v>
          </cell>
        </row>
        <row r="101">
          <cell r="I101">
            <v>104</v>
          </cell>
        </row>
        <row r="102">
          <cell r="I102">
            <v>104</v>
          </cell>
        </row>
        <row r="103">
          <cell r="I103">
            <v>70106</v>
          </cell>
        </row>
        <row r="104">
          <cell r="I104">
            <v>40101</v>
          </cell>
        </row>
        <row r="105">
          <cell r="I105">
            <v>50101</v>
          </cell>
        </row>
        <row r="106">
          <cell r="I106">
            <v>70106</v>
          </cell>
        </row>
        <row r="107">
          <cell r="I107">
            <v>70112</v>
          </cell>
        </row>
        <row r="108">
          <cell r="I108">
            <v>40101</v>
          </cell>
        </row>
        <row r="109">
          <cell r="I109">
            <v>50101</v>
          </cell>
        </row>
        <row r="110">
          <cell r="I110">
            <v>30101</v>
          </cell>
        </row>
        <row r="111">
          <cell r="I111">
            <v>70112</v>
          </cell>
        </row>
        <row r="112">
          <cell r="I112">
            <v>40101</v>
          </cell>
        </row>
        <row r="113">
          <cell r="I113">
            <v>70112</v>
          </cell>
        </row>
        <row r="114">
          <cell r="I114">
            <v>40101</v>
          </cell>
        </row>
        <row r="115">
          <cell r="I115">
            <v>50101</v>
          </cell>
        </row>
        <row r="116">
          <cell r="I116">
            <v>70112</v>
          </cell>
        </row>
        <row r="117">
          <cell r="I117">
            <v>30100</v>
          </cell>
        </row>
        <row r="118">
          <cell r="I118">
            <v>701116</v>
          </cell>
        </row>
        <row r="119">
          <cell r="I119">
            <v>70112</v>
          </cell>
        </row>
        <row r="120">
          <cell r="I120">
            <v>50101</v>
          </cell>
        </row>
        <row r="121">
          <cell r="I121">
            <v>70112</v>
          </cell>
        </row>
        <row r="122">
          <cell r="I122">
            <v>70112</v>
          </cell>
        </row>
        <row r="123">
          <cell r="I123">
            <v>701116</v>
          </cell>
        </row>
        <row r="124">
          <cell r="I124">
            <v>50101</v>
          </cell>
        </row>
        <row r="125">
          <cell r="I125">
            <v>40101</v>
          </cell>
        </row>
        <row r="126">
          <cell r="I126">
            <v>40101</v>
          </cell>
        </row>
        <row r="127">
          <cell r="I127">
            <v>70112</v>
          </cell>
        </row>
        <row r="128">
          <cell r="I128">
            <v>70112</v>
          </cell>
        </row>
        <row r="129">
          <cell r="I129">
            <v>70112</v>
          </cell>
        </row>
        <row r="130">
          <cell r="I130">
            <v>70112</v>
          </cell>
        </row>
        <row r="131">
          <cell r="I131">
            <v>50101</v>
          </cell>
        </row>
        <row r="132">
          <cell r="I132">
            <v>40101</v>
          </cell>
        </row>
        <row r="133">
          <cell r="I133">
            <v>70112</v>
          </cell>
        </row>
        <row r="134">
          <cell r="I134">
            <v>40101</v>
          </cell>
        </row>
        <row r="135">
          <cell r="I135">
            <v>70112</v>
          </cell>
        </row>
        <row r="136">
          <cell r="I136">
            <v>70112</v>
          </cell>
        </row>
        <row r="137">
          <cell r="I137">
            <v>40101</v>
          </cell>
        </row>
        <row r="138">
          <cell r="I138">
            <v>70112</v>
          </cell>
        </row>
        <row r="139">
          <cell r="I139">
            <v>70112</v>
          </cell>
        </row>
        <row r="140">
          <cell r="I140">
            <v>40101</v>
          </cell>
        </row>
        <row r="141">
          <cell r="I141">
            <v>30101</v>
          </cell>
        </row>
        <row r="142">
          <cell r="I142">
            <v>70112</v>
          </cell>
        </row>
        <row r="143">
          <cell r="I143">
            <v>70112</v>
          </cell>
        </row>
        <row r="144">
          <cell r="I144">
            <v>70112</v>
          </cell>
        </row>
        <row r="145">
          <cell r="I145">
            <v>50101</v>
          </cell>
        </row>
        <row r="146">
          <cell r="I146">
            <v>40101</v>
          </cell>
        </row>
        <row r="147">
          <cell r="I147">
            <v>70112</v>
          </cell>
        </row>
        <row r="148">
          <cell r="I148">
            <v>70112</v>
          </cell>
        </row>
        <row r="149">
          <cell r="I149">
            <v>50101</v>
          </cell>
        </row>
        <row r="150">
          <cell r="I150">
            <v>40101</v>
          </cell>
        </row>
        <row r="151">
          <cell r="I151">
            <v>109</v>
          </cell>
        </row>
        <row r="152">
          <cell r="I152">
            <v>109</v>
          </cell>
        </row>
        <row r="153">
          <cell r="I153">
            <v>109</v>
          </cell>
        </row>
        <row r="154">
          <cell r="I154">
            <v>701116</v>
          </cell>
        </row>
        <row r="155">
          <cell r="I155">
            <v>70112</v>
          </cell>
        </row>
        <row r="156">
          <cell r="I156">
            <v>70112</v>
          </cell>
        </row>
        <row r="157">
          <cell r="I157">
            <v>70112</v>
          </cell>
        </row>
        <row r="158">
          <cell r="I158">
            <v>70112</v>
          </cell>
        </row>
        <row r="159">
          <cell r="I159">
            <v>701116</v>
          </cell>
        </row>
        <row r="160">
          <cell r="I160">
            <v>50101</v>
          </cell>
        </row>
        <row r="161">
          <cell r="I161">
            <v>2011804018</v>
          </cell>
        </row>
        <row r="162">
          <cell r="I162">
            <v>2011804026</v>
          </cell>
        </row>
        <row r="163">
          <cell r="I163">
            <v>701116</v>
          </cell>
        </row>
        <row r="164">
          <cell r="I164">
            <v>70112</v>
          </cell>
        </row>
        <row r="165">
          <cell r="I165">
            <v>70112</v>
          </cell>
        </row>
        <row r="166">
          <cell r="I166">
            <v>10401160</v>
          </cell>
        </row>
        <row r="167">
          <cell r="I167">
            <v>2011804053</v>
          </cell>
        </row>
        <row r="168">
          <cell r="I168">
            <v>2011804020</v>
          </cell>
        </row>
        <row r="169">
          <cell r="I169">
            <v>2011809129</v>
          </cell>
        </row>
        <row r="170">
          <cell r="I170">
            <v>2011804035</v>
          </cell>
        </row>
        <row r="171">
          <cell r="I171">
            <v>2011804041</v>
          </cell>
        </row>
        <row r="172">
          <cell r="I172">
            <v>70500112</v>
          </cell>
        </row>
        <row r="173">
          <cell r="I173">
            <v>10401187</v>
          </cell>
        </row>
        <row r="174">
          <cell r="I174">
            <v>103</v>
          </cell>
        </row>
        <row r="175">
          <cell r="I175">
            <v>103</v>
          </cell>
        </row>
        <row r="176">
          <cell r="I176">
            <v>70106</v>
          </cell>
        </row>
        <row r="177">
          <cell r="I177">
            <v>70112</v>
          </cell>
        </row>
        <row r="178">
          <cell r="I178">
            <v>40101</v>
          </cell>
        </row>
        <row r="179">
          <cell r="I179">
            <v>50101</v>
          </cell>
        </row>
        <row r="180">
          <cell r="I180">
            <v>30101</v>
          </cell>
        </row>
        <row r="181">
          <cell r="I181">
            <v>70112</v>
          </cell>
        </row>
        <row r="182">
          <cell r="I182">
            <v>70112</v>
          </cell>
        </row>
        <row r="183">
          <cell r="I183">
            <v>40101</v>
          </cell>
        </row>
        <row r="184">
          <cell r="I184">
            <v>50101</v>
          </cell>
        </row>
        <row r="185">
          <cell r="I185">
            <v>30101</v>
          </cell>
        </row>
        <row r="186">
          <cell r="I186">
            <v>70112</v>
          </cell>
        </row>
        <row r="187">
          <cell r="I187">
            <v>50101</v>
          </cell>
        </row>
        <row r="188">
          <cell r="I188">
            <v>40101</v>
          </cell>
        </row>
        <row r="189">
          <cell r="I189">
            <v>30101</v>
          </cell>
        </row>
        <row r="190">
          <cell r="I190">
            <v>70112</v>
          </cell>
        </row>
        <row r="191">
          <cell r="I191">
            <v>70112</v>
          </cell>
        </row>
        <row r="192">
          <cell r="I192">
            <v>70112</v>
          </cell>
        </row>
        <row r="193">
          <cell r="I193">
            <v>70106</v>
          </cell>
        </row>
        <row r="194">
          <cell r="I194">
            <v>50101</v>
          </cell>
        </row>
        <row r="195">
          <cell r="I195">
            <v>40101</v>
          </cell>
        </row>
        <row r="196">
          <cell r="I196">
            <v>70112</v>
          </cell>
        </row>
        <row r="197">
          <cell r="I197">
            <v>70106</v>
          </cell>
        </row>
        <row r="198">
          <cell r="I198">
            <v>40101</v>
          </cell>
        </row>
        <row r="199">
          <cell r="I199">
            <v>50101</v>
          </cell>
        </row>
        <row r="200">
          <cell r="I200">
            <v>30101</v>
          </cell>
        </row>
        <row r="201">
          <cell r="I201">
            <v>70112</v>
          </cell>
        </row>
        <row r="202">
          <cell r="I202">
            <v>40101</v>
          </cell>
        </row>
        <row r="203">
          <cell r="I203">
            <v>50101</v>
          </cell>
        </row>
        <row r="204">
          <cell r="I204">
            <v>70106</v>
          </cell>
        </row>
        <row r="205">
          <cell r="I205">
            <v>50101</v>
          </cell>
        </row>
        <row r="206">
          <cell r="I206">
            <v>40101</v>
          </cell>
        </row>
        <row r="207">
          <cell r="I207">
            <v>30101</v>
          </cell>
        </row>
        <row r="208">
          <cell r="I208">
            <v>70112</v>
          </cell>
        </row>
        <row r="209">
          <cell r="I209">
            <v>70112</v>
          </cell>
        </row>
        <row r="210">
          <cell r="I210">
            <v>30101</v>
          </cell>
        </row>
        <row r="211">
          <cell r="I211">
            <v>50101</v>
          </cell>
        </row>
        <row r="212">
          <cell r="I212">
            <v>40101</v>
          </cell>
        </row>
        <row r="213">
          <cell r="I213">
            <v>701116</v>
          </cell>
        </row>
        <row r="214">
          <cell r="I214">
            <v>70106</v>
          </cell>
        </row>
        <row r="215">
          <cell r="I215">
            <v>70112</v>
          </cell>
        </row>
        <row r="216">
          <cell r="I216">
            <v>70106</v>
          </cell>
        </row>
        <row r="217">
          <cell r="I217">
            <v>70112</v>
          </cell>
        </row>
        <row r="218">
          <cell r="I218">
            <v>50101</v>
          </cell>
        </row>
        <row r="219">
          <cell r="I219">
            <v>70112</v>
          </cell>
        </row>
        <row r="220">
          <cell r="I220">
            <v>50101</v>
          </cell>
        </row>
        <row r="221">
          <cell r="I221">
            <v>40101</v>
          </cell>
        </row>
        <row r="222">
          <cell r="I222">
            <v>70112</v>
          </cell>
        </row>
        <row r="223">
          <cell r="I223">
            <v>104</v>
          </cell>
        </row>
        <row r="224">
          <cell r="I224">
            <v>104</v>
          </cell>
        </row>
        <row r="225">
          <cell r="I225">
            <v>104</v>
          </cell>
        </row>
        <row r="226">
          <cell r="I226">
            <v>104</v>
          </cell>
        </row>
        <row r="227">
          <cell r="I227">
            <v>104</v>
          </cell>
        </row>
        <row r="228">
          <cell r="I228">
            <v>70112</v>
          </cell>
        </row>
        <row r="229">
          <cell r="I229">
            <v>70112</v>
          </cell>
        </row>
        <row r="230">
          <cell r="I230">
            <v>70112</v>
          </cell>
        </row>
        <row r="231">
          <cell r="I231">
            <v>50101</v>
          </cell>
        </row>
        <row r="232">
          <cell r="I232">
            <v>40101</v>
          </cell>
        </row>
        <row r="233">
          <cell r="I233">
            <v>70106</v>
          </cell>
        </row>
        <row r="234">
          <cell r="I234">
            <v>70112</v>
          </cell>
        </row>
        <row r="235">
          <cell r="I235">
            <v>40101</v>
          </cell>
        </row>
        <row r="236">
          <cell r="I236">
            <v>50101</v>
          </cell>
        </row>
        <row r="237">
          <cell r="I237">
            <v>70112</v>
          </cell>
        </row>
        <row r="238">
          <cell r="I238">
            <v>70112</v>
          </cell>
        </row>
        <row r="239">
          <cell r="I239">
            <v>50101</v>
          </cell>
        </row>
        <row r="240">
          <cell r="I240">
            <v>40101</v>
          </cell>
        </row>
        <row r="241">
          <cell r="I241">
            <v>701116</v>
          </cell>
        </row>
        <row r="242">
          <cell r="I242">
            <v>40101</v>
          </cell>
        </row>
        <row r="243">
          <cell r="I243">
            <v>70106</v>
          </cell>
        </row>
        <row r="244">
          <cell r="I244">
            <v>40101</v>
          </cell>
        </row>
        <row r="245">
          <cell r="I245">
            <v>50101</v>
          </cell>
        </row>
        <row r="246">
          <cell r="I246">
            <v>70106</v>
          </cell>
        </row>
        <row r="247">
          <cell r="I247">
            <v>70112</v>
          </cell>
        </row>
        <row r="248">
          <cell r="I248">
            <v>70112</v>
          </cell>
        </row>
        <row r="249">
          <cell r="I249">
            <v>40101</v>
          </cell>
        </row>
        <row r="250">
          <cell r="I250">
            <v>70112</v>
          </cell>
        </row>
        <row r="251">
          <cell r="I251">
            <v>40101</v>
          </cell>
        </row>
        <row r="252">
          <cell r="I252">
            <v>70112</v>
          </cell>
        </row>
        <row r="253">
          <cell r="I253">
            <v>40101</v>
          </cell>
        </row>
        <row r="254">
          <cell r="I254">
            <v>70112</v>
          </cell>
        </row>
        <row r="255">
          <cell r="I255">
            <v>70112</v>
          </cell>
        </row>
        <row r="256">
          <cell r="I256">
            <v>70106</v>
          </cell>
        </row>
        <row r="257">
          <cell r="I257">
            <v>70112</v>
          </cell>
        </row>
        <row r="258">
          <cell r="I258">
            <v>30101</v>
          </cell>
        </row>
        <row r="259">
          <cell r="I259">
            <v>50101</v>
          </cell>
        </row>
        <row r="260">
          <cell r="I260">
            <v>40101</v>
          </cell>
        </row>
        <row r="261">
          <cell r="I261">
            <v>30101</v>
          </cell>
        </row>
        <row r="262">
          <cell r="I262">
            <v>70112</v>
          </cell>
        </row>
        <row r="263">
          <cell r="I263">
            <v>40101</v>
          </cell>
        </row>
        <row r="264">
          <cell r="I264">
            <v>30101</v>
          </cell>
        </row>
        <row r="265">
          <cell r="I265">
            <v>50101</v>
          </cell>
        </row>
        <row r="266">
          <cell r="I266">
            <v>70106</v>
          </cell>
        </row>
        <row r="267">
          <cell r="I267">
            <v>70112</v>
          </cell>
        </row>
        <row r="268">
          <cell r="I268">
            <v>30101</v>
          </cell>
        </row>
        <row r="269">
          <cell r="I269">
            <v>70106</v>
          </cell>
        </row>
        <row r="270">
          <cell r="I270">
            <v>70112</v>
          </cell>
        </row>
        <row r="271">
          <cell r="I271">
            <v>30101</v>
          </cell>
        </row>
        <row r="272">
          <cell r="I272">
            <v>30101</v>
          </cell>
        </row>
        <row r="273">
          <cell r="I273">
            <v>50101</v>
          </cell>
        </row>
        <row r="274">
          <cell r="I274">
            <v>40101</v>
          </cell>
        </row>
        <row r="275">
          <cell r="I275">
            <v>70112</v>
          </cell>
        </row>
        <row r="276">
          <cell r="I276">
            <v>50101</v>
          </cell>
        </row>
        <row r="277">
          <cell r="I277">
            <v>40101</v>
          </cell>
        </row>
        <row r="278">
          <cell r="I278">
            <v>30101</v>
          </cell>
        </row>
        <row r="279">
          <cell r="I279">
            <v>70112</v>
          </cell>
        </row>
        <row r="280">
          <cell r="I280">
            <v>50101</v>
          </cell>
        </row>
        <row r="281">
          <cell r="I281">
            <v>40101</v>
          </cell>
        </row>
        <row r="282">
          <cell r="I282">
            <v>50101</v>
          </cell>
        </row>
        <row r="283">
          <cell r="I283">
            <v>30101</v>
          </cell>
        </row>
        <row r="284">
          <cell r="I284">
            <v>40101</v>
          </cell>
        </row>
        <row r="285">
          <cell r="I285">
            <v>104</v>
          </cell>
        </row>
        <row r="286">
          <cell r="I286">
            <v>104</v>
          </cell>
        </row>
        <row r="287">
          <cell r="I287">
            <v>70112</v>
          </cell>
        </row>
        <row r="288">
          <cell r="I288">
            <v>70500112</v>
          </cell>
        </row>
        <row r="289">
          <cell r="I289">
            <v>109</v>
          </cell>
        </row>
        <row r="290">
          <cell r="I290">
            <v>109</v>
          </cell>
        </row>
        <row r="291">
          <cell r="I291">
            <v>70500112</v>
          </cell>
        </row>
        <row r="292">
          <cell r="I292">
            <v>109</v>
          </cell>
        </row>
        <row r="293">
          <cell r="I293">
            <v>109</v>
          </cell>
        </row>
        <row r="294">
          <cell r="I294">
            <v>104</v>
          </cell>
        </row>
        <row r="295">
          <cell r="I295">
            <v>104</v>
          </cell>
        </row>
        <row r="296">
          <cell r="I296">
            <v>104</v>
          </cell>
        </row>
        <row r="297">
          <cell r="I297">
            <v>104</v>
          </cell>
        </row>
        <row r="298">
          <cell r="I298">
            <v>107</v>
          </cell>
        </row>
        <row r="299">
          <cell r="I299">
            <v>701116</v>
          </cell>
        </row>
        <row r="300">
          <cell r="I300">
            <v>70106</v>
          </cell>
        </row>
        <row r="301">
          <cell r="I301">
            <v>70112</v>
          </cell>
        </row>
        <row r="302">
          <cell r="I302">
            <v>70112</v>
          </cell>
        </row>
        <row r="303">
          <cell r="I303">
            <v>701116</v>
          </cell>
        </row>
        <row r="304">
          <cell r="I304">
            <v>109</v>
          </cell>
        </row>
        <row r="305">
          <cell r="I305">
            <v>109</v>
          </cell>
        </row>
        <row r="306">
          <cell r="I306">
            <v>2011804018</v>
          </cell>
        </row>
        <row r="307">
          <cell r="I307">
            <v>2011809133</v>
          </cell>
        </row>
        <row r="308">
          <cell r="I308">
            <v>2011809146</v>
          </cell>
        </row>
        <row r="309">
          <cell r="I309">
            <v>2011809136</v>
          </cell>
        </row>
        <row r="310">
          <cell r="I310">
            <v>2011804093</v>
          </cell>
        </row>
        <row r="311">
          <cell r="I311">
            <v>2011804021</v>
          </cell>
        </row>
        <row r="312">
          <cell r="I312">
            <v>2011804041</v>
          </cell>
        </row>
        <row r="313">
          <cell r="I313">
            <v>2011804095</v>
          </cell>
        </row>
        <row r="314">
          <cell r="I314">
            <v>2011809142</v>
          </cell>
        </row>
        <row r="315">
          <cell r="I315">
            <v>2011804053</v>
          </cell>
        </row>
        <row r="316">
          <cell r="I316">
            <v>20120052</v>
          </cell>
        </row>
        <row r="317">
          <cell r="I317">
            <v>70112</v>
          </cell>
        </row>
        <row r="318">
          <cell r="I318">
            <v>70106</v>
          </cell>
        </row>
        <row r="319">
          <cell r="I319">
            <v>40101</v>
          </cell>
        </row>
        <row r="320">
          <cell r="I320">
            <v>50101</v>
          </cell>
        </row>
        <row r="321">
          <cell r="I321">
            <v>30101</v>
          </cell>
        </row>
        <row r="322">
          <cell r="I322">
            <v>70112</v>
          </cell>
        </row>
        <row r="323">
          <cell r="I323">
            <v>70106</v>
          </cell>
        </row>
        <row r="324">
          <cell r="I324">
            <v>70112</v>
          </cell>
        </row>
        <row r="325">
          <cell r="I325">
            <v>40101</v>
          </cell>
        </row>
        <row r="326">
          <cell r="I326">
            <v>50101</v>
          </cell>
        </row>
        <row r="327">
          <cell r="I327">
            <v>30101</v>
          </cell>
        </row>
        <row r="328">
          <cell r="I328">
            <v>70112</v>
          </cell>
        </row>
        <row r="329">
          <cell r="I329">
            <v>40101</v>
          </cell>
        </row>
        <row r="330">
          <cell r="I330">
            <v>50101</v>
          </cell>
        </row>
        <row r="331">
          <cell r="I331">
            <v>70112</v>
          </cell>
        </row>
        <row r="332">
          <cell r="I332">
            <v>70112</v>
          </cell>
        </row>
        <row r="333">
          <cell r="I333">
            <v>70112</v>
          </cell>
        </row>
        <row r="334">
          <cell r="I334">
            <v>70112</v>
          </cell>
        </row>
        <row r="335">
          <cell r="I335">
            <v>70112</v>
          </cell>
        </row>
        <row r="336">
          <cell r="I336">
            <v>30101</v>
          </cell>
        </row>
        <row r="337">
          <cell r="I337">
            <v>50101</v>
          </cell>
        </row>
        <row r="338">
          <cell r="I338">
            <v>70106</v>
          </cell>
        </row>
        <row r="339">
          <cell r="I339">
            <v>70112</v>
          </cell>
        </row>
        <row r="340">
          <cell r="I340">
            <v>40101</v>
          </cell>
        </row>
        <row r="341">
          <cell r="I341">
            <v>50101</v>
          </cell>
        </row>
        <row r="342">
          <cell r="I342">
            <v>70112</v>
          </cell>
        </row>
        <row r="343">
          <cell r="I343">
            <v>50101</v>
          </cell>
        </row>
        <row r="344">
          <cell r="I344">
            <v>40101</v>
          </cell>
        </row>
        <row r="345">
          <cell r="I345">
            <v>70112</v>
          </cell>
        </row>
        <row r="346">
          <cell r="I346">
            <v>40101</v>
          </cell>
        </row>
        <row r="347">
          <cell r="I347">
            <v>70112</v>
          </cell>
        </row>
        <row r="348">
          <cell r="I348">
            <v>50101</v>
          </cell>
        </row>
        <row r="349">
          <cell r="I349">
            <v>701116</v>
          </cell>
        </row>
        <row r="350">
          <cell r="I350">
            <v>70112</v>
          </cell>
        </row>
        <row r="351">
          <cell r="I351">
            <v>70112</v>
          </cell>
        </row>
        <row r="352">
          <cell r="I352">
            <v>70112</v>
          </cell>
        </row>
        <row r="353">
          <cell r="I353">
            <v>70112</v>
          </cell>
        </row>
        <row r="354">
          <cell r="I354">
            <v>40101</v>
          </cell>
        </row>
        <row r="355">
          <cell r="I355">
            <v>70112</v>
          </cell>
        </row>
        <row r="356">
          <cell r="I356">
            <v>70112</v>
          </cell>
        </row>
        <row r="357">
          <cell r="I357">
            <v>70112</v>
          </cell>
        </row>
        <row r="358">
          <cell r="I358">
            <v>50101</v>
          </cell>
        </row>
        <row r="359">
          <cell r="I359">
            <v>70112</v>
          </cell>
        </row>
        <row r="360">
          <cell r="I360">
            <v>50101</v>
          </cell>
        </row>
        <row r="361">
          <cell r="I361">
            <v>30101</v>
          </cell>
        </row>
        <row r="362">
          <cell r="I362">
            <v>70106</v>
          </cell>
        </row>
        <row r="363">
          <cell r="I363">
            <v>70112</v>
          </cell>
        </row>
        <row r="364">
          <cell r="I364">
            <v>50101</v>
          </cell>
        </row>
        <row r="365">
          <cell r="I365">
            <v>40101</v>
          </cell>
        </row>
        <row r="366">
          <cell r="I366">
            <v>30101</v>
          </cell>
        </row>
        <row r="367">
          <cell r="I367">
            <v>70112</v>
          </cell>
        </row>
        <row r="368">
          <cell r="I368">
            <v>30101</v>
          </cell>
        </row>
        <row r="369">
          <cell r="I369">
            <v>70112</v>
          </cell>
        </row>
        <row r="370">
          <cell r="I370">
            <v>70112</v>
          </cell>
        </row>
        <row r="371">
          <cell r="I371">
            <v>50101</v>
          </cell>
        </row>
        <row r="372">
          <cell r="I372">
            <v>70112</v>
          </cell>
        </row>
        <row r="373">
          <cell r="I373">
            <v>40101</v>
          </cell>
        </row>
        <row r="374">
          <cell r="I374">
            <v>701116</v>
          </cell>
        </row>
        <row r="375">
          <cell r="I375">
            <v>70112</v>
          </cell>
        </row>
        <row r="376">
          <cell r="I376">
            <v>40101</v>
          </cell>
        </row>
        <row r="377">
          <cell r="I377">
            <v>70112</v>
          </cell>
        </row>
        <row r="378">
          <cell r="I378">
            <v>70112</v>
          </cell>
        </row>
        <row r="379">
          <cell r="I379">
            <v>40101</v>
          </cell>
        </row>
        <row r="380">
          <cell r="I380">
            <v>50101</v>
          </cell>
        </row>
        <row r="381">
          <cell r="I381">
            <v>70112</v>
          </cell>
        </row>
        <row r="382">
          <cell r="I382">
            <v>50101</v>
          </cell>
        </row>
        <row r="383">
          <cell r="I383">
            <v>109</v>
          </cell>
        </row>
        <row r="384">
          <cell r="I384">
            <v>70112</v>
          </cell>
        </row>
        <row r="385">
          <cell r="I385">
            <v>2011809133</v>
          </cell>
        </row>
        <row r="386">
          <cell r="I386">
            <v>2011809136</v>
          </cell>
        </row>
        <row r="387">
          <cell r="I387">
            <v>2011809146</v>
          </cell>
        </row>
        <row r="388">
          <cell r="I388">
            <v>2011804021</v>
          </cell>
        </row>
        <row r="389">
          <cell r="I389">
            <v>2011804093</v>
          </cell>
        </row>
        <row r="390">
          <cell r="I390">
            <v>20700006</v>
          </cell>
        </row>
        <row r="391">
          <cell r="I391">
            <v>10401191</v>
          </cell>
        </row>
        <row r="392">
          <cell r="I392">
            <v>70112</v>
          </cell>
        </row>
        <row r="393">
          <cell r="I393">
            <v>70112</v>
          </cell>
        </row>
        <row r="394">
          <cell r="I394">
            <v>2011804020</v>
          </cell>
        </row>
        <row r="395">
          <cell r="I395">
            <v>20700006</v>
          </cell>
        </row>
        <row r="396">
          <cell r="I396">
            <v>2011804112</v>
          </cell>
        </row>
        <row r="397">
          <cell r="I397">
            <v>20700006</v>
          </cell>
        </row>
        <row r="398">
          <cell r="I398">
            <v>2011804018</v>
          </cell>
        </row>
        <row r="399">
          <cell r="I399">
            <v>2011804026</v>
          </cell>
        </row>
        <row r="400">
          <cell r="I400">
            <v>20707001</v>
          </cell>
        </row>
        <row r="401">
          <cell r="I401">
            <v>20700006</v>
          </cell>
        </row>
        <row r="402">
          <cell r="I402">
            <v>2011804020</v>
          </cell>
        </row>
        <row r="403">
          <cell r="I403">
            <v>70112</v>
          </cell>
        </row>
        <row r="404">
          <cell r="I404">
            <v>2011809126</v>
          </cell>
        </row>
        <row r="405">
          <cell r="I405">
            <v>70112</v>
          </cell>
        </row>
        <row r="406">
          <cell r="I406">
            <v>109</v>
          </cell>
        </row>
        <row r="407">
          <cell r="I407">
            <v>109</v>
          </cell>
        </row>
        <row r="408">
          <cell r="I408">
            <v>109</v>
          </cell>
        </row>
        <row r="409">
          <cell r="I409">
            <v>70112</v>
          </cell>
        </row>
        <row r="410">
          <cell r="I410">
            <v>2011809140</v>
          </cell>
        </row>
        <row r="411">
          <cell r="I411">
            <v>50101</v>
          </cell>
        </row>
        <row r="412">
          <cell r="I412">
            <v>40101</v>
          </cell>
        </row>
        <row r="413">
          <cell r="I413">
            <v>70112</v>
          </cell>
        </row>
        <row r="414">
          <cell r="I414">
            <v>70112</v>
          </cell>
        </row>
        <row r="415">
          <cell r="I415">
            <v>70106</v>
          </cell>
        </row>
        <row r="416">
          <cell r="I416">
            <v>30101</v>
          </cell>
        </row>
        <row r="417">
          <cell r="I417">
            <v>50101</v>
          </cell>
        </row>
        <row r="418">
          <cell r="I418">
            <v>40101</v>
          </cell>
        </row>
        <row r="419">
          <cell r="I419">
            <v>70106</v>
          </cell>
        </row>
        <row r="420">
          <cell r="I420">
            <v>70112</v>
          </cell>
        </row>
        <row r="421">
          <cell r="I421">
            <v>40101</v>
          </cell>
        </row>
        <row r="422">
          <cell r="I422">
            <v>50101</v>
          </cell>
        </row>
        <row r="423">
          <cell r="I423">
            <v>30101</v>
          </cell>
        </row>
        <row r="424">
          <cell r="I424">
            <v>70112</v>
          </cell>
        </row>
        <row r="425">
          <cell r="I425">
            <v>50101</v>
          </cell>
        </row>
        <row r="426">
          <cell r="I426">
            <v>70106</v>
          </cell>
        </row>
        <row r="427">
          <cell r="I427">
            <v>70112</v>
          </cell>
        </row>
        <row r="428">
          <cell r="I428">
            <v>40101</v>
          </cell>
        </row>
        <row r="429">
          <cell r="I429">
            <v>50101</v>
          </cell>
        </row>
        <row r="430">
          <cell r="I430">
            <v>30101</v>
          </cell>
        </row>
        <row r="431">
          <cell r="I431">
            <v>70112</v>
          </cell>
        </row>
        <row r="432">
          <cell r="I432">
            <v>70112</v>
          </cell>
        </row>
        <row r="433">
          <cell r="I433">
            <v>40101</v>
          </cell>
        </row>
        <row r="434">
          <cell r="I434">
            <v>50101</v>
          </cell>
        </row>
        <row r="435">
          <cell r="I435">
            <v>70112</v>
          </cell>
        </row>
        <row r="436">
          <cell r="I436">
            <v>50101</v>
          </cell>
        </row>
        <row r="437">
          <cell r="I437">
            <v>70112</v>
          </cell>
        </row>
        <row r="438">
          <cell r="I438">
            <v>70112</v>
          </cell>
        </row>
        <row r="439">
          <cell r="I439">
            <v>50101</v>
          </cell>
        </row>
        <row r="440">
          <cell r="I440">
            <v>70112</v>
          </cell>
        </row>
        <row r="441">
          <cell r="I441">
            <v>70112</v>
          </cell>
        </row>
        <row r="442">
          <cell r="I442">
            <v>70112</v>
          </cell>
        </row>
        <row r="443">
          <cell r="I443">
            <v>40101</v>
          </cell>
        </row>
        <row r="444">
          <cell r="I444">
            <v>50101</v>
          </cell>
        </row>
        <row r="445">
          <cell r="I445">
            <v>70112</v>
          </cell>
        </row>
        <row r="446">
          <cell r="I446">
            <v>70112</v>
          </cell>
        </row>
        <row r="447">
          <cell r="I447">
            <v>70112</v>
          </cell>
        </row>
        <row r="448">
          <cell r="I448">
            <v>50101</v>
          </cell>
        </row>
        <row r="449">
          <cell r="I449">
            <v>701116</v>
          </cell>
        </row>
        <row r="450">
          <cell r="I450">
            <v>70112</v>
          </cell>
        </row>
        <row r="451">
          <cell r="I451">
            <v>70112</v>
          </cell>
        </row>
        <row r="452">
          <cell r="I452">
            <v>40101</v>
          </cell>
        </row>
        <row r="453">
          <cell r="I453">
            <v>701116</v>
          </cell>
        </row>
        <row r="454">
          <cell r="I454">
            <v>70112</v>
          </cell>
        </row>
        <row r="455">
          <cell r="I455">
            <v>70112</v>
          </cell>
        </row>
        <row r="456">
          <cell r="I456">
            <v>50101</v>
          </cell>
        </row>
        <row r="457">
          <cell r="I457">
            <v>70112</v>
          </cell>
        </row>
        <row r="458">
          <cell r="I458">
            <v>70112</v>
          </cell>
        </row>
        <row r="459">
          <cell r="I459">
            <v>70112</v>
          </cell>
        </row>
        <row r="460">
          <cell r="I460">
            <v>40101</v>
          </cell>
        </row>
        <row r="461">
          <cell r="I461">
            <v>50101</v>
          </cell>
        </row>
        <row r="462">
          <cell r="I462">
            <v>70112</v>
          </cell>
        </row>
        <row r="463">
          <cell r="I463">
            <v>70106</v>
          </cell>
        </row>
        <row r="464">
          <cell r="I464">
            <v>70112</v>
          </cell>
        </row>
        <row r="465">
          <cell r="I465">
            <v>70106</v>
          </cell>
        </row>
        <row r="466">
          <cell r="I466">
            <v>70112</v>
          </cell>
        </row>
        <row r="467">
          <cell r="I467">
            <v>50101</v>
          </cell>
        </row>
        <row r="468">
          <cell r="I468">
            <v>107</v>
          </cell>
        </row>
        <row r="469">
          <cell r="I469">
            <v>107</v>
          </cell>
        </row>
        <row r="470">
          <cell r="I470">
            <v>107</v>
          </cell>
        </row>
        <row r="471">
          <cell r="I471">
            <v>107</v>
          </cell>
        </row>
        <row r="472">
          <cell r="I472">
            <v>109</v>
          </cell>
        </row>
        <row r="473">
          <cell r="I473">
            <v>107</v>
          </cell>
        </row>
        <row r="474">
          <cell r="I474">
            <v>2011804020</v>
          </cell>
        </row>
        <row r="475">
          <cell r="I475">
            <v>2011809140</v>
          </cell>
        </row>
        <row r="476">
          <cell r="I476">
            <v>20700006</v>
          </cell>
        </row>
        <row r="477">
          <cell r="I477">
            <v>109</v>
          </cell>
        </row>
        <row r="478">
          <cell r="I478">
            <v>109</v>
          </cell>
        </row>
        <row r="479">
          <cell r="I479">
            <v>109</v>
          </cell>
        </row>
        <row r="480">
          <cell r="I480">
            <v>70112</v>
          </cell>
        </row>
        <row r="481">
          <cell r="I481">
            <v>70112</v>
          </cell>
        </row>
        <row r="482">
          <cell r="I482">
            <v>70112</v>
          </cell>
        </row>
        <row r="483">
          <cell r="I483">
            <v>70112</v>
          </cell>
        </row>
        <row r="484">
          <cell r="I484">
            <v>2011804113</v>
          </cell>
        </row>
        <row r="485">
          <cell r="I485">
            <v>2011804112</v>
          </cell>
        </row>
        <row r="486">
          <cell r="I486">
            <v>2011809144</v>
          </cell>
        </row>
        <row r="487">
          <cell r="I487">
            <v>2011804039</v>
          </cell>
        </row>
        <row r="488">
          <cell r="I488">
            <v>2011804018</v>
          </cell>
        </row>
        <row r="489">
          <cell r="I489">
            <v>70112</v>
          </cell>
        </row>
        <row r="490">
          <cell r="I490">
            <v>10703001</v>
          </cell>
        </row>
        <row r="491">
          <cell r="I491">
            <v>108</v>
          </cell>
        </row>
        <row r="492">
          <cell r="I492">
            <v>107</v>
          </cell>
        </row>
        <row r="493">
          <cell r="I493">
            <v>10208</v>
          </cell>
        </row>
        <row r="494">
          <cell r="I494">
            <v>104</v>
          </cell>
        </row>
        <row r="495">
          <cell r="I495">
            <v>104</v>
          </cell>
        </row>
        <row r="496">
          <cell r="I496">
            <v>70112</v>
          </cell>
        </row>
        <row r="497">
          <cell r="I497">
            <v>70112</v>
          </cell>
        </row>
        <row r="498">
          <cell r="I498">
            <v>40101</v>
          </cell>
        </row>
        <row r="499">
          <cell r="I499">
            <v>50101</v>
          </cell>
        </row>
        <row r="500">
          <cell r="I500">
            <v>70112</v>
          </cell>
        </row>
        <row r="501">
          <cell r="I501">
            <v>70112</v>
          </cell>
        </row>
        <row r="502">
          <cell r="I502">
            <v>50101</v>
          </cell>
        </row>
        <row r="503">
          <cell r="I503">
            <v>40101</v>
          </cell>
        </row>
        <row r="504">
          <cell r="I504">
            <v>701116</v>
          </cell>
        </row>
        <row r="505">
          <cell r="I505">
            <v>70112</v>
          </cell>
        </row>
        <row r="506">
          <cell r="I506">
            <v>50101</v>
          </cell>
        </row>
        <row r="507">
          <cell r="I507">
            <v>70112</v>
          </cell>
        </row>
        <row r="508">
          <cell r="I508">
            <v>70106</v>
          </cell>
        </row>
        <row r="509">
          <cell r="I509">
            <v>70112</v>
          </cell>
        </row>
        <row r="510">
          <cell r="I510">
            <v>40101</v>
          </cell>
        </row>
        <row r="511">
          <cell r="I511">
            <v>70112</v>
          </cell>
        </row>
        <row r="512">
          <cell r="I512">
            <v>70112</v>
          </cell>
        </row>
        <row r="513">
          <cell r="I513">
            <v>107</v>
          </cell>
        </row>
        <row r="514">
          <cell r="I514">
            <v>70112</v>
          </cell>
        </row>
        <row r="515">
          <cell r="I515">
            <v>70106</v>
          </cell>
        </row>
        <row r="516">
          <cell r="I516">
            <v>40101</v>
          </cell>
        </row>
        <row r="517">
          <cell r="I517">
            <v>30101</v>
          </cell>
        </row>
        <row r="518">
          <cell r="I518">
            <v>70112</v>
          </cell>
        </row>
        <row r="519">
          <cell r="I519">
            <v>50101</v>
          </cell>
        </row>
        <row r="520">
          <cell r="I520">
            <v>30101</v>
          </cell>
        </row>
        <row r="521">
          <cell r="I521">
            <v>70112</v>
          </cell>
        </row>
        <row r="522">
          <cell r="I522">
            <v>30101</v>
          </cell>
        </row>
        <row r="523">
          <cell r="I523">
            <v>50101</v>
          </cell>
        </row>
        <row r="524">
          <cell r="I524">
            <v>40101</v>
          </cell>
        </row>
        <row r="525">
          <cell r="I525">
            <v>70106</v>
          </cell>
        </row>
        <row r="526">
          <cell r="I526">
            <v>70112</v>
          </cell>
        </row>
        <row r="527">
          <cell r="I527">
            <v>40101</v>
          </cell>
        </row>
        <row r="528">
          <cell r="I528">
            <v>70112</v>
          </cell>
        </row>
        <row r="529">
          <cell r="I529">
            <v>40101</v>
          </cell>
        </row>
        <row r="530">
          <cell r="I530">
            <v>70112</v>
          </cell>
        </row>
        <row r="531">
          <cell r="I531">
            <v>70112</v>
          </cell>
        </row>
        <row r="532">
          <cell r="I532">
            <v>70112</v>
          </cell>
        </row>
        <row r="533">
          <cell r="I533">
            <v>70112</v>
          </cell>
        </row>
        <row r="534">
          <cell r="I534">
            <v>30101</v>
          </cell>
        </row>
        <row r="535">
          <cell r="I535">
            <v>701116</v>
          </cell>
        </row>
        <row r="536">
          <cell r="I536">
            <v>70112</v>
          </cell>
        </row>
        <row r="537">
          <cell r="I537">
            <v>70112</v>
          </cell>
        </row>
        <row r="538">
          <cell r="I538">
            <v>50101</v>
          </cell>
        </row>
        <row r="539">
          <cell r="I539">
            <v>40101</v>
          </cell>
        </row>
        <row r="540">
          <cell r="I540">
            <v>701116</v>
          </cell>
        </row>
        <row r="541">
          <cell r="I541">
            <v>40101</v>
          </cell>
        </row>
        <row r="542">
          <cell r="I542">
            <v>50101</v>
          </cell>
        </row>
        <row r="543">
          <cell r="I543">
            <v>30101</v>
          </cell>
        </row>
        <row r="544">
          <cell r="I544">
            <v>70112</v>
          </cell>
        </row>
        <row r="545">
          <cell r="I545">
            <v>40101</v>
          </cell>
        </row>
        <row r="546">
          <cell r="I546">
            <v>70106</v>
          </cell>
        </row>
        <row r="547">
          <cell r="I547">
            <v>70112</v>
          </cell>
        </row>
        <row r="548">
          <cell r="I548">
            <v>70112</v>
          </cell>
        </row>
        <row r="549">
          <cell r="I549">
            <v>30101</v>
          </cell>
        </row>
        <row r="550">
          <cell r="I550">
            <v>70112</v>
          </cell>
        </row>
        <row r="551">
          <cell r="I551">
            <v>50101</v>
          </cell>
        </row>
        <row r="552">
          <cell r="I552">
            <v>30101</v>
          </cell>
        </row>
        <row r="553">
          <cell r="I553">
            <v>70106</v>
          </cell>
        </row>
        <row r="554">
          <cell r="I554">
            <v>70112</v>
          </cell>
        </row>
        <row r="555">
          <cell r="I555">
            <v>40101</v>
          </cell>
        </row>
        <row r="556">
          <cell r="I556">
            <v>30101</v>
          </cell>
        </row>
        <row r="557">
          <cell r="I557">
            <v>70112</v>
          </cell>
        </row>
        <row r="558">
          <cell r="I558">
            <v>50101</v>
          </cell>
        </row>
        <row r="559">
          <cell r="I559">
            <v>2011804018</v>
          </cell>
        </row>
        <row r="560">
          <cell r="I560">
            <v>2011804018</v>
          </cell>
        </row>
        <row r="561">
          <cell r="I561">
            <v>2011804017</v>
          </cell>
        </row>
        <row r="562">
          <cell r="I562">
            <v>10703001</v>
          </cell>
        </row>
        <row r="563">
          <cell r="I563">
            <v>20707001</v>
          </cell>
        </row>
        <row r="564">
          <cell r="I564">
            <v>20707001</v>
          </cell>
        </row>
        <row r="565">
          <cell r="I565">
            <v>2011809118</v>
          </cell>
        </row>
        <row r="566">
          <cell r="I566">
            <v>2011804058</v>
          </cell>
        </row>
        <row r="567">
          <cell r="I567">
            <v>201040771</v>
          </cell>
        </row>
        <row r="568">
          <cell r="I568">
            <v>201040756</v>
          </cell>
        </row>
        <row r="569">
          <cell r="I569">
            <v>2011804021</v>
          </cell>
        </row>
        <row r="570">
          <cell r="I570">
            <v>2011804036</v>
          </cell>
        </row>
        <row r="571">
          <cell r="I571">
            <v>2011804018</v>
          </cell>
        </row>
        <row r="572">
          <cell r="I572">
            <v>70112</v>
          </cell>
        </row>
        <row r="573">
          <cell r="I573">
            <v>50101</v>
          </cell>
        </row>
        <row r="574">
          <cell r="I574">
            <v>30101</v>
          </cell>
        </row>
        <row r="575">
          <cell r="I575">
            <v>70112</v>
          </cell>
        </row>
        <row r="576">
          <cell r="I576">
            <v>40101</v>
          </cell>
        </row>
        <row r="577">
          <cell r="I577">
            <v>50101</v>
          </cell>
        </row>
        <row r="578">
          <cell r="I578">
            <v>70112</v>
          </cell>
        </row>
        <row r="579">
          <cell r="I579">
            <v>70112</v>
          </cell>
        </row>
        <row r="580">
          <cell r="I580">
            <v>70112</v>
          </cell>
        </row>
        <row r="581">
          <cell r="I581">
            <v>70112</v>
          </cell>
        </row>
        <row r="582">
          <cell r="I582">
            <v>70112</v>
          </cell>
        </row>
        <row r="583">
          <cell r="I583">
            <v>70112</v>
          </cell>
        </row>
        <row r="584">
          <cell r="I584">
            <v>70106</v>
          </cell>
        </row>
        <row r="585">
          <cell r="I585">
            <v>40101</v>
          </cell>
        </row>
        <row r="586">
          <cell r="I586">
            <v>30101</v>
          </cell>
        </row>
        <row r="587">
          <cell r="I587">
            <v>70112</v>
          </cell>
        </row>
        <row r="588">
          <cell r="I588">
            <v>40101</v>
          </cell>
        </row>
        <row r="589">
          <cell r="I589">
            <v>50101</v>
          </cell>
        </row>
        <row r="590">
          <cell r="I590">
            <v>70112</v>
          </cell>
        </row>
        <row r="591">
          <cell r="I591">
            <v>40101</v>
          </cell>
        </row>
        <row r="592">
          <cell r="I592">
            <v>50101</v>
          </cell>
        </row>
        <row r="593">
          <cell r="I593">
            <v>30100</v>
          </cell>
        </row>
        <row r="594">
          <cell r="I594">
            <v>70112</v>
          </cell>
        </row>
        <row r="595">
          <cell r="I595">
            <v>40101</v>
          </cell>
        </row>
        <row r="596">
          <cell r="I596">
            <v>50101</v>
          </cell>
        </row>
        <row r="597">
          <cell r="I597">
            <v>70112</v>
          </cell>
        </row>
        <row r="598">
          <cell r="I598">
            <v>70112</v>
          </cell>
        </row>
        <row r="599">
          <cell r="I599">
            <v>50101</v>
          </cell>
        </row>
        <row r="600">
          <cell r="I600">
            <v>30101</v>
          </cell>
        </row>
        <row r="601">
          <cell r="I601">
            <v>70112</v>
          </cell>
        </row>
        <row r="602">
          <cell r="I602">
            <v>70106</v>
          </cell>
        </row>
        <row r="603">
          <cell r="I603">
            <v>701116</v>
          </cell>
        </row>
        <row r="604">
          <cell r="I604">
            <v>70112</v>
          </cell>
        </row>
        <row r="605">
          <cell r="I605">
            <v>70112</v>
          </cell>
        </row>
        <row r="606">
          <cell r="I606">
            <v>70112</v>
          </cell>
        </row>
        <row r="607">
          <cell r="I607">
            <v>70112</v>
          </cell>
        </row>
        <row r="608">
          <cell r="I608">
            <v>40101</v>
          </cell>
        </row>
        <row r="609">
          <cell r="I609">
            <v>70112</v>
          </cell>
        </row>
        <row r="610">
          <cell r="I610">
            <v>70112</v>
          </cell>
        </row>
        <row r="611">
          <cell r="I611">
            <v>50101</v>
          </cell>
        </row>
        <row r="612">
          <cell r="I612">
            <v>40101</v>
          </cell>
        </row>
        <row r="613">
          <cell r="I613">
            <v>701116</v>
          </cell>
        </row>
        <row r="614">
          <cell r="I614">
            <v>70112</v>
          </cell>
        </row>
        <row r="615">
          <cell r="I615">
            <v>701116</v>
          </cell>
        </row>
        <row r="616">
          <cell r="I616">
            <v>50101</v>
          </cell>
        </row>
        <row r="617">
          <cell r="I617">
            <v>70112</v>
          </cell>
        </row>
        <row r="618">
          <cell r="I618">
            <v>50101</v>
          </cell>
        </row>
        <row r="619">
          <cell r="I619">
            <v>70112</v>
          </cell>
        </row>
        <row r="620">
          <cell r="I620">
            <v>50101</v>
          </cell>
        </row>
        <row r="621">
          <cell r="I621">
            <v>70112</v>
          </cell>
        </row>
        <row r="622">
          <cell r="I622">
            <v>50101</v>
          </cell>
        </row>
        <row r="623">
          <cell r="I623">
            <v>109</v>
          </cell>
        </row>
        <row r="624">
          <cell r="I624">
            <v>109</v>
          </cell>
        </row>
        <row r="625">
          <cell r="I625">
            <v>109</v>
          </cell>
        </row>
        <row r="626">
          <cell r="I626">
            <v>107</v>
          </cell>
        </row>
        <row r="627">
          <cell r="I627">
            <v>107</v>
          </cell>
        </row>
        <row r="628">
          <cell r="I628">
            <v>107</v>
          </cell>
        </row>
        <row r="629">
          <cell r="I629">
            <v>107</v>
          </cell>
        </row>
        <row r="630">
          <cell r="I630">
            <v>107</v>
          </cell>
        </row>
        <row r="631">
          <cell r="I631">
            <v>107</v>
          </cell>
        </row>
        <row r="632">
          <cell r="I632">
            <v>107</v>
          </cell>
        </row>
        <row r="633">
          <cell r="I633">
            <v>108</v>
          </cell>
        </row>
        <row r="634">
          <cell r="I634">
            <v>2011809138</v>
          </cell>
        </row>
        <row r="635">
          <cell r="I635">
            <v>104</v>
          </cell>
        </row>
        <row r="636">
          <cell r="I636">
            <v>103</v>
          </cell>
        </row>
        <row r="637">
          <cell r="I637">
            <v>104</v>
          </cell>
        </row>
        <row r="638">
          <cell r="I638">
            <v>104</v>
          </cell>
        </row>
        <row r="639">
          <cell r="I639">
            <v>104</v>
          </cell>
        </row>
        <row r="640">
          <cell r="I640">
            <v>70112</v>
          </cell>
        </row>
        <row r="641">
          <cell r="I641">
            <v>10703001</v>
          </cell>
        </row>
        <row r="642">
          <cell r="I642">
            <v>2011804018</v>
          </cell>
        </row>
        <row r="643">
          <cell r="I643">
            <v>2011804024</v>
          </cell>
        </row>
        <row r="644">
          <cell r="I644">
            <v>2011804035</v>
          </cell>
        </row>
        <row r="645">
          <cell r="I645">
            <v>2011809118</v>
          </cell>
        </row>
        <row r="646">
          <cell r="I646">
            <v>2011804053</v>
          </cell>
        </row>
        <row r="647">
          <cell r="I647">
            <v>10401160</v>
          </cell>
        </row>
        <row r="648">
          <cell r="I648">
            <v>2011804054</v>
          </cell>
        </row>
        <row r="649">
          <cell r="I649">
            <v>201040772</v>
          </cell>
        </row>
        <row r="650">
          <cell r="I650">
            <v>2011804024</v>
          </cell>
        </row>
        <row r="651">
          <cell r="I651">
            <v>2011804035</v>
          </cell>
        </row>
        <row r="652">
          <cell r="I652">
            <v>2011809118</v>
          </cell>
        </row>
        <row r="653">
          <cell r="I653">
            <v>2011804053</v>
          </cell>
        </row>
        <row r="654">
          <cell r="I654">
            <v>2011804014</v>
          </cell>
        </row>
        <row r="655">
          <cell r="I655">
            <v>70112</v>
          </cell>
        </row>
        <row r="656">
          <cell r="I656">
            <v>70112</v>
          </cell>
        </row>
        <row r="657">
          <cell r="I657">
            <v>10703001</v>
          </cell>
        </row>
        <row r="658">
          <cell r="I658">
            <v>70112</v>
          </cell>
        </row>
        <row r="659">
          <cell r="I659">
            <v>70112</v>
          </cell>
        </row>
        <row r="660">
          <cell r="I660">
            <v>70106</v>
          </cell>
        </row>
        <row r="661">
          <cell r="I661">
            <v>50101</v>
          </cell>
        </row>
        <row r="662">
          <cell r="I662">
            <v>70112</v>
          </cell>
        </row>
        <row r="663">
          <cell r="I663">
            <v>40101</v>
          </cell>
        </row>
        <row r="664">
          <cell r="I664">
            <v>50101</v>
          </cell>
        </row>
        <row r="665">
          <cell r="I665">
            <v>70112</v>
          </cell>
        </row>
        <row r="666">
          <cell r="I666">
            <v>70112</v>
          </cell>
        </row>
        <row r="667">
          <cell r="I667">
            <v>40101</v>
          </cell>
        </row>
        <row r="668">
          <cell r="I668">
            <v>50101</v>
          </cell>
        </row>
        <row r="669">
          <cell r="I669">
            <v>70112</v>
          </cell>
        </row>
        <row r="670">
          <cell r="I670">
            <v>40101</v>
          </cell>
        </row>
        <row r="671">
          <cell r="I671">
            <v>70112</v>
          </cell>
        </row>
        <row r="672">
          <cell r="I672">
            <v>70112</v>
          </cell>
        </row>
        <row r="673">
          <cell r="I673">
            <v>40101</v>
          </cell>
        </row>
        <row r="674">
          <cell r="I674">
            <v>50101</v>
          </cell>
        </row>
        <row r="675">
          <cell r="I675">
            <v>30101</v>
          </cell>
        </row>
        <row r="676">
          <cell r="I676">
            <v>70112</v>
          </cell>
        </row>
        <row r="677">
          <cell r="I677">
            <v>70106</v>
          </cell>
        </row>
        <row r="678">
          <cell r="I678">
            <v>40101</v>
          </cell>
        </row>
        <row r="679">
          <cell r="I679">
            <v>50101</v>
          </cell>
        </row>
        <row r="680">
          <cell r="I680">
            <v>70106</v>
          </cell>
        </row>
        <row r="681">
          <cell r="I681">
            <v>70112</v>
          </cell>
        </row>
        <row r="682">
          <cell r="I682">
            <v>70112</v>
          </cell>
        </row>
        <row r="683">
          <cell r="I683">
            <v>70106</v>
          </cell>
        </row>
        <row r="684">
          <cell r="I684">
            <v>40101</v>
          </cell>
        </row>
        <row r="685">
          <cell r="I685">
            <v>70112</v>
          </cell>
        </row>
        <row r="686">
          <cell r="I686">
            <v>40101</v>
          </cell>
        </row>
        <row r="687">
          <cell r="I687">
            <v>50101</v>
          </cell>
        </row>
        <row r="688">
          <cell r="I688">
            <v>70106</v>
          </cell>
        </row>
        <row r="689">
          <cell r="I689">
            <v>70112</v>
          </cell>
        </row>
        <row r="690">
          <cell r="I690">
            <v>50101</v>
          </cell>
        </row>
        <row r="691">
          <cell r="I691">
            <v>40101</v>
          </cell>
        </row>
        <row r="692">
          <cell r="I692">
            <v>50101</v>
          </cell>
        </row>
        <row r="693">
          <cell r="I693">
            <v>30101</v>
          </cell>
        </row>
        <row r="694">
          <cell r="I694">
            <v>70106</v>
          </cell>
        </row>
        <row r="695">
          <cell r="I695">
            <v>70112</v>
          </cell>
        </row>
        <row r="696">
          <cell r="I696">
            <v>70106</v>
          </cell>
        </row>
        <row r="697">
          <cell r="I697">
            <v>70112</v>
          </cell>
        </row>
        <row r="698">
          <cell r="I698">
            <v>50101</v>
          </cell>
        </row>
        <row r="699">
          <cell r="I699">
            <v>70112</v>
          </cell>
        </row>
        <row r="700">
          <cell r="I700">
            <v>40101</v>
          </cell>
        </row>
        <row r="701">
          <cell r="I701">
            <v>70112</v>
          </cell>
        </row>
        <row r="702">
          <cell r="I702">
            <v>40101</v>
          </cell>
        </row>
        <row r="703">
          <cell r="I703">
            <v>70106</v>
          </cell>
        </row>
        <row r="704">
          <cell r="I704">
            <v>701116</v>
          </cell>
        </row>
        <row r="705">
          <cell r="I705">
            <v>40101</v>
          </cell>
        </row>
        <row r="706">
          <cell r="I706">
            <v>50101</v>
          </cell>
        </row>
        <row r="707">
          <cell r="I707">
            <v>70112</v>
          </cell>
        </row>
        <row r="708">
          <cell r="I708">
            <v>40101</v>
          </cell>
        </row>
        <row r="709">
          <cell r="I709">
            <v>50101</v>
          </cell>
        </row>
        <row r="710">
          <cell r="I710">
            <v>70112</v>
          </cell>
        </row>
        <row r="711">
          <cell r="I711">
            <v>40101</v>
          </cell>
        </row>
        <row r="712">
          <cell r="I712">
            <v>70112</v>
          </cell>
        </row>
        <row r="713">
          <cell r="I713">
            <v>40101</v>
          </cell>
        </row>
        <row r="714">
          <cell r="I714">
            <v>50101</v>
          </cell>
        </row>
        <row r="715">
          <cell r="I715">
            <v>70112</v>
          </cell>
        </row>
        <row r="716">
          <cell r="I716">
            <v>50101</v>
          </cell>
        </row>
        <row r="717">
          <cell r="I717">
            <v>40101</v>
          </cell>
        </row>
        <row r="718">
          <cell r="I718">
            <v>70112</v>
          </cell>
        </row>
        <row r="719">
          <cell r="I719">
            <v>40101</v>
          </cell>
        </row>
        <row r="720">
          <cell r="I720">
            <v>70106</v>
          </cell>
        </row>
        <row r="721">
          <cell r="I721">
            <v>70112</v>
          </cell>
        </row>
        <row r="722">
          <cell r="I722">
            <v>70112</v>
          </cell>
        </row>
        <row r="723">
          <cell r="I723">
            <v>40101</v>
          </cell>
        </row>
        <row r="724">
          <cell r="I724">
            <v>70106</v>
          </cell>
        </row>
        <row r="725">
          <cell r="I725">
            <v>30101</v>
          </cell>
        </row>
        <row r="726">
          <cell r="I726">
            <v>70112</v>
          </cell>
        </row>
        <row r="727">
          <cell r="I727">
            <v>701116</v>
          </cell>
        </row>
        <row r="728">
          <cell r="I728">
            <v>70112</v>
          </cell>
        </row>
        <row r="729">
          <cell r="I729">
            <v>70112</v>
          </cell>
        </row>
        <row r="730">
          <cell r="I730">
            <v>70112</v>
          </cell>
        </row>
        <row r="731">
          <cell r="I731">
            <v>40101</v>
          </cell>
        </row>
        <row r="732">
          <cell r="I732">
            <v>701116</v>
          </cell>
        </row>
        <row r="733">
          <cell r="I733">
            <v>70112</v>
          </cell>
        </row>
        <row r="734">
          <cell r="I734">
            <v>70106</v>
          </cell>
        </row>
        <row r="735">
          <cell r="I735">
            <v>70112</v>
          </cell>
        </row>
        <row r="736">
          <cell r="I736">
            <v>40101</v>
          </cell>
        </row>
        <row r="737">
          <cell r="I737">
            <v>50101</v>
          </cell>
        </row>
        <row r="738">
          <cell r="I738">
            <v>30101</v>
          </cell>
        </row>
        <row r="739">
          <cell r="I739">
            <v>70112</v>
          </cell>
        </row>
        <row r="740">
          <cell r="I740">
            <v>70112</v>
          </cell>
        </row>
        <row r="741">
          <cell r="I741">
            <v>2011804018</v>
          </cell>
        </row>
        <row r="742">
          <cell r="I742">
            <v>2011804018</v>
          </cell>
        </row>
        <row r="743">
          <cell r="I743">
            <v>2011804017</v>
          </cell>
        </row>
        <row r="744">
          <cell r="I744">
            <v>2011804018</v>
          </cell>
        </row>
        <row r="745">
          <cell r="I745">
            <v>70112</v>
          </cell>
        </row>
        <row r="746">
          <cell r="I746">
            <v>70112</v>
          </cell>
        </row>
        <row r="747">
          <cell r="I747">
            <v>2011804031</v>
          </cell>
        </row>
        <row r="748">
          <cell r="I748">
            <v>104</v>
          </cell>
        </row>
        <row r="749">
          <cell r="I749">
            <v>104</v>
          </cell>
        </row>
        <row r="750">
          <cell r="I750">
            <v>2011809118</v>
          </cell>
        </row>
        <row r="751">
          <cell r="I751">
            <v>2011804035</v>
          </cell>
        </row>
        <row r="752">
          <cell r="I752">
            <v>2011804024</v>
          </cell>
        </row>
        <row r="753">
          <cell r="I753">
            <v>2011804053</v>
          </cell>
        </row>
        <row r="754">
          <cell r="I754">
            <v>70112</v>
          </cell>
        </row>
        <row r="755">
          <cell r="I755">
            <v>70112</v>
          </cell>
        </row>
        <row r="756">
          <cell r="I756">
            <v>70112</v>
          </cell>
        </row>
        <row r="757">
          <cell r="I757">
            <v>70112</v>
          </cell>
        </row>
        <row r="758">
          <cell r="I758">
            <v>70112</v>
          </cell>
        </row>
        <row r="759">
          <cell r="I759">
            <v>2011804068</v>
          </cell>
        </row>
        <row r="760">
          <cell r="I760">
            <v>70112</v>
          </cell>
        </row>
        <row r="761">
          <cell r="I761">
            <v>2011809146</v>
          </cell>
        </row>
        <row r="762">
          <cell r="I762">
            <v>70112</v>
          </cell>
        </row>
        <row r="763">
          <cell r="I763">
            <v>2011804048</v>
          </cell>
        </row>
        <row r="764">
          <cell r="I764">
            <v>2011804018</v>
          </cell>
        </row>
        <row r="765">
          <cell r="I765">
            <v>200</v>
          </cell>
        </row>
        <row r="766">
          <cell r="I766">
            <v>200</v>
          </cell>
        </row>
        <row r="767">
          <cell r="I767">
            <v>200</v>
          </cell>
        </row>
        <row r="768">
          <cell r="I768">
            <v>2011804087</v>
          </cell>
        </row>
        <row r="769">
          <cell r="I769">
            <v>2011804026</v>
          </cell>
        </row>
        <row r="770">
          <cell r="I770">
            <v>2011804020</v>
          </cell>
        </row>
        <row r="771">
          <cell r="I771">
            <v>20120048</v>
          </cell>
        </row>
        <row r="772">
          <cell r="I772">
            <v>103</v>
          </cell>
        </row>
        <row r="773">
          <cell r="I773">
            <v>2011804020</v>
          </cell>
        </row>
        <row r="774">
          <cell r="I774">
            <v>2011809129</v>
          </cell>
        </row>
        <row r="775">
          <cell r="I775">
            <v>2011804087</v>
          </cell>
        </row>
        <row r="776">
          <cell r="I776">
            <v>20700006</v>
          </cell>
        </row>
        <row r="777">
          <cell r="I777">
            <v>10205</v>
          </cell>
        </row>
        <row r="778">
          <cell r="I778">
            <v>2011804086</v>
          </cell>
        </row>
        <row r="779">
          <cell r="I779">
            <v>2011804026</v>
          </cell>
        </row>
        <row r="780">
          <cell r="I780">
            <v>2011809120</v>
          </cell>
        </row>
        <row r="781">
          <cell r="I781">
            <v>2011809133</v>
          </cell>
        </row>
        <row r="782">
          <cell r="I782">
            <v>2011809134</v>
          </cell>
        </row>
        <row r="783">
          <cell r="I783">
            <v>2011804048</v>
          </cell>
        </row>
        <row r="784">
          <cell r="I784">
            <v>2011804041</v>
          </cell>
        </row>
        <row r="785">
          <cell r="I785">
            <v>70112</v>
          </cell>
        </row>
        <row r="786">
          <cell r="I786">
            <v>70106</v>
          </cell>
        </row>
        <row r="787">
          <cell r="I787">
            <v>70112</v>
          </cell>
        </row>
        <row r="788">
          <cell r="I788">
            <v>50101</v>
          </cell>
        </row>
        <row r="789">
          <cell r="I789">
            <v>30101</v>
          </cell>
        </row>
        <row r="790">
          <cell r="I790">
            <v>70112</v>
          </cell>
        </row>
        <row r="791">
          <cell r="I791">
            <v>70112</v>
          </cell>
        </row>
        <row r="792">
          <cell r="I792">
            <v>70112</v>
          </cell>
        </row>
        <row r="793">
          <cell r="I793">
            <v>40101</v>
          </cell>
        </row>
        <row r="794">
          <cell r="I794">
            <v>50101</v>
          </cell>
        </row>
        <row r="795">
          <cell r="I795">
            <v>70112</v>
          </cell>
        </row>
        <row r="796">
          <cell r="I796">
            <v>40101</v>
          </cell>
        </row>
        <row r="797">
          <cell r="I797">
            <v>50101</v>
          </cell>
        </row>
        <row r="798">
          <cell r="I798">
            <v>30101</v>
          </cell>
        </row>
        <row r="799">
          <cell r="I799">
            <v>70112</v>
          </cell>
        </row>
        <row r="800">
          <cell r="I800">
            <v>40101</v>
          </cell>
        </row>
        <row r="801">
          <cell r="I801">
            <v>50101</v>
          </cell>
        </row>
        <row r="802">
          <cell r="I802">
            <v>70112</v>
          </cell>
        </row>
        <row r="803">
          <cell r="I803">
            <v>50101</v>
          </cell>
        </row>
        <row r="804">
          <cell r="I804">
            <v>70112</v>
          </cell>
        </row>
        <row r="805">
          <cell r="I805">
            <v>50101</v>
          </cell>
        </row>
        <row r="806">
          <cell r="I806">
            <v>40101</v>
          </cell>
        </row>
        <row r="807">
          <cell r="I807">
            <v>30101</v>
          </cell>
        </row>
        <row r="808">
          <cell r="I808">
            <v>70112</v>
          </cell>
        </row>
        <row r="809">
          <cell r="I809">
            <v>30101</v>
          </cell>
        </row>
        <row r="810">
          <cell r="I810">
            <v>70106</v>
          </cell>
        </row>
        <row r="811">
          <cell r="I811">
            <v>70112</v>
          </cell>
        </row>
        <row r="812">
          <cell r="I812">
            <v>70112</v>
          </cell>
        </row>
        <row r="813">
          <cell r="I813">
            <v>40101</v>
          </cell>
        </row>
        <row r="814">
          <cell r="I814">
            <v>70112</v>
          </cell>
        </row>
        <row r="815">
          <cell r="I815">
            <v>70112</v>
          </cell>
        </row>
        <row r="816">
          <cell r="I816">
            <v>30101</v>
          </cell>
        </row>
        <row r="817">
          <cell r="I817">
            <v>50101</v>
          </cell>
        </row>
        <row r="818">
          <cell r="I818">
            <v>70112</v>
          </cell>
        </row>
        <row r="819">
          <cell r="I819">
            <v>40101</v>
          </cell>
        </row>
        <row r="820">
          <cell r="I820">
            <v>70112</v>
          </cell>
        </row>
        <row r="821">
          <cell r="I821">
            <v>40101</v>
          </cell>
        </row>
        <row r="822">
          <cell r="I822">
            <v>50101</v>
          </cell>
        </row>
        <row r="823">
          <cell r="I823">
            <v>70106</v>
          </cell>
        </row>
        <row r="824">
          <cell r="I824">
            <v>701116</v>
          </cell>
        </row>
        <row r="825">
          <cell r="I825">
            <v>70112</v>
          </cell>
        </row>
        <row r="826">
          <cell r="I826">
            <v>70112</v>
          </cell>
        </row>
        <row r="827">
          <cell r="I827">
            <v>40101</v>
          </cell>
        </row>
        <row r="828">
          <cell r="I828">
            <v>30101</v>
          </cell>
        </row>
        <row r="829">
          <cell r="I829">
            <v>50101</v>
          </cell>
        </row>
        <row r="830">
          <cell r="I830">
            <v>30101</v>
          </cell>
        </row>
        <row r="831">
          <cell r="I831">
            <v>70112</v>
          </cell>
        </row>
        <row r="832">
          <cell r="I832">
            <v>70112</v>
          </cell>
        </row>
        <row r="833">
          <cell r="I833">
            <v>70112</v>
          </cell>
        </row>
        <row r="834">
          <cell r="I834">
            <v>50101</v>
          </cell>
        </row>
        <row r="835">
          <cell r="I835">
            <v>701116</v>
          </cell>
        </row>
        <row r="836">
          <cell r="I836">
            <v>50101</v>
          </cell>
        </row>
        <row r="837">
          <cell r="I837">
            <v>30101</v>
          </cell>
        </row>
        <row r="838">
          <cell r="I838">
            <v>70112</v>
          </cell>
        </row>
        <row r="839">
          <cell r="I839">
            <v>70112</v>
          </cell>
        </row>
        <row r="840">
          <cell r="I840">
            <v>70112</v>
          </cell>
        </row>
        <row r="841">
          <cell r="I841">
            <v>50101</v>
          </cell>
        </row>
        <row r="842">
          <cell r="I842">
            <v>40101</v>
          </cell>
        </row>
        <row r="843">
          <cell r="I843">
            <v>70112</v>
          </cell>
        </row>
        <row r="844">
          <cell r="I844">
            <v>50101</v>
          </cell>
        </row>
        <row r="845">
          <cell r="I845">
            <v>70112</v>
          </cell>
        </row>
        <row r="846">
          <cell r="I846">
            <v>70112</v>
          </cell>
        </row>
        <row r="847">
          <cell r="I847">
            <v>40101</v>
          </cell>
        </row>
        <row r="848">
          <cell r="I848">
            <v>2011804018</v>
          </cell>
        </row>
        <row r="849">
          <cell r="I849">
            <v>70112</v>
          </cell>
        </row>
        <row r="850">
          <cell r="I850">
            <v>70112</v>
          </cell>
        </row>
        <row r="851">
          <cell r="I851">
            <v>10401160</v>
          </cell>
        </row>
        <row r="852">
          <cell r="I852">
            <v>10703001</v>
          </cell>
        </row>
        <row r="853">
          <cell r="I853">
            <v>70112</v>
          </cell>
        </row>
        <row r="854">
          <cell r="I854">
            <v>10703001</v>
          </cell>
        </row>
        <row r="855">
          <cell r="I855">
            <v>2011804028</v>
          </cell>
        </row>
        <row r="856">
          <cell r="I856">
            <v>2011804033</v>
          </cell>
        </row>
        <row r="857">
          <cell r="I857">
            <v>2011809136</v>
          </cell>
        </row>
        <row r="858">
          <cell r="I858">
            <v>2011804020</v>
          </cell>
        </row>
        <row r="859">
          <cell r="I859">
            <v>2011809146</v>
          </cell>
        </row>
        <row r="860">
          <cell r="I860">
            <v>2011804112</v>
          </cell>
        </row>
        <row r="861">
          <cell r="I861">
            <v>2011809115</v>
          </cell>
        </row>
        <row r="862">
          <cell r="I862">
            <v>2011804048</v>
          </cell>
        </row>
        <row r="863">
          <cell r="I863">
            <v>2011804018</v>
          </cell>
        </row>
        <row r="864">
          <cell r="I864">
            <v>2011809120</v>
          </cell>
        </row>
        <row r="865">
          <cell r="I865">
            <v>2011809134</v>
          </cell>
        </row>
        <row r="866">
          <cell r="I866">
            <v>104</v>
          </cell>
        </row>
        <row r="867">
          <cell r="I867">
            <v>104</v>
          </cell>
        </row>
        <row r="868">
          <cell r="I868">
            <v>104</v>
          </cell>
        </row>
        <row r="869">
          <cell r="I869">
            <v>104</v>
          </cell>
        </row>
        <row r="870">
          <cell r="I870">
            <v>109</v>
          </cell>
        </row>
        <row r="871">
          <cell r="I871">
            <v>109</v>
          </cell>
        </row>
        <row r="872">
          <cell r="I872">
            <v>104</v>
          </cell>
        </row>
        <row r="873">
          <cell r="I873">
            <v>109</v>
          </cell>
        </row>
        <row r="874">
          <cell r="I874">
            <v>109</v>
          </cell>
        </row>
        <row r="875">
          <cell r="I875">
            <v>109</v>
          </cell>
        </row>
        <row r="876">
          <cell r="I876">
            <v>106</v>
          </cell>
        </row>
        <row r="877">
          <cell r="I877">
            <v>70112</v>
          </cell>
        </row>
        <row r="878">
          <cell r="I878">
            <v>40101</v>
          </cell>
        </row>
        <row r="879">
          <cell r="I879">
            <v>50101</v>
          </cell>
        </row>
        <row r="880">
          <cell r="I880">
            <v>50101</v>
          </cell>
        </row>
        <row r="881">
          <cell r="I881">
            <v>70106</v>
          </cell>
        </row>
        <row r="882">
          <cell r="I882">
            <v>30101</v>
          </cell>
        </row>
        <row r="883">
          <cell r="I883">
            <v>70112</v>
          </cell>
        </row>
        <row r="884">
          <cell r="I884">
            <v>40101</v>
          </cell>
        </row>
        <row r="885">
          <cell r="I885">
            <v>30101</v>
          </cell>
        </row>
        <row r="886">
          <cell r="I886">
            <v>70112</v>
          </cell>
        </row>
        <row r="887">
          <cell r="I887">
            <v>70112</v>
          </cell>
        </row>
        <row r="888">
          <cell r="I888">
            <v>40101</v>
          </cell>
        </row>
        <row r="889">
          <cell r="I889">
            <v>30101</v>
          </cell>
        </row>
        <row r="890">
          <cell r="I890">
            <v>70112</v>
          </cell>
        </row>
        <row r="891">
          <cell r="I891">
            <v>50101</v>
          </cell>
        </row>
        <row r="892">
          <cell r="I892">
            <v>40101</v>
          </cell>
        </row>
        <row r="893">
          <cell r="I893">
            <v>70112</v>
          </cell>
        </row>
        <row r="894">
          <cell r="I894">
            <v>70112</v>
          </cell>
        </row>
        <row r="895">
          <cell r="I895">
            <v>70106</v>
          </cell>
        </row>
        <row r="896">
          <cell r="I896">
            <v>40101</v>
          </cell>
        </row>
        <row r="897">
          <cell r="I897">
            <v>50101</v>
          </cell>
        </row>
        <row r="898">
          <cell r="I898">
            <v>40101</v>
          </cell>
        </row>
        <row r="899">
          <cell r="I899">
            <v>70112</v>
          </cell>
        </row>
        <row r="900">
          <cell r="I900">
            <v>50101</v>
          </cell>
        </row>
        <row r="901">
          <cell r="I901">
            <v>70112</v>
          </cell>
        </row>
        <row r="902">
          <cell r="I902">
            <v>70112</v>
          </cell>
        </row>
        <row r="903">
          <cell r="I903">
            <v>70112</v>
          </cell>
        </row>
        <row r="904">
          <cell r="I904">
            <v>70112</v>
          </cell>
        </row>
        <row r="905">
          <cell r="I905">
            <v>70112</v>
          </cell>
        </row>
        <row r="906">
          <cell r="I906">
            <v>70112</v>
          </cell>
        </row>
        <row r="907">
          <cell r="I907">
            <v>70112</v>
          </cell>
        </row>
        <row r="908">
          <cell r="I908">
            <v>70112</v>
          </cell>
        </row>
        <row r="909">
          <cell r="I909">
            <v>70112</v>
          </cell>
        </row>
        <row r="910">
          <cell r="I910">
            <v>70112</v>
          </cell>
        </row>
        <row r="911">
          <cell r="I911">
            <v>70112</v>
          </cell>
        </row>
        <row r="912">
          <cell r="I912">
            <v>70112</v>
          </cell>
        </row>
        <row r="913">
          <cell r="I913">
            <v>70112</v>
          </cell>
        </row>
        <row r="914">
          <cell r="I914">
            <v>70112</v>
          </cell>
        </row>
        <row r="915">
          <cell r="I915">
            <v>50101</v>
          </cell>
        </row>
        <row r="916">
          <cell r="I916">
            <v>40101</v>
          </cell>
        </row>
        <row r="917">
          <cell r="I917">
            <v>50101</v>
          </cell>
        </row>
        <row r="918">
          <cell r="I918">
            <v>30101</v>
          </cell>
        </row>
        <row r="919">
          <cell r="I919">
            <v>70112</v>
          </cell>
        </row>
        <row r="920">
          <cell r="I920">
            <v>70106</v>
          </cell>
        </row>
        <row r="921">
          <cell r="I921">
            <v>40101</v>
          </cell>
        </row>
        <row r="922">
          <cell r="I922">
            <v>50101</v>
          </cell>
        </row>
        <row r="923">
          <cell r="I923">
            <v>30101</v>
          </cell>
        </row>
        <row r="924">
          <cell r="I924">
            <v>70112</v>
          </cell>
        </row>
        <row r="925">
          <cell r="I925">
            <v>40101</v>
          </cell>
        </row>
        <row r="926">
          <cell r="I926">
            <v>70112</v>
          </cell>
        </row>
        <row r="927">
          <cell r="I927">
            <v>70112</v>
          </cell>
        </row>
        <row r="928">
          <cell r="I928">
            <v>50101</v>
          </cell>
        </row>
        <row r="929">
          <cell r="I929">
            <v>70112</v>
          </cell>
        </row>
        <row r="930">
          <cell r="I930">
            <v>70112</v>
          </cell>
        </row>
        <row r="931">
          <cell r="I931">
            <v>70112</v>
          </cell>
        </row>
        <row r="932">
          <cell r="I932">
            <v>70112</v>
          </cell>
        </row>
        <row r="933">
          <cell r="I933">
            <v>70112</v>
          </cell>
        </row>
        <row r="934">
          <cell r="I934">
            <v>70112</v>
          </cell>
        </row>
        <row r="935">
          <cell r="I935">
            <v>70112</v>
          </cell>
        </row>
        <row r="936">
          <cell r="I936">
            <v>70112</v>
          </cell>
        </row>
        <row r="937">
          <cell r="I937">
            <v>70112</v>
          </cell>
        </row>
        <row r="938">
          <cell r="I938">
            <v>70112</v>
          </cell>
        </row>
        <row r="939">
          <cell r="I939">
            <v>70112</v>
          </cell>
        </row>
        <row r="940">
          <cell r="I940">
            <v>30101</v>
          </cell>
        </row>
        <row r="941">
          <cell r="I941">
            <v>70112</v>
          </cell>
        </row>
        <row r="942">
          <cell r="I942">
            <v>70112</v>
          </cell>
        </row>
        <row r="943">
          <cell r="I943">
            <v>50101</v>
          </cell>
        </row>
        <row r="944">
          <cell r="I944">
            <v>40101</v>
          </cell>
        </row>
        <row r="945">
          <cell r="I945">
            <v>70112</v>
          </cell>
        </row>
        <row r="946">
          <cell r="I946">
            <v>70112</v>
          </cell>
        </row>
        <row r="947">
          <cell r="I947">
            <v>70112</v>
          </cell>
        </row>
        <row r="948">
          <cell r="I948">
            <v>70106</v>
          </cell>
        </row>
        <row r="949">
          <cell r="I949">
            <v>40101</v>
          </cell>
        </row>
        <row r="950">
          <cell r="I950">
            <v>40101</v>
          </cell>
        </row>
        <row r="951">
          <cell r="I951">
            <v>701116</v>
          </cell>
        </row>
        <row r="952">
          <cell r="I952">
            <v>701116</v>
          </cell>
        </row>
        <row r="953">
          <cell r="I953">
            <v>701116</v>
          </cell>
        </row>
        <row r="954">
          <cell r="I954">
            <v>701116</v>
          </cell>
        </row>
        <row r="955">
          <cell r="I955">
            <v>701116</v>
          </cell>
        </row>
        <row r="956">
          <cell r="I956">
            <v>701116</v>
          </cell>
        </row>
        <row r="957">
          <cell r="I957">
            <v>701116</v>
          </cell>
        </row>
        <row r="958">
          <cell r="I958">
            <v>701116</v>
          </cell>
        </row>
        <row r="959">
          <cell r="I959">
            <v>701116</v>
          </cell>
        </row>
        <row r="960">
          <cell r="I960">
            <v>701116</v>
          </cell>
        </row>
        <row r="961">
          <cell r="I961">
            <v>701116</v>
          </cell>
        </row>
        <row r="962">
          <cell r="I962">
            <v>70112</v>
          </cell>
        </row>
        <row r="963">
          <cell r="I963">
            <v>2011804020</v>
          </cell>
        </row>
        <row r="964">
          <cell r="I964">
            <v>2011809146</v>
          </cell>
        </row>
        <row r="965">
          <cell r="I965">
            <v>2011809134</v>
          </cell>
        </row>
        <row r="966">
          <cell r="I966">
            <v>70112</v>
          </cell>
        </row>
        <row r="967">
          <cell r="I967">
            <v>70112</v>
          </cell>
        </row>
        <row r="968">
          <cell r="I968">
            <v>2011809123</v>
          </cell>
        </row>
        <row r="969">
          <cell r="I969">
            <v>2011809119</v>
          </cell>
        </row>
        <row r="970">
          <cell r="I970">
            <v>2010402420</v>
          </cell>
        </row>
        <row r="971">
          <cell r="I971">
            <v>10401139</v>
          </cell>
        </row>
        <row r="972">
          <cell r="I972">
            <v>20700006</v>
          </cell>
        </row>
        <row r="973">
          <cell r="I973">
            <v>10401187</v>
          </cell>
        </row>
        <row r="974">
          <cell r="I974">
            <v>2011809134</v>
          </cell>
        </row>
        <row r="975">
          <cell r="I975">
            <v>70112</v>
          </cell>
        </row>
        <row r="976">
          <cell r="I976">
            <v>70112</v>
          </cell>
        </row>
        <row r="977">
          <cell r="I977">
            <v>70112</v>
          </cell>
        </row>
        <row r="978">
          <cell r="I978">
            <v>70112</v>
          </cell>
        </row>
        <row r="979">
          <cell r="I979">
            <v>107</v>
          </cell>
        </row>
        <row r="980">
          <cell r="I980">
            <v>107</v>
          </cell>
        </row>
        <row r="981">
          <cell r="I981">
            <v>70112</v>
          </cell>
        </row>
        <row r="982">
          <cell r="I982">
            <v>40101</v>
          </cell>
        </row>
        <row r="983">
          <cell r="I983">
            <v>70112</v>
          </cell>
        </row>
        <row r="984">
          <cell r="I984">
            <v>50101</v>
          </cell>
        </row>
        <row r="985">
          <cell r="I985">
            <v>30101</v>
          </cell>
        </row>
        <row r="986">
          <cell r="I986">
            <v>70106</v>
          </cell>
        </row>
        <row r="987">
          <cell r="I987">
            <v>70112</v>
          </cell>
        </row>
        <row r="988">
          <cell r="I988">
            <v>70112</v>
          </cell>
        </row>
        <row r="989">
          <cell r="I989">
            <v>70112</v>
          </cell>
        </row>
        <row r="990">
          <cell r="I990">
            <v>70112</v>
          </cell>
        </row>
        <row r="991">
          <cell r="I991">
            <v>70112</v>
          </cell>
        </row>
        <row r="992">
          <cell r="I992">
            <v>70112</v>
          </cell>
        </row>
        <row r="993">
          <cell r="I993">
            <v>40101</v>
          </cell>
        </row>
        <row r="994">
          <cell r="I994">
            <v>50101</v>
          </cell>
        </row>
        <row r="995">
          <cell r="I995">
            <v>70112</v>
          </cell>
        </row>
        <row r="996">
          <cell r="I996">
            <v>70112</v>
          </cell>
        </row>
        <row r="997">
          <cell r="I997">
            <v>70112</v>
          </cell>
        </row>
        <row r="998">
          <cell r="I998">
            <v>70112</v>
          </cell>
        </row>
        <row r="999">
          <cell r="I999">
            <v>70112</v>
          </cell>
        </row>
        <row r="1000">
          <cell r="I1000">
            <v>70112</v>
          </cell>
        </row>
        <row r="1001">
          <cell r="I1001">
            <v>70112</v>
          </cell>
        </row>
        <row r="1002">
          <cell r="I1002">
            <v>70112</v>
          </cell>
        </row>
        <row r="1003">
          <cell r="I1003">
            <v>70112</v>
          </cell>
        </row>
        <row r="1004">
          <cell r="I1004">
            <v>70112</v>
          </cell>
        </row>
        <row r="1005">
          <cell r="I1005">
            <v>70112</v>
          </cell>
        </row>
        <row r="1006">
          <cell r="I1006">
            <v>70112</v>
          </cell>
        </row>
        <row r="1007">
          <cell r="I1007">
            <v>70112</v>
          </cell>
        </row>
        <row r="1008">
          <cell r="I1008">
            <v>70112</v>
          </cell>
        </row>
        <row r="1009">
          <cell r="I1009">
            <v>70112</v>
          </cell>
        </row>
        <row r="1010">
          <cell r="I1010">
            <v>70112</v>
          </cell>
        </row>
        <row r="1011">
          <cell r="I1011">
            <v>70112</v>
          </cell>
        </row>
        <row r="1012">
          <cell r="I1012">
            <v>40101</v>
          </cell>
        </row>
        <row r="1013">
          <cell r="I1013">
            <v>40101</v>
          </cell>
        </row>
        <row r="1014">
          <cell r="I1014">
            <v>40101</v>
          </cell>
        </row>
        <row r="1015">
          <cell r="I1015">
            <v>70112</v>
          </cell>
        </row>
        <row r="1016">
          <cell r="I1016">
            <v>50101</v>
          </cell>
        </row>
        <row r="1017">
          <cell r="I1017">
            <v>70112</v>
          </cell>
        </row>
        <row r="1018">
          <cell r="I1018">
            <v>70112</v>
          </cell>
        </row>
        <row r="1019">
          <cell r="I1019">
            <v>70112</v>
          </cell>
        </row>
        <row r="1020">
          <cell r="I1020">
            <v>70112</v>
          </cell>
        </row>
        <row r="1021">
          <cell r="I1021">
            <v>70112</v>
          </cell>
        </row>
        <row r="1022">
          <cell r="I1022">
            <v>70112</v>
          </cell>
        </row>
        <row r="1023">
          <cell r="I1023">
            <v>70112</v>
          </cell>
        </row>
        <row r="1024">
          <cell r="I1024">
            <v>70112</v>
          </cell>
        </row>
        <row r="1025">
          <cell r="I1025">
            <v>70112</v>
          </cell>
        </row>
        <row r="1026">
          <cell r="I1026">
            <v>70112</v>
          </cell>
        </row>
        <row r="1027">
          <cell r="I1027">
            <v>70112</v>
          </cell>
        </row>
        <row r="1028">
          <cell r="I1028">
            <v>50101</v>
          </cell>
        </row>
        <row r="1029">
          <cell r="I1029">
            <v>40101</v>
          </cell>
        </row>
        <row r="1030">
          <cell r="I1030">
            <v>40101</v>
          </cell>
        </row>
        <row r="1031">
          <cell r="I1031">
            <v>70106</v>
          </cell>
        </row>
        <row r="1032">
          <cell r="I1032">
            <v>70112</v>
          </cell>
        </row>
        <row r="1033">
          <cell r="I1033">
            <v>30101</v>
          </cell>
        </row>
        <row r="1034">
          <cell r="I1034">
            <v>50101</v>
          </cell>
        </row>
        <row r="1035">
          <cell r="I1035">
            <v>70112</v>
          </cell>
        </row>
        <row r="1036">
          <cell r="I1036">
            <v>70106</v>
          </cell>
        </row>
        <row r="1037">
          <cell r="I1037">
            <v>40101</v>
          </cell>
        </row>
        <row r="1038">
          <cell r="I1038">
            <v>70112</v>
          </cell>
        </row>
        <row r="1039">
          <cell r="I1039">
            <v>70112</v>
          </cell>
        </row>
        <row r="1040">
          <cell r="I1040">
            <v>70112</v>
          </cell>
        </row>
        <row r="1041">
          <cell r="I1041">
            <v>30101</v>
          </cell>
        </row>
        <row r="1042">
          <cell r="I1042">
            <v>50101</v>
          </cell>
        </row>
        <row r="1043">
          <cell r="I1043">
            <v>701116</v>
          </cell>
        </row>
        <row r="1044">
          <cell r="I1044">
            <v>30101</v>
          </cell>
        </row>
        <row r="1045">
          <cell r="I1045">
            <v>50101</v>
          </cell>
        </row>
        <row r="1046">
          <cell r="I1046">
            <v>70112</v>
          </cell>
        </row>
        <row r="1047">
          <cell r="I1047">
            <v>70106</v>
          </cell>
        </row>
        <row r="1048">
          <cell r="I1048">
            <v>40101</v>
          </cell>
        </row>
        <row r="1049">
          <cell r="I1049">
            <v>30101</v>
          </cell>
        </row>
        <row r="1050">
          <cell r="I1050">
            <v>70112</v>
          </cell>
        </row>
        <row r="1051">
          <cell r="I1051">
            <v>70112</v>
          </cell>
        </row>
        <row r="1052">
          <cell r="I1052">
            <v>40101</v>
          </cell>
        </row>
        <row r="1053">
          <cell r="I1053">
            <v>70106</v>
          </cell>
        </row>
        <row r="1054">
          <cell r="I1054">
            <v>70112</v>
          </cell>
        </row>
        <row r="1055">
          <cell r="I1055">
            <v>70112</v>
          </cell>
        </row>
        <row r="1056">
          <cell r="I1056">
            <v>70112</v>
          </cell>
        </row>
        <row r="1057">
          <cell r="I1057">
            <v>70106</v>
          </cell>
        </row>
        <row r="1058">
          <cell r="I1058">
            <v>70112</v>
          </cell>
        </row>
        <row r="1059">
          <cell r="I1059">
            <v>70112</v>
          </cell>
        </row>
        <row r="1060">
          <cell r="I1060">
            <v>30101</v>
          </cell>
        </row>
        <row r="1061">
          <cell r="I1061">
            <v>40101</v>
          </cell>
        </row>
        <row r="1062">
          <cell r="I1062">
            <v>70112</v>
          </cell>
        </row>
        <row r="1063">
          <cell r="I1063">
            <v>30101</v>
          </cell>
        </row>
        <row r="1064">
          <cell r="I1064">
            <v>70112</v>
          </cell>
        </row>
        <row r="1065">
          <cell r="I1065">
            <v>70106</v>
          </cell>
        </row>
        <row r="1066">
          <cell r="I1066">
            <v>70112</v>
          </cell>
        </row>
        <row r="1067">
          <cell r="I1067">
            <v>70112</v>
          </cell>
        </row>
        <row r="1068">
          <cell r="I1068">
            <v>30101</v>
          </cell>
        </row>
        <row r="1069">
          <cell r="I1069">
            <v>50101</v>
          </cell>
        </row>
        <row r="1070">
          <cell r="I1070">
            <v>70112</v>
          </cell>
        </row>
        <row r="1071">
          <cell r="I1071">
            <v>40101</v>
          </cell>
        </row>
        <row r="1072">
          <cell r="I1072">
            <v>50101</v>
          </cell>
        </row>
        <row r="1073">
          <cell r="I1073">
            <v>701116</v>
          </cell>
        </row>
        <row r="1074">
          <cell r="I1074">
            <v>70106</v>
          </cell>
        </row>
        <row r="1075">
          <cell r="I1075">
            <v>2011804017</v>
          </cell>
        </row>
        <row r="1076">
          <cell r="I1076">
            <v>2011804018</v>
          </cell>
        </row>
        <row r="1077">
          <cell r="I1077">
            <v>2011809134</v>
          </cell>
        </row>
        <row r="1078">
          <cell r="I1078">
            <v>2011809123</v>
          </cell>
        </row>
        <row r="1079">
          <cell r="I1079">
            <v>70112</v>
          </cell>
        </row>
        <row r="1080">
          <cell r="I1080">
            <v>70112</v>
          </cell>
        </row>
        <row r="1081">
          <cell r="I1081">
            <v>70112</v>
          </cell>
        </row>
        <row r="1082">
          <cell r="I1082">
            <v>70112</v>
          </cell>
        </row>
        <row r="1083">
          <cell r="I1083">
            <v>70112</v>
          </cell>
        </row>
        <row r="1084">
          <cell r="I1084">
            <v>70112</v>
          </cell>
        </row>
        <row r="1085">
          <cell r="I1085">
            <v>70112</v>
          </cell>
        </row>
        <row r="1086">
          <cell r="I1086">
            <v>10401139</v>
          </cell>
        </row>
        <row r="1087">
          <cell r="I1087">
            <v>20700006</v>
          </cell>
        </row>
        <row r="1088">
          <cell r="I1088">
            <v>10401139</v>
          </cell>
        </row>
        <row r="1089">
          <cell r="I1089">
            <v>10401191</v>
          </cell>
        </row>
        <row r="1090">
          <cell r="I1090">
            <v>10401191</v>
          </cell>
        </row>
        <row r="1091">
          <cell r="I1091">
            <v>201040764</v>
          </cell>
        </row>
        <row r="1092">
          <cell r="I1092">
            <v>10401191</v>
          </cell>
        </row>
        <row r="1093">
          <cell r="I1093">
            <v>106</v>
          </cell>
        </row>
        <row r="1094">
          <cell r="I1094">
            <v>106</v>
          </cell>
        </row>
        <row r="1095">
          <cell r="I1095">
            <v>107</v>
          </cell>
        </row>
        <row r="1096">
          <cell r="I1096">
            <v>104</v>
          </cell>
        </row>
        <row r="1097">
          <cell r="I1097">
            <v>104</v>
          </cell>
        </row>
        <row r="1098">
          <cell r="I1098">
            <v>70112</v>
          </cell>
        </row>
        <row r="1099">
          <cell r="I1099">
            <v>70112</v>
          </cell>
        </row>
        <row r="1100">
          <cell r="I1100">
            <v>50101</v>
          </cell>
        </row>
        <row r="1101">
          <cell r="I1101">
            <v>30101</v>
          </cell>
        </row>
        <row r="1102">
          <cell r="I1102">
            <v>70112</v>
          </cell>
        </row>
        <row r="1103">
          <cell r="I1103">
            <v>40101</v>
          </cell>
        </row>
        <row r="1104">
          <cell r="I1104">
            <v>50101</v>
          </cell>
        </row>
        <row r="1105">
          <cell r="I1105">
            <v>40101</v>
          </cell>
        </row>
        <row r="1106">
          <cell r="I1106">
            <v>70112</v>
          </cell>
        </row>
        <row r="1107">
          <cell r="I1107">
            <v>50101</v>
          </cell>
        </row>
        <row r="1108">
          <cell r="I1108">
            <v>70112</v>
          </cell>
        </row>
        <row r="1109">
          <cell r="I1109">
            <v>70106</v>
          </cell>
        </row>
        <row r="1110">
          <cell r="I1110">
            <v>30101</v>
          </cell>
        </row>
        <row r="1111">
          <cell r="I1111">
            <v>50101</v>
          </cell>
        </row>
        <row r="1112">
          <cell r="I1112">
            <v>40101</v>
          </cell>
        </row>
        <row r="1113">
          <cell r="I1113">
            <v>70112</v>
          </cell>
        </row>
        <row r="1114">
          <cell r="I1114">
            <v>70112</v>
          </cell>
        </row>
        <row r="1115">
          <cell r="I1115">
            <v>30101</v>
          </cell>
        </row>
        <row r="1116">
          <cell r="I1116">
            <v>50101</v>
          </cell>
        </row>
        <row r="1117">
          <cell r="I1117">
            <v>40101</v>
          </cell>
        </row>
        <row r="1118">
          <cell r="I1118">
            <v>70112</v>
          </cell>
        </row>
        <row r="1119">
          <cell r="I1119">
            <v>70112</v>
          </cell>
        </row>
        <row r="1120">
          <cell r="I1120">
            <v>70112</v>
          </cell>
        </row>
        <row r="1121">
          <cell r="I1121">
            <v>70112</v>
          </cell>
        </row>
        <row r="1122">
          <cell r="I1122">
            <v>70112</v>
          </cell>
        </row>
        <row r="1123">
          <cell r="I1123">
            <v>70112</v>
          </cell>
        </row>
        <row r="1124">
          <cell r="I1124">
            <v>40101</v>
          </cell>
        </row>
        <row r="1125">
          <cell r="I1125">
            <v>70112</v>
          </cell>
        </row>
        <row r="1126">
          <cell r="I1126">
            <v>70112</v>
          </cell>
        </row>
        <row r="1127">
          <cell r="I1127">
            <v>40101</v>
          </cell>
        </row>
        <row r="1128">
          <cell r="I1128">
            <v>30101</v>
          </cell>
        </row>
        <row r="1129">
          <cell r="I1129">
            <v>70112</v>
          </cell>
        </row>
        <row r="1130">
          <cell r="I1130">
            <v>40101</v>
          </cell>
        </row>
        <row r="1131">
          <cell r="I1131">
            <v>70112</v>
          </cell>
        </row>
        <row r="1132">
          <cell r="I1132">
            <v>70112</v>
          </cell>
        </row>
        <row r="1133">
          <cell r="I1133">
            <v>70112</v>
          </cell>
        </row>
        <row r="1134">
          <cell r="I1134">
            <v>70112</v>
          </cell>
        </row>
        <row r="1135">
          <cell r="I1135">
            <v>70112</v>
          </cell>
        </row>
        <row r="1136">
          <cell r="I1136">
            <v>70112</v>
          </cell>
        </row>
        <row r="1137">
          <cell r="I1137">
            <v>70112</v>
          </cell>
        </row>
        <row r="1138">
          <cell r="I1138">
            <v>70112</v>
          </cell>
        </row>
        <row r="1139">
          <cell r="I1139">
            <v>70112</v>
          </cell>
        </row>
        <row r="1140">
          <cell r="I1140">
            <v>70112</v>
          </cell>
        </row>
        <row r="1141">
          <cell r="I1141">
            <v>40101</v>
          </cell>
        </row>
        <row r="1142">
          <cell r="I1142">
            <v>50101</v>
          </cell>
        </row>
        <row r="1143">
          <cell r="I1143">
            <v>40101</v>
          </cell>
        </row>
        <row r="1144">
          <cell r="I1144">
            <v>70112</v>
          </cell>
        </row>
        <row r="1145">
          <cell r="I1145">
            <v>70112</v>
          </cell>
        </row>
        <row r="1146">
          <cell r="I1146">
            <v>701116</v>
          </cell>
        </row>
        <row r="1147">
          <cell r="I1147">
            <v>70106</v>
          </cell>
        </row>
        <row r="1148">
          <cell r="I1148">
            <v>701116</v>
          </cell>
        </row>
        <row r="1149">
          <cell r="I1149">
            <v>701116</v>
          </cell>
        </row>
        <row r="1150">
          <cell r="I1150">
            <v>70106</v>
          </cell>
        </row>
        <row r="1151">
          <cell r="I1151">
            <v>70112</v>
          </cell>
        </row>
        <row r="1152">
          <cell r="I1152">
            <v>50101</v>
          </cell>
        </row>
        <row r="1153">
          <cell r="I1153">
            <v>40101</v>
          </cell>
        </row>
        <row r="1154">
          <cell r="I1154">
            <v>70112</v>
          </cell>
        </row>
        <row r="1155">
          <cell r="I1155">
            <v>70112</v>
          </cell>
        </row>
        <row r="1156">
          <cell r="I1156">
            <v>70112</v>
          </cell>
        </row>
        <row r="1157">
          <cell r="I1157">
            <v>40101</v>
          </cell>
        </row>
        <row r="1158">
          <cell r="I1158">
            <v>50101</v>
          </cell>
        </row>
        <row r="1159">
          <cell r="I1159">
            <v>70112</v>
          </cell>
        </row>
        <row r="1160">
          <cell r="I1160">
            <v>2011804018</v>
          </cell>
        </row>
        <row r="1161">
          <cell r="I1161">
            <v>2011804087</v>
          </cell>
        </row>
        <row r="1162">
          <cell r="I1162">
            <v>40101</v>
          </cell>
        </row>
        <row r="1163">
          <cell r="I1163">
            <v>50101</v>
          </cell>
        </row>
        <row r="1164">
          <cell r="I1164">
            <v>70112</v>
          </cell>
        </row>
        <row r="1165">
          <cell r="I1165">
            <v>70112</v>
          </cell>
        </row>
        <row r="1166">
          <cell r="I1166">
            <v>70112</v>
          </cell>
        </row>
        <row r="1167">
          <cell r="I1167">
            <v>70112</v>
          </cell>
        </row>
        <row r="1168">
          <cell r="I1168">
            <v>20700006</v>
          </cell>
        </row>
        <row r="1169">
          <cell r="I1169">
            <v>10401160</v>
          </cell>
        </row>
        <row r="1170">
          <cell r="I1170">
            <v>2011809123</v>
          </cell>
        </row>
        <row r="1171">
          <cell r="I1171">
            <v>2011809142</v>
          </cell>
        </row>
        <row r="1172">
          <cell r="I1172">
            <v>2011809143</v>
          </cell>
        </row>
        <row r="1173">
          <cell r="I1173">
            <v>2011804025</v>
          </cell>
        </row>
        <row r="1174">
          <cell r="I1174">
            <v>2011804048</v>
          </cell>
        </row>
        <row r="1175">
          <cell r="I1175">
            <v>2011804113</v>
          </cell>
        </row>
        <row r="1176">
          <cell r="I1176">
            <v>2011809134</v>
          </cell>
        </row>
        <row r="1177">
          <cell r="I1177">
            <v>2011804087</v>
          </cell>
        </row>
        <row r="1178">
          <cell r="I1178">
            <v>2011809126</v>
          </cell>
        </row>
        <row r="1179">
          <cell r="I1179">
            <v>10404088</v>
          </cell>
        </row>
        <row r="1180">
          <cell r="I1180">
            <v>2011809134</v>
          </cell>
        </row>
        <row r="1181">
          <cell r="I1181">
            <v>70112</v>
          </cell>
        </row>
        <row r="1182">
          <cell r="I1182">
            <v>2011804036</v>
          </cell>
        </row>
        <row r="1183">
          <cell r="I1183">
            <v>2011804087</v>
          </cell>
        </row>
        <row r="1184">
          <cell r="I1184">
            <v>2011804017</v>
          </cell>
        </row>
        <row r="1185">
          <cell r="I1185">
            <v>2011804035</v>
          </cell>
        </row>
        <row r="1186">
          <cell r="I1186">
            <v>2011804028</v>
          </cell>
        </row>
        <row r="1187">
          <cell r="I1187">
            <v>2011804004</v>
          </cell>
        </row>
        <row r="1188">
          <cell r="I1188">
            <v>2011804018</v>
          </cell>
        </row>
        <row r="1189">
          <cell r="I1189">
            <v>201040764</v>
          </cell>
        </row>
        <row r="1190">
          <cell r="I1190">
            <v>201040771</v>
          </cell>
        </row>
        <row r="1191">
          <cell r="I1191">
            <v>2011809146</v>
          </cell>
        </row>
        <row r="1192">
          <cell r="I1192">
            <v>2011804036</v>
          </cell>
        </row>
        <row r="1193">
          <cell r="I1193">
            <v>2011804042</v>
          </cell>
        </row>
        <row r="1194">
          <cell r="I1194">
            <v>2011804086</v>
          </cell>
        </row>
        <row r="1195">
          <cell r="I1195">
            <v>2011804048</v>
          </cell>
        </row>
        <row r="1196">
          <cell r="I1196">
            <v>2011809134</v>
          </cell>
        </row>
        <row r="1197">
          <cell r="I1197">
            <v>1040113434</v>
          </cell>
        </row>
        <row r="1198">
          <cell r="I1198">
            <v>20700006</v>
          </cell>
        </row>
        <row r="1199">
          <cell r="I1199">
            <v>10401139</v>
          </cell>
        </row>
        <row r="1200">
          <cell r="I1200">
            <v>201619</v>
          </cell>
        </row>
        <row r="1201">
          <cell r="I1201">
            <v>201617</v>
          </cell>
        </row>
        <row r="1202">
          <cell r="I1202">
            <v>201620</v>
          </cell>
        </row>
        <row r="1203">
          <cell r="I1203">
            <v>201611</v>
          </cell>
        </row>
        <row r="1204">
          <cell r="I1204">
            <v>201609</v>
          </cell>
        </row>
        <row r="1205">
          <cell r="I1205">
            <v>201617</v>
          </cell>
        </row>
        <row r="1206">
          <cell r="I1206">
            <v>201618</v>
          </cell>
        </row>
        <row r="1207">
          <cell r="I1207">
            <v>201619</v>
          </cell>
        </row>
        <row r="1208">
          <cell r="I1208">
            <v>201620</v>
          </cell>
        </row>
        <row r="1209">
          <cell r="I1209">
            <v>201621</v>
          </cell>
        </row>
        <row r="1210">
          <cell r="I1210">
            <v>201614</v>
          </cell>
        </row>
        <row r="1211">
          <cell r="I1211">
            <v>201615</v>
          </cell>
        </row>
        <row r="1212">
          <cell r="I1212">
            <v>201616</v>
          </cell>
        </row>
        <row r="1213">
          <cell r="I1213">
            <v>201618</v>
          </cell>
        </row>
        <row r="1214">
          <cell r="I1214">
            <v>201619</v>
          </cell>
        </row>
        <row r="1215">
          <cell r="I1215">
            <v>201620</v>
          </cell>
        </row>
        <row r="1216">
          <cell r="I1216">
            <v>201621</v>
          </cell>
        </row>
        <row r="1217">
          <cell r="I1217">
            <v>201613</v>
          </cell>
        </row>
        <row r="1218">
          <cell r="I1218">
            <v>201612</v>
          </cell>
        </row>
        <row r="1219">
          <cell r="I1219">
            <v>201610</v>
          </cell>
        </row>
        <row r="1220">
          <cell r="I1220">
            <v>10401191</v>
          </cell>
        </row>
        <row r="1221">
          <cell r="I1221">
            <v>2011809115</v>
          </cell>
        </row>
        <row r="1222">
          <cell r="I1222">
            <v>2011804112</v>
          </cell>
        </row>
        <row r="1223">
          <cell r="I1223">
            <v>2011804068</v>
          </cell>
        </row>
        <row r="1224">
          <cell r="I1224">
            <v>2011804039</v>
          </cell>
        </row>
        <row r="1225">
          <cell r="I1225">
            <v>2011804035</v>
          </cell>
        </row>
        <row r="1226">
          <cell r="I1226">
            <v>2011804018</v>
          </cell>
        </row>
        <row r="1227">
          <cell r="I1227">
            <v>2011809136</v>
          </cell>
        </row>
        <row r="1228">
          <cell r="I1228">
            <v>2011804112</v>
          </cell>
        </row>
        <row r="1229">
          <cell r="I1229">
            <v>103</v>
          </cell>
        </row>
        <row r="1230">
          <cell r="I1230">
            <v>103</v>
          </cell>
        </row>
        <row r="1231">
          <cell r="I1231">
            <v>103</v>
          </cell>
        </row>
        <row r="1232">
          <cell r="I1232">
            <v>103</v>
          </cell>
        </row>
        <row r="1233">
          <cell r="I1233">
            <v>103</v>
          </cell>
        </row>
        <row r="1234">
          <cell r="I1234">
            <v>103</v>
          </cell>
        </row>
        <row r="1235">
          <cell r="I1235">
            <v>103</v>
          </cell>
        </row>
        <row r="1236">
          <cell r="I1236">
            <v>103</v>
          </cell>
        </row>
        <row r="1237">
          <cell r="I1237">
            <v>109</v>
          </cell>
        </row>
        <row r="1238">
          <cell r="I1238">
            <v>103</v>
          </cell>
        </row>
        <row r="1239">
          <cell r="I1239">
            <v>103</v>
          </cell>
        </row>
        <row r="1240">
          <cell r="I1240">
            <v>103</v>
          </cell>
        </row>
        <row r="1241">
          <cell r="I1241">
            <v>104</v>
          </cell>
        </row>
        <row r="1242">
          <cell r="I1242">
            <v>104</v>
          </cell>
        </row>
        <row r="1243">
          <cell r="I1243">
            <v>70112</v>
          </cell>
        </row>
        <row r="1244">
          <cell r="I1244">
            <v>70112</v>
          </cell>
        </row>
        <row r="1245">
          <cell r="I1245">
            <v>70112</v>
          </cell>
        </row>
        <row r="1246">
          <cell r="I1246">
            <v>70106</v>
          </cell>
        </row>
        <row r="1247">
          <cell r="I1247">
            <v>70112</v>
          </cell>
        </row>
        <row r="1248">
          <cell r="I1248">
            <v>50101</v>
          </cell>
        </row>
        <row r="1249">
          <cell r="I1249">
            <v>70112</v>
          </cell>
        </row>
        <row r="1250">
          <cell r="I1250">
            <v>70112</v>
          </cell>
        </row>
        <row r="1251">
          <cell r="I1251">
            <v>70112</v>
          </cell>
        </row>
        <row r="1252">
          <cell r="I1252">
            <v>50101</v>
          </cell>
        </row>
        <row r="1253">
          <cell r="I1253">
            <v>70112</v>
          </cell>
        </row>
        <row r="1254">
          <cell r="I1254">
            <v>70112</v>
          </cell>
        </row>
        <row r="1255">
          <cell r="I1255">
            <v>70106</v>
          </cell>
        </row>
        <row r="1256">
          <cell r="I1256">
            <v>70112</v>
          </cell>
        </row>
        <row r="1257">
          <cell r="I1257">
            <v>40101</v>
          </cell>
        </row>
        <row r="1258">
          <cell r="I1258">
            <v>50101</v>
          </cell>
        </row>
        <row r="1259">
          <cell r="I1259">
            <v>70112</v>
          </cell>
        </row>
        <row r="1260">
          <cell r="I1260">
            <v>70106</v>
          </cell>
        </row>
        <row r="1261">
          <cell r="I1261">
            <v>40101</v>
          </cell>
        </row>
        <row r="1262">
          <cell r="I1262">
            <v>50101</v>
          </cell>
        </row>
        <row r="1263">
          <cell r="I1263">
            <v>30101</v>
          </cell>
        </row>
        <row r="1264">
          <cell r="I1264">
            <v>70112</v>
          </cell>
        </row>
        <row r="1265">
          <cell r="I1265">
            <v>70106</v>
          </cell>
        </row>
        <row r="1266">
          <cell r="I1266">
            <v>70112</v>
          </cell>
        </row>
        <row r="1267">
          <cell r="I1267">
            <v>30101</v>
          </cell>
        </row>
        <row r="1268">
          <cell r="I1268">
            <v>50101</v>
          </cell>
        </row>
        <row r="1269">
          <cell r="I1269">
            <v>40101</v>
          </cell>
        </row>
        <row r="1270">
          <cell r="I1270">
            <v>70112</v>
          </cell>
        </row>
        <row r="1271">
          <cell r="I1271">
            <v>70106</v>
          </cell>
        </row>
        <row r="1272">
          <cell r="I1272">
            <v>70112</v>
          </cell>
        </row>
        <row r="1273">
          <cell r="I1273">
            <v>40101</v>
          </cell>
        </row>
        <row r="1274">
          <cell r="I1274">
            <v>50101</v>
          </cell>
        </row>
        <row r="1275">
          <cell r="I1275">
            <v>30101</v>
          </cell>
        </row>
        <row r="1276">
          <cell r="I1276">
            <v>70112</v>
          </cell>
        </row>
        <row r="1277">
          <cell r="I1277">
            <v>40101</v>
          </cell>
        </row>
        <row r="1278">
          <cell r="I1278">
            <v>2011804018</v>
          </cell>
        </row>
        <row r="1279">
          <cell r="I1279">
            <v>70112</v>
          </cell>
        </row>
        <row r="1280">
          <cell r="I1280">
            <v>70112</v>
          </cell>
        </row>
        <row r="1281">
          <cell r="I1281">
            <v>70112</v>
          </cell>
        </row>
        <row r="1282">
          <cell r="I1282">
            <v>70112</v>
          </cell>
        </row>
        <row r="1283">
          <cell r="I1283">
            <v>40101</v>
          </cell>
        </row>
        <row r="1284">
          <cell r="I1284">
            <v>30101</v>
          </cell>
        </row>
        <row r="1285">
          <cell r="I1285">
            <v>70112</v>
          </cell>
        </row>
        <row r="1286">
          <cell r="I1286">
            <v>70112</v>
          </cell>
        </row>
        <row r="1287">
          <cell r="I1287">
            <v>50101</v>
          </cell>
        </row>
        <row r="1288">
          <cell r="I1288">
            <v>30101</v>
          </cell>
        </row>
        <row r="1289">
          <cell r="I1289">
            <v>40101</v>
          </cell>
        </row>
        <row r="1290">
          <cell r="I1290">
            <v>70112</v>
          </cell>
        </row>
        <row r="1291">
          <cell r="I1291">
            <v>40101</v>
          </cell>
        </row>
        <row r="1292">
          <cell r="I1292">
            <v>701116</v>
          </cell>
        </row>
        <row r="1293">
          <cell r="I1293">
            <v>70112</v>
          </cell>
        </row>
        <row r="1294">
          <cell r="I1294">
            <v>70112</v>
          </cell>
        </row>
        <row r="1295">
          <cell r="I1295">
            <v>40101</v>
          </cell>
        </row>
        <row r="1296">
          <cell r="I1296">
            <v>70112</v>
          </cell>
        </row>
        <row r="1297">
          <cell r="I1297">
            <v>40101</v>
          </cell>
        </row>
        <row r="1298">
          <cell r="I1298">
            <v>50101</v>
          </cell>
        </row>
        <row r="1299">
          <cell r="I1299">
            <v>70112</v>
          </cell>
        </row>
        <row r="1300">
          <cell r="I1300">
            <v>40101</v>
          </cell>
        </row>
        <row r="1301">
          <cell r="I1301">
            <v>50101</v>
          </cell>
        </row>
        <row r="1302">
          <cell r="I1302">
            <v>70112</v>
          </cell>
        </row>
        <row r="1303">
          <cell r="I1303">
            <v>70112</v>
          </cell>
        </row>
        <row r="1304">
          <cell r="I1304">
            <v>70112</v>
          </cell>
        </row>
        <row r="1305">
          <cell r="I1305">
            <v>701116</v>
          </cell>
        </row>
        <row r="1306">
          <cell r="I1306">
            <v>70112</v>
          </cell>
        </row>
        <row r="1307">
          <cell r="I1307">
            <v>70112</v>
          </cell>
        </row>
        <row r="1308">
          <cell r="I1308">
            <v>30101</v>
          </cell>
        </row>
        <row r="1309">
          <cell r="I1309">
            <v>70112</v>
          </cell>
        </row>
        <row r="1310">
          <cell r="I1310">
            <v>50101</v>
          </cell>
        </row>
        <row r="1311">
          <cell r="I1311">
            <v>70106</v>
          </cell>
        </row>
        <row r="1312">
          <cell r="I1312">
            <v>701116</v>
          </cell>
        </row>
        <row r="1313">
          <cell r="I1313">
            <v>50101</v>
          </cell>
        </row>
        <row r="1314">
          <cell r="I1314">
            <v>70112</v>
          </cell>
        </row>
        <row r="1315">
          <cell r="I1315">
            <v>70106</v>
          </cell>
        </row>
        <row r="1316">
          <cell r="I1316">
            <v>70112</v>
          </cell>
        </row>
        <row r="1317">
          <cell r="I1317">
            <v>70112</v>
          </cell>
        </row>
        <row r="1318">
          <cell r="I1318">
            <v>70112</v>
          </cell>
        </row>
        <row r="1319">
          <cell r="I1319">
            <v>50101</v>
          </cell>
        </row>
        <row r="1320">
          <cell r="I1320">
            <v>70112</v>
          </cell>
        </row>
        <row r="1321">
          <cell r="I1321">
            <v>70112</v>
          </cell>
        </row>
        <row r="1322">
          <cell r="I1322">
            <v>40101</v>
          </cell>
        </row>
        <row r="1323">
          <cell r="I1323">
            <v>50101</v>
          </cell>
        </row>
        <row r="1324">
          <cell r="I1324">
            <v>40101</v>
          </cell>
        </row>
        <row r="1325">
          <cell r="I1325">
            <v>70112</v>
          </cell>
        </row>
        <row r="1326">
          <cell r="I1326">
            <v>40101</v>
          </cell>
        </row>
        <row r="1327">
          <cell r="I1327">
            <v>106</v>
          </cell>
        </row>
        <row r="1328">
          <cell r="I1328">
            <v>106</v>
          </cell>
        </row>
        <row r="1329">
          <cell r="I1329">
            <v>106</v>
          </cell>
        </row>
        <row r="1330">
          <cell r="I1330">
            <v>106</v>
          </cell>
        </row>
        <row r="1331">
          <cell r="I1331">
            <v>106</v>
          </cell>
        </row>
        <row r="1332">
          <cell r="I1332">
            <v>106</v>
          </cell>
        </row>
        <row r="1333">
          <cell r="I1333">
            <v>106</v>
          </cell>
        </row>
        <row r="1334">
          <cell r="I1334">
            <v>106</v>
          </cell>
        </row>
        <row r="1335">
          <cell r="I1335">
            <v>106</v>
          </cell>
        </row>
        <row r="1336">
          <cell r="I1336">
            <v>201620</v>
          </cell>
        </row>
        <row r="1337">
          <cell r="I1337">
            <v>50101</v>
          </cell>
        </row>
        <row r="1338">
          <cell r="I1338">
            <v>201620</v>
          </cell>
        </row>
        <row r="1339">
          <cell r="I1339">
            <v>2011809134</v>
          </cell>
        </row>
        <row r="1340">
          <cell r="I1340">
            <v>2011804113</v>
          </cell>
        </row>
        <row r="1341">
          <cell r="I1341">
            <v>2011804048</v>
          </cell>
        </row>
        <row r="1342">
          <cell r="I1342">
            <v>70112</v>
          </cell>
        </row>
        <row r="1343">
          <cell r="I1343">
            <v>104</v>
          </cell>
        </row>
        <row r="1344">
          <cell r="I1344">
            <v>104</v>
          </cell>
        </row>
        <row r="1345">
          <cell r="I1345">
            <v>104</v>
          </cell>
        </row>
        <row r="1346">
          <cell r="I1346">
            <v>104</v>
          </cell>
        </row>
        <row r="1347">
          <cell r="I1347">
            <v>104</v>
          </cell>
        </row>
        <row r="1348">
          <cell r="I1348">
            <v>104</v>
          </cell>
        </row>
        <row r="1349">
          <cell r="I1349">
            <v>109</v>
          </cell>
        </row>
        <row r="1350">
          <cell r="I1350">
            <v>109</v>
          </cell>
        </row>
        <row r="1351">
          <cell r="I1351">
            <v>103</v>
          </cell>
        </row>
        <row r="1352">
          <cell r="I1352">
            <v>104</v>
          </cell>
        </row>
        <row r="1353">
          <cell r="I1353">
            <v>70112</v>
          </cell>
        </row>
        <row r="1354">
          <cell r="I1354">
            <v>70112</v>
          </cell>
        </row>
        <row r="1355">
          <cell r="I1355">
            <v>70112</v>
          </cell>
        </row>
        <row r="1356">
          <cell r="I1356">
            <v>70112</v>
          </cell>
        </row>
        <row r="1357">
          <cell r="I1357">
            <v>701116</v>
          </cell>
        </row>
        <row r="1358">
          <cell r="I1358">
            <v>104</v>
          </cell>
        </row>
        <row r="1359">
          <cell r="I1359">
            <v>104</v>
          </cell>
        </row>
        <row r="1360">
          <cell r="I1360">
            <v>108</v>
          </cell>
        </row>
        <row r="1361">
          <cell r="I1361">
            <v>108</v>
          </cell>
        </row>
        <row r="1362">
          <cell r="I1362">
            <v>108</v>
          </cell>
        </row>
        <row r="1363">
          <cell r="I1363">
            <v>106</v>
          </cell>
        </row>
        <row r="1364">
          <cell r="I1364">
            <v>106</v>
          </cell>
        </row>
        <row r="1365">
          <cell r="I1365">
            <v>109</v>
          </cell>
        </row>
        <row r="1366">
          <cell r="I1366">
            <v>109</v>
          </cell>
        </row>
        <row r="1367">
          <cell r="I1367">
            <v>109</v>
          </cell>
        </row>
        <row r="1368">
          <cell r="I1368">
            <v>109</v>
          </cell>
        </row>
        <row r="1369">
          <cell r="I1369">
            <v>109</v>
          </cell>
        </row>
        <row r="1370">
          <cell r="I1370">
            <v>109</v>
          </cell>
        </row>
        <row r="1371">
          <cell r="I1371">
            <v>107</v>
          </cell>
        </row>
        <row r="1372">
          <cell r="I1372">
            <v>107</v>
          </cell>
        </row>
        <row r="1373">
          <cell r="I1373">
            <v>104</v>
          </cell>
        </row>
        <row r="1374">
          <cell r="I1374">
            <v>10101</v>
          </cell>
        </row>
        <row r="1375">
          <cell r="I1375">
            <v>10101</v>
          </cell>
        </row>
        <row r="1376">
          <cell r="I1376">
            <v>107</v>
          </cell>
        </row>
        <row r="1377">
          <cell r="I1377">
            <v>107</v>
          </cell>
        </row>
        <row r="1378">
          <cell r="I1378">
            <v>107</v>
          </cell>
        </row>
        <row r="1379">
          <cell r="I1379">
            <v>107</v>
          </cell>
        </row>
        <row r="1380">
          <cell r="I1380">
            <v>2011804042</v>
          </cell>
        </row>
        <row r="1381">
          <cell r="I1381">
            <v>70112</v>
          </cell>
        </row>
        <row r="1382">
          <cell r="I1382">
            <v>40101</v>
          </cell>
        </row>
        <row r="1383">
          <cell r="I1383">
            <v>50101</v>
          </cell>
        </row>
        <row r="1384">
          <cell r="I1384">
            <v>70106</v>
          </cell>
        </row>
        <row r="1385">
          <cell r="I1385">
            <v>40101</v>
          </cell>
        </row>
        <row r="1386">
          <cell r="I1386">
            <v>50101</v>
          </cell>
        </row>
        <row r="1387">
          <cell r="I1387">
            <v>70112</v>
          </cell>
        </row>
        <row r="1388">
          <cell r="I1388">
            <v>70112</v>
          </cell>
        </row>
        <row r="1389">
          <cell r="I1389">
            <v>70112</v>
          </cell>
        </row>
        <row r="1390">
          <cell r="I1390">
            <v>70112</v>
          </cell>
        </row>
        <row r="1391">
          <cell r="I1391">
            <v>70106</v>
          </cell>
        </row>
        <row r="1392">
          <cell r="I1392">
            <v>70112</v>
          </cell>
        </row>
        <row r="1393">
          <cell r="I1393">
            <v>50101</v>
          </cell>
        </row>
        <row r="1394">
          <cell r="I1394">
            <v>30101</v>
          </cell>
        </row>
        <row r="1395">
          <cell r="I1395">
            <v>70112</v>
          </cell>
        </row>
        <row r="1396">
          <cell r="I1396">
            <v>70106</v>
          </cell>
        </row>
        <row r="1397">
          <cell r="I1397">
            <v>50101</v>
          </cell>
        </row>
        <row r="1398">
          <cell r="I1398">
            <v>70112</v>
          </cell>
        </row>
        <row r="1399">
          <cell r="I1399">
            <v>40101</v>
          </cell>
        </row>
        <row r="1400">
          <cell r="I1400">
            <v>50101</v>
          </cell>
        </row>
        <row r="1401">
          <cell r="I1401">
            <v>30101</v>
          </cell>
        </row>
        <row r="1402">
          <cell r="I1402">
            <v>50101</v>
          </cell>
        </row>
        <row r="1403">
          <cell r="I1403">
            <v>30101</v>
          </cell>
        </row>
        <row r="1404">
          <cell r="I1404">
            <v>701116</v>
          </cell>
        </row>
        <row r="1405">
          <cell r="I1405">
            <v>40101</v>
          </cell>
        </row>
        <row r="1406">
          <cell r="I1406">
            <v>50101</v>
          </cell>
        </row>
        <row r="1407">
          <cell r="I1407">
            <v>40101</v>
          </cell>
        </row>
        <row r="1408">
          <cell r="I1408">
            <v>70106</v>
          </cell>
        </row>
        <row r="1409">
          <cell r="I1409">
            <v>70112</v>
          </cell>
        </row>
        <row r="1410">
          <cell r="I1410">
            <v>701116</v>
          </cell>
        </row>
        <row r="1411">
          <cell r="I1411">
            <v>70112</v>
          </cell>
        </row>
        <row r="1412">
          <cell r="I1412">
            <v>70112</v>
          </cell>
        </row>
        <row r="1413">
          <cell r="I1413">
            <v>30101</v>
          </cell>
        </row>
        <row r="1414">
          <cell r="I1414">
            <v>50101</v>
          </cell>
        </row>
        <row r="1415">
          <cell r="I1415">
            <v>70106</v>
          </cell>
        </row>
        <row r="1416">
          <cell r="I1416">
            <v>701116</v>
          </cell>
        </row>
        <row r="1417">
          <cell r="I1417">
            <v>40101</v>
          </cell>
        </row>
        <row r="1418">
          <cell r="I1418">
            <v>50101</v>
          </cell>
        </row>
        <row r="1419">
          <cell r="I1419">
            <v>70112</v>
          </cell>
        </row>
        <row r="1420">
          <cell r="I1420">
            <v>40101</v>
          </cell>
        </row>
        <row r="1421">
          <cell r="I1421">
            <v>70112</v>
          </cell>
        </row>
        <row r="1422">
          <cell r="I1422">
            <v>70106</v>
          </cell>
        </row>
        <row r="1423">
          <cell r="I1423">
            <v>70112</v>
          </cell>
        </row>
        <row r="1424">
          <cell r="I1424">
            <v>70112</v>
          </cell>
        </row>
        <row r="1425">
          <cell r="I1425">
            <v>50101</v>
          </cell>
        </row>
        <row r="1426">
          <cell r="I1426">
            <v>30101</v>
          </cell>
        </row>
        <row r="1427">
          <cell r="I1427">
            <v>30100</v>
          </cell>
        </row>
        <row r="1428">
          <cell r="I1428">
            <v>70112</v>
          </cell>
        </row>
        <row r="1429">
          <cell r="I1429">
            <v>40101</v>
          </cell>
        </row>
        <row r="1430">
          <cell r="I1430">
            <v>701116</v>
          </cell>
        </row>
        <row r="1431">
          <cell r="I1431">
            <v>70106</v>
          </cell>
        </row>
        <row r="1432">
          <cell r="I1432">
            <v>70112</v>
          </cell>
        </row>
        <row r="1433">
          <cell r="I1433">
            <v>50101</v>
          </cell>
        </row>
        <row r="1434">
          <cell r="I1434">
            <v>70112</v>
          </cell>
        </row>
        <row r="1435">
          <cell r="I1435">
            <v>70112</v>
          </cell>
        </row>
        <row r="1436">
          <cell r="I1436">
            <v>70106</v>
          </cell>
        </row>
        <row r="1437">
          <cell r="I1437">
            <v>70112</v>
          </cell>
        </row>
        <row r="1438">
          <cell r="I1438">
            <v>70112</v>
          </cell>
        </row>
        <row r="1439">
          <cell r="I1439">
            <v>70112</v>
          </cell>
        </row>
        <row r="1440">
          <cell r="I1440">
            <v>50101</v>
          </cell>
        </row>
        <row r="1441">
          <cell r="I1441">
            <v>70112</v>
          </cell>
        </row>
        <row r="1442">
          <cell r="I1442">
            <v>70112</v>
          </cell>
        </row>
        <row r="1443">
          <cell r="I1443">
            <v>40101</v>
          </cell>
        </row>
        <row r="1444">
          <cell r="I1444">
            <v>70112</v>
          </cell>
        </row>
        <row r="1445">
          <cell r="I1445">
            <v>50101</v>
          </cell>
        </row>
        <row r="1446">
          <cell r="I1446">
            <v>40101</v>
          </cell>
        </row>
        <row r="1447">
          <cell r="I1447">
            <v>70112</v>
          </cell>
        </row>
        <row r="1448">
          <cell r="I1448">
            <v>50101</v>
          </cell>
        </row>
        <row r="1449">
          <cell r="I1449">
            <v>40101</v>
          </cell>
        </row>
        <row r="1450">
          <cell r="I1450">
            <v>40101</v>
          </cell>
        </row>
        <row r="1451">
          <cell r="I1451">
            <v>30101</v>
          </cell>
        </row>
        <row r="1452">
          <cell r="I1452">
            <v>70112</v>
          </cell>
        </row>
        <row r="1453">
          <cell r="I1453">
            <v>70112</v>
          </cell>
        </row>
        <row r="1454">
          <cell r="I1454">
            <v>40101</v>
          </cell>
        </row>
        <row r="1455">
          <cell r="I1455">
            <v>701116</v>
          </cell>
        </row>
        <row r="1456">
          <cell r="I1456">
            <v>70112</v>
          </cell>
        </row>
        <row r="1457">
          <cell r="I1457">
            <v>70112</v>
          </cell>
        </row>
        <row r="1458">
          <cell r="I1458">
            <v>40101</v>
          </cell>
        </row>
        <row r="1459">
          <cell r="I1459">
            <v>70112</v>
          </cell>
        </row>
        <row r="1460">
          <cell r="I1460">
            <v>40101</v>
          </cell>
        </row>
        <row r="1461">
          <cell r="I1461">
            <v>70112</v>
          </cell>
        </row>
        <row r="1462">
          <cell r="I1462">
            <v>40101</v>
          </cell>
        </row>
        <row r="1463">
          <cell r="I1463">
            <v>40101</v>
          </cell>
        </row>
        <row r="1464">
          <cell r="I1464">
            <v>70112</v>
          </cell>
        </row>
        <row r="1465">
          <cell r="I1465">
            <v>70112</v>
          </cell>
        </row>
        <row r="1466">
          <cell r="I1466">
            <v>301</v>
          </cell>
        </row>
        <row r="1467">
          <cell r="I1467">
            <v>10401160</v>
          </cell>
        </row>
        <row r="1468">
          <cell r="I1468">
            <v>70105000</v>
          </cell>
        </row>
        <row r="1469">
          <cell r="I1469">
            <v>2011804018</v>
          </cell>
        </row>
        <row r="1470">
          <cell r="I1470">
            <v>201620</v>
          </cell>
        </row>
        <row r="1471">
          <cell r="I1471">
            <v>108</v>
          </cell>
        </row>
        <row r="1472">
          <cell r="I1472">
            <v>106</v>
          </cell>
        </row>
        <row r="1473">
          <cell r="I1473">
            <v>104</v>
          </cell>
        </row>
        <row r="1474">
          <cell r="I1474">
            <v>104</v>
          </cell>
        </row>
        <row r="1475">
          <cell r="I1475">
            <v>2011804004</v>
          </cell>
        </row>
        <row r="1476">
          <cell r="I1476">
            <v>2011804005</v>
          </cell>
        </row>
        <row r="1477">
          <cell r="I1477">
            <v>2011804021</v>
          </cell>
        </row>
        <row r="1478">
          <cell r="I1478">
            <v>2011804022</v>
          </cell>
        </row>
        <row r="1479">
          <cell r="I1479">
            <v>2011804112</v>
          </cell>
        </row>
        <row r="1480">
          <cell r="I1480">
            <v>2011804114</v>
          </cell>
        </row>
        <row r="1481">
          <cell r="I1481">
            <v>2011804115</v>
          </cell>
        </row>
        <row r="1482">
          <cell r="I1482">
            <v>2011804042</v>
          </cell>
        </row>
        <row r="1483">
          <cell r="I1483">
            <v>2011804039</v>
          </cell>
        </row>
        <row r="1484">
          <cell r="I1484">
            <v>2011804048</v>
          </cell>
        </row>
        <row r="1485">
          <cell r="I1485">
            <v>2011804113</v>
          </cell>
        </row>
        <row r="1486">
          <cell r="I1486">
            <v>2011804037</v>
          </cell>
        </row>
        <row r="1487">
          <cell r="I1487">
            <v>107</v>
          </cell>
        </row>
        <row r="1488">
          <cell r="I1488">
            <v>107</v>
          </cell>
        </row>
        <row r="1489">
          <cell r="I1489">
            <v>107</v>
          </cell>
        </row>
        <row r="1490">
          <cell r="I1490">
            <v>107</v>
          </cell>
        </row>
        <row r="1491">
          <cell r="I1491">
            <v>107</v>
          </cell>
        </row>
        <row r="1492">
          <cell r="I1492">
            <v>107</v>
          </cell>
        </row>
        <row r="1493">
          <cell r="I1493">
            <v>107</v>
          </cell>
        </row>
        <row r="1494">
          <cell r="I1494">
            <v>107</v>
          </cell>
        </row>
        <row r="1495">
          <cell r="I1495">
            <v>104</v>
          </cell>
        </row>
        <row r="1496">
          <cell r="I1496">
            <v>104</v>
          </cell>
        </row>
        <row r="1497">
          <cell r="I1497">
            <v>104</v>
          </cell>
        </row>
        <row r="1498">
          <cell r="I1498">
            <v>104</v>
          </cell>
        </row>
        <row r="1499">
          <cell r="I1499">
            <v>104</v>
          </cell>
        </row>
        <row r="1500">
          <cell r="I1500">
            <v>30100</v>
          </cell>
        </row>
        <row r="1501">
          <cell r="I1501">
            <v>70112</v>
          </cell>
        </row>
        <row r="1502">
          <cell r="I1502">
            <v>40101</v>
          </cell>
        </row>
        <row r="1503">
          <cell r="I1503">
            <v>50101</v>
          </cell>
        </row>
        <row r="1504">
          <cell r="I1504">
            <v>30101</v>
          </cell>
        </row>
        <row r="1505">
          <cell r="I1505">
            <v>70112</v>
          </cell>
        </row>
        <row r="1506">
          <cell r="I1506">
            <v>70112</v>
          </cell>
        </row>
        <row r="1507">
          <cell r="I1507">
            <v>70112</v>
          </cell>
        </row>
        <row r="1508">
          <cell r="I1508">
            <v>70106</v>
          </cell>
        </row>
        <row r="1509">
          <cell r="I1509">
            <v>70112</v>
          </cell>
        </row>
        <row r="1510">
          <cell r="I1510">
            <v>40101</v>
          </cell>
        </row>
        <row r="1511">
          <cell r="I1511">
            <v>70112</v>
          </cell>
        </row>
        <row r="1512">
          <cell r="I1512">
            <v>70112</v>
          </cell>
        </row>
        <row r="1513">
          <cell r="I1513">
            <v>50101</v>
          </cell>
        </row>
        <row r="1514">
          <cell r="I1514">
            <v>70106</v>
          </cell>
        </row>
        <row r="1515">
          <cell r="I1515">
            <v>70112</v>
          </cell>
        </row>
        <row r="1516">
          <cell r="I1516">
            <v>70112</v>
          </cell>
        </row>
        <row r="1517">
          <cell r="I1517">
            <v>70112</v>
          </cell>
        </row>
        <row r="1518">
          <cell r="I1518">
            <v>104</v>
          </cell>
        </row>
        <row r="1519">
          <cell r="I1519">
            <v>104</v>
          </cell>
        </row>
        <row r="1520">
          <cell r="I1520">
            <v>109</v>
          </cell>
        </row>
        <row r="1521">
          <cell r="I1521">
            <v>70112</v>
          </cell>
        </row>
        <row r="1522">
          <cell r="I1522">
            <v>70106</v>
          </cell>
        </row>
        <row r="1523">
          <cell r="I1523">
            <v>30101</v>
          </cell>
        </row>
        <row r="1524">
          <cell r="I1524">
            <v>40101</v>
          </cell>
        </row>
        <row r="1525">
          <cell r="I1525">
            <v>70106</v>
          </cell>
        </row>
        <row r="1526">
          <cell r="I1526">
            <v>70112</v>
          </cell>
        </row>
        <row r="1527">
          <cell r="I1527">
            <v>40101</v>
          </cell>
        </row>
        <row r="1528">
          <cell r="I1528">
            <v>30101</v>
          </cell>
        </row>
        <row r="1529">
          <cell r="I1529">
            <v>70112</v>
          </cell>
        </row>
        <row r="1530">
          <cell r="I1530">
            <v>40101</v>
          </cell>
        </row>
        <row r="1531">
          <cell r="I1531">
            <v>50101</v>
          </cell>
        </row>
        <row r="1532">
          <cell r="I1532">
            <v>30101</v>
          </cell>
        </row>
        <row r="1533">
          <cell r="I1533">
            <v>70112</v>
          </cell>
        </row>
        <row r="1534">
          <cell r="I1534">
            <v>40101</v>
          </cell>
        </row>
        <row r="1535">
          <cell r="I1535">
            <v>50101</v>
          </cell>
        </row>
        <row r="1536">
          <cell r="I1536">
            <v>40101</v>
          </cell>
        </row>
        <row r="1537">
          <cell r="I1537">
            <v>50101</v>
          </cell>
        </row>
        <row r="1538">
          <cell r="I1538">
            <v>70112</v>
          </cell>
        </row>
        <row r="1539">
          <cell r="I1539">
            <v>70112</v>
          </cell>
        </row>
        <row r="1540">
          <cell r="I1540">
            <v>40101</v>
          </cell>
        </row>
        <row r="1541">
          <cell r="I1541">
            <v>70112</v>
          </cell>
        </row>
        <row r="1542">
          <cell r="I1542">
            <v>70112</v>
          </cell>
        </row>
        <row r="1543">
          <cell r="I1543">
            <v>70112</v>
          </cell>
        </row>
        <row r="1544">
          <cell r="I1544">
            <v>70112</v>
          </cell>
        </row>
        <row r="1545">
          <cell r="I1545">
            <v>701116</v>
          </cell>
        </row>
        <row r="1546">
          <cell r="I1546">
            <v>70112</v>
          </cell>
        </row>
        <row r="1547">
          <cell r="I1547">
            <v>701116</v>
          </cell>
        </row>
        <row r="1548">
          <cell r="I1548">
            <v>40101</v>
          </cell>
        </row>
        <row r="1549">
          <cell r="I1549">
            <v>70112</v>
          </cell>
        </row>
        <row r="1550">
          <cell r="I1550">
            <v>70112</v>
          </cell>
        </row>
        <row r="1551">
          <cell r="I1551">
            <v>701116</v>
          </cell>
        </row>
        <row r="1552">
          <cell r="I1552">
            <v>50101</v>
          </cell>
        </row>
        <row r="1553">
          <cell r="I1553">
            <v>70112</v>
          </cell>
        </row>
        <row r="1554">
          <cell r="I1554">
            <v>30101</v>
          </cell>
        </row>
        <row r="1555">
          <cell r="I1555">
            <v>50101</v>
          </cell>
        </row>
        <row r="1556">
          <cell r="I1556">
            <v>70112</v>
          </cell>
        </row>
        <row r="1557">
          <cell r="I1557">
            <v>70112</v>
          </cell>
        </row>
        <row r="1558">
          <cell r="I1558">
            <v>50101</v>
          </cell>
        </row>
        <row r="1559">
          <cell r="I1559">
            <v>70112</v>
          </cell>
        </row>
        <row r="1560">
          <cell r="I1560">
            <v>40101</v>
          </cell>
        </row>
        <row r="1561">
          <cell r="I1561">
            <v>70112</v>
          </cell>
        </row>
        <row r="1562">
          <cell r="I1562">
            <v>40101</v>
          </cell>
        </row>
        <row r="1563">
          <cell r="I1563">
            <v>50101</v>
          </cell>
        </row>
        <row r="1564">
          <cell r="I1564">
            <v>70112</v>
          </cell>
        </row>
        <row r="1565">
          <cell r="I1565">
            <v>30101</v>
          </cell>
        </row>
        <row r="1566">
          <cell r="I1566">
            <v>50101</v>
          </cell>
        </row>
        <row r="1567">
          <cell r="I1567">
            <v>2011804018</v>
          </cell>
        </row>
        <row r="1568">
          <cell r="I1568">
            <v>2011804018</v>
          </cell>
        </row>
        <row r="1569">
          <cell r="I1569">
            <v>2011809115</v>
          </cell>
        </row>
        <row r="1570">
          <cell r="I1570">
            <v>20120053</v>
          </cell>
        </row>
        <row r="1571">
          <cell r="I1571">
            <v>2011804017</v>
          </cell>
        </row>
        <row r="1572">
          <cell r="I1572">
            <v>2011804004</v>
          </cell>
        </row>
        <row r="1573">
          <cell r="I1573">
            <v>2011804005</v>
          </cell>
        </row>
        <row r="1574">
          <cell r="I1574">
            <v>2011804021</v>
          </cell>
        </row>
        <row r="1575">
          <cell r="I1575">
            <v>2011804022</v>
          </cell>
        </row>
        <row r="1576">
          <cell r="I1576">
            <v>2011804112</v>
          </cell>
        </row>
        <row r="1577">
          <cell r="I1577">
            <v>2011804114</v>
          </cell>
        </row>
        <row r="1578">
          <cell r="I1578">
            <v>2011809115</v>
          </cell>
        </row>
        <row r="1579">
          <cell r="I1579">
            <v>2011804042</v>
          </cell>
        </row>
        <row r="1580">
          <cell r="I1580">
            <v>2011809115</v>
          </cell>
        </row>
        <row r="1581">
          <cell r="I1581">
            <v>2011804114</v>
          </cell>
        </row>
        <row r="1582">
          <cell r="I1582">
            <v>2011804114</v>
          </cell>
        </row>
        <row r="1583">
          <cell r="I1583">
            <v>2011804115</v>
          </cell>
        </row>
        <row r="1584">
          <cell r="I1584">
            <v>2011804048</v>
          </cell>
        </row>
        <row r="1585">
          <cell r="I1585">
            <v>2011804042</v>
          </cell>
        </row>
        <row r="1586">
          <cell r="I1586">
            <v>2011804042</v>
          </cell>
        </row>
        <row r="1587">
          <cell r="I1587">
            <v>2011804037</v>
          </cell>
        </row>
        <row r="1588">
          <cell r="I1588">
            <v>2011804039</v>
          </cell>
        </row>
        <row r="1589">
          <cell r="I1589">
            <v>2011804113</v>
          </cell>
        </row>
        <row r="1590">
          <cell r="I1590">
            <v>2011804112</v>
          </cell>
        </row>
        <row r="1591">
          <cell r="I1591">
            <v>2011804112</v>
          </cell>
        </row>
        <row r="1592">
          <cell r="I1592">
            <v>2011804021</v>
          </cell>
        </row>
        <row r="1593">
          <cell r="I1593">
            <v>2011804021</v>
          </cell>
        </row>
        <row r="1594">
          <cell r="I1594">
            <v>2011804022</v>
          </cell>
        </row>
        <row r="1595">
          <cell r="I1595">
            <v>2011804022</v>
          </cell>
        </row>
        <row r="1596">
          <cell r="I1596">
            <v>2011804004</v>
          </cell>
        </row>
        <row r="1597">
          <cell r="I1597">
            <v>2011804004</v>
          </cell>
        </row>
        <row r="1598">
          <cell r="I1598">
            <v>2011804005</v>
          </cell>
        </row>
        <row r="1599">
          <cell r="I1599">
            <v>2011804005</v>
          </cell>
        </row>
        <row r="1600">
          <cell r="I1600">
            <v>10101</v>
          </cell>
        </row>
        <row r="1601">
          <cell r="I1601">
            <v>104</v>
          </cell>
        </row>
        <row r="1602">
          <cell r="I1602">
            <v>104</v>
          </cell>
        </row>
        <row r="1603">
          <cell r="I1603">
            <v>104</v>
          </cell>
        </row>
        <row r="1604">
          <cell r="I1604">
            <v>104</v>
          </cell>
        </row>
        <row r="1605">
          <cell r="I1605">
            <v>104</v>
          </cell>
        </row>
        <row r="1606">
          <cell r="I1606">
            <v>70112</v>
          </cell>
        </row>
        <row r="1607">
          <cell r="I1607">
            <v>70112</v>
          </cell>
        </row>
        <row r="1608">
          <cell r="I1608">
            <v>201040764</v>
          </cell>
        </row>
        <row r="1609">
          <cell r="I1609">
            <v>2011804024</v>
          </cell>
        </row>
        <row r="1610">
          <cell r="I1610">
            <v>2011809118</v>
          </cell>
        </row>
        <row r="1611">
          <cell r="I1611">
            <v>2011804035</v>
          </cell>
        </row>
        <row r="1612">
          <cell r="I1612">
            <v>10401160</v>
          </cell>
        </row>
        <row r="1613">
          <cell r="I1613">
            <v>10401187</v>
          </cell>
        </row>
        <row r="1614">
          <cell r="I1614">
            <v>10401139</v>
          </cell>
        </row>
        <row r="1615">
          <cell r="I1615">
            <v>1040113434</v>
          </cell>
        </row>
        <row r="1616">
          <cell r="I1616">
            <v>20700006</v>
          </cell>
        </row>
        <row r="1617">
          <cell r="I1617">
            <v>201040764</v>
          </cell>
        </row>
        <row r="1618">
          <cell r="I1618">
            <v>104</v>
          </cell>
        </row>
        <row r="1619">
          <cell r="I1619">
            <v>104</v>
          </cell>
        </row>
        <row r="1620">
          <cell r="I1620">
            <v>104</v>
          </cell>
        </row>
        <row r="1621">
          <cell r="I1621">
            <v>104</v>
          </cell>
        </row>
        <row r="1622">
          <cell r="I1622">
            <v>104</v>
          </cell>
        </row>
        <row r="1623">
          <cell r="I1623">
            <v>70112</v>
          </cell>
        </row>
        <row r="1624">
          <cell r="I1624">
            <v>70112</v>
          </cell>
        </row>
        <row r="1625">
          <cell r="I1625">
            <v>70112</v>
          </cell>
        </row>
        <row r="1626">
          <cell r="I1626">
            <v>30100</v>
          </cell>
        </row>
        <row r="1627">
          <cell r="I1627">
            <v>70123</v>
          </cell>
        </row>
        <row r="1628">
          <cell r="I1628">
            <v>70112</v>
          </cell>
        </row>
        <row r="1629">
          <cell r="I1629">
            <v>70112</v>
          </cell>
        </row>
        <row r="1630">
          <cell r="I1630">
            <v>107</v>
          </cell>
        </row>
        <row r="1631">
          <cell r="I1631">
            <v>70112</v>
          </cell>
        </row>
        <row r="1632">
          <cell r="I1632">
            <v>70112</v>
          </cell>
        </row>
        <row r="1633">
          <cell r="I1633">
            <v>70112</v>
          </cell>
        </row>
        <row r="1634">
          <cell r="I1634">
            <v>40101</v>
          </cell>
        </row>
        <row r="1635">
          <cell r="I1635">
            <v>50101</v>
          </cell>
        </row>
        <row r="1636">
          <cell r="I1636">
            <v>30101</v>
          </cell>
        </row>
        <row r="1637">
          <cell r="I1637">
            <v>70112</v>
          </cell>
        </row>
        <row r="1638">
          <cell r="I1638">
            <v>70112</v>
          </cell>
        </row>
        <row r="1639">
          <cell r="I1639">
            <v>70112</v>
          </cell>
        </row>
        <row r="1640">
          <cell r="I1640">
            <v>70112</v>
          </cell>
        </row>
        <row r="1641">
          <cell r="I1641">
            <v>70112</v>
          </cell>
        </row>
        <row r="1642">
          <cell r="I1642">
            <v>70112</v>
          </cell>
        </row>
        <row r="1643">
          <cell r="I1643">
            <v>40101</v>
          </cell>
        </row>
        <row r="1644">
          <cell r="I1644">
            <v>30101</v>
          </cell>
        </row>
        <row r="1645">
          <cell r="I1645">
            <v>70112</v>
          </cell>
        </row>
        <row r="1646">
          <cell r="I1646">
            <v>40101</v>
          </cell>
        </row>
        <row r="1647">
          <cell r="I1647">
            <v>70106</v>
          </cell>
        </row>
        <row r="1648">
          <cell r="I1648">
            <v>70112</v>
          </cell>
        </row>
        <row r="1649">
          <cell r="I1649">
            <v>40101</v>
          </cell>
        </row>
        <row r="1650">
          <cell r="I1650">
            <v>50101</v>
          </cell>
        </row>
        <row r="1651">
          <cell r="I1651">
            <v>30101</v>
          </cell>
        </row>
        <row r="1652">
          <cell r="I1652">
            <v>70112</v>
          </cell>
        </row>
        <row r="1653">
          <cell r="I1653">
            <v>70112</v>
          </cell>
        </row>
        <row r="1654">
          <cell r="I1654">
            <v>40101</v>
          </cell>
        </row>
        <row r="1655">
          <cell r="I1655">
            <v>50101</v>
          </cell>
        </row>
        <row r="1656">
          <cell r="I1656">
            <v>30101</v>
          </cell>
        </row>
        <row r="1657">
          <cell r="I1657">
            <v>70112</v>
          </cell>
        </row>
        <row r="1658">
          <cell r="I1658">
            <v>70106</v>
          </cell>
        </row>
        <row r="1659">
          <cell r="I1659">
            <v>70112</v>
          </cell>
        </row>
        <row r="1660">
          <cell r="I1660">
            <v>40101</v>
          </cell>
        </row>
        <row r="1661">
          <cell r="I1661">
            <v>50101</v>
          </cell>
        </row>
        <row r="1662">
          <cell r="I1662">
            <v>70112</v>
          </cell>
        </row>
        <row r="1663">
          <cell r="I1663">
            <v>40101</v>
          </cell>
        </row>
        <row r="1664">
          <cell r="I1664">
            <v>70112</v>
          </cell>
        </row>
        <row r="1665">
          <cell r="I1665">
            <v>70112</v>
          </cell>
        </row>
        <row r="1666">
          <cell r="I1666">
            <v>70112</v>
          </cell>
        </row>
        <row r="1667">
          <cell r="I1667">
            <v>70106</v>
          </cell>
        </row>
        <row r="1668">
          <cell r="I1668">
            <v>70112</v>
          </cell>
        </row>
        <row r="1669">
          <cell r="I1669">
            <v>50101</v>
          </cell>
        </row>
        <row r="1670">
          <cell r="I1670">
            <v>70106</v>
          </cell>
        </row>
        <row r="1671">
          <cell r="I1671">
            <v>701116</v>
          </cell>
        </row>
        <row r="1672">
          <cell r="I1672">
            <v>70112</v>
          </cell>
        </row>
        <row r="1673">
          <cell r="I1673">
            <v>701116</v>
          </cell>
        </row>
        <row r="1674">
          <cell r="I1674">
            <v>70106</v>
          </cell>
        </row>
        <row r="1675">
          <cell r="I1675">
            <v>50101</v>
          </cell>
        </row>
        <row r="1676">
          <cell r="I1676">
            <v>70112</v>
          </cell>
        </row>
        <row r="1677">
          <cell r="I1677">
            <v>40101</v>
          </cell>
        </row>
        <row r="1678">
          <cell r="I1678">
            <v>50101</v>
          </cell>
        </row>
        <row r="1679">
          <cell r="I1679">
            <v>70106</v>
          </cell>
        </row>
        <row r="1680">
          <cell r="I1680">
            <v>70112</v>
          </cell>
        </row>
        <row r="1681">
          <cell r="I1681">
            <v>50101</v>
          </cell>
        </row>
        <row r="1682">
          <cell r="I1682">
            <v>40101</v>
          </cell>
        </row>
        <row r="1683">
          <cell r="I1683">
            <v>70112</v>
          </cell>
        </row>
        <row r="1684">
          <cell r="I1684">
            <v>70112</v>
          </cell>
        </row>
        <row r="1685">
          <cell r="I1685">
            <v>70106</v>
          </cell>
        </row>
        <row r="1686">
          <cell r="I1686">
            <v>70112</v>
          </cell>
        </row>
        <row r="1687">
          <cell r="I1687">
            <v>70112</v>
          </cell>
        </row>
        <row r="1688">
          <cell r="I1688">
            <v>40101</v>
          </cell>
        </row>
        <row r="1689">
          <cell r="I1689">
            <v>70112</v>
          </cell>
        </row>
        <row r="1690">
          <cell r="I1690">
            <v>70112</v>
          </cell>
        </row>
        <row r="1691">
          <cell r="I1691">
            <v>70112</v>
          </cell>
        </row>
        <row r="1692">
          <cell r="I1692">
            <v>70112</v>
          </cell>
        </row>
        <row r="1693">
          <cell r="I1693">
            <v>701116</v>
          </cell>
        </row>
        <row r="1694">
          <cell r="I1694">
            <v>701116</v>
          </cell>
        </row>
        <row r="1695">
          <cell r="I1695">
            <v>70112</v>
          </cell>
        </row>
        <row r="1696">
          <cell r="I1696">
            <v>201040764</v>
          </cell>
        </row>
        <row r="1697">
          <cell r="I1697">
            <v>50101</v>
          </cell>
        </row>
        <row r="1698">
          <cell r="I1698">
            <v>70112</v>
          </cell>
        </row>
        <row r="1699">
          <cell r="I1699">
            <v>70112</v>
          </cell>
        </row>
        <row r="1700">
          <cell r="I1700">
            <v>70112</v>
          </cell>
        </row>
        <row r="1701">
          <cell r="I1701">
            <v>10401187</v>
          </cell>
        </row>
        <row r="1702">
          <cell r="I1702">
            <v>201040764</v>
          </cell>
        </row>
        <row r="1703">
          <cell r="I1703">
            <v>2011804020</v>
          </cell>
        </row>
        <row r="1704">
          <cell r="I1704">
            <v>2011804035</v>
          </cell>
        </row>
        <row r="1705">
          <cell r="I1705">
            <v>501</v>
          </cell>
        </row>
        <row r="1706">
          <cell r="I1706">
            <v>501</v>
          </cell>
        </row>
        <row r="1707">
          <cell r="I1707">
            <v>104</v>
          </cell>
        </row>
        <row r="1708">
          <cell r="I1708">
            <v>104</v>
          </cell>
        </row>
        <row r="1709">
          <cell r="I1709">
            <v>104</v>
          </cell>
        </row>
        <row r="1710">
          <cell r="I1710">
            <v>104</v>
          </cell>
        </row>
        <row r="1711">
          <cell r="I1711">
            <v>107</v>
          </cell>
        </row>
        <row r="1712">
          <cell r="I1712">
            <v>107</v>
          </cell>
        </row>
        <row r="1713">
          <cell r="I1713">
            <v>107</v>
          </cell>
        </row>
        <row r="1714">
          <cell r="I1714">
            <v>107</v>
          </cell>
        </row>
        <row r="1715">
          <cell r="I1715">
            <v>107</v>
          </cell>
        </row>
        <row r="1716">
          <cell r="I1716">
            <v>107</v>
          </cell>
        </row>
        <row r="1717">
          <cell r="I1717">
            <v>107</v>
          </cell>
        </row>
        <row r="1718">
          <cell r="I1718">
            <v>104</v>
          </cell>
        </row>
        <row r="1719">
          <cell r="I1719">
            <v>104</v>
          </cell>
        </row>
        <row r="1720">
          <cell r="I1720">
            <v>107</v>
          </cell>
        </row>
        <row r="1721">
          <cell r="I1721">
            <v>107</v>
          </cell>
        </row>
        <row r="1722">
          <cell r="I1722">
            <v>107</v>
          </cell>
        </row>
        <row r="1723">
          <cell r="I1723">
            <v>107</v>
          </cell>
        </row>
        <row r="1724">
          <cell r="I1724">
            <v>107</v>
          </cell>
        </row>
        <row r="1725">
          <cell r="I1725">
            <v>107</v>
          </cell>
        </row>
        <row r="1726">
          <cell r="I1726">
            <v>107</v>
          </cell>
        </row>
        <row r="1727">
          <cell r="I1727">
            <v>107</v>
          </cell>
        </row>
        <row r="1728">
          <cell r="I1728">
            <v>2011804024</v>
          </cell>
        </row>
        <row r="1729">
          <cell r="I1729">
            <v>2011804035</v>
          </cell>
        </row>
        <row r="1730">
          <cell r="I1730">
            <v>103</v>
          </cell>
        </row>
        <row r="1731">
          <cell r="I1731">
            <v>103</v>
          </cell>
        </row>
        <row r="1732">
          <cell r="I1732">
            <v>103</v>
          </cell>
        </row>
        <row r="1733">
          <cell r="I1733">
            <v>70112</v>
          </cell>
        </row>
        <row r="1734">
          <cell r="I1734">
            <v>40101</v>
          </cell>
        </row>
        <row r="1735">
          <cell r="I1735">
            <v>50101</v>
          </cell>
        </row>
        <row r="1736">
          <cell r="I1736">
            <v>70112</v>
          </cell>
        </row>
        <row r="1737">
          <cell r="I1737">
            <v>70112</v>
          </cell>
        </row>
        <row r="1738">
          <cell r="I1738">
            <v>701116</v>
          </cell>
        </row>
        <row r="1739">
          <cell r="I1739">
            <v>50101</v>
          </cell>
        </row>
        <row r="1740">
          <cell r="I1740">
            <v>70112</v>
          </cell>
        </row>
        <row r="1741">
          <cell r="I1741">
            <v>70106</v>
          </cell>
        </row>
        <row r="1742">
          <cell r="I1742">
            <v>701116</v>
          </cell>
        </row>
        <row r="1743">
          <cell r="I1743">
            <v>40101</v>
          </cell>
        </row>
        <row r="1744">
          <cell r="I1744">
            <v>50101</v>
          </cell>
        </row>
        <row r="1745">
          <cell r="I1745">
            <v>40101</v>
          </cell>
        </row>
        <row r="1746">
          <cell r="I1746">
            <v>30101</v>
          </cell>
        </row>
        <row r="1747">
          <cell r="I1747">
            <v>70112</v>
          </cell>
        </row>
        <row r="1748">
          <cell r="I1748">
            <v>70112</v>
          </cell>
        </row>
        <row r="1749">
          <cell r="I1749">
            <v>40101</v>
          </cell>
        </row>
        <row r="1750">
          <cell r="I1750">
            <v>50101</v>
          </cell>
        </row>
        <row r="1751">
          <cell r="I1751">
            <v>70112</v>
          </cell>
        </row>
        <row r="1752">
          <cell r="I1752">
            <v>70112</v>
          </cell>
        </row>
        <row r="1753">
          <cell r="I1753">
            <v>30101</v>
          </cell>
        </row>
        <row r="1754">
          <cell r="I1754">
            <v>50101</v>
          </cell>
        </row>
        <row r="1755">
          <cell r="I1755">
            <v>701116</v>
          </cell>
        </row>
        <row r="1756">
          <cell r="I1756">
            <v>70112</v>
          </cell>
        </row>
        <row r="1757">
          <cell r="I1757">
            <v>70112</v>
          </cell>
        </row>
        <row r="1758">
          <cell r="I1758">
            <v>70112</v>
          </cell>
        </row>
        <row r="1759">
          <cell r="I1759">
            <v>70112</v>
          </cell>
        </row>
        <row r="1760">
          <cell r="I1760">
            <v>70112</v>
          </cell>
        </row>
        <row r="1761">
          <cell r="I1761">
            <v>40101</v>
          </cell>
        </row>
        <row r="1762">
          <cell r="I1762">
            <v>50101</v>
          </cell>
        </row>
        <row r="1763">
          <cell r="I1763">
            <v>70106</v>
          </cell>
        </row>
        <row r="1764">
          <cell r="I1764">
            <v>70112</v>
          </cell>
        </row>
        <row r="1765">
          <cell r="I1765">
            <v>50101</v>
          </cell>
        </row>
        <row r="1766">
          <cell r="I1766">
            <v>40101</v>
          </cell>
        </row>
        <row r="1767">
          <cell r="I1767">
            <v>70112</v>
          </cell>
        </row>
        <row r="1768">
          <cell r="I1768">
            <v>40101</v>
          </cell>
        </row>
        <row r="1769">
          <cell r="I1769">
            <v>70112</v>
          </cell>
        </row>
        <row r="1770">
          <cell r="I1770">
            <v>40101</v>
          </cell>
        </row>
        <row r="1771">
          <cell r="I1771">
            <v>50101</v>
          </cell>
        </row>
        <row r="1772">
          <cell r="I1772">
            <v>50101</v>
          </cell>
        </row>
        <row r="1773">
          <cell r="I1773">
            <v>30101</v>
          </cell>
        </row>
        <row r="1774">
          <cell r="I1774">
            <v>70112</v>
          </cell>
        </row>
        <row r="1775">
          <cell r="I1775">
            <v>50101</v>
          </cell>
        </row>
        <row r="1776">
          <cell r="I1776">
            <v>70112</v>
          </cell>
        </row>
        <row r="1777">
          <cell r="I1777">
            <v>70112</v>
          </cell>
        </row>
        <row r="1778">
          <cell r="I1778">
            <v>70106</v>
          </cell>
        </row>
        <row r="1779">
          <cell r="I1779">
            <v>70112</v>
          </cell>
        </row>
        <row r="1780">
          <cell r="I1780">
            <v>30101</v>
          </cell>
        </row>
        <row r="1781">
          <cell r="I1781">
            <v>2011804018</v>
          </cell>
        </row>
        <row r="1782">
          <cell r="I1782">
            <v>70112</v>
          </cell>
        </row>
        <row r="1783">
          <cell r="I1783">
            <v>40101</v>
          </cell>
        </row>
        <row r="1784">
          <cell r="I1784">
            <v>70112</v>
          </cell>
        </row>
        <row r="1785">
          <cell r="I1785">
            <v>70112</v>
          </cell>
        </row>
        <row r="1786">
          <cell r="I1786">
            <v>70112</v>
          </cell>
        </row>
        <row r="1787">
          <cell r="I1787">
            <v>70112</v>
          </cell>
        </row>
        <row r="1788">
          <cell r="I1788">
            <v>70106</v>
          </cell>
        </row>
        <row r="1789">
          <cell r="I1789">
            <v>70112</v>
          </cell>
        </row>
        <row r="1790">
          <cell r="I1790">
            <v>40101</v>
          </cell>
        </row>
        <row r="1791">
          <cell r="I1791">
            <v>30101</v>
          </cell>
        </row>
        <row r="1792">
          <cell r="I1792">
            <v>70112</v>
          </cell>
        </row>
        <row r="1793">
          <cell r="I1793">
            <v>70106</v>
          </cell>
        </row>
        <row r="1794">
          <cell r="I1794">
            <v>50101</v>
          </cell>
        </row>
        <row r="1795">
          <cell r="I1795">
            <v>40101</v>
          </cell>
        </row>
        <row r="1796">
          <cell r="I1796">
            <v>30101</v>
          </cell>
        </row>
        <row r="1797">
          <cell r="I1797">
            <v>70112</v>
          </cell>
        </row>
        <row r="1798">
          <cell r="I1798">
            <v>40101</v>
          </cell>
        </row>
        <row r="1799">
          <cell r="I1799">
            <v>50101</v>
          </cell>
        </row>
        <row r="1800">
          <cell r="I1800">
            <v>30101</v>
          </cell>
        </row>
        <row r="1801">
          <cell r="I1801">
            <v>501</v>
          </cell>
        </row>
        <row r="1802">
          <cell r="I1802">
            <v>2011804024</v>
          </cell>
        </row>
        <row r="1803">
          <cell r="I1803">
            <v>2011804035</v>
          </cell>
        </row>
        <row r="1804">
          <cell r="I1804">
            <v>2011804035</v>
          </cell>
        </row>
        <row r="1805">
          <cell r="I1805">
            <v>2011804020</v>
          </cell>
        </row>
        <row r="1806">
          <cell r="I1806">
            <v>10300041</v>
          </cell>
        </row>
        <row r="1807">
          <cell r="I1807">
            <v>200</v>
          </cell>
        </row>
        <row r="1808">
          <cell r="I1808">
            <v>2011804020</v>
          </cell>
        </row>
        <row r="1809">
          <cell r="I1809">
            <v>2011804094</v>
          </cell>
        </row>
        <row r="1810">
          <cell r="I1810">
            <v>2011809146</v>
          </cell>
        </row>
        <row r="1811">
          <cell r="I1811">
            <v>2011804020</v>
          </cell>
        </row>
        <row r="1812">
          <cell r="I1812">
            <v>2011804020</v>
          </cell>
        </row>
        <row r="1813">
          <cell r="I1813">
            <v>20700006</v>
          </cell>
        </row>
        <row r="1814">
          <cell r="I1814">
            <v>10205</v>
          </cell>
        </row>
        <row r="1815">
          <cell r="I1815">
            <v>10300041</v>
          </cell>
        </row>
        <row r="1816">
          <cell r="I1816">
            <v>70112</v>
          </cell>
        </row>
        <row r="1817">
          <cell r="I1817">
            <v>201040764</v>
          </cell>
        </row>
        <row r="1818">
          <cell r="I1818">
            <v>70112</v>
          </cell>
        </row>
        <row r="1819">
          <cell r="I1819">
            <v>2011804018</v>
          </cell>
        </row>
        <row r="1820">
          <cell r="I1820">
            <v>10101</v>
          </cell>
        </row>
        <row r="1821">
          <cell r="I1821">
            <v>30100</v>
          </cell>
        </row>
        <row r="1822">
          <cell r="I1822">
            <v>70112</v>
          </cell>
        </row>
        <row r="1823">
          <cell r="I1823">
            <v>40101</v>
          </cell>
        </row>
        <row r="1824">
          <cell r="I1824">
            <v>50101</v>
          </cell>
        </row>
        <row r="1825">
          <cell r="I1825">
            <v>70106</v>
          </cell>
        </row>
        <row r="1826">
          <cell r="I1826">
            <v>70112</v>
          </cell>
        </row>
        <row r="1827">
          <cell r="I1827">
            <v>50101</v>
          </cell>
        </row>
        <row r="1828">
          <cell r="I1828">
            <v>70112</v>
          </cell>
        </row>
        <row r="1829">
          <cell r="I1829">
            <v>70112</v>
          </cell>
        </row>
        <row r="1830">
          <cell r="I1830">
            <v>70112</v>
          </cell>
        </row>
        <row r="1831">
          <cell r="I1831">
            <v>30100</v>
          </cell>
        </row>
        <row r="1832">
          <cell r="I1832">
            <v>70112</v>
          </cell>
        </row>
        <row r="1833">
          <cell r="I1833">
            <v>70106</v>
          </cell>
        </row>
        <row r="1834">
          <cell r="I1834">
            <v>70112</v>
          </cell>
        </row>
        <row r="1835">
          <cell r="I1835">
            <v>50101</v>
          </cell>
        </row>
        <row r="1836">
          <cell r="I1836">
            <v>40101</v>
          </cell>
        </row>
        <row r="1837">
          <cell r="I1837">
            <v>30101</v>
          </cell>
        </row>
        <row r="1838">
          <cell r="I1838">
            <v>70112</v>
          </cell>
        </row>
        <row r="1839">
          <cell r="I1839">
            <v>40101</v>
          </cell>
        </row>
        <row r="1840">
          <cell r="I1840">
            <v>50101</v>
          </cell>
        </row>
        <row r="1841">
          <cell r="I1841">
            <v>70112</v>
          </cell>
        </row>
        <row r="1842">
          <cell r="I1842">
            <v>40101</v>
          </cell>
        </row>
        <row r="1843">
          <cell r="I1843">
            <v>50101</v>
          </cell>
        </row>
        <row r="1844">
          <cell r="I1844">
            <v>30101</v>
          </cell>
        </row>
        <row r="1845">
          <cell r="I1845">
            <v>70112</v>
          </cell>
        </row>
        <row r="1846">
          <cell r="I1846">
            <v>70106</v>
          </cell>
        </row>
        <row r="1847">
          <cell r="I1847">
            <v>40101</v>
          </cell>
        </row>
        <row r="1848">
          <cell r="I1848">
            <v>50101</v>
          </cell>
        </row>
        <row r="1849">
          <cell r="I1849">
            <v>30101</v>
          </cell>
        </row>
        <row r="1850">
          <cell r="I1850">
            <v>70112</v>
          </cell>
        </row>
        <row r="1851">
          <cell r="I1851">
            <v>40101</v>
          </cell>
        </row>
        <row r="1852">
          <cell r="I1852">
            <v>50101</v>
          </cell>
        </row>
        <row r="1853">
          <cell r="I1853">
            <v>30101</v>
          </cell>
        </row>
        <row r="1854">
          <cell r="I1854">
            <v>50101</v>
          </cell>
        </row>
        <row r="1855">
          <cell r="I1855">
            <v>70112</v>
          </cell>
        </row>
        <row r="1856">
          <cell r="I1856">
            <v>70112</v>
          </cell>
        </row>
        <row r="1857">
          <cell r="I1857">
            <v>70112</v>
          </cell>
        </row>
        <row r="1858">
          <cell r="I1858">
            <v>40101</v>
          </cell>
        </row>
        <row r="1859">
          <cell r="I1859">
            <v>70106</v>
          </cell>
        </row>
        <row r="1860">
          <cell r="I1860">
            <v>701116</v>
          </cell>
        </row>
        <row r="1861">
          <cell r="I1861">
            <v>70112</v>
          </cell>
        </row>
        <row r="1862">
          <cell r="I1862">
            <v>40101</v>
          </cell>
        </row>
        <row r="1863">
          <cell r="I1863">
            <v>50101</v>
          </cell>
        </row>
        <row r="1864">
          <cell r="I1864">
            <v>70106</v>
          </cell>
        </row>
        <row r="1865">
          <cell r="I1865">
            <v>30101</v>
          </cell>
        </row>
        <row r="1866">
          <cell r="I1866">
            <v>70112</v>
          </cell>
        </row>
        <row r="1867">
          <cell r="I1867">
            <v>40101</v>
          </cell>
        </row>
        <row r="1868">
          <cell r="I1868">
            <v>50101</v>
          </cell>
        </row>
        <row r="1869">
          <cell r="I1869">
            <v>70106</v>
          </cell>
        </row>
        <row r="1870">
          <cell r="I1870">
            <v>70112</v>
          </cell>
        </row>
        <row r="1871">
          <cell r="I1871">
            <v>40101</v>
          </cell>
        </row>
        <row r="1872">
          <cell r="I1872">
            <v>30101</v>
          </cell>
        </row>
        <row r="1873">
          <cell r="I1873">
            <v>40101</v>
          </cell>
        </row>
        <row r="1874">
          <cell r="I1874">
            <v>40101</v>
          </cell>
        </row>
        <row r="1875">
          <cell r="I1875">
            <v>30101</v>
          </cell>
        </row>
        <row r="1876">
          <cell r="I1876">
            <v>70112</v>
          </cell>
        </row>
        <row r="1877">
          <cell r="I1877">
            <v>70106</v>
          </cell>
        </row>
        <row r="1878">
          <cell r="I1878">
            <v>40101</v>
          </cell>
        </row>
        <row r="1879">
          <cell r="I1879">
            <v>50101</v>
          </cell>
        </row>
        <row r="1880">
          <cell r="I1880">
            <v>70112</v>
          </cell>
        </row>
        <row r="1881">
          <cell r="I1881">
            <v>40101</v>
          </cell>
        </row>
        <row r="1882">
          <cell r="I1882">
            <v>50101</v>
          </cell>
        </row>
        <row r="1883">
          <cell r="I1883">
            <v>40101</v>
          </cell>
        </row>
        <row r="1884">
          <cell r="I1884">
            <v>70112</v>
          </cell>
        </row>
        <row r="1885">
          <cell r="I1885">
            <v>50101</v>
          </cell>
        </row>
        <row r="1886">
          <cell r="I1886">
            <v>40101</v>
          </cell>
        </row>
        <row r="1887">
          <cell r="I1887">
            <v>109</v>
          </cell>
        </row>
        <row r="1888">
          <cell r="I1888">
            <v>104</v>
          </cell>
        </row>
        <row r="1889">
          <cell r="I1889">
            <v>109</v>
          </cell>
        </row>
        <row r="1890">
          <cell r="I1890">
            <v>109</v>
          </cell>
        </row>
        <row r="1891">
          <cell r="I1891">
            <v>103</v>
          </cell>
        </row>
        <row r="1892">
          <cell r="I1892">
            <v>103</v>
          </cell>
        </row>
        <row r="1893">
          <cell r="I1893">
            <v>107</v>
          </cell>
        </row>
        <row r="1894">
          <cell r="I1894">
            <v>107</v>
          </cell>
        </row>
        <row r="1895">
          <cell r="I1895">
            <v>107</v>
          </cell>
        </row>
        <row r="1896">
          <cell r="I1896">
            <v>107</v>
          </cell>
        </row>
        <row r="1897">
          <cell r="I1897">
            <v>107</v>
          </cell>
        </row>
        <row r="1898">
          <cell r="I1898">
            <v>107</v>
          </cell>
        </row>
        <row r="1899">
          <cell r="I1899">
            <v>107</v>
          </cell>
        </row>
        <row r="1900">
          <cell r="I1900">
            <v>70106</v>
          </cell>
        </row>
        <row r="1901">
          <cell r="I1901">
            <v>70112</v>
          </cell>
        </row>
        <row r="1902">
          <cell r="I1902">
            <v>70112</v>
          </cell>
        </row>
        <row r="1903">
          <cell r="I1903">
            <v>70112</v>
          </cell>
        </row>
        <row r="1904">
          <cell r="I1904">
            <v>40101</v>
          </cell>
        </row>
        <row r="1905">
          <cell r="I1905">
            <v>70112</v>
          </cell>
        </row>
        <row r="1906">
          <cell r="I1906">
            <v>50101</v>
          </cell>
        </row>
        <row r="1907">
          <cell r="I1907">
            <v>70112</v>
          </cell>
        </row>
        <row r="1908">
          <cell r="I1908">
            <v>70112</v>
          </cell>
        </row>
        <row r="1909">
          <cell r="I1909">
            <v>70112</v>
          </cell>
        </row>
        <row r="1910">
          <cell r="I1910">
            <v>70112</v>
          </cell>
        </row>
        <row r="1911">
          <cell r="I1911">
            <v>40101</v>
          </cell>
        </row>
        <row r="1912">
          <cell r="I1912">
            <v>70112</v>
          </cell>
        </row>
        <row r="1913">
          <cell r="I1913">
            <v>50101</v>
          </cell>
        </row>
        <row r="1914">
          <cell r="I1914">
            <v>701116</v>
          </cell>
        </row>
        <row r="1915">
          <cell r="I1915">
            <v>40101</v>
          </cell>
        </row>
        <row r="1916">
          <cell r="I1916">
            <v>701116</v>
          </cell>
        </row>
        <row r="1917">
          <cell r="I1917">
            <v>104</v>
          </cell>
        </row>
        <row r="1918">
          <cell r="I1918">
            <v>104</v>
          </cell>
        </row>
        <row r="1919">
          <cell r="I1919">
            <v>108</v>
          </cell>
        </row>
        <row r="1920">
          <cell r="I1920">
            <v>70112</v>
          </cell>
        </row>
        <row r="1921">
          <cell r="I1921">
            <v>70112</v>
          </cell>
        </row>
        <row r="1922">
          <cell r="I1922">
            <v>40101</v>
          </cell>
        </row>
        <row r="1923">
          <cell r="I1923">
            <v>70112</v>
          </cell>
        </row>
        <row r="1924">
          <cell r="I1924">
            <v>40101</v>
          </cell>
        </row>
        <row r="1925">
          <cell r="I1925">
            <v>30101</v>
          </cell>
        </row>
        <row r="1926">
          <cell r="I1926">
            <v>2011804020</v>
          </cell>
        </row>
        <row r="1927">
          <cell r="I1927">
            <v>2011804018</v>
          </cell>
        </row>
        <row r="1928">
          <cell r="I1928">
            <v>2011804094</v>
          </cell>
        </row>
        <row r="1929">
          <cell r="I1929">
            <v>40101</v>
          </cell>
        </row>
        <row r="1930">
          <cell r="I1930">
            <v>40101</v>
          </cell>
        </row>
        <row r="1931">
          <cell r="I1931">
            <v>200</v>
          </cell>
        </row>
        <row r="1932">
          <cell r="I1932">
            <v>50101</v>
          </cell>
        </row>
        <row r="1933">
          <cell r="I1933">
            <v>70112</v>
          </cell>
        </row>
        <row r="1934">
          <cell r="I1934">
            <v>70112</v>
          </cell>
        </row>
        <row r="1935">
          <cell r="I1935">
            <v>70112</v>
          </cell>
        </row>
        <row r="1936">
          <cell r="I1936">
            <v>70112</v>
          </cell>
        </row>
        <row r="1937">
          <cell r="I1937">
            <v>70112</v>
          </cell>
        </row>
        <row r="1938">
          <cell r="I1938">
            <v>2011804086</v>
          </cell>
        </row>
        <row r="1939">
          <cell r="I1939">
            <v>2011804020</v>
          </cell>
        </row>
        <row r="1940">
          <cell r="I1940">
            <v>2011809118</v>
          </cell>
        </row>
        <row r="1941">
          <cell r="I1941">
            <v>20120048</v>
          </cell>
        </row>
        <row r="1942">
          <cell r="I1942">
            <v>20120053</v>
          </cell>
        </row>
        <row r="1943">
          <cell r="I1943">
            <v>2011804020</v>
          </cell>
        </row>
        <row r="1944">
          <cell r="I1944">
            <v>2011809143</v>
          </cell>
        </row>
        <row r="1945">
          <cell r="I1945">
            <v>2011804086</v>
          </cell>
        </row>
        <row r="1946">
          <cell r="I1946">
            <v>2011804020</v>
          </cell>
        </row>
        <row r="1947">
          <cell r="I1947">
            <v>20120048</v>
          </cell>
        </row>
        <row r="1948">
          <cell r="I1948">
            <v>20120053</v>
          </cell>
        </row>
        <row r="1949">
          <cell r="I1949">
            <v>2011804018</v>
          </cell>
        </row>
        <row r="1950">
          <cell r="I1950">
            <v>2011804017</v>
          </cell>
        </row>
        <row r="1951">
          <cell r="I1951">
            <v>2011804087</v>
          </cell>
        </row>
        <row r="1952">
          <cell r="I1952">
            <v>201040771</v>
          </cell>
        </row>
        <row r="1953">
          <cell r="I1953">
            <v>70106</v>
          </cell>
        </row>
        <row r="1954">
          <cell r="I1954">
            <v>40101</v>
          </cell>
        </row>
        <row r="1955">
          <cell r="I1955">
            <v>30101</v>
          </cell>
        </row>
        <row r="1956">
          <cell r="I1956">
            <v>70112</v>
          </cell>
        </row>
        <row r="1957">
          <cell r="I1957">
            <v>70112</v>
          </cell>
        </row>
        <row r="1958">
          <cell r="I1958">
            <v>70112</v>
          </cell>
        </row>
        <row r="1959">
          <cell r="I1959">
            <v>70112</v>
          </cell>
        </row>
        <row r="1960">
          <cell r="I1960">
            <v>50101</v>
          </cell>
        </row>
        <row r="1961">
          <cell r="I1961">
            <v>40101</v>
          </cell>
        </row>
        <row r="1962">
          <cell r="I1962">
            <v>70112</v>
          </cell>
        </row>
        <row r="1963">
          <cell r="I1963">
            <v>70112</v>
          </cell>
        </row>
        <row r="1964">
          <cell r="I1964">
            <v>40101</v>
          </cell>
        </row>
        <row r="1965">
          <cell r="I1965">
            <v>70112</v>
          </cell>
        </row>
        <row r="1966">
          <cell r="I1966">
            <v>40101</v>
          </cell>
        </row>
        <row r="1967">
          <cell r="I1967">
            <v>50101</v>
          </cell>
        </row>
        <row r="1968">
          <cell r="I1968">
            <v>30101</v>
          </cell>
        </row>
        <row r="1969">
          <cell r="I1969">
            <v>70112</v>
          </cell>
        </row>
        <row r="1970">
          <cell r="I1970">
            <v>40101</v>
          </cell>
        </row>
        <row r="1971">
          <cell r="I1971">
            <v>50101</v>
          </cell>
        </row>
        <row r="1972">
          <cell r="I1972">
            <v>30101</v>
          </cell>
        </row>
        <row r="1973">
          <cell r="I1973">
            <v>70112</v>
          </cell>
        </row>
        <row r="1974">
          <cell r="I1974">
            <v>70112</v>
          </cell>
        </row>
        <row r="1975">
          <cell r="I1975">
            <v>40101</v>
          </cell>
        </row>
        <row r="1976">
          <cell r="I1976">
            <v>50101</v>
          </cell>
        </row>
        <row r="1977">
          <cell r="I1977">
            <v>70106</v>
          </cell>
        </row>
        <row r="1978">
          <cell r="I1978">
            <v>701116</v>
          </cell>
        </row>
        <row r="1979">
          <cell r="I1979">
            <v>70112</v>
          </cell>
        </row>
        <row r="1980">
          <cell r="I1980">
            <v>70112</v>
          </cell>
        </row>
        <row r="1981">
          <cell r="I1981">
            <v>701116</v>
          </cell>
        </row>
        <row r="1982">
          <cell r="I1982">
            <v>70112</v>
          </cell>
        </row>
        <row r="1983">
          <cell r="I1983">
            <v>70106</v>
          </cell>
        </row>
        <row r="1984">
          <cell r="I1984">
            <v>701116</v>
          </cell>
        </row>
        <row r="1985">
          <cell r="I1985">
            <v>70106</v>
          </cell>
        </row>
        <row r="1986">
          <cell r="I1986">
            <v>701116</v>
          </cell>
        </row>
        <row r="1987">
          <cell r="I1987">
            <v>20120048</v>
          </cell>
        </row>
        <row r="1988">
          <cell r="I1988">
            <v>20120053</v>
          </cell>
        </row>
        <row r="1989">
          <cell r="I1989">
            <v>2011804020</v>
          </cell>
        </row>
        <row r="1990">
          <cell r="I1990">
            <v>20120052</v>
          </cell>
        </row>
        <row r="1991">
          <cell r="I1991">
            <v>2011809144</v>
          </cell>
        </row>
        <row r="1992">
          <cell r="I1992">
            <v>2011804031</v>
          </cell>
        </row>
        <row r="1993">
          <cell r="I1993">
            <v>20120053</v>
          </cell>
        </row>
        <row r="1994">
          <cell r="I1994">
            <v>2011809115</v>
          </cell>
        </row>
        <row r="1995">
          <cell r="I1995">
            <v>2011804018</v>
          </cell>
        </row>
        <row r="1996">
          <cell r="I1996">
            <v>20120052</v>
          </cell>
        </row>
        <row r="1997">
          <cell r="I1997">
            <v>10401191</v>
          </cell>
        </row>
        <row r="1998">
          <cell r="I1998">
            <v>2011804018</v>
          </cell>
        </row>
        <row r="1999">
          <cell r="I1999">
            <v>2011804020</v>
          </cell>
        </row>
        <row r="2000">
          <cell r="I2000">
            <v>70112</v>
          </cell>
        </row>
        <row r="2001">
          <cell r="I2001">
            <v>40101</v>
          </cell>
        </row>
        <row r="2002">
          <cell r="I2002">
            <v>50101</v>
          </cell>
        </row>
        <row r="2003">
          <cell r="I2003">
            <v>70112</v>
          </cell>
        </row>
        <row r="2004">
          <cell r="I2004">
            <v>70112</v>
          </cell>
        </row>
        <row r="2005">
          <cell r="I2005">
            <v>70112</v>
          </cell>
        </row>
        <row r="2006">
          <cell r="I2006">
            <v>50101</v>
          </cell>
        </row>
        <row r="2007">
          <cell r="I2007">
            <v>40101</v>
          </cell>
        </row>
        <row r="2008">
          <cell r="I2008">
            <v>70112</v>
          </cell>
        </row>
        <row r="2009">
          <cell r="I2009">
            <v>70112</v>
          </cell>
        </row>
        <row r="2010">
          <cell r="I2010">
            <v>40101</v>
          </cell>
        </row>
        <row r="2011">
          <cell r="I2011">
            <v>50101</v>
          </cell>
        </row>
        <row r="2012">
          <cell r="I2012">
            <v>70106</v>
          </cell>
        </row>
        <row r="2013">
          <cell r="I2013">
            <v>70112</v>
          </cell>
        </row>
        <row r="2014">
          <cell r="I2014">
            <v>40101</v>
          </cell>
        </row>
        <row r="2015">
          <cell r="I2015">
            <v>30101</v>
          </cell>
        </row>
        <row r="2016">
          <cell r="I2016">
            <v>70112</v>
          </cell>
        </row>
        <row r="2017">
          <cell r="I2017">
            <v>70112</v>
          </cell>
        </row>
        <row r="2018">
          <cell r="I2018">
            <v>2011804004</v>
          </cell>
        </row>
        <row r="2019">
          <cell r="I2019">
            <v>2011804005</v>
          </cell>
        </row>
        <row r="2020">
          <cell r="I2020">
            <v>2011804021</v>
          </cell>
        </row>
        <row r="2021">
          <cell r="I2021">
            <v>2011804022</v>
          </cell>
        </row>
        <row r="2022">
          <cell r="I2022">
            <v>2011804112</v>
          </cell>
        </row>
        <row r="2023">
          <cell r="I2023">
            <v>2011804113</v>
          </cell>
        </row>
        <row r="2024">
          <cell r="I2024">
            <v>2011809115</v>
          </cell>
        </row>
        <row r="2025">
          <cell r="I2025">
            <v>2011804042</v>
          </cell>
        </row>
        <row r="2026">
          <cell r="I2026">
            <v>2011804004</v>
          </cell>
        </row>
        <row r="2027">
          <cell r="I2027">
            <v>2011804005</v>
          </cell>
        </row>
        <row r="2028">
          <cell r="I2028">
            <v>2011804021</v>
          </cell>
        </row>
        <row r="2029">
          <cell r="I2029">
            <v>2011804022</v>
          </cell>
        </row>
        <row r="2030">
          <cell r="I2030">
            <v>2011804112</v>
          </cell>
        </row>
        <row r="2031">
          <cell r="I2031">
            <v>2011804113</v>
          </cell>
        </row>
        <row r="2032">
          <cell r="I2032">
            <v>2011804115</v>
          </cell>
        </row>
        <row r="2033">
          <cell r="I2033">
            <v>2011804042</v>
          </cell>
        </row>
        <row r="2034">
          <cell r="I2034">
            <v>100</v>
          </cell>
        </row>
        <row r="2035">
          <cell r="I2035">
            <v>2011804018</v>
          </cell>
        </row>
        <row r="2036">
          <cell r="I2036">
            <v>70112</v>
          </cell>
        </row>
        <row r="2037">
          <cell r="I2037">
            <v>50101</v>
          </cell>
        </row>
        <row r="2038">
          <cell r="I2038">
            <v>40101</v>
          </cell>
        </row>
        <row r="2039">
          <cell r="I2039">
            <v>70106</v>
          </cell>
        </row>
        <row r="2040">
          <cell r="I2040">
            <v>70106</v>
          </cell>
        </row>
        <row r="2041">
          <cell r="I2041">
            <v>70112</v>
          </cell>
        </row>
        <row r="2042">
          <cell r="I2042">
            <v>40101</v>
          </cell>
        </row>
        <row r="2043">
          <cell r="I2043">
            <v>30101</v>
          </cell>
        </row>
        <row r="2044">
          <cell r="I2044">
            <v>70106</v>
          </cell>
        </row>
        <row r="2045">
          <cell r="I2045">
            <v>70112</v>
          </cell>
        </row>
        <row r="2046">
          <cell r="I2046">
            <v>40101</v>
          </cell>
        </row>
        <row r="2047">
          <cell r="I2047">
            <v>50101</v>
          </cell>
        </row>
        <row r="2048">
          <cell r="I2048">
            <v>701116</v>
          </cell>
        </row>
        <row r="2049">
          <cell r="I2049">
            <v>701116</v>
          </cell>
        </row>
        <row r="2050">
          <cell r="I2050">
            <v>701116</v>
          </cell>
        </row>
        <row r="2051">
          <cell r="I2051">
            <v>40101</v>
          </cell>
        </row>
        <row r="2052">
          <cell r="I2052">
            <v>70112</v>
          </cell>
        </row>
        <row r="2053">
          <cell r="I2053">
            <v>50101</v>
          </cell>
        </row>
        <row r="2054">
          <cell r="I2054">
            <v>30101</v>
          </cell>
        </row>
        <row r="2055">
          <cell r="I2055">
            <v>70112</v>
          </cell>
        </row>
        <row r="2056">
          <cell r="I2056">
            <v>40101</v>
          </cell>
        </row>
        <row r="2057">
          <cell r="I2057">
            <v>70112</v>
          </cell>
        </row>
        <row r="2058">
          <cell r="I2058">
            <v>70112</v>
          </cell>
        </row>
        <row r="2059">
          <cell r="I2059">
            <v>40101</v>
          </cell>
        </row>
        <row r="2060">
          <cell r="I2060">
            <v>70112</v>
          </cell>
        </row>
        <row r="2061">
          <cell r="I2061">
            <v>30101</v>
          </cell>
        </row>
        <row r="2062">
          <cell r="I2062">
            <v>70112</v>
          </cell>
        </row>
        <row r="2063">
          <cell r="I2063">
            <v>70112</v>
          </cell>
        </row>
        <row r="2064">
          <cell r="I2064">
            <v>50101</v>
          </cell>
        </row>
        <row r="2065">
          <cell r="I2065">
            <v>70112</v>
          </cell>
        </row>
        <row r="2066">
          <cell r="I2066">
            <v>70112</v>
          </cell>
        </row>
        <row r="2067">
          <cell r="I2067">
            <v>70112</v>
          </cell>
        </row>
        <row r="2068">
          <cell r="I2068">
            <v>50101</v>
          </cell>
        </row>
        <row r="2069">
          <cell r="I2069">
            <v>40101</v>
          </cell>
        </row>
        <row r="2070">
          <cell r="I2070">
            <v>70112</v>
          </cell>
        </row>
        <row r="2071">
          <cell r="I2071">
            <v>50101</v>
          </cell>
        </row>
        <row r="2072">
          <cell r="I2072">
            <v>70112</v>
          </cell>
        </row>
        <row r="2073">
          <cell r="I2073">
            <v>40101</v>
          </cell>
        </row>
        <row r="2074">
          <cell r="I2074">
            <v>70106</v>
          </cell>
        </row>
        <row r="2075">
          <cell r="I2075">
            <v>70112</v>
          </cell>
        </row>
        <row r="2076">
          <cell r="I2076">
            <v>30101</v>
          </cell>
        </row>
        <row r="2077">
          <cell r="I2077">
            <v>70112</v>
          </cell>
        </row>
        <row r="2078">
          <cell r="I2078">
            <v>50101</v>
          </cell>
        </row>
        <row r="2079">
          <cell r="I2079">
            <v>30101</v>
          </cell>
        </row>
        <row r="2080">
          <cell r="I2080">
            <v>70112</v>
          </cell>
        </row>
        <row r="2081">
          <cell r="I2081">
            <v>40101</v>
          </cell>
        </row>
        <row r="2082">
          <cell r="I2082">
            <v>30101</v>
          </cell>
        </row>
        <row r="2083">
          <cell r="I2083">
            <v>70112</v>
          </cell>
        </row>
        <row r="2084">
          <cell r="I2084">
            <v>70112</v>
          </cell>
        </row>
        <row r="2085">
          <cell r="I2085">
            <v>70106</v>
          </cell>
        </row>
        <row r="2086">
          <cell r="I2086">
            <v>701116</v>
          </cell>
        </row>
        <row r="2087">
          <cell r="I2087">
            <v>70112</v>
          </cell>
        </row>
        <row r="2088">
          <cell r="I2088">
            <v>40101</v>
          </cell>
        </row>
        <row r="2089">
          <cell r="I2089">
            <v>50101</v>
          </cell>
        </row>
        <row r="2090">
          <cell r="I2090">
            <v>70106</v>
          </cell>
        </row>
        <row r="2091">
          <cell r="I2091">
            <v>701116</v>
          </cell>
        </row>
        <row r="2092">
          <cell r="I2092">
            <v>40101</v>
          </cell>
        </row>
        <row r="2093">
          <cell r="I2093">
            <v>70112</v>
          </cell>
        </row>
        <row r="2094">
          <cell r="I2094">
            <v>70112</v>
          </cell>
        </row>
        <row r="2095">
          <cell r="I2095">
            <v>40101</v>
          </cell>
        </row>
        <row r="2096">
          <cell r="I2096">
            <v>70112</v>
          </cell>
        </row>
        <row r="2097">
          <cell r="I2097">
            <v>50101</v>
          </cell>
        </row>
        <row r="2098">
          <cell r="I2098">
            <v>70112</v>
          </cell>
        </row>
        <row r="2099">
          <cell r="I2099">
            <v>70112</v>
          </cell>
        </row>
        <row r="2100">
          <cell r="I2100">
            <v>70112</v>
          </cell>
        </row>
        <row r="2101">
          <cell r="I2101">
            <v>70112</v>
          </cell>
        </row>
        <row r="2102">
          <cell r="I2102">
            <v>40101</v>
          </cell>
        </row>
        <row r="2103">
          <cell r="I2103">
            <v>50101</v>
          </cell>
        </row>
        <row r="2104">
          <cell r="I2104">
            <v>107</v>
          </cell>
        </row>
        <row r="2105">
          <cell r="I2105">
            <v>107</v>
          </cell>
        </row>
        <row r="2106">
          <cell r="I2106">
            <v>107</v>
          </cell>
        </row>
        <row r="2107">
          <cell r="I2107">
            <v>107</v>
          </cell>
        </row>
        <row r="2108">
          <cell r="I2108">
            <v>107</v>
          </cell>
        </row>
        <row r="2109">
          <cell r="I2109">
            <v>107</v>
          </cell>
        </row>
        <row r="2110">
          <cell r="I2110">
            <v>108</v>
          </cell>
        </row>
        <row r="2111">
          <cell r="I2111">
            <v>108</v>
          </cell>
        </row>
        <row r="2112">
          <cell r="I2112">
            <v>108</v>
          </cell>
        </row>
        <row r="2113">
          <cell r="I2113">
            <v>103</v>
          </cell>
        </row>
        <row r="2114">
          <cell r="I2114">
            <v>103</v>
          </cell>
        </row>
        <row r="2115">
          <cell r="I2115">
            <v>103</v>
          </cell>
        </row>
        <row r="2116">
          <cell r="I2116">
            <v>109</v>
          </cell>
        </row>
        <row r="2117">
          <cell r="I2117">
            <v>109</v>
          </cell>
        </row>
        <row r="2118">
          <cell r="I2118">
            <v>104</v>
          </cell>
        </row>
        <row r="2119">
          <cell r="I2119">
            <v>104</v>
          </cell>
        </row>
        <row r="2120">
          <cell r="I2120">
            <v>104</v>
          </cell>
        </row>
        <row r="2121">
          <cell r="I2121">
            <v>104</v>
          </cell>
        </row>
        <row r="2122">
          <cell r="I2122">
            <v>2011804004</v>
          </cell>
        </row>
        <row r="2123">
          <cell r="I2123">
            <v>2011804005</v>
          </cell>
        </row>
        <row r="2124">
          <cell r="I2124">
            <v>2011804021</v>
          </cell>
        </row>
        <row r="2125">
          <cell r="I2125">
            <v>2011804022</v>
          </cell>
        </row>
        <row r="2126">
          <cell r="I2126">
            <v>2011804112</v>
          </cell>
        </row>
        <row r="2127">
          <cell r="I2127">
            <v>2011804113</v>
          </cell>
        </row>
        <row r="2128">
          <cell r="I2128">
            <v>2011809115</v>
          </cell>
        </row>
        <row r="2129">
          <cell r="I2129">
            <v>2011804042</v>
          </cell>
        </row>
        <row r="2130">
          <cell r="I2130">
            <v>104</v>
          </cell>
        </row>
        <row r="2131">
          <cell r="I2131">
            <v>104</v>
          </cell>
        </row>
        <row r="2132">
          <cell r="I2132">
            <v>107</v>
          </cell>
        </row>
        <row r="2133">
          <cell r="I2133">
            <v>107</v>
          </cell>
        </row>
        <row r="2134">
          <cell r="I2134">
            <v>107</v>
          </cell>
        </row>
        <row r="2135">
          <cell r="I2135">
            <v>2011804021</v>
          </cell>
        </row>
        <row r="2136">
          <cell r="I2136">
            <v>2011804021</v>
          </cell>
        </row>
        <row r="2137">
          <cell r="I2137">
            <v>2011804021</v>
          </cell>
        </row>
        <row r="2138">
          <cell r="I2138">
            <v>2011804022</v>
          </cell>
        </row>
        <row r="2139">
          <cell r="I2139">
            <v>2011804022</v>
          </cell>
        </row>
        <row r="2140">
          <cell r="I2140">
            <v>2011804022</v>
          </cell>
        </row>
        <row r="2141">
          <cell r="I2141">
            <v>2011804031</v>
          </cell>
        </row>
        <row r="2142">
          <cell r="I2142">
            <v>2011804112</v>
          </cell>
        </row>
        <row r="2143">
          <cell r="I2143">
            <v>2011804112</v>
          </cell>
        </row>
        <row r="2144">
          <cell r="I2144">
            <v>2011804112</v>
          </cell>
        </row>
        <row r="2145">
          <cell r="I2145">
            <v>2011804042</v>
          </cell>
        </row>
        <row r="2146">
          <cell r="I2146">
            <v>2011804042</v>
          </cell>
        </row>
        <row r="2147">
          <cell r="I2147">
            <v>2011804042</v>
          </cell>
        </row>
        <row r="2148">
          <cell r="I2148">
            <v>2011804113</v>
          </cell>
        </row>
        <row r="2149">
          <cell r="I2149">
            <v>2011804113</v>
          </cell>
        </row>
        <row r="2150">
          <cell r="I2150">
            <v>2011804113</v>
          </cell>
        </row>
        <row r="2151">
          <cell r="I2151">
            <v>2011804115</v>
          </cell>
        </row>
        <row r="2152">
          <cell r="I2152">
            <v>2011809115</v>
          </cell>
        </row>
        <row r="2153">
          <cell r="I2153">
            <v>2011809115</v>
          </cell>
        </row>
        <row r="2154">
          <cell r="I2154">
            <v>200</v>
          </cell>
        </row>
        <row r="2155">
          <cell r="I2155">
            <v>2011804004</v>
          </cell>
        </row>
        <row r="2156">
          <cell r="I2156">
            <v>2011804004</v>
          </cell>
        </row>
        <row r="2157">
          <cell r="I2157">
            <v>2011804004</v>
          </cell>
        </row>
        <row r="2158">
          <cell r="I2158">
            <v>2011804005</v>
          </cell>
        </row>
        <row r="2159">
          <cell r="I2159">
            <v>2011804005</v>
          </cell>
        </row>
        <row r="2160">
          <cell r="I2160">
            <v>2011804005</v>
          </cell>
        </row>
        <row r="2161">
          <cell r="I2161">
            <v>108</v>
          </cell>
        </row>
        <row r="2162">
          <cell r="I2162">
            <v>70112</v>
          </cell>
        </row>
        <row r="2163">
          <cell r="I2163">
            <v>108</v>
          </cell>
        </row>
        <row r="2164">
          <cell r="I2164">
            <v>108</v>
          </cell>
        </row>
        <row r="2165">
          <cell r="I2165">
            <v>108</v>
          </cell>
        </row>
        <row r="2166">
          <cell r="I2166">
            <v>501</v>
          </cell>
        </row>
        <row r="2167">
          <cell r="I2167">
            <v>2011804086</v>
          </cell>
        </row>
        <row r="2168">
          <cell r="I2168">
            <v>70112</v>
          </cell>
        </row>
        <row r="2169">
          <cell r="I2169">
            <v>70112</v>
          </cell>
        </row>
        <row r="2170">
          <cell r="I2170">
            <v>70106</v>
          </cell>
        </row>
        <row r="2171">
          <cell r="I2171">
            <v>70112</v>
          </cell>
        </row>
        <row r="2172">
          <cell r="I2172">
            <v>40101</v>
          </cell>
        </row>
        <row r="2173">
          <cell r="I2173">
            <v>70112</v>
          </cell>
        </row>
        <row r="2174">
          <cell r="I2174">
            <v>70112</v>
          </cell>
        </row>
        <row r="2175">
          <cell r="I2175">
            <v>70112</v>
          </cell>
        </row>
        <row r="2176">
          <cell r="I2176">
            <v>40101</v>
          </cell>
        </row>
        <row r="2177">
          <cell r="I2177">
            <v>70112</v>
          </cell>
        </row>
        <row r="2178">
          <cell r="I2178">
            <v>70112</v>
          </cell>
        </row>
        <row r="2179">
          <cell r="I2179">
            <v>50101</v>
          </cell>
        </row>
        <row r="2180">
          <cell r="I2180">
            <v>40101</v>
          </cell>
        </row>
        <row r="2181">
          <cell r="I2181">
            <v>70106</v>
          </cell>
        </row>
        <row r="2182">
          <cell r="I2182">
            <v>70112</v>
          </cell>
        </row>
        <row r="2183">
          <cell r="I2183">
            <v>30101</v>
          </cell>
        </row>
        <row r="2184">
          <cell r="I2184">
            <v>50101</v>
          </cell>
        </row>
        <row r="2185">
          <cell r="I2185">
            <v>40101</v>
          </cell>
        </row>
        <row r="2186">
          <cell r="I2186">
            <v>70112</v>
          </cell>
        </row>
        <row r="2187">
          <cell r="I2187">
            <v>50101</v>
          </cell>
        </row>
        <row r="2188">
          <cell r="I2188">
            <v>70106</v>
          </cell>
        </row>
        <row r="2189">
          <cell r="I2189">
            <v>40101</v>
          </cell>
        </row>
        <row r="2190">
          <cell r="I2190">
            <v>30101</v>
          </cell>
        </row>
        <row r="2191">
          <cell r="I2191">
            <v>70112</v>
          </cell>
        </row>
        <row r="2192">
          <cell r="I2192">
            <v>40101</v>
          </cell>
        </row>
        <row r="2193">
          <cell r="I2193">
            <v>50101</v>
          </cell>
        </row>
        <row r="2194">
          <cell r="I2194">
            <v>70106</v>
          </cell>
        </row>
        <row r="2195">
          <cell r="I2195">
            <v>70112</v>
          </cell>
        </row>
        <row r="2196">
          <cell r="I2196">
            <v>30101</v>
          </cell>
        </row>
        <row r="2197">
          <cell r="I2197">
            <v>70112</v>
          </cell>
        </row>
        <row r="2198">
          <cell r="I2198">
            <v>40101</v>
          </cell>
        </row>
        <row r="2199">
          <cell r="I2199">
            <v>70112</v>
          </cell>
        </row>
        <row r="2200">
          <cell r="I2200">
            <v>40101</v>
          </cell>
        </row>
        <row r="2201">
          <cell r="I2201">
            <v>70112</v>
          </cell>
        </row>
        <row r="2202">
          <cell r="I2202">
            <v>70112</v>
          </cell>
        </row>
        <row r="2203">
          <cell r="I2203">
            <v>70112</v>
          </cell>
        </row>
        <row r="2204">
          <cell r="I2204">
            <v>70106</v>
          </cell>
        </row>
        <row r="2205">
          <cell r="I2205">
            <v>70112</v>
          </cell>
        </row>
        <row r="2206">
          <cell r="I2206">
            <v>701116</v>
          </cell>
        </row>
        <row r="2207">
          <cell r="I2207">
            <v>70112</v>
          </cell>
        </row>
        <row r="2208">
          <cell r="I2208">
            <v>50101</v>
          </cell>
        </row>
        <row r="2209">
          <cell r="I2209">
            <v>30101</v>
          </cell>
        </row>
        <row r="2210">
          <cell r="I2210">
            <v>70112</v>
          </cell>
        </row>
        <row r="2211">
          <cell r="I2211">
            <v>50101</v>
          </cell>
        </row>
        <row r="2212">
          <cell r="I2212">
            <v>701116</v>
          </cell>
        </row>
        <row r="2213">
          <cell r="I2213">
            <v>50101</v>
          </cell>
        </row>
        <row r="2214">
          <cell r="I2214">
            <v>40101</v>
          </cell>
        </row>
        <row r="2215">
          <cell r="I2215">
            <v>70112</v>
          </cell>
        </row>
        <row r="2216">
          <cell r="I2216">
            <v>40101</v>
          </cell>
        </row>
        <row r="2217">
          <cell r="I2217">
            <v>50101</v>
          </cell>
        </row>
        <row r="2218">
          <cell r="I2218">
            <v>70112</v>
          </cell>
        </row>
        <row r="2219">
          <cell r="I2219">
            <v>70112</v>
          </cell>
        </row>
        <row r="2220">
          <cell r="I2220">
            <v>108</v>
          </cell>
        </row>
        <row r="2221">
          <cell r="I2221">
            <v>70112</v>
          </cell>
        </row>
        <row r="2222">
          <cell r="I2222">
            <v>108</v>
          </cell>
        </row>
        <row r="2223">
          <cell r="I2223">
            <v>501</v>
          </cell>
        </row>
        <row r="2224">
          <cell r="I2224">
            <v>108</v>
          </cell>
        </row>
        <row r="2225">
          <cell r="I2225">
            <v>108</v>
          </cell>
        </row>
        <row r="2226">
          <cell r="I2226">
            <v>108</v>
          </cell>
        </row>
        <row r="2227">
          <cell r="I2227">
            <v>108</v>
          </cell>
        </row>
        <row r="2228">
          <cell r="I2228">
            <v>501</v>
          </cell>
        </row>
        <row r="2229">
          <cell r="I2229">
            <v>2011804018</v>
          </cell>
        </row>
        <row r="2230">
          <cell r="I2230">
            <v>10401187</v>
          </cell>
        </row>
        <row r="2231">
          <cell r="I2231">
            <v>2011804018</v>
          </cell>
        </row>
        <row r="2232">
          <cell r="I2232">
            <v>201040764</v>
          </cell>
        </row>
        <row r="2233">
          <cell r="I2233">
            <v>10401191</v>
          </cell>
        </row>
        <row r="2234">
          <cell r="I2234">
            <v>2011809126</v>
          </cell>
        </row>
        <row r="2235">
          <cell r="I2235">
            <v>2011804048</v>
          </cell>
        </row>
        <row r="2236">
          <cell r="I2236">
            <v>2011804018</v>
          </cell>
        </row>
        <row r="2237">
          <cell r="I2237">
            <v>2011804093</v>
          </cell>
        </row>
        <row r="2238">
          <cell r="I2238">
            <v>2011804049</v>
          </cell>
        </row>
        <row r="2239">
          <cell r="I2239">
            <v>2011809134</v>
          </cell>
        </row>
        <row r="2240">
          <cell r="I2240">
            <v>2011809120</v>
          </cell>
        </row>
        <row r="2241">
          <cell r="I2241">
            <v>2011804042</v>
          </cell>
        </row>
        <row r="2242">
          <cell r="I2242">
            <v>201040764</v>
          </cell>
        </row>
        <row r="2243">
          <cell r="I2243">
            <v>2011809135</v>
          </cell>
        </row>
        <row r="2244">
          <cell r="I2244">
            <v>70112</v>
          </cell>
        </row>
        <row r="2245">
          <cell r="I2245">
            <v>201040771</v>
          </cell>
        </row>
        <row r="2246">
          <cell r="I2246">
            <v>70112</v>
          </cell>
        </row>
        <row r="2247">
          <cell r="I2247">
            <v>70112</v>
          </cell>
        </row>
        <row r="2248">
          <cell r="I2248">
            <v>40101</v>
          </cell>
        </row>
        <row r="2249">
          <cell r="I2249">
            <v>30101</v>
          </cell>
        </row>
        <row r="2250">
          <cell r="I2250">
            <v>50101</v>
          </cell>
        </row>
        <row r="2251">
          <cell r="I2251">
            <v>70112</v>
          </cell>
        </row>
        <row r="2252">
          <cell r="I2252">
            <v>70106</v>
          </cell>
        </row>
        <row r="2253">
          <cell r="I2253">
            <v>40101</v>
          </cell>
        </row>
        <row r="2254">
          <cell r="I2254">
            <v>50101</v>
          </cell>
        </row>
        <row r="2255">
          <cell r="I2255">
            <v>70112</v>
          </cell>
        </row>
        <row r="2256">
          <cell r="I2256">
            <v>70106</v>
          </cell>
        </row>
        <row r="2257">
          <cell r="I2257">
            <v>70112</v>
          </cell>
        </row>
        <row r="2258">
          <cell r="I2258">
            <v>30101</v>
          </cell>
        </row>
        <row r="2259">
          <cell r="I2259">
            <v>50101</v>
          </cell>
        </row>
        <row r="2260">
          <cell r="I2260">
            <v>30100</v>
          </cell>
        </row>
        <row r="2261">
          <cell r="I2261">
            <v>70112</v>
          </cell>
        </row>
        <row r="2262">
          <cell r="I2262">
            <v>40101</v>
          </cell>
        </row>
        <row r="2263">
          <cell r="I2263">
            <v>50101</v>
          </cell>
        </row>
        <row r="2264">
          <cell r="I2264">
            <v>70106</v>
          </cell>
        </row>
        <row r="2265">
          <cell r="I2265">
            <v>70112</v>
          </cell>
        </row>
        <row r="2266">
          <cell r="I2266">
            <v>50101</v>
          </cell>
        </row>
        <row r="2267">
          <cell r="I2267">
            <v>30101</v>
          </cell>
        </row>
        <row r="2268">
          <cell r="I2268">
            <v>40101</v>
          </cell>
        </row>
        <row r="2269">
          <cell r="I2269">
            <v>70112</v>
          </cell>
        </row>
        <row r="2270">
          <cell r="I2270">
            <v>40101</v>
          </cell>
        </row>
        <row r="2271">
          <cell r="I2271">
            <v>50101</v>
          </cell>
        </row>
        <row r="2272">
          <cell r="I2272">
            <v>30101</v>
          </cell>
        </row>
        <row r="2273">
          <cell r="I2273">
            <v>70112</v>
          </cell>
        </row>
        <row r="2274">
          <cell r="I2274">
            <v>40101</v>
          </cell>
        </row>
        <row r="2275">
          <cell r="I2275">
            <v>701116</v>
          </cell>
        </row>
        <row r="2276">
          <cell r="I2276">
            <v>70106</v>
          </cell>
        </row>
        <row r="2277">
          <cell r="I2277">
            <v>70112</v>
          </cell>
        </row>
        <row r="2278">
          <cell r="I2278">
            <v>30101</v>
          </cell>
        </row>
        <row r="2279">
          <cell r="I2279">
            <v>70112</v>
          </cell>
        </row>
        <row r="2280">
          <cell r="I2280">
            <v>40101</v>
          </cell>
        </row>
        <row r="2281">
          <cell r="I2281">
            <v>50101</v>
          </cell>
        </row>
        <row r="2282">
          <cell r="I2282">
            <v>70112</v>
          </cell>
        </row>
        <row r="2283">
          <cell r="I2283">
            <v>70112</v>
          </cell>
        </row>
        <row r="2284">
          <cell r="I2284">
            <v>50101</v>
          </cell>
        </row>
        <row r="2285">
          <cell r="I2285">
            <v>40101</v>
          </cell>
        </row>
        <row r="2286">
          <cell r="I2286">
            <v>30101</v>
          </cell>
        </row>
        <row r="2287">
          <cell r="I2287">
            <v>70106</v>
          </cell>
        </row>
        <row r="2288">
          <cell r="I2288">
            <v>70112</v>
          </cell>
        </row>
        <row r="2289">
          <cell r="I2289">
            <v>70112</v>
          </cell>
        </row>
        <row r="2290">
          <cell r="I2290">
            <v>70112</v>
          </cell>
        </row>
        <row r="2291">
          <cell r="I2291">
            <v>70112</v>
          </cell>
        </row>
        <row r="2292">
          <cell r="I2292">
            <v>50101</v>
          </cell>
        </row>
        <row r="2293">
          <cell r="I2293">
            <v>70112</v>
          </cell>
        </row>
        <row r="2294">
          <cell r="I2294">
            <v>70112</v>
          </cell>
        </row>
        <row r="2295">
          <cell r="I2295">
            <v>50101</v>
          </cell>
        </row>
        <row r="2296">
          <cell r="I2296">
            <v>40101</v>
          </cell>
        </row>
        <row r="2297">
          <cell r="I2297">
            <v>50101</v>
          </cell>
        </row>
        <row r="2298">
          <cell r="I2298">
            <v>40101</v>
          </cell>
        </row>
        <row r="2299">
          <cell r="I2299">
            <v>701116</v>
          </cell>
        </row>
        <row r="2300">
          <cell r="I2300">
            <v>70112</v>
          </cell>
        </row>
        <row r="2301">
          <cell r="I2301">
            <v>50101</v>
          </cell>
        </row>
        <row r="2302">
          <cell r="I2302">
            <v>40101</v>
          </cell>
        </row>
        <row r="2303">
          <cell r="I2303">
            <v>70112</v>
          </cell>
        </row>
        <row r="2304">
          <cell r="I2304">
            <v>50101</v>
          </cell>
        </row>
        <row r="2305">
          <cell r="I2305">
            <v>40101</v>
          </cell>
        </row>
        <row r="2306">
          <cell r="I2306">
            <v>50101</v>
          </cell>
        </row>
        <row r="2307">
          <cell r="I2307">
            <v>40101</v>
          </cell>
        </row>
        <row r="2308">
          <cell r="I2308">
            <v>70112</v>
          </cell>
        </row>
        <row r="2309">
          <cell r="I2309">
            <v>2011804068</v>
          </cell>
        </row>
        <row r="2310">
          <cell r="I2310">
            <v>2011804026</v>
          </cell>
        </row>
        <row r="2311">
          <cell r="I2311">
            <v>2011804020</v>
          </cell>
        </row>
        <row r="2312">
          <cell r="I2312">
            <v>2011804094</v>
          </cell>
        </row>
        <row r="2313">
          <cell r="I2313">
            <v>10401187</v>
          </cell>
        </row>
        <row r="2314">
          <cell r="I2314">
            <v>2011804018</v>
          </cell>
        </row>
        <row r="2315">
          <cell r="I2315">
            <v>2011804021</v>
          </cell>
        </row>
        <row r="2316">
          <cell r="I2316">
            <v>2011804024</v>
          </cell>
        </row>
        <row r="2317">
          <cell r="I2317">
            <v>2011809146</v>
          </cell>
        </row>
        <row r="2318">
          <cell r="I2318">
            <v>2011804020</v>
          </cell>
        </row>
        <row r="2319">
          <cell r="I2319">
            <v>10208</v>
          </cell>
        </row>
        <row r="2320">
          <cell r="I2320">
            <v>70112</v>
          </cell>
        </row>
        <row r="2321">
          <cell r="I2321">
            <v>103</v>
          </cell>
        </row>
        <row r="2322">
          <cell r="I2322">
            <v>107</v>
          </cell>
        </row>
        <row r="2323">
          <cell r="I2323">
            <v>107</v>
          </cell>
        </row>
        <row r="2324">
          <cell r="I2324">
            <v>107</v>
          </cell>
        </row>
        <row r="2325">
          <cell r="I2325">
            <v>107</v>
          </cell>
        </row>
        <row r="2326">
          <cell r="I2326">
            <v>107</v>
          </cell>
        </row>
        <row r="2327">
          <cell r="I2327">
            <v>107</v>
          </cell>
        </row>
        <row r="2328">
          <cell r="I2328">
            <v>107</v>
          </cell>
        </row>
        <row r="2329">
          <cell r="I2329">
            <v>107</v>
          </cell>
        </row>
        <row r="2330">
          <cell r="I2330">
            <v>107</v>
          </cell>
        </row>
        <row r="2331">
          <cell r="I2331">
            <v>107</v>
          </cell>
        </row>
        <row r="2332">
          <cell r="I2332">
            <v>107</v>
          </cell>
        </row>
        <row r="2333">
          <cell r="I2333">
            <v>107</v>
          </cell>
        </row>
        <row r="2334">
          <cell r="I2334">
            <v>107</v>
          </cell>
        </row>
        <row r="2335">
          <cell r="I2335">
            <v>107</v>
          </cell>
        </row>
        <row r="2336">
          <cell r="I2336">
            <v>107</v>
          </cell>
        </row>
        <row r="2337">
          <cell r="I2337">
            <v>107</v>
          </cell>
        </row>
        <row r="2338">
          <cell r="I2338">
            <v>107</v>
          </cell>
        </row>
        <row r="2339">
          <cell r="I2339">
            <v>107</v>
          </cell>
        </row>
        <row r="2340">
          <cell r="I2340">
            <v>107</v>
          </cell>
        </row>
        <row r="2341">
          <cell r="I2341">
            <v>107</v>
          </cell>
        </row>
        <row r="2342">
          <cell r="I2342">
            <v>107</v>
          </cell>
        </row>
        <row r="2343">
          <cell r="I2343">
            <v>107</v>
          </cell>
        </row>
        <row r="2344">
          <cell r="I2344">
            <v>107</v>
          </cell>
        </row>
        <row r="2345">
          <cell r="I2345">
            <v>104</v>
          </cell>
        </row>
        <row r="2346">
          <cell r="I2346">
            <v>104</v>
          </cell>
        </row>
        <row r="2347">
          <cell r="I2347">
            <v>104</v>
          </cell>
        </row>
        <row r="2348">
          <cell r="I2348">
            <v>104</v>
          </cell>
        </row>
        <row r="2349">
          <cell r="I2349">
            <v>104</v>
          </cell>
        </row>
        <row r="2350">
          <cell r="I2350">
            <v>104</v>
          </cell>
        </row>
        <row r="2351">
          <cell r="I2351">
            <v>104</v>
          </cell>
        </row>
        <row r="2352">
          <cell r="I2352">
            <v>104</v>
          </cell>
        </row>
        <row r="2353">
          <cell r="I2353">
            <v>104</v>
          </cell>
        </row>
        <row r="2354">
          <cell r="I2354">
            <v>104</v>
          </cell>
        </row>
        <row r="2355">
          <cell r="I2355">
            <v>104</v>
          </cell>
        </row>
        <row r="2356">
          <cell r="I2356">
            <v>104</v>
          </cell>
        </row>
        <row r="2357">
          <cell r="I2357">
            <v>104</v>
          </cell>
        </row>
        <row r="2358">
          <cell r="I2358">
            <v>104</v>
          </cell>
        </row>
        <row r="2359">
          <cell r="I2359">
            <v>104</v>
          </cell>
        </row>
        <row r="2360">
          <cell r="I2360">
            <v>104</v>
          </cell>
        </row>
        <row r="2361">
          <cell r="I2361">
            <v>104</v>
          </cell>
        </row>
        <row r="2362">
          <cell r="I2362">
            <v>104</v>
          </cell>
        </row>
        <row r="2363">
          <cell r="I2363">
            <v>104</v>
          </cell>
        </row>
        <row r="2364">
          <cell r="I2364">
            <v>104</v>
          </cell>
        </row>
        <row r="2365">
          <cell r="I2365">
            <v>104</v>
          </cell>
        </row>
        <row r="2366">
          <cell r="I2366">
            <v>104</v>
          </cell>
        </row>
        <row r="2367">
          <cell r="I2367">
            <v>104</v>
          </cell>
        </row>
        <row r="2368">
          <cell r="I2368">
            <v>104</v>
          </cell>
        </row>
        <row r="2369">
          <cell r="I2369">
            <v>104</v>
          </cell>
        </row>
        <row r="2370">
          <cell r="I2370">
            <v>104</v>
          </cell>
        </row>
        <row r="2371">
          <cell r="I2371">
            <v>104</v>
          </cell>
        </row>
        <row r="2372">
          <cell r="I2372">
            <v>104</v>
          </cell>
        </row>
        <row r="2373">
          <cell r="I2373">
            <v>104</v>
          </cell>
        </row>
        <row r="2374">
          <cell r="I2374">
            <v>104</v>
          </cell>
        </row>
        <row r="2375">
          <cell r="I2375">
            <v>104</v>
          </cell>
        </row>
        <row r="2376">
          <cell r="I2376">
            <v>104</v>
          </cell>
        </row>
        <row r="2377">
          <cell r="I2377">
            <v>104</v>
          </cell>
        </row>
        <row r="2378">
          <cell r="I2378">
            <v>104</v>
          </cell>
        </row>
        <row r="2379">
          <cell r="I2379">
            <v>70112</v>
          </cell>
        </row>
        <row r="2380">
          <cell r="I2380">
            <v>70112</v>
          </cell>
        </row>
        <row r="2381">
          <cell r="I2381">
            <v>70112</v>
          </cell>
        </row>
        <row r="2382">
          <cell r="I2382">
            <v>40101</v>
          </cell>
        </row>
        <row r="2383">
          <cell r="I2383">
            <v>50101</v>
          </cell>
        </row>
        <row r="2384">
          <cell r="I2384">
            <v>30101</v>
          </cell>
        </row>
        <row r="2385">
          <cell r="I2385">
            <v>107</v>
          </cell>
        </row>
        <row r="2386">
          <cell r="I2386">
            <v>107</v>
          </cell>
        </row>
        <row r="2387">
          <cell r="I2387">
            <v>104</v>
          </cell>
        </row>
        <row r="2388">
          <cell r="I2388">
            <v>104</v>
          </cell>
        </row>
        <row r="2389">
          <cell r="I2389">
            <v>107</v>
          </cell>
        </row>
        <row r="2390">
          <cell r="I2390">
            <v>104</v>
          </cell>
        </row>
        <row r="2391">
          <cell r="I2391">
            <v>104</v>
          </cell>
        </row>
        <row r="2392">
          <cell r="I2392">
            <v>109</v>
          </cell>
        </row>
        <row r="2393">
          <cell r="I2393">
            <v>109</v>
          </cell>
        </row>
        <row r="2394">
          <cell r="I2394">
            <v>109</v>
          </cell>
        </row>
        <row r="2395">
          <cell r="I2395">
            <v>70112</v>
          </cell>
        </row>
        <row r="2396">
          <cell r="I2396">
            <v>40101</v>
          </cell>
        </row>
        <row r="2397">
          <cell r="I2397">
            <v>50101</v>
          </cell>
        </row>
        <row r="2398">
          <cell r="I2398">
            <v>30101</v>
          </cell>
        </row>
        <row r="2399">
          <cell r="I2399">
            <v>70106</v>
          </cell>
        </row>
        <row r="2400">
          <cell r="I2400">
            <v>70112</v>
          </cell>
        </row>
        <row r="2401">
          <cell r="I2401">
            <v>50101</v>
          </cell>
        </row>
        <row r="2402">
          <cell r="I2402">
            <v>40101</v>
          </cell>
        </row>
        <row r="2403">
          <cell r="I2403">
            <v>70106</v>
          </cell>
        </row>
        <row r="2404">
          <cell r="I2404">
            <v>70112</v>
          </cell>
        </row>
        <row r="2405">
          <cell r="I2405">
            <v>40101</v>
          </cell>
        </row>
        <row r="2406">
          <cell r="I2406">
            <v>30101</v>
          </cell>
        </row>
        <row r="2407">
          <cell r="I2407">
            <v>50101</v>
          </cell>
        </row>
        <row r="2408">
          <cell r="I2408">
            <v>70112</v>
          </cell>
        </row>
        <row r="2409">
          <cell r="I2409">
            <v>30101</v>
          </cell>
        </row>
        <row r="2410">
          <cell r="I2410">
            <v>50101</v>
          </cell>
        </row>
        <row r="2411">
          <cell r="I2411">
            <v>40101</v>
          </cell>
        </row>
        <row r="2412">
          <cell r="I2412">
            <v>70106</v>
          </cell>
        </row>
        <row r="2413">
          <cell r="I2413">
            <v>70112</v>
          </cell>
        </row>
        <row r="2414">
          <cell r="I2414">
            <v>40101</v>
          </cell>
        </row>
        <row r="2415">
          <cell r="I2415">
            <v>50101</v>
          </cell>
        </row>
        <row r="2416">
          <cell r="I2416">
            <v>30101</v>
          </cell>
        </row>
        <row r="2417">
          <cell r="I2417">
            <v>70112</v>
          </cell>
        </row>
        <row r="2418">
          <cell r="I2418">
            <v>70106</v>
          </cell>
        </row>
        <row r="2419">
          <cell r="I2419">
            <v>50101</v>
          </cell>
        </row>
        <row r="2420">
          <cell r="I2420">
            <v>40101</v>
          </cell>
        </row>
        <row r="2421">
          <cell r="I2421">
            <v>70112</v>
          </cell>
        </row>
        <row r="2422">
          <cell r="I2422">
            <v>70112</v>
          </cell>
        </row>
        <row r="2423">
          <cell r="I2423">
            <v>70112</v>
          </cell>
        </row>
        <row r="2424">
          <cell r="I2424">
            <v>30101</v>
          </cell>
        </row>
        <row r="2425">
          <cell r="I2425">
            <v>40101</v>
          </cell>
        </row>
        <row r="2426">
          <cell r="I2426">
            <v>50101</v>
          </cell>
        </row>
        <row r="2427">
          <cell r="I2427">
            <v>701116</v>
          </cell>
        </row>
        <row r="2428">
          <cell r="I2428">
            <v>70112</v>
          </cell>
        </row>
        <row r="2429">
          <cell r="I2429">
            <v>70112</v>
          </cell>
        </row>
        <row r="2430">
          <cell r="I2430">
            <v>40101</v>
          </cell>
        </row>
        <row r="2431">
          <cell r="I2431">
            <v>50101</v>
          </cell>
        </row>
        <row r="2432">
          <cell r="I2432">
            <v>40101</v>
          </cell>
        </row>
        <row r="2433">
          <cell r="I2433">
            <v>50101</v>
          </cell>
        </row>
        <row r="2434">
          <cell r="I2434">
            <v>70112</v>
          </cell>
        </row>
        <row r="2435">
          <cell r="I2435">
            <v>70106</v>
          </cell>
        </row>
        <row r="2436">
          <cell r="I2436">
            <v>70112</v>
          </cell>
        </row>
        <row r="2437">
          <cell r="I2437">
            <v>50101</v>
          </cell>
        </row>
        <row r="2438">
          <cell r="I2438">
            <v>30101</v>
          </cell>
        </row>
        <row r="2439">
          <cell r="I2439">
            <v>70112</v>
          </cell>
        </row>
        <row r="2440">
          <cell r="I2440">
            <v>70112</v>
          </cell>
        </row>
        <row r="2441">
          <cell r="I2441">
            <v>70112</v>
          </cell>
        </row>
        <row r="2442">
          <cell r="I2442">
            <v>70112</v>
          </cell>
        </row>
        <row r="2443">
          <cell r="I2443">
            <v>40101</v>
          </cell>
        </row>
        <row r="2444">
          <cell r="I2444">
            <v>50101</v>
          </cell>
        </row>
        <row r="2445">
          <cell r="I2445">
            <v>30101</v>
          </cell>
        </row>
        <row r="2446">
          <cell r="I2446">
            <v>40101</v>
          </cell>
        </row>
        <row r="2447">
          <cell r="I2447">
            <v>70112</v>
          </cell>
        </row>
        <row r="2448">
          <cell r="I2448">
            <v>70112</v>
          </cell>
        </row>
        <row r="2449">
          <cell r="I2449">
            <v>70112</v>
          </cell>
        </row>
        <row r="2450">
          <cell r="I2450">
            <v>70112</v>
          </cell>
        </row>
        <row r="2451">
          <cell r="I2451">
            <v>70112</v>
          </cell>
        </row>
        <row r="2452">
          <cell r="I2452">
            <v>40101</v>
          </cell>
        </row>
        <row r="2453">
          <cell r="I2453">
            <v>30101</v>
          </cell>
        </row>
        <row r="2454">
          <cell r="I2454">
            <v>70112</v>
          </cell>
        </row>
        <row r="2455">
          <cell r="I2455">
            <v>70112</v>
          </cell>
        </row>
        <row r="2456">
          <cell r="I2456">
            <v>50101</v>
          </cell>
        </row>
        <row r="2457">
          <cell r="I2457">
            <v>40101</v>
          </cell>
        </row>
        <row r="2458">
          <cell r="I2458">
            <v>70112</v>
          </cell>
        </row>
        <row r="2459">
          <cell r="I2459">
            <v>70112</v>
          </cell>
        </row>
        <row r="2460">
          <cell r="I2460">
            <v>40101</v>
          </cell>
        </row>
        <row r="2461">
          <cell r="I2461">
            <v>50101</v>
          </cell>
        </row>
        <row r="2462">
          <cell r="I2462">
            <v>70112</v>
          </cell>
        </row>
        <row r="2463">
          <cell r="I2463">
            <v>30101</v>
          </cell>
        </row>
        <row r="2464">
          <cell r="I2464">
            <v>50101</v>
          </cell>
        </row>
        <row r="2465">
          <cell r="I2465">
            <v>70112</v>
          </cell>
        </row>
        <row r="2466">
          <cell r="I2466">
            <v>701116</v>
          </cell>
        </row>
        <row r="2467">
          <cell r="I2467">
            <v>30101</v>
          </cell>
        </row>
        <row r="2468">
          <cell r="I2468">
            <v>70112</v>
          </cell>
        </row>
        <row r="2469">
          <cell r="I2469">
            <v>50101</v>
          </cell>
        </row>
        <row r="2470">
          <cell r="I2470">
            <v>70112</v>
          </cell>
        </row>
        <row r="2471">
          <cell r="I2471">
            <v>40101</v>
          </cell>
        </row>
        <row r="2472">
          <cell r="I2472">
            <v>50101</v>
          </cell>
        </row>
        <row r="2473">
          <cell r="I2473">
            <v>40101</v>
          </cell>
        </row>
        <row r="2474">
          <cell r="I2474">
            <v>2011804021</v>
          </cell>
        </row>
        <row r="2475">
          <cell r="I2475">
            <v>2011804020</v>
          </cell>
        </row>
        <row r="2476">
          <cell r="I2476">
            <v>104</v>
          </cell>
        </row>
        <row r="2477">
          <cell r="I2477">
            <v>104</v>
          </cell>
        </row>
        <row r="2478">
          <cell r="I2478">
            <v>104</v>
          </cell>
        </row>
        <row r="2479">
          <cell r="I2479">
            <v>104</v>
          </cell>
        </row>
        <row r="2480">
          <cell r="I2480">
            <v>104</v>
          </cell>
        </row>
        <row r="2481">
          <cell r="I2481">
            <v>104</v>
          </cell>
        </row>
        <row r="2482">
          <cell r="I2482">
            <v>104</v>
          </cell>
        </row>
        <row r="2483">
          <cell r="I2483">
            <v>104</v>
          </cell>
        </row>
        <row r="2484">
          <cell r="I2484">
            <v>104</v>
          </cell>
        </row>
        <row r="2485">
          <cell r="I2485">
            <v>104</v>
          </cell>
        </row>
        <row r="2486">
          <cell r="I2486">
            <v>104</v>
          </cell>
        </row>
        <row r="2487">
          <cell r="I2487">
            <v>104</v>
          </cell>
        </row>
        <row r="2488">
          <cell r="I2488">
            <v>104</v>
          </cell>
        </row>
        <row r="2489">
          <cell r="I2489">
            <v>104</v>
          </cell>
        </row>
        <row r="2490">
          <cell r="I2490">
            <v>104</v>
          </cell>
        </row>
        <row r="2491">
          <cell r="I2491">
            <v>104</v>
          </cell>
        </row>
        <row r="2492">
          <cell r="I2492">
            <v>104</v>
          </cell>
        </row>
        <row r="2493">
          <cell r="I2493">
            <v>50101</v>
          </cell>
        </row>
        <row r="2494">
          <cell r="I2494">
            <v>70112</v>
          </cell>
        </row>
        <row r="2495">
          <cell r="I2495">
            <v>70112</v>
          </cell>
        </row>
        <row r="2496">
          <cell r="I2496">
            <v>2011804014</v>
          </cell>
        </row>
        <row r="2497">
          <cell r="I2497">
            <v>2011809126</v>
          </cell>
        </row>
        <row r="2498">
          <cell r="I2498">
            <v>2011809126</v>
          </cell>
        </row>
        <row r="2499">
          <cell r="I2499">
            <v>70112</v>
          </cell>
        </row>
        <row r="2500">
          <cell r="I2500">
            <v>70112</v>
          </cell>
        </row>
        <row r="2501">
          <cell r="I2501">
            <v>70112</v>
          </cell>
        </row>
        <row r="2502">
          <cell r="I2502">
            <v>70112</v>
          </cell>
        </row>
        <row r="2503">
          <cell r="I2503">
            <v>50101</v>
          </cell>
        </row>
        <row r="2504">
          <cell r="I2504">
            <v>70106</v>
          </cell>
        </row>
        <row r="2505">
          <cell r="I2505">
            <v>70112</v>
          </cell>
        </row>
        <row r="2506">
          <cell r="I2506">
            <v>40101</v>
          </cell>
        </row>
        <row r="2507">
          <cell r="I2507">
            <v>70112</v>
          </cell>
        </row>
        <row r="2508">
          <cell r="I2508">
            <v>107</v>
          </cell>
        </row>
        <row r="2509">
          <cell r="I2509">
            <v>107</v>
          </cell>
        </row>
        <row r="2510">
          <cell r="I2510">
            <v>107</v>
          </cell>
        </row>
        <row r="2511">
          <cell r="I2511">
            <v>107</v>
          </cell>
        </row>
        <row r="2512">
          <cell r="I2512">
            <v>2011809126</v>
          </cell>
        </row>
        <row r="2513">
          <cell r="I2513">
            <v>1040113434</v>
          </cell>
        </row>
        <row r="2514">
          <cell r="I2514">
            <v>20707001</v>
          </cell>
        </row>
        <row r="2515">
          <cell r="I2515">
            <v>20700006</v>
          </cell>
        </row>
        <row r="2516">
          <cell r="I2516">
            <v>1040113434</v>
          </cell>
        </row>
        <row r="2517">
          <cell r="I2517">
            <v>20700006</v>
          </cell>
        </row>
        <row r="2518">
          <cell r="I2518">
            <v>10401139</v>
          </cell>
        </row>
        <row r="2519">
          <cell r="I2519">
            <v>2011804020</v>
          </cell>
        </row>
        <row r="2520">
          <cell r="I2520">
            <v>2011804020</v>
          </cell>
        </row>
        <row r="2521">
          <cell r="I2521">
            <v>2011804086</v>
          </cell>
        </row>
        <row r="2522">
          <cell r="I2522">
            <v>2011804042</v>
          </cell>
        </row>
        <row r="2523">
          <cell r="I2523">
            <v>104</v>
          </cell>
        </row>
        <row r="2524">
          <cell r="I2524">
            <v>104</v>
          </cell>
        </row>
        <row r="2525">
          <cell r="I2525">
            <v>104</v>
          </cell>
        </row>
        <row r="2526">
          <cell r="I2526">
            <v>104</v>
          </cell>
        </row>
        <row r="2527">
          <cell r="I2527">
            <v>104</v>
          </cell>
        </row>
        <row r="2528">
          <cell r="I2528">
            <v>104</v>
          </cell>
        </row>
        <row r="2529">
          <cell r="I2529">
            <v>104</v>
          </cell>
        </row>
        <row r="2530">
          <cell r="I2530">
            <v>104</v>
          </cell>
        </row>
        <row r="2531">
          <cell r="I2531">
            <v>104</v>
          </cell>
        </row>
        <row r="2532">
          <cell r="I2532">
            <v>104</v>
          </cell>
        </row>
        <row r="2533">
          <cell r="I2533">
            <v>104</v>
          </cell>
        </row>
        <row r="2534">
          <cell r="I2534">
            <v>104</v>
          </cell>
        </row>
        <row r="2535">
          <cell r="I2535">
            <v>104</v>
          </cell>
        </row>
        <row r="2536">
          <cell r="I2536">
            <v>104</v>
          </cell>
        </row>
        <row r="2537">
          <cell r="I2537">
            <v>104</v>
          </cell>
        </row>
        <row r="2538">
          <cell r="I2538">
            <v>70112</v>
          </cell>
        </row>
        <row r="2539">
          <cell r="I2539">
            <v>50101</v>
          </cell>
        </row>
        <row r="2540">
          <cell r="I2540">
            <v>40101</v>
          </cell>
        </row>
        <row r="2541">
          <cell r="I2541">
            <v>70112</v>
          </cell>
        </row>
        <row r="2542">
          <cell r="I2542">
            <v>40101</v>
          </cell>
        </row>
        <row r="2543">
          <cell r="I2543">
            <v>50101</v>
          </cell>
        </row>
        <row r="2544">
          <cell r="I2544">
            <v>30101</v>
          </cell>
        </row>
        <row r="2545">
          <cell r="I2545">
            <v>70112</v>
          </cell>
        </row>
        <row r="2546">
          <cell r="I2546">
            <v>70112</v>
          </cell>
        </row>
        <row r="2547">
          <cell r="I2547">
            <v>70106</v>
          </cell>
        </row>
        <row r="2548">
          <cell r="I2548">
            <v>70112</v>
          </cell>
        </row>
        <row r="2549">
          <cell r="I2549">
            <v>40101</v>
          </cell>
        </row>
        <row r="2550">
          <cell r="I2550">
            <v>30101</v>
          </cell>
        </row>
        <row r="2551">
          <cell r="I2551">
            <v>70112</v>
          </cell>
        </row>
        <row r="2552">
          <cell r="I2552">
            <v>70112</v>
          </cell>
        </row>
        <row r="2553">
          <cell r="I2553">
            <v>70112</v>
          </cell>
        </row>
        <row r="2554">
          <cell r="I2554">
            <v>40101</v>
          </cell>
        </row>
        <row r="2555">
          <cell r="I2555">
            <v>50101</v>
          </cell>
        </row>
        <row r="2556">
          <cell r="I2556">
            <v>70106</v>
          </cell>
        </row>
        <row r="2557">
          <cell r="I2557">
            <v>70112</v>
          </cell>
        </row>
        <row r="2558">
          <cell r="I2558">
            <v>50101</v>
          </cell>
        </row>
        <row r="2559">
          <cell r="I2559">
            <v>40101</v>
          </cell>
        </row>
        <row r="2560">
          <cell r="I2560">
            <v>30101</v>
          </cell>
        </row>
        <row r="2561">
          <cell r="I2561">
            <v>70106</v>
          </cell>
        </row>
        <row r="2562">
          <cell r="I2562">
            <v>70112</v>
          </cell>
        </row>
        <row r="2563">
          <cell r="I2563">
            <v>40101</v>
          </cell>
        </row>
        <row r="2564">
          <cell r="I2564">
            <v>50101</v>
          </cell>
        </row>
        <row r="2565">
          <cell r="I2565">
            <v>70106</v>
          </cell>
        </row>
        <row r="2566">
          <cell r="I2566">
            <v>70112</v>
          </cell>
        </row>
        <row r="2567">
          <cell r="I2567">
            <v>50101</v>
          </cell>
        </row>
        <row r="2568">
          <cell r="I2568">
            <v>70112</v>
          </cell>
        </row>
        <row r="2569">
          <cell r="I2569">
            <v>70106</v>
          </cell>
        </row>
        <row r="2570">
          <cell r="I2570">
            <v>701116</v>
          </cell>
        </row>
        <row r="2571">
          <cell r="I2571">
            <v>70112</v>
          </cell>
        </row>
        <row r="2572">
          <cell r="I2572">
            <v>50101</v>
          </cell>
        </row>
        <row r="2573">
          <cell r="I2573">
            <v>40101</v>
          </cell>
        </row>
        <row r="2574">
          <cell r="I2574">
            <v>70112</v>
          </cell>
        </row>
        <row r="2575">
          <cell r="I2575">
            <v>40101</v>
          </cell>
        </row>
        <row r="2576">
          <cell r="I2576">
            <v>70112</v>
          </cell>
        </row>
        <row r="2577">
          <cell r="I2577">
            <v>70112</v>
          </cell>
        </row>
        <row r="2578">
          <cell r="I2578">
            <v>40101</v>
          </cell>
        </row>
        <row r="2579">
          <cell r="I2579">
            <v>70112</v>
          </cell>
        </row>
        <row r="2580">
          <cell r="I2580">
            <v>40101</v>
          </cell>
        </row>
        <row r="2581">
          <cell r="I2581">
            <v>70112</v>
          </cell>
        </row>
        <row r="2582">
          <cell r="I2582">
            <v>70112</v>
          </cell>
        </row>
        <row r="2583">
          <cell r="I2583">
            <v>70112</v>
          </cell>
        </row>
        <row r="2584">
          <cell r="I2584">
            <v>70106</v>
          </cell>
        </row>
        <row r="2585">
          <cell r="I2585">
            <v>70112</v>
          </cell>
        </row>
        <row r="2586">
          <cell r="I2586">
            <v>40101</v>
          </cell>
        </row>
        <row r="2587">
          <cell r="I2587">
            <v>50101</v>
          </cell>
        </row>
        <row r="2588">
          <cell r="I2588">
            <v>70106</v>
          </cell>
        </row>
        <row r="2589">
          <cell r="I2589">
            <v>70112</v>
          </cell>
        </row>
        <row r="2590">
          <cell r="I2590">
            <v>50101</v>
          </cell>
        </row>
        <row r="2591">
          <cell r="I2591">
            <v>30101</v>
          </cell>
        </row>
        <row r="2592">
          <cell r="I2592">
            <v>40101</v>
          </cell>
        </row>
        <row r="2593">
          <cell r="I2593">
            <v>701116</v>
          </cell>
        </row>
        <row r="2594">
          <cell r="I2594">
            <v>50101</v>
          </cell>
        </row>
        <row r="2595">
          <cell r="I2595">
            <v>40101</v>
          </cell>
        </row>
        <row r="2596">
          <cell r="I2596">
            <v>70112</v>
          </cell>
        </row>
        <row r="2597">
          <cell r="I2597">
            <v>70106</v>
          </cell>
        </row>
        <row r="2598">
          <cell r="I2598">
            <v>70112</v>
          </cell>
        </row>
        <row r="2599">
          <cell r="I2599">
            <v>40101</v>
          </cell>
        </row>
        <row r="2600">
          <cell r="I2600">
            <v>50101</v>
          </cell>
        </row>
        <row r="2601">
          <cell r="I2601">
            <v>30101</v>
          </cell>
        </row>
        <row r="2602">
          <cell r="I2602">
            <v>70112</v>
          </cell>
        </row>
        <row r="2603">
          <cell r="I2603">
            <v>70112</v>
          </cell>
        </row>
        <row r="2604">
          <cell r="I2604">
            <v>40101</v>
          </cell>
        </row>
        <row r="2605">
          <cell r="I2605">
            <v>70112</v>
          </cell>
        </row>
        <row r="2606">
          <cell r="I2606">
            <v>50101</v>
          </cell>
        </row>
        <row r="2607">
          <cell r="I2607">
            <v>40101</v>
          </cell>
        </row>
        <row r="2608">
          <cell r="I2608">
            <v>30101</v>
          </cell>
        </row>
        <row r="2609">
          <cell r="I2609">
            <v>70112</v>
          </cell>
        </row>
        <row r="2610">
          <cell r="I2610">
            <v>50101</v>
          </cell>
        </row>
        <row r="2611">
          <cell r="I2611">
            <v>40101</v>
          </cell>
        </row>
        <row r="2612">
          <cell r="I2612">
            <v>70112</v>
          </cell>
        </row>
        <row r="2613">
          <cell r="I2613">
            <v>50101</v>
          </cell>
        </row>
        <row r="2614">
          <cell r="I2614">
            <v>70112</v>
          </cell>
        </row>
        <row r="2615">
          <cell r="I2615">
            <v>70112</v>
          </cell>
        </row>
        <row r="2616">
          <cell r="I2616">
            <v>50101</v>
          </cell>
        </row>
        <row r="2617">
          <cell r="I2617">
            <v>40101</v>
          </cell>
        </row>
        <row r="2618">
          <cell r="I2618">
            <v>70112</v>
          </cell>
        </row>
        <row r="2619">
          <cell r="I2619">
            <v>70112</v>
          </cell>
        </row>
        <row r="2620">
          <cell r="I2620">
            <v>70112</v>
          </cell>
        </row>
        <row r="2621">
          <cell r="I2621">
            <v>70112</v>
          </cell>
        </row>
        <row r="2622">
          <cell r="I2622">
            <v>70112</v>
          </cell>
        </row>
        <row r="2623">
          <cell r="I2623">
            <v>40101</v>
          </cell>
        </row>
        <row r="2624">
          <cell r="I2624">
            <v>50101</v>
          </cell>
        </row>
        <row r="2625">
          <cell r="I2625">
            <v>30101</v>
          </cell>
        </row>
        <row r="2626">
          <cell r="I2626">
            <v>70112</v>
          </cell>
        </row>
        <row r="2627">
          <cell r="I2627">
            <v>70106</v>
          </cell>
        </row>
        <row r="2628">
          <cell r="I2628">
            <v>70112</v>
          </cell>
        </row>
        <row r="2629">
          <cell r="I2629">
            <v>50101</v>
          </cell>
        </row>
        <row r="2630">
          <cell r="I2630">
            <v>40101</v>
          </cell>
        </row>
        <row r="2631">
          <cell r="I2631">
            <v>30101</v>
          </cell>
        </row>
        <row r="2632">
          <cell r="I2632">
            <v>70112</v>
          </cell>
        </row>
        <row r="2633">
          <cell r="I2633">
            <v>40101</v>
          </cell>
        </row>
        <row r="2634">
          <cell r="I2634">
            <v>50101</v>
          </cell>
        </row>
        <row r="2635">
          <cell r="I2635">
            <v>70106</v>
          </cell>
        </row>
        <row r="2636">
          <cell r="I2636">
            <v>70112</v>
          </cell>
        </row>
        <row r="2637">
          <cell r="I2637">
            <v>40101</v>
          </cell>
        </row>
        <row r="2638">
          <cell r="I2638">
            <v>30101</v>
          </cell>
        </row>
        <row r="2639">
          <cell r="I2639">
            <v>40101</v>
          </cell>
        </row>
        <row r="2640">
          <cell r="I2640">
            <v>30101</v>
          </cell>
        </row>
        <row r="2641">
          <cell r="I2641">
            <v>30101</v>
          </cell>
        </row>
        <row r="2642">
          <cell r="I2642">
            <v>30101</v>
          </cell>
        </row>
        <row r="2643">
          <cell r="I2643">
            <v>40101</v>
          </cell>
        </row>
        <row r="2644">
          <cell r="I2644">
            <v>40101</v>
          </cell>
        </row>
        <row r="2645">
          <cell r="I2645">
            <v>40101</v>
          </cell>
        </row>
        <row r="2646">
          <cell r="I2646">
            <v>104</v>
          </cell>
        </row>
        <row r="2647">
          <cell r="I2647">
            <v>104</v>
          </cell>
        </row>
        <row r="2648">
          <cell r="I2648">
            <v>104</v>
          </cell>
        </row>
        <row r="2649">
          <cell r="I2649">
            <v>104</v>
          </cell>
        </row>
        <row r="2650">
          <cell r="I2650">
            <v>104</v>
          </cell>
        </row>
        <row r="2651">
          <cell r="I2651">
            <v>104</v>
          </cell>
        </row>
        <row r="2652">
          <cell r="I2652">
            <v>104</v>
          </cell>
        </row>
        <row r="2653">
          <cell r="I2653">
            <v>104</v>
          </cell>
        </row>
        <row r="2654">
          <cell r="I2654">
            <v>104</v>
          </cell>
        </row>
        <row r="2655">
          <cell r="I2655">
            <v>104</v>
          </cell>
        </row>
        <row r="2656">
          <cell r="I2656">
            <v>104</v>
          </cell>
        </row>
        <row r="2657">
          <cell r="I2657">
            <v>104</v>
          </cell>
        </row>
        <row r="2658">
          <cell r="I2658">
            <v>104</v>
          </cell>
        </row>
        <row r="2659">
          <cell r="I2659">
            <v>104</v>
          </cell>
        </row>
        <row r="2660">
          <cell r="I2660">
            <v>104</v>
          </cell>
        </row>
        <row r="2661">
          <cell r="I2661">
            <v>50101</v>
          </cell>
        </row>
        <row r="2662">
          <cell r="I2662">
            <v>70106</v>
          </cell>
        </row>
        <row r="2663">
          <cell r="I2663">
            <v>70106</v>
          </cell>
        </row>
        <row r="2664">
          <cell r="I2664">
            <v>50101</v>
          </cell>
        </row>
        <row r="2665">
          <cell r="I2665">
            <v>50101</v>
          </cell>
        </row>
        <row r="2666">
          <cell r="I2666">
            <v>50101</v>
          </cell>
        </row>
        <row r="2667">
          <cell r="I2667">
            <v>40101</v>
          </cell>
        </row>
        <row r="2668">
          <cell r="I2668">
            <v>70112</v>
          </cell>
        </row>
        <row r="2669">
          <cell r="I2669">
            <v>70112</v>
          </cell>
        </row>
        <row r="2670">
          <cell r="I2670">
            <v>70112</v>
          </cell>
        </row>
        <row r="2671">
          <cell r="I2671">
            <v>70112</v>
          </cell>
        </row>
        <row r="2672">
          <cell r="I2672">
            <v>70112</v>
          </cell>
        </row>
        <row r="2673">
          <cell r="I2673">
            <v>70112</v>
          </cell>
        </row>
        <row r="2674">
          <cell r="I2674">
            <v>70112</v>
          </cell>
        </row>
        <row r="2675">
          <cell r="I2675">
            <v>70112</v>
          </cell>
        </row>
        <row r="2676">
          <cell r="I2676">
            <v>70112</v>
          </cell>
        </row>
        <row r="2677">
          <cell r="I2677">
            <v>2011804112</v>
          </cell>
        </row>
        <row r="2678">
          <cell r="I2678">
            <v>10401139</v>
          </cell>
        </row>
        <row r="2679">
          <cell r="I2679">
            <v>10401191</v>
          </cell>
        </row>
        <row r="2680">
          <cell r="I2680">
            <v>2011804020</v>
          </cell>
        </row>
        <row r="2681">
          <cell r="I2681">
            <v>2011804020</v>
          </cell>
        </row>
        <row r="2682">
          <cell r="I2682">
            <v>2011804112</v>
          </cell>
        </row>
        <row r="2683">
          <cell r="I2683">
            <v>2011804018</v>
          </cell>
        </row>
        <row r="2684">
          <cell r="I2684">
            <v>2011809136</v>
          </cell>
        </row>
        <row r="2685">
          <cell r="I2685">
            <v>2011804112</v>
          </cell>
        </row>
        <row r="2686">
          <cell r="I2686">
            <v>2011809115</v>
          </cell>
        </row>
        <row r="2687">
          <cell r="I2687">
            <v>10703001</v>
          </cell>
        </row>
        <row r="2688">
          <cell r="I2688">
            <v>2011809124</v>
          </cell>
        </row>
        <row r="2689">
          <cell r="I2689">
            <v>2011804035</v>
          </cell>
        </row>
        <row r="2690">
          <cell r="I2690">
            <v>70112</v>
          </cell>
        </row>
        <row r="2691">
          <cell r="I2691">
            <v>2011809119</v>
          </cell>
        </row>
        <row r="2692">
          <cell r="I2692">
            <v>2011809123</v>
          </cell>
        </row>
        <row r="2693">
          <cell r="I2693">
            <v>107</v>
          </cell>
        </row>
        <row r="2694">
          <cell r="I2694">
            <v>107</v>
          </cell>
        </row>
        <row r="2695">
          <cell r="I2695">
            <v>107</v>
          </cell>
        </row>
        <row r="2696">
          <cell r="I2696">
            <v>107</v>
          </cell>
        </row>
        <row r="2697">
          <cell r="I2697">
            <v>107</v>
          </cell>
        </row>
        <row r="2698">
          <cell r="I2698">
            <v>104</v>
          </cell>
        </row>
        <row r="2699">
          <cell r="I2699">
            <v>107</v>
          </cell>
        </row>
        <row r="2700">
          <cell r="I2700">
            <v>107</v>
          </cell>
        </row>
        <row r="2701">
          <cell r="I2701">
            <v>107</v>
          </cell>
        </row>
        <row r="2702">
          <cell r="I2702">
            <v>109</v>
          </cell>
        </row>
        <row r="2703">
          <cell r="I2703">
            <v>109</v>
          </cell>
        </row>
        <row r="2704">
          <cell r="I2704">
            <v>70106</v>
          </cell>
        </row>
        <row r="2705">
          <cell r="I2705">
            <v>40101</v>
          </cell>
        </row>
        <row r="2706">
          <cell r="I2706">
            <v>50101</v>
          </cell>
        </row>
        <row r="2707">
          <cell r="I2707">
            <v>30101</v>
          </cell>
        </row>
        <row r="2708">
          <cell r="I2708">
            <v>40101</v>
          </cell>
        </row>
        <row r="2709">
          <cell r="I2709">
            <v>50101</v>
          </cell>
        </row>
        <row r="2710">
          <cell r="I2710">
            <v>30101</v>
          </cell>
        </row>
        <row r="2711">
          <cell r="I2711">
            <v>70112</v>
          </cell>
        </row>
        <row r="2712">
          <cell r="I2712">
            <v>70106</v>
          </cell>
        </row>
        <row r="2713">
          <cell r="I2713">
            <v>70112</v>
          </cell>
        </row>
        <row r="2714">
          <cell r="I2714">
            <v>70112</v>
          </cell>
        </row>
        <row r="2715">
          <cell r="I2715">
            <v>104</v>
          </cell>
        </row>
        <row r="2716">
          <cell r="I2716">
            <v>104</v>
          </cell>
        </row>
        <row r="2717">
          <cell r="I2717">
            <v>104</v>
          </cell>
        </row>
        <row r="2718">
          <cell r="I2718">
            <v>104</v>
          </cell>
        </row>
        <row r="2719">
          <cell r="I2719">
            <v>70106</v>
          </cell>
        </row>
        <row r="2720">
          <cell r="I2720">
            <v>70112</v>
          </cell>
        </row>
        <row r="2721">
          <cell r="I2721">
            <v>40101</v>
          </cell>
        </row>
        <row r="2722">
          <cell r="I2722">
            <v>50101</v>
          </cell>
        </row>
        <row r="2723">
          <cell r="I2723">
            <v>30100</v>
          </cell>
        </row>
        <row r="2724">
          <cell r="I2724">
            <v>70112</v>
          </cell>
        </row>
        <row r="2725">
          <cell r="I2725">
            <v>40101</v>
          </cell>
        </row>
        <row r="2726">
          <cell r="I2726">
            <v>50101</v>
          </cell>
        </row>
        <row r="2727">
          <cell r="I2727">
            <v>70106</v>
          </cell>
        </row>
        <row r="2728">
          <cell r="I2728">
            <v>70112</v>
          </cell>
        </row>
        <row r="2729">
          <cell r="I2729">
            <v>40101</v>
          </cell>
        </row>
        <row r="2730">
          <cell r="I2730">
            <v>50101</v>
          </cell>
        </row>
        <row r="2731">
          <cell r="I2731">
            <v>30101</v>
          </cell>
        </row>
        <row r="2732">
          <cell r="I2732">
            <v>70112</v>
          </cell>
        </row>
        <row r="2733">
          <cell r="I2733">
            <v>70112</v>
          </cell>
        </row>
        <row r="2734">
          <cell r="I2734">
            <v>50101</v>
          </cell>
        </row>
        <row r="2735">
          <cell r="I2735">
            <v>40101</v>
          </cell>
        </row>
        <row r="2736">
          <cell r="I2736">
            <v>70112</v>
          </cell>
        </row>
        <row r="2737">
          <cell r="I2737">
            <v>70106</v>
          </cell>
        </row>
        <row r="2738">
          <cell r="I2738">
            <v>701116</v>
          </cell>
        </row>
        <row r="2739">
          <cell r="I2739">
            <v>50101</v>
          </cell>
        </row>
        <row r="2740">
          <cell r="I2740">
            <v>701116</v>
          </cell>
        </row>
        <row r="2741">
          <cell r="I2741">
            <v>70112</v>
          </cell>
        </row>
        <row r="2742">
          <cell r="I2742">
            <v>40101</v>
          </cell>
        </row>
        <row r="2743">
          <cell r="I2743">
            <v>50101</v>
          </cell>
        </row>
        <row r="2744">
          <cell r="I2744">
            <v>70112</v>
          </cell>
        </row>
        <row r="2745">
          <cell r="I2745">
            <v>70112</v>
          </cell>
        </row>
        <row r="2746">
          <cell r="I2746">
            <v>40101</v>
          </cell>
        </row>
        <row r="2747">
          <cell r="I2747">
            <v>70112</v>
          </cell>
        </row>
        <row r="2748">
          <cell r="I2748">
            <v>70106</v>
          </cell>
        </row>
        <row r="2749">
          <cell r="I2749">
            <v>70112</v>
          </cell>
        </row>
        <row r="2750">
          <cell r="I2750">
            <v>701116</v>
          </cell>
        </row>
        <row r="2751">
          <cell r="I2751">
            <v>50101</v>
          </cell>
        </row>
        <row r="2752">
          <cell r="I2752">
            <v>70112</v>
          </cell>
        </row>
        <row r="2753">
          <cell r="I2753">
            <v>701116</v>
          </cell>
        </row>
        <row r="2754">
          <cell r="I2754">
            <v>40101</v>
          </cell>
        </row>
        <row r="2755">
          <cell r="I2755">
            <v>50101</v>
          </cell>
        </row>
        <row r="2756">
          <cell r="I2756">
            <v>70112</v>
          </cell>
        </row>
        <row r="2757">
          <cell r="I2757">
            <v>70112</v>
          </cell>
        </row>
        <row r="2758">
          <cell r="I2758">
            <v>40101</v>
          </cell>
        </row>
        <row r="2759">
          <cell r="I2759">
            <v>70112</v>
          </cell>
        </row>
        <row r="2760">
          <cell r="I2760">
            <v>70112</v>
          </cell>
        </row>
        <row r="2761">
          <cell r="I2761">
            <v>30101</v>
          </cell>
        </row>
        <row r="2762">
          <cell r="I2762">
            <v>40101</v>
          </cell>
        </row>
        <row r="2763">
          <cell r="I2763">
            <v>70112</v>
          </cell>
        </row>
        <row r="2764">
          <cell r="I2764">
            <v>70112</v>
          </cell>
        </row>
        <row r="2765">
          <cell r="I2765">
            <v>50101</v>
          </cell>
        </row>
        <row r="2766">
          <cell r="I2766">
            <v>70112</v>
          </cell>
        </row>
        <row r="2767">
          <cell r="I2767">
            <v>30101</v>
          </cell>
        </row>
        <row r="2768">
          <cell r="I2768">
            <v>70112</v>
          </cell>
        </row>
        <row r="2769">
          <cell r="I2769">
            <v>70112</v>
          </cell>
        </row>
        <row r="2770">
          <cell r="I2770">
            <v>2011804018</v>
          </cell>
        </row>
        <row r="2771">
          <cell r="I2771">
            <v>2011804018</v>
          </cell>
        </row>
        <row r="2772">
          <cell r="I2772">
            <v>107</v>
          </cell>
        </row>
        <row r="2773">
          <cell r="I2773">
            <v>107</v>
          </cell>
        </row>
        <row r="2774">
          <cell r="I2774">
            <v>107</v>
          </cell>
        </row>
        <row r="2775">
          <cell r="I2775">
            <v>10703001</v>
          </cell>
        </row>
        <row r="2776">
          <cell r="I2776">
            <v>10401191</v>
          </cell>
        </row>
        <row r="2777">
          <cell r="I2777">
            <v>2011809143</v>
          </cell>
        </row>
        <row r="2778">
          <cell r="I2778">
            <v>2011804024</v>
          </cell>
        </row>
        <row r="2779">
          <cell r="I2779">
            <v>2010401010</v>
          </cell>
        </row>
        <row r="2780">
          <cell r="I2780">
            <v>2011804025</v>
          </cell>
        </row>
        <row r="2781">
          <cell r="I2781">
            <v>2011809126</v>
          </cell>
        </row>
        <row r="2782">
          <cell r="I2782">
            <v>2011804048</v>
          </cell>
        </row>
        <row r="2783">
          <cell r="I2783">
            <v>2011804035</v>
          </cell>
        </row>
        <row r="2784">
          <cell r="I2784">
            <v>104</v>
          </cell>
        </row>
        <row r="2785">
          <cell r="I2785">
            <v>104</v>
          </cell>
        </row>
        <row r="2786">
          <cell r="I2786">
            <v>104</v>
          </cell>
        </row>
        <row r="2787">
          <cell r="I2787">
            <v>104</v>
          </cell>
        </row>
        <row r="2788">
          <cell r="I2788">
            <v>2010402470</v>
          </cell>
        </row>
        <row r="2789">
          <cell r="I2789">
            <v>2011804031</v>
          </cell>
        </row>
        <row r="2790">
          <cell r="I2790">
            <v>70112</v>
          </cell>
        </row>
        <row r="2791">
          <cell r="I2791">
            <v>70112</v>
          </cell>
        </row>
        <row r="2792">
          <cell r="I2792">
            <v>40101</v>
          </cell>
        </row>
        <row r="2793">
          <cell r="I2793">
            <v>70112</v>
          </cell>
        </row>
        <row r="2794">
          <cell r="I2794">
            <v>70106</v>
          </cell>
        </row>
        <row r="2795">
          <cell r="I2795">
            <v>70112</v>
          </cell>
        </row>
        <row r="2796">
          <cell r="I2796">
            <v>107</v>
          </cell>
        </row>
        <row r="2797">
          <cell r="I2797">
            <v>70106</v>
          </cell>
        </row>
        <row r="2798">
          <cell r="I2798">
            <v>70112</v>
          </cell>
        </row>
        <row r="2799">
          <cell r="I2799">
            <v>30101</v>
          </cell>
        </row>
        <row r="2800">
          <cell r="I2800">
            <v>30100</v>
          </cell>
        </row>
        <row r="2801">
          <cell r="I2801">
            <v>70112</v>
          </cell>
        </row>
        <row r="2802">
          <cell r="I2802">
            <v>70112</v>
          </cell>
        </row>
        <row r="2803">
          <cell r="I2803">
            <v>30101</v>
          </cell>
        </row>
        <row r="2804">
          <cell r="I2804">
            <v>40101</v>
          </cell>
        </row>
        <row r="2805">
          <cell r="I2805">
            <v>50101</v>
          </cell>
        </row>
        <row r="2806">
          <cell r="I2806">
            <v>70106</v>
          </cell>
        </row>
        <row r="2807">
          <cell r="I2807">
            <v>30101</v>
          </cell>
        </row>
        <row r="2808">
          <cell r="I2808">
            <v>40101</v>
          </cell>
        </row>
        <row r="2809">
          <cell r="I2809">
            <v>70112</v>
          </cell>
        </row>
        <row r="2810">
          <cell r="I2810">
            <v>50101</v>
          </cell>
        </row>
        <row r="2811">
          <cell r="I2811">
            <v>40101</v>
          </cell>
        </row>
        <row r="2812">
          <cell r="I2812">
            <v>701116</v>
          </cell>
        </row>
        <row r="2813">
          <cell r="I2813">
            <v>40101</v>
          </cell>
        </row>
        <row r="2814">
          <cell r="I2814">
            <v>50101</v>
          </cell>
        </row>
        <row r="2815">
          <cell r="I2815">
            <v>70112</v>
          </cell>
        </row>
        <row r="2816">
          <cell r="I2816">
            <v>70112</v>
          </cell>
        </row>
        <row r="2817">
          <cell r="I2817">
            <v>70112</v>
          </cell>
        </row>
        <row r="2818">
          <cell r="I2818">
            <v>30101</v>
          </cell>
        </row>
        <row r="2819">
          <cell r="I2819">
            <v>70112</v>
          </cell>
        </row>
        <row r="2820">
          <cell r="I2820">
            <v>50101</v>
          </cell>
        </row>
        <row r="2821">
          <cell r="I2821">
            <v>40101</v>
          </cell>
        </row>
        <row r="2822">
          <cell r="I2822">
            <v>70106</v>
          </cell>
        </row>
        <row r="2823">
          <cell r="I2823">
            <v>701116</v>
          </cell>
        </row>
        <row r="2824">
          <cell r="I2824">
            <v>50101</v>
          </cell>
        </row>
        <row r="2825">
          <cell r="I2825">
            <v>70112</v>
          </cell>
        </row>
        <row r="2826">
          <cell r="I2826">
            <v>70112</v>
          </cell>
        </row>
        <row r="2827">
          <cell r="I2827">
            <v>40101</v>
          </cell>
        </row>
        <row r="2828">
          <cell r="I2828">
            <v>50101</v>
          </cell>
        </row>
        <row r="2829">
          <cell r="I2829">
            <v>70112</v>
          </cell>
        </row>
        <row r="2830">
          <cell r="I2830">
            <v>70112</v>
          </cell>
        </row>
        <row r="2831">
          <cell r="I2831">
            <v>70112</v>
          </cell>
        </row>
        <row r="2832">
          <cell r="I2832">
            <v>50101</v>
          </cell>
        </row>
        <row r="2833">
          <cell r="I2833">
            <v>70112</v>
          </cell>
        </row>
        <row r="2834">
          <cell r="I2834">
            <v>40101</v>
          </cell>
        </row>
        <row r="2835">
          <cell r="I2835">
            <v>30101</v>
          </cell>
        </row>
        <row r="2836">
          <cell r="I2836">
            <v>70112</v>
          </cell>
        </row>
        <row r="2837">
          <cell r="I2837">
            <v>40101</v>
          </cell>
        </row>
        <row r="2838">
          <cell r="I2838">
            <v>50101</v>
          </cell>
        </row>
        <row r="2839">
          <cell r="I2839">
            <v>70112</v>
          </cell>
        </row>
        <row r="2840">
          <cell r="I2840">
            <v>50101</v>
          </cell>
        </row>
        <row r="2841">
          <cell r="I2841">
            <v>70112</v>
          </cell>
        </row>
        <row r="2842">
          <cell r="I2842">
            <v>40101</v>
          </cell>
        </row>
        <row r="2843">
          <cell r="I2843">
            <v>50101</v>
          </cell>
        </row>
        <row r="2844">
          <cell r="I2844">
            <v>70112</v>
          </cell>
        </row>
        <row r="2845">
          <cell r="I2845">
            <v>30101</v>
          </cell>
        </row>
        <row r="2846">
          <cell r="I2846">
            <v>70106</v>
          </cell>
        </row>
        <row r="2847">
          <cell r="I2847">
            <v>70112</v>
          </cell>
        </row>
        <row r="2848">
          <cell r="I2848">
            <v>40101</v>
          </cell>
        </row>
        <row r="2849">
          <cell r="I2849">
            <v>50101</v>
          </cell>
        </row>
        <row r="2850">
          <cell r="I2850">
            <v>30101</v>
          </cell>
        </row>
        <row r="2851">
          <cell r="I2851">
            <v>70112</v>
          </cell>
        </row>
        <row r="2852">
          <cell r="I2852">
            <v>40101</v>
          </cell>
        </row>
        <row r="2853">
          <cell r="I2853">
            <v>50101</v>
          </cell>
        </row>
        <row r="2854">
          <cell r="I2854">
            <v>30101</v>
          </cell>
        </row>
        <row r="2855">
          <cell r="I2855">
            <v>2011804018</v>
          </cell>
        </row>
        <row r="2856">
          <cell r="I2856">
            <v>104</v>
          </cell>
        </row>
        <row r="2857">
          <cell r="I2857">
            <v>104</v>
          </cell>
        </row>
        <row r="2858">
          <cell r="I2858">
            <v>104</v>
          </cell>
        </row>
        <row r="2859">
          <cell r="I2859">
            <v>104</v>
          </cell>
        </row>
        <row r="2860">
          <cell r="I2860">
            <v>2011804024</v>
          </cell>
        </row>
        <row r="2861">
          <cell r="I2861">
            <v>20700006</v>
          </cell>
        </row>
        <row r="2862">
          <cell r="I2862">
            <v>20700006</v>
          </cell>
        </row>
        <row r="2863">
          <cell r="I2863">
            <v>70105000</v>
          </cell>
        </row>
        <row r="2864">
          <cell r="I2864">
            <v>2010402221</v>
          </cell>
        </row>
        <row r="2865">
          <cell r="I2865">
            <v>2011804086</v>
          </cell>
        </row>
        <row r="2866">
          <cell r="I2866">
            <v>2011809118</v>
          </cell>
        </row>
        <row r="2867">
          <cell r="I2867">
            <v>20700006</v>
          </cell>
        </row>
        <row r="2868">
          <cell r="I2868">
            <v>2011804025</v>
          </cell>
        </row>
        <row r="2869">
          <cell r="I2869">
            <v>20151001</v>
          </cell>
        </row>
        <row r="2870">
          <cell r="I2870">
            <v>6</v>
          </cell>
        </row>
        <row r="2871">
          <cell r="I2871">
            <v>201040772</v>
          </cell>
        </row>
        <row r="2872">
          <cell r="I2872">
            <v>2011804024</v>
          </cell>
        </row>
        <row r="2873">
          <cell r="I2873">
            <v>70112</v>
          </cell>
        </row>
        <row r="2874">
          <cell r="I2874">
            <v>109</v>
          </cell>
        </row>
        <row r="2875">
          <cell r="I2875">
            <v>109</v>
          </cell>
        </row>
        <row r="2876">
          <cell r="I2876">
            <v>109</v>
          </cell>
        </row>
        <row r="2877">
          <cell r="I2877">
            <v>109</v>
          </cell>
        </row>
        <row r="2878">
          <cell r="I2878">
            <v>103</v>
          </cell>
        </row>
        <row r="2879">
          <cell r="I2879">
            <v>103</v>
          </cell>
        </row>
        <row r="2880">
          <cell r="I2880">
            <v>2011809122</v>
          </cell>
        </row>
        <row r="2881">
          <cell r="I2881">
            <v>201040764</v>
          </cell>
        </row>
        <row r="2882">
          <cell r="I2882">
            <v>70112</v>
          </cell>
        </row>
        <row r="2883">
          <cell r="I2883">
            <v>70112</v>
          </cell>
        </row>
        <row r="2884">
          <cell r="I2884">
            <v>2011804020</v>
          </cell>
        </row>
        <row r="2885">
          <cell r="I2885">
            <v>70112</v>
          </cell>
        </row>
        <row r="2886">
          <cell r="I2886">
            <v>108</v>
          </cell>
        </row>
        <row r="2887">
          <cell r="I2887">
            <v>108</v>
          </cell>
        </row>
        <row r="2888">
          <cell r="I2888">
            <v>108</v>
          </cell>
        </row>
        <row r="2889">
          <cell r="I2889">
            <v>104</v>
          </cell>
        </row>
        <row r="2890">
          <cell r="I2890">
            <v>104</v>
          </cell>
        </row>
        <row r="2891">
          <cell r="I2891">
            <v>104</v>
          </cell>
        </row>
        <row r="2892">
          <cell r="I2892">
            <v>104</v>
          </cell>
        </row>
        <row r="2893">
          <cell r="I2893">
            <v>200</v>
          </cell>
        </row>
        <row r="2894">
          <cell r="I2894">
            <v>104</v>
          </cell>
        </row>
        <row r="2895">
          <cell r="I2895">
            <v>104</v>
          </cell>
        </row>
        <row r="2896">
          <cell r="I2896">
            <v>107</v>
          </cell>
        </row>
        <row r="2897">
          <cell r="I2897">
            <v>107</v>
          </cell>
        </row>
        <row r="2898">
          <cell r="I2898">
            <v>107</v>
          </cell>
        </row>
        <row r="2899">
          <cell r="I2899">
            <v>106</v>
          </cell>
        </row>
        <row r="2900">
          <cell r="I2900">
            <v>106</v>
          </cell>
        </row>
        <row r="2901">
          <cell r="I2901">
            <v>103</v>
          </cell>
        </row>
        <row r="2902">
          <cell r="I2902">
            <v>107</v>
          </cell>
        </row>
        <row r="2903">
          <cell r="I2903">
            <v>200</v>
          </cell>
        </row>
        <row r="2904">
          <cell r="I2904">
            <v>70112</v>
          </cell>
        </row>
        <row r="2905">
          <cell r="I2905">
            <v>201040771</v>
          </cell>
        </row>
        <row r="2906">
          <cell r="I2906">
            <v>2011804018</v>
          </cell>
        </row>
        <row r="2907">
          <cell r="I2907">
            <v>70106</v>
          </cell>
        </row>
        <row r="2908">
          <cell r="I2908">
            <v>70112</v>
          </cell>
        </row>
        <row r="2909">
          <cell r="I2909">
            <v>50101</v>
          </cell>
        </row>
        <row r="2910">
          <cell r="I2910">
            <v>30101</v>
          </cell>
        </row>
        <row r="2911">
          <cell r="I2911">
            <v>70112</v>
          </cell>
        </row>
        <row r="2912">
          <cell r="I2912">
            <v>70112</v>
          </cell>
        </row>
        <row r="2913">
          <cell r="I2913">
            <v>70112</v>
          </cell>
        </row>
        <row r="2914">
          <cell r="I2914">
            <v>70112</v>
          </cell>
        </row>
        <row r="2915">
          <cell r="I2915">
            <v>70112</v>
          </cell>
        </row>
        <row r="2916">
          <cell r="I2916">
            <v>70112</v>
          </cell>
        </row>
        <row r="2917">
          <cell r="I2917">
            <v>40101</v>
          </cell>
        </row>
        <row r="2918">
          <cell r="I2918">
            <v>50101</v>
          </cell>
        </row>
        <row r="2919">
          <cell r="I2919">
            <v>70106</v>
          </cell>
        </row>
        <row r="2920">
          <cell r="I2920">
            <v>70112</v>
          </cell>
        </row>
        <row r="2921">
          <cell r="I2921">
            <v>40101</v>
          </cell>
        </row>
        <row r="2922">
          <cell r="I2922">
            <v>50101</v>
          </cell>
        </row>
        <row r="2923">
          <cell r="I2923">
            <v>30101</v>
          </cell>
        </row>
        <row r="2924">
          <cell r="I2924">
            <v>40101</v>
          </cell>
        </row>
        <row r="2925">
          <cell r="I2925">
            <v>70106</v>
          </cell>
        </row>
        <row r="2926">
          <cell r="I2926">
            <v>70112</v>
          </cell>
        </row>
        <row r="2927">
          <cell r="I2927">
            <v>50101</v>
          </cell>
        </row>
        <row r="2928">
          <cell r="I2928">
            <v>30101</v>
          </cell>
        </row>
        <row r="2929">
          <cell r="I2929">
            <v>70106</v>
          </cell>
        </row>
        <row r="2930">
          <cell r="I2930">
            <v>70112</v>
          </cell>
        </row>
        <row r="2931">
          <cell r="I2931">
            <v>40101</v>
          </cell>
        </row>
        <row r="2932">
          <cell r="I2932">
            <v>50101</v>
          </cell>
        </row>
        <row r="2933">
          <cell r="I2933">
            <v>30101</v>
          </cell>
        </row>
        <row r="2934">
          <cell r="I2934">
            <v>70112</v>
          </cell>
        </row>
        <row r="2935">
          <cell r="I2935">
            <v>40101</v>
          </cell>
        </row>
        <row r="2936">
          <cell r="I2936">
            <v>50101</v>
          </cell>
        </row>
        <row r="2937">
          <cell r="I2937">
            <v>30101</v>
          </cell>
        </row>
        <row r="2938">
          <cell r="I2938">
            <v>70112</v>
          </cell>
        </row>
        <row r="2939">
          <cell r="I2939">
            <v>701116</v>
          </cell>
        </row>
        <row r="2940">
          <cell r="I2940">
            <v>40101</v>
          </cell>
        </row>
        <row r="2941">
          <cell r="I2941">
            <v>50101</v>
          </cell>
        </row>
        <row r="2942">
          <cell r="I2942">
            <v>70112</v>
          </cell>
        </row>
        <row r="2943">
          <cell r="I2943">
            <v>70112</v>
          </cell>
        </row>
        <row r="2944">
          <cell r="I2944">
            <v>70112</v>
          </cell>
        </row>
        <row r="2945">
          <cell r="I2945">
            <v>70112</v>
          </cell>
        </row>
        <row r="2946">
          <cell r="I2946">
            <v>70112</v>
          </cell>
        </row>
        <row r="2947">
          <cell r="I2947">
            <v>70112</v>
          </cell>
        </row>
        <row r="2948">
          <cell r="I2948">
            <v>50101</v>
          </cell>
        </row>
        <row r="2949">
          <cell r="I2949">
            <v>701116</v>
          </cell>
        </row>
        <row r="2950">
          <cell r="I2950">
            <v>70112</v>
          </cell>
        </row>
        <row r="2951">
          <cell r="I2951">
            <v>50101</v>
          </cell>
        </row>
        <row r="2952">
          <cell r="I2952">
            <v>70106</v>
          </cell>
        </row>
        <row r="2953">
          <cell r="I2953">
            <v>70112</v>
          </cell>
        </row>
        <row r="2954">
          <cell r="I2954">
            <v>70106</v>
          </cell>
        </row>
        <row r="2955">
          <cell r="I2955">
            <v>70112</v>
          </cell>
        </row>
        <row r="2956">
          <cell r="I2956">
            <v>30101</v>
          </cell>
        </row>
        <row r="2957">
          <cell r="I2957">
            <v>70106</v>
          </cell>
        </row>
        <row r="2958">
          <cell r="I2958">
            <v>40101</v>
          </cell>
        </row>
        <row r="2959">
          <cell r="I2959">
            <v>70106</v>
          </cell>
        </row>
        <row r="2960">
          <cell r="I2960">
            <v>40101</v>
          </cell>
        </row>
        <row r="2961">
          <cell r="I2961">
            <v>30101</v>
          </cell>
        </row>
        <row r="2962">
          <cell r="I2962">
            <v>70112</v>
          </cell>
        </row>
        <row r="2963">
          <cell r="I2963">
            <v>70112</v>
          </cell>
        </row>
        <row r="2964">
          <cell r="I2964">
            <v>70112</v>
          </cell>
        </row>
        <row r="2965">
          <cell r="I2965">
            <v>70112</v>
          </cell>
        </row>
        <row r="2966">
          <cell r="I2966">
            <v>50101</v>
          </cell>
        </row>
        <row r="2967">
          <cell r="I2967">
            <v>30101</v>
          </cell>
        </row>
        <row r="2968">
          <cell r="I2968">
            <v>70112</v>
          </cell>
        </row>
        <row r="2969">
          <cell r="I2969">
            <v>70112</v>
          </cell>
        </row>
        <row r="2970">
          <cell r="I2970">
            <v>40101</v>
          </cell>
        </row>
        <row r="2971">
          <cell r="I2971">
            <v>70112</v>
          </cell>
        </row>
        <row r="2972">
          <cell r="I2972">
            <v>2011804020</v>
          </cell>
        </row>
        <row r="2973">
          <cell r="I2973">
            <v>20700006</v>
          </cell>
        </row>
        <row r="2974">
          <cell r="I2974">
            <v>104</v>
          </cell>
        </row>
        <row r="2975">
          <cell r="I2975">
            <v>104</v>
          </cell>
        </row>
        <row r="2976">
          <cell r="I2976">
            <v>104</v>
          </cell>
        </row>
        <row r="2977">
          <cell r="I2977">
            <v>104</v>
          </cell>
        </row>
        <row r="2978">
          <cell r="I2978">
            <v>108</v>
          </cell>
        </row>
        <row r="2979">
          <cell r="I2979">
            <v>108</v>
          </cell>
        </row>
        <row r="2980">
          <cell r="I2980">
            <v>108</v>
          </cell>
        </row>
        <row r="2981">
          <cell r="I2981">
            <v>200</v>
          </cell>
        </row>
        <row r="2982">
          <cell r="I2982">
            <v>200</v>
          </cell>
        </row>
        <row r="2983">
          <cell r="I2983">
            <v>2010402221</v>
          </cell>
        </row>
        <row r="2984">
          <cell r="I2984">
            <v>70112</v>
          </cell>
        </row>
        <row r="2985">
          <cell r="I2985">
            <v>70112</v>
          </cell>
        </row>
        <row r="2986">
          <cell r="I2986">
            <v>70112</v>
          </cell>
        </row>
        <row r="2987">
          <cell r="I2987">
            <v>70112</v>
          </cell>
        </row>
        <row r="2988">
          <cell r="I2988">
            <v>2011809126</v>
          </cell>
        </row>
        <row r="2989">
          <cell r="I2989">
            <v>2011804036</v>
          </cell>
        </row>
        <row r="2990">
          <cell r="I2990">
            <v>2011809126</v>
          </cell>
        </row>
        <row r="2991">
          <cell r="I2991">
            <v>2011804036</v>
          </cell>
        </row>
        <row r="2992">
          <cell r="I2992">
            <v>2011804026</v>
          </cell>
        </row>
        <row r="2993">
          <cell r="I2993">
            <v>2011809129</v>
          </cell>
        </row>
        <row r="2994">
          <cell r="I2994">
            <v>2011809118</v>
          </cell>
        </row>
        <row r="2995">
          <cell r="I2995">
            <v>2011804054</v>
          </cell>
        </row>
        <row r="2996">
          <cell r="I2996">
            <v>10703001</v>
          </cell>
        </row>
        <row r="2997">
          <cell r="I2997">
            <v>104</v>
          </cell>
        </row>
        <row r="2998">
          <cell r="I2998">
            <v>104</v>
          </cell>
        </row>
        <row r="2999">
          <cell r="I2999">
            <v>10205</v>
          </cell>
        </row>
        <row r="3000">
          <cell r="I3000">
            <v>200</v>
          </cell>
        </row>
        <row r="3001">
          <cell r="I3001">
            <v>2011804018</v>
          </cell>
        </row>
        <row r="3002">
          <cell r="I3002">
            <v>2011804018</v>
          </cell>
        </row>
        <row r="3003">
          <cell r="I3003">
            <v>70112</v>
          </cell>
        </row>
        <row r="3004">
          <cell r="I3004">
            <v>70112</v>
          </cell>
        </row>
        <row r="3005">
          <cell r="I3005">
            <v>70112</v>
          </cell>
        </row>
        <row r="3006">
          <cell r="I3006">
            <v>70112</v>
          </cell>
        </row>
        <row r="3007">
          <cell r="I3007">
            <v>70112</v>
          </cell>
        </row>
        <row r="3008">
          <cell r="I3008">
            <v>70112</v>
          </cell>
        </row>
        <row r="3009">
          <cell r="I3009">
            <v>70112</v>
          </cell>
        </row>
        <row r="3010">
          <cell r="I3010">
            <v>40101</v>
          </cell>
        </row>
        <row r="3011">
          <cell r="I3011">
            <v>50101</v>
          </cell>
        </row>
        <row r="3012">
          <cell r="I3012">
            <v>70112</v>
          </cell>
        </row>
        <row r="3013">
          <cell r="I3013">
            <v>40101</v>
          </cell>
        </row>
        <row r="3014">
          <cell r="I3014">
            <v>50101</v>
          </cell>
        </row>
        <row r="3015">
          <cell r="I3015">
            <v>70106</v>
          </cell>
        </row>
        <row r="3016">
          <cell r="I3016">
            <v>70112</v>
          </cell>
        </row>
        <row r="3017">
          <cell r="I3017">
            <v>70106</v>
          </cell>
        </row>
        <row r="3018">
          <cell r="I3018">
            <v>70112</v>
          </cell>
        </row>
        <row r="3019">
          <cell r="I3019">
            <v>40101</v>
          </cell>
        </row>
        <row r="3020">
          <cell r="I3020">
            <v>50101</v>
          </cell>
        </row>
        <row r="3021">
          <cell r="I3021">
            <v>30101</v>
          </cell>
        </row>
        <row r="3022">
          <cell r="I3022">
            <v>70112</v>
          </cell>
        </row>
        <row r="3023">
          <cell r="I3023">
            <v>40101</v>
          </cell>
        </row>
        <row r="3024">
          <cell r="I3024">
            <v>50101</v>
          </cell>
        </row>
        <row r="3025">
          <cell r="I3025">
            <v>30101</v>
          </cell>
        </row>
        <row r="3026">
          <cell r="I3026">
            <v>70112</v>
          </cell>
        </row>
        <row r="3027">
          <cell r="I3027">
            <v>70106</v>
          </cell>
        </row>
        <row r="3028">
          <cell r="I3028">
            <v>40101</v>
          </cell>
        </row>
        <row r="3029">
          <cell r="I3029">
            <v>50101</v>
          </cell>
        </row>
        <row r="3030">
          <cell r="I3030">
            <v>30101</v>
          </cell>
        </row>
        <row r="3031">
          <cell r="I3031">
            <v>70112</v>
          </cell>
        </row>
        <row r="3032">
          <cell r="I3032">
            <v>40101</v>
          </cell>
        </row>
        <row r="3033">
          <cell r="I3033">
            <v>50101</v>
          </cell>
        </row>
        <row r="3034">
          <cell r="I3034">
            <v>70112</v>
          </cell>
        </row>
        <row r="3035">
          <cell r="I3035">
            <v>50101</v>
          </cell>
        </row>
        <row r="3036">
          <cell r="I3036">
            <v>70112</v>
          </cell>
        </row>
        <row r="3037">
          <cell r="I3037">
            <v>70112</v>
          </cell>
        </row>
        <row r="3038">
          <cell r="I3038">
            <v>40101</v>
          </cell>
        </row>
        <row r="3039">
          <cell r="I3039">
            <v>50101</v>
          </cell>
        </row>
        <row r="3040">
          <cell r="I3040">
            <v>70112</v>
          </cell>
        </row>
        <row r="3041">
          <cell r="I3041">
            <v>70106</v>
          </cell>
        </row>
        <row r="3042">
          <cell r="I3042">
            <v>701116</v>
          </cell>
        </row>
        <row r="3043">
          <cell r="I3043">
            <v>70112</v>
          </cell>
        </row>
        <row r="3044">
          <cell r="I3044">
            <v>40101</v>
          </cell>
        </row>
        <row r="3045">
          <cell r="I3045">
            <v>701116</v>
          </cell>
        </row>
        <row r="3046">
          <cell r="I3046">
            <v>50101</v>
          </cell>
        </row>
        <row r="3047">
          <cell r="I3047">
            <v>70106</v>
          </cell>
        </row>
        <row r="3048">
          <cell r="I3048">
            <v>70112</v>
          </cell>
        </row>
        <row r="3049">
          <cell r="I3049">
            <v>40101</v>
          </cell>
        </row>
        <row r="3050">
          <cell r="I3050">
            <v>70112</v>
          </cell>
        </row>
        <row r="3051">
          <cell r="I3051">
            <v>70106</v>
          </cell>
        </row>
        <row r="3052">
          <cell r="I3052">
            <v>40101</v>
          </cell>
        </row>
        <row r="3053">
          <cell r="I3053">
            <v>50101</v>
          </cell>
        </row>
        <row r="3054">
          <cell r="I3054">
            <v>70112</v>
          </cell>
        </row>
        <row r="3055">
          <cell r="I3055">
            <v>40101</v>
          </cell>
        </row>
        <row r="3056">
          <cell r="I3056">
            <v>70112</v>
          </cell>
        </row>
        <row r="3057">
          <cell r="I3057">
            <v>50101</v>
          </cell>
        </row>
        <row r="3058">
          <cell r="I3058">
            <v>40101</v>
          </cell>
        </row>
        <row r="3059">
          <cell r="I3059">
            <v>70112</v>
          </cell>
        </row>
        <row r="3060">
          <cell r="I3060">
            <v>70112</v>
          </cell>
        </row>
        <row r="3061">
          <cell r="I3061">
            <v>50101</v>
          </cell>
        </row>
        <row r="3062">
          <cell r="I3062">
            <v>40101</v>
          </cell>
        </row>
        <row r="3063">
          <cell r="I3063">
            <v>701116</v>
          </cell>
        </row>
        <row r="3064">
          <cell r="I3064">
            <v>70112</v>
          </cell>
        </row>
        <row r="3065">
          <cell r="I3065">
            <v>70112</v>
          </cell>
        </row>
        <row r="3066">
          <cell r="I3066">
            <v>40101</v>
          </cell>
        </row>
        <row r="3067">
          <cell r="I3067">
            <v>30101</v>
          </cell>
        </row>
        <row r="3068">
          <cell r="I3068">
            <v>40101</v>
          </cell>
        </row>
        <row r="3069">
          <cell r="I3069">
            <v>70112</v>
          </cell>
        </row>
        <row r="3070">
          <cell r="I3070">
            <v>70106</v>
          </cell>
        </row>
        <row r="3071">
          <cell r="I3071">
            <v>70112</v>
          </cell>
        </row>
        <row r="3072">
          <cell r="I3072">
            <v>30101</v>
          </cell>
        </row>
        <row r="3073">
          <cell r="I3073">
            <v>50101</v>
          </cell>
        </row>
        <row r="3074">
          <cell r="I3074">
            <v>40101</v>
          </cell>
        </row>
        <row r="3075">
          <cell r="I3075">
            <v>40101</v>
          </cell>
        </row>
        <row r="3076">
          <cell r="I3076">
            <v>70112</v>
          </cell>
        </row>
        <row r="3077">
          <cell r="I3077">
            <v>50101</v>
          </cell>
        </row>
        <row r="3078">
          <cell r="I3078">
            <v>40101</v>
          </cell>
        </row>
        <row r="3079">
          <cell r="I3079">
            <v>40101</v>
          </cell>
        </row>
        <row r="3080">
          <cell r="I3080">
            <v>50101</v>
          </cell>
        </row>
        <row r="3081">
          <cell r="I3081">
            <v>40101</v>
          </cell>
        </row>
        <row r="3082">
          <cell r="I3082">
            <v>70112</v>
          </cell>
        </row>
        <row r="3083">
          <cell r="I3083">
            <v>70112</v>
          </cell>
        </row>
        <row r="3084">
          <cell r="I3084">
            <v>70112</v>
          </cell>
        </row>
        <row r="3085">
          <cell r="I3085">
            <v>70112</v>
          </cell>
        </row>
        <row r="3086">
          <cell r="I3086">
            <v>2011809126</v>
          </cell>
        </row>
        <row r="3087">
          <cell r="I3087">
            <v>2011804036</v>
          </cell>
        </row>
        <row r="3088">
          <cell r="I3088">
            <v>106</v>
          </cell>
        </row>
        <row r="3089">
          <cell r="I3089">
            <v>106</v>
          </cell>
        </row>
        <row r="3090">
          <cell r="I3090">
            <v>106</v>
          </cell>
        </row>
        <row r="3091">
          <cell r="I3091">
            <v>106</v>
          </cell>
        </row>
        <row r="3092">
          <cell r="I3092">
            <v>106</v>
          </cell>
        </row>
        <row r="3093">
          <cell r="I3093">
            <v>106</v>
          </cell>
        </row>
        <row r="3094">
          <cell r="I3094">
            <v>106</v>
          </cell>
        </row>
        <row r="3095">
          <cell r="I3095">
            <v>106</v>
          </cell>
        </row>
        <row r="3096">
          <cell r="I3096">
            <v>106</v>
          </cell>
        </row>
        <row r="3097">
          <cell r="I3097">
            <v>107</v>
          </cell>
        </row>
        <row r="3098">
          <cell r="I3098">
            <v>107</v>
          </cell>
        </row>
        <row r="3099">
          <cell r="I3099">
            <v>107</v>
          </cell>
        </row>
        <row r="3100">
          <cell r="I3100">
            <v>107</v>
          </cell>
        </row>
        <row r="3101">
          <cell r="I3101">
            <v>104</v>
          </cell>
        </row>
        <row r="3102">
          <cell r="I3102">
            <v>104</v>
          </cell>
        </row>
        <row r="3103">
          <cell r="I3103">
            <v>103</v>
          </cell>
        </row>
        <row r="3104">
          <cell r="I3104">
            <v>103</v>
          </cell>
        </row>
        <row r="3105">
          <cell r="I3105">
            <v>109</v>
          </cell>
        </row>
        <row r="3106">
          <cell r="I3106">
            <v>109</v>
          </cell>
        </row>
        <row r="3107">
          <cell r="I3107">
            <v>104</v>
          </cell>
        </row>
        <row r="3108">
          <cell r="I3108">
            <v>104</v>
          </cell>
        </row>
        <row r="3109">
          <cell r="I3109">
            <v>104</v>
          </cell>
        </row>
        <row r="3110">
          <cell r="I3110">
            <v>104</v>
          </cell>
        </row>
        <row r="3111">
          <cell r="I3111">
            <v>104</v>
          </cell>
        </row>
        <row r="3112">
          <cell r="I3112">
            <v>109</v>
          </cell>
        </row>
        <row r="3113">
          <cell r="I3113">
            <v>109</v>
          </cell>
        </row>
        <row r="3114">
          <cell r="I3114">
            <v>107</v>
          </cell>
        </row>
        <row r="3115">
          <cell r="I3115">
            <v>107</v>
          </cell>
        </row>
        <row r="3116">
          <cell r="I3116">
            <v>107</v>
          </cell>
        </row>
        <row r="3117">
          <cell r="I3117">
            <v>200</v>
          </cell>
        </row>
        <row r="3118">
          <cell r="I3118">
            <v>200</v>
          </cell>
        </row>
        <row r="3119">
          <cell r="I3119">
            <v>2011809118</v>
          </cell>
        </row>
        <row r="3120">
          <cell r="I3120">
            <v>20120030</v>
          </cell>
        </row>
        <row r="3121">
          <cell r="I3121">
            <v>10401139</v>
          </cell>
        </row>
        <row r="3122">
          <cell r="I3122">
            <v>70112</v>
          </cell>
        </row>
        <row r="3123">
          <cell r="I3123">
            <v>110</v>
          </cell>
        </row>
        <row r="3124">
          <cell r="I3124">
            <v>70112</v>
          </cell>
        </row>
        <row r="3125">
          <cell r="I3125">
            <v>40101</v>
          </cell>
        </row>
        <row r="3126">
          <cell r="I3126">
            <v>30101</v>
          </cell>
        </row>
        <row r="3127">
          <cell r="I3127">
            <v>50101</v>
          </cell>
        </row>
        <row r="3128">
          <cell r="I3128">
            <v>70112</v>
          </cell>
        </row>
        <row r="3129">
          <cell r="I3129">
            <v>40101</v>
          </cell>
        </row>
        <row r="3130">
          <cell r="I3130">
            <v>50101</v>
          </cell>
        </row>
        <row r="3131">
          <cell r="I3131">
            <v>70106</v>
          </cell>
        </row>
        <row r="3132">
          <cell r="I3132">
            <v>70112</v>
          </cell>
        </row>
        <row r="3133">
          <cell r="I3133">
            <v>50101</v>
          </cell>
        </row>
        <row r="3134">
          <cell r="I3134">
            <v>40101</v>
          </cell>
        </row>
        <row r="3135">
          <cell r="I3135">
            <v>70106</v>
          </cell>
        </row>
        <row r="3136">
          <cell r="I3136">
            <v>70112</v>
          </cell>
        </row>
        <row r="3137">
          <cell r="I3137">
            <v>40101</v>
          </cell>
        </row>
        <row r="3138">
          <cell r="I3138">
            <v>30101</v>
          </cell>
        </row>
        <row r="3139">
          <cell r="I3139">
            <v>70112</v>
          </cell>
        </row>
        <row r="3140">
          <cell r="I3140">
            <v>40101</v>
          </cell>
        </row>
        <row r="3141">
          <cell r="I3141">
            <v>50101</v>
          </cell>
        </row>
        <row r="3142">
          <cell r="I3142">
            <v>30101</v>
          </cell>
        </row>
        <row r="3143">
          <cell r="I3143">
            <v>70106</v>
          </cell>
        </row>
        <row r="3144">
          <cell r="I3144">
            <v>70112</v>
          </cell>
        </row>
        <row r="3145">
          <cell r="I3145">
            <v>50101</v>
          </cell>
        </row>
        <row r="3146">
          <cell r="I3146">
            <v>70112</v>
          </cell>
        </row>
        <row r="3147">
          <cell r="I3147">
            <v>50101</v>
          </cell>
        </row>
        <row r="3148">
          <cell r="I3148">
            <v>40101</v>
          </cell>
        </row>
        <row r="3149">
          <cell r="I3149">
            <v>70112</v>
          </cell>
        </row>
        <row r="3150">
          <cell r="I3150">
            <v>50101</v>
          </cell>
        </row>
        <row r="3151">
          <cell r="I3151">
            <v>30101</v>
          </cell>
        </row>
        <row r="3152">
          <cell r="I3152">
            <v>70106</v>
          </cell>
        </row>
        <row r="3153">
          <cell r="I3153">
            <v>70112</v>
          </cell>
        </row>
        <row r="3154">
          <cell r="I3154">
            <v>40101</v>
          </cell>
        </row>
        <row r="3155">
          <cell r="I3155">
            <v>70112</v>
          </cell>
        </row>
        <row r="3156">
          <cell r="I3156">
            <v>70112</v>
          </cell>
        </row>
        <row r="3157">
          <cell r="I3157">
            <v>50101</v>
          </cell>
        </row>
        <row r="3158">
          <cell r="I3158">
            <v>30101</v>
          </cell>
        </row>
        <row r="3159">
          <cell r="I3159">
            <v>70112</v>
          </cell>
        </row>
        <row r="3160">
          <cell r="I3160">
            <v>40101</v>
          </cell>
        </row>
        <row r="3161">
          <cell r="I3161">
            <v>70112</v>
          </cell>
        </row>
        <row r="3162">
          <cell r="I3162">
            <v>70112</v>
          </cell>
        </row>
        <row r="3163">
          <cell r="I3163">
            <v>70112</v>
          </cell>
        </row>
        <row r="3164">
          <cell r="I3164">
            <v>50101</v>
          </cell>
        </row>
        <row r="3165">
          <cell r="I3165">
            <v>701116</v>
          </cell>
        </row>
        <row r="3166">
          <cell r="I3166">
            <v>30101</v>
          </cell>
        </row>
        <row r="3167">
          <cell r="I3167">
            <v>40101</v>
          </cell>
        </row>
        <row r="3168">
          <cell r="I3168">
            <v>50101</v>
          </cell>
        </row>
        <row r="3169">
          <cell r="I3169">
            <v>70112</v>
          </cell>
        </row>
        <row r="3170">
          <cell r="I3170">
            <v>701116</v>
          </cell>
        </row>
        <row r="3171">
          <cell r="I3171">
            <v>30101</v>
          </cell>
        </row>
        <row r="3172">
          <cell r="I3172">
            <v>40101</v>
          </cell>
        </row>
        <row r="3173">
          <cell r="I3173">
            <v>70106</v>
          </cell>
        </row>
        <row r="3174">
          <cell r="I3174">
            <v>701116</v>
          </cell>
        </row>
        <row r="3175">
          <cell r="I3175">
            <v>70112</v>
          </cell>
        </row>
        <row r="3176">
          <cell r="I3176">
            <v>50101</v>
          </cell>
        </row>
        <row r="3177">
          <cell r="I3177">
            <v>70112</v>
          </cell>
        </row>
        <row r="3178">
          <cell r="I3178">
            <v>70112</v>
          </cell>
        </row>
        <row r="3179">
          <cell r="I3179">
            <v>70112</v>
          </cell>
        </row>
        <row r="3180">
          <cell r="I3180">
            <v>40101</v>
          </cell>
        </row>
        <row r="3181">
          <cell r="I3181">
            <v>70112</v>
          </cell>
        </row>
        <row r="3182">
          <cell r="I3182">
            <v>70106</v>
          </cell>
        </row>
        <row r="3183">
          <cell r="I3183">
            <v>40101</v>
          </cell>
        </row>
        <row r="3184">
          <cell r="I3184">
            <v>30101</v>
          </cell>
        </row>
        <row r="3185">
          <cell r="I3185">
            <v>70112</v>
          </cell>
        </row>
        <row r="3186">
          <cell r="I3186">
            <v>70112</v>
          </cell>
        </row>
        <row r="3187">
          <cell r="I3187">
            <v>40101</v>
          </cell>
        </row>
        <row r="3188">
          <cell r="I3188">
            <v>50101</v>
          </cell>
        </row>
        <row r="3189">
          <cell r="I3189">
            <v>4</v>
          </cell>
        </row>
        <row r="3190">
          <cell r="I3190">
            <v>1</v>
          </cell>
        </row>
        <row r="3191">
          <cell r="I3191">
            <v>201040756</v>
          </cell>
        </row>
        <row r="3192">
          <cell r="I3192">
            <v>3</v>
          </cell>
        </row>
        <row r="3193">
          <cell r="I3193">
            <v>20104059</v>
          </cell>
        </row>
        <row r="3194">
          <cell r="I3194">
            <v>201040754</v>
          </cell>
        </row>
        <row r="3195">
          <cell r="I3195">
            <v>201040761</v>
          </cell>
        </row>
        <row r="3196">
          <cell r="I3196">
            <v>201040762</v>
          </cell>
        </row>
        <row r="3197">
          <cell r="I3197">
            <v>2010405610</v>
          </cell>
        </row>
        <row r="3198">
          <cell r="I3198">
            <v>201040753</v>
          </cell>
        </row>
        <row r="3199">
          <cell r="I3199">
            <v>2010402420</v>
          </cell>
        </row>
        <row r="3200">
          <cell r="I3200">
            <v>2010402422</v>
          </cell>
        </row>
        <row r="3201">
          <cell r="I3201">
            <v>2010402491</v>
          </cell>
        </row>
        <row r="3202">
          <cell r="I3202">
            <v>2010403310</v>
          </cell>
        </row>
        <row r="3203">
          <cell r="I3203">
            <v>2010403410</v>
          </cell>
        </row>
        <row r="3204">
          <cell r="I3204">
            <v>201040758</v>
          </cell>
        </row>
        <row r="3205">
          <cell r="I3205">
            <v>2010402420</v>
          </cell>
        </row>
        <row r="3206">
          <cell r="I3206">
            <v>2010402422</v>
          </cell>
        </row>
        <row r="3207">
          <cell r="I3207">
            <v>2010402491</v>
          </cell>
        </row>
        <row r="3208">
          <cell r="I3208">
            <v>2010403310</v>
          </cell>
        </row>
        <row r="3209">
          <cell r="I3209">
            <v>2010403410</v>
          </cell>
        </row>
        <row r="3210">
          <cell r="I3210">
            <v>2010405610</v>
          </cell>
        </row>
        <row r="3211">
          <cell r="I3211">
            <v>20104059</v>
          </cell>
        </row>
        <row r="3212">
          <cell r="I3212">
            <v>201040753</v>
          </cell>
        </row>
        <row r="3213">
          <cell r="I3213">
            <v>201040754</v>
          </cell>
        </row>
        <row r="3214">
          <cell r="I3214">
            <v>201040756</v>
          </cell>
        </row>
        <row r="3215">
          <cell r="I3215">
            <v>201040758</v>
          </cell>
        </row>
        <row r="3216">
          <cell r="I3216">
            <v>201040761</v>
          </cell>
        </row>
        <row r="3217">
          <cell r="I3217">
            <v>201040762</v>
          </cell>
        </row>
        <row r="3218">
          <cell r="I3218">
            <v>110</v>
          </cell>
        </row>
        <row r="3219">
          <cell r="I3219">
            <v>4</v>
          </cell>
        </row>
        <row r="3220">
          <cell r="I3220">
            <v>1</v>
          </cell>
        </row>
        <row r="3221">
          <cell r="I3221">
            <v>3</v>
          </cell>
        </row>
        <row r="3222">
          <cell r="I3222">
            <v>2011809115</v>
          </cell>
        </row>
        <row r="3223">
          <cell r="I3223">
            <v>2011804077</v>
          </cell>
        </row>
        <row r="3224">
          <cell r="I3224">
            <v>2011809145</v>
          </cell>
        </row>
        <row r="3225">
          <cell r="I3225">
            <v>10703001</v>
          </cell>
        </row>
        <row r="3226">
          <cell r="I3226">
            <v>2011804017</v>
          </cell>
        </row>
        <row r="3227">
          <cell r="I3227">
            <v>201040771</v>
          </cell>
        </row>
        <row r="3228">
          <cell r="I3228">
            <v>1040113434</v>
          </cell>
        </row>
        <row r="3229">
          <cell r="I3229">
            <v>2011809145</v>
          </cell>
        </row>
        <row r="3230">
          <cell r="I3230">
            <v>2011804018</v>
          </cell>
        </row>
        <row r="3231">
          <cell r="I3231">
            <v>2011804018</v>
          </cell>
        </row>
        <row r="3232">
          <cell r="I3232">
            <v>2011804018</v>
          </cell>
        </row>
        <row r="3233">
          <cell r="I3233">
            <v>2011809123</v>
          </cell>
        </row>
        <row r="3234">
          <cell r="I3234">
            <v>2011804018</v>
          </cell>
        </row>
        <row r="3235">
          <cell r="I3235">
            <v>2011804018</v>
          </cell>
        </row>
        <row r="3236">
          <cell r="I3236">
            <v>2011809118</v>
          </cell>
        </row>
        <row r="3237">
          <cell r="I3237">
            <v>2011809126</v>
          </cell>
        </row>
        <row r="3238">
          <cell r="I3238">
            <v>2011804018</v>
          </cell>
        </row>
        <row r="3239">
          <cell r="I3239">
            <v>70112</v>
          </cell>
        </row>
        <row r="3240">
          <cell r="I3240">
            <v>2011804025</v>
          </cell>
        </row>
        <row r="3241">
          <cell r="I3241">
            <v>2011809126</v>
          </cell>
        </row>
        <row r="3242">
          <cell r="I3242">
            <v>2011809145</v>
          </cell>
        </row>
        <row r="3243">
          <cell r="I3243">
            <v>2011804020</v>
          </cell>
        </row>
        <row r="3244">
          <cell r="I3244">
            <v>2011804089</v>
          </cell>
        </row>
        <row r="3245">
          <cell r="I3245">
            <v>2011804048</v>
          </cell>
        </row>
        <row r="3246">
          <cell r="I3246">
            <v>2011804035</v>
          </cell>
        </row>
        <row r="3247">
          <cell r="I3247">
            <v>10703001</v>
          </cell>
        </row>
        <row r="3248">
          <cell r="I3248">
            <v>2011809146</v>
          </cell>
        </row>
        <row r="3249">
          <cell r="I3249">
            <v>2011809134</v>
          </cell>
        </row>
        <row r="3250">
          <cell r="I3250">
            <v>2011804018</v>
          </cell>
        </row>
        <row r="3251">
          <cell r="I3251">
            <v>2011804048</v>
          </cell>
        </row>
        <row r="3252">
          <cell r="I3252">
            <v>2011809136</v>
          </cell>
        </row>
        <row r="3253">
          <cell r="I3253">
            <v>2011804112</v>
          </cell>
        </row>
        <row r="3254">
          <cell r="I3254">
            <v>2011804039</v>
          </cell>
        </row>
        <row r="3255">
          <cell r="I3255">
            <v>2011804018</v>
          </cell>
        </row>
        <row r="3256">
          <cell r="I3256">
            <v>2010403310</v>
          </cell>
        </row>
        <row r="3257">
          <cell r="I3257">
            <v>2011804018</v>
          </cell>
        </row>
        <row r="3258">
          <cell r="I3258">
            <v>2011804018</v>
          </cell>
        </row>
        <row r="3259">
          <cell r="I3259">
            <v>2011804018</v>
          </cell>
        </row>
        <row r="3260">
          <cell r="I3260">
            <v>2011804018</v>
          </cell>
        </row>
        <row r="3261">
          <cell r="I3261">
            <v>2011804018</v>
          </cell>
        </row>
        <row r="3262">
          <cell r="I3262">
            <v>2011804035</v>
          </cell>
        </row>
        <row r="3263">
          <cell r="I3263">
            <v>2011804026</v>
          </cell>
        </row>
        <row r="3264">
          <cell r="I3264">
            <v>2011804018</v>
          </cell>
        </row>
        <row r="3265">
          <cell r="I3265">
            <v>10401139</v>
          </cell>
        </row>
        <row r="3266">
          <cell r="I3266">
            <v>110</v>
          </cell>
        </row>
        <row r="3267">
          <cell r="I3267">
            <v>110</v>
          </cell>
        </row>
        <row r="3268">
          <cell r="I3268">
            <v>110</v>
          </cell>
        </row>
        <row r="3269">
          <cell r="I3269">
            <v>110</v>
          </cell>
        </row>
        <row r="3270">
          <cell r="I3270">
            <v>104</v>
          </cell>
        </row>
        <row r="3271">
          <cell r="I3271">
            <v>104</v>
          </cell>
        </row>
        <row r="3272">
          <cell r="I3272">
            <v>104</v>
          </cell>
        </row>
        <row r="3273">
          <cell r="I3273">
            <v>104</v>
          </cell>
        </row>
        <row r="3274">
          <cell r="I3274">
            <v>104</v>
          </cell>
        </row>
        <row r="3275">
          <cell r="I3275">
            <v>104</v>
          </cell>
        </row>
        <row r="3276">
          <cell r="I3276">
            <v>70112</v>
          </cell>
        </row>
        <row r="3277">
          <cell r="I3277">
            <v>70112</v>
          </cell>
        </row>
        <row r="3278">
          <cell r="I3278">
            <v>70112</v>
          </cell>
        </row>
        <row r="3279">
          <cell r="I3279">
            <v>701116</v>
          </cell>
        </row>
        <row r="3280">
          <cell r="I3280">
            <v>30101</v>
          </cell>
        </row>
        <row r="3281">
          <cell r="I3281">
            <v>40101</v>
          </cell>
        </row>
        <row r="3282">
          <cell r="I3282">
            <v>50101</v>
          </cell>
        </row>
        <row r="3283">
          <cell r="I3283">
            <v>70112</v>
          </cell>
        </row>
        <row r="3284">
          <cell r="I3284">
            <v>70106</v>
          </cell>
        </row>
        <row r="3285">
          <cell r="I3285">
            <v>70112</v>
          </cell>
        </row>
        <row r="3286">
          <cell r="I3286">
            <v>70112</v>
          </cell>
        </row>
        <row r="3287">
          <cell r="I3287">
            <v>50101</v>
          </cell>
        </row>
        <row r="3288">
          <cell r="I3288">
            <v>70106</v>
          </cell>
        </row>
        <row r="3289">
          <cell r="I3289">
            <v>701116</v>
          </cell>
        </row>
        <row r="3290">
          <cell r="I3290">
            <v>40101</v>
          </cell>
        </row>
        <row r="3291">
          <cell r="I3291">
            <v>50101</v>
          </cell>
        </row>
        <row r="3292">
          <cell r="I3292">
            <v>70112</v>
          </cell>
        </row>
        <row r="3293">
          <cell r="I3293">
            <v>30101</v>
          </cell>
        </row>
        <row r="3294">
          <cell r="I3294">
            <v>50101</v>
          </cell>
        </row>
        <row r="3295">
          <cell r="I3295">
            <v>70112</v>
          </cell>
        </row>
        <row r="3296">
          <cell r="I3296">
            <v>70112</v>
          </cell>
        </row>
        <row r="3297">
          <cell r="I3297">
            <v>70112</v>
          </cell>
        </row>
        <row r="3298">
          <cell r="I3298">
            <v>40101</v>
          </cell>
        </row>
        <row r="3299">
          <cell r="I3299">
            <v>70112</v>
          </cell>
        </row>
        <row r="3300">
          <cell r="I3300">
            <v>70112</v>
          </cell>
        </row>
        <row r="3301">
          <cell r="I3301">
            <v>70112</v>
          </cell>
        </row>
        <row r="3302">
          <cell r="I3302">
            <v>70112</v>
          </cell>
        </row>
        <row r="3303">
          <cell r="I3303">
            <v>70112</v>
          </cell>
        </row>
        <row r="3304">
          <cell r="I3304">
            <v>50101</v>
          </cell>
        </row>
        <row r="3305">
          <cell r="I3305">
            <v>30101</v>
          </cell>
        </row>
        <row r="3306">
          <cell r="I3306">
            <v>70112</v>
          </cell>
        </row>
        <row r="3307">
          <cell r="I3307">
            <v>40101</v>
          </cell>
        </row>
        <row r="3308">
          <cell r="I3308">
            <v>50101</v>
          </cell>
        </row>
        <row r="3309">
          <cell r="I3309">
            <v>70112</v>
          </cell>
        </row>
        <row r="3310">
          <cell r="I3310">
            <v>70112</v>
          </cell>
        </row>
        <row r="3311">
          <cell r="I3311">
            <v>70112</v>
          </cell>
        </row>
        <row r="3312">
          <cell r="I3312">
            <v>50101</v>
          </cell>
        </row>
        <row r="3313">
          <cell r="I3313">
            <v>40101</v>
          </cell>
        </row>
        <row r="3314">
          <cell r="I3314">
            <v>70112</v>
          </cell>
        </row>
        <row r="3315">
          <cell r="I3315">
            <v>70112</v>
          </cell>
        </row>
        <row r="3316">
          <cell r="I3316">
            <v>70112</v>
          </cell>
        </row>
        <row r="3317">
          <cell r="I3317">
            <v>40101</v>
          </cell>
        </row>
        <row r="3318">
          <cell r="I3318">
            <v>50101</v>
          </cell>
        </row>
        <row r="3319">
          <cell r="I3319">
            <v>70112</v>
          </cell>
        </row>
        <row r="3320">
          <cell r="I3320">
            <v>40101</v>
          </cell>
        </row>
        <row r="3321">
          <cell r="I3321">
            <v>50101</v>
          </cell>
        </row>
        <row r="3322">
          <cell r="I3322">
            <v>70112</v>
          </cell>
        </row>
        <row r="3323">
          <cell r="I3323">
            <v>70106</v>
          </cell>
        </row>
        <row r="3324">
          <cell r="I3324">
            <v>50101</v>
          </cell>
        </row>
        <row r="3325">
          <cell r="I3325">
            <v>30101</v>
          </cell>
        </row>
        <row r="3326">
          <cell r="I3326">
            <v>70112</v>
          </cell>
        </row>
        <row r="3327">
          <cell r="I3327">
            <v>40101</v>
          </cell>
        </row>
        <row r="3328">
          <cell r="I3328">
            <v>50101</v>
          </cell>
        </row>
        <row r="3329">
          <cell r="I3329">
            <v>70112</v>
          </cell>
        </row>
        <row r="3330">
          <cell r="I3330">
            <v>40101</v>
          </cell>
        </row>
        <row r="3331">
          <cell r="I3331">
            <v>70112</v>
          </cell>
        </row>
        <row r="3332">
          <cell r="I3332">
            <v>70112</v>
          </cell>
        </row>
        <row r="3333">
          <cell r="I3333">
            <v>70112</v>
          </cell>
        </row>
        <row r="3334">
          <cell r="I3334">
            <v>70106</v>
          </cell>
        </row>
        <row r="3335">
          <cell r="I3335">
            <v>50101</v>
          </cell>
        </row>
        <row r="3336">
          <cell r="I3336">
            <v>70112</v>
          </cell>
        </row>
        <row r="3337">
          <cell r="I3337">
            <v>70112</v>
          </cell>
        </row>
        <row r="3338">
          <cell r="I3338">
            <v>70112</v>
          </cell>
        </row>
        <row r="3339">
          <cell r="I3339">
            <v>70112</v>
          </cell>
        </row>
        <row r="3340">
          <cell r="I3340">
            <v>40101</v>
          </cell>
        </row>
        <row r="3341">
          <cell r="I3341">
            <v>50101</v>
          </cell>
        </row>
        <row r="3342">
          <cell r="I3342">
            <v>2011804018</v>
          </cell>
        </row>
        <row r="3343">
          <cell r="I3343">
            <v>2011804018</v>
          </cell>
        </row>
        <row r="3344">
          <cell r="I3344">
            <v>2011804018</v>
          </cell>
        </row>
        <row r="3345">
          <cell r="I3345">
            <v>2011804025</v>
          </cell>
        </row>
        <row r="3346">
          <cell r="I3346">
            <v>2011809126</v>
          </cell>
        </row>
        <row r="3347">
          <cell r="I3347">
            <v>70105000</v>
          </cell>
        </row>
        <row r="3348">
          <cell r="I3348">
            <v>200</v>
          </cell>
        </row>
        <row r="3349">
          <cell r="I3349">
            <v>70112</v>
          </cell>
        </row>
        <row r="3350">
          <cell r="I3350">
            <v>70112</v>
          </cell>
        </row>
        <row r="3351">
          <cell r="I3351">
            <v>40101</v>
          </cell>
        </row>
        <row r="3352">
          <cell r="I3352">
            <v>50101</v>
          </cell>
        </row>
        <row r="3353">
          <cell r="I3353">
            <v>70106</v>
          </cell>
        </row>
        <row r="3354">
          <cell r="I3354">
            <v>70112</v>
          </cell>
        </row>
        <row r="3355">
          <cell r="I3355">
            <v>40101</v>
          </cell>
        </row>
        <row r="3356">
          <cell r="I3356">
            <v>50101</v>
          </cell>
        </row>
        <row r="3357">
          <cell r="I3357">
            <v>30101</v>
          </cell>
        </row>
        <row r="3358">
          <cell r="I3358">
            <v>70112</v>
          </cell>
        </row>
        <row r="3359">
          <cell r="I3359">
            <v>70112</v>
          </cell>
        </row>
        <row r="3360">
          <cell r="I3360">
            <v>70112</v>
          </cell>
        </row>
        <row r="3361">
          <cell r="I3361">
            <v>70106</v>
          </cell>
        </row>
        <row r="3362">
          <cell r="I3362">
            <v>30101</v>
          </cell>
        </row>
        <row r="3363">
          <cell r="I3363">
            <v>70112</v>
          </cell>
        </row>
        <row r="3364">
          <cell r="I3364">
            <v>50101</v>
          </cell>
        </row>
        <row r="3365">
          <cell r="I3365">
            <v>40101</v>
          </cell>
        </row>
        <row r="3366">
          <cell r="I3366">
            <v>70112</v>
          </cell>
        </row>
        <row r="3367">
          <cell r="I3367">
            <v>50101</v>
          </cell>
        </row>
        <row r="3368">
          <cell r="I3368">
            <v>30101</v>
          </cell>
        </row>
        <row r="3369">
          <cell r="I3369">
            <v>70112</v>
          </cell>
        </row>
        <row r="3370">
          <cell r="I3370">
            <v>70112</v>
          </cell>
        </row>
        <row r="3371">
          <cell r="I3371">
            <v>701116</v>
          </cell>
        </row>
        <row r="3372">
          <cell r="I3372">
            <v>70112</v>
          </cell>
        </row>
        <row r="3373">
          <cell r="I3373">
            <v>40101</v>
          </cell>
        </row>
        <row r="3374">
          <cell r="I3374">
            <v>70112</v>
          </cell>
        </row>
        <row r="3375">
          <cell r="I3375">
            <v>30101</v>
          </cell>
        </row>
        <row r="3376">
          <cell r="I3376">
            <v>50101</v>
          </cell>
        </row>
        <row r="3377">
          <cell r="I3377">
            <v>70112</v>
          </cell>
        </row>
        <row r="3378">
          <cell r="I3378">
            <v>70112</v>
          </cell>
        </row>
        <row r="3379">
          <cell r="I3379">
            <v>70112</v>
          </cell>
        </row>
        <row r="3380">
          <cell r="I3380">
            <v>40101</v>
          </cell>
        </row>
        <row r="3381">
          <cell r="I3381">
            <v>70112</v>
          </cell>
        </row>
        <row r="3382">
          <cell r="I3382">
            <v>40101</v>
          </cell>
        </row>
        <row r="3383">
          <cell r="I3383">
            <v>50101</v>
          </cell>
        </row>
        <row r="3384">
          <cell r="I3384">
            <v>70112</v>
          </cell>
        </row>
        <row r="3385">
          <cell r="I3385">
            <v>40101</v>
          </cell>
        </row>
        <row r="3386">
          <cell r="I3386">
            <v>70106</v>
          </cell>
        </row>
        <row r="3387">
          <cell r="I3387">
            <v>701116</v>
          </cell>
        </row>
        <row r="3388">
          <cell r="I3388">
            <v>70106</v>
          </cell>
        </row>
        <row r="3389">
          <cell r="I3389">
            <v>50101</v>
          </cell>
        </row>
        <row r="3390">
          <cell r="I3390">
            <v>70112</v>
          </cell>
        </row>
        <row r="3391">
          <cell r="I3391">
            <v>50101</v>
          </cell>
        </row>
        <row r="3392">
          <cell r="I3392">
            <v>40101</v>
          </cell>
        </row>
        <row r="3393">
          <cell r="I3393">
            <v>701116</v>
          </cell>
        </row>
        <row r="3394">
          <cell r="I3394">
            <v>70112</v>
          </cell>
        </row>
        <row r="3395">
          <cell r="I3395">
            <v>30101</v>
          </cell>
        </row>
        <row r="3396">
          <cell r="I3396">
            <v>70112</v>
          </cell>
        </row>
        <row r="3397">
          <cell r="I3397">
            <v>70112</v>
          </cell>
        </row>
        <row r="3398">
          <cell r="I3398">
            <v>70112</v>
          </cell>
        </row>
        <row r="3399">
          <cell r="I3399">
            <v>40101</v>
          </cell>
        </row>
        <row r="3400">
          <cell r="I3400">
            <v>2011804017</v>
          </cell>
        </row>
        <row r="3401">
          <cell r="I3401">
            <v>2011804018</v>
          </cell>
        </row>
        <row r="3402">
          <cell r="I3402">
            <v>2011804018</v>
          </cell>
        </row>
        <row r="3403">
          <cell r="I3403">
            <v>2011804018</v>
          </cell>
        </row>
        <row r="3404">
          <cell r="I3404">
            <v>2011804017</v>
          </cell>
        </row>
        <row r="3405">
          <cell r="I3405">
            <v>40101</v>
          </cell>
        </row>
        <row r="3406">
          <cell r="I3406">
            <v>2011804017</v>
          </cell>
        </row>
        <row r="3407">
          <cell r="I3407">
            <v>200</v>
          </cell>
        </row>
        <row r="3408">
          <cell r="I3408">
            <v>70112</v>
          </cell>
        </row>
        <row r="3409">
          <cell r="I3409">
            <v>70112</v>
          </cell>
        </row>
        <row r="3410">
          <cell r="I3410">
            <v>70112</v>
          </cell>
        </row>
        <row r="3411">
          <cell r="I3411">
            <v>10401187</v>
          </cell>
        </row>
        <row r="3412">
          <cell r="I3412">
            <v>201040764</v>
          </cell>
        </row>
        <row r="3413">
          <cell r="I3413">
            <v>2011804086</v>
          </cell>
        </row>
        <row r="3414">
          <cell r="I3414">
            <v>2011804036</v>
          </cell>
        </row>
        <row r="3415">
          <cell r="I3415">
            <v>2011804042</v>
          </cell>
        </row>
        <row r="3416">
          <cell r="I3416">
            <v>2011809134</v>
          </cell>
        </row>
        <row r="3417">
          <cell r="I3417">
            <v>10703001</v>
          </cell>
        </row>
        <row r="3418">
          <cell r="I3418">
            <v>2011804018</v>
          </cell>
        </row>
        <row r="3419">
          <cell r="I3419">
            <v>2011809125</v>
          </cell>
        </row>
        <row r="3420">
          <cell r="I3420">
            <v>2011804020</v>
          </cell>
        </row>
        <row r="3421">
          <cell r="I3421">
            <v>2011804018</v>
          </cell>
        </row>
        <row r="3422">
          <cell r="I3422">
            <v>2011804018</v>
          </cell>
        </row>
        <row r="3423">
          <cell r="I3423">
            <v>2011809129</v>
          </cell>
        </row>
        <row r="3424">
          <cell r="I3424">
            <v>2011804020</v>
          </cell>
        </row>
        <row r="3425">
          <cell r="I3425">
            <v>2011804035</v>
          </cell>
        </row>
        <row r="3426">
          <cell r="I3426">
            <v>2011804024</v>
          </cell>
        </row>
        <row r="3427">
          <cell r="I3427">
            <v>2011804088</v>
          </cell>
        </row>
        <row r="3428">
          <cell r="I3428">
            <v>110</v>
          </cell>
        </row>
        <row r="3429">
          <cell r="I3429">
            <v>107</v>
          </cell>
        </row>
        <row r="3430">
          <cell r="I3430">
            <v>1040113434</v>
          </cell>
        </row>
        <row r="3431">
          <cell r="I3431">
            <v>20707001</v>
          </cell>
        </row>
        <row r="3432">
          <cell r="I3432">
            <v>20700006</v>
          </cell>
        </row>
        <row r="3433">
          <cell r="I3433">
            <v>40101</v>
          </cell>
        </row>
        <row r="3434">
          <cell r="I3434">
            <v>30101</v>
          </cell>
        </row>
        <row r="3435">
          <cell r="I3435">
            <v>70106</v>
          </cell>
        </row>
        <row r="3436">
          <cell r="I3436">
            <v>701116</v>
          </cell>
        </row>
        <row r="3437">
          <cell r="I3437">
            <v>40101</v>
          </cell>
        </row>
        <row r="3438">
          <cell r="I3438">
            <v>70112</v>
          </cell>
        </row>
        <row r="3439">
          <cell r="I3439">
            <v>70112</v>
          </cell>
        </row>
        <row r="3440">
          <cell r="I3440">
            <v>70112</v>
          </cell>
        </row>
        <row r="3441">
          <cell r="I3441">
            <v>40101</v>
          </cell>
        </row>
        <row r="3442">
          <cell r="I3442">
            <v>50101</v>
          </cell>
        </row>
        <row r="3443">
          <cell r="I3443">
            <v>70112</v>
          </cell>
        </row>
        <row r="3444">
          <cell r="I3444">
            <v>70112</v>
          </cell>
        </row>
        <row r="3445">
          <cell r="I3445">
            <v>50101</v>
          </cell>
        </row>
        <row r="3446">
          <cell r="I3446">
            <v>70112</v>
          </cell>
        </row>
        <row r="3447">
          <cell r="I3447">
            <v>70112</v>
          </cell>
        </row>
        <row r="3448">
          <cell r="I3448">
            <v>40101</v>
          </cell>
        </row>
        <row r="3449">
          <cell r="I3449">
            <v>70112</v>
          </cell>
        </row>
        <row r="3450">
          <cell r="I3450">
            <v>40101</v>
          </cell>
        </row>
        <row r="3451">
          <cell r="I3451">
            <v>70112</v>
          </cell>
        </row>
        <row r="3452">
          <cell r="I3452">
            <v>701116</v>
          </cell>
        </row>
        <row r="3453">
          <cell r="I3453">
            <v>70106</v>
          </cell>
        </row>
        <row r="3454">
          <cell r="I3454">
            <v>70112</v>
          </cell>
        </row>
        <row r="3455">
          <cell r="I3455">
            <v>30101</v>
          </cell>
        </row>
        <row r="3456">
          <cell r="I3456">
            <v>70112</v>
          </cell>
        </row>
        <row r="3457">
          <cell r="I3457">
            <v>70112</v>
          </cell>
        </row>
        <row r="3458">
          <cell r="I3458">
            <v>70112</v>
          </cell>
        </row>
        <row r="3459">
          <cell r="I3459">
            <v>70112</v>
          </cell>
        </row>
        <row r="3460">
          <cell r="I3460">
            <v>70112</v>
          </cell>
        </row>
        <row r="3461">
          <cell r="I3461">
            <v>70106</v>
          </cell>
        </row>
        <row r="3462">
          <cell r="I3462">
            <v>70112</v>
          </cell>
        </row>
        <row r="3463">
          <cell r="I3463">
            <v>50101</v>
          </cell>
        </row>
        <row r="3464">
          <cell r="I3464">
            <v>70112</v>
          </cell>
        </row>
        <row r="3465">
          <cell r="I3465">
            <v>70106</v>
          </cell>
        </row>
        <row r="3466">
          <cell r="I3466">
            <v>30101</v>
          </cell>
        </row>
        <row r="3467">
          <cell r="I3467">
            <v>70112</v>
          </cell>
        </row>
        <row r="3468">
          <cell r="I3468">
            <v>50101</v>
          </cell>
        </row>
        <row r="3469">
          <cell r="I3469">
            <v>30101</v>
          </cell>
        </row>
        <row r="3470">
          <cell r="I3470">
            <v>30101</v>
          </cell>
        </row>
        <row r="3471">
          <cell r="I3471">
            <v>50101</v>
          </cell>
        </row>
        <row r="3472">
          <cell r="I3472">
            <v>40101</v>
          </cell>
        </row>
        <row r="3473">
          <cell r="I3473">
            <v>50101</v>
          </cell>
        </row>
        <row r="3474">
          <cell r="I3474">
            <v>70106</v>
          </cell>
        </row>
        <row r="3475">
          <cell r="I3475">
            <v>40101</v>
          </cell>
        </row>
        <row r="3476">
          <cell r="I3476">
            <v>70112</v>
          </cell>
        </row>
        <row r="3477">
          <cell r="I3477">
            <v>70112</v>
          </cell>
        </row>
        <row r="3478">
          <cell r="I3478">
            <v>70106</v>
          </cell>
        </row>
        <row r="3479">
          <cell r="I3479">
            <v>40101</v>
          </cell>
        </row>
        <row r="3480">
          <cell r="I3480">
            <v>50101</v>
          </cell>
        </row>
        <row r="3481">
          <cell r="I3481">
            <v>70112</v>
          </cell>
        </row>
        <row r="3482">
          <cell r="I3482">
            <v>70112</v>
          </cell>
        </row>
        <row r="3483">
          <cell r="I3483">
            <v>40101</v>
          </cell>
        </row>
        <row r="3484">
          <cell r="I3484">
            <v>70106</v>
          </cell>
        </row>
        <row r="3485">
          <cell r="I3485">
            <v>70112</v>
          </cell>
        </row>
        <row r="3486">
          <cell r="I3486">
            <v>50101</v>
          </cell>
        </row>
        <row r="3487">
          <cell r="I3487">
            <v>70112</v>
          </cell>
        </row>
        <row r="3488">
          <cell r="I3488">
            <v>30101</v>
          </cell>
        </row>
        <row r="3489">
          <cell r="I3489">
            <v>40101</v>
          </cell>
        </row>
        <row r="3490">
          <cell r="I3490">
            <v>70112</v>
          </cell>
        </row>
        <row r="3491">
          <cell r="I3491">
            <v>40101</v>
          </cell>
        </row>
        <row r="3492">
          <cell r="I3492">
            <v>70112</v>
          </cell>
        </row>
        <row r="3493">
          <cell r="I3493">
            <v>40101</v>
          </cell>
        </row>
        <row r="3494">
          <cell r="I3494">
            <v>70112</v>
          </cell>
        </row>
        <row r="3495">
          <cell r="I3495">
            <v>70112</v>
          </cell>
        </row>
        <row r="3496">
          <cell r="I3496">
            <v>70112</v>
          </cell>
        </row>
        <row r="3497">
          <cell r="I3497">
            <v>70112</v>
          </cell>
        </row>
        <row r="3498">
          <cell r="I3498">
            <v>70112</v>
          </cell>
        </row>
        <row r="3499">
          <cell r="I3499">
            <v>70106</v>
          </cell>
        </row>
        <row r="3500">
          <cell r="I3500">
            <v>50101</v>
          </cell>
        </row>
        <row r="3501">
          <cell r="I3501">
            <v>70112</v>
          </cell>
        </row>
        <row r="3502">
          <cell r="I3502">
            <v>40101</v>
          </cell>
        </row>
        <row r="3503">
          <cell r="I3503">
            <v>30101</v>
          </cell>
        </row>
        <row r="3504">
          <cell r="I3504">
            <v>70112</v>
          </cell>
        </row>
        <row r="3505">
          <cell r="I3505">
            <v>70112</v>
          </cell>
        </row>
        <row r="3506">
          <cell r="I3506">
            <v>40101</v>
          </cell>
        </row>
        <row r="3507">
          <cell r="I3507">
            <v>70112</v>
          </cell>
        </row>
        <row r="3508">
          <cell r="I3508">
            <v>40101</v>
          </cell>
        </row>
        <row r="3509">
          <cell r="I3509">
            <v>70112</v>
          </cell>
        </row>
        <row r="3510">
          <cell r="I3510">
            <v>40101</v>
          </cell>
        </row>
        <row r="3511">
          <cell r="I3511">
            <v>50101</v>
          </cell>
        </row>
        <row r="3512">
          <cell r="I3512">
            <v>70106</v>
          </cell>
        </row>
        <row r="3513">
          <cell r="I3513">
            <v>70112</v>
          </cell>
        </row>
        <row r="3514">
          <cell r="I3514">
            <v>40101</v>
          </cell>
        </row>
        <row r="3515">
          <cell r="I3515">
            <v>50101</v>
          </cell>
        </row>
        <row r="3516">
          <cell r="I3516">
            <v>70106</v>
          </cell>
        </row>
        <row r="3517">
          <cell r="I3517">
            <v>70112</v>
          </cell>
        </row>
        <row r="3518">
          <cell r="I3518">
            <v>50101</v>
          </cell>
        </row>
        <row r="3519">
          <cell r="I3519">
            <v>40101</v>
          </cell>
        </row>
        <row r="3520">
          <cell r="I3520">
            <v>70112</v>
          </cell>
        </row>
        <row r="3521">
          <cell r="I3521">
            <v>107</v>
          </cell>
        </row>
        <row r="3522">
          <cell r="I3522">
            <v>107</v>
          </cell>
        </row>
        <row r="3523">
          <cell r="I3523">
            <v>107</v>
          </cell>
        </row>
        <row r="3524">
          <cell r="I3524">
            <v>107</v>
          </cell>
        </row>
        <row r="3525">
          <cell r="I3525">
            <v>107</v>
          </cell>
        </row>
        <row r="3526">
          <cell r="I3526">
            <v>107</v>
          </cell>
        </row>
        <row r="3527">
          <cell r="I3527">
            <v>107</v>
          </cell>
        </row>
        <row r="3528">
          <cell r="I3528">
            <v>107</v>
          </cell>
        </row>
        <row r="3529">
          <cell r="I3529">
            <v>107</v>
          </cell>
        </row>
        <row r="3530">
          <cell r="I3530">
            <v>107</v>
          </cell>
        </row>
        <row r="3531">
          <cell r="I3531">
            <v>107</v>
          </cell>
        </row>
        <row r="3532">
          <cell r="I3532">
            <v>107</v>
          </cell>
        </row>
        <row r="3533">
          <cell r="I3533">
            <v>107</v>
          </cell>
        </row>
        <row r="3534">
          <cell r="I3534">
            <v>40101</v>
          </cell>
        </row>
        <row r="3535">
          <cell r="I3535">
            <v>50101</v>
          </cell>
        </row>
        <row r="3536">
          <cell r="I3536">
            <v>70112</v>
          </cell>
        </row>
        <row r="3537">
          <cell r="I3537">
            <v>70112</v>
          </cell>
        </row>
        <row r="3538">
          <cell r="I3538">
            <v>70112</v>
          </cell>
        </row>
        <row r="3539">
          <cell r="I3539">
            <v>2011804112</v>
          </cell>
        </row>
        <row r="3540">
          <cell r="I3540">
            <v>2011809120</v>
          </cell>
        </row>
        <row r="3541">
          <cell r="I3541">
            <v>2011804048</v>
          </cell>
        </row>
        <row r="3542">
          <cell r="I3542">
            <v>70112</v>
          </cell>
        </row>
        <row r="3543">
          <cell r="I3543">
            <v>30100</v>
          </cell>
        </row>
        <row r="3544">
          <cell r="I3544">
            <v>2011809119</v>
          </cell>
        </row>
        <row r="3545">
          <cell r="I3545">
            <v>2011809119</v>
          </cell>
        </row>
        <row r="3546">
          <cell r="I3546">
            <v>50101</v>
          </cell>
        </row>
        <row r="3547">
          <cell r="I3547">
            <v>70112</v>
          </cell>
        </row>
        <row r="3548">
          <cell r="I3548">
            <v>40101</v>
          </cell>
        </row>
        <row r="3549">
          <cell r="I3549">
            <v>50101</v>
          </cell>
        </row>
        <row r="3550">
          <cell r="I3550">
            <v>40101</v>
          </cell>
        </row>
        <row r="3551">
          <cell r="I3551">
            <v>50101</v>
          </cell>
        </row>
        <row r="3552">
          <cell r="I3552">
            <v>70112</v>
          </cell>
        </row>
        <row r="3553">
          <cell r="I3553">
            <v>40101</v>
          </cell>
        </row>
        <row r="3554">
          <cell r="I3554">
            <v>70112</v>
          </cell>
        </row>
        <row r="3555">
          <cell r="I3555">
            <v>50101</v>
          </cell>
        </row>
        <row r="3556">
          <cell r="I3556">
            <v>70112</v>
          </cell>
        </row>
        <row r="3557">
          <cell r="I3557">
            <v>40101</v>
          </cell>
        </row>
        <row r="3558">
          <cell r="I3558">
            <v>50101</v>
          </cell>
        </row>
        <row r="3559">
          <cell r="I3559">
            <v>40101</v>
          </cell>
        </row>
        <row r="3560">
          <cell r="I3560">
            <v>70112</v>
          </cell>
        </row>
        <row r="3561">
          <cell r="I3561">
            <v>70106</v>
          </cell>
        </row>
        <row r="3562">
          <cell r="I3562">
            <v>70112</v>
          </cell>
        </row>
        <row r="3563">
          <cell r="I3563">
            <v>40101</v>
          </cell>
        </row>
        <row r="3564">
          <cell r="I3564">
            <v>70106</v>
          </cell>
        </row>
        <row r="3565">
          <cell r="I3565">
            <v>70112</v>
          </cell>
        </row>
        <row r="3566">
          <cell r="I3566">
            <v>70112</v>
          </cell>
        </row>
        <row r="3567">
          <cell r="I3567">
            <v>50101</v>
          </cell>
        </row>
        <row r="3568">
          <cell r="I3568">
            <v>70112</v>
          </cell>
        </row>
        <row r="3569">
          <cell r="I3569">
            <v>30101</v>
          </cell>
        </row>
        <row r="3570">
          <cell r="I3570">
            <v>70112</v>
          </cell>
        </row>
        <row r="3571">
          <cell r="I3571">
            <v>70106</v>
          </cell>
        </row>
        <row r="3572">
          <cell r="I3572">
            <v>50101</v>
          </cell>
        </row>
        <row r="3573">
          <cell r="I3573">
            <v>70112</v>
          </cell>
        </row>
        <row r="3574">
          <cell r="I3574">
            <v>40101</v>
          </cell>
        </row>
        <row r="3575">
          <cell r="I3575">
            <v>70106</v>
          </cell>
        </row>
        <row r="3576">
          <cell r="I3576">
            <v>70112</v>
          </cell>
        </row>
        <row r="3577">
          <cell r="I3577">
            <v>70112</v>
          </cell>
        </row>
        <row r="3578">
          <cell r="I3578">
            <v>70106</v>
          </cell>
        </row>
        <row r="3579">
          <cell r="I3579">
            <v>30101</v>
          </cell>
        </row>
        <row r="3580">
          <cell r="I3580">
            <v>50101</v>
          </cell>
        </row>
        <row r="3581">
          <cell r="I3581">
            <v>50101</v>
          </cell>
        </row>
        <row r="3582">
          <cell r="I3582">
            <v>40101</v>
          </cell>
        </row>
        <row r="3583">
          <cell r="I3583">
            <v>50101</v>
          </cell>
        </row>
        <row r="3584">
          <cell r="I3584">
            <v>40101</v>
          </cell>
        </row>
        <row r="3585">
          <cell r="I3585">
            <v>30101</v>
          </cell>
        </row>
        <row r="3586">
          <cell r="I3586">
            <v>70112</v>
          </cell>
        </row>
        <row r="3587">
          <cell r="I3587">
            <v>40101</v>
          </cell>
        </row>
        <row r="3588">
          <cell r="I3588">
            <v>30101</v>
          </cell>
        </row>
        <row r="3589">
          <cell r="I3589">
            <v>70112</v>
          </cell>
        </row>
        <row r="3590">
          <cell r="I3590">
            <v>70106</v>
          </cell>
        </row>
        <row r="3591">
          <cell r="I3591">
            <v>701116</v>
          </cell>
        </row>
        <row r="3592">
          <cell r="I3592">
            <v>50101</v>
          </cell>
        </row>
        <row r="3593">
          <cell r="I3593">
            <v>70112</v>
          </cell>
        </row>
        <row r="3594">
          <cell r="I3594">
            <v>70112</v>
          </cell>
        </row>
        <row r="3595">
          <cell r="I3595">
            <v>70106</v>
          </cell>
        </row>
        <row r="3596">
          <cell r="I3596">
            <v>70112</v>
          </cell>
        </row>
        <row r="3597">
          <cell r="I3597">
            <v>40101</v>
          </cell>
        </row>
        <row r="3598">
          <cell r="I3598">
            <v>30101</v>
          </cell>
        </row>
        <row r="3599">
          <cell r="I3599">
            <v>70106</v>
          </cell>
        </row>
        <row r="3600">
          <cell r="I3600">
            <v>70112</v>
          </cell>
        </row>
        <row r="3601">
          <cell r="I3601">
            <v>40101</v>
          </cell>
        </row>
        <row r="3602">
          <cell r="I3602">
            <v>50101</v>
          </cell>
        </row>
        <row r="3603">
          <cell r="I3603">
            <v>70112</v>
          </cell>
        </row>
        <row r="3604">
          <cell r="I3604">
            <v>50101</v>
          </cell>
        </row>
        <row r="3605">
          <cell r="I3605">
            <v>70112</v>
          </cell>
        </row>
        <row r="3606">
          <cell r="I3606">
            <v>40101</v>
          </cell>
        </row>
        <row r="3607">
          <cell r="I3607">
            <v>50101</v>
          </cell>
        </row>
        <row r="3608">
          <cell r="I3608">
            <v>70112</v>
          </cell>
        </row>
        <row r="3609">
          <cell r="I3609">
            <v>50101</v>
          </cell>
        </row>
        <row r="3610">
          <cell r="I3610">
            <v>70112</v>
          </cell>
        </row>
        <row r="3611">
          <cell r="I3611">
            <v>70112</v>
          </cell>
        </row>
        <row r="3612">
          <cell r="I3612">
            <v>70112</v>
          </cell>
        </row>
        <row r="3613">
          <cell r="I3613">
            <v>50101</v>
          </cell>
        </row>
        <row r="3614">
          <cell r="I3614">
            <v>30101</v>
          </cell>
        </row>
        <row r="3615">
          <cell r="I3615">
            <v>70112</v>
          </cell>
        </row>
        <row r="3616">
          <cell r="I3616">
            <v>40101</v>
          </cell>
        </row>
        <row r="3617">
          <cell r="I3617">
            <v>70112</v>
          </cell>
        </row>
        <row r="3618">
          <cell r="I3618">
            <v>50101</v>
          </cell>
        </row>
        <row r="3619">
          <cell r="I3619">
            <v>70112</v>
          </cell>
        </row>
        <row r="3620">
          <cell r="I3620">
            <v>70112</v>
          </cell>
        </row>
        <row r="3621">
          <cell r="I3621">
            <v>70112</v>
          </cell>
        </row>
        <row r="3622">
          <cell r="I3622">
            <v>70112</v>
          </cell>
        </row>
        <row r="3623">
          <cell r="I3623">
            <v>70112</v>
          </cell>
        </row>
        <row r="3624">
          <cell r="I3624">
            <v>40101</v>
          </cell>
        </row>
        <row r="3625">
          <cell r="I3625">
            <v>30101</v>
          </cell>
        </row>
        <row r="3626">
          <cell r="I3626">
            <v>70106</v>
          </cell>
        </row>
        <row r="3627">
          <cell r="I3627">
            <v>70112</v>
          </cell>
        </row>
        <row r="3628">
          <cell r="I3628">
            <v>50101</v>
          </cell>
        </row>
        <row r="3629">
          <cell r="I3629">
            <v>40101</v>
          </cell>
        </row>
        <row r="3630">
          <cell r="I3630">
            <v>70112</v>
          </cell>
        </row>
        <row r="3631">
          <cell r="I3631">
            <v>50101</v>
          </cell>
        </row>
        <row r="3632">
          <cell r="I3632">
            <v>40101</v>
          </cell>
        </row>
        <row r="3633">
          <cell r="I3633">
            <v>70500112</v>
          </cell>
        </row>
        <row r="3634">
          <cell r="I3634">
            <v>70112</v>
          </cell>
        </row>
        <row r="3635">
          <cell r="I3635">
            <v>70112</v>
          </cell>
        </row>
        <row r="3636">
          <cell r="I3636">
            <v>70112</v>
          </cell>
        </row>
        <row r="3637">
          <cell r="I3637">
            <v>70112</v>
          </cell>
        </row>
        <row r="3638">
          <cell r="I3638">
            <v>70112</v>
          </cell>
        </row>
        <row r="3639">
          <cell r="I3639">
            <v>30101</v>
          </cell>
        </row>
        <row r="3640">
          <cell r="I3640">
            <v>70112</v>
          </cell>
        </row>
        <row r="3641">
          <cell r="I3641">
            <v>30101</v>
          </cell>
        </row>
        <row r="3642">
          <cell r="I3642">
            <v>50101</v>
          </cell>
        </row>
        <row r="3643">
          <cell r="I3643">
            <v>70112</v>
          </cell>
        </row>
        <row r="3644">
          <cell r="I3644">
            <v>70112</v>
          </cell>
        </row>
        <row r="3645">
          <cell r="I3645">
            <v>30101</v>
          </cell>
        </row>
        <row r="3646">
          <cell r="I3646">
            <v>70112</v>
          </cell>
        </row>
        <row r="3647">
          <cell r="I3647">
            <v>70112</v>
          </cell>
        </row>
        <row r="3648">
          <cell r="I3648">
            <v>70112</v>
          </cell>
        </row>
        <row r="3649">
          <cell r="I3649">
            <v>70112</v>
          </cell>
        </row>
        <row r="3650">
          <cell r="I3650">
            <v>70112</v>
          </cell>
        </row>
        <row r="3651">
          <cell r="I3651">
            <v>70112</v>
          </cell>
        </row>
        <row r="3652">
          <cell r="I3652">
            <v>107</v>
          </cell>
        </row>
        <row r="3653">
          <cell r="I3653">
            <v>103</v>
          </cell>
        </row>
        <row r="3654">
          <cell r="I3654">
            <v>103</v>
          </cell>
        </row>
        <row r="3655">
          <cell r="I3655">
            <v>103</v>
          </cell>
        </row>
        <row r="3656">
          <cell r="I3656">
            <v>103</v>
          </cell>
        </row>
        <row r="3657">
          <cell r="I3657">
            <v>104</v>
          </cell>
        </row>
        <row r="3658">
          <cell r="I3658">
            <v>104</v>
          </cell>
        </row>
        <row r="3659">
          <cell r="I3659">
            <v>104</v>
          </cell>
        </row>
        <row r="3660">
          <cell r="I3660">
            <v>104</v>
          </cell>
        </row>
        <row r="3661">
          <cell r="I3661">
            <v>106</v>
          </cell>
        </row>
        <row r="3662">
          <cell r="I3662">
            <v>106</v>
          </cell>
        </row>
        <row r="3663">
          <cell r="I3663">
            <v>106</v>
          </cell>
        </row>
        <row r="3664">
          <cell r="I3664">
            <v>106</v>
          </cell>
        </row>
        <row r="3665">
          <cell r="I3665">
            <v>106</v>
          </cell>
        </row>
        <row r="3666">
          <cell r="I3666">
            <v>70106</v>
          </cell>
        </row>
        <row r="3667">
          <cell r="I3667">
            <v>701116</v>
          </cell>
        </row>
        <row r="3668">
          <cell r="I3668">
            <v>50101</v>
          </cell>
        </row>
        <row r="3669">
          <cell r="I3669">
            <v>40101</v>
          </cell>
        </row>
        <row r="3670">
          <cell r="I3670">
            <v>70112</v>
          </cell>
        </row>
        <row r="3671">
          <cell r="I3671">
            <v>2011804018</v>
          </cell>
        </row>
        <row r="3672">
          <cell r="I3672">
            <v>4</v>
          </cell>
        </row>
        <row r="3673">
          <cell r="I3673">
            <v>1</v>
          </cell>
        </row>
        <row r="3674">
          <cell r="I3674">
            <v>201040756</v>
          </cell>
        </row>
        <row r="3675">
          <cell r="I3675">
            <v>3</v>
          </cell>
        </row>
        <row r="3676">
          <cell r="I3676">
            <v>20104059</v>
          </cell>
        </row>
        <row r="3677">
          <cell r="I3677">
            <v>201040754</v>
          </cell>
        </row>
        <row r="3678">
          <cell r="I3678">
            <v>201040761</v>
          </cell>
        </row>
        <row r="3679">
          <cell r="I3679">
            <v>201040762</v>
          </cell>
        </row>
        <row r="3680">
          <cell r="I3680">
            <v>2010405610</v>
          </cell>
        </row>
        <row r="3681">
          <cell r="I3681">
            <v>201040753</v>
          </cell>
        </row>
        <row r="3682">
          <cell r="I3682">
            <v>2010402420</v>
          </cell>
        </row>
        <row r="3683">
          <cell r="I3683">
            <v>2010402422</v>
          </cell>
        </row>
        <row r="3684">
          <cell r="I3684">
            <v>2010402491</v>
          </cell>
        </row>
        <row r="3685">
          <cell r="I3685">
            <v>2010403310</v>
          </cell>
        </row>
        <row r="3686">
          <cell r="I3686">
            <v>2010403410</v>
          </cell>
        </row>
        <row r="3687">
          <cell r="I3687">
            <v>201040758</v>
          </cell>
        </row>
        <row r="3688">
          <cell r="I3688">
            <v>4</v>
          </cell>
        </row>
        <row r="3689">
          <cell r="I3689">
            <v>1</v>
          </cell>
        </row>
        <row r="3690">
          <cell r="I3690">
            <v>201040756</v>
          </cell>
        </row>
        <row r="3691">
          <cell r="I3691">
            <v>3</v>
          </cell>
        </row>
        <row r="3692">
          <cell r="I3692">
            <v>20104059</v>
          </cell>
        </row>
        <row r="3693">
          <cell r="I3693">
            <v>201040754</v>
          </cell>
        </row>
        <row r="3694">
          <cell r="I3694">
            <v>201040761</v>
          </cell>
        </row>
        <row r="3695">
          <cell r="I3695">
            <v>201040762</v>
          </cell>
        </row>
        <row r="3696">
          <cell r="I3696">
            <v>2010405610</v>
          </cell>
        </row>
        <row r="3697">
          <cell r="I3697">
            <v>201040753</v>
          </cell>
        </row>
        <row r="3698">
          <cell r="I3698">
            <v>2010402420</v>
          </cell>
        </row>
        <row r="3699">
          <cell r="I3699">
            <v>2010402422</v>
          </cell>
        </row>
        <row r="3700">
          <cell r="I3700">
            <v>2010402491</v>
          </cell>
        </row>
        <row r="3701">
          <cell r="I3701">
            <v>2010403310</v>
          </cell>
        </row>
        <row r="3702">
          <cell r="I3702">
            <v>2010403410</v>
          </cell>
        </row>
        <row r="3703">
          <cell r="I3703">
            <v>201040758</v>
          </cell>
        </row>
        <row r="3704">
          <cell r="I3704">
            <v>50101</v>
          </cell>
        </row>
        <row r="3705">
          <cell r="I3705">
            <v>50101</v>
          </cell>
        </row>
        <row r="3706">
          <cell r="I3706">
            <v>701116</v>
          </cell>
        </row>
        <row r="3707">
          <cell r="I3707">
            <v>70106</v>
          </cell>
        </row>
        <row r="3708">
          <cell r="I3708">
            <v>70106</v>
          </cell>
        </row>
        <row r="3709">
          <cell r="I3709">
            <v>701116</v>
          </cell>
        </row>
        <row r="3710">
          <cell r="I3710">
            <v>40101</v>
          </cell>
        </row>
        <row r="3711">
          <cell r="I3711">
            <v>2011809119</v>
          </cell>
        </row>
        <row r="3712">
          <cell r="I3712">
            <v>2011809119</v>
          </cell>
        </row>
        <row r="3713">
          <cell r="I3713">
            <v>2011804018</v>
          </cell>
        </row>
        <row r="3714">
          <cell r="I3714">
            <v>2010403310</v>
          </cell>
        </row>
        <row r="3715">
          <cell r="I3715">
            <v>2010402491</v>
          </cell>
        </row>
        <row r="3716">
          <cell r="I3716">
            <v>2010403310</v>
          </cell>
        </row>
        <row r="3717">
          <cell r="I3717">
            <v>2010402422</v>
          </cell>
        </row>
        <row r="3718">
          <cell r="I3718">
            <v>2010402420</v>
          </cell>
        </row>
        <row r="3719">
          <cell r="I3719">
            <v>201040762</v>
          </cell>
        </row>
        <row r="3720">
          <cell r="I3720">
            <v>201040761</v>
          </cell>
        </row>
        <row r="3721">
          <cell r="I3721">
            <v>201040758</v>
          </cell>
        </row>
        <row r="3722">
          <cell r="I3722">
            <v>201040754</v>
          </cell>
        </row>
        <row r="3723">
          <cell r="I3723">
            <v>201040756</v>
          </cell>
        </row>
        <row r="3724">
          <cell r="I3724">
            <v>201040753</v>
          </cell>
        </row>
        <row r="3725">
          <cell r="I3725">
            <v>20104059</v>
          </cell>
        </row>
        <row r="3726">
          <cell r="I3726">
            <v>2010405610</v>
          </cell>
        </row>
        <row r="3727">
          <cell r="I3727">
            <v>2010403410</v>
          </cell>
        </row>
        <row r="3728">
          <cell r="I3728">
            <v>4</v>
          </cell>
        </row>
        <row r="3729">
          <cell r="I3729">
            <v>3</v>
          </cell>
        </row>
        <row r="3730">
          <cell r="I3730">
            <v>1</v>
          </cell>
        </row>
        <row r="3731">
          <cell r="I3731">
            <v>70112</v>
          </cell>
        </row>
        <row r="3732">
          <cell r="I3732">
            <v>2011804017</v>
          </cell>
        </row>
        <row r="3733">
          <cell r="I3733">
            <v>40105</v>
          </cell>
        </row>
        <row r="3734">
          <cell r="I3734">
            <v>107</v>
          </cell>
        </row>
        <row r="3735">
          <cell r="I3735">
            <v>103</v>
          </cell>
        </row>
        <row r="3736">
          <cell r="I3736">
            <v>103</v>
          </cell>
        </row>
        <row r="3737">
          <cell r="I3737">
            <v>103</v>
          </cell>
        </row>
        <row r="3738">
          <cell r="I3738">
            <v>104</v>
          </cell>
        </row>
        <row r="3739">
          <cell r="I3739">
            <v>104</v>
          </cell>
        </row>
        <row r="3740">
          <cell r="I3740">
            <v>107</v>
          </cell>
        </row>
        <row r="3741">
          <cell r="I3741">
            <v>107</v>
          </cell>
        </row>
        <row r="3742">
          <cell r="I3742">
            <v>107</v>
          </cell>
        </row>
        <row r="3743">
          <cell r="I3743">
            <v>70112</v>
          </cell>
        </row>
        <row r="3744">
          <cell r="I3744">
            <v>40101</v>
          </cell>
        </row>
        <row r="3745">
          <cell r="I3745">
            <v>2011804031</v>
          </cell>
        </row>
        <row r="3746">
          <cell r="I3746">
            <v>40101</v>
          </cell>
        </row>
        <row r="3747">
          <cell r="I3747">
            <v>70112</v>
          </cell>
        </row>
        <row r="3748">
          <cell r="I3748">
            <v>10401191</v>
          </cell>
        </row>
        <row r="3749">
          <cell r="I3749">
            <v>10401198</v>
          </cell>
        </row>
        <row r="3750">
          <cell r="I3750">
            <v>20120048</v>
          </cell>
        </row>
        <row r="3751">
          <cell r="I3751">
            <v>104</v>
          </cell>
        </row>
        <row r="3752">
          <cell r="I3752">
            <v>104</v>
          </cell>
        </row>
        <row r="3753">
          <cell r="I3753">
            <v>104</v>
          </cell>
        </row>
        <row r="3754">
          <cell r="I3754">
            <v>104</v>
          </cell>
        </row>
        <row r="3755">
          <cell r="I3755">
            <v>106</v>
          </cell>
        </row>
        <row r="3756">
          <cell r="I3756">
            <v>106</v>
          </cell>
        </row>
        <row r="3757">
          <cell r="I3757">
            <v>106</v>
          </cell>
        </row>
        <row r="3758">
          <cell r="I3758">
            <v>106</v>
          </cell>
        </row>
        <row r="3759">
          <cell r="I3759">
            <v>106</v>
          </cell>
        </row>
        <row r="3760">
          <cell r="I3760">
            <v>103</v>
          </cell>
        </row>
        <row r="3761">
          <cell r="I3761">
            <v>103</v>
          </cell>
        </row>
        <row r="3762">
          <cell r="I3762">
            <v>103</v>
          </cell>
        </row>
        <row r="3763">
          <cell r="I3763">
            <v>107</v>
          </cell>
        </row>
        <row r="3764">
          <cell r="I3764">
            <v>107</v>
          </cell>
        </row>
        <row r="3765">
          <cell r="I3765">
            <v>201040771</v>
          </cell>
        </row>
        <row r="3766">
          <cell r="I3766">
            <v>2011804017</v>
          </cell>
        </row>
        <row r="3767">
          <cell r="I3767">
            <v>2011804054</v>
          </cell>
        </row>
        <row r="3768">
          <cell r="I3768">
            <v>10401198</v>
          </cell>
        </row>
        <row r="3769">
          <cell r="I3769">
            <v>20700006</v>
          </cell>
        </row>
        <row r="3770">
          <cell r="I3770">
            <v>10401139</v>
          </cell>
        </row>
        <row r="3771">
          <cell r="I3771">
            <v>10401187</v>
          </cell>
        </row>
        <row r="3772">
          <cell r="I3772">
            <v>10401191</v>
          </cell>
        </row>
        <row r="3773">
          <cell r="I3773">
            <v>20700006</v>
          </cell>
        </row>
        <row r="3774">
          <cell r="I3774">
            <v>70112</v>
          </cell>
        </row>
        <row r="3775">
          <cell r="I3775">
            <v>40101</v>
          </cell>
        </row>
        <row r="3776">
          <cell r="I3776">
            <v>50101</v>
          </cell>
        </row>
        <row r="3777">
          <cell r="I3777">
            <v>70112</v>
          </cell>
        </row>
        <row r="3778">
          <cell r="I3778">
            <v>40101</v>
          </cell>
        </row>
        <row r="3779">
          <cell r="I3779">
            <v>701116</v>
          </cell>
        </row>
        <row r="3780">
          <cell r="I3780">
            <v>50101</v>
          </cell>
        </row>
        <row r="3781">
          <cell r="I3781">
            <v>70112</v>
          </cell>
        </row>
        <row r="3782">
          <cell r="I3782">
            <v>70112</v>
          </cell>
        </row>
        <row r="3783">
          <cell r="I3783">
            <v>40101</v>
          </cell>
        </row>
        <row r="3784">
          <cell r="I3784">
            <v>30101</v>
          </cell>
        </row>
        <row r="3785">
          <cell r="I3785">
            <v>70112</v>
          </cell>
        </row>
        <row r="3786">
          <cell r="I3786">
            <v>701116</v>
          </cell>
        </row>
        <row r="3787">
          <cell r="I3787">
            <v>50101</v>
          </cell>
        </row>
        <row r="3788">
          <cell r="I3788">
            <v>70112</v>
          </cell>
        </row>
        <row r="3789">
          <cell r="I3789">
            <v>40101</v>
          </cell>
        </row>
        <row r="3790">
          <cell r="I3790">
            <v>50101</v>
          </cell>
        </row>
        <row r="3791">
          <cell r="I3791">
            <v>70112</v>
          </cell>
        </row>
        <row r="3792">
          <cell r="I3792">
            <v>70112</v>
          </cell>
        </row>
        <row r="3793">
          <cell r="I3793">
            <v>701116</v>
          </cell>
        </row>
        <row r="3794">
          <cell r="I3794">
            <v>50101</v>
          </cell>
        </row>
        <row r="3795">
          <cell r="I3795">
            <v>70106</v>
          </cell>
        </row>
        <row r="3796">
          <cell r="I3796">
            <v>70112</v>
          </cell>
        </row>
        <row r="3797">
          <cell r="I3797">
            <v>50101</v>
          </cell>
        </row>
        <row r="3798">
          <cell r="I3798">
            <v>30101</v>
          </cell>
        </row>
        <row r="3799">
          <cell r="I3799">
            <v>70112</v>
          </cell>
        </row>
        <row r="3800">
          <cell r="I3800">
            <v>40101</v>
          </cell>
        </row>
        <row r="3801">
          <cell r="I3801">
            <v>30101</v>
          </cell>
        </row>
        <row r="3802">
          <cell r="I3802">
            <v>70112</v>
          </cell>
        </row>
        <row r="3803">
          <cell r="I3803">
            <v>70112</v>
          </cell>
        </row>
        <row r="3804">
          <cell r="I3804">
            <v>70112</v>
          </cell>
        </row>
        <row r="3805">
          <cell r="I3805">
            <v>70112</v>
          </cell>
        </row>
        <row r="3806">
          <cell r="I3806">
            <v>70112</v>
          </cell>
        </row>
        <row r="3807">
          <cell r="I3807">
            <v>40101</v>
          </cell>
        </row>
        <row r="3808">
          <cell r="I3808">
            <v>70112</v>
          </cell>
        </row>
        <row r="3809">
          <cell r="I3809">
            <v>40101</v>
          </cell>
        </row>
        <row r="3810">
          <cell r="I3810">
            <v>50101</v>
          </cell>
        </row>
        <row r="3811">
          <cell r="I3811">
            <v>70112</v>
          </cell>
        </row>
        <row r="3812">
          <cell r="I3812">
            <v>40101</v>
          </cell>
        </row>
        <row r="3813">
          <cell r="I3813">
            <v>70106</v>
          </cell>
        </row>
        <row r="3814">
          <cell r="I3814">
            <v>70112</v>
          </cell>
        </row>
        <row r="3815">
          <cell r="I3815">
            <v>40101</v>
          </cell>
        </row>
        <row r="3816">
          <cell r="I3816">
            <v>30101</v>
          </cell>
        </row>
        <row r="3817">
          <cell r="I3817">
            <v>70112</v>
          </cell>
        </row>
        <row r="3818">
          <cell r="I3818">
            <v>30101</v>
          </cell>
        </row>
        <row r="3819">
          <cell r="I3819">
            <v>40101</v>
          </cell>
        </row>
        <row r="3820">
          <cell r="I3820">
            <v>70112</v>
          </cell>
        </row>
        <row r="3821">
          <cell r="I3821">
            <v>70112</v>
          </cell>
        </row>
        <row r="3822">
          <cell r="I3822">
            <v>70112</v>
          </cell>
        </row>
        <row r="3823">
          <cell r="I3823">
            <v>40101</v>
          </cell>
        </row>
        <row r="3824">
          <cell r="I3824">
            <v>70112</v>
          </cell>
        </row>
        <row r="3825">
          <cell r="I3825">
            <v>70112</v>
          </cell>
        </row>
        <row r="3826">
          <cell r="I3826">
            <v>40101</v>
          </cell>
        </row>
        <row r="3827">
          <cell r="I3827">
            <v>50101</v>
          </cell>
        </row>
        <row r="3828">
          <cell r="I3828">
            <v>40101</v>
          </cell>
        </row>
        <row r="3829">
          <cell r="I3829">
            <v>50101</v>
          </cell>
        </row>
        <row r="3830">
          <cell r="I3830">
            <v>70112</v>
          </cell>
        </row>
        <row r="3831">
          <cell r="I3831">
            <v>40101</v>
          </cell>
        </row>
        <row r="3832">
          <cell r="I3832">
            <v>70112</v>
          </cell>
        </row>
        <row r="3833">
          <cell r="I3833">
            <v>30101</v>
          </cell>
        </row>
        <row r="3834">
          <cell r="I3834">
            <v>70112</v>
          </cell>
        </row>
        <row r="3835">
          <cell r="I3835">
            <v>40101</v>
          </cell>
        </row>
        <row r="3836">
          <cell r="I3836">
            <v>70112</v>
          </cell>
        </row>
        <row r="3837">
          <cell r="I3837">
            <v>40101</v>
          </cell>
        </row>
        <row r="3838">
          <cell r="I3838">
            <v>30101</v>
          </cell>
        </row>
        <row r="3839">
          <cell r="I3839">
            <v>70112</v>
          </cell>
        </row>
        <row r="3840">
          <cell r="I3840">
            <v>70112</v>
          </cell>
        </row>
        <row r="3841">
          <cell r="I3841">
            <v>70112</v>
          </cell>
        </row>
        <row r="3842">
          <cell r="I3842">
            <v>70112</v>
          </cell>
        </row>
        <row r="3843">
          <cell r="I3843">
            <v>70112</v>
          </cell>
        </row>
        <row r="3844">
          <cell r="I3844">
            <v>70112</v>
          </cell>
        </row>
        <row r="3845">
          <cell r="I3845">
            <v>70112</v>
          </cell>
        </row>
        <row r="3846">
          <cell r="I3846">
            <v>50101</v>
          </cell>
        </row>
        <row r="3847">
          <cell r="I3847">
            <v>40101</v>
          </cell>
        </row>
        <row r="3848">
          <cell r="I3848">
            <v>50101</v>
          </cell>
        </row>
        <row r="3849">
          <cell r="I3849">
            <v>70112</v>
          </cell>
        </row>
        <row r="3850">
          <cell r="I3850">
            <v>70106</v>
          </cell>
        </row>
        <row r="3851">
          <cell r="I3851">
            <v>70112</v>
          </cell>
        </row>
        <row r="3852">
          <cell r="I3852">
            <v>50101</v>
          </cell>
        </row>
        <row r="3853">
          <cell r="I3853">
            <v>40101</v>
          </cell>
        </row>
        <row r="3854">
          <cell r="I3854">
            <v>70112</v>
          </cell>
        </row>
        <row r="3855">
          <cell r="I3855">
            <v>70112</v>
          </cell>
        </row>
        <row r="3856">
          <cell r="I3856">
            <v>70112</v>
          </cell>
        </row>
        <row r="3857">
          <cell r="I3857">
            <v>70112</v>
          </cell>
        </row>
        <row r="3858">
          <cell r="I3858">
            <v>40101</v>
          </cell>
        </row>
        <row r="3859">
          <cell r="I3859">
            <v>70112</v>
          </cell>
        </row>
        <row r="3860">
          <cell r="I3860">
            <v>70112</v>
          </cell>
        </row>
        <row r="3861">
          <cell r="I3861">
            <v>70112</v>
          </cell>
        </row>
        <row r="3862">
          <cell r="I3862">
            <v>40101</v>
          </cell>
        </row>
        <row r="3863">
          <cell r="I3863">
            <v>50101</v>
          </cell>
        </row>
        <row r="3864">
          <cell r="I3864">
            <v>50101</v>
          </cell>
        </row>
        <row r="3865">
          <cell r="I3865">
            <v>50101</v>
          </cell>
        </row>
        <row r="3866">
          <cell r="I3866">
            <v>701116</v>
          </cell>
        </row>
        <row r="3867">
          <cell r="I3867">
            <v>701116</v>
          </cell>
        </row>
        <row r="3868">
          <cell r="I3868">
            <v>103</v>
          </cell>
        </row>
        <row r="3869">
          <cell r="I3869">
            <v>103</v>
          </cell>
        </row>
        <row r="3870">
          <cell r="I3870">
            <v>103</v>
          </cell>
        </row>
        <row r="3871">
          <cell r="I3871">
            <v>104</v>
          </cell>
        </row>
        <row r="3872">
          <cell r="I3872">
            <v>104</v>
          </cell>
        </row>
        <row r="3873">
          <cell r="I3873">
            <v>104</v>
          </cell>
        </row>
        <row r="3874">
          <cell r="I3874">
            <v>104</v>
          </cell>
        </row>
        <row r="3875">
          <cell r="I3875">
            <v>106</v>
          </cell>
        </row>
        <row r="3876">
          <cell r="I3876">
            <v>106</v>
          </cell>
        </row>
        <row r="3877">
          <cell r="I3877">
            <v>106</v>
          </cell>
        </row>
        <row r="3878">
          <cell r="I3878">
            <v>106</v>
          </cell>
        </row>
        <row r="3879">
          <cell r="I3879">
            <v>107</v>
          </cell>
        </row>
        <row r="3880">
          <cell r="I3880">
            <v>107</v>
          </cell>
        </row>
        <row r="3881">
          <cell r="I3881">
            <v>10401191</v>
          </cell>
        </row>
        <row r="3882">
          <cell r="I3882">
            <v>106</v>
          </cell>
        </row>
        <row r="3883">
          <cell r="I3883">
            <v>40101</v>
          </cell>
        </row>
        <row r="3884">
          <cell r="I3884">
            <v>40101</v>
          </cell>
        </row>
        <row r="3885">
          <cell r="I3885">
            <v>40101</v>
          </cell>
        </row>
        <row r="3886">
          <cell r="I3886">
            <v>40101</v>
          </cell>
        </row>
        <row r="3887">
          <cell r="I3887">
            <v>70112</v>
          </cell>
        </row>
        <row r="3888">
          <cell r="I3888">
            <v>70112</v>
          </cell>
        </row>
        <row r="3889">
          <cell r="I3889">
            <v>70112</v>
          </cell>
        </row>
        <row r="3890">
          <cell r="I3890">
            <v>70112</v>
          </cell>
        </row>
        <row r="3891">
          <cell r="I3891">
            <v>70112</v>
          </cell>
        </row>
        <row r="3892">
          <cell r="I3892">
            <v>201040771</v>
          </cell>
        </row>
        <row r="3893">
          <cell r="I3893">
            <v>10401139</v>
          </cell>
        </row>
        <row r="3894">
          <cell r="I3894">
            <v>10401191</v>
          </cell>
        </row>
        <row r="3895">
          <cell r="I3895">
            <v>2011804024</v>
          </cell>
        </row>
        <row r="3896">
          <cell r="I3896">
            <v>2011804024</v>
          </cell>
        </row>
        <row r="3897">
          <cell r="I3897">
            <v>70112</v>
          </cell>
        </row>
        <row r="3898">
          <cell r="I3898">
            <v>40101</v>
          </cell>
        </row>
        <row r="3899">
          <cell r="I3899">
            <v>50101</v>
          </cell>
        </row>
        <row r="3900">
          <cell r="I3900">
            <v>2011804086</v>
          </cell>
        </row>
        <row r="3901">
          <cell r="I3901">
            <v>20700006</v>
          </cell>
        </row>
        <row r="3902">
          <cell r="I3902">
            <v>10401187</v>
          </cell>
        </row>
        <row r="3903">
          <cell r="I3903">
            <v>10401139</v>
          </cell>
        </row>
        <row r="3904">
          <cell r="I3904">
            <v>2011804018</v>
          </cell>
        </row>
        <row r="3905">
          <cell r="I3905">
            <v>2011809133</v>
          </cell>
        </row>
        <row r="3906">
          <cell r="I3906">
            <v>2011804048</v>
          </cell>
        </row>
        <row r="3907">
          <cell r="I3907">
            <v>2011809135</v>
          </cell>
        </row>
        <row r="3908">
          <cell r="I3908">
            <v>2011809126</v>
          </cell>
        </row>
        <row r="3909">
          <cell r="I3909">
            <v>2011804020</v>
          </cell>
        </row>
        <row r="3910">
          <cell r="I3910">
            <v>2011804086</v>
          </cell>
        </row>
        <row r="3911">
          <cell r="I3911">
            <v>2011804018</v>
          </cell>
        </row>
        <row r="3912">
          <cell r="I3912">
            <v>2011809133</v>
          </cell>
        </row>
        <row r="3913">
          <cell r="I3913">
            <v>2011809120</v>
          </cell>
        </row>
        <row r="3914">
          <cell r="I3914">
            <v>2011804062</v>
          </cell>
        </row>
        <row r="3915">
          <cell r="I3915">
            <v>2011809126</v>
          </cell>
        </row>
        <row r="3916">
          <cell r="I3916">
            <v>2011804020</v>
          </cell>
        </row>
        <row r="3917">
          <cell r="I3917">
            <v>2011804021</v>
          </cell>
        </row>
        <row r="3918">
          <cell r="I3918">
            <v>2011804022</v>
          </cell>
        </row>
        <row r="3919">
          <cell r="I3919">
            <v>50101</v>
          </cell>
        </row>
        <row r="3920">
          <cell r="I3920">
            <v>701116</v>
          </cell>
        </row>
        <row r="3921">
          <cell r="I3921">
            <v>50101</v>
          </cell>
        </row>
        <row r="3922">
          <cell r="I3922">
            <v>701116</v>
          </cell>
        </row>
        <row r="3923">
          <cell r="I3923">
            <v>70112</v>
          </cell>
        </row>
        <row r="3924">
          <cell r="I3924">
            <v>40101</v>
          </cell>
        </row>
        <row r="3925">
          <cell r="I3925">
            <v>70106</v>
          </cell>
        </row>
        <row r="3926">
          <cell r="I3926">
            <v>701116</v>
          </cell>
        </row>
        <row r="3927">
          <cell r="I3927">
            <v>50101</v>
          </cell>
        </row>
        <row r="3928">
          <cell r="I3928">
            <v>40101</v>
          </cell>
        </row>
        <row r="3929">
          <cell r="I3929">
            <v>100</v>
          </cell>
        </row>
        <row r="3930">
          <cell r="I3930">
            <v>70112</v>
          </cell>
        </row>
        <row r="3931">
          <cell r="I3931">
            <v>70112</v>
          </cell>
        </row>
        <row r="3932">
          <cell r="I3932">
            <v>70106</v>
          </cell>
        </row>
        <row r="3933">
          <cell r="I3933">
            <v>40101</v>
          </cell>
        </row>
        <row r="3934">
          <cell r="I3934">
            <v>70112</v>
          </cell>
        </row>
        <row r="3935">
          <cell r="I3935">
            <v>40101</v>
          </cell>
        </row>
        <row r="3936">
          <cell r="I3936">
            <v>30101</v>
          </cell>
        </row>
        <row r="3937">
          <cell r="I3937">
            <v>70112</v>
          </cell>
        </row>
        <row r="3938">
          <cell r="I3938">
            <v>50101</v>
          </cell>
        </row>
        <row r="3939">
          <cell r="I3939">
            <v>50101</v>
          </cell>
        </row>
        <row r="3940">
          <cell r="I3940">
            <v>70112</v>
          </cell>
        </row>
        <row r="3941">
          <cell r="I3941">
            <v>50101</v>
          </cell>
        </row>
        <row r="3942">
          <cell r="I3942">
            <v>70112</v>
          </cell>
        </row>
        <row r="3943">
          <cell r="I3943">
            <v>50101</v>
          </cell>
        </row>
        <row r="3944">
          <cell r="I3944">
            <v>70112</v>
          </cell>
        </row>
        <row r="3945">
          <cell r="I3945">
            <v>30101</v>
          </cell>
        </row>
        <row r="3946">
          <cell r="I3946">
            <v>50101</v>
          </cell>
        </row>
        <row r="3947">
          <cell r="I3947">
            <v>50101</v>
          </cell>
        </row>
        <row r="3948">
          <cell r="I3948">
            <v>40101</v>
          </cell>
        </row>
        <row r="3949">
          <cell r="I3949">
            <v>70112</v>
          </cell>
        </row>
        <row r="3950">
          <cell r="I3950">
            <v>50101</v>
          </cell>
        </row>
        <row r="3951">
          <cell r="I3951">
            <v>40101</v>
          </cell>
        </row>
        <row r="3952">
          <cell r="I3952">
            <v>70112</v>
          </cell>
        </row>
        <row r="3953">
          <cell r="I3953">
            <v>40101</v>
          </cell>
        </row>
        <row r="3954">
          <cell r="I3954">
            <v>70112</v>
          </cell>
        </row>
        <row r="3955">
          <cell r="I3955">
            <v>50101</v>
          </cell>
        </row>
        <row r="3956">
          <cell r="I3956">
            <v>70112</v>
          </cell>
        </row>
        <row r="3957">
          <cell r="I3957">
            <v>70112</v>
          </cell>
        </row>
        <row r="3958">
          <cell r="I3958">
            <v>40101</v>
          </cell>
        </row>
        <row r="3959">
          <cell r="I3959">
            <v>40101</v>
          </cell>
        </row>
        <row r="3960">
          <cell r="I3960">
            <v>70112</v>
          </cell>
        </row>
        <row r="3961">
          <cell r="I3961">
            <v>70112</v>
          </cell>
        </row>
        <row r="3962">
          <cell r="I3962">
            <v>70112</v>
          </cell>
        </row>
        <row r="3963">
          <cell r="I3963">
            <v>70106</v>
          </cell>
        </row>
        <row r="3964">
          <cell r="I3964">
            <v>50101</v>
          </cell>
        </row>
        <row r="3965">
          <cell r="I3965">
            <v>40101</v>
          </cell>
        </row>
        <row r="3966">
          <cell r="I3966">
            <v>70112</v>
          </cell>
        </row>
        <row r="3967">
          <cell r="I3967">
            <v>70112</v>
          </cell>
        </row>
        <row r="3968">
          <cell r="I3968">
            <v>70106</v>
          </cell>
        </row>
        <row r="3969">
          <cell r="I3969">
            <v>70106</v>
          </cell>
        </row>
        <row r="3970">
          <cell r="I3970">
            <v>70112</v>
          </cell>
        </row>
        <row r="3971">
          <cell r="I3971">
            <v>40101</v>
          </cell>
        </row>
        <row r="3972">
          <cell r="I3972">
            <v>50101</v>
          </cell>
        </row>
        <row r="3973">
          <cell r="I3973">
            <v>30101</v>
          </cell>
        </row>
        <row r="3974">
          <cell r="I3974">
            <v>70112</v>
          </cell>
        </row>
        <row r="3975">
          <cell r="I3975">
            <v>50101</v>
          </cell>
        </row>
        <row r="3976">
          <cell r="I3976">
            <v>70106</v>
          </cell>
        </row>
        <row r="3977">
          <cell r="I3977">
            <v>70112</v>
          </cell>
        </row>
        <row r="3978">
          <cell r="I3978">
            <v>40101</v>
          </cell>
        </row>
        <row r="3979">
          <cell r="I3979">
            <v>70112</v>
          </cell>
        </row>
        <row r="3980">
          <cell r="I3980">
            <v>40101</v>
          </cell>
        </row>
        <row r="3981">
          <cell r="I3981">
            <v>70112</v>
          </cell>
        </row>
        <row r="3982">
          <cell r="I3982">
            <v>70112</v>
          </cell>
        </row>
        <row r="3983">
          <cell r="I3983">
            <v>70112</v>
          </cell>
        </row>
        <row r="3984">
          <cell r="I3984">
            <v>40101</v>
          </cell>
        </row>
        <row r="3985">
          <cell r="I3985">
            <v>70112</v>
          </cell>
        </row>
        <row r="3986">
          <cell r="I3986">
            <v>40101</v>
          </cell>
        </row>
        <row r="3987">
          <cell r="I3987">
            <v>50101</v>
          </cell>
        </row>
        <row r="3988">
          <cell r="I3988">
            <v>70112</v>
          </cell>
        </row>
        <row r="3989">
          <cell r="I3989">
            <v>70112</v>
          </cell>
        </row>
        <row r="3990">
          <cell r="I3990">
            <v>40101</v>
          </cell>
        </row>
        <row r="3991">
          <cell r="I3991">
            <v>50101</v>
          </cell>
        </row>
        <row r="3992">
          <cell r="I3992">
            <v>70112</v>
          </cell>
        </row>
        <row r="3993">
          <cell r="I3993">
            <v>70112</v>
          </cell>
        </row>
        <row r="3994">
          <cell r="I3994">
            <v>70106</v>
          </cell>
        </row>
        <row r="3995">
          <cell r="I3995">
            <v>70112</v>
          </cell>
        </row>
        <row r="3996">
          <cell r="I3996">
            <v>70106</v>
          </cell>
        </row>
        <row r="3997">
          <cell r="I3997">
            <v>50101</v>
          </cell>
        </row>
        <row r="3998">
          <cell r="I3998">
            <v>701116</v>
          </cell>
        </row>
        <row r="3999">
          <cell r="I3999">
            <v>70112</v>
          </cell>
        </row>
        <row r="4000">
          <cell r="I4000">
            <v>70112</v>
          </cell>
        </row>
        <row r="4001">
          <cell r="I4001">
            <v>70112</v>
          </cell>
        </row>
        <row r="4002">
          <cell r="I4002">
            <v>107</v>
          </cell>
        </row>
        <row r="4003">
          <cell r="I4003">
            <v>107</v>
          </cell>
        </row>
        <row r="4004">
          <cell r="I4004">
            <v>106</v>
          </cell>
        </row>
        <row r="4005">
          <cell r="I4005">
            <v>106</v>
          </cell>
        </row>
        <row r="4006">
          <cell r="I4006">
            <v>103</v>
          </cell>
        </row>
        <row r="4007">
          <cell r="I4007">
            <v>103</v>
          </cell>
        </row>
        <row r="4008">
          <cell r="I4008">
            <v>103</v>
          </cell>
        </row>
        <row r="4009">
          <cell r="I4009">
            <v>104</v>
          </cell>
        </row>
        <row r="4010">
          <cell r="I4010">
            <v>103</v>
          </cell>
        </row>
        <row r="4011">
          <cell r="I4011">
            <v>103</v>
          </cell>
        </row>
        <row r="4012">
          <cell r="I4012">
            <v>103</v>
          </cell>
        </row>
        <row r="4013">
          <cell r="I4013">
            <v>103</v>
          </cell>
        </row>
        <row r="4014">
          <cell r="I4014">
            <v>2011804018</v>
          </cell>
        </row>
        <row r="4015">
          <cell r="I4015">
            <v>2011804018</v>
          </cell>
        </row>
        <row r="4016">
          <cell r="I4016">
            <v>2011804018</v>
          </cell>
        </row>
        <row r="4017">
          <cell r="I4017">
            <v>2011804018</v>
          </cell>
        </row>
        <row r="4018">
          <cell r="I4018">
            <v>40101</v>
          </cell>
        </row>
        <row r="4019">
          <cell r="I4019">
            <v>2011809126</v>
          </cell>
        </row>
        <row r="4020">
          <cell r="I4020">
            <v>2011809126</v>
          </cell>
        </row>
        <row r="4021">
          <cell r="I4021">
            <v>2011809135</v>
          </cell>
        </row>
        <row r="4022">
          <cell r="I4022">
            <v>2011804020</v>
          </cell>
        </row>
        <row r="4023">
          <cell r="I4023">
            <v>2011804024</v>
          </cell>
        </row>
        <row r="4024">
          <cell r="I4024">
            <v>2011804022</v>
          </cell>
        </row>
        <row r="4025">
          <cell r="I4025">
            <v>2011804021</v>
          </cell>
        </row>
        <row r="4026">
          <cell r="I4026">
            <v>2011804062</v>
          </cell>
        </row>
        <row r="4027">
          <cell r="I4027">
            <v>50101</v>
          </cell>
        </row>
        <row r="4028">
          <cell r="I4028">
            <v>70112</v>
          </cell>
        </row>
        <row r="4029">
          <cell r="I4029">
            <v>2011804018</v>
          </cell>
        </row>
        <row r="4030">
          <cell r="I4030">
            <v>2011804042</v>
          </cell>
        </row>
        <row r="4031">
          <cell r="I4031">
            <v>2011809126</v>
          </cell>
        </row>
        <row r="4032">
          <cell r="I4032">
            <v>201040772</v>
          </cell>
        </row>
        <row r="4033">
          <cell r="I4033">
            <v>301</v>
          </cell>
        </row>
        <row r="4034">
          <cell r="I4034">
            <v>50101</v>
          </cell>
        </row>
        <row r="4035">
          <cell r="I4035">
            <v>70106</v>
          </cell>
        </row>
        <row r="4036">
          <cell r="I4036">
            <v>70112</v>
          </cell>
        </row>
        <row r="4037">
          <cell r="I4037">
            <v>40101</v>
          </cell>
        </row>
        <row r="4038">
          <cell r="I4038">
            <v>40101</v>
          </cell>
        </row>
        <row r="4039">
          <cell r="I4039">
            <v>50101</v>
          </cell>
        </row>
        <row r="4040">
          <cell r="I4040">
            <v>50101</v>
          </cell>
        </row>
        <row r="4041">
          <cell r="I4041">
            <v>70112</v>
          </cell>
        </row>
        <row r="4042">
          <cell r="I4042">
            <v>40101</v>
          </cell>
        </row>
        <row r="4043">
          <cell r="I4043">
            <v>70106</v>
          </cell>
        </row>
        <row r="4044">
          <cell r="I4044">
            <v>70112</v>
          </cell>
        </row>
        <row r="4045">
          <cell r="I4045">
            <v>50101</v>
          </cell>
        </row>
        <row r="4046">
          <cell r="I4046">
            <v>40101</v>
          </cell>
        </row>
        <row r="4047">
          <cell r="I4047">
            <v>70112</v>
          </cell>
        </row>
        <row r="4048">
          <cell r="I4048">
            <v>40101</v>
          </cell>
        </row>
        <row r="4049">
          <cell r="I4049">
            <v>70112</v>
          </cell>
        </row>
        <row r="4050">
          <cell r="I4050">
            <v>70106</v>
          </cell>
        </row>
        <row r="4051">
          <cell r="I4051">
            <v>40101</v>
          </cell>
        </row>
        <row r="4052">
          <cell r="I4052">
            <v>70112</v>
          </cell>
        </row>
        <row r="4053">
          <cell r="I4053">
            <v>70106</v>
          </cell>
        </row>
        <row r="4054">
          <cell r="I4054">
            <v>30101</v>
          </cell>
        </row>
        <row r="4055">
          <cell r="I4055">
            <v>70112</v>
          </cell>
        </row>
        <row r="4056">
          <cell r="I4056">
            <v>70106</v>
          </cell>
        </row>
        <row r="4057">
          <cell r="I4057">
            <v>40101</v>
          </cell>
        </row>
        <row r="4058">
          <cell r="I4058">
            <v>30101</v>
          </cell>
        </row>
        <row r="4059">
          <cell r="I4059">
            <v>50101</v>
          </cell>
        </row>
        <row r="4060">
          <cell r="I4060">
            <v>70112</v>
          </cell>
        </row>
        <row r="4061">
          <cell r="I4061">
            <v>70112</v>
          </cell>
        </row>
        <row r="4062">
          <cell r="I4062">
            <v>40101</v>
          </cell>
        </row>
        <row r="4063">
          <cell r="I4063">
            <v>50101</v>
          </cell>
        </row>
        <row r="4064">
          <cell r="I4064">
            <v>40101</v>
          </cell>
        </row>
        <row r="4065">
          <cell r="I4065">
            <v>70112</v>
          </cell>
        </row>
        <row r="4066">
          <cell r="I4066">
            <v>40101</v>
          </cell>
        </row>
        <row r="4067">
          <cell r="I4067">
            <v>50101</v>
          </cell>
        </row>
        <row r="4068">
          <cell r="I4068">
            <v>70112</v>
          </cell>
        </row>
        <row r="4069">
          <cell r="I4069">
            <v>40101</v>
          </cell>
        </row>
        <row r="4070">
          <cell r="I4070">
            <v>30101</v>
          </cell>
        </row>
        <row r="4071">
          <cell r="I4071">
            <v>70112</v>
          </cell>
        </row>
        <row r="4072">
          <cell r="I4072">
            <v>50101</v>
          </cell>
        </row>
        <row r="4073">
          <cell r="I4073">
            <v>40101</v>
          </cell>
        </row>
        <row r="4074">
          <cell r="I4074">
            <v>70112</v>
          </cell>
        </row>
        <row r="4075">
          <cell r="I4075">
            <v>70112</v>
          </cell>
        </row>
        <row r="4076">
          <cell r="I4076">
            <v>50101</v>
          </cell>
        </row>
        <row r="4077">
          <cell r="I4077">
            <v>70112</v>
          </cell>
        </row>
        <row r="4078">
          <cell r="I4078">
            <v>40101</v>
          </cell>
        </row>
        <row r="4079">
          <cell r="I4079">
            <v>40101</v>
          </cell>
        </row>
        <row r="4080">
          <cell r="I4080">
            <v>70112</v>
          </cell>
        </row>
        <row r="4081">
          <cell r="I4081">
            <v>70112</v>
          </cell>
        </row>
        <row r="4082">
          <cell r="I4082">
            <v>70112</v>
          </cell>
        </row>
        <row r="4083">
          <cell r="I4083">
            <v>40101</v>
          </cell>
        </row>
        <row r="4084">
          <cell r="I4084">
            <v>70112</v>
          </cell>
        </row>
        <row r="4085">
          <cell r="I4085">
            <v>50101</v>
          </cell>
        </row>
        <row r="4086">
          <cell r="I4086">
            <v>70112</v>
          </cell>
        </row>
        <row r="4087">
          <cell r="I4087">
            <v>40101</v>
          </cell>
        </row>
        <row r="4088">
          <cell r="I4088">
            <v>70112</v>
          </cell>
        </row>
        <row r="4089">
          <cell r="I4089">
            <v>40101</v>
          </cell>
        </row>
        <row r="4090">
          <cell r="I4090">
            <v>50101</v>
          </cell>
        </row>
        <row r="4091">
          <cell r="I4091">
            <v>70112</v>
          </cell>
        </row>
        <row r="4092">
          <cell r="I4092">
            <v>40101</v>
          </cell>
        </row>
        <row r="4093">
          <cell r="I4093">
            <v>50101</v>
          </cell>
        </row>
        <row r="4094">
          <cell r="I4094">
            <v>70112</v>
          </cell>
        </row>
        <row r="4095">
          <cell r="I4095">
            <v>70112</v>
          </cell>
        </row>
        <row r="4096">
          <cell r="I4096">
            <v>40101</v>
          </cell>
        </row>
        <row r="4097">
          <cell r="I4097">
            <v>70112</v>
          </cell>
        </row>
        <row r="4098">
          <cell r="I4098">
            <v>701116</v>
          </cell>
        </row>
        <row r="4099">
          <cell r="I4099">
            <v>701116</v>
          </cell>
        </row>
        <row r="4100">
          <cell r="I4100">
            <v>70106</v>
          </cell>
        </row>
        <row r="4101">
          <cell r="I4101">
            <v>70112</v>
          </cell>
        </row>
        <row r="4102">
          <cell r="I4102">
            <v>40101</v>
          </cell>
        </row>
        <row r="4103">
          <cell r="I4103">
            <v>70112</v>
          </cell>
        </row>
        <row r="4104">
          <cell r="I4104">
            <v>70112</v>
          </cell>
        </row>
        <row r="4105">
          <cell r="I4105">
            <v>70106</v>
          </cell>
        </row>
        <row r="4106">
          <cell r="I4106">
            <v>70112</v>
          </cell>
        </row>
        <row r="4107">
          <cell r="I4107">
            <v>70112</v>
          </cell>
        </row>
        <row r="4108">
          <cell r="I4108">
            <v>30101</v>
          </cell>
        </row>
        <row r="4109">
          <cell r="I4109">
            <v>50101</v>
          </cell>
        </row>
        <row r="4110">
          <cell r="I4110">
            <v>70112</v>
          </cell>
        </row>
        <row r="4111">
          <cell r="I4111">
            <v>70112</v>
          </cell>
        </row>
        <row r="4112">
          <cell r="I4112">
            <v>50101</v>
          </cell>
        </row>
        <row r="4113">
          <cell r="I4113">
            <v>70112</v>
          </cell>
        </row>
        <row r="4114">
          <cell r="I4114">
            <v>30101</v>
          </cell>
        </row>
        <row r="4115">
          <cell r="I4115">
            <v>70112</v>
          </cell>
        </row>
        <row r="4116">
          <cell r="I4116">
            <v>70112</v>
          </cell>
        </row>
        <row r="4117">
          <cell r="I4117">
            <v>50101</v>
          </cell>
        </row>
        <row r="4118">
          <cell r="I4118">
            <v>40101</v>
          </cell>
        </row>
        <row r="4119">
          <cell r="I4119">
            <v>30101</v>
          </cell>
        </row>
        <row r="4120">
          <cell r="I4120">
            <v>70106</v>
          </cell>
        </row>
        <row r="4121">
          <cell r="I4121">
            <v>70112</v>
          </cell>
        </row>
        <row r="4122">
          <cell r="I4122">
            <v>40101</v>
          </cell>
        </row>
        <row r="4123">
          <cell r="I4123">
            <v>30101</v>
          </cell>
        </row>
        <row r="4124">
          <cell r="I4124">
            <v>20120034</v>
          </cell>
        </row>
        <row r="4125">
          <cell r="I4125">
            <v>2011804036</v>
          </cell>
        </row>
        <row r="4126">
          <cell r="I4126">
            <v>2011804021</v>
          </cell>
        </row>
        <row r="4127">
          <cell r="I4127">
            <v>2011804054</v>
          </cell>
        </row>
        <row r="4128">
          <cell r="I4128">
            <v>10205</v>
          </cell>
        </row>
        <row r="4129">
          <cell r="I4129">
            <v>10300041</v>
          </cell>
        </row>
        <row r="4130">
          <cell r="I4130">
            <v>70112</v>
          </cell>
        </row>
        <row r="4131">
          <cell r="I4131">
            <v>302</v>
          </cell>
        </row>
        <row r="4132">
          <cell r="I4132">
            <v>70112</v>
          </cell>
        </row>
        <row r="4133">
          <cell r="I4133">
            <v>2011804054</v>
          </cell>
        </row>
        <row r="4134">
          <cell r="I4134">
            <v>70500112</v>
          </cell>
        </row>
        <row r="4135">
          <cell r="I4135">
            <v>2011809128</v>
          </cell>
        </row>
        <row r="4136">
          <cell r="I4136">
            <v>70112</v>
          </cell>
        </row>
        <row r="4137">
          <cell r="I4137">
            <v>70500112</v>
          </cell>
        </row>
        <row r="4138">
          <cell r="I4138">
            <v>70112</v>
          </cell>
        </row>
        <row r="4139">
          <cell r="I4139">
            <v>40101</v>
          </cell>
        </row>
        <row r="4140">
          <cell r="I4140">
            <v>70112</v>
          </cell>
        </row>
        <row r="4141">
          <cell r="I4141">
            <v>30101</v>
          </cell>
        </row>
        <row r="4142">
          <cell r="I4142">
            <v>70112</v>
          </cell>
        </row>
        <row r="4143">
          <cell r="I4143">
            <v>40101</v>
          </cell>
        </row>
        <row r="4144">
          <cell r="I4144">
            <v>70112</v>
          </cell>
        </row>
        <row r="4145">
          <cell r="I4145">
            <v>70106</v>
          </cell>
        </row>
        <row r="4146">
          <cell r="I4146">
            <v>40101</v>
          </cell>
        </row>
        <row r="4147">
          <cell r="I4147">
            <v>40101</v>
          </cell>
        </row>
        <row r="4148">
          <cell r="I4148">
            <v>70112</v>
          </cell>
        </row>
        <row r="4149">
          <cell r="I4149">
            <v>70112</v>
          </cell>
        </row>
        <row r="4150">
          <cell r="I4150">
            <v>50101</v>
          </cell>
        </row>
        <row r="4151">
          <cell r="I4151">
            <v>70112</v>
          </cell>
        </row>
        <row r="4152">
          <cell r="I4152">
            <v>40101</v>
          </cell>
        </row>
        <row r="4153">
          <cell r="I4153">
            <v>70112</v>
          </cell>
        </row>
        <row r="4154">
          <cell r="I4154">
            <v>70106</v>
          </cell>
        </row>
        <row r="4155">
          <cell r="I4155">
            <v>70112</v>
          </cell>
        </row>
        <row r="4156">
          <cell r="I4156">
            <v>40101</v>
          </cell>
        </row>
        <row r="4157">
          <cell r="I4157">
            <v>50101</v>
          </cell>
        </row>
        <row r="4158">
          <cell r="I4158">
            <v>70106</v>
          </cell>
        </row>
        <row r="4159">
          <cell r="I4159">
            <v>70112</v>
          </cell>
        </row>
        <row r="4160">
          <cell r="I4160">
            <v>50101</v>
          </cell>
        </row>
        <row r="4161">
          <cell r="I4161">
            <v>70112</v>
          </cell>
        </row>
        <row r="4162">
          <cell r="I4162">
            <v>40101</v>
          </cell>
        </row>
        <row r="4163">
          <cell r="I4163">
            <v>70112</v>
          </cell>
        </row>
        <row r="4164">
          <cell r="I4164">
            <v>70112</v>
          </cell>
        </row>
        <row r="4165">
          <cell r="I4165">
            <v>70112</v>
          </cell>
        </row>
        <row r="4166">
          <cell r="I4166">
            <v>40101</v>
          </cell>
        </row>
        <row r="4167">
          <cell r="I4167">
            <v>30101</v>
          </cell>
        </row>
        <row r="4168">
          <cell r="I4168">
            <v>50101</v>
          </cell>
        </row>
        <row r="4169">
          <cell r="I4169">
            <v>70112</v>
          </cell>
        </row>
        <row r="4170">
          <cell r="I4170">
            <v>70112</v>
          </cell>
        </row>
        <row r="4171">
          <cell r="I4171">
            <v>701116</v>
          </cell>
        </row>
        <row r="4172">
          <cell r="I4172">
            <v>50101</v>
          </cell>
        </row>
        <row r="4173">
          <cell r="I4173">
            <v>701116</v>
          </cell>
        </row>
        <row r="4174">
          <cell r="I4174">
            <v>70106</v>
          </cell>
        </row>
        <row r="4175">
          <cell r="I4175">
            <v>701116</v>
          </cell>
        </row>
        <row r="4176">
          <cell r="I4176">
            <v>40101</v>
          </cell>
        </row>
        <row r="4177">
          <cell r="I4177">
            <v>70112</v>
          </cell>
        </row>
        <row r="4178">
          <cell r="I4178">
            <v>70106</v>
          </cell>
        </row>
        <row r="4179">
          <cell r="I4179">
            <v>50101</v>
          </cell>
        </row>
        <row r="4180">
          <cell r="I4180">
            <v>30101</v>
          </cell>
        </row>
        <row r="4181">
          <cell r="I4181">
            <v>70106</v>
          </cell>
        </row>
        <row r="4182">
          <cell r="I4182">
            <v>70112</v>
          </cell>
        </row>
        <row r="4183">
          <cell r="I4183">
            <v>70112</v>
          </cell>
        </row>
        <row r="4184">
          <cell r="I4184">
            <v>40101</v>
          </cell>
        </row>
        <row r="4185">
          <cell r="I4185">
            <v>50101</v>
          </cell>
        </row>
        <row r="4186">
          <cell r="I4186">
            <v>70106</v>
          </cell>
        </row>
        <row r="4187">
          <cell r="I4187">
            <v>70112</v>
          </cell>
        </row>
        <row r="4188">
          <cell r="I4188">
            <v>70112</v>
          </cell>
        </row>
        <row r="4189">
          <cell r="I4189">
            <v>50101</v>
          </cell>
        </row>
        <row r="4190">
          <cell r="I4190">
            <v>40101</v>
          </cell>
        </row>
        <row r="4191">
          <cell r="I4191">
            <v>50101</v>
          </cell>
        </row>
        <row r="4192">
          <cell r="I4192">
            <v>70112</v>
          </cell>
        </row>
        <row r="4193">
          <cell r="I4193">
            <v>70112</v>
          </cell>
        </row>
        <row r="4194">
          <cell r="I4194">
            <v>70112</v>
          </cell>
        </row>
        <row r="4195">
          <cell r="I4195">
            <v>70112</v>
          </cell>
        </row>
        <row r="4196">
          <cell r="I4196">
            <v>70112</v>
          </cell>
        </row>
        <row r="4197">
          <cell r="I4197">
            <v>40101</v>
          </cell>
        </row>
        <row r="4198">
          <cell r="I4198">
            <v>50101</v>
          </cell>
        </row>
        <row r="4199">
          <cell r="I4199">
            <v>70112</v>
          </cell>
        </row>
        <row r="4200">
          <cell r="I4200">
            <v>40101</v>
          </cell>
        </row>
        <row r="4201">
          <cell r="I4201">
            <v>70112</v>
          </cell>
        </row>
        <row r="4202">
          <cell r="I4202">
            <v>70112</v>
          </cell>
        </row>
        <row r="4203">
          <cell r="I4203">
            <v>70112</v>
          </cell>
        </row>
        <row r="4204">
          <cell r="I4204">
            <v>70112</v>
          </cell>
        </row>
        <row r="4205">
          <cell r="I4205">
            <v>50101</v>
          </cell>
        </row>
        <row r="4206">
          <cell r="I4206">
            <v>30101</v>
          </cell>
        </row>
        <row r="4207">
          <cell r="I4207">
            <v>10300041</v>
          </cell>
        </row>
        <row r="4208">
          <cell r="I4208">
            <v>70112</v>
          </cell>
        </row>
        <row r="4209">
          <cell r="I4209">
            <v>10208</v>
          </cell>
        </row>
        <row r="4210">
          <cell r="I4210">
            <v>10208</v>
          </cell>
        </row>
        <row r="4211">
          <cell r="I4211">
            <v>10404088</v>
          </cell>
        </row>
        <row r="4212">
          <cell r="I4212">
            <v>10401139</v>
          </cell>
        </row>
        <row r="4213">
          <cell r="I4213">
            <v>800000012</v>
          </cell>
        </row>
        <row r="4214">
          <cell r="I4214">
            <v>2011809126</v>
          </cell>
        </row>
        <row r="4215">
          <cell r="I4215">
            <v>2011804020</v>
          </cell>
        </row>
        <row r="4216">
          <cell r="I4216">
            <v>2011804021</v>
          </cell>
        </row>
        <row r="4217">
          <cell r="I4217">
            <v>2011804022</v>
          </cell>
        </row>
        <row r="4218">
          <cell r="I4218">
            <v>2011804062</v>
          </cell>
        </row>
        <row r="4219">
          <cell r="I4219">
            <v>301</v>
          </cell>
        </row>
        <row r="4220">
          <cell r="I4220">
            <v>2011804021</v>
          </cell>
        </row>
        <row r="4221">
          <cell r="I4221">
            <v>2011804037</v>
          </cell>
        </row>
        <row r="4222">
          <cell r="I4222">
            <v>2011804048</v>
          </cell>
        </row>
        <row r="4223">
          <cell r="I4223">
            <v>2011809136</v>
          </cell>
        </row>
        <row r="4224">
          <cell r="I4224">
            <v>2011804018</v>
          </cell>
        </row>
        <row r="4225">
          <cell r="I4225">
            <v>104</v>
          </cell>
        </row>
        <row r="4226">
          <cell r="I4226">
            <v>104</v>
          </cell>
        </row>
        <row r="4227">
          <cell r="I4227">
            <v>104</v>
          </cell>
        </row>
        <row r="4228">
          <cell r="I4228">
            <v>104</v>
          </cell>
        </row>
        <row r="4229">
          <cell r="I4229">
            <v>104</v>
          </cell>
        </row>
        <row r="4230">
          <cell r="I4230">
            <v>104</v>
          </cell>
        </row>
        <row r="4231">
          <cell r="I4231">
            <v>104</v>
          </cell>
        </row>
        <row r="4232">
          <cell r="I4232">
            <v>104</v>
          </cell>
        </row>
        <row r="4233">
          <cell r="I4233">
            <v>104</v>
          </cell>
        </row>
        <row r="4234">
          <cell r="I4234">
            <v>104</v>
          </cell>
        </row>
        <row r="4235">
          <cell r="I4235">
            <v>104</v>
          </cell>
        </row>
        <row r="4236">
          <cell r="I4236">
            <v>104</v>
          </cell>
        </row>
        <row r="4237">
          <cell r="I4237">
            <v>104</v>
          </cell>
        </row>
        <row r="4238">
          <cell r="I4238">
            <v>104</v>
          </cell>
        </row>
        <row r="4239">
          <cell r="I4239">
            <v>104</v>
          </cell>
        </row>
        <row r="4240">
          <cell r="I4240">
            <v>104</v>
          </cell>
        </row>
        <row r="4241">
          <cell r="I4241">
            <v>104</v>
          </cell>
        </row>
        <row r="4242">
          <cell r="I4242">
            <v>103</v>
          </cell>
        </row>
        <row r="4243">
          <cell r="I4243">
            <v>106</v>
          </cell>
        </row>
        <row r="4244">
          <cell r="I4244">
            <v>106</v>
          </cell>
        </row>
        <row r="4245">
          <cell r="I4245">
            <v>106</v>
          </cell>
        </row>
        <row r="4246">
          <cell r="I4246">
            <v>106</v>
          </cell>
        </row>
        <row r="4247">
          <cell r="I4247">
            <v>106</v>
          </cell>
        </row>
        <row r="4248">
          <cell r="I4248">
            <v>106</v>
          </cell>
        </row>
        <row r="4249">
          <cell r="I4249">
            <v>106</v>
          </cell>
        </row>
        <row r="4250">
          <cell r="I4250">
            <v>109</v>
          </cell>
        </row>
        <row r="4251">
          <cell r="I4251">
            <v>10101</v>
          </cell>
        </row>
        <row r="4252">
          <cell r="I4252">
            <v>70112</v>
          </cell>
        </row>
        <row r="4253">
          <cell r="I4253">
            <v>70106</v>
          </cell>
        </row>
        <row r="4254">
          <cell r="I4254">
            <v>70112</v>
          </cell>
        </row>
        <row r="4255">
          <cell r="I4255">
            <v>40101</v>
          </cell>
        </row>
        <row r="4256">
          <cell r="I4256">
            <v>70112</v>
          </cell>
        </row>
        <row r="4257">
          <cell r="I4257">
            <v>30101</v>
          </cell>
        </row>
        <row r="4258">
          <cell r="I4258">
            <v>70112</v>
          </cell>
        </row>
        <row r="4259">
          <cell r="I4259">
            <v>70106</v>
          </cell>
        </row>
        <row r="4260">
          <cell r="I4260">
            <v>70112</v>
          </cell>
        </row>
        <row r="4261">
          <cell r="I4261">
            <v>40101</v>
          </cell>
        </row>
        <row r="4262">
          <cell r="I4262">
            <v>70112</v>
          </cell>
        </row>
        <row r="4263">
          <cell r="I4263">
            <v>70106</v>
          </cell>
        </row>
        <row r="4264">
          <cell r="I4264">
            <v>40101</v>
          </cell>
        </row>
        <row r="4265">
          <cell r="I4265">
            <v>40101</v>
          </cell>
        </row>
        <row r="4266">
          <cell r="I4266">
            <v>30101</v>
          </cell>
        </row>
        <row r="4267">
          <cell r="I4267">
            <v>40101</v>
          </cell>
        </row>
        <row r="4268">
          <cell r="I4268">
            <v>50101</v>
          </cell>
        </row>
        <row r="4269">
          <cell r="I4269">
            <v>70112</v>
          </cell>
        </row>
        <row r="4270">
          <cell r="I4270">
            <v>50101</v>
          </cell>
        </row>
        <row r="4271">
          <cell r="I4271">
            <v>70112</v>
          </cell>
        </row>
        <row r="4272">
          <cell r="I4272">
            <v>70112</v>
          </cell>
        </row>
        <row r="4273">
          <cell r="I4273">
            <v>30101</v>
          </cell>
        </row>
        <row r="4274">
          <cell r="I4274">
            <v>50101</v>
          </cell>
        </row>
        <row r="4275">
          <cell r="I4275">
            <v>70112</v>
          </cell>
        </row>
        <row r="4276">
          <cell r="I4276">
            <v>70112</v>
          </cell>
        </row>
        <row r="4277">
          <cell r="I4277">
            <v>70112</v>
          </cell>
        </row>
        <row r="4278">
          <cell r="I4278">
            <v>70106</v>
          </cell>
        </row>
        <row r="4279">
          <cell r="I4279">
            <v>40101</v>
          </cell>
        </row>
        <row r="4280">
          <cell r="I4280">
            <v>70112</v>
          </cell>
        </row>
        <row r="4281">
          <cell r="I4281">
            <v>70112</v>
          </cell>
        </row>
        <row r="4282">
          <cell r="I4282">
            <v>40101</v>
          </cell>
        </row>
        <row r="4283">
          <cell r="I4283">
            <v>50101</v>
          </cell>
        </row>
        <row r="4284">
          <cell r="I4284">
            <v>70112</v>
          </cell>
        </row>
        <row r="4285">
          <cell r="I4285">
            <v>70112</v>
          </cell>
        </row>
        <row r="4286">
          <cell r="I4286">
            <v>50101</v>
          </cell>
        </row>
        <row r="4287">
          <cell r="I4287">
            <v>70112</v>
          </cell>
        </row>
        <row r="4288">
          <cell r="I4288">
            <v>70112</v>
          </cell>
        </row>
        <row r="4289">
          <cell r="I4289">
            <v>70112</v>
          </cell>
        </row>
        <row r="4290">
          <cell r="I4290">
            <v>70112</v>
          </cell>
        </row>
        <row r="4291">
          <cell r="I4291">
            <v>40101</v>
          </cell>
        </row>
        <row r="4292">
          <cell r="I4292">
            <v>50101</v>
          </cell>
        </row>
        <row r="4293">
          <cell r="I4293">
            <v>70112</v>
          </cell>
        </row>
        <row r="4294">
          <cell r="I4294">
            <v>30101</v>
          </cell>
        </row>
        <row r="4295">
          <cell r="I4295">
            <v>70106</v>
          </cell>
        </row>
        <row r="4296">
          <cell r="I4296">
            <v>40101</v>
          </cell>
        </row>
        <row r="4297">
          <cell r="I4297">
            <v>30101</v>
          </cell>
        </row>
        <row r="4298">
          <cell r="I4298">
            <v>40101</v>
          </cell>
        </row>
        <row r="4299">
          <cell r="I4299">
            <v>50101</v>
          </cell>
        </row>
        <row r="4300">
          <cell r="I4300">
            <v>70112</v>
          </cell>
        </row>
        <row r="4301">
          <cell r="I4301">
            <v>40101</v>
          </cell>
        </row>
        <row r="4302">
          <cell r="I4302">
            <v>70112</v>
          </cell>
        </row>
        <row r="4303">
          <cell r="I4303">
            <v>50101</v>
          </cell>
        </row>
        <row r="4304">
          <cell r="I4304">
            <v>40101</v>
          </cell>
        </row>
        <row r="4305">
          <cell r="I4305">
            <v>70112</v>
          </cell>
        </row>
        <row r="4306">
          <cell r="I4306">
            <v>50101</v>
          </cell>
        </row>
        <row r="4307">
          <cell r="I4307">
            <v>30101</v>
          </cell>
        </row>
        <row r="4308">
          <cell r="I4308">
            <v>40101</v>
          </cell>
        </row>
        <row r="4309">
          <cell r="I4309">
            <v>70112</v>
          </cell>
        </row>
        <row r="4310">
          <cell r="I4310">
            <v>701116</v>
          </cell>
        </row>
        <row r="4311">
          <cell r="I4311">
            <v>70112</v>
          </cell>
        </row>
        <row r="4312">
          <cell r="I4312">
            <v>70112</v>
          </cell>
        </row>
        <row r="4313">
          <cell r="I4313">
            <v>40101</v>
          </cell>
        </row>
        <row r="4314">
          <cell r="I4314">
            <v>70112</v>
          </cell>
        </row>
        <row r="4315">
          <cell r="I4315">
            <v>50101</v>
          </cell>
        </row>
        <row r="4316">
          <cell r="I4316">
            <v>70112</v>
          </cell>
        </row>
        <row r="4317">
          <cell r="I4317">
            <v>70112</v>
          </cell>
        </row>
        <row r="4318">
          <cell r="I4318">
            <v>70112</v>
          </cell>
        </row>
        <row r="4319">
          <cell r="I4319">
            <v>70106</v>
          </cell>
        </row>
        <row r="4320">
          <cell r="I4320">
            <v>70112</v>
          </cell>
        </row>
        <row r="4321">
          <cell r="I4321">
            <v>40101</v>
          </cell>
        </row>
        <row r="4322">
          <cell r="I4322">
            <v>70112</v>
          </cell>
        </row>
        <row r="4323">
          <cell r="I4323">
            <v>50101</v>
          </cell>
        </row>
        <row r="4324">
          <cell r="I4324">
            <v>40101</v>
          </cell>
        </row>
        <row r="4325">
          <cell r="I4325">
            <v>50101</v>
          </cell>
        </row>
        <row r="4326">
          <cell r="I4326">
            <v>40101</v>
          </cell>
        </row>
        <row r="4327">
          <cell r="I4327">
            <v>70112</v>
          </cell>
        </row>
        <row r="4328">
          <cell r="I4328">
            <v>40101</v>
          </cell>
        </row>
        <row r="4329">
          <cell r="I4329">
            <v>50101</v>
          </cell>
        </row>
        <row r="4330">
          <cell r="I4330">
            <v>70112</v>
          </cell>
        </row>
        <row r="4331">
          <cell r="I4331">
            <v>40101</v>
          </cell>
        </row>
        <row r="4332">
          <cell r="I4332">
            <v>50101</v>
          </cell>
        </row>
        <row r="4333">
          <cell r="I4333">
            <v>70112</v>
          </cell>
        </row>
        <row r="4334">
          <cell r="I4334">
            <v>70112</v>
          </cell>
        </row>
        <row r="4335">
          <cell r="I4335">
            <v>50101</v>
          </cell>
        </row>
        <row r="4336">
          <cell r="I4336">
            <v>40101</v>
          </cell>
        </row>
        <row r="4337">
          <cell r="I4337">
            <v>40101</v>
          </cell>
        </row>
        <row r="4338">
          <cell r="I4338">
            <v>30101</v>
          </cell>
        </row>
        <row r="4339">
          <cell r="I4339">
            <v>70112</v>
          </cell>
        </row>
        <row r="4340">
          <cell r="I4340">
            <v>40101</v>
          </cell>
        </row>
        <row r="4341">
          <cell r="I4341">
            <v>50101</v>
          </cell>
        </row>
        <row r="4342">
          <cell r="I4342">
            <v>70106</v>
          </cell>
        </row>
        <row r="4343">
          <cell r="I4343">
            <v>70112</v>
          </cell>
        </row>
        <row r="4344">
          <cell r="I4344">
            <v>50101</v>
          </cell>
        </row>
        <row r="4345">
          <cell r="I4345">
            <v>70112</v>
          </cell>
        </row>
        <row r="4346">
          <cell r="I4346">
            <v>70112</v>
          </cell>
        </row>
        <row r="4347">
          <cell r="I4347">
            <v>70106</v>
          </cell>
        </row>
        <row r="4348">
          <cell r="I4348">
            <v>50101</v>
          </cell>
        </row>
        <row r="4349">
          <cell r="I4349">
            <v>40101</v>
          </cell>
        </row>
        <row r="4350">
          <cell r="I4350">
            <v>70106</v>
          </cell>
        </row>
        <row r="4351">
          <cell r="I4351">
            <v>40101</v>
          </cell>
        </row>
        <row r="4352">
          <cell r="I4352">
            <v>50101</v>
          </cell>
        </row>
        <row r="4353">
          <cell r="I4353">
            <v>50101</v>
          </cell>
        </row>
        <row r="4354">
          <cell r="I4354">
            <v>40101</v>
          </cell>
        </row>
        <row r="4355">
          <cell r="I4355">
            <v>107</v>
          </cell>
        </row>
        <row r="4356">
          <cell r="I4356">
            <v>70112</v>
          </cell>
        </row>
        <row r="4357">
          <cell r="I4357">
            <v>70106</v>
          </cell>
        </row>
        <row r="4358">
          <cell r="I4358">
            <v>10208</v>
          </cell>
        </row>
        <row r="4359">
          <cell r="I4359">
            <v>10101</v>
          </cell>
        </row>
        <row r="4360">
          <cell r="I4360">
            <v>2011804048</v>
          </cell>
        </row>
        <row r="4361">
          <cell r="I4361">
            <v>2011804037</v>
          </cell>
        </row>
        <row r="4362">
          <cell r="I4362">
            <v>2011804021</v>
          </cell>
        </row>
        <row r="4363">
          <cell r="I4363">
            <v>30101</v>
          </cell>
        </row>
        <row r="4364">
          <cell r="I4364">
            <v>50101</v>
          </cell>
        </row>
        <row r="4365">
          <cell r="I4365">
            <v>70112</v>
          </cell>
        </row>
        <row r="4366">
          <cell r="I4366">
            <v>10300041</v>
          </cell>
        </row>
        <row r="4367">
          <cell r="I4367">
            <v>2011804004</v>
          </cell>
        </row>
        <row r="4368">
          <cell r="I4368">
            <v>106</v>
          </cell>
        </row>
        <row r="4369">
          <cell r="I4369">
            <v>106</v>
          </cell>
        </row>
        <row r="4370">
          <cell r="I4370">
            <v>103</v>
          </cell>
        </row>
        <row r="4371">
          <cell r="I4371">
            <v>108</v>
          </cell>
        </row>
        <row r="4372">
          <cell r="I4372">
            <v>108</v>
          </cell>
        </row>
        <row r="4373">
          <cell r="I4373">
            <v>108</v>
          </cell>
        </row>
        <row r="4374">
          <cell r="I4374">
            <v>108</v>
          </cell>
        </row>
        <row r="4375">
          <cell r="I4375">
            <v>108</v>
          </cell>
        </row>
        <row r="4376">
          <cell r="I4376">
            <v>104</v>
          </cell>
        </row>
        <row r="4377">
          <cell r="I4377">
            <v>104</v>
          </cell>
        </row>
        <row r="4378">
          <cell r="I4378">
            <v>104</v>
          </cell>
        </row>
        <row r="4379">
          <cell r="I4379">
            <v>104</v>
          </cell>
        </row>
        <row r="4380">
          <cell r="I4380">
            <v>104</v>
          </cell>
        </row>
        <row r="4381">
          <cell r="I4381">
            <v>103</v>
          </cell>
        </row>
        <row r="4382">
          <cell r="I4382">
            <v>103</v>
          </cell>
        </row>
        <row r="4383">
          <cell r="I4383">
            <v>103</v>
          </cell>
        </row>
        <row r="4384">
          <cell r="I4384">
            <v>104</v>
          </cell>
        </row>
        <row r="4385">
          <cell r="I4385">
            <v>10208</v>
          </cell>
        </row>
        <row r="4386">
          <cell r="I4386">
            <v>10208</v>
          </cell>
        </row>
        <row r="4387">
          <cell r="I4387">
            <v>200</v>
          </cell>
        </row>
        <row r="4388">
          <cell r="I4388">
            <v>119</v>
          </cell>
        </row>
        <row r="4389">
          <cell r="I4389">
            <v>119</v>
          </cell>
        </row>
        <row r="4390">
          <cell r="I4390">
            <v>70112</v>
          </cell>
        </row>
        <row r="4391">
          <cell r="I4391">
            <v>30101</v>
          </cell>
        </row>
        <row r="4392">
          <cell r="I4392">
            <v>50101</v>
          </cell>
        </row>
        <row r="4393">
          <cell r="I4393">
            <v>103</v>
          </cell>
        </row>
        <row r="4394">
          <cell r="I4394">
            <v>103</v>
          </cell>
        </row>
        <row r="4395">
          <cell r="I4395">
            <v>103</v>
          </cell>
        </row>
        <row r="4396">
          <cell r="I4396">
            <v>104</v>
          </cell>
        </row>
        <row r="4397">
          <cell r="I4397">
            <v>104</v>
          </cell>
        </row>
        <row r="4398">
          <cell r="I4398">
            <v>104</v>
          </cell>
        </row>
        <row r="4399">
          <cell r="I4399">
            <v>104</v>
          </cell>
        </row>
        <row r="4400">
          <cell r="I4400">
            <v>104</v>
          </cell>
        </row>
        <row r="4401">
          <cell r="I4401">
            <v>104</v>
          </cell>
        </row>
        <row r="4402">
          <cell r="I4402">
            <v>108</v>
          </cell>
        </row>
        <row r="4403">
          <cell r="I4403">
            <v>108</v>
          </cell>
        </row>
        <row r="4404">
          <cell r="I4404">
            <v>108</v>
          </cell>
        </row>
        <row r="4405">
          <cell r="I4405">
            <v>108</v>
          </cell>
        </row>
        <row r="4406">
          <cell r="I4406">
            <v>108</v>
          </cell>
        </row>
        <row r="4407">
          <cell r="I4407">
            <v>2011809119</v>
          </cell>
        </row>
        <row r="4408">
          <cell r="I4408">
            <v>2011809118</v>
          </cell>
        </row>
        <row r="4409">
          <cell r="I4409">
            <v>2011804021</v>
          </cell>
        </row>
        <row r="4410">
          <cell r="I4410">
            <v>119</v>
          </cell>
        </row>
        <row r="4411">
          <cell r="I4411">
            <v>119</v>
          </cell>
        </row>
        <row r="4412">
          <cell r="I4412">
            <v>108</v>
          </cell>
        </row>
        <row r="4413">
          <cell r="I4413">
            <v>108</v>
          </cell>
        </row>
        <row r="4414">
          <cell r="I4414">
            <v>108</v>
          </cell>
        </row>
        <row r="4415">
          <cell r="I4415">
            <v>108</v>
          </cell>
        </row>
        <row r="4416">
          <cell r="I4416">
            <v>108</v>
          </cell>
        </row>
        <row r="4417">
          <cell r="I4417">
            <v>104</v>
          </cell>
        </row>
        <row r="4418">
          <cell r="I4418">
            <v>104</v>
          </cell>
        </row>
        <row r="4419">
          <cell r="I4419">
            <v>104</v>
          </cell>
        </row>
        <row r="4420">
          <cell r="I4420">
            <v>104</v>
          </cell>
        </row>
        <row r="4421">
          <cell r="I4421">
            <v>104</v>
          </cell>
        </row>
        <row r="4422">
          <cell r="I4422">
            <v>103</v>
          </cell>
        </row>
        <row r="4423">
          <cell r="I4423">
            <v>103</v>
          </cell>
        </row>
        <row r="4424">
          <cell r="I4424">
            <v>103</v>
          </cell>
        </row>
        <row r="4425">
          <cell r="I4425">
            <v>104</v>
          </cell>
        </row>
        <row r="4426">
          <cell r="I4426">
            <v>200</v>
          </cell>
        </row>
        <row r="4427">
          <cell r="I4427">
            <v>2011804115</v>
          </cell>
        </row>
        <row r="4428">
          <cell r="I4428">
            <v>2011804021</v>
          </cell>
        </row>
        <row r="4429">
          <cell r="I4429">
            <v>2011804036</v>
          </cell>
        </row>
        <row r="4430">
          <cell r="I4430">
            <v>2011804049</v>
          </cell>
        </row>
        <row r="4431">
          <cell r="I4431">
            <v>2011804054</v>
          </cell>
        </row>
        <row r="4432">
          <cell r="I4432">
            <v>2011804042</v>
          </cell>
        </row>
        <row r="4433">
          <cell r="I4433">
            <v>2011804021</v>
          </cell>
        </row>
        <row r="4434">
          <cell r="I4434">
            <v>2011804042</v>
          </cell>
        </row>
        <row r="4435">
          <cell r="I4435">
            <v>2011804008</v>
          </cell>
        </row>
        <row r="4436">
          <cell r="I4436">
            <v>2011804007</v>
          </cell>
        </row>
        <row r="4437">
          <cell r="I4437">
            <v>2011809135</v>
          </cell>
        </row>
        <row r="4438">
          <cell r="I4438">
            <v>2011809136</v>
          </cell>
        </row>
        <row r="4439">
          <cell r="I4439">
            <v>1040113434</v>
          </cell>
        </row>
        <row r="4440">
          <cell r="I4440">
            <v>2011809133</v>
          </cell>
        </row>
        <row r="4441">
          <cell r="I4441">
            <v>201040764</v>
          </cell>
        </row>
        <row r="4442">
          <cell r="I4442">
            <v>2011809125</v>
          </cell>
        </row>
        <row r="4443">
          <cell r="I4443">
            <v>2011804089</v>
          </cell>
        </row>
        <row r="4444">
          <cell r="I4444">
            <v>301</v>
          </cell>
        </row>
        <row r="4445">
          <cell r="I4445">
            <v>2011804112</v>
          </cell>
        </row>
        <row r="4446">
          <cell r="I4446">
            <v>70112</v>
          </cell>
        </row>
        <row r="4447">
          <cell r="I4447">
            <v>109</v>
          </cell>
        </row>
        <row r="4448">
          <cell r="I4448">
            <v>109</v>
          </cell>
        </row>
        <row r="4449">
          <cell r="I4449">
            <v>109</v>
          </cell>
        </row>
        <row r="4450">
          <cell r="I4450">
            <v>109</v>
          </cell>
        </row>
        <row r="4451">
          <cell r="I4451">
            <v>10101</v>
          </cell>
        </row>
        <row r="4452">
          <cell r="I4452">
            <v>70112</v>
          </cell>
        </row>
        <row r="4453">
          <cell r="I4453">
            <v>50101</v>
          </cell>
        </row>
        <row r="4454">
          <cell r="I4454">
            <v>30101</v>
          </cell>
        </row>
        <row r="4455">
          <cell r="I4455">
            <v>70112</v>
          </cell>
        </row>
        <row r="4456">
          <cell r="I4456">
            <v>50101</v>
          </cell>
        </row>
        <row r="4457">
          <cell r="I4457">
            <v>70106</v>
          </cell>
        </row>
        <row r="4458">
          <cell r="I4458">
            <v>70112</v>
          </cell>
        </row>
        <row r="4459">
          <cell r="I4459">
            <v>50101</v>
          </cell>
        </row>
        <row r="4460">
          <cell r="I4460">
            <v>40101</v>
          </cell>
        </row>
        <row r="4461">
          <cell r="I4461">
            <v>70112</v>
          </cell>
        </row>
        <row r="4462">
          <cell r="I4462">
            <v>50101</v>
          </cell>
        </row>
        <row r="4463">
          <cell r="I4463">
            <v>70106</v>
          </cell>
        </row>
        <row r="4464">
          <cell r="I4464">
            <v>70112</v>
          </cell>
        </row>
        <row r="4465">
          <cell r="I4465">
            <v>50101</v>
          </cell>
        </row>
        <row r="4466">
          <cell r="I4466">
            <v>70112</v>
          </cell>
        </row>
        <row r="4467">
          <cell r="I4467">
            <v>50101</v>
          </cell>
        </row>
        <row r="4468">
          <cell r="I4468">
            <v>30101</v>
          </cell>
        </row>
        <row r="4469">
          <cell r="I4469">
            <v>70112</v>
          </cell>
        </row>
        <row r="4470">
          <cell r="I4470">
            <v>70112</v>
          </cell>
        </row>
        <row r="4471">
          <cell r="I4471">
            <v>40101</v>
          </cell>
        </row>
        <row r="4472">
          <cell r="I4472">
            <v>70112</v>
          </cell>
        </row>
        <row r="4473">
          <cell r="I4473">
            <v>70112</v>
          </cell>
        </row>
        <row r="4474">
          <cell r="I4474">
            <v>40101</v>
          </cell>
        </row>
        <row r="4475">
          <cell r="I4475">
            <v>70112</v>
          </cell>
        </row>
        <row r="4476">
          <cell r="I4476">
            <v>70112</v>
          </cell>
        </row>
        <row r="4477">
          <cell r="I4477">
            <v>70112</v>
          </cell>
        </row>
        <row r="4478">
          <cell r="I4478">
            <v>40101</v>
          </cell>
        </row>
        <row r="4479">
          <cell r="I4479">
            <v>70112</v>
          </cell>
        </row>
        <row r="4480">
          <cell r="I4480">
            <v>70112</v>
          </cell>
        </row>
        <row r="4481">
          <cell r="I4481">
            <v>70106</v>
          </cell>
        </row>
        <row r="4482">
          <cell r="I4482">
            <v>40101</v>
          </cell>
        </row>
        <row r="4483">
          <cell r="I4483">
            <v>70112</v>
          </cell>
        </row>
        <row r="4484">
          <cell r="I4484">
            <v>70106</v>
          </cell>
        </row>
        <row r="4485">
          <cell r="I4485">
            <v>40101</v>
          </cell>
        </row>
        <row r="4486">
          <cell r="I4486">
            <v>70112</v>
          </cell>
        </row>
        <row r="4487">
          <cell r="I4487">
            <v>70112</v>
          </cell>
        </row>
        <row r="4488">
          <cell r="I4488">
            <v>70112</v>
          </cell>
        </row>
        <row r="4489">
          <cell r="I4489">
            <v>70112</v>
          </cell>
        </row>
        <row r="4490">
          <cell r="I4490">
            <v>70112</v>
          </cell>
        </row>
        <row r="4491">
          <cell r="I4491">
            <v>70112</v>
          </cell>
        </row>
        <row r="4492">
          <cell r="I4492">
            <v>70112</v>
          </cell>
        </row>
        <row r="4493">
          <cell r="I4493">
            <v>70112</v>
          </cell>
        </row>
        <row r="4494">
          <cell r="I4494">
            <v>70112</v>
          </cell>
        </row>
        <row r="4495">
          <cell r="I4495">
            <v>40101</v>
          </cell>
        </row>
        <row r="4496">
          <cell r="I4496">
            <v>50101</v>
          </cell>
        </row>
        <row r="4497">
          <cell r="I4497">
            <v>70112</v>
          </cell>
        </row>
        <row r="4498">
          <cell r="I4498">
            <v>30101</v>
          </cell>
        </row>
        <row r="4499">
          <cell r="I4499">
            <v>40101</v>
          </cell>
        </row>
        <row r="4500">
          <cell r="I4500">
            <v>70112</v>
          </cell>
        </row>
        <row r="4501">
          <cell r="I4501">
            <v>70112</v>
          </cell>
        </row>
        <row r="4502">
          <cell r="I4502">
            <v>70112</v>
          </cell>
        </row>
        <row r="4503">
          <cell r="I4503">
            <v>70112</v>
          </cell>
        </row>
        <row r="4504">
          <cell r="I4504">
            <v>40101</v>
          </cell>
        </row>
        <row r="4505">
          <cell r="I4505">
            <v>70112</v>
          </cell>
        </row>
        <row r="4506">
          <cell r="I4506">
            <v>40101</v>
          </cell>
        </row>
        <row r="4507">
          <cell r="I4507">
            <v>70112</v>
          </cell>
        </row>
        <row r="4508">
          <cell r="I4508">
            <v>50101</v>
          </cell>
        </row>
        <row r="4509">
          <cell r="I4509">
            <v>40101</v>
          </cell>
        </row>
        <row r="4510">
          <cell r="I4510">
            <v>70112</v>
          </cell>
        </row>
        <row r="4511">
          <cell r="I4511">
            <v>40101</v>
          </cell>
        </row>
        <row r="4512">
          <cell r="I4512">
            <v>50101</v>
          </cell>
        </row>
        <row r="4513">
          <cell r="I4513">
            <v>70112</v>
          </cell>
        </row>
        <row r="4514">
          <cell r="I4514">
            <v>30101</v>
          </cell>
        </row>
        <row r="4515">
          <cell r="I4515">
            <v>50101</v>
          </cell>
        </row>
        <row r="4516">
          <cell r="I4516">
            <v>70112</v>
          </cell>
        </row>
        <row r="4517">
          <cell r="I4517">
            <v>70106</v>
          </cell>
        </row>
        <row r="4518">
          <cell r="I4518">
            <v>70112</v>
          </cell>
        </row>
        <row r="4519">
          <cell r="I4519">
            <v>40101</v>
          </cell>
        </row>
        <row r="4520">
          <cell r="I4520">
            <v>50101</v>
          </cell>
        </row>
        <row r="4521">
          <cell r="I4521">
            <v>70112</v>
          </cell>
        </row>
        <row r="4522">
          <cell r="I4522">
            <v>70112</v>
          </cell>
        </row>
        <row r="4523">
          <cell r="I4523">
            <v>2011809115</v>
          </cell>
        </row>
        <row r="4524">
          <cell r="I4524">
            <v>2011804112</v>
          </cell>
        </row>
        <row r="4525">
          <cell r="I4525">
            <v>2011804018</v>
          </cell>
        </row>
        <row r="4526">
          <cell r="I4526">
            <v>108</v>
          </cell>
        </row>
        <row r="4527">
          <cell r="I4527">
            <v>108</v>
          </cell>
        </row>
        <row r="4528">
          <cell r="I4528">
            <v>108</v>
          </cell>
        </row>
        <row r="4529">
          <cell r="I4529">
            <v>108</v>
          </cell>
        </row>
        <row r="4530">
          <cell r="I4530">
            <v>108</v>
          </cell>
        </row>
        <row r="4531">
          <cell r="I4531">
            <v>2011804007</v>
          </cell>
        </row>
        <row r="4532">
          <cell r="I4532">
            <v>119</v>
          </cell>
        </row>
        <row r="4533">
          <cell r="I4533">
            <v>119</v>
          </cell>
        </row>
        <row r="4534">
          <cell r="I4534">
            <v>104</v>
          </cell>
        </row>
        <row r="4535">
          <cell r="I4535">
            <v>104</v>
          </cell>
        </row>
        <row r="4536">
          <cell r="I4536">
            <v>104</v>
          </cell>
        </row>
        <row r="4537">
          <cell r="I4537">
            <v>104</v>
          </cell>
        </row>
        <row r="4538">
          <cell r="I4538">
            <v>104</v>
          </cell>
        </row>
        <row r="4539">
          <cell r="I4539">
            <v>104</v>
          </cell>
        </row>
        <row r="4540">
          <cell r="I4540">
            <v>103</v>
          </cell>
        </row>
        <row r="4541">
          <cell r="I4541">
            <v>103</v>
          </cell>
        </row>
        <row r="4542">
          <cell r="I4542">
            <v>103</v>
          </cell>
        </row>
        <row r="4543">
          <cell r="I4543">
            <v>40101</v>
          </cell>
        </row>
        <row r="4544">
          <cell r="I4544">
            <v>30101</v>
          </cell>
        </row>
        <row r="4545">
          <cell r="I4545">
            <v>40101</v>
          </cell>
        </row>
        <row r="4546">
          <cell r="I4546">
            <v>2011809135</v>
          </cell>
        </row>
        <row r="4547">
          <cell r="I4547">
            <v>2011809133</v>
          </cell>
        </row>
        <row r="4548">
          <cell r="I4548">
            <v>2011809136</v>
          </cell>
        </row>
        <row r="4549">
          <cell r="I4549">
            <v>2011804008</v>
          </cell>
        </row>
        <row r="4550">
          <cell r="I4550">
            <v>50101</v>
          </cell>
        </row>
        <row r="4551">
          <cell r="I4551">
            <v>50101</v>
          </cell>
        </row>
        <row r="4552">
          <cell r="I4552">
            <v>70106</v>
          </cell>
        </row>
        <row r="4553">
          <cell r="I4553">
            <v>70106</v>
          </cell>
        </row>
        <row r="4554">
          <cell r="I4554">
            <v>70112</v>
          </cell>
        </row>
        <row r="4555">
          <cell r="I4555">
            <v>70112</v>
          </cell>
        </row>
        <row r="4556">
          <cell r="I4556">
            <v>70112</v>
          </cell>
        </row>
        <row r="4557">
          <cell r="I4557">
            <v>70112</v>
          </cell>
        </row>
        <row r="4558">
          <cell r="I4558">
            <v>70112</v>
          </cell>
        </row>
        <row r="4559">
          <cell r="I4559">
            <v>70112</v>
          </cell>
        </row>
        <row r="4560">
          <cell r="I4560">
            <v>70112</v>
          </cell>
        </row>
        <row r="4561">
          <cell r="I4561">
            <v>50101</v>
          </cell>
        </row>
        <row r="4562">
          <cell r="I4562">
            <v>30101</v>
          </cell>
        </row>
        <row r="4563">
          <cell r="I4563">
            <v>70112</v>
          </cell>
        </row>
        <row r="4564">
          <cell r="I4564">
            <v>70112</v>
          </cell>
        </row>
        <row r="4565">
          <cell r="I4565">
            <v>40101</v>
          </cell>
        </row>
        <row r="4566">
          <cell r="I4566">
            <v>70112</v>
          </cell>
        </row>
        <row r="4567">
          <cell r="I4567">
            <v>70112</v>
          </cell>
        </row>
        <row r="4568">
          <cell r="I4568">
            <v>40101</v>
          </cell>
        </row>
        <row r="4569">
          <cell r="I4569">
            <v>70112</v>
          </cell>
        </row>
        <row r="4570">
          <cell r="I4570">
            <v>70112</v>
          </cell>
        </row>
        <row r="4571">
          <cell r="I4571">
            <v>70112</v>
          </cell>
        </row>
        <row r="4572">
          <cell r="I4572">
            <v>40101</v>
          </cell>
        </row>
        <row r="4573">
          <cell r="I4573">
            <v>70112</v>
          </cell>
        </row>
        <row r="4574">
          <cell r="I4574">
            <v>70112</v>
          </cell>
        </row>
        <row r="4575">
          <cell r="I4575">
            <v>70112</v>
          </cell>
        </row>
        <row r="4576">
          <cell r="I4576">
            <v>10300041</v>
          </cell>
        </row>
        <row r="4577">
          <cell r="I4577">
            <v>10300041</v>
          </cell>
        </row>
        <row r="4578">
          <cell r="I4578">
            <v>201040772</v>
          </cell>
        </row>
        <row r="4579">
          <cell r="I4579">
            <v>201040772</v>
          </cell>
        </row>
        <row r="4580">
          <cell r="I4580">
            <v>10703001</v>
          </cell>
        </row>
        <row r="4581">
          <cell r="I4581">
            <v>2011809127</v>
          </cell>
        </row>
        <row r="4582">
          <cell r="I4582">
            <v>20707001</v>
          </cell>
        </row>
        <row r="4583">
          <cell r="I4583">
            <v>2011804021</v>
          </cell>
        </row>
        <row r="4584">
          <cell r="I4584">
            <v>1040113434</v>
          </cell>
        </row>
        <row r="4585">
          <cell r="I4585">
            <v>20707001</v>
          </cell>
        </row>
        <row r="4586">
          <cell r="I4586">
            <v>40101</v>
          </cell>
        </row>
        <row r="4587">
          <cell r="I4587">
            <v>70112</v>
          </cell>
        </row>
        <row r="4588">
          <cell r="I4588">
            <v>70112</v>
          </cell>
        </row>
        <row r="4589">
          <cell r="I4589">
            <v>40101</v>
          </cell>
        </row>
        <row r="4590">
          <cell r="I4590">
            <v>50101</v>
          </cell>
        </row>
        <row r="4591">
          <cell r="I4591">
            <v>701116</v>
          </cell>
        </row>
        <row r="4592">
          <cell r="I4592">
            <v>50101</v>
          </cell>
        </row>
        <row r="4593">
          <cell r="I4593">
            <v>70112</v>
          </cell>
        </row>
        <row r="4594">
          <cell r="I4594">
            <v>70112</v>
          </cell>
        </row>
        <row r="4595">
          <cell r="I4595">
            <v>50101</v>
          </cell>
        </row>
        <row r="4596">
          <cell r="I4596">
            <v>40101</v>
          </cell>
        </row>
        <row r="4597">
          <cell r="I4597">
            <v>30101</v>
          </cell>
        </row>
        <row r="4598">
          <cell r="I4598">
            <v>701116</v>
          </cell>
        </row>
        <row r="4599">
          <cell r="I4599">
            <v>70112</v>
          </cell>
        </row>
        <row r="4600">
          <cell r="I4600">
            <v>40101</v>
          </cell>
        </row>
        <row r="4601">
          <cell r="I4601">
            <v>50101</v>
          </cell>
        </row>
        <row r="4602">
          <cell r="I4602">
            <v>70112</v>
          </cell>
        </row>
        <row r="4603">
          <cell r="I4603">
            <v>50101</v>
          </cell>
        </row>
        <row r="4604">
          <cell r="I4604">
            <v>30101</v>
          </cell>
        </row>
        <row r="4605">
          <cell r="I4605">
            <v>70112</v>
          </cell>
        </row>
        <row r="4606">
          <cell r="I4606">
            <v>70112</v>
          </cell>
        </row>
        <row r="4607">
          <cell r="I4607">
            <v>70106</v>
          </cell>
        </row>
        <row r="4608">
          <cell r="I4608">
            <v>70112</v>
          </cell>
        </row>
        <row r="4609">
          <cell r="I4609">
            <v>50101</v>
          </cell>
        </row>
        <row r="4610">
          <cell r="I4610">
            <v>70112</v>
          </cell>
        </row>
        <row r="4611">
          <cell r="I4611">
            <v>50101</v>
          </cell>
        </row>
        <row r="4612">
          <cell r="I4612">
            <v>40101</v>
          </cell>
        </row>
        <row r="4613">
          <cell r="I4613">
            <v>50101</v>
          </cell>
        </row>
        <row r="4614">
          <cell r="I4614">
            <v>70112</v>
          </cell>
        </row>
        <row r="4615">
          <cell r="I4615">
            <v>50101</v>
          </cell>
        </row>
        <row r="4616">
          <cell r="I4616">
            <v>40101</v>
          </cell>
        </row>
        <row r="4617">
          <cell r="I4617">
            <v>40101</v>
          </cell>
        </row>
        <row r="4618">
          <cell r="I4618">
            <v>50101</v>
          </cell>
        </row>
        <row r="4619">
          <cell r="I4619">
            <v>70112</v>
          </cell>
        </row>
        <row r="4620">
          <cell r="I4620">
            <v>70112</v>
          </cell>
        </row>
        <row r="4621">
          <cell r="I4621">
            <v>40101</v>
          </cell>
        </row>
        <row r="4622">
          <cell r="I4622">
            <v>70112</v>
          </cell>
        </row>
        <row r="4623">
          <cell r="I4623">
            <v>30101</v>
          </cell>
        </row>
        <row r="4624">
          <cell r="I4624">
            <v>40101</v>
          </cell>
        </row>
        <row r="4625">
          <cell r="I4625">
            <v>70112</v>
          </cell>
        </row>
        <row r="4626">
          <cell r="I4626">
            <v>40101</v>
          </cell>
        </row>
        <row r="4627">
          <cell r="I4627">
            <v>70112</v>
          </cell>
        </row>
        <row r="4628">
          <cell r="I4628">
            <v>70112</v>
          </cell>
        </row>
        <row r="4629">
          <cell r="I4629">
            <v>70112</v>
          </cell>
        </row>
        <row r="4630">
          <cell r="I4630">
            <v>70112</v>
          </cell>
        </row>
        <row r="4631">
          <cell r="I4631">
            <v>40101</v>
          </cell>
        </row>
        <row r="4632">
          <cell r="I4632">
            <v>70112</v>
          </cell>
        </row>
        <row r="4633">
          <cell r="I4633">
            <v>70112</v>
          </cell>
        </row>
        <row r="4634">
          <cell r="I4634">
            <v>70106</v>
          </cell>
        </row>
        <row r="4635">
          <cell r="I4635">
            <v>70112</v>
          </cell>
        </row>
        <row r="4636">
          <cell r="I4636">
            <v>70106</v>
          </cell>
        </row>
        <row r="4637">
          <cell r="I4637">
            <v>50101</v>
          </cell>
        </row>
        <row r="4638">
          <cell r="I4638">
            <v>50101</v>
          </cell>
        </row>
        <row r="4639">
          <cell r="I4639">
            <v>70112</v>
          </cell>
        </row>
        <row r="4640">
          <cell r="I4640">
            <v>70112</v>
          </cell>
        </row>
        <row r="4641">
          <cell r="I4641">
            <v>40101</v>
          </cell>
        </row>
        <row r="4642">
          <cell r="I4642">
            <v>40101</v>
          </cell>
        </row>
        <row r="4643">
          <cell r="I4643">
            <v>50101</v>
          </cell>
        </row>
        <row r="4644">
          <cell r="I4644">
            <v>70112</v>
          </cell>
        </row>
        <row r="4645">
          <cell r="I4645">
            <v>40101</v>
          </cell>
        </row>
        <row r="4646">
          <cell r="I4646">
            <v>70112</v>
          </cell>
        </row>
        <row r="4647">
          <cell r="I4647">
            <v>50101</v>
          </cell>
        </row>
        <row r="4648">
          <cell r="I4648">
            <v>70112</v>
          </cell>
        </row>
        <row r="4649">
          <cell r="I4649">
            <v>70106</v>
          </cell>
        </row>
        <row r="4650">
          <cell r="I4650">
            <v>40101</v>
          </cell>
        </row>
        <row r="4651">
          <cell r="I4651">
            <v>70112</v>
          </cell>
        </row>
        <row r="4652">
          <cell r="I4652">
            <v>70112</v>
          </cell>
        </row>
        <row r="4653">
          <cell r="I4653">
            <v>70112</v>
          </cell>
        </row>
        <row r="4654">
          <cell r="I4654">
            <v>50101</v>
          </cell>
        </row>
        <row r="4655">
          <cell r="I4655">
            <v>40101</v>
          </cell>
        </row>
        <row r="4656">
          <cell r="I4656">
            <v>70112</v>
          </cell>
        </row>
        <row r="4657">
          <cell r="I4657">
            <v>50101</v>
          </cell>
        </row>
        <row r="4658">
          <cell r="I4658">
            <v>30101</v>
          </cell>
        </row>
        <row r="4659">
          <cell r="I4659">
            <v>40101</v>
          </cell>
        </row>
        <row r="4660">
          <cell r="I4660">
            <v>104</v>
          </cell>
        </row>
        <row r="4661">
          <cell r="I4661">
            <v>103</v>
          </cell>
        </row>
        <row r="4662">
          <cell r="I4662">
            <v>104</v>
          </cell>
        </row>
        <row r="4663">
          <cell r="I4663">
            <v>70106</v>
          </cell>
        </row>
        <row r="4664">
          <cell r="I4664">
            <v>70112</v>
          </cell>
        </row>
        <row r="4665">
          <cell r="I4665">
            <v>40101</v>
          </cell>
        </row>
        <row r="4666">
          <cell r="I4666">
            <v>50101</v>
          </cell>
        </row>
        <row r="4667">
          <cell r="I4667">
            <v>2011804017</v>
          </cell>
        </row>
        <row r="4668">
          <cell r="I4668">
            <v>2011804018</v>
          </cell>
        </row>
        <row r="4669">
          <cell r="I4669">
            <v>2011804017</v>
          </cell>
        </row>
        <row r="4670">
          <cell r="I4670">
            <v>40101</v>
          </cell>
        </row>
        <row r="4671">
          <cell r="I4671">
            <v>40101</v>
          </cell>
        </row>
        <row r="4672">
          <cell r="I4672">
            <v>50101</v>
          </cell>
        </row>
        <row r="4673">
          <cell r="I4673">
            <v>2011809127</v>
          </cell>
        </row>
        <row r="4674">
          <cell r="I4674">
            <v>40101</v>
          </cell>
        </row>
        <row r="4675">
          <cell r="I4675">
            <v>30101</v>
          </cell>
        </row>
        <row r="4676">
          <cell r="I4676">
            <v>10208</v>
          </cell>
        </row>
        <row r="4677">
          <cell r="I4677">
            <v>10300041</v>
          </cell>
        </row>
        <row r="4678">
          <cell r="I4678">
            <v>200</v>
          </cell>
        </row>
        <row r="4679">
          <cell r="I4679">
            <v>200</v>
          </cell>
        </row>
        <row r="4680">
          <cell r="I4680">
            <v>70112</v>
          </cell>
        </row>
        <row r="4681">
          <cell r="I4681">
            <v>70112</v>
          </cell>
        </row>
        <row r="4682">
          <cell r="I4682">
            <v>70112</v>
          </cell>
        </row>
        <row r="4683">
          <cell r="I4683">
            <v>70112</v>
          </cell>
        </row>
        <row r="4684">
          <cell r="I4684">
            <v>70112</v>
          </cell>
        </row>
        <row r="4685">
          <cell r="I4685">
            <v>70112</v>
          </cell>
        </row>
        <row r="4686">
          <cell r="I4686">
            <v>70112</v>
          </cell>
        </row>
        <row r="4687">
          <cell r="I4687">
            <v>70112</v>
          </cell>
        </row>
        <row r="4688">
          <cell r="I4688">
            <v>70112</v>
          </cell>
        </row>
        <row r="4689">
          <cell r="I4689">
            <v>70112</v>
          </cell>
        </row>
        <row r="4690">
          <cell r="I4690">
            <v>10401160</v>
          </cell>
        </row>
        <row r="4691">
          <cell r="I4691">
            <v>10401187</v>
          </cell>
        </row>
        <row r="4692">
          <cell r="I4692">
            <v>70500112</v>
          </cell>
        </row>
        <row r="4693">
          <cell r="I4693">
            <v>10401198</v>
          </cell>
        </row>
        <row r="4694">
          <cell r="I4694">
            <v>2011804054</v>
          </cell>
        </row>
        <row r="4695">
          <cell r="I4695">
            <v>2011809140</v>
          </cell>
        </row>
        <row r="4696">
          <cell r="I4696">
            <v>103</v>
          </cell>
        </row>
        <row r="4697">
          <cell r="I4697">
            <v>103</v>
          </cell>
        </row>
        <row r="4698">
          <cell r="I4698">
            <v>103</v>
          </cell>
        </row>
        <row r="4699">
          <cell r="I4699">
            <v>103</v>
          </cell>
        </row>
        <row r="4700">
          <cell r="I4700">
            <v>103</v>
          </cell>
        </row>
        <row r="4701">
          <cell r="I4701">
            <v>103</v>
          </cell>
        </row>
        <row r="4702">
          <cell r="I4702">
            <v>107</v>
          </cell>
        </row>
        <row r="4703">
          <cell r="I4703">
            <v>107</v>
          </cell>
        </row>
        <row r="4704">
          <cell r="I4704">
            <v>107</v>
          </cell>
        </row>
        <row r="4705">
          <cell r="I4705">
            <v>107</v>
          </cell>
        </row>
        <row r="4706">
          <cell r="I4706">
            <v>107</v>
          </cell>
        </row>
        <row r="4707">
          <cell r="I4707">
            <v>106</v>
          </cell>
        </row>
        <row r="4708">
          <cell r="I4708">
            <v>106</v>
          </cell>
        </row>
        <row r="4709">
          <cell r="I4709">
            <v>106</v>
          </cell>
        </row>
        <row r="4710">
          <cell r="I4710">
            <v>104</v>
          </cell>
        </row>
        <row r="4711">
          <cell r="I4711">
            <v>200</v>
          </cell>
        </row>
        <row r="4712">
          <cell r="I4712">
            <v>70112</v>
          </cell>
        </row>
        <row r="4713">
          <cell r="I4713">
            <v>50101</v>
          </cell>
        </row>
        <row r="4714">
          <cell r="I4714">
            <v>30101</v>
          </cell>
        </row>
        <row r="4715">
          <cell r="I4715">
            <v>70106</v>
          </cell>
        </row>
        <row r="4716">
          <cell r="I4716">
            <v>50101</v>
          </cell>
        </row>
        <row r="4717">
          <cell r="I4717">
            <v>40101</v>
          </cell>
        </row>
        <row r="4718">
          <cell r="I4718">
            <v>70112</v>
          </cell>
        </row>
        <row r="4719">
          <cell r="I4719">
            <v>70106</v>
          </cell>
        </row>
        <row r="4720">
          <cell r="I4720">
            <v>40101</v>
          </cell>
        </row>
        <row r="4721">
          <cell r="I4721">
            <v>70112</v>
          </cell>
        </row>
        <row r="4722">
          <cell r="I4722">
            <v>70106</v>
          </cell>
        </row>
        <row r="4723">
          <cell r="I4723">
            <v>50101</v>
          </cell>
        </row>
        <row r="4724">
          <cell r="I4724">
            <v>70112</v>
          </cell>
        </row>
        <row r="4725">
          <cell r="I4725">
            <v>70106</v>
          </cell>
        </row>
        <row r="4726">
          <cell r="I4726">
            <v>40101</v>
          </cell>
        </row>
        <row r="4727">
          <cell r="I4727">
            <v>50101</v>
          </cell>
        </row>
        <row r="4728">
          <cell r="I4728">
            <v>40101</v>
          </cell>
        </row>
        <row r="4729">
          <cell r="I4729">
            <v>70112</v>
          </cell>
        </row>
        <row r="4730">
          <cell r="I4730">
            <v>40101</v>
          </cell>
        </row>
        <row r="4731">
          <cell r="I4731">
            <v>70112</v>
          </cell>
        </row>
        <row r="4732">
          <cell r="I4732">
            <v>50101</v>
          </cell>
        </row>
        <row r="4733">
          <cell r="I4733">
            <v>70112</v>
          </cell>
        </row>
        <row r="4734">
          <cell r="I4734">
            <v>70112</v>
          </cell>
        </row>
        <row r="4735">
          <cell r="I4735">
            <v>40101</v>
          </cell>
        </row>
        <row r="4736">
          <cell r="I4736">
            <v>70112</v>
          </cell>
        </row>
        <row r="4737">
          <cell r="I4737">
            <v>50101</v>
          </cell>
        </row>
        <row r="4738">
          <cell r="I4738">
            <v>40101</v>
          </cell>
        </row>
        <row r="4739">
          <cell r="I4739">
            <v>50101</v>
          </cell>
        </row>
        <row r="4740">
          <cell r="I4740">
            <v>30101</v>
          </cell>
        </row>
        <row r="4741">
          <cell r="I4741">
            <v>70112</v>
          </cell>
        </row>
        <row r="4742">
          <cell r="I4742">
            <v>40101</v>
          </cell>
        </row>
        <row r="4743">
          <cell r="I4743">
            <v>70106</v>
          </cell>
        </row>
        <row r="4744">
          <cell r="I4744">
            <v>50101</v>
          </cell>
        </row>
        <row r="4745">
          <cell r="I4745">
            <v>70112</v>
          </cell>
        </row>
        <row r="4746">
          <cell r="I4746">
            <v>50101</v>
          </cell>
        </row>
        <row r="4747">
          <cell r="I4747">
            <v>70112</v>
          </cell>
        </row>
        <row r="4748">
          <cell r="I4748">
            <v>70112</v>
          </cell>
        </row>
        <row r="4749">
          <cell r="I4749">
            <v>70112</v>
          </cell>
        </row>
        <row r="4750">
          <cell r="I4750">
            <v>50101</v>
          </cell>
        </row>
        <row r="4751">
          <cell r="I4751">
            <v>40101</v>
          </cell>
        </row>
        <row r="4752">
          <cell r="I4752">
            <v>70112</v>
          </cell>
        </row>
        <row r="4753">
          <cell r="I4753">
            <v>30101</v>
          </cell>
        </row>
        <row r="4754">
          <cell r="I4754">
            <v>70106</v>
          </cell>
        </row>
        <row r="4755">
          <cell r="I4755">
            <v>30101</v>
          </cell>
        </row>
        <row r="4756">
          <cell r="I4756">
            <v>70112</v>
          </cell>
        </row>
        <row r="4757">
          <cell r="I4757">
            <v>701116</v>
          </cell>
        </row>
        <row r="4758">
          <cell r="I4758">
            <v>40101</v>
          </cell>
        </row>
        <row r="4759">
          <cell r="I4759">
            <v>50101</v>
          </cell>
        </row>
        <row r="4760">
          <cell r="I4760">
            <v>30101</v>
          </cell>
        </row>
        <row r="4761">
          <cell r="I4761">
            <v>70112</v>
          </cell>
        </row>
        <row r="4762">
          <cell r="I4762">
            <v>70112</v>
          </cell>
        </row>
        <row r="4763">
          <cell r="I4763">
            <v>70112</v>
          </cell>
        </row>
        <row r="4764">
          <cell r="I4764">
            <v>70112</v>
          </cell>
        </row>
        <row r="4765">
          <cell r="I4765">
            <v>40101</v>
          </cell>
        </row>
        <row r="4766">
          <cell r="I4766">
            <v>70112</v>
          </cell>
        </row>
        <row r="4767">
          <cell r="I4767">
            <v>40101</v>
          </cell>
        </row>
        <row r="4768">
          <cell r="I4768">
            <v>70112</v>
          </cell>
        </row>
        <row r="4769">
          <cell r="I4769">
            <v>40101</v>
          </cell>
        </row>
        <row r="4770">
          <cell r="I4770">
            <v>50101</v>
          </cell>
        </row>
        <row r="4771">
          <cell r="I4771">
            <v>70112</v>
          </cell>
        </row>
        <row r="4772">
          <cell r="I4772">
            <v>40101</v>
          </cell>
        </row>
        <row r="4773">
          <cell r="I4773">
            <v>70106</v>
          </cell>
        </row>
        <row r="4774">
          <cell r="I4774">
            <v>70112</v>
          </cell>
        </row>
        <row r="4775">
          <cell r="I4775">
            <v>30101</v>
          </cell>
        </row>
        <row r="4776">
          <cell r="I4776">
            <v>70112</v>
          </cell>
        </row>
        <row r="4777">
          <cell r="I4777">
            <v>70112</v>
          </cell>
        </row>
        <row r="4778">
          <cell r="I4778">
            <v>70112</v>
          </cell>
        </row>
        <row r="4779">
          <cell r="I4779">
            <v>30101</v>
          </cell>
        </row>
        <row r="4780">
          <cell r="I4780">
            <v>50101</v>
          </cell>
        </row>
        <row r="4781">
          <cell r="I4781">
            <v>70112</v>
          </cell>
        </row>
        <row r="4782">
          <cell r="I4782">
            <v>70112</v>
          </cell>
        </row>
        <row r="4783">
          <cell r="I4783">
            <v>70112</v>
          </cell>
        </row>
        <row r="4784">
          <cell r="I4784">
            <v>40101</v>
          </cell>
        </row>
        <row r="4785">
          <cell r="I4785">
            <v>70106</v>
          </cell>
        </row>
        <row r="4786">
          <cell r="I4786">
            <v>70112</v>
          </cell>
        </row>
        <row r="4787">
          <cell r="I4787">
            <v>70106</v>
          </cell>
        </row>
        <row r="4788">
          <cell r="I4788">
            <v>70112</v>
          </cell>
        </row>
        <row r="4789">
          <cell r="I4789">
            <v>40101</v>
          </cell>
        </row>
        <row r="4790">
          <cell r="I4790">
            <v>50101</v>
          </cell>
        </row>
        <row r="4791">
          <cell r="I4791">
            <v>70106</v>
          </cell>
        </row>
        <row r="4792">
          <cell r="I4792">
            <v>30101</v>
          </cell>
        </row>
        <row r="4793">
          <cell r="I4793">
            <v>50101</v>
          </cell>
        </row>
        <row r="4794">
          <cell r="I4794">
            <v>50101</v>
          </cell>
        </row>
        <row r="4795">
          <cell r="I4795">
            <v>40101</v>
          </cell>
        </row>
        <row r="4796">
          <cell r="I4796">
            <v>70112</v>
          </cell>
        </row>
        <row r="4797">
          <cell r="I4797">
            <v>30101</v>
          </cell>
        </row>
        <row r="4798">
          <cell r="I4798">
            <v>50101</v>
          </cell>
        </row>
        <row r="4799">
          <cell r="I4799">
            <v>40101</v>
          </cell>
        </row>
        <row r="4800">
          <cell r="I4800">
            <v>70112</v>
          </cell>
        </row>
        <row r="4801">
          <cell r="I4801">
            <v>70112</v>
          </cell>
        </row>
        <row r="4802">
          <cell r="I4802">
            <v>70112</v>
          </cell>
        </row>
        <row r="4803">
          <cell r="I4803">
            <v>50101</v>
          </cell>
        </row>
        <row r="4804">
          <cell r="I4804">
            <v>2011804018</v>
          </cell>
        </row>
        <row r="4805">
          <cell r="I4805">
            <v>2011804017</v>
          </cell>
        </row>
        <row r="4806">
          <cell r="I4806">
            <v>2011804018</v>
          </cell>
        </row>
        <row r="4807">
          <cell r="I4807">
            <v>2011804017</v>
          </cell>
        </row>
        <row r="4808">
          <cell r="I4808">
            <v>20120052</v>
          </cell>
        </row>
        <row r="4809">
          <cell r="I4809">
            <v>2011804018</v>
          </cell>
        </row>
        <row r="4810">
          <cell r="I4810">
            <v>2011809115</v>
          </cell>
        </row>
        <row r="4811">
          <cell r="I4811">
            <v>70112</v>
          </cell>
        </row>
        <row r="4812">
          <cell r="I4812">
            <v>200</v>
          </cell>
        </row>
        <row r="4813">
          <cell r="I4813">
            <v>2011809140</v>
          </cell>
        </row>
        <row r="4814">
          <cell r="I4814">
            <v>70112</v>
          </cell>
        </row>
        <row r="4815">
          <cell r="I4815">
            <v>70112</v>
          </cell>
        </row>
        <row r="4816">
          <cell r="I4816">
            <v>201040764</v>
          </cell>
        </row>
        <row r="4817">
          <cell r="I4817">
            <v>20700006</v>
          </cell>
        </row>
        <row r="4818">
          <cell r="I4818">
            <v>10401139</v>
          </cell>
        </row>
        <row r="4819">
          <cell r="I4819">
            <v>2011804115</v>
          </cell>
        </row>
        <row r="4820">
          <cell r="I4820">
            <v>10300041</v>
          </cell>
        </row>
        <row r="4821">
          <cell r="I4821">
            <v>10703001</v>
          </cell>
        </row>
        <row r="4822">
          <cell r="I4822">
            <v>2011804048</v>
          </cell>
        </row>
        <row r="4823">
          <cell r="I4823">
            <v>2011809118</v>
          </cell>
        </row>
        <row r="4824">
          <cell r="I4824">
            <v>103</v>
          </cell>
        </row>
        <row r="4825">
          <cell r="I4825">
            <v>104</v>
          </cell>
        </row>
        <row r="4826">
          <cell r="I4826">
            <v>108</v>
          </cell>
        </row>
        <row r="4827">
          <cell r="I4827">
            <v>104</v>
          </cell>
        </row>
        <row r="4828">
          <cell r="I4828">
            <v>119</v>
          </cell>
        </row>
        <row r="4829">
          <cell r="I4829">
            <v>104</v>
          </cell>
        </row>
        <row r="4830">
          <cell r="I4830">
            <v>119</v>
          </cell>
        </row>
        <row r="4831">
          <cell r="I4831">
            <v>30103</v>
          </cell>
        </row>
        <row r="4832">
          <cell r="I4832">
            <v>40101</v>
          </cell>
        </row>
        <row r="4833">
          <cell r="I4833">
            <v>50101</v>
          </cell>
        </row>
        <row r="4834">
          <cell r="I4834">
            <v>50101</v>
          </cell>
        </row>
        <row r="4835">
          <cell r="I4835">
            <v>70106</v>
          </cell>
        </row>
        <row r="4836">
          <cell r="I4836">
            <v>30101</v>
          </cell>
        </row>
        <row r="4837">
          <cell r="I4837">
            <v>70112</v>
          </cell>
        </row>
        <row r="4838">
          <cell r="I4838">
            <v>70112</v>
          </cell>
        </row>
        <row r="4839">
          <cell r="I4839">
            <v>40101</v>
          </cell>
        </row>
        <row r="4840">
          <cell r="I4840">
            <v>70112</v>
          </cell>
        </row>
        <row r="4841">
          <cell r="I4841">
            <v>40101</v>
          </cell>
        </row>
        <row r="4842">
          <cell r="I4842">
            <v>70112</v>
          </cell>
        </row>
        <row r="4843">
          <cell r="I4843">
            <v>40101</v>
          </cell>
        </row>
        <row r="4844">
          <cell r="I4844">
            <v>50101</v>
          </cell>
        </row>
        <row r="4845">
          <cell r="I4845">
            <v>40101</v>
          </cell>
        </row>
        <row r="4846">
          <cell r="I4846">
            <v>70112</v>
          </cell>
        </row>
        <row r="4847">
          <cell r="I4847">
            <v>70106</v>
          </cell>
        </row>
        <row r="4848">
          <cell r="I4848">
            <v>50101</v>
          </cell>
        </row>
        <row r="4849">
          <cell r="I4849">
            <v>70112</v>
          </cell>
        </row>
        <row r="4850">
          <cell r="I4850">
            <v>40101</v>
          </cell>
        </row>
        <row r="4851">
          <cell r="I4851">
            <v>30101</v>
          </cell>
        </row>
        <row r="4852">
          <cell r="I4852">
            <v>70112</v>
          </cell>
        </row>
        <row r="4853">
          <cell r="I4853">
            <v>40101</v>
          </cell>
        </row>
        <row r="4854">
          <cell r="I4854">
            <v>70112</v>
          </cell>
        </row>
        <row r="4855">
          <cell r="I4855">
            <v>70112</v>
          </cell>
        </row>
        <row r="4856">
          <cell r="I4856">
            <v>70106</v>
          </cell>
        </row>
        <row r="4857">
          <cell r="I4857">
            <v>70112</v>
          </cell>
        </row>
        <row r="4858">
          <cell r="I4858">
            <v>40101</v>
          </cell>
        </row>
        <row r="4859">
          <cell r="I4859">
            <v>70112</v>
          </cell>
        </row>
        <row r="4860">
          <cell r="I4860">
            <v>40101</v>
          </cell>
        </row>
        <row r="4861">
          <cell r="I4861">
            <v>50101</v>
          </cell>
        </row>
        <row r="4862">
          <cell r="I4862">
            <v>70112</v>
          </cell>
        </row>
        <row r="4863">
          <cell r="I4863">
            <v>40101</v>
          </cell>
        </row>
        <row r="4864">
          <cell r="I4864">
            <v>70112</v>
          </cell>
        </row>
        <row r="4865">
          <cell r="I4865">
            <v>40101</v>
          </cell>
        </row>
        <row r="4866">
          <cell r="I4866">
            <v>30101</v>
          </cell>
        </row>
        <row r="4867">
          <cell r="I4867">
            <v>70112</v>
          </cell>
        </row>
        <row r="4868">
          <cell r="I4868">
            <v>70112</v>
          </cell>
        </row>
        <row r="4869">
          <cell r="I4869">
            <v>70112</v>
          </cell>
        </row>
        <row r="4870">
          <cell r="I4870">
            <v>40101</v>
          </cell>
        </row>
        <row r="4871">
          <cell r="I4871">
            <v>701116</v>
          </cell>
        </row>
        <row r="4872">
          <cell r="I4872">
            <v>70112</v>
          </cell>
        </row>
        <row r="4873">
          <cell r="I4873">
            <v>70112</v>
          </cell>
        </row>
        <row r="4874">
          <cell r="I4874">
            <v>70112</v>
          </cell>
        </row>
        <row r="4875">
          <cell r="I4875">
            <v>70112</v>
          </cell>
        </row>
        <row r="4876">
          <cell r="I4876">
            <v>50101</v>
          </cell>
        </row>
        <row r="4877">
          <cell r="I4877">
            <v>40101</v>
          </cell>
        </row>
        <row r="4878">
          <cell r="I4878">
            <v>70112</v>
          </cell>
        </row>
        <row r="4879">
          <cell r="I4879">
            <v>70112</v>
          </cell>
        </row>
        <row r="4880">
          <cell r="I4880">
            <v>50101</v>
          </cell>
        </row>
        <row r="4881">
          <cell r="I4881">
            <v>70112</v>
          </cell>
        </row>
        <row r="4882">
          <cell r="I4882">
            <v>70112</v>
          </cell>
        </row>
        <row r="4883">
          <cell r="I4883">
            <v>70106</v>
          </cell>
        </row>
        <row r="4884">
          <cell r="I4884">
            <v>70112</v>
          </cell>
        </row>
        <row r="4885">
          <cell r="I4885">
            <v>40101</v>
          </cell>
        </row>
        <row r="4886">
          <cell r="I4886">
            <v>50101</v>
          </cell>
        </row>
        <row r="4887">
          <cell r="I4887">
            <v>50101</v>
          </cell>
        </row>
        <row r="4888">
          <cell r="I4888">
            <v>30101</v>
          </cell>
        </row>
        <row r="4889">
          <cell r="I4889">
            <v>70112</v>
          </cell>
        </row>
        <row r="4890">
          <cell r="I4890">
            <v>40101</v>
          </cell>
        </row>
        <row r="4891">
          <cell r="I4891">
            <v>30101</v>
          </cell>
        </row>
        <row r="4892">
          <cell r="I4892">
            <v>70112</v>
          </cell>
        </row>
        <row r="4893">
          <cell r="I4893">
            <v>70112</v>
          </cell>
        </row>
        <row r="4894">
          <cell r="I4894">
            <v>70112</v>
          </cell>
        </row>
        <row r="4895">
          <cell r="I4895">
            <v>50101</v>
          </cell>
        </row>
        <row r="4896">
          <cell r="I4896">
            <v>70106</v>
          </cell>
        </row>
        <row r="4897">
          <cell r="I4897">
            <v>70112</v>
          </cell>
        </row>
        <row r="4898">
          <cell r="I4898">
            <v>50101</v>
          </cell>
        </row>
        <row r="4899">
          <cell r="I4899">
            <v>30101</v>
          </cell>
        </row>
        <row r="4900">
          <cell r="I4900">
            <v>70112</v>
          </cell>
        </row>
        <row r="4901">
          <cell r="I4901">
            <v>40101</v>
          </cell>
        </row>
        <row r="4902">
          <cell r="I4902">
            <v>2011804017</v>
          </cell>
        </row>
        <row r="4903">
          <cell r="I4903">
            <v>2011804079</v>
          </cell>
        </row>
        <row r="4904">
          <cell r="I4904">
            <v>70112</v>
          </cell>
        </row>
        <row r="4905">
          <cell r="I4905">
            <v>40101</v>
          </cell>
        </row>
        <row r="4906">
          <cell r="I4906">
            <v>50101</v>
          </cell>
        </row>
        <row r="4907">
          <cell r="I4907">
            <v>70112</v>
          </cell>
        </row>
        <row r="4908">
          <cell r="I4908">
            <v>40101</v>
          </cell>
        </row>
        <row r="4909">
          <cell r="I4909">
            <v>70112</v>
          </cell>
        </row>
        <row r="4910">
          <cell r="I4910">
            <v>70112</v>
          </cell>
        </row>
        <row r="4911">
          <cell r="I4911">
            <v>40101</v>
          </cell>
        </row>
        <row r="4912">
          <cell r="I4912">
            <v>2011804079</v>
          </cell>
        </row>
        <row r="4913">
          <cell r="I4913">
            <v>40101</v>
          </cell>
        </row>
        <row r="4914">
          <cell r="I4914">
            <v>40101</v>
          </cell>
        </row>
        <row r="4915">
          <cell r="I4915">
            <v>2011804079</v>
          </cell>
        </row>
        <row r="4916">
          <cell r="I4916">
            <v>2010403310</v>
          </cell>
        </row>
        <row r="4917">
          <cell r="I4917">
            <v>70112</v>
          </cell>
        </row>
        <row r="4918">
          <cell r="I4918">
            <v>70112</v>
          </cell>
        </row>
        <row r="4919">
          <cell r="I4919">
            <v>70112</v>
          </cell>
        </row>
        <row r="4920">
          <cell r="I4920">
            <v>70112</v>
          </cell>
        </row>
        <row r="4921">
          <cell r="I4921">
            <v>2011804112</v>
          </cell>
        </row>
        <row r="4922">
          <cell r="I4922">
            <v>2011804022</v>
          </cell>
        </row>
        <row r="4923">
          <cell r="I4923">
            <v>2011809115</v>
          </cell>
        </row>
        <row r="4924">
          <cell r="I4924">
            <v>501</v>
          </cell>
        </row>
        <row r="4925">
          <cell r="I4925">
            <v>2010401010</v>
          </cell>
        </row>
        <row r="4926">
          <cell r="I4926">
            <v>301</v>
          </cell>
        </row>
        <row r="4927">
          <cell r="I4927">
            <v>301</v>
          </cell>
        </row>
        <row r="4928">
          <cell r="I4928">
            <v>103</v>
          </cell>
        </row>
        <row r="4929">
          <cell r="I4929">
            <v>103</v>
          </cell>
        </row>
        <row r="4930">
          <cell r="I4930">
            <v>103</v>
          </cell>
        </row>
        <row r="4931">
          <cell r="I4931">
            <v>119</v>
          </cell>
        </row>
        <row r="4932">
          <cell r="I4932">
            <v>119</v>
          </cell>
        </row>
        <row r="4933">
          <cell r="I4933">
            <v>103</v>
          </cell>
        </row>
        <row r="4934">
          <cell r="I4934">
            <v>103</v>
          </cell>
        </row>
        <row r="4935">
          <cell r="I4935">
            <v>103</v>
          </cell>
        </row>
        <row r="4936">
          <cell r="I4936">
            <v>103</v>
          </cell>
        </row>
        <row r="4937">
          <cell r="I4937">
            <v>103</v>
          </cell>
        </row>
        <row r="4938">
          <cell r="I4938">
            <v>103</v>
          </cell>
        </row>
        <row r="4939">
          <cell r="I4939">
            <v>103</v>
          </cell>
        </row>
        <row r="4940">
          <cell r="I4940">
            <v>103</v>
          </cell>
        </row>
        <row r="4941">
          <cell r="I4941">
            <v>104</v>
          </cell>
        </row>
        <row r="4942">
          <cell r="I4942">
            <v>106</v>
          </cell>
        </row>
        <row r="4943">
          <cell r="I4943">
            <v>106</v>
          </cell>
        </row>
        <row r="4944">
          <cell r="I4944">
            <v>106</v>
          </cell>
        </row>
        <row r="4945">
          <cell r="I4945">
            <v>104</v>
          </cell>
        </row>
        <row r="4946">
          <cell r="I4946">
            <v>104</v>
          </cell>
        </row>
        <row r="4947">
          <cell r="I4947">
            <v>104</v>
          </cell>
        </row>
        <row r="4948">
          <cell r="I4948">
            <v>119</v>
          </cell>
        </row>
        <row r="4949">
          <cell r="I4949">
            <v>104</v>
          </cell>
        </row>
        <row r="4950">
          <cell r="I4950">
            <v>104</v>
          </cell>
        </row>
        <row r="4951">
          <cell r="I4951">
            <v>104</v>
          </cell>
        </row>
        <row r="4952">
          <cell r="I4952">
            <v>104</v>
          </cell>
        </row>
        <row r="4953">
          <cell r="I4953">
            <v>104</v>
          </cell>
        </row>
        <row r="4954">
          <cell r="I4954">
            <v>104</v>
          </cell>
        </row>
        <row r="4955">
          <cell r="I4955">
            <v>104</v>
          </cell>
        </row>
        <row r="4956">
          <cell r="I4956">
            <v>104</v>
          </cell>
        </row>
        <row r="4957">
          <cell r="I4957">
            <v>104</v>
          </cell>
        </row>
        <row r="4958">
          <cell r="I4958">
            <v>104</v>
          </cell>
        </row>
        <row r="4959">
          <cell r="I4959">
            <v>107</v>
          </cell>
        </row>
        <row r="4960">
          <cell r="I4960">
            <v>107</v>
          </cell>
        </row>
        <row r="4961">
          <cell r="I4961">
            <v>107</v>
          </cell>
        </row>
        <row r="4962">
          <cell r="I4962">
            <v>107</v>
          </cell>
        </row>
        <row r="4963">
          <cell r="I4963">
            <v>107</v>
          </cell>
        </row>
        <row r="4964">
          <cell r="I4964">
            <v>107</v>
          </cell>
        </row>
        <row r="4965">
          <cell r="I4965">
            <v>109</v>
          </cell>
        </row>
        <row r="4966">
          <cell r="I4966">
            <v>70112</v>
          </cell>
        </row>
        <row r="4967">
          <cell r="I4967">
            <v>70106</v>
          </cell>
        </row>
        <row r="4968">
          <cell r="I4968">
            <v>50101</v>
          </cell>
        </row>
        <row r="4969">
          <cell r="I4969">
            <v>70112</v>
          </cell>
        </row>
        <row r="4970">
          <cell r="I4970">
            <v>40101</v>
          </cell>
        </row>
        <row r="4971">
          <cell r="I4971">
            <v>70106</v>
          </cell>
        </row>
        <row r="4972">
          <cell r="I4972">
            <v>50101</v>
          </cell>
        </row>
        <row r="4973">
          <cell r="I4973">
            <v>70112</v>
          </cell>
        </row>
        <row r="4974">
          <cell r="I4974">
            <v>40101</v>
          </cell>
        </row>
        <row r="4975">
          <cell r="I4975">
            <v>50101</v>
          </cell>
        </row>
        <row r="4976">
          <cell r="I4976">
            <v>30101</v>
          </cell>
        </row>
        <row r="4977">
          <cell r="I4977">
            <v>70112</v>
          </cell>
        </row>
        <row r="4978">
          <cell r="I4978">
            <v>70112</v>
          </cell>
        </row>
        <row r="4979">
          <cell r="I4979">
            <v>40101</v>
          </cell>
        </row>
        <row r="4980">
          <cell r="I4980">
            <v>30101</v>
          </cell>
        </row>
        <row r="4981">
          <cell r="I4981">
            <v>70112</v>
          </cell>
        </row>
        <row r="4982">
          <cell r="I4982">
            <v>70106</v>
          </cell>
        </row>
        <row r="4983">
          <cell r="I4983">
            <v>70112</v>
          </cell>
        </row>
        <row r="4984">
          <cell r="I4984">
            <v>70112</v>
          </cell>
        </row>
        <row r="4985">
          <cell r="I4985">
            <v>70112</v>
          </cell>
        </row>
        <row r="4986">
          <cell r="I4986">
            <v>50101</v>
          </cell>
        </row>
        <row r="4987">
          <cell r="I4987">
            <v>70112</v>
          </cell>
        </row>
        <row r="4988">
          <cell r="I4988">
            <v>70112</v>
          </cell>
        </row>
        <row r="4989">
          <cell r="I4989">
            <v>70106</v>
          </cell>
        </row>
        <row r="4990">
          <cell r="I4990">
            <v>70112</v>
          </cell>
        </row>
        <row r="4991">
          <cell r="I4991">
            <v>40101</v>
          </cell>
        </row>
        <row r="4992">
          <cell r="I4992">
            <v>70112</v>
          </cell>
        </row>
        <row r="4993">
          <cell r="I4993">
            <v>50101</v>
          </cell>
        </row>
        <row r="4994">
          <cell r="I4994">
            <v>50101</v>
          </cell>
        </row>
        <row r="4995">
          <cell r="I4995">
            <v>40101</v>
          </cell>
        </row>
        <row r="4996">
          <cell r="I4996">
            <v>50101</v>
          </cell>
        </row>
        <row r="4997">
          <cell r="I4997">
            <v>70112</v>
          </cell>
        </row>
        <row r="4998">
          <cell r="I4998">
            <v>40101</v>
          </cell>
        </row>
        <row r="4999">
          <cell r="I4999">
            <v>70112</v>
          </cell>
        </row>
        <row r="5000">
          <cell r="I5000">
            <v>40101</v>
          </cell>
        </row>
        <row r="5001">
          <cell r="I5001">
            <v>50101</v>
          </cell>
        </row>
        <row r="5002">
          <cell r="I5002">
            <v>70112</v>
          </cell>
        </row>
        <row r="5003">
          <cell r="I5003">
            <v>50101</v>
          </cell>
        </row>
        <row r="5004">
          <cell r="I5004">
            <v>50101</v>
          </cell>
        </row>
        <row r="5005">
          <cell r="I5005">
            <v>40101</v>
          </cell>
        </row>
        <row r="5006">
          <cell r="I5006">
            <v>70112</v>
          </cell>
        </row>
        <row r="5007">
          <cell r="I5007">
            <v>40101</v>
          </cell>
        </row>
        <row r="5008">
          <cell r="I5008">
            <v>40101</v>
          </cell>
        </row>
        <row r="5009">
          <cell r="I5009">
            <v>50101</v>
          </cell>
        </row>
        <row r="5010">
          <cell r="I5010">
            <v>70112</v>
          </cell>
        </row>
        <row r="5011">
          <cell r="I5011">
            <v>70112</v>
          </cell>
        </row>
        <row r="5012">
          <cell r="I5012">
            <v>70112</v>
          </cell>
        </row>
        <row r="5013">
          <cell r="I5013">
            <v>70112</v>
          </cell>
        </row>
        <row r="5014">
          <cell r="I5014">
            <v>40101</v>
          </cell>
        </row>
        <row r="5015">
          <cell r="I5015">
            <v>50101</v>
          </cell>
        </row>
        <row r="5016">
          <cell r="I5016">
            <v>70112</v>
          </cell>
        </row>
        <row r="5017">
          <cell r="I5017">
            <v>70112</v>
          </cell>
        </row>
        <row r="5018">
          <cell r="I5018">
            <v>701116</v>
          </cell>
        </row>
        <row r="5019">
          <cell r="I5019">
            <v>70106</v>
          </cell>
        </row>
        <row r="5020">
          <cell r="I5020">
            <v>50101</v>
          </cell>
        </row>
        <row r="5021">
          <cell r="I5021">
            <v>30101</v>
          </cell>
        </row>
        <row r="5022">
          <cell r="I5022">
            <v>70112</v>
          </cell>
        </row>
        <row r="5023">
          <cell r="I5023">
            <v>70112</v>
          </cell>
        </row>
        <row r="5024">
          <cell r="I5024">
            <v>70112</v>
          </cell>
        </row>
        <row r="5025">
          <cell r="I5025">
            <v>50101</v>
          </cell>
        </row>
        <row r="5026">
          <cell r="I5026">
            <v>40101</v>
          </cell>
        </row>
        <row r="5027">
          <cell r="I5027">
            <v>70112</v>
          </cell>
        </row>
        <row r="5028">
          <cell r="I5028">
            <v>70112</v>
          </cell>
        </row>
        <row r="5029">
          <cell r="I5029">
            <v>40101</v>
          </cell>
        </row>
        <row r="5030">
          <cell r="I5030">
            <v>70106</v>
          </cell>
        </row>
        <row r="5031">
          <cell r="I5031">
            <v>70112</v>
          </cell>
        </row>
        <row r="5032">
          <cell r="I5032">
            <v>40101</v>
          </cell>
        </row>
        <row r="5033">
          <cell r="I5033">
            <v>70112</v>
          </cell>
        </row>
        <row r="5034">
          <cell r="I5034">
            <v>70112</v>
          </cell>
        </row>
        <row r="5035">
          <cell r="I5035">
            <v>30101</v>
          </cell>
        </row>
        <row r="5036">
          <cell r="I5036">
            <v>40101</v>
          </cell>
        </row>
        <row r="5037">
          <cell r="I5037">
            <v>70112</v>
          </cell>
        </row>
        <row r="5038">
          <cell r="I5038">
            <v>40101</v>
          </cell>
        </row>
        <row r="5039">
          <cell r="I5039">
            <v>70112</v>
          </cell>
        </row>
        <row r="5040">
          <cell r="I5040">
            <v>70112</v>
          </cell>
        </row>
        <row r="5041">
          <cell r="I5041">
            <v>40101</v>
          </cell>
        </row>
        <row r="5042">
          <cell r="I5042">
            <v>70106</v>
          </cell>
        </row>
        <row r="5043">
          <cell r="I5043">
            <v>50101</v>
          </cell>
        </row>
        <row r="5044">
          <cell r="I5044">
            <v>40101</v>
          </cell>
        </row>
        <row r="5045">
          <cell r="I5045">
            <v>30101</v>
          </cell>
        </row>
        <row r="5046">
          <cell r="I5046">
            <v>70112</v>
          </cell>
        </row>
        <row r="5047">
          <cell r="I5047">
            <v>70112</v>
          </cell>
        </row>
        <row r="5048">
          <cell r="I5048">
            <v>40101</v>
          </cell>
        </row>
        <row r="5049">
          <cell r="I5049">
            <v>50101</v>
          </cell>
        </row>
        <row r="5050">
          <cell r="I5050">
            <v>70112</v>
          </cell>
        </row>
        <row r="5051">
          <cell r="I5051">
            <v>30101</v>
          </cell>
        </row>
        <row r="5052">
          <cell r="I5052">
            <v>50101</v>
          </cell>
        </row>
        <row r="5053">
          <cell r="I5053">
            <v>70106</v>
          </cell>
        </row>
        <row r="5054">
          <cell r="I5054">
            <v>70112</v>
          </cell>
        </row>
        <row r="5055">
          <cell r="I5055">
            <v>50101</v>
          </cell>
        </row>
        <row r="5056">
          <cell r="I5056">
            <v>70112</v>
          </cell>
        </row>
        <row r="5057">
          <cell r="I5057">
            <v>50101</v>
          </cell>
        </row>
        <row r="5058">
          <cell r="I5058">
            <v>70112</v>
          </cell>
        </row>
        <row r="5059">
          <cell r="I5059">
            <v>70112</v>
          </cell>
        </row>
        <row r="5060">
          <cell r="I5060">
            <v>50101</v>
          </cell>
        </row>
        <row r="5061">
          <cell r="I5061">
            <v>70106</v>
          </cell>
        </row>
        <row r="5062">
          <cell r="I5062">
            <v>70112</v>
          </cell>
        </row>
        <row r="5063">
          <cell r="I5063">
            <v>40101</v>
          </cell>
        </row>
        <row r="5064">
          <cell r="I5064">
            <v>70112</v>
          </cell>
        </row>
        <row r="5065">
          <cell r="I5065">
            <v>40101</v>
          </cell>
        </row>
        <row r="5066">
          <cell r="I5066">
            <v>50101</v>
          </cell>
        </row>
        <row r="5067">
          <cell r="I5067">
            <v>30101</v>
          </cell>
        </row>
        <row r="5068">
          <cell r="I5068">
            <v>70112</v>
          </cell>
        </row>
        <row r="5069">
          <cell r="I5069">
            <v>119</v>
          </cell>
        </row>
        <row r="5070">
          <cell r="I5070">
            <v>119</v>
          </cell>
        </row>
        <row r="5071">
          <cell r="I5071">
            <v>104</v>
          </cell>
        </row>
        <row r="5072">
          <cell r="I5072">
            <v>70112</v>
          </cell>
        </row>
        <row r="5073">
          <cell r="I5073">
            <v>70112</v>
          </cell>
        </row>
        <row r="5074">
          <cell r="I5074">
            <v>40101</v>
          </cell>
        </row>
        <row r="5075">
          <cell r="I5075">
            <v>70112</v>
          </cell>
        </row>
        <row r="5076">
          <cell r="I5076">
            <v>70112</v>
          </cell>
        </row>
        <row r="5077">
          <cell r="I5077">
            <v>40101</v>
          </cell>
        </row>
        <row r="5078">
          <cell r="I5078">
            <v>40101</v>
          </cell>
        </row>
        <row r="5079">
          <cell r="I5079">
            <v>70112</v>
          </cell>
        </row>
        <row r="5080">
          <cell r="I5080">
            <v>70106</v>
          </cell>
        </row>
        <row r="5081">
          <cell r="I5081">
            <v>70112</v>
          </cell>
        </row>
        <row r="5082">
          <cell r="I5082">
            <v>40101</v>
          </cell>
        </row>
        <row r="5083">
          <cell r="I5083">
            <v>50101</v>
          </cell>
        </row>
        <row r="5084">
          <cell r="I5084">
            <v>40101</v>
          </cell>
        </row>
        <row r="5085">
          <cell r="I5085">
            <v>50101</v>
          </cell>
        </row>
        <row r="5086">
          <cell r="I5086">
            <v>70112</v>
          </cell>
        </row>
        <row r="5087">
          <cell r="I5087">
            <v>30101</v>
          </cell>
        </row>
        <row r="5088">
          <cell r="I5088">
            <v>40101</v>
          </cell>
        </row>
        <row r="5089">
          <cell r="I5089">
            <v>50101</v>
          </cell>
        </row>
        <row r="5090">
          <cell r="I5090">
            <v>70112</v>
          </cell>
        </row>
        <row r="5091">
          <cell r="I5091">
            <v>50101</v>
          </cell>
        </row>
        <row r="5092">
          <cell r="I5092">
            <v>40101</v>
          </cell>
        </row>
        <row r="5093">
          <cell r="I5093">
            <v>50101</v>
          </cell>
        </row>
        <row r="5094">
          <cell r="I5094">
            <v>70112</v>
          </cell>
        </row>
        <row r="5095">
          <cell r="I5095">
            <v>70112</v>
          </cell>
        </row>
        <row r="5096">
          <cell r="I5096">
            <v>50101</v>
          </cell>
        </row>
        <row r="5097">
          <cell r="I5097">
            <v>30101</v>
          </cell>
        </row>
        <row r="5098">
          <cell r="I5098">
            <v>50101</v>
          </cell>
        </row>
        <row r="5099">
          <cell r="I5099">
            <v>40101</v>
          </cell>
        </row>
        <row r="5100">
          <cell r="I5100">
            <v>70106</v>
          </cell>
        </row>
        <row r="5101">
          <cell r="I5101">
            <v>103</v>
          </cell>
        </row>
        <row r="5102">
          <cell r="I5102">
            <v>103</v>
          </cell>
        </row>
        <row r="5103">
          <cell r="I5103">
            <v>103</v>
          </cell>
        </row>
        <row r="5104">
          <cell r="I5104">
            <v>103</v>
          </cell>
        </row>
        <row r="5105">
          <cell r="I5105">
            <v>103</v>
          </cell>
        </row>
        <row r="5106">
          <cell r="I5106">
            <v>103</v>
          </cell>
        </row>
        <row r="5107">
          <cell r="I5107">
            <v>301</v>
          </cell>
        </row>
        <row r="5108">
          <cell r="I5108">
            <v>7050011</v>
          </cell>
        </row>
        <row r="5109">
          <cell r="I5109">
            <v>70112</v>
          </cell>
        </row>
        <row r="5110">
          <cell r="I5110">
            <v>2011809126</v>
          </cell>
        </row>
        <row r="5111">
          <cell r="I5111">
            <v>2011804048</v>
          </cell>
        </row>
        <row r="5112">
          <cell r="I5112">
            <v>2011809134</v>
          </cell>
        </row>
        <row r="5113">
          <cell r="I5113">
            <v>2011809118</v>
          </cell>
        </row>
        <row r="5114">
          <cell r="I5114">
            <v>201040771</v>
          </cell>
        </row>
        <row r="5115">
          <cell r="I5115">
            <v>10401139</v>
          </cell>
        </row>
        <row r="5116">
          <cell r="I5116">
            <v>70112</v>
          </cell>
        </row>
        <row r="5117">
          <cell r="I5117">
            <v>70112</v>
          </cell>
        </row>
        <row r="5118">
          <cell r="I5118">
            <v>70112</v>
          </cell>
        </row>
        <row r="5119">
          <cell r="I5119">
            <v>70112</v>
          </cell>
        </row>
        <row r="5120">
          <cell r="I5120">
            <v>50101</v>
          </cell>
        </row>
        <row r="5121">
          <cell r="I5121">
            <v>40101</v>
          </cell>
        </row>
        <row r="5122">
          <cell r="I5122">
            <v>70112</v>
          </cell>
        </row>
        <row r="5123">
          <cell r="I5123">
            <v>70112</v>
          </cell>
        </row>
        <row r="5124">
          <cell r="I5124">
            <v>50101</v>
          </cell>
        </row>
        <row r="5125">
          <cell r="I5125">
            <v>70112</v>
          </cell>
        </row>
        <row r="5126">
          <cell r="I5126">
            <v>70112</v>
          </cell>
        </row>
        <row r="5127">
          <cell r="I5127">
            <v>50101</v>
          </cell>
        </row>
        <row r="5128">
          <cell r="I5128">
            <v>70112</v>
          </cell>
        </row>
        <row r="5129">
          <cell r="I5129">
            <v>70106</v>
          </cell>
        </row>
        <row r="5130">
          <cell r="I5130">
            <v>50101</v>
          </cell>
        </row>
        <row r="5131">
          <cell r="I5131">
            <v>40101</v>
          </cell>
        </row>
        <row r="5132">
          <cell r="I5132">
            <v>70112</v>
          </cell>
        </row>
        <row r="5133">
          <cell r="I5133">
            <v>70106</v>
          </cell>
        </row>
        <row r="5134">
          <cell r="I5134">
            <v>30101</v>
          </cell>
        </row>
        <row r="5135">
          <cell r="I5135">
            <v>70112</v>
          </cell>
        </row>
        <row r="5136">
          <cell r="I5136">
            <v>70106</v>
          </cell>
        </row>
        <row r="5137">
          <cell r="I5137">
            <v>30101</v>
          </cell>
        </row>
        <row r="5138">
          <cell r="I5138">
            <v>70112</v>
          </cell>
        </row>
        <row r="5139">
          <cell r="I5139">
            <v>70112</v>
          </cell>
        </row>
        <row r="5140">
          <cell r="I5140">
            <v>40101</v>
          </cell>
        </row>
        <row r="5141">
          <cell r="I5141">
            <v>70112</v>
          </cell>
        </row>
        <row r="5142">
          <cell r="I5142">
            <v>70112</v>
          </cell>
        </row>
        <row r="5143">
          <cell r="I5143">
            <v>70112</v>
          </cell>
        </row>
        <row r="5144">
          <cell r="I5144">
            <v>70112</v>
          </cell>
        </row>
        <row r="5145">
          <cell r="I5145">
            <v>40101</v>
          </cell>
        </row>
        <row r="5146">
          <cell r="I5146">
            <v>50101</v>
          </cell>
        </row>
        <row r="5147">
          <cell r="I5147">
            <v>30101</v>
          </cell>
        </row>
        <row r="5148">
          <cell r="I5148">
            <v>70112</v>
          </cell>
        </row>
        <row r="5149">
          <cell r="I5149">
            <v>40101</v>
          </cell>
        </row>
        <row r="5150">
          <cell r="I5150">
            <v>70112</v>
          </cell>
        </row>
        <row r="5151">
          <cell r="I5151">
            <v>50101</v>
          </cell>
        </row>
        <row r="5152">
          <cell r="I5152">
            <v>30101</v>
          </cell>
        </row>
        <row r="5153">
          <cell r="I5153">
            <v>40101</v>
          </cell>
        </row>
        <row r="5154">
          <cell r="I5154">
            <v>70112</v>
          </cell>
        </row>
        <row r="5155">
          <cell r="I5155">
            <v>40101</v>
          </cell>
        </row>
        <row r="5156">
          <cell r="I5156">
            <v>70112</v>
          </cell>
        </row>
        <row r="5157">
          <cell r="I5157">
            <v>50101</v>
          </cell>
        </row>
        <row r="5158">
          <cell r="I5158">
            <v>70112</v>
          </cell>
        </row>
        <row r="5159">
          <cell r="I5159">
            <v>40101</v>
          </cell>
        </row>
        <row r="5160">
          <cell r="I5160">
            <v>70112</v>
          </cell>
        </row>
        <row r="5161">
          <cell r="I5161">
            <v>70112</v>
          </cell>
        </row>
        <row r="5162">
          <cell r="I5162">
            <v>70106</v>
          </cell>
        </row>
        <row r="5163">
          <cell r="I5163">
            <v>70106</v>
          </cell>
        </row>
        <row r="5164">
          <cell r="I5164">
            <v>40101</v>
          </cell>
        </row>
        <row r="5165">
          <cell r="I5165">
            <v>50101</v>
          </cell>
        </row>
        <row r="5166">
          <cell r="I5166">
            <v>30101</v>
          </cell>
        </row>
        <row r="5167">
          <cell r="I5167">
            <v>70112</v>
          </cell>
        </row>
        <row r="5168">
          <cell r="I5168">
            <v>70106</v>
          </cell>
        </row>
        <row r="5169">
          <cell r="I5169">
            <v>70112</v>
          </cell>
        </row>
        <row r="5170">
          <cell r="I5170">
            <v>50101</v>
          </cell>
        </row>
        <row r="5171">
          <cell r="I5171">
            <v>70112</v>
          </cell>
        </row>
        <row r="5172">
          <cell r="I5172">
            <v>50101</v>
          </cell>
        </row>
        <row r="5173">
          <cell r="I5173">
            <v>70112</v>
          </cell>
        </row>
        <row r="5174">
          <cell r="I5174">
            <v>70112</v>
          </cell>
        </row>
        <row r="5175">
          <cell r="I5175">
            <v>70106</v>
          </cell>
        </row>
        <row r="5176">
          <cell r="I5176">
            <v>40101</v>
          </cell>
        </row>
        <row r="5177">
          <cell r="I5177">
            <v>70112</v>
          </cell>
        </row>
        <row r="5178">
          <cell r="I5178">
            <v>50101</v>
          </cell>
        </row>
        <row r="5179">
          <cell r="I5179">
            <v>40101</v>
          </cell>
        </row>
        <row r="5180">
          <cell r="I5180">
            <v>50101</v>
          </cell>
        </row>
        <row r="5181">
          <cell r="I5181">
            <v>70112</v>
          </cell>
        </row>
        <row r="5182">
          <cell r="I5182">
            <v>30101</v>
          </cell>
        </row>
        <row r="5183">
          <cell r="I5183">
            <v>50101</v>
          </cell>
        </row>
        <row r="5184">
          <cell r="I5184">
            <v>50101</v>
          </cell>
        </row>
        <row r="5185">
          <cell r="I5185">
            <v>40101</v>
          </cell>
        </row>
        <row r="5186">
          <cell r="I5186">
            <v>70112</v>
          </cell>
        </row>
        <row r="5187">
          <cell r="I5187">
            <v>30101</v>
          </cell>
        </row>
        <row r="5188">
          <cell r="I5188">
            <v>70112</v>
          </cell>
        </row>
        <row r="5189">
          <cell r="I5189">
            <v>70112</v>
          </cell>
        </row>
        <row r="5190">
          <cell r="I5190">
            <v>701116</v>
          </cell>
        </row>
        <row r="5191">
          <cell r="I5191">
            <v>30101</v>
          </cell>
        </row>
        <row r="5192">
          <cell r="I5192">
            <v>701116</v>
          </cell>
        </row>
        <row r="5193">
          <cell r="I5193">
            <v>40101</v>
          </cell>
        </row>
        <row r="5194">
          <cell r="I5194">
            <v>50101</v>
          </cell>
        </row>
        <row r="5195">
          <cell r="I5195">
            <v>70112</v>
          </cell>
        </row>
        <row r="5196">
          <cell r="I5196">
            <v>70112</v>
          </cell>
        </row>
        <row r="5197">
          <cell r="I5197">
            <v>701116</v>
          </cell>
        </row>
        <row r="5198">
          <cell r="I5198">
            <v>50101</v>
          </cell>
        </row>
        <row r="5199">
          <cell r="I5199">
            <v>70112</v>
          </cell>
        </row>
        <row r="5200">
          <cell r="I5200">
            <v>40101</v>
          </cell>
        </row>
        <row r="5201">
          <cell r="I5201">
            <v>50101</v>
          </cell>
        </row>
        <row r="5202">
          <cell r="I5202">
            <v>70106</v>
          </cell>
        </row>
        <row r="5203">
          <cell r="I5203">
            <v>30101</v>
          </cell>
        </row>
        <row r="5204">
          <cell r="I5204">
            <v>70112</v>
          </cell>
        </row>
        <row r="5205">
          <cell r="I5205">
            <v>70112</v>
          </cell>
        </row>
        <row r="5206">
          <cell r="I5206">
            <v>40101</v>
          </cell>
        </row>
        <row r="5207">
          <cell r="I5207">
            <v>40101</v>
          </cell>
        </row>
        <row r="5208">
          <cell r="I5208">
            <v>50101</v>
          </cell>
        </row>
        <row r="5209">
          <cell r="I5209">
            <v>40101</v>
          </cell>
        </row>
        <row r="5210">
          <cell r="I5210">
            <v>50101</v>
          </cell>
        </row>
        <row r="5211">
          <cell r="I5211">
            <v>40101</v>
          </cell>
        </row>
        <row r="5212">
          <cell r="I5212">
            <v>50101</v>
          </cell>
        </row>
        <row r="5213">
          <cell r="I5213">
            <v>40101</v>
          </cell>
        </row>
        <row r="5214">
          <cell r="I5214">
            <v>40101</v>
          </cell>
        </row>
        <row r="5215">
          <cell r="I5215">
            <v>40101</v>
          </cell>
        </row>
        <row r="5216">
          <cell r="I5216">
            <v>40101</v>
          </cell>
        </row>
        <row r="5217">
          <cell r="I5217">
            <v>50101</v>
          </cell>
        </row>
        <row r="5218">
          <cell r="I5218">
            <v>30101</v>
          </cell>
        </row>
        <row r="5219">
          <cell r="I5219">
            <v>40101</v>
          </cell>
        </row>
        <row r="5220">
          <cell r="I5220">
            <v>50101</v>
          </cell>
        </row>
        <row r="5221">
          <cell r="I5221">
            <v>50101</v>
          </cell>
        </row>
        <row r="5222">
          <cell r="I5222">
            <v>30101</v>
          </cell>
        </row>
        <row r="5223">
          <cell r="I5223">
            <v>107</v>
          </cell>
        </row>
        <row r="5224">
          <cell r="I5224">
            <v>107</v>
          </cell>
        </row>
        <row r="5225">
          <cell r="I5225">
            <v>103</v>
          </cell>
        </row>
        <row r="5226">
          <cell r="I5226">
            <v>119</v>
          </cell>
        </row>
        <row r="5227">
          <cell r="I5227">
            <v>119</v>
          </cell>
        </row>
        <row r="5228">
          <cell r="I5228">
            <v>104</v>
          </cell>
        </row>
        <row r="5229">
          <cell r="I5229">
            <v>119</v>
          </cell>
        </row>
        <row r="5230">
          <cell r="I5230">
            <v>30101</v>
          </cell>
        </row>
        <row r="5231">
          <cell r="I5231">
            <v>701116</v>
          </cell>
        </row>
        <row r="5232">
          <cell r="I5232">
            <v>30101</v>
          </cell>
        </row>
        <row r="5233">
          <cell r="I5233">
            <v>2011804025</v>
          </cell>
        </row>
        <row r="5234">
          <cell r="I5234">
            <v>70112</v>
          </cell>
        </row>
        <row r="5235">
          <cell r="I5235">
            <v>30101</v>
          </cell>
        </row>
        <row r="5236">
          <cell r="I5236">
            <v>30101</v>
          </cell>
        </row>
        <row r="5237">
          <cell r="I5237">
            <v>30101</v>
          </cell>
        </row>
        <row r="5238">
          <cell r="I5238">
            <v>30101</v>
          </cell>
        </row>
        <row r="5239">
          <cell r="I5239">
            <v>30101</v>
          </cell>
        </row>
        <row r="5240">
          <cell r="I5240">
            <v>2011809128</v>
          </cell>
        </row>
        <row r="5241">
          <cell r="I5241">
            <v>2011804021</v>
          </cell>
        </row>
        <row r="5242">
          <cell r="I5242">
            <v>103</v>
          </cell>
        </row>
        <row r="5243">
          <cell r="I5243">
            <v>104</v>
          </cell>
        </row>
        <row r="5244">
          <cell r="I5244">
            <v>119</v>
          </cell>
        </row>
        <row r="5245">
          <cell r="I5245">
            <v>119</v>
          </cell>
        </row>
        <row r="5246">
          <cell r="I5246">
            <v>119</v>
          </cell>
        </row>
        <row r="5247">
          <cell r="I5247">
            <v>107</v>
          </cell>
        </row>
        <row r="5248">
          <cell r="I5248">
            <v>107</v>
          </cell>
        </row>
        <row r="5249">
          <cell r="I5249">
            <v>70106</v>
          </cell>
        </row>
        <row r="5250">
          <cell r="I5250">
            <v>701116</v>
          </cell>
        </row>
        <row r="5251">
          <cell r="I5251">
            <v>701116</v>
          </cell>
        </row>
        <row r="5252">
          <cell r="I5252">
            <v>70112</v>
          </cell>
        </row>
        <row r="5253">
          <cell r="I5253">
            <v>70112</v>
          </cell>
        </row>
        <row r="5254">
          <cell r="I5254">
            <v>70112</v>
          </cell>
        </row>
        <row r="5255">
          <cell r="I5255">
            <v>10401198</v>
          </cell>
        </row>
        <row r="5256">
          <cell r="I5256">
            <v>1040113434</v>
          </cell>
        </row>
        <row r="5257">
          <cell r="I5257">
            <v>10703001</v>
          </cell>
        </row>
        <row r="5258">
          <cell r="I5258">
            <v>2011809126</v>
          </cell>
        </row>
        <row r="5259">
          <cell r="I5259">
            <v>2011809126</v>
          </cell>
        </row>
        <row r="5260">
          <cell r="I5260">
            <v>70112</v>
          </cell>
        </row>
        <row r="5261">
          <cell r="I5261">
            <v>70105000</v>
          </cell>
        </row>
        <row r="5262">
          <cell r="I5262">
            <v>104</v>
          </cell>
        </row>
        <row r="5263">
          <cell r="I5263">
            <v>104</v>
          </cell>
        </row>
        <row r="5264">
          <cell r="I5264">
            <v>104</v>
          </cell>
        </row>
        <row r="5265">
          <cell r="I5265">
            <v>104</v>
          </cell>
        </row>
        <row r="5266">
          <cell r="I5266">
            <v>104</v>
          </cell>
        </row>
        <row r="5267">
          <cell r="I5267">
            <v>104</v>
          </cell>
        </row>
        <row r="5268">
          <cell r="I5268">
            <v>104</v>
          </cell>
        </row>
        <row r="5269">
          <cell r="I5269">
            <v>104</v>
          </cell>
        </row>
        <row r="5270">
          <cell r="I5270">
            <v>104</v>
          </cell>
        </row>
        <row r="5271">
          <cell r="I5271">
            <v>104</v>
          </cell>
        </row>
        <row r="5272">
          <cell r="I5272">
            <v>104</v>
          </cell>
        </row>
        <row r="5273">
          <cell r="I5273">
            <v>104</v>
          </cell>
        </row>
        <row r="5274">
          <cell r="I5274">
            <v>104</v>
          </cell>
        </row>
        <row r="5275">
          <cell r="I5275">
            <v>104</v>
          </cell>
        </row>
        <row r="5276">
          <cell r="I5276">
            <v>104</v>
          </cell>
        </row>
        <row r="5277">
          <cell r="I5277">
            <v>104</v>
          </cell>
        </row>
        <row r="5278">
          <cell r="I5278">
            <v>104</v>
          </cell>
        </row>
        <row r="5279">
          <cell r="I5279">
            <v>104</v>
          </cell>
        </row>
        <row r="5280">
          <cell r="I5280">
            <v>104</v>
          </cell>
        </row>
        <row r="5281">
          <cell r="I5281">
            <v>119</v>
          </cell>
        </row>
        <row r="5282">
          <cell r="I5282">
            <v>107</v>
          </cell>
        </row>
        <row r="5283">
          <cell r="I5283">
            <v>125</v>
          </cell>
        </row>
        <row r="5284">
          <cell r="I5284">
            <v>40101</v>
          </cell>
        </row>
        <row r="5285">
          <cell r="I5285">
            <v>70112</v>
          </cell>
        </row>
        <row r="5286">
          <cell r="I5286">
            <v>50101</v>
          </cell>
        </row>
        <row r="5287">
          <cell r="I5287">
            <v>40101</v>
          </cell>
        </row>
        <row r="5288">
          <cell r="I5288">
            <v>70112</v>
          </cell>
        </row>
        <row r="5289">
          <cell r="I5289">
            <v>50101</v>
          </cell>
        </row>
        <row r="5290">
          <cell r="I5290">
            <v>70112</v>
          </cell>
        </row>
        <row r="5291">
          <cell r="I5291">
            <v>70112</v>
          </cell>
        </row>
        <row r="5292">
          <cell r="I5292">
            <v>70106</v>
          </cell>
        </row>
        <row r="5293">
          <cell r="I5293">
            <v>40101</v>
          </cell>
        </row>
        <row r="5294">
          <cell r="I5294">
            <v>50101</v>
          </cell>
        </row>
        <row r="5295">
          <cell r="I5295">
            <v>30101</v>
          </cell>
        </row>
        <row r="5296">
          <cell r="I5296">
            <v>70112</v>
          </cell>
        </row>
        <row r="5297">
          <cell r="I5297">
            <v>40101</v>
          </cell>
        </row>
        <row r="5298">
          <cell r="I5298">
            <v>50101</v>
          </cell>
        </row>
        <row r="5299">
          <cell r="I5299">
            <v>70112</v>
          </cell>
        </row>
        <row r="5300">
          <cell r="I5300">
            <v>50101</v>
          </cell>
        </row>
        <row r="5301">
          <cell r="I5301">
            <v>40101</v>
          </cell>
        </row>
        <row r="5302">
          <cell r="I5302">
            <v>70112</v>
          </cell>
        </row>
        <row r="5303">
          <cell r="I5303">
            <v>40101</v>
          </cell>
        </row>
        <row r="5304">
          <cell r="I5304">
            <v>70112</v>
          </cell>
        </row>
        <row r="5305">
          <cell r="I5305">
            <v>70112</v>
          </cell>
        </row>
        <row r="5306">
          <cell r="I5306">
            <v>50101</v>
          </cell>
        </row>
        <row r="5307">
          <cell r="I5307">
            <v>70112</v>
          </cell>
        </row>
        <row r="5308">
          <cell r="I5308">
            <v>50101</v>
          </cell>
        </row>
        <row r="5309">
          <cell r="I5309">
            <v>70112</v>
          </cell>
        </row>
        <row r="5310">
          <cell r="I5310">
            <v>50101</v>
          </cell>
        </row>
        <row r="5311">
          <cell r="I5311">
            <v>70112</v>
          </cell>
        </row>
        <row r="5312">
          <cell r="I5312">
            <v>40101</v>
          </cell>
        </row>
        <row r="5313">
          <cell r="I5313">
            <v>50101</v>
          </cell>
        </row>
        <row r="5314">
          <cell r="I5314">
            <v>70112</v>
          </cell>
        </row>
        <row r="5315">
          <cell r="I5315">
            <v>30101</v>
          </cell>
        </row>
        <row r="5316">
          <cell r="I5316">
            <v>70112</v>
          </cell>
        </row>
        <row r="5317">
          <cell r="I5317">
            <v>70106</v>
          </cell>
        </row>
        <row r="5318">
          <cell r="I5318">
            <v>70112</v>
          </cell>
        </row>
        <row r="5319">
          <cell r="I5319">
            <v>40101</v>
          </cell>
        </row>
        <row r="5320">
          <cell r="I5320">
            <v>70112</v>
          </cell>
        </row>
        <row r="5321">
          <cell r="I5321">
            <v>70106</v>
          </cell>
        </row>
        <row r="5322">
          <cell r="I5322">
            <v>70112</v>
          </cell>
        </row>
        <row r="5323">
          <cell r="I5323">
            <v>40101</v>
          </cell>
        </row>
        <row r="5324">
          <cell r="I5324">
            <v>50101</v>
          </cell>
        </row>
        <row r="5325">
          <cell r="I5325">
            <v>30101</v>
          </cell>
        </row>
        <row r="5326">
          <cell r="I5326">
            <v>40101</v>
          </cell>
        </row>
        <row r="5327">
          <cell r="I5327">
            <v>50101</v>
          </cell>
        </row>
        <row r="5328">
          <cell r="I5328">
            <v>30101</v>
          </cell>
        </row>
        <row r="5329">
          <cell r="I5329">
            <v>70112</v>
          </cell>
        </row>
        <row r="5330">
          <cell r="I5330">
            <v>103</v>
          </cell>
        </row>
        <row r="5331">
          <cell r="I5331">
            <v>119</v>
          </cell>
        </row>
        <row r="5332">
          <cell r="I5332">
            <v>119</v>
          </cell>
        </row>
        <row r="5333">
          <cell r="I5333">
            <v>104</v>
          </cell>
        </row>
        <row r="5334">
          <cell r="I5334">
            <v>119</v>
          </cell>
        </row>
        <row r="5335">
          <cell r="I5335">
            <v>107</v>
          </cell>
        </row>
        <row r="5336">
          <cell r="I5336">
            <v>107</v>
          </cell>
        </row>
        <row r="5337">
          <cell r="I5337">
            <v>50101</v>
          </cell>
        </row>
        <row r="5338">
          <cell r="I5338">
            <v>50101</v>
          </cell>
        </row>
        <row r="5339">
          <cell r="I5339">
            <v>70112</v>
          </cell>
        </row>
        <row r="5340">
          <cell r="I5340">
            <v>50101</v>
          </cell>
        </row>
        <row r="5341">
          <cell r="I5341">
            <v>40101</v>
          </cell>
        </row>
        <row r="5342">
          <cell r="I5342">
            <v>50101</v>
          </cell>
        </row>
        <row r="5343">
          <cell r="I5343">
            <v>40101</v>
          </cell>
        </row>
        <row r="5344">
          <cell r="I5344">
            <v>701116</v>
          </cell>
        </row>
        <row r="5345">
          <cell r="I5345">
            <v>701116</v>
          </cell>
        </row>
        <row r="5346">
          <cell r="I5346">
            <v>50101</v>
          </cell>
        </row>
        <row r="5347">
          <cell r="I5347">
            <v>50101</v>
          </cell>
        </row>
        <row r="5348">
          <cell r="I5348">
            <v>40101</v>
          </cell>
        </row>
        <row r="5349">
          <cell r="I5349">
            <v>30101</v>
          </cell>
        </row>
        <row r="5350">
          <cell r="I5350">
            <v>50101</v>
          </cell>
        </row>
        <row r="5351">
          <cell r="I5351">
            <v>70112</v>
          </cell>
        </row>
        <row r="5352">
          <cell r="I5352">
            <v>70112</v>
          </cell>
        </row>
        <row r="5353">
          <cell r="I5353">
            <v>70112</v>
          </cell>
        </row>
        <row r="5354">
          <cell r="I5354">
            <v>40101</v>
          </cell>
        </row>
        <row r="5355">
          <cell r="I5355">
            <v>30101</v>
          </cell>
        </row>
        <row r="5356">
          <cell r="I5356">
            <v>50101</v>
          </cell>
        </row>
        <row r="5357">
          <cell r="I5357">
            <v>70112</v>
          </cell>
        </row>
        <row r="5358">
          <cell r="I5358">
            <v>701116</v>
          </cell>
        </row>
        <row r="5359">
          <cell r="I5359">
            <v>40101</v>
          </cell>
        </row>
        <row r="5360">
          <cell r="I5360">
            <v>2011809126</v>
          </cell>
        </row>
        <row r="5361">
          <cell r="I5361">
            <v>2011809126</v>
          </cell>
        </row>
        <row r="5362">
          <cell r="I5362">
            <v>70112</v>
          </cell>
        </row>
        <row r="5363">
          <cell r="I5363">
            <v>2011804052</v>
          </cell>
        </row>
        <row r="5364">
          <cell r="I5364">
            <v>501</v>
          </cell>
        </row>
        <row r="5365">
          <cell r="I5365">
            <v>501</v>
          </cell>
        </row>
        <row r="5366">
          <cell r="I5366">
            <v>40101</v>
          </cell>
        </row>
        <row r="5367">
          <cell r="I5367">
            <v>2011809140</v>
          </cell>
        </row>
        <row r="5368">
          <cell r="I5368">
            <v>10401187</v>
          </cell>
        </row>
        <row r="5369">
          <cell r="I5369">
            <v>20700006</v>
          </cell>
        </row>
        <row r="5370">
          <cell r="I5370">
            <v>10401139</v>
          </cell>
        </row>
        <row r="5371">
          <cell r="I5371">
            <v>10401139</v>
          </cell>
        </row>
        <row r="5372">
          <cell r="I5372">
            <v>70112</v>
          </cell>
        </row>
        <row r="5373">
          <cell r="I5373">
            <v>201040765</v>
          </cell>
        </row>
        <row r="5374">
          <cell r="I5374">
            <v>2011804020</v>
          </cell>
        </row>
        <row r="5375">
          <cell r="I5375">
            <v>2011804089</v>
          </cell>
        </row>
        <row r="5376">
          <cell r="I5376">
            <v>20707001</v>
          </cell>
        </row>
        <row r="5377">
          <cell r="I5377">
            <v>2011804026</v>
          </cell>
        </row>
        <row r="5378">
          <cell r="I5378">
            <v>2011809118</v>
          </cell>
        </row>
        <row r="5379">
          <cell r="I5379">
            <v>201040771</v>
          </cell>
        </row>
        <row r="5380">
          <cell r="I5380">
            <v>70112</v>
          </cell>
        </row>
        <row r="5381">
          <cell r="I5381">
            <v>50101</v>
          </cell>
        </row>
        <row r="5382">
          <cell r="I5382">
            <v>40101</v>
          </cell>
        </row>
        <row r="5383">
          <cell r="I5383">
            <v>70112</v>
          </cell>
        </row>
        <row r="5384">
          <cell r="I5384">
            <v>50101</v>
          </cell>
        </row>
        <row r="5385">
          <cell r="I5385">
            <v>40101</v>
          </cell>
        </row>
        <row r="5386">
          <cell r="I5386">
            <v>40101</v>
          </cell>
        </row>
        <row r="5387">
          <cell r="I5387">
            <v>30101</v>
          </cell>
        </row>
        <row r="5388">
          <cell r="I5388">
            <v>30101</v>
          </cell>
        </row>
        <row r="5389">
          <cell r="I5389">
            <v>70112</v>
          </cell>
        </row>
        <row r="5390">
          <cell r="I5390">
            <v>70112</v>
          </cell>
        </row>
        <row r="5391">
          <cell r="I5391">
            <v>40101</v>
          </cell>
        </row>
        <row r="5392">
          <cell r="I5392">
            <v>50101</v>
          </cell>
        </row>
        <row r="5393">
          <cell r="I5393">
            <v>70112</v>
          </cell>
        </row>
        <row r="5394">
          <cell r="I5394">
            <v>70112</v>
          </cell>
        </row>
        <row r="5395">
          <cell r="I5395">
            <v>70106</v>
          </cell>
        </row>
        <row r="5396">
          <cell r="I5396">
            <v>30101</v>
          </cell>
        </row>
        <row r="5397">
          <cell r="I5397">
            <v>70112</v>
          </cell>
        </row>
        <row r="5398">
          <cell r="I5398">
            <v>50101</v>
          </cell>
        </row>
        <row r="5399">
          <cell r="I5399">
            <v>30101</v>
          </cell>
        </row>
        <row r="5400">
          <cell r="I5400">
            <v>50101</v>
          </cell>
        </row>
        <row r="5401">
          <cell r="I5401">
            <v>30101</v>
          </cell>
        </row>
        <row r="5402">
          <cell r="I5402">
            <v>70112</v>
          </cell>
        </row>
        <row r="5403">
          <cell r="I5403">
            <v>70106</v>
          </cell>
        </row>
        <row r="5404">
          <cell r="I5404">
            <v>40101</v>
          </cell>
        </row>
        <row r="5405">
          <cell r="I5405">
            <v>70106</v>
          </cell>
        </row>
        <row r="5406">
          <cell r="I5406">
            <v>40101</v>
          </cell>
        </row>
        <row r="5407">
          <cell r="I5407">
            <v>70106</v>
          </cell>
        </row>
        <row r="5408">
          <cell r="I5408">
            <v>70112</v>
          </cell>
        </row>
        <row r="5409">
          <cell r="I5409">
            <v>50101</v>
          </cell>
        </row>
        <row r="5410">
          <cell r="I5410">
            <v>70106</v>
          </cell>
        </row>
        <row r="5411">
          <cell r="I5411">
            <v>50101</v>
          </cell>
        </row>
        <row r="5412">
          <cell r="I5412">
            <v>40101</v>
          </cell>
        </row>
        <row r="5413">
          <cell r="I5413">
            <v>50101</v>
          </cell>
        </row>
        <row r="5414">
          <cell r="I5414">
            <v>701116</v>
          </cell>
        </row>
        <row r="5415">
          <cell r="I5415">
            <v>50101</v>
          </cell>
        </row>
        <row r="5416">
          <cell r="I5416">
            <v>40101</v>
          </cell>
        </row>
        <row r="5417">
          <cell r="I5417">
            <v>40101</v>
          </cell>
        </row>
        <row r="5418">
          <cell r="I5418">
            <v>50101</v>
          </cell>
        </row>
        <row r="5419">
          <cell r="I5419">
            <v>50101</v>
          </cell>
        </row>
        <row r="5420">
          <cell r="I5420">
            <v>50101</v>
          </cell>
        </row>
        <row r="5421">
          <cell r="I5421">
            <v>40101</v>
          </cell>
        </row>
        <row r="5422">
          <cell r="I5422">
            <v>50101</v>
          </cell>
        </row>
        <row r="5423">
          <cell r="I5423">
            <v>40101</v>
          </cell>
        </row>
        <row r="5424">
          <cell r="I5424">
            <v>70112</v>
          </cell>
        </row>
        <row r="5425">
          <cell r="I5425">
            <v>701116</v>
          </cell>
        </row>
        <row r="5426">
          <cell r="I5426">
            <v>70112</v>
          </cell>
        </row>
        <row r="5427">
          <cell r="I5427">
            <v>40101</v>
          </cell>
        </row>
        <row r="5428">
          <cell r="I5428">
            <v>70112</v>
          </cell>
        </row>
        <row r="5429">
          <cell r="I5429">
            <v>50101</v>
          </cell>
        </row>
        <row r="5430">
          <cell r="I5430">
            <v>40101</v>
          </cell>
        </row>
        <row r="5431">
          <cell r="I5431">
            <v>30101</v>
          </cell>
        </row>
        <row r="5432">
          <cell r="I5432">
            <v>70112</v>
          </cell>
        </row>
        <row r="5433">
          <cell r="I5433">
            <v>40101</v>
          </cell>
        </row>
        <row r="5434">
          <cell r="I5434">
            <v>30101</v>
          </cell>
        </row>
        <row r="5435">
          <cell r="I5435">
            <v>701116</v>
          </cell>
        </row>
        <row r="5436">
          <cell r="I5436">
            <v>30101</v>
          </cell>
        </row>
        <row r="5437">
          <cell r="I5437">
            <v>50101</v>
          </cell>
        </row>
        <row r="5438">
          <cell r="I5438">
            <v>50101</v>
          </cell>
        </row>
        <row r="5439">
          <cell r="I5439">
            <v>40101</v>
          </cell>
        </row>
        <row r="5440">
          <cell r="I5440">
            <v>50101</v>
          </cell>
        </row>
        <row r="5441">
          <cell r="I5441">
            <v>2011804021</v>
          </cell>
        </row>
        <row r="5442">
          <cell r="I5442">
            <v>2011809128</v>
          </cell>
        </row>
        <row r="5443">
          <cell r="I5443">
            <v>70112</v>
          </cell>
        </row>
        <row r="5444">
          <cell r="I5444">
            <v>40101</v>
          </cell>
        </row>
        <row r="5445">
          <cell r="I5445">
            <v>2011809128</v>
          </cell>
        </row>
        <row r="5446">
          <cell r="I5446">
            <v>40101</v>
          </cell>
        </row>
        <row r="5447">
          <cell r="I5447">
            <v>40101</v>
          </cell>
        </row>
        <row r="5448">
          <cell r="I5448">
            <v>2011804021</v>
          </cell>
        </row>
        <row r="5449">
          <cell r="I5449">
            <v>70112</v>
          </cell>
        </row>
        <row r="5450">
          <cell r="I5450">
            <v>2011804020</v>
          </cell>
        </row>
        <row r="5451">
          <cell r="I5451">
            <v>2011809146</v>
          </cell>
        </row>
        <row r="5452">
          <cell r="I5452">
            <v>2011804024</v>
          </cell>
        </row>
        <row r="5453">
          <cell r="I5453">
            <v>2011804054</v>
          </cell>
        </row>
        <row r="5454">
          <cell r="I5454">
            <v>20120030</v>
          </cell>
        </row>
        <row r="5455">
          <cell r="I5455">
            <v>2011804031</v>
          </cell>
        </row>
        <row r="5456">
          <cell r="I5456">
            <v>2011804054</v>
          </cell>
        </row>
        <row r="5457">
          <cell r="I5457">
            <v>20120030</v>
          </cell>
        </row>
        <row r="5458">
          <cell r="I5458">
            <v>301</v>
          </cell>
        </row>
        <row r="5459">
          <cell r="I5459">
            <v>10205</v>
          </cell>
        </row>
        <row r="5460">
          <cell r="I5460">
            <v>10401198</v>
          </cell>
        </row>
        <row r="5461">
          <cell r="I5461">
            <v>10208</v>
          </cell>
        </row>
        <row r="5462">
          <cell r="I5462">
            <v>2011809118</v>
          </cell>
        </row>
        <row r="5463">
          <cell r="I5463">
            <v>2011809126</v>
          </cell>
        </row>
        <row r="5464">
          <cell r="I5464">
            <v>2011804113</v>
          </cell>
        </row>
        <row r="5465">
          <cell r="I5465">
            <v>2011804008</v>
          </cell>
        </row>
        <row r="5466">
          <cell r="I5466">
            <v>200</v>
          </cell>
        </row>
        <row r="5467">
          <cell r="I5467">
            <v>10208</v>
          </cell>
        </row>
        <row r="5468">
          <cell r="I5468">
            <v>40101</v>
          </cell>
        </row>
        <row r="5469">
          <cell r="I5469">
            <v>40101</v>
          </cell>
        </row>
        <row r="5470">
          <cell r="I5470">
            <v>30101</v>
          </cell>
        </row>
        <row r="5471">
          <cell r="I5471">
            <v>40101</v>
          </cell>
        </row>
        <row r="5472">
          <cell r="I5472">
            <v>50101</v>
          </cell>
        </row>
        <row r="5473">
          <cell r="I5473">
            <v>30101</v>
          </cell>
        </row>
        <row r="5474">
          <cell r="I5474">
            <v>30103</v>
          </cell>
        </row>
        <row r="5475">
          <cell r="I5475">
            <v>30103</v>
          </cell>
        </row>
        <row r="5476">
          <cell r="I5476">
            <v>30103</v>
          </cell>
        </row>
        <row r="5477">
          <cell r="I5477">
            <v>701116</v>
          </cell>
        </row>
        <row r="5478">
          <cell r="I5478">
            <v>50101</v>
          </cell>
        </row>
        <row r="5479">
          <cell r="I5479">
            <v>70112</v>
          </cell>
        </row>
        <row r="5480">
          <cell r="I5480">
            <v>30101</v>
          </cell>
        </row>
        <row r="5481">
          <cell r="I5481">
            <v>50101</v>
          </cell>
        </row>
        <row r="5482">
          <cell r="I5482">
            <v>70112</v>
          </cell>
        </row>
        <row r="5483">
          <cell r="I5483">
            <v>701116</v>
          </cell>
        </row>
        <row r="5484">
          <cell r="I5484">
            <v>50101</v>
          </cell>
        </row>
        <row r="5485">
          <cell r="I5485">
            <v>70106</v>
          </cell>
        </row>
        <row r="5486">
          <cell r="I5486">
            <v>70112</v>
          </cell>
        </row>
        <row r="5487">
          <cell r="I5487">
            <v>50101</v>
          </cell>
        </row>
        <row r="5488">
          <cell r="I5488">
            <v>70112</v>
          </cell>
        </row>
        <row r="5489">
          <cell r="I5489">
            <v>40101</v>
          </cell>
        </row>
        <row r="5490">
          <cell r="I5490">
            <v>30101</v>
          </cell>
        </row>
        <row r="5491">
          <cell r="I5491">
            <v>70106</v>
          </cell>
        </row>
        <row r="5492">
          <cell r="I5492">
            <v>50101</v>
          </cell>
        </row>
        <row r="5493">
          <cell r="I5493">
            <v>70112</v>
          </cell>
        </row>
        <row r="5494">
          <cell r="I5494">
            <v>70112</v>
          </cell>
        </row>
        <row r="5495">
          <cell r="I5495">
            <v>70106</v>
          </cell>
        </row>
        <row r="5496">
          <cell r="I5496">
            <v>40101</v>
          </cell>
        </row>
        <row r="5497">
          <cell r="I5497">
            <v>50101</v>
          </cell>
        </row>
        <row r="5498">
          <cell r="I5498">
            <v>70112</v>
          </cell>
        </row>
        <row r="5499">
          <cell r="I5499">
            <v>70106</v>
          </cell>
        </row>
        <row r="5500">
          <cell r="I5500">
            <v>70112</v>
          </cell>
        </row>
        <row r="5501">
          <cell r="I5501">
            <v>70112</v>
          </cell>
        </row>
        <row r="5502">
          <cell r="I5502">
            <v>50101</v>
          </cell>
        </row>
        <row r="5503">
          <cell r="I5503">
            <v>50101</v>
          </cell>
        </row>
        <row r="5504">
          <cell r="I5504">
            <v>30101</v>
          </cell>
        </row>
        <row r="5505">
          <cell r="I5505">
            <v>70112</v>
          </cell>
        </row>
        <row r="5506">
          <cell r="I5506">
            <v>70112</v>
          </cell>
        </row>
        <row r="5507">
          <cell r="I5507">
            <v>40101</v>
          </cell>
        </row>
        <row r="5508">
          <cell r="I5508">
            <v>70112</v>
          </cell>
        </row>
        <row r="5509">
          <cell r="I5509">
            <v>70112</v>
          </cell>
        </row>
        <row r="5510">
          <cell r="I5510">
            <v>40101</v>
          </cell>
        </row>
        <row r="5511">
          <cell r="I5511">
            <v>70112</v>
          </cell>
        </row>
        <row r="5512">
          <cell r="I5512">
            <v>10208</v>
          </cell>
        </row>
        <row r="5513">
          <cell r="I5513">
            <v>40101</v>
          </cell>
        </row>
        <row r="5514">
          <cell r="I5514">
            <v>30101</v>
          </cell>
        </row>
        <row r="5515">
          <cell r="I5515">
            <v>70112</v>
          </cell>
        </row>
        <row r="5516">
          <cell r="I5516">
            <v>50101</v>
          </cell>
        </row>
        <row r="5517">
          <cell r="I5517">
            <v>2011804024</v>
          </cell>
        </row>
        <row r="5518">
          <cell r="I5518">
            <v>2011804054</v>
          </cell>
        </row>
        <row r="5519">
          <cell r="I5519">
            <v>20120030</v>
          </cell>
        </row>
        <row r="5520">
          <cell r="I5520">
            <v>200</v>
          </cell>
        </row>
        <row r="5521">
          <cell r="I5521">
            <v>10208</v>
          </cell>
        </row>
        <row r="5522">
          <cell r="I5522">
            <v>10208</v>
          </cell>
        </row>
        <row r="5523">
          <cell r="I5523">
            <v>50101</v>
          </cell>
        </row>
        <row r="5524">
          <cell r="I5524">
            <v>70106</v>
          </cell>
        </row>
        <row r="5525">
          <cell r="I5525">
            <v>70112</v>
          </cell>
        </row>
        <row r="5526">
          <cell r="I5526">
            <v>2011804020</v>
          </cell>
        </row>
        <row r="5527">
          <cell r="I5527">
            <v>10703001</v>
          </cell>
        </row>
        <row r="5528">
          <cell r="I5528">
            <v>104</v>
          </cell>
        </row>
        <row r="5529">
          <cell r="I5529">
            <v>119</v>
          </cell>
        </row>
        <row r="5530">
          <cell r="I5530">
            <v>103</v>
          </cell>
        </row>
        <row r="5531">
          <cell r="I5531">
            <v>108</v>
          </cell>
        </row>
        <row r="5532">
          <cell r="I5532">
            <v>2011809128</v>
          </cell>
        </row>
        <row r="5533">
          <cell r="I5533">
            <v>2011804021</v>
          </cell>
        </row>
        <row r="5534">
          <cell r="I5534">
            <v>2011804054</v>
          </cell>
        </row>
        <row r="5535">
          <cell r="I5535">
            <v>100</v>
          </cell>
        </row>
        <row r="5536">
          <cell r="I5536">
            <v>100</v>
          </cell>
        </row>
        <row r="5537">
          <cell r="I5537">
            <v>103</v>
          </cell>
        </row>
        <row r="5538">
          <cell r="I5538">
            <v>104</v>
          </cell>
        </row>
        <row r="5539">
          <cell r="I5539">
            <v>104</v>
          </cell>
        </row>
        <row r="5540">
          <cell r="I5540">
            <v>104</v>
          </cell>
        </row>
        <row r="5541">
          <cell r="I5541">
            <v>108</v>
          </cell>
        </row>
        <row r="5542">
          <cell r="I5542">
            <v>108</v>
          </cell>
        </row>
        <row r="5543">
          <cell r="I5543">
            <v>108</v>
          </cell>
        </row>
        <row r="5544">
          <cell r="I5544">
            <v>108</v>
          </cell>
        </row>
        <row r="5545">
          <cell r="I5545">
            <v>104</v>
          </cell>
        </row>
        <row r="5546">
          <cell r="I5546">
            <v>104</v>
          </cell>
        </row>
        <row r="5547">
          <cell r="I5547">
            <v>108</v>
          </cell>
        </row>
        <row r="5548">
          <cell r="I5548">
            <v>104</v>
          </cell>
        </row>
        <row r="5549">
          <cell r="I5549">
            <v>104</v>
          </cell>
        </row>
        <row r="5550">
          <cell r="I5550">
            <v>104</v>
          </cell>
        </row>
        <row r="5551">
          <cell r="I5551">
            <v>119</v>
          </cell>
        </row>
        <row r="5552">
          <cell r="I5552">
            <v>119</v>
          </cell>
        </row>
        <row r="5553">
          <cell r="I5553">
            <v>104</v>
          </cell>
        </row>
        <row r="5554">
          <cell r="I5554">
            <v>104</v>
          </cell>
        </row>
        <row r="5555">
          <cell r="I5555">
            <v>104</v>
          </cell>
        </row>
        <row r="5556">
          <cell r="I5556">
            <v>104</v>
          </cell>
        </row>
        <row r="5557">
          <cell r="I5557">
            <v>104</v>
          </cell>
        </row>
        <row r="5558">
          <cell r="I5558">
            <v>104</v>
          </cell>
        </row>
        <row r="5559">
          <cell r="I5559">
            <v>104</v>
          </cell>
        </row>
        <row r="5560">
          <cell r="I5560">
            <v>104</v>
          </cell>
        </row>
        <row r="5561">
          <cell r="I5561">
            <v>104</v>
          </cell>
        </row>
        <row r="5562">
          <cell r="I5562">
            <v>104</v>
          </cell>
        </row>
        <row r="5563">
          <cell r="I5563">
            <v>104</v>
          </cell>
        </row>
        <row r="5564">
          <cell r="I5564">
            <v>107</v>
          </cell>
        </row>
        <row r="5565">
          <cell r="I5565">
            <v>106</v>
          </cell>
        </row>
        <row r="5566">
          <cell r="I5566">
            <v>106</v>
          </cell>
        </row>
        <row r="5567">
          <cell r="I5567">
            <v>106</v>
          </cell>
        </row>
        <row r="5568">
          <cell r="I5568">
            <v>106</v>
          </cell>
        </row>
        <row r="5569">
          <cell r="I5569">
            <v>106</v>
          </cell>
        </row>
        <row r="5570">
          <cell r="I5570">
            <v>40101</v>
          </cell>
        </row>
        <row r="5571">
          <cell r="I5571">
            <v>40101</v>
          </cell>
        </row>
        <row r="5572">
          <cell r="I5572">
            <v>40101</v>
          </cell>
        </row>
        <row r="5573">
          <cell r="I5573">
            <v>50101</v>
          </cell>
        </row>
        <row r="5574">
          <cell r="I5574">
            <v>70112</v>
          </cell>
        </row>
        <row r="5575">
          <cell r="I5575">
            <v>70112</v>
          </cell>
        </row>
        <row r="5576">
          <cell r="I5576">
            <v>30101</v>
          </cell>
        </row>
        <row r="5577">
          <cell r="I5577">
            <v>70112</v>
          </cell>
        </row>
        <row r="5578">
          <cell r="I5578">
            <v>40101</v>
          </cell>
        </row>
        <row r="5579">
          <cell r="I5579">
            <v>70112</v>
          </cell>
        </row>
        <row r="5580">
          <cell r="I5580">
            <v>50101</v>
          </cell>
        </row>
        <row r="5581">
          <cell r="I5581">
            <v>40101</v>
          </cell>
        </row>
        <row r="5582">
          <cell r="I5582">
            <v>70112</v>
          </cell>
        </row>
        <row r="5583">
          <cell r="I5583">
            <v>50101</v>
          </cell>
        </row>
        <row r="5584">
          <cell r="I5584">
            <v>70112</v>
          </cell>
        </row>
        <row r="5585">
          <cell r="I5585">
            <v>50101</v>
          </cell>
        </row>
        <row r="5586">
          <cell r="I5586">
            <v>50101</v>
          </cell>
        </row>
        <row r="5587">
          <cell r="I5587">
            <v>40101</v>
          </cell>
        </row>
        <row r="5588">
          <cell r="I5588">
            <v>70106</v>
          </cell>
        </row>
        <row r="5589">
          <cell r="I5589">
            <v>70112</v>
          </cell>
        </row>
        <row r="5590">
          <cell r="I5590">
            <v>70106</v>
          </cell>
        </row>
        <row r="5591">
          <cell r="I5591">
            <v>50101</v>
          </cell>
        </row>
        <row r="5592">
          <cell r="I5592">
            <v>70112</v>
          </cell>
        </row>
        <row r="5593">
          <cell r="I5593">
            <v>70112</v>
          </cell>
        </row>
        <row r="5594">
          <cell r="I5594">
            <v>40101</v>
          </cell>
        </row>
        <row r="5595">
          <cell r="I5595">
            <v>70112</v>
          </cell>
        </row>
        <row r="5596">
          <cell r="I5596">
            <v>40101</v>
          </cell>
        </row>
        <row r="5597">
          <cell r="I5597">
            <v>70112</v>
          </cell>
        </row>
        <row r="5598">
          <cell r="I5598">
            <v>40101</v>
          </cell>
        </row>
        <row r="5599">
          <cell r="I5599">
            <v>70112</v>
          </cell>
        </row>
        <row r="5600">
          <cell r="I5600">
            <v>40101</v>
          </cell>
        </row>
        <row r="5601">
          <cell r="I5601">
            <v>50101</v>
          </cell>
        </row>
        <row r="5602">
          <cell r="I5602">
            <v>70112</v>
          </cell>
        </row>
        <row r="5603">
          <cell r="I5603">
            <v>40101</v>
          </cell>
        </row>
        <row r="5604">
          <cell r="I5604">
            <v>50101</v>
          </cell>
        </row>
        <row r="5605">
          <cell r="I5605">
            <v>30101</v>
          </cell>
        </row>
        <row r="5606">
          <cell r="I5606">
            <v>70112</v>
          </cell>
        </row>
        <row r="5607">
          <cell r="I5607">
            <v>40101</v>
          </cell>
        </row>
        <row r="5608">
          <cell r="I5608">
            <v>50101</v>
          </cell>
        </row>
        <row r="5609">
          <cell r="I5609">
            <v>70112</v>
          </cell>
        </row>
        <row r="5610">
          <cell r="I5610">
            <v>40101</v>
          </cell>
        </row>
        <row r="5611">
          <cell r="I5611">
            <v>50101</v>
          </cell>
        </row>
        <row r="5612">
          <cell r="I5612">
            <v>70106</v>
          </cell>
        </row>
        <row r="5613">
          <cell r="I5613">
            <v>70106</v>
          </cell>
        </row>
        <row r="5614">
          <cell r="I5614">
            <v>70112</v>
          </cell>
        </row>
        <row r="5615">
          <cell r="I5615">
            <v>40101</v>
          </cell>
        </row>
        <row r="5616">
          <cell r="I5616">
            <v>70112</v>
          </cell>
        </row>
        <row r="5617">
          <cell r="I5617">
            <v>40101</v>
          </cell>
        </row>
        <row r="5618">
          <cell r="I5618">
            <v>50101</v>
          </cell>
        </row>
        <row r="5619">
          <cell r="I5619">
            <v>70112</v>
          </cell>
        </row>
        <row r="5620">
          <cell r="I5620">
            <v>50101</v>
          </cell>
        </row>
        <row r="5621">
          <cell r="I5621">
            <v>40101</v>
          </cell>
        </row>
        <row r="5622">
          <cell r="I5622">
            <v>70112</v>
          </cell>
        </row>
        <row r="5623">
          <cell r="I5623">
            <v>70112</v>
          </cell>
        </row>
        <row r="5624">
          <cell r="I5624">
            <v>50101</v>
          </cell>
        </row>
        <row r="5625">
          <cell r="I5625">
            <v>70112</v>
          </cell>
        </row>
        <row r="5626">
          <cell r="I5626">
            <v>30101</v>
          </cell>
        </row>
        <row r="5627">
          <cell r="I5627">
            <v>40101</v>
          </cell>
        </row>
        <row r="5628">
          <cell r="I5628">
            <v>50101</v>
          </cell>
        </row>
        <row r="5629">
          <cell r="I5629">
            <v>70112</v>
          </cell>
        </row>
        <row r="5630">
          <cell r="I5630">
            <v>70112</v>
          </cell>
        </row>
        <row r="5631">
          <cell r="I5631">
            <v>70112</v>
          </cell>
        </row>
        <row r="5632">
          <cell r="I5632">
            <v>50101</v>
          </cell>
        </row>
        <row r="5633">
          <cell r="I5633">
            <v>30101</v>
          </cell>
        </row>
        <row r="5634">
          <cell r="I5634">
            <v>40101</v>
          </cell>
        </row>
        <row r="5635">
          <cell r="I5635">
            <v>50101</v>
          </cell>
        </row>
        <row r="5636">
          <cell r="I5636">
            <v>70112</v>
          </cell>
        </row>
        <row r="5637">
          <cell r="I5637">
            <v>70112</v>
          </cell>
        </row>
        <row r="5638">
          <cell r="I5638">
            <v>40101</v>
          </cell>
        </row>
        <row r="5639">
          <cell r="I5639">
            <v>30101</v>
          </cell>
        </row>
        <row r="5640">
          <cell r="I5640">
            <v>70112</v>
          </cell>
        </row>
        <row r="5641">
          <cell r="I5641">
            <v>70112</v>
          </cell>
        </row>
        <row r="5642">
          <cell r="I5642">
            <v>40101</v>
          </cell>
        </row>
        <row r="5643">
          <cell r="I5643">
            <v>70112</v>
          </cell>
        </row>
        <row r="5644">
          <cell r="I5644">
            <v>50101</v>
          </cell>
        </row>
        <row r="5645">
          <cell r="I5645">
            <v>40101</v>
          </cell>
        </row>
        <row r="5646">
          <cell r="I5646">
            <v>70112</v>
          </cell>
        </row>
        <row r="5647">
          <cell r="I5647">
            <v>50101</v>
          </cell>
        </row>
        <row r="5648">
          <cell r="I5648">
            <v>40101</v>
          </cell>
        </row>
        <row r="5649">
          <cell r="I5649">
            <v>70112</v>
          </cell>
        </row>
        <row r="5650">
          <cell r="I5650">
            <v>701116</v>
          </cell>
        </row>
        <row r="5651">
          <cell r="I5651">
            <v>40101</v>
          </cell>
        </row>
        <row r="5652">
          <cell r="I5652">
            <v>50101</v>
          </cell>
        </row>
        <row r="5653">
          <cell r="I5653">
            <v>70112</v>
          </cell>
        </row>
        <row r="5654">
          <cell r="I5654">
            <v>50101</v>
          </cell>
        </row>
        <row r="5655">
          <cell r="I5655">
            <v>40101</v>
          </cell>
        </row>
        <row r="5656">
          <cell r="I5656">
            <v>40101</v>
          </cell>
        </row>
        <row r="5657">
          <cell r="I5657">
            <v>70112</v>
          </cell>
        </row>
        <row r="5658">
          <cell r="I5658">
            <v>701116</v>
          </cell>
        </row>
        <row r="5659">
          <cell r="I5659">
            <v>40101</v>
          </cell>
        </row>
        <row r="5660">
          <cell r="I5660">
            <v>50101</v>
          </cell>
        </row>
        <row r="5661">
          <cell r="I5661">
            <v>40101</v>
          </cell>
        </row>
        <row r="5662">
          <cell r="I5662">
            <v>50101</v>
          </cell>
        </row>
        <row r="5663">
          <cell r="I5663">
            <v>40101</v>
          </cell>
        </row>
        <row r="5664">
          <cell r="I5664">
            <v>30101</v>
          </cell>
        </row>
        <row r="5665">
          <cell r="I5665">
            <v>40101</v>
          </cell>
        </row>
        <row r="5666">
          <cell r="I5666">
            <v>70112</v>
          </cell>
        </row>
        <row r="5667">
          <cell r="I5667">
            <v>70112</v>
          </cell>
        </row>
        <row r="5668">
          <cell r="I5668">
            <v>70112</v>
          </cell>
        </row>
        <row r="5669">
          <cell r="I5669">
            <v>50101</v>
          </cell>
        </row>
        <row r="5670">
          <cell r="I5670">
            <v>50101</v>
          </cell>
        </row>
        <row r="5671">
          <cell r="I5671">
            <v>103</v>
          </cell>
        </row>
        <row r="5672">
          <cell r="I5672">
            <v>100</v>
          </cell>
        </row>
        <row r="5673">
          <cell r="I5673">
            <v>104</v>
          </cell>
        </row>
        <row r="5674">
          <cell r="I5674">
            <v>104</v>
          </cell>
        </row>
        <row r="5675">
          <cell r="I5675">
            <v>104</v>
          </cell>
        </row>
        <row r="5676">
          <cell r="I5676">
            <v>104</v>
          </cell>
        </row>
        <row r="5677">
          <cell r="I5677">
            <v>104</v>
          </cell>
        </row>
        <row r="5678">
          <cell r="I5678">
            <v>104</v>
          </cell>
        </row>
        <row r="5679">
          <cell r="I5679">
            <v>104</v>
          </cell>
        </row>
        <row r="5680">
          <cell r="I5680">
            <v>104</v>
          </cell>
        </row>
        <row r="5681">
          <cell r="I5681">
            <v>104</v>
          </cell>
        </row>
        <row r="5682">
          <cell r="I5682">
            <v>104</v>
          </cell>
        </row>
        <row r="5683">
          <cell r="I5683">
            <v>104</v>
          </cell>
        </row>
        <row r="5684">
          <cell r="I5684">
            <v>104</v>
          </cell>
        </row>
        <row r="5685">
          <cell r="I5685">
            <v>104</v>
          </cell>
        </row>
        <row r="5686">
          <cell r="I5686">
            <v>119</v>
          </cell>
        </row>
        <row r="5687">
          <cell r="I5687">
            <v>108</v>
          </cell>
        </row>
        <row r="5688">
          <cell r="I5688">
            <v>2011804054</v>
          </cell>
        </row>
        <row r="5689">
          <cell r="I5689">
            <v>70112</v>
          </cell>
        </row>
        <row r="5690">
          <cell r="I5690">
            <v>70112</v>
          </cell>
        </row>
        <row r="5691">
          <cell r="I5691">
            <v>70112</v>
          </cell>
        </row>
        <row r="5692">
          <cell r="I5692">
            <v>70112</v>
          </cell>
        </row>
        <row r="5693">
          <cell r="I5693">
            <v>70112</v>
          </cell>
        </row>
        <row r="5694">
          <cell r="I5694">
            <v>40101</v>
          </cell>
        </row>
        <row r="5695">
          <cell r="I5695">
            <v>40101</v>
          </cell>
        </row>
        <row r="5696">
          <cell r="I5696">
            <v>40101</v>
          </cell>
        </row>
        <row r="5697">
          <cell r="I5697">
            <v>50101</v>
          </cell>
        </row>
        <row r="5698">
          <cell r="I5698">
            <v>70112</v>
          </cell>
        </row>
        <row r="5699">
          <cell r="I5699">
            <v>40101</v>
          </cell>
        </row>
        <row r="5700">
          <cell r="I5700">
            <v>40101</v>
          </cell>
        </row>
        <row r="5701">
          <cell r="I5701">
            <v>70112</v>
          </cell>
        </row>
        <row r="5702">
          <cell r="I5702">
            <v>70112</v>
          </cell>
        </row>
        <row r="5703">
          <cell r="I5703">
            <v>40101</v>
          </cell>
        </row>
        <row r="5704">
          <cell r="I5704">
            <v>40101</v>
          </cell>
        </row>
        <row r="5705">
          <cell r="I5705">
            <v>106</v>
          </cell>
        </row>
        <row r="5706">
          <cell r="I5706">
            <v>106</v>
          </cell>
        </row>
        <row r="5707">
          <cell r="I5707">
            <v>106</v>
          </cell>
        </row>
        <row r="5708">
          <cell r="I5708">
            <v>106</v>
          </cell>
        </row>
        <row r="5709">
          <cell r="I5709">
            <v>106</v>
          </cell>
        </row>
        <row r="5710">
          <cell r="I5710">
            <v>2011809145</v>
          </cell>
        </row>
        <row r="5711">
          <cell r="I5711">
            <v>1040113434</v>
          </cell>
        </row>
        <row r="5712">
          <cell r="I5712">
            <v>2011809135</v>
          </cell>
        </row>
        <row r="5713">
          <cell r="I5713">
            <v>2011804036</v>
          </cell>
        </row>
        <row r="5714">
          <cell r="I5714">
            <v>2011804087</v>
          </cell>
        </row>
        <row r="5715">
          <cell r="I5715">
            <v>70112</v>
          </cell>
        </row>
        <row r="5716">
          <cell r="I5716">
            <v>70106</v>
          </cell>
        </row>
        <row r="5717">
          <cell r="I5717">
            <v>50101</v>
          </cell>
        </row>
        <row r="5718">
          <cell r="I5718">
            <v>70106</v>
          </cell>
        </row>
        <row r="5719">
          <cell r="I5719">
            <v>70112</v>
          </cell>
        </row>
        <row r="5720">
          <cell r="I5720">
            <v>50101</v>
          </cell>
        </row>
        <row r="5721">
          <cell r="I5721">
            <v>30101</v>
          </cell>
        </row>
        <row r="5722">
          <cell r="I5722">
            <v>70112</v>
          </cell>
        </row>
        <row r="5723">
          <cell r="I5723">
            <v>70106</v>
          </cell>
        </row>
        <row r="5724">
          <cell r="I5724">
            <v>50101</v>
          </cell>
        </row>
        <row r="5725">
          <cell r="I5725">
            <v>70106</v>
          </cell>
        </row>
        <row r="5726">
          <cell r="I5726">
            <v>70112</v>
          </cell>
        </row>
        <row r="5727">
          <cell r="I5727">
            <v>50101</v>
          </cell>
        </row>
        <row r="5728">
          <cell r="I5728">
            <v>30101</v>
          </cell>
        </row>
        <row r="5729">
          <cell r="I5729">
            <v>70112</v>
          </cell>
        </row>
        <row r="5730">
          <cell r="I5730">
            <v>50101</v>
          </cell>
        </row>
        <row r="5731">
          <cell r="I5731">
            <v>40101</v>
          </cell>
        </row>
        <row r="5732">
          <cell r="I5732">
            <v>70112</v>
          </cell>
        </row>
        <row r="5733">
          <cell r="I5733">
            <v>30101</v>
          </cell>
        </row>
        <row r="5734">
          <cell r="I5734">
            <v>40101</v>
          </cell>
        </row>
        <row r="5735">
          <cell r="I5735">
            <v>70112</v>
          </cell>
        </row>
        <row r="5736">
          <cell r="I5736">
            <v>40101</v>
          </cell>
        </row>
        <row r="5737">
          <cell r="I5737">
            <v>70112</v>
          </cell>
        </row>
        <row r="5738">
          <cell r="I5738">
            <v>40101</v>
          </cell>
        </row>
        <row r="5739">
          <cell r="I5739">
            <v>50101</v>
          </cell>
        </row>
        <row r="5740">
          <cell r="I5740">
            <v>40101</v>
          </cell>
        </row>
        <row r="5741">
          <cell r="I5741">
            <v>70112</v>
          </cell>
        </row>
        <row r="5742">
          <cell r="I5742">
            <v>40101</v>
          </cell>
        </row>
        <row r="5743">
          <cell r="I5743">
            <v>50101</v>
          </cell>
        </row>
        <row r="5744">
          <cell r="I5744">
            <v>30101</v>
          </cell>
        </row>
        <row r="5745">
          <cell r="I5745">
            <v>70112</v>
          </cell>
        </row>
        <row r="5746">
          <cell r="I5746">
            <v>70112</v>
          </cell>
        </row>
        <row r="5747">
          <cell r="I5747">
            <v>70112</v>
          </cell>
        </row>
        <row r="5748">
          <cell r="I5748">
            <v>40101</v>
          </cell>
        </row>
        <row r="5749">
          <cell r="I5749">
            <v>50101</v>
          </cell>
        </row>
        <row r="5750">
          <cell r="I5750">
            <v>70112</v>
          </cell>
        </row>
        <row r="5751">
          <cell r="I5751">
            <v>50101</v>
          </cell>
        </row>
        <row r="5752">
          <cell r="I5752">
            <v>50101</v>
          </cell>
        </row>
        <row r="5753">
          <cell r="I5753">
            <v>30101</v>
          </cell>
        </row>
        <row r="5754">
          <cell r="I5754">
            <v>40101</v>
          </cell>
        </row>
        <row r="5755">
          <cell r="I5755">
            <v>70106</v>
          </cell>
        </row>
        <row r="5756">
          <cell r="I5756">
            <v>70112</v>
          </cell>
        </row>
        <row r="5757">
          <cell r="I5757">
            <v>40101</v>
          </cell>
        </row>
        <row r="5758">
          <cell r="I5758">
            <v>70112</v>
          </cell>
        </row>
        <row r="5759">
          <cell r="I5759">
            <v>40101</v>
          </cell>
        </row>
        <row r="5760">
          <cell r="I5760">
            <v>50101</v>
          </cell>
        </row>
        <row r="5761">
          <cell r="I5761">
            <v>70112</v>
          </cell>
        </row>
        <row r="5762">
          <cell r="I5762">
            <v>50101</v>
          </cell>
        </row>
        <row r="5763">
          <cell r="I5763">
            <v>40101</v>
          </cell>
        </row>
        <row r="5764">
          <cell r="I5764">
            <v>70500112</v>
          </cell>
        </row>
        <row r="5765">
          <cell r="I5765">
            <v>30103</v>
          </cell>
        </row>
        <row r="5766">
          <cell r="I5766">
            <v>50101</v>
          </cell>
        </row>
        <row r="5767">
          <cell r="I5767">
            <v>50101</v>
          </cell>
        </row>
        <row r="5768">
          <cell r="I5768">
            <v>70112</v>
          </cell>
        </row>
        <row r="5769">
          <cell r="I5769">
            <v>50101</v>
          </cell>
        </row>
        <row r="5770">
          <cell r="I5770">
            <v>70112</v>
          </cell>
        </row>
        <row r="5771">
          <cell r="I5771">
            <v>70112</v>
          </cell>
        </row>
        <row r="5772">
          <cell r="I5772">
            <v>70112</v>
          </cell>
        </row>
        <row r="5773">
          <cell r="I5773">
            <v>50101</v>
          </cell>
        </row>
        <row r="5774">
          <cell r="I5774">
            <v>70112</v>
          </cell>
        </row>
        <row r="5775">
          <cell r="I5775">
            <v>50101</v>
          </cell>
        </row>
        <row r="5776">
          <cell r="I5776">
            <v>30101</v>
          </cell>
        </row>
        <row r="5777">
          <cell r="I5777">
            <v>40101</v>
          </cell>
        </row>
        <row r="5778">
          <cell r="I5778">
            <v>70112</v>
          </cell>
        </row>
        <row r="5779">
          <cell r="I5779">
            <v>70112</v>
          </cell>
        </row>
        <row r="5780">
          <cell r="I5780">
            <v>70112</v>
          </cell>
        </row>
        <row r="5781">
          <cell r="I5781">
            <v>50101</v>
          </cell>
        </row>
        <row r="5782">
          <cell r="I5782">
            <v>70112</v>
          </cell>
        </row>
        <row r="5783">
          <cell r="I5783">
            <v>50101</v>
          </cell>
        </row>
        <row r="5784">
          <cell r="I5784">
            <v>40101</v>
          </cell>
        </row>
        <row r="5785">
          <cell r="I5785">
            <v>40101</v>
          </cell>
        </row>
        <row r="5786">
          <cell r="I5786">
            <v>40101</v>
          </cell>
        </row>
        <row r="5787">
          <cell r="I5787">
            <v>70106</v>
          </cell>
        </row>
        <row r="5788">
          <cell r="I5788">
            <v>50101</v>
          </cell>
        </row>
        <row r="5789">
          <cell r="I5789">
            <v>40101</v>
          </cell>
        </row>
        <row r="5790">
          <cell r="I5790">
            <v>70112</v>
          </cell>
        </row>
        <row r="5791">
          <cell r="I5791">
            <v>40101</v>
          </cell>
        </row>
        <row r="5792">
          <cell r="I5792">
            <v>30101</v>
          </cell>
        </row>
        <row r="5793">
          <cell r="I5793">
            <v>50101</v>
          </cell>
        </row>
        <row r="5794">
          <cell r="I5794">
            <v>70106</v>
          </cell>
        </row>
        <row r="5795">
          <cell r="I5795">
            <v>70112</v>
          </cell>
        </row>
        <row r="5796">
          <cell r="I5796">
            <v>70112</v>
          </cell>
        </row>
        <row r="5797">
          <cell r="I5797">
            <v>701116</v>
          </cell>
        </row>
        <row r="5798">
          <cell r="I5798">
            <v>50101</v>
          </cell>
        </row>
        <row r="5799">
          <cell r="I5799">
            <v>40101</v>
          </cell>
        </row>
        <row r="5800">
          <cell r="I5800">
            <v>701116</v>
          </cell>
        </row>
        <row r="5801">
          <cell r="I5801">
            <v>701116</v>
          </cell>
        </row>
        <row r="5802">
          <cell r="I5802">
            <v>70112</v>
          </cell>
        </row>
        <row r="5803">
          <cell r="I5803">
            <v>40101</v>
          </cell>
        </row>
        <row r="5804">
          <cell r="I5804">
            <v>50101</v>
          </cell>
        </row>
        <row r="5805">
          <cell r="I5805">
            <v>30101</v>
          </cell>
        </row>
        <row r="5806">
          <cell r="I5806">
            <v>70112</v>
          </cell>
        </row>
        <row r="5807">
          <cell r="I5807">
            <v>50101</v>
          </cell>
        </row>
        <row r="5808">
          <cell r="I5808">
            <v>40101</v>
          </cell>
        </row>
        <row r="5809">
          <cell r="I5809">
            <v>70112</v>
          </cell>
        </row>
        <row r="5810">
          <cell r="I5810">
            <v>50101</v>
          </cell>
        </row>
        <row r="5811">
          <cell r="I5811">
            <v>70112</v>
          </cell>
        </row>
        <row r="5812">
          <cell r="I5812">
            <v>40101</v>
          </cell>
        </row>
        <row r="5813">
          <cell r="I5813">
            <v>70112</v>
          </cell>
        </row>
        <row r="5814">
          <cell r="I5814">
            <v>30101</v>
          </cell>
        </row>
        <row r="5815">
          <cell r="I5815">
            <v>40101</v>
          </cell>
        </row>
        <row r="5816">
          <cell r="I5816">
            <v>70112</v>
          </cell>
        </row>
        <row r="5817">
          <cell r="I5817">
            <v>70112</v>
          </cell>
        </row>
        <row r="5818">
          <cell r="I5818">
            <v>70112</v>
          </cell>
        </row>
        <row r="5819">
          <cell r="I5819">
            <v>70112</v>
          </cell>
        </row>
        <row r="5820">
          <cell r="I5820">
            <v>30101</v>
          </cell>
        </row>
        <row r="5821">
          <cell r="I5821">
            <v>50101</v>
          </cell>
        </row>
        <row r="5822">
          <cell r="I5822">
            <v>70112</v>
          </cell>
        </row>
        <row r="5823">
          <cell r="I5823">
            <v>30101</v>
          </cell>
        </row>
        <row r="5824">
          <cell r="I5824">
            <v>50101</v>
          </cell>
        </row>
        <row r="5825">
          <cell r="I5825">
            <v>70112</v>
          </cell>
        </row>
        <row r="5826">
          <cell r="I5826">
            <v>50101</v>
          </cell>
        </row>
        <row r="5827">
          <cell r="I5827">
            <v>40101</v>
          </cell>
        </row>
        <row r="5828">
          <cell r="I5828">
            <v>70112</v>
          </cell>
        </row>
        <row r="5829">
          <cell r="I5829">
            <v>30101</v>
          </cell>
        </row>
        <row r="5830">
          <cell r="I5830">
            <v>40101</v>
          </cell>
        </row>
        <row r="5831">
          <cell r="I5831">
            <v>70112</v>
          </cell>
        </row>
        <row r="5832">
          <cell r="I5832">
            <v>40101</v>
          </cell>
        </row>
        <row r="5833">
          <cell r="I5833">
            <v>70112</v>
          </cell>
        </row>
        <row r="5834">
          <cell r="I5834">
            <v>70112</v>
          </cell>
        </row>
        <row r="5835">
          <cell r="I5835">
            <v>50101</v>
          </cell>
        </row>
        <row r="5836">
          <cell r="I5836">
            <v>70112</v>
          </cell>
        </row>
        <row r="5837">
          <cell r="I5837">
            <v>30101</v>
          </cell>
        </row>
        <row r="5838">
          <cell r="I5838">
            <v>70112</v>
          </cell>
        </row>
        <row r="5839">
          <cell r="I5839">
            <v>70112</v>
          </cell>
        </row>
        <row r="5840">
          <cell r="I5840">
            <v>40101</v>
          </cell>
        </row>
        <row r="5841">
          <cell r="I5841">
            <v>30101</v>
          </cell>
        </row>
        <row r="5842">
          <cell r="I5842">
            <v>50101</v>
          </cell>
        </row>
        <row r="5843">
          <cell r="I5843">
            <v>70112</v>
          </cell>
        </row>
        <row r="5844">
          <cell r="I5844">
            <v>40101</v>
          </cell>
        </row>
        <row r="5845">
          <cell r="I5845">
            <v>50101</v>
          </cell>
        </row>
        <row r="5846">
          <cell r="I5846">
            <v>70112</v>
          </cell>
        </row>
        <row r="5847">
          <cell r="I5847">
            <v>50101</v>
          </cell>
        </row>
        <row r="5848">
          <cell r="I5848">
            <v>40101</v>
          </cell>
        </row>
        <row r="5849">
          <cell r="I5849">
            <v>70112</v>
          </cell>
        </row>
        <row r="5850">
          <cell r="I5850">
            <v>40101</v>
          </cell>
        </row>
        <row r="5851">
          <cell r="I5851">
            <v>40101</v>
          </cell>
        </row>
        <row r="5852">
          <cell r="I5852">
            <v>70112</v>
          </cell>
        </row>
        <row r="5853">
          <cell r="I5853">
            <v>50101</v>
          </cell>
        </row>
        <row r="5854">
          <cell r="I5854">
            <v>40101</v>
          </cell>
        </row>
        <row r="5855">
          <cell r="I5855">
            <v>70112</v>
          </cell>
        </row>
        <row r="5856">
          <cell r="I5856">
            <v>50101</v>
          </cell>
        </row>
        <row r="5857">
          <cell r="I5857">
            <v>119</v>
          </cell>
        </row>
        <row r="5858">
          <cell r="I5858">
            <v>119</v>
          </cell>
        </row>
        <row r="5859">
          <cell r="I5859">
            <v>104</v>
          </cell>
        </row>
        <row r="5860">
          <cell r="I5860">
            <v>109</v>
          </cell>
        </row>
        <row r="5861">
          <cell r="I5861">
            <v>109</v>
          </cell>
        </row>
        <row r="5862">
          <cell r="I5862">
            <v>109</v>
          </cell>
        </row>
        <row r="5863">
          <cell r="I5863">
            <v>104</v>
          </cell>
        </row>
        <row r="5864">
          <cell r="I5864">
            <v>104</v>
          </cell>
        </row>
        <row r="5865">
          <cell r="I5865">
            <v>104</v>
          </cell>
        </row>
        <row r="5866">
          <cell r="I5866">
            <v>104</v>
          </cell>
        </row>
        <row r="5867">
          <cell r="I5867">
            <v>104</v>
          </cell>
        </row>
        <row r="5868">
          <cell r="I5868">
            <v>104</v>
          </cell>
        </row>
        <row r="5869">
          <cell r="I5869">
            <v>104</v>
          </cell>
        </row>
        <row r="5870">
          <cell r="I5870">
            <v>107</v>
          </cell>
        </row>
        <row r="5871">
          <cell r="I5871">
            <v>107</v>
          </cell>
        </row>
        <row r="5872">
          <cell r="I5872">
            <v>104</v>
          </cell>
        </row>
        <row r="5873">
          <cell r="I5873">
            <v>125</v>
          </cell>
        </row>
        <row r="5874">
          <cell r="I5874">
            <v>30101</v>
          </cell>
        </row>
        <row r="5875">
          <cell r="I5875">
            <v>106</v>
          </cell>
        </row>
        <row r="5876">
          <cell r="I5876">
            <v>106</v>
          </cell>
        </row>
        <row r="5877">
          <cell r="I5877">
            <v>106</v>
          </cell>
        </row>
        <row r="5878">
          <cell r="I5878">
            <v>106</v>
          </cell>
        </row>
        <row r="5879">
          <cell r="I5879">
            <v>106</v>
          </cell>
        </row>
        <row r="5880">
          <cell r="I5880">
            <v>70106</v>
          </cell>
        </row>
        <row r="5881">
          <cell r="I5881">
            <v>70106</v>
          </cell>
        </row>
        <row r="5882">
          <cell r="I5882">
            <v>50101</v>
          </cell>
        </row>
        <row r="5883">
          <cell r="I5883">
            <v>50101</v>
          </cell>
        </row>
        <row r="5884">
          <cell r="I5884">
            <v>70112</v>
          </cell>
        </row>
        <row r="5885">
          <cell r="I5885">
            <v>70112</v>
          </cell>
        </row>
        <row r="5886">
          <cell r="I5886">
            <v>2011804020</v>
          </cell>
        </row>
        <row r="5887">
          <cell r="I5887">
            <v>2011809125</v>
          </cell>
        </row>
        <row r="5888">
          <cell r="I5888">
            <v>2011809118</v>
          </cell>
        </row>
        <row r="5889">
          <cell r="I5889">
            <v>501</v>
          </cell>
        </row>
        <row r="5890">
          <cell r="I5890">
            <v>2011804025</v>
          </cell>
        </row>
        <row r="5891">
          <cell r="I5891">
            <v>2011809132</v>
          </cell>
        </row>
        <row r="5892">
          <cell r="I5892">
            <v>10401139</v>
          </cell>
        </row>
        <row r="5893">
          <cell r="I5893">
            <v>2010603101</v>
          </cell>
        </row>
        <row r="5894">
          <cell r="I5894">
            <v>70112</v>
          </cell>
        </row>
        <row r="5895">
          <cell r="I5895">
            <v>200</v>
          </cell>
        </row>
        <row r="5896">
          <cell r="I5896">
            <v>200</v>
          </cell>
        </row>
        <row r="5897">
          <cell r="I5897">
            <v>50101</v>
          </cell>
        </row>
        <row r="5898">
          <cell r="I5898">
            <v>40101</v>
          </cell>
        </row>
        <row r="5899">
          <cell r="I5899">
            <v>70112</v>
          </cell>
        </row>
        <row r="5900">
          <cell r="I5900">
            <v>50101</v>
          </cell>
        </row>
        <row r="5901">
          <cell r="I5901">
            <v>40101</v>
          </cell>
        </row>
        <row r="5902">
          <cell r="I5902">
            <v>70112</v>
          </cell>
        </row>
        <row r="5903">
          <cell r="I5903">
            <v>70106</v>
          </cell>
        </row>
        <row r="5904">
          <cell r="I5904">
            <v>50101</v>
          </cell>
        </row>
        <row r="5905">
          <cell r="I5905">
            <v>40101</v>
          </cell>
        </row>
        <row r="5906">
          <cell r="I5906">
            <v>40101</v>
          </cell>
        </row>
        <row r="5907">
          <cell r="I5907">
            <v>50101</v>
          </cell>
        </row>
        <row r="5908">
          <cell r="I5908">
            <v>70112</v>
          </cell>
        </row>
        <row r="5909">
          <cell r="I5909">
            <v>70112</v>
          </cell>
        </row>
        <row r="5910">
          <cell r="I5910">
            <v>30101</v>
          </cell>
        </row>
        <row r="5911">
          <cell r="I5911">
            <v>30101</v>
          </cell>
        </row>
        <row r="5912">
          <cell r="I5912">
            <v>40101</v>
          </cell>
        </row>
        <row r="5913">
          <cell r="I5913">
            <v>70112</v>
          </cell>
        </row>
        <row r="5914">
          <cell r="I5914">
            <v>50101</v>
          </cell>
        </row>
        <row r="5915">
          <cell r="I5915">
            <v>40101</v>
          </cell>
        </row>
        <row r="5916">
          <cell r="I5916">
            <v>70112</v>
          </cell>
        </row>
        <row r="5917">
          <cell r="I5917">
            <v>70112</v>
          </cell>
        </row>
        <row r="5918">
          <cell r="I5918">
            <v>70112</v>
          </cell>
        </row>
        <row r="5919">
          <cell r="I5919">
            <v>40101</v>
          </cell>
        </row>
        <row r="5920">
          <cell r="I5920">
            <v>50101</v>
          </cell>
        </row>
        <row r="5921">
          <cell r="I5921">
            <v>70112</v>
          </cell>
        </row>
        <row r="5922">
          <cell r="I5922">
            <v>50101</v>
          </cell>
        </row>
        <row r="5923">
          <cell r="I5923">
            <v>50101</v>
          </cell>
        </row>
        <row r="5924">
          <cell r="I5924">
            <v>70112</v>
          </cell>
        </row>
        <row r="5925">
          <cell r="I5925">
            <v>70112</v>
          </cell>
        </row>
        <row r="5926">
          <cell r="I5926">
            <v>40101</v>
          </cell>
        </row>
        <row r="5927">
          <cell r="I5927">
            <v>70112</v>
          </cell>
        </row>
        <row r="5928">
          <cell r="I5928">
            <v>70112</v>
          </cell>
        </row>
        <row r="5929">
          <cell r="I5929">
            <v>50101</v>
          </cell>
        </row>
        <row r="5930">
          <cell r="I5930">
            <v>40101</v>
          </cell>
        </row>
        <row r="5931">
          <cell r="I5931">
            <v>70112</v>
          </cell>
        </row>
        <row r="5932">
          <cell r="I5932">
            <v>70106</v>
          </cell>
        </row>
        <row r="5933">
          <cell r="I5933">
            <v>70112</v>
          </cell>
        </row>
        <row r="5934">
          <cell r="I5934">
            <v>40101</v>
          </cell>
        </row>
        <row r="5935">
          <cell r="I5935">
            <v>30101</v>
          </cell>
        </row>
        <row r="5936">
          <cell r="I5936">
            <v>50101</v>
          </cell>
        </row>
        <row r="5937">
          <cell r="I5937">
            <v>70112</v>
          </cell>
        </row>
        <row r="5938">
          <cell r="I5938">
            <v>40101</v>
          </cell>
        </row>
        <row r="5939">
          <cell r="I5939">
            <v>70112</v>
          </cell>
        </row>
        <row r="5940">
          <cell r="I5940">
            <v>70112</v>
          </cell>
        </row>
        <row r="5941">
          <cell r="I5941">
            <v>50101</v>
          </cell>
        </row>
        <row r="5942">
          <cell r="I5942">
            <v>30101</v>
          </cell>
        </row>
        <row r="5943">
          <cell r="I5943">
            <v>40101</v>
          </cell>
        </row>
        <row r="5944">
          <cell r="I5944">
            <v>50101</v>
          </cell>
        </row>
        <row r="5945">
          <cell r="I5945">
            <v>70112</v>
          </cell>
        </row>
        <row r="5946">
          <cell r="I5946">
            <v>30101</v>
          </cell>
        </row>
        <row r="5947">
          <cell r="I5947">
            <v>50101</v>
          </cell>
        </row>
        <row r="5948">
          <cell r="I5948">
            <v>40101</v>
          </cell>
        </row>
        <row r="5949">
          <cell r="I5949">
            <v>70112</v>
          </cell>
        </row>
        <row r="5950">
          <cell r="I5950">
            <v>70112</v>
          </cell>
        </row>
        <row r="5951">
          <cell r="I5951">
            <v>70112</v>
          </cell>
        </row>
        <row r="5952">
          <cell r="I5952">
            <v>50101</v>
          </cell>
        </row>
        <row r="5953">
          <cell r="I5953">
            <v>30101</v>
          </cell>
        </row>
        <row r="5954">
          <cell r="I5954">
            <v>40101</v>
          </cell>
        </row>
        <row r="5955">
          <cell r="I5955">
            <v>70112</v>
          </cell>
        </row>
        <row r="5956">
          <cell r="I5956">
            <v>70112</v>
          </cell>
        </row>
        <row r="5957">
          <cell r="I5957">
            <v>40101</v>
          </cell>
        </row>
        <row r="5958">
          <cell r="I5958">
            <v>70112</v>
          </cell>
        </row>
        <row r="5959">
          <cell r="I5959">
            <v>40101</v>
          </cell>
        </row>
        <row r="5960">
          <cell r="I5960">
            <v>30101</v>
          </cell>
        </row>
        <row r="5961">
          <cell r="I5961">
            <v>70106</v>
          </cell>
        </row>
        <row r="5962">
          <cell r="I5962">
            <v>70112</v>
          </cell>
        </row>
        <row r="5963">
          <cell r="I5963">
            <v>30101</v>
          </cell>
        </row>
        <row r="5964">
          <cell r="I5964">
            <v>40101</v>
          </cell>
        </row>
        <row r="5965">
          <cell r="I5965">
            <v>70106</v>
          </cell>
        </row>
        <row r="5966">
          <cell r="I5966">
            <v>70106</v>
          </cell>
        </row>
        <row r="5967">
          <cell r="I5967">
            <v>50101</v>
          </cell>
        </row>
        <row r="5968">
          <cell r="I5968">
            <v>70112</v>
          </cell>
        </row>
        <row r="5969">
          <cell r="I5969">
            <v>50101</v>
          </cell>
        </row>
        <row r="5970">
          <cell r="I5970">
            <v>70106</v>
          </cell>
        </row>
        <row r="5971">
          <cell r="I5971">
            <v>70112</v>
          </cell>
        </row>
        <row r="5972">
          <cell r="I5972">
            <v>701116</v>
          </cell>
        </row>
        <row r="5973">
          <cell r="I5973">
            <v>30101</v>
          </cell>
        </row>
        <row r="5974">
          <cell r="I5974">
            <v>40101</v>
          </cell>
        </row>
        <row r="5975">
          <cell r="I5975">
            <v>701116</v>
          </cell>
        </row>
        <row r="5976">
          <cell r="I5976">
            <v>50101</v>
          </cell>
        </row>
        <row r="5977">
          <cell r="I5977">
            <v>70112</v>
          </cell>
        </row>
        <row r="5978">
          <cell r="I5978">
            <v>70112</v>
          </cell>
        </row>
        <row r="5979">
          <cell r="I5979">
            <v>40101</v>
          </cell>
        </row>
        <row r="5980">
          <cell r="I5980">
            <v>50101</v>
          </cell>
        </row>
        <row r="5981">
          <cell r="I5981">
            <v>70112</v>
          </cell>
        </row>
        <row r="5982">
          <cell r="I5982">
            <v>40101</v>
          </cell>
        </row>
        <row r="5983">
          <cell r="I5983">
            <v>50101</v>
          </cell>
        </row>
        <row r="5984">
          <cell r="I5984">
            <v>70112</v>
          </cell>
        </row>
        <row r="5985">
          <cell r="I5985">
            <v>50101</v>
          </cell>
        </row>
        <row r="5986">
          <cell r="I5986">
            <v>70112</v>
          </cell>
        </row>
        <row r="5987">
          <cell r="I5987">
            <v>40101</v>
          </cell>
        </row>
        <row r="5988">
          <cell r="I5988">
            <v>50101</v>
          </cell>
        </row>
        <row r="5989">
          <cell r="I5989">
            <v>70112</v>
          </cell>
        </row>
        <row r="5990">
          <cell r="I5990">
            <v>70112</v>
          </cell>
        </row>
        <row r="5991">
          <cell r="I5991">
            <v>50101</v>
          </cell>
        </row>
        <row r="5992">
          <cell r="I5992">
            <v>70112</v>
          </cell>
        </row>
        <row r="5993">
          <cell r="I5993">
            <v>70112</v>
          </cell>
        </row>
        <row r="5994">
          <cell r="I5994">
            <v>70112</v>
          </cell>
        </row>
        <row r="5995">
          <cell r="I5995">
            <v>50101</v>
          </cell>
        </row>
        <row r="5996">
          <cell r="I5996">
            <v>30101</v>
          </cell>
        </row>
        <row r="5997">
          <cell r="I5997">
            <v>70112</v>
          </cell>
        </row>
        <row r="5998">
          <cell r="I5998">
            <v>30101</v>
          </cell>
        </row>
        <row r="5999">
          <cell r="I5999">
            <v>50101</v>
          </cell>
        </row>
        <row r="6000">
          <cell r="I6000">
            <v>70112</v>
          </cell>
        </row>
        <row r="6001">
          <cell r="I6001">
            <v>50101</v>
          </cell>
        </row>
        <row r="6002">
          <cell r="I6002">
            <v>70112</v>
          </cell>
        </row>
        <row r="6003">
          <cell r="I6003">
            <v>50101</v>
          </cell>
        </row>
        <row r="6004">
          <cell r="I6004">
            <v>70112</v>
          </cell>
        </row>
        <row r="6005">
          <cell r="I6005">
            <v>70112</v>
          </cell>
        </row>
        <row r="6006">
          <cell r="I6006">
            <v>50101</v>
          </cell>
        </row>
        <row r="6007">
          <cell r="I6007">
            <v>30101</v>
          </cell>
        </row>
        <row r="6008">
          <cell r="I6008">
            <v>50101</v>
          </cell>
        </row>
        <row r="6009">
          <cell r="I6009">
            <v>70112</v>
          </cell>
        </row>
        <row r="6010">
          <cell r="I6010">
            <v>50101</v>
          </cell>
        </row>
        <row r="6011">
          <cell r="I6011">
            <v>70112</v>
          </cell>
        </row>
        <row r="6012">
          <cell r="I6012">
            <v>40101</v>
          </cell>
        </row>
        <row r="6013">
          <cell r="I6013">
            <v>50101</v>
          </cell>
        </row>
        <row r="6014">
          <cell r="I6014">
            <v>40101</v>
          </cell>
        </row>
        <row r="6015">
          <cell r="I6015">
            <v>50101</v>
          </cell>
        </row>
        <row r="6016">
          <cell r="I6016">
            <v>30101</v>
          </cell>
        </row>
        <row r="6017">
          <cell r="I6017">
            <v>70112</v>
          </cell>
        </row>
        <row r="6018">
          <cell r="I6018">
            <v>70112</v>
          </cell>
        </row>
        <row r="6019">
          <cell r="I6019">
            <v>40101</v>
          </cell>
        </row>
        <row r="6020">
          <cell r="I6020">
            <v>50101</v>
          </cell>
        </row>
        <row r="6021">
          <cell r="I6021">
            <v>70112</v>
          </cell>
        </row>
        <row r="6022">
          <cell r="I6022">
            <v>30101</v>
          </cell>
        </row>
        <row r="6023">
          <cell r="I6023">
            <v>40101</v>
          </cell>
        </row>
        <row r="6024">
          <cell r="I6024">
            <v>200</v>
          </cell>
        </row>
        <row r="6025">
          <cell r="I6025">
            <v>200</v>
          </cell>
        </row>
        <row r="6026">
          <cell r="I6026">
            <v>2010401010</v>
          </cell>
        </row>
        <row r="6027">
          <cell r="I6027">
            <v>2011809149</v>
          </cell>
        </row>
        <row r="6028">
          <cell r="I6028">
            <v>501</v>
          </cell>
        </row>
        <row r="6029">
          <cell r="I6029">
            <v>2010401010</v>
          </cell>
        </row>
        <row r="6030">
          <cell r="I6030">
            <v>10401139</v>
          </cell>
        </row>
        <row r="6031">
          <cell r="I6031">
            <v>70112</v>
          </cell>
        </row>
        <row r="6032">
          <cell r="I6032">
            <v>50101</v>
          </cell>
        </row>
        <row r="6033">
          <cell r="I6033">
            <v>40101</v>
          </cell>
        </row>
        <row r="6034">
          <cell r="I6034">
            <v>50101</v>
          </cell>
        </row>
        <row r="6035">
          <cell r="I6035">
            <v>50101</v>
          </cell>
        </row>
        <row r="6036">
          <cell r="I6036">
            <v>50101</v>
          </cell>
        </row>
        <row r="6037">
          <cell r="I6037">
            <v>40101</v>
          </cell>
        </row>
        <row r="6038">
          <cell r="I6038">
            <v>30101</v>
          </cell>
        </row>
        <row r="6039">
          <cell r="I6039">
            <v>40101</v>
          </cell>
        </row>
        <row r="6040">
          <cell r="I6040">
            <v>70112</v>
          </cell>
        </row>
        <row r="6041">
          <cell r="I6041">
            <v>70106</v>
          </cell>
        </row>
        <row r="6042">
          <cell r="I6042">
            <v>50101</v>
          </cell>
        </row>
        <row r="6043">
          <cell r="I6043">
            <v>30101</v>
          </cell>
        </row>
        <row r="6044">
          <cell r="I6044">
            <v>70112</v>
          </cell>
        </row>
        <row r="6045">
          <cell r="I6045">
            <v>70112</v>
          </cell>
        </row>
        <row r="6046">
          <cell r="I6046">
            <v>70112</v>
          </cell>
        </row>
        <row r="6047">
          <cell r="I6047">
            <v>70112</v>
          </cell>
        </row>
        <row r="6048">
          <cell r="I6048">
            <v>70112</v>
          </cell>
        </row>
        <row r="6049">
          <cell r="I6049">
            <v>50101</v>
          </cell>
        </row>
        <row r="6050">
          <cell r="I6050">
            <v>70112</v>
          </cell>
        </row>
        <row r="6051">
          <cell r="I6051">
            <v>40101</v>
          </cell>
        </row>
        <row r="6052">
          <cell r="I6052">
            <v>70112</v>
          </cell>
        </row>
        <row r="6053">
          <cell r="I6053">
            <v>70106</v>
          </cell>
        </row>
        <row r="6054">
          <cell r="I6054">
            <v>70112</v>
          </cell>
        </row>
        <row r="6055">
          <cell r="I6055">
            <v>70112</v>
          </cell>
        </row>
        <row r="6056">
          <cell r="I6056">
            <v>40101</v>
          </cell>
        </row>
        <row r="6057">
          <cell r="I6057">
            <v>40101</v>
          </cell>
        </row>
        <row r="6058">
          <cell r="I6058">
            <v>70112</v>
          </cell>
        </row>
        <row r="6059">
          <cell r="I6059">
            <v>70112</v>
          </cell>
        </row>
        <row r="6060">
          <cell r="I6060">
            <v>50101</v>
          </cell>
        </row>
        <row r="6061">
          <cell r="I6061">
            <v>40101</v>
          </cell>
        </row>
        <row r="6062">
          <cell r="I6062">
            <v>70112</v>
          </cell>
        </row>
        <row r="6063">
          <cell r="I6063">
            <v>30101</v>
          </cell>
        </row>
        <row r="6064">
          <cell r="I6064">
            <v>40101</v>
          </cell>
        </row>
        <row r="6065">
          <cell r="I6065">
            <v>50101</v>
          </cell>
        </row>
        <row r="6066">
          <cell r="I6066">
            <v>40101</v>
          </cell>
        </row>
        <row r="6067">
          <cell r="I6067">
            <v>70112</v>
          </cell>
        </row>
        <row r="6068">
          <cell r="I6068">
            <v>70112</v>
          </cell>
        </row>
        <row r="6069">
          <cell r="I6069">
            <v>40101</v>
          </cell>
        </row>
        <row r="6070">
          <cell r="I6070">
            <v>50101</v>
          </cell>
        </row>
        <row r="6071">
          <cell r="I6071">
            <v>70112</v>
          </cell>
        </row>
        <row r="6072">
          <cell r="I6072">
            <v>40101</v>
          </cell>
        </row>
        <row r="6073">
          <cell r="I6073">
            <v>70112</v>
          </cell>
        </row>
        <row r="6074">
          <cell r="I6074">
            <v>70112</v>
          </cell>
        </row>
        <row r="6075">
          <cell r="I6075">
            <v>70112</v>
          </cell>
        </row>
        <row r="6076">
          <cell r="I6076">
            <v>50101</v>
          </cell>
        </row>
        <row r="6077">
          <cell r="I6077">
            <v>50101</v>
          </cell>
        </row>
        <row r="6078">
          <cell r="I6078">
            <v>40101</v>
          </cell>
        </row>
        <row r="6079">
          <cell r="I6079">
            <v>701116</v>
          </cell>
        </row>
        <row r="6080">
          <cell r="I6080">
            <v>40101</v>
          </cell>
        </row>
        <row r="6081">
          <cell r="I6081">
            <v>50101</v>
          </cell>
        </row>
        <row r="6082">
          <cell r="I6082">
            <v>30101</v>
          </cell>
        </row>
        <row r="6083">
          <cell r="I6083">
            <v>50101</v>
          </cell>
        </row>
        <row r="6084">
          <cell r="I6084">
            <v>30101</v>
          </cell>
        </row>
        <row r="6085">
          <cell r="I6085">
            <v>70112</v>
          </cell>
        </row>
        <row r="6086">
          <cell r="I6086">
            <v>701116</v>
          </cell>
        </row>
        <row r="6087">
          <cell r="I6087">
            <v>50101</v>
          </cell>
        </row>
        <row r="6088">
          <cell r="I6088">
            <v>30101</v>
          </cell>
        </row>
        <row r="6089">
          <cell r="I6089">
            <v>70112</v>
          </cell>
        </row>
        <row r="6090">
          <cell r="I6090">
            <v>40101</v>
          </cell>
        </row>
        <row r="6091">
          <cell r="I6091">
            <v>50101</v>
          </cell>
        </row>
        <row r="6092">
          <cell r="I6092">
            <v>70112</v>
          </cell>
        </row>
        <row r="6093">
          <cell r="I6093">
            <v>70112</v>
          </cell>
        </row>
        <row r="6094">
          <cell r="I6094">
            <v>70112</v>
          </cell>
        </row>
        <row r="6095">
          <cell r="I6095">
            <v>70112</v>
          </cell>
        </row>
        <row r="6096">
          <cell r="I6096">
            <v>50101</v>
          </cell>
        </row>
        <row r="6097">
          <cell r="I6097">
            <v>40101</v>
          </cell>
        </row>
        <row r="6098">
          <cell r="I6098">
            <v>50101</v>
          </cell>
        </row>
        <row r="6099">
          <cell r="I6099">
            <v>701116</v>
          </cell>
        </row>
        <row r="6100">
          <cell r="I6100">
            <v>40101</v>
          </cell>
        </row>
        <row r="6101">
          <cell r="I6101">
            <v>50101</v>
          </cell>
        </row>
        <row r="6102">
          <cell r="I6102">
            <v>40101</v>
          </cell>
        </row>
        <row r="6103">
          <cell r="I6103">
            <v>30101</v>
          </cell>
        </row>
        <row r="6104">
          <cell r="I6104">
            <v>50101</v>
          </cell>
        </row>
        <row r="6105">
          <cell r="I6105">
            <v>70112</v>
          </cell>
        </row>
        <row r="6106">
          <cell r="I6106">
            <v>70112</v>
          </cell>
        </row>
        <row r="6107">
          <cell r="I6107">
            <v>40101</v>
          </cell>
        </row>
        <row r="6108">
          <cell r="I6108">
            <v>40101</v>
          </cell>
        </row>
        <row r="6109">
          <cell r="I6109">
            <v>30101</v>
          </cell>
        </row>
        <row r="6110">
          <cell r="I6110">
            <v>70112</v>
          </cell>
        </row>
        <row r="6111">
          <cell r="I6111">
            <v>104</v>
          </cell>
        </row>
        <row r="6112">
          <cell r="I6112">
            <v>104</v>
          </cell>
        </row>
        <row r="6113">
          <cell r="I6113">
            <v>104</v>
          </cell>
        </row>
        <row r="6114">
          <cell r="I6114">
            <v>104</v>
          </cell>
        </row>
        <row r="6115">
          <cell r="I6115">
            <v>104</v>
          </cell>
        </row>
        <row r="6116">
          <cell r="I6116">
            <v>104</v>
          </cell>
        </row>
        <row r="6117">
          <cell r="I6117">
            <v>104</v>
          </cell>
        </row>
        <row r="6118">
          <cell r="I6118">
            <v>104</v>
          </cell>
        </row>
        <row r="6119">
          <cell r="I6119">
            <v>104</v>
          </cell>
        </row>
        <row r="6120">
          <cell r="I6120">
            <v>104</v>
          </cell>
        </row>
        <row r="6121">
          <cell r="I6121">
            <v>104</v>
          </cell>
        </row>
        <row r="6122">
          <cell r="I6122">
            <v>104</v>
          </cell>
        </row>
        <row r="6123">
          <cell r="I6123">
            <v>106</v>
          </cell>
        </row>
        <row r="6124">
          <cell r="I6124">
            <v>106</v>
          </cell>
        </row>
        <row r="6125">
          <cell r="I6125">
            <v>106</v>
          </cell>
        </row>
        <row r="6126">
          <cell r="I6126">
            <v>107</v>
          </cell>
        </row>
        <row r="6127">
          <cell r="I6127">
            <v>107</v>
          </cell>
        </row>
        <row r="6128">
          <cell r="I6128">
            <v>107</v>
          </cell>
        </row>
        <row r="6129">
          <cell r="I6129">
            <v>107</v>
          </cell>
        </row>
        <row r="6130">
          <cell r="I6130">
            <v>107</v>
          </cell>
        </row>
        <row r="6131">
          <cell r="I6131">
            <v>107</v>
          </cell>
        </row>
        <row r="6132">
          <cell r="I6132">
            <v>107</v>
          </cell>
        </row>
        <row r="6133">
          <cell r="I6133">
            <v>104</v>
          </cell>
        </row>
        <row r="6134">
          <cell r="I6134">
            <v>108</v>
          </cell>
        </row>
        <row r="6135">
          <cell r="I6135">
            <v>108</v>
          </cell>
        </row>
        <row r="6136">
          <cell r="I6136">
            <v>108</v>
          </cell>
        </row>
        <row r="6137">
          <cell r="I6137">
            <v>108</v>
          </cell>
        </row>
        <row r="6138">
          <cell r="I6138">
            <v>108</v>
          </cell>
        </row>
        <row r="6139">
          <cell r="I6139">
            <v>108</v>
          </cell>
        </row>
        <row r="6140">
          <cell r="I6140">
            <v>108</v>
          </cell>
        </row>
        <row r="6141">
          <cell r="I6141">
            <v>108</v>
          </cell>
        </row>
        <row r="6142">
          <cell r="I6142">
            <v>103</v>
          </cell>
        </row>
        <row r="6143">
          <cell r="I6143">
            <v>103</v>
          </cell>
        </row>
        <row r="6144">
          <cell r="I6144">
            <v>70106</v>
          </cell>
        </row>
        <row r="6145">
          <cell r="I6145">
            <v>70112</v>
          </cell>
        </row>
        <row r="6146">
          <cell r="I6146">
            <v>30101</v>
          </cell>
        </row>
        <row r="6147">
          <cell r="I6147">
            <v>2010401010</v>
          </cell>
        </row>
        <row r="6148">
          <cell r="I6148">
            <v>2010401010</v>
          </cell>
        </row>
        <row r="6149">
          <cell r="I6149">
            <v>2010401010</v>
          </cell>
        </row>
        <row r="6150">
          <cell r="I6150">
            <v>10401139</v>
          </cell>
        </row>
        <row r="6151">
          <cell r="I6151">
            <v>40101</v>
          </cell>
        </row>
        <row r="6152">
          <cell r="I6152">
            <v>501</v>
          </cell>
        </row>
        <row r="6153">
          <cell r="I6153">
            <v>50101</v>
          </cell>
        </row>
        <row r="6154">
          <cell r="I6154">
            <v>70112</v>
          </cell>
        </row>
        <row r="6155">
          <cell r="I6155">
            <v>70112</v>
          </cell>
        </row>
        <row r="6156">
          <cell r="I6156">
            <v>70112</v>
          </cell>
        </row>
        <row r="6157">
          <cell r="I6157">
            <v>70112</v>
          </cell>
        </row>
        <row r="6158">
          <cell r="I6158">
            <v>2011804031</v>
          </cell>
        </row>
        <row r="6159">
          <cell r="I6159">
            <v>201040772</v>
          </cell>
        </row>
        <row r="6160">
          <cell r="I6160">
            <v>10401139</v>
          </cell>
        </row>
        <row r="6161">
          <cell r="I6161">
            <v>2011804054</v>
          </cell>
        </row>
        <row r="6162">
          <cell r="I6162">
            <v>2011804022</v>
          </cell>
        </row>
        <row r="6163">
          <cell r="I6163">
            <v>2011804012</v>
          </cell>
        </row>
        <row r="6164">
          <cell r="I6164">
            <v>2011804027</v>
          </cell>
        </row>
        <row r="6165">
          <cell r="I6165">
            <v>2011809126</v>
          </cell>
        </row>
        <row r="6166">
          <cell r="I6166">
            <v>2011804087</v>
          </cell>
        </row>
        <row r="6167">
          <cell r="I6167">
            <v>2011809120</v>
          </cell>
        </row>
        <row r="6168">
          <cell r="I6168">
            <v>2011804036</v>
          </cell>
        </row>
        <row r="6169">
          <cell r="I6169">
            <v>2011804018</v>
          </cell>
        </row>
        <row r="6170">
          <cell r="I6170">
            <v>2011809146</v>
          </cell>
        </row>
        <row r="6171">
          <cell r="I6171">
            <v>1040113434</v>
          </cell>
        </row>
        <row r="6172">
          <cell r="I6172">
            <v>10401139</v>
          </cell>
        </row>
        <row r="6173">
          <cell r="I6173">
            <v>10401187</v>
          </cell>
        </row>
        <row r="6174">
          <cell r="I6174">
            <v>109</v>
          </cell>
        </row>
        <row r="6175">
          <cell r="I6175">
            <v>107</v>
          </cell>
        </row>
        <row r="6176">
          <cell r="I6176">
            <v>2011804048</v>
          </cell>
        </row>
        <row r="6177">
          <cell r="I6177">
            <v>2011809118</v>
          </cell>
        </row>
        <row r="6178">
          <cell r="I6178">
            <v>2011804087</v>
          </cell>
        </row>
        <row r="6179">
          <cell r="I6179">
            <v>2011804012</v>
          </cell>
        </row>
        <row r="6180">
          <cell r="I6180">
            <v>2011804113</v>
          </cell>
        </row>
        <row r="6181">
          <cell r="I6181">
            <v>2011804009</v>
          </cell>
        </row>
        <row r="6182">
          <cell r="I6182">
            <v>2011804112</v>
          </cell>
        </row>
        <row r="6183">
          <cell r="I6183">
            <v>2011804068</v>
          </cell>
        </row>
        <row r="6184">
          <cell r="I6184">
            <v>2011804039</v>
          </cell>
        </row>
        <row r="6185">
          <cell r="I6185">
            <v>2011804087</v>
          </cell>
        </row>
        <row r="6186">
          <cell r="I6186">
            <v>2011804035</v>
          </cell>
        </row>
        <row r="6187">
          <cell r="I6187">
            <v>2010401010</v>
          </cell>
        </row>
        <row r="6188">
          <cell r="I6188">
            <v>200</v>
          </cell>
        </row>
        <row r="6189">
          <cell r="I6189">
            <v>10101</v>
          </cell>
        </row>
        <row r="6190">
          <cell r="I6190">
            <v>70112</v>
          </cell>
        </row>
        <row r="6191">
          <cell r="I6191">
            <v>40101</v>
          </cell>
        </row>
        <row r="6192">
          <cell r="I6192">
            <v>70112</v>
          </cell>
        </row>
        <row r="6193">
          <cell r="I6193">
            <v>70106</v>
          </cell>
        </row>
        <row r="6194">
          <cell r="I6194">
            <v>30101</v>
          </cell>
        </row>
        <row r="6195">
          <cell r="I6195">
            <v>40101</v>
          </cell>
        </row>
        <row r="6196">
          <cell r="I6196">
            <v>70112</v>
          </cell>
        </row>
        <row r="6197">
          <cell r="I6197">
            <v>70112</v>
          </cell>
        </row>
        <row r="6198">
          <cell r="I6198">
            <v>50101</v>
          </cell>
        </row>
        <row r="6199">
          <cell r="I6199">
            <v>70112</v>
          </cell>
        </row>
        <row r="6200">
          <cell r="I6200">
            <v>40101</v>
          </cell>
        </row>
        <row r="6201">
          <cell r="I6201">
            <v>50101</v>
          </cell>
        </row>
        <row r="6202">
          <cell r="I6202">
            <v>40101</v>
          </cell>
        </row>
        <row r="6203">
          <cell r="I6203">
            <v>70112</v>
          </cell>
        </row>
        <row r="6204">
          <cell r="I6204">
            <v>40101</v>
          </cell>
        </row>
        <row r="6205">
          <cell r="I6205">
            <v>30101</v>
          </cell>
        </row>
        <row r="6206">
          <cell r="I6206">
            <v>40101</v>
          </cell>
        </row>
        <row r="6207">
          <cell r="I6207">
            <v>70112</v>
          </cell>
        </row>
        <row r="6208">
          <cell r="I6208">
            <v>40101</v>
          </cell>
        </row>
        <row r="6209">
          <cell r="I6209">
            <v>50101</v>
          </cell>
        </row>
        <row r="6210">
          <cell r="I6210">
            <v>70112</v>
          </cell>
        </row>
        <row r="6211">
          <cell r="I6211">
            <v>50101</v>
          </cell>
        </row>
        <row r="6212">
          <cell r="I6212">
            <v>70112</v>
          </cell>
        </row>
        <row r="6213">
          <cell r="I6213">
            <v>70112</v>
          </cell>
        </row>
        <row r="6214">
          <cell r="I6214">
            <v>70112</v>
          </cell>
        </row>
        <row r="6215">
          <cell r="I6215">
            <v>30101</v>
          </cell>
        </row>
        <row r="6216">
          <cell r="I6216">
            <v>70112</v>
          </cell>
        </row>
        <row r="6217">
          <cell r="I6217">
            <v>70106</v>
          </cell>
        </row>
        <row r="6218">
          <cell r="I6218">
            <v>40101</v>
          </cell>
        </row>
        <row r="6219">
          <cell r="I6219">
            <v>50101</v>
          </cell>
        </row>
        <row r="6220">
          <cell r="I6220">
            <v>70112</v>
          </cell>
        </row>
        <row r="6221">
          <cell r="I6221">
            <v>70106</v>
          </cell>
        </row>
        <row r="6222">
          <cell r="I6222">
            <v>70112</v>
          </cell>
        </row>
        <row r="6223">
          <cell r="I6223">
            <v>50101</v>
          </cell>
        </row>
        <row r="6224">
          <cell r="I6224">
            <v>40101</v>
          </cell>
        </row>
        <row r="6225">
          <cell r="I6225">
            <v>70112</v>
          </cell>
        </row>
        <row r="6226">
          <cell r="I6226">
            <v>70106</v>
          </cell>
        </row>
        <row r="6227">
          <cell r="I6227">
            <v>50101</v>
          </cell>
        </row>
        <row r="6228">
          <cell r="I6228">
            <v>70106</v>
          </cell>
        </row>
        <row r="6229">
          <cell r="I6229">
            <v>50101</v>
          </cell>
        </row>
        <row r="6230">
          <cell r="I6230">
            <v>40101</v>
          </cell>
        </row>
        <row r="6231">
          <cell r="I6231">
            <v>701116</v>
          </cell>
        </row>
        <row r="6232">
          <cell r="I6232">
            <v>40101</v>
          </cell>
        </row>
        <row r="6233">
          <cell r="I6233">
            <v>50101</v>
          </cell>
        </row>
        <row r="6234">
          <cell r="I6234">
            <v>30101</v>
          </cell>
        </row>
        <row r="6235">
          <cell r="I6235">
            <v>70112</v>
          </cell>
        </row>
        <row r="6236">
          <cell r="I6236">
            <v>40101</v>
          </cell>
        </row>
        <row r="6237">
          <cell r="I6237">
            <v>50101</v>
          </cell>
        </row>
        <row r="6238">
          <cell r="I6238">
            <v>70112</v>
          </cell>
        </row>
        <row r="6239">
          <cell r="I6239">
            <v>70112</v>
          </cell>
        </row>
        <row r="6240">
          <cell r="I6240">
            <v>70112</v>
          </cell>
        </row>
        <row r="6241">
          <cell r="I6241">
            <v>40101</v>
          </cell>
        </row>
        <row r="6242">
          <cell r="I6242">
            <v>50101</v>
          </cell>
        </row>
        <row r="6243">
          <cell r="I6243">
            <v>70112</v>
          </cell>
        </row>
        <row r="6244">
          <cell r="I6244">
            <v>40101</v>
          </cell>
        </row>
        <row r="6245">
          <cell r="I6245">
            <v>70112</v>
          </cell>
        </row>
        <row r="6246">
          <cell r="I6246">
            <v>70112</v>
          </cell>
        </row>
        <row r="6247">
          <cell r="I6247">
            <v>50101</v>
          </cell>
        </row>
        <row r="6248">
          <cell r="I6248">
            <v>40101</v>
          </cell>
        </row>
        <row r="6249">
          <cell r="I6249">
            <v>70112</v>
          </cell>
        </row>
        <row r="6250">
          <cell r="I6250">
            <v>40101</v>
          </cell>
        </row>
        <row r="6251">
          <cell r="I6251">
            <v>70112</v>
          </cell>
        </row>
        <row r="6252">
          <cell r="I6252">
            <v>70112</v>
          </cell>
        </row>
        <row r="6253">
          <cell r="I6253">
            <v>100</v>
          </cell>
        </row>
        <row r="6254">
          <cell r="I6254">
            <v>10208</v>
          </cell>
        </row>
        <row r="6255">
          <cell r="I6255">
            <v>2010401010</v>
          </cell>
        </row>
        <row r="6256">
          <cell r="I6256">
            <v>2011804113</v>
          </cell>
        </row>
        <row r="6257">
          <cell r="I6257">
            <v>2011804087</v>
          </cell>
        </row>
        <row r="6258">
          <cell r="I6258">
            <v>2011804068</v>
          </cell>
        </row>
        <row r="6259">
          <cell r="I6259">
            <v>2011804112</v>
          </cell>
        </row>
        <row r="6260">
          <cell r="I6260">
            <v>2011804039</v>
          </cell>
        </row>
        <row r="6261">
          <cell r="I6261">
            <v>2011804035</v>
          </cell>
        </row>
        <row r="6262">
          <cell r="I6262">
            <v>2011804009</v>
          </cell>
        </row>
        <row r="6263">
          <cell r="I6263">
            <v>2011804012</v>
          </cell>
        </row>
        <row r="6264">
          <cell r="I6264">
            <v>2010401010</v>
          </cell>
        </row>
        <row r="6265">
          <cell r="I6265">
            <v>200</v>
          </cell>
        </row>
        <row r="6266">
          <cell r="I6266">
            <v>200</v>
          </cell>
        </row>
        <row r="6267">
          <cell r="I6267">
            <v>1040113434</v>
          </cell>
        </row>
        <row r="6268">
          <cell r="I6268">
            <v>20700006</v>
          </cell>
        </row>
        <row r="6269">
          <cell r="I6269">
            <v>10401139</v>
          </cell>
        </row>
        <row r="6270">
          <cell r="I6270">
            <v>20707001</v>
          </cell>
        </row>
        <row r="6271">
          <cell r="I6271">
            <v>2011804087</v>
          </cell>
        </row>
        <row r="6272">
          <cell r="I6272">
            <v>2011804018</v>
          </cell>
        </row>
        <row r="6273">
          <cell r="I6273">
            <v>301</v>
          </cell>
        </row>
        <row r="6274">
          <cell r="I6274">
            <v>2011804017</v>
          </cell>
        </row>
        <row r="6275">
          <cell r="I6275">
            <v>2011804012</v>
          </cell>
        </row>
        <row r="6276">
          <cell r="I6276">
            <v>2011804113</v>
          </cell>
        </row>
        <row r="6277">
          <cell r="I6277">
            <v>2011804087</v>
          </cell>
        </row>
        <row r="6278">
          <cell r="I6278">
            <v>2011804021</v>
          </cell>
        </row>
        <row r="6279">
          <cell r="I6279">
            <v>2011804073</v>
          </cell>
        </row>
        <row r="6280">
          <cell r="I6280">
            <v>201040764</v>
          </cell>
        </row>
        <row r="6281">
          <cell r="I6281">
            <v>2011804042</v>
          </cell>
        </row>
        <row r="6282">
          <cell r="I6282">
            <v>2011804087</v>
          </cell>
        </row>
        <row r="6283">
          <cell r="I6283">
            <v>2011809134</v>
          </cell>
        </row>
        <row r="6284">
          <cell r="I6284">
            <v>2011804036</v>
          </cell>
        </row>
        <row r="6285">
          <cell r="I6285">
            <v>2011804113</v>
          </cell>
        </row>
        <row r="6286">
          <cell r="I6286">
            <v>2011809135</v>
          </cell>
        </row>
        <row r="6287">
          <cell r="I6287">
            <v>2011809136</v>
          </cell>
        </row>
        <row r="6288">
          <cell r="I6288">
            <v>2011804039</v>
          </cell>
        </row>
        <row r="6289">
          <cell r="I6289">
            <v>2011804068</v>
          </cell>
        </row>
        <row r="6290">
          <cell r="I6290">
            <v>2011804048</v>
          </cell>
        </row>
        <row r="6291">
          <cell r="I6291">
            <v>2011809137</v>
          </cell>
        </row>
        <row r="6292">
          <cell r="I6292">
            <v>2011804018</v>
          </cell>
        </row>
        <row r="6293">
          <cell r="I6293">
            <v>2011804020</v>
          </cell>
        </row>
        <row r="6294">
          <cell r="I6294">
            <v>2011804112</v>
          </cell>
        </row>
        <row r="6295">
          <cell r="I6295">
            <v>2011804048</v>
          </cell>
        </row>
        <row r="6296">
          <cell r="I6296">
            <v>2011809137</v>
          </cell>
        </row>
        <row r="6297">
          <cell r="I6297">
            <v>2011804018</v>
          </cell>
        </row>
        <row r="6298">
          <cell r="I6298">
            <v>10401139</v>
          </cell>
        </row>
        <row r="6299">
          <cell r="I6299">
            <v>2011804008</v>
          </cell>
        </row>
        <row r="6300">
          <cell r="I6300">
            <v>2011804007</v>
          </cell>
        </row>
        <row r="6301">
          <cell r="I6301">
            <v>2011809135</v>
          </cell>
        </row>
        <row r="6302">
          <cell r="I6302">
            <v>2011809136</v>
          </cell>
        </row>
        <row r="6303">
          <cell r="I6303">
            <v>2011804048</v>
          </cell>
        </row>
        <row r="6304">
          <cell r="I6304">
            <v>2011809135</v>
          </cell>
        </row>
        <row r="6305">
          <cell r="I6305">
            <v>2011809126</v>
          </cell>
        </row>
        <row r="6306">
          <cell r="I6306">
            <v>20700006</v>
          </cell>
        </row>
        <row r="6307">
          <cell r="I6307">
            <v>2011804087</v>
          </cell>
        </row>
        <row r="6308">
          <cell r="I6308">
            <v>2011804037</v>
          </cell>
        </row>
        <row r="6309">
          <cell r="I6309">
            <v>20120056</v>
          </cell>
        </row>
        <row r="6310">
          <cell r="I6310">
            <v>2011804048</v>
          </cell>
        </row>
        <row r="6311">
          <cell r="I6311">
            <v>20120057</v>
          </cell>
        </row>
        <row r="6312">
          <cell r="I6312">
            <v>20120058</v>
          </cell>
        </row>
        <row r="6313">
          <cell r="I6313">
            <v>2011804021</v>
          </cell>
        </row>
        <row r="6314">
          <cell r="I6314">
            <v>2011804036</v>
          </cell>
        </row>
        <row r="6315">
          <cell r="I6315">
            <v>2011804037</v>
          </cell>
        </row>
        <row r="6316">
          <cell r="I6316">
            <v>2011804039</v>
          </cell>
        </row>
        <row r="6317">
          <cell r="I6317">
            <v>2011804042</v>
          </cell>
        </row>
        <row r="6318">
          <cell r="I6318">
            <v>2011804044</v>
          </cell>
        </row>
        <row r="6319">
          <cell r="I6319">
            <v>2011804045</v>
          </cell>
        </row>
        <row r="6320">
          <cell r="I6320">
            <v>2011804046</v>
          </cell>
        </row>
        <row r="6321">
          <cell r="I6321">
            <v>2011804087</v>
          </cell>
        </row>
        <row r="6322">
          <cell r="I6322">
            <v>20120056</v>
          </cell>
        </row>
        <row r="6323">
          <cell r="I6323">
            <v>2011804005</v>
          </cell>
        </row>
        <row r="6324">
          <cell r="I6324">
            <v>2011804010</v>
          </cell>
        </row>
        <row r="6325">
          <cell r="I6325">
            <v>2011804112</v>
          </cell>
        </row>
        <row r="6326">
          <cell r="I6326">
            <v>2011809115</v>
          </cell>
        </row>
        <row r="6327">
          <cell r="I6327">
            <v>2011804047</v>
          </cell>
        </row>
        <row r="6328">
          <cell r="I6328">
            <v>2011804059</v>
          </cell>
        </row>
        <row r="6329">
          <cell r="I6329">
            <v>2011804114</v>
          </cell>
        </row>
        <row r="6330">
          <cell r="I6330">
            <v>2011804048</v>
          </cell>
        </row>
        <row r="6331">
          <cell r="I6331">
            <v>2011804022</v>
          </cell>
        </row>
        <row r="6332">
          <cell r="I6332">
            <v>2011804112</v>
          </cell>
        </row>
        <row r="6333">
          <cell r="I6333">
            <v>2011809115</v>
          </cell>
        </row>
        <row r="6334">
          <cell r="I6334">
            <v>2011804005</v>
          </cell>
        </row>
        <row r="6335">
          <cell r="I6335">
            <v>2011804007</v>
          </cell>
        </row>
        <row r="6336">
          <cell r="I6336">
            <v>2011804022</v>
          </cell>
        </row>
        <row r="6337">
          <cell r="I6337">
            <v>2011804112</v>
          </cell>
        </row>
        <row r="6338">
          <cell r="I6338">
            <v>2011809115</v>
          </cell>
        </row>
        <row r="6339">
          <cell r="I6339">
            <v>2011804042</v>
          </cell>
        </row>
        <row r="6340">
          <cell r="I6340">
            <v>2011804039</v>
          </cell>
        </row>
        <row r="6341">
          <cell r="I6341">
            <v>2011804048</v>
          </cell>
        </row>
        <row r="6342">
          <cell r="I6342">
            <v>2011804113</v>
          </cell>
        </row>
        <row r="6343">
          <cell r="I6343">
            <v>2011804114</v>
          </cell>
        </row>
        <row r="6344">
          <cell r="I6344">
            <v>2011804008</v>
          </cell>
        </row>
        <row r="6345">
          <cell r="I6345">
            <v>2011804048</v>
          </cell>
        </row>
        <row r="6346">
          <cell r="I6346">
            <v>2011804005</v>
          </cell>
        </row>
        <row r="6347">
          <cell r="I6347">
            <v>2011804007</v>
          </cell>
        </row>
        <row r="6348">
          <cell r="I6348">
            <v>2011804022</v>
          </cell>
        </row>
        <row r="6349">
          <cell r="I6349">
            <v>2011804112</v>
          </cell>
        </row>
        <row r="6350">
          <cell r="I6350">
            <v>2011809115</v>
          </cell>
        </row>
        <row r="6351">
          <cell r="I6351">
            <v>2011804042</v>
          </cell>
        </row>
        <row r="6352">
          <cell r="I6352">
            <v>2011804039</v>
          </cell>
        </row>
        <row r="6353">
          <cell r="I6353">
            <v>2011804048</v>
          </cell>
        </row>
        <row r="6354">
          <cell r="I6354">
            <v>2011804113</v>
          </cell>
        </row>
        <row r="6355">
          <cell r="I6355">
            <v>2011804114</v>
          </cell>
        </row>
        <row r="6356">
          <cell r="I6356">
            <v>50101</v>
          </cell>
        </row>
        <row r="6357">
          <cell r="I6357">
            <v>70112</v>
          </cell>
        </row>
        <row r="6358">
          <cell r="I6358">
            <v>70112</v>
          </cell>
        </row>
        <row r="6359">
          <cell r="I6359">
            <v>50101</v>
          </cell>
        </row>
        <row r="6360">
          <cell r="I6360">
            <v>70106</v>
          </cell>
        </row>
        <row r="6361">
          <cell r="I6361">
            <v>40101</v>
          </cell>
        </row>
        <row r="6362">
          <cell r="I6362">
            <v>70112</v>
          </cell>
        </row>
        <row r="6363">
          <cell r="I6363">
            <v>70112</v>
          </cell>
        </row>
        <row r="6364">
          <cell r="I6364">
            <v>70112</v>
          </cell>
        </row>
        <row r="6365">
          <cell r="I6365">
            <v>50101</v>
          </cell>
        </row>
        <row r="6366">
          <cell r="I6366">
            <v>40101</v>
          </cell>
        </row>
        <row r="6367">
          <cell r="I6367">
            <v>70112</v>
          </cell>
        </row>
        <row r="6368">
          <cell r="I6368">
            <v>70112</v>
          </cell>
        </row>
        <row r="6369">
          <cell r="I6369">
            <v>70112</v>
          </cell>
        </row>
        <row r="6370">
          <cell r="I6370">
            <v>50101</v>
          </cell>
        </row>
        <row r="6371">
          <cell r="I6371">
            <v>30101</v>
          </cell>
        </row>
        <row r="6372">
          <cell r="I6372">
            <v>40101</v>
          </cell>
        </row>
        <row r="6373">
          <cell r="I6373">
            <v>70112</v>
          </cell>
        </row>
        <row r="6374">
          <cell r="I6374">
            <v>70112</v>
          </cell>
        </row>
        <row r="6375">
          <cell r="I6375">
            <v>40101</v>
          </cell>
        </row>
        <row r="6376">
          <cell r="I6376">
            <v>70112</v>
          </cell>
        </row>
        <row r="6377">
          <cell r="I6377">
            <v>40101</v>
          </cell>
        </row>
        <row r="6378">
          <cell r="I6378">
            <v>30101</v>
          </cell>
        </row>
        <row r="6379">
          <cell r="I6379">
            <v>40101</v>
          </cell>
        </row>
        <row r="6380">
          <cell r="I6380">
            <v>50101</v>
          </cell>
        </row>
        <row r="6381">
          <cell r="I6381">
            <v>30101</v>
          </cell>
        </row>
        <row r="6382">
          <cell r="I6382">
            <v>40101</v>
          </cell>
        </row>
        <row r="6383">
          <cell r="I6383">
            <v>50101</v>
          </cell>
        </row>
        <row r="6384">
          <cell r="I6384">
            <v>50101</v>
          </cell>
        </row>
        <row r="6385">
          <cell r="I6385">
            <v>50101</v>
          </cell>
        </row>
        <row r="6386">
          <cell r="I6386">
            <v>70112</v>
          </cell>
        </row>
        <row r="6387">
          <cell r="I6387">
            <v>40101</v>
          </cell>
        </row>
        <row r="6388">
          <cell r="I6388">
            <v>30101</v>
          </cell>
        </row>
        <row r="6389">
          <cell r="I6389">
            <v>2011804007</v>
          </cell>
        </row>
        <row r="6390">
          <cell r="I6390">
            <v>2011804007</v>
          </cell>
        </row>
        <row r="6391">
          <cell r="I6391">
            <v>2011804005</v>
          </cell>
        </row>
        <row r="6392">
          <cell r="I6392">
            <v>2011804005</v>
          </cell>
        </row>
        <row r="6393">
          <cell r="I6393">
            <v>2011804005</v>
          </cell>
        </row>
        <row r="6394">
          <cell r="I6394">
            <v>2011804010</v>
          </cell>
        </row>
        <row r="6395">
          <cell r="I6395">
            <v>2011804008</v>
          </cell>
        </row>
        <row r="6396">
          <cell r="I6396">
            <v>2011804018</v>
          </cell>
        </row>
        <row r="6397">
          <cell r="I6397">
            <v>2011804021</v>
          </cell>
        </row>
        <row r="6398">
          <cell r="I6398">
            <v>2011804022</v>
          </cell>
        </row>
        <row r="6399">
          <cell r="I6399">
            <v>2011804022</v>
          </cell>
        </row>
        <row r="6400">
          <cell r="I6400">
            <v>2011804022</v>
          </cell>
        </row>
        <row r="6401">
          <cell r="I6401">
            <v>2011804037</v>
          </cell>
        </row>
        <row r="6402">
          <cell r="I6402">
            <v>2011804037</v>
          </cell>
        </row>
        <row r="6403">
          <cell r="I6403">
            <v>2011804036</v>
          </cell>
        </row>
        <row r="6404">
          <cell r="I6404">
            <v>2011804039</v>
          </cell>
        </row>
        <row r="6405">
          <cell r="I6405">
            <v>2011804039</v>
          </cell>
        </row>
        <row r="6406">
          <cell r="I6406">
            <v>2011804039</v>
          </cell>
        </row>
        <row r="6407">
          <cell r="I6407">
            <v>2011804042</v>
          </cell>
        </row>
        <row r="6408">
          <cell r="I6408">
            <v>2011804042</v>
          </cell>
        </row>
        <row r="6409">
          <cell r="I6409">
            <v>2011804042</v>
          </cell>
        </row>
        <row r="6410">
          <cell r="I6410">
            <v>2011804044</v>
          </cell>
        </row>
        <row r="6411">
          <cell r="I6411">
            <v>2011804045</v>
          </cell>
        </row>
        <row r="6412">
          <cell r="I6412">
            <v>2011804046</v>
          </cell>
        </row>
        <row r="6413">
          <cell r="I6413">
            <v>2011804047</v>
          </cell>
        </row>
        <row r="6414">
          <cell r="I6414">
            <v>2011804048</v>
          </cell>
        </row>
        <row r="6415">
          <cell r="I6415">
            <v>2011804048</v>
          </cell>
        </row>
        <row r="6416">
          <cell r="I6416">
            <v>2011804048</v>
          </cell>
        </row>
        <row r="6417">
          <cell r="I6417">
            <v>2011804048</v>
          </cell>
        </row>
        <row r="6418">
          <cell r="I6418">
            <v>2011804048</v>
          </cell>
        </row>
        <row r="6419">
          <cell r="I6419">
            <v>2011804048</v>
          </cell>
        </row>
        <row r="6420">
          <cell r="I6420">
            <v>2011804048</v>
          </cell>
        </row>
        <row r="6421">
          <cell r="I6421">
            <v>2011804112</v>
          </cell>
        </row>
        <row r="6422">
          <cell r="I6422">
            <v>2011804112</v>
          </cell>
        </row>
        <row r="6423">
          <cell r="I6423">
            <v>2011804112</v>
          </cell>
        </row>
        <row r="6424">
          <cell r="I6424">
            <v>2011804087</v>
          </cell>
        </row>
        <row r="6425">
          <cell r="I6425">
            <v>2011804059</v>
          </cell>
        </row>
        <row r="6426">
          <cell r="I6426">
            <v>2011804112</v>
          </cell>
        </row>
        <row r="6427">
          <cell r="I6427">
            <v>2011804113</v>
          </cell>
        </row>
        <row r="6428">
          <cell r="I6428">
            <v>2011804114</v>
          </cell>
        </row>
        <row r="6429">
          <cell r="I6429">
            <v>2011804114</v>
          </cell>
        </row>
        <row r="6430">
          <cell r="I6430">
            <v>2011804114</v>
          </cell>
        </row>
        <row r="6431">
          <cell r="I6431">
            <v>2011809115</v>
          </cell>
        </row>
        <row r="6432">
          <cell r="I6432">
            <v>2011809115</v>
          </cell>
        </row>
        <row r="6433">
          <cell r="I6433">
            <v>2011809115</v>
          </cell>
        </row>
        <row r="6434">
          <cell r="I6434">
            <v>2011809115</v>
          </cell>
        </row>
        <row r="6435">
          <cell r="I6435">
            <v>2011804113</v>
          </cell>
        </row>
        <row r="6436">
          <cell r="I6436">
            <v>20120056</v>
          </cell>
        </row>
        <row r="6437">
          <cell r="I6437">
            <v>20120056</v>
          </cell>
        </row>
        <row r="6438">
          <cell r="I6438">
            <v>20120057</v>
          </cell>
        </row>
        <row r="6439">
          <cell r="I6439">
            <v>20120058</v>
          </cell>
        </row>
        <row r="6440">
          <cell r="I6440">
            <v>2011809137</v>
          </cell>
        </row>
        <row r="6441">
          <cell r="I6441">
            <v>50101</v>
          </cell>
        </row>
        <row r="6442">
          <cell r="I6442">
            <v>50101</v>
          </cell>
        </row>
        <row r="6443">
          <cell r="I6443">
            <v>70112</v>
          </cell>
        </row>
        <row r="6444">
          <cell r="I6444">
            <v>70112</v>
          </cell>
        </row>
        <row r="6445">
          <cell r="I6445">
            <v>70106</v>
          </cell>
        </row>
        <row r="6446">
          <cell r="I6446">
            <v>50101</v>
          </cell>
        </row>
        <row r="6447">
          <cell r="I6447">
            <v>40101</v>
          </cell>
        </row>
        <row r="6448">
          <cell r="I6448">
            <v>70112</v>
          </cell>
        </row>
        <row r="6449">
          <cell r="I6449">
            <v>701116</v>
          </cell>
        </row>
        <row r="6450">
          <cell r="I6450">
            <v>50101</v>
          </cell>
        </row>
        <row r="6451">
          <cell r="I6451">
            <v>70112</v>
          </cell>
        </row>
        <row r="6452">
          <cell r="I6452">
            <v>70112</v>
          </cell>
        </row>
        <row r="6453">
          <cell r="I6453">
            <v>70112</v>
          </cell>
        </row>
        <row r="6454">
          <cell r="I6454">
            <v>50101</v>
          </cell>
        </row>
        <row r="6455">
          <cell r="I6455">
            <v>70112</v>
          </cell>
        </row>
        <row r="6456">
          <cell r="I6456">
            <v>70112</v>
          </cell>
        </row>
        <row r="6457">
          <cell r="I6457">
            <v>40101</v>
          </cell>
        </row>
        <row r="6458">
          <cell r="I6458">
            <v>30101</v>
          </cell>
        </row>
        <row r="6459">
          <cell r="I6459">
            <v>70112</v>
          </cell>
        </row>
        <row r="6460">
          <cell r="I6460">
            <v>40101</v>
          </cell>
        </row>
        <row r="6461">
          <cell r="I6461">
            <v>50101</v>
          </cell>
        </row>
        <row r="6462">
          <cell r="I6462">
            <v>40101</v>
          </cell>
        </row>
        <row r="6463">
          <cell r="I6463">
            <v>50101</v>
          </cell>
        </row>
        <row r="6464">
          <cell r="I6464">
            <v>50101</v>
          </cell>
        </row>
        <row r="6465">
          <cell r="I6465">
            <v>40101</v>
          </cell>
        </row>
        <row r="6466">
          <cell r="I6466">
            <v>70112</v>
          </cell>
        </row>
        <row r="6467">
          <cell r="I6467">
            <v>70112</v>
          </cell>
        </row>
        <row r="6468">
          <cell r="I6468">
            <v>40101</v>
          </cell>
        </row>
        <row r="6469">
          <cell r="I6469">
            <v>70112</v>
          </cell>
        </row>
        <row r="6470">
          <cell r="I6470">
            <v>70112</v>
          </cell>
        </row>
        <row r="6471">
          <cell r="I6471">
            <v>70112</v>
          </cell>
        </row>
        <row r="6472">
          <cell r="I6472">
            <v>50101</v>
          </cell>
        </row>
        <row r="6473">
          <cell r="I6473">
            <v>30101</v>
          </cell>
        </row>
        <row r="6474">
          <cell r="I6474">
            <v>40101</v>
          </cell>
        </row>
        <row r="6475">
          <cell r="I6475">
            <v>50101</v>
          </cell>
        </row>
        <row r="6476">
          <cell r="I6476">
            <v>40101</v>
          </cell>
        </row>
        <row r="6477">
          <cell r="I6477">
            <v>50101</v>
          </cell>
        </row>
        <row r="6478">
          <cell r="I6478">
            <v>70112</v>
          </cell>
        </row>
        <row r="6479">
          <cell r="I6479">
            <v>40101</v>
          </cell>
        </row>
        <row r="6480">
          <cell r="I6480">
            <v>50101</v>
          </cell>
        </row>
        <row r="6481">
          <cell r="I6481">
            <v>70112</v>
          </cell>
        </row>
        <row r="6482">
          <cell r="I6482">
            <v>50101</v>
          </cell>
        </row>
        <row r="6483">
          <cell r="I6483">
            <v>70112</v>
          </cell>
        </row>
        <row r="6484">
          <cell r="I6484">
            <v>70112</v>
          </cell>
        </row>
        <row r="6485">
          <cell r="I6485">
            <v>70112</v>
          </cell>
        </row>
        <row r="6486">
          <cell r="I6486">
            <v>70112</v>
          </cell>
        </row>
        <row r="6487">
          <cell r="I6487">
            <v>70112</v>
          </cell>
        </row>
        <row r="6488">
          <cell r="I6488">
            <v>10703001</v>
          </cell>
        </row>
        <row r="6489">
          <cell r="I6489">
            <v>2011804113</v>
          </cell>
        </row>
        <row r="6490">
          <cell r="I6490">
            <v>2011809136</v>
          </cell>
        </row>
        <row r="6491">
          <cell r="I6491">
            <v>2011804022</v>
          </cell>
        </row>
        <row r="6492">
          <cell r="I6492">
            <v>70123</v>
          </cell>
        </row>
        <row r="6493">
          <cell r="I6493">
            <v>20707001</v>
          </cell>
        </row>
        <row r="6494">
          <cell r="I6494">
            <v>2011804031</v>
          </cell>
        </row>
        <row r="6495">
          <cell r="I6495">
            <v>201040765</v>
          </cell>
        </row>
        <row r="6496">
          <cell r="I6496">
            <v>2011809132</v>
          </cell>
        </row>
        <row r="6497">
          <cell r="I6497">
            <v>2011804035</v>
          </cell>
        </row>
        <row r="6498">
          <cell r="I6498">
            <v>1040113434</v>
          </cell>
        </row>
        <row r="6499">
          <cell r="I6499">
            <v>10401139</v>
          </cell>
        </row>
        <row r="6500">
          <cell r="I6500">
            <v>2011804087</v>
          </cell>
        </row>
        <row r="6501">
          <cell r="I6501">
            <v>104</v>
          </cell>
        </row>
        <row r="6502">
          <cell r="I6502">
            <v>108</v>
          </cell>
        </row>
        <row r="6503">
          <cell r="I6503">
            <v>108</v>
          </cell>
        </row>
        <row r="6504">
          <cell r="I6504">
            <v>104</v>
          </cell>
        </row>
        <row r="6505">
          <cell r="I6505">
            <v>104</v>
          </cell>
        </row>
        <row r="6506">
          <cell r="I6506">
            <v>104</v>
          </cell>
        </row>
        <row r="6507">
          <cell r="I6507">
            <v>104</v>
          </cell>
        </row>
        <row r="6508">
          <cell r="I6508">
            <v>104</v>
          </cell>
        </row>
        <row r="6509">
          <cell r="I6509">
            <v>104</v>
          </cell>
        </row>
        <row r="6510">
          <cell r="I6510">
            <v>104</v>
          </cell>
        </row>
        <row r="6511">
          <cell r="I6511">
            <v>104</v>
          </cell>
        </row>
        <row r="6512">
          <cell r="I6512">
            <v>104</v>
          </cell>
        </row>
        <row r="6513">
          <cell r="I6513">
            <v>104</v>
          </cell>
        </row>
        <row r="6514">
          <cell r="I6514">
            <v>104</v>
          </cell>
        </row>
        <row r="6515">
          <cell r="I6515">
            <v>104</v>
          </cell>
        </row>
        <row r="6516">
          <cell r="I6516">
            <v>104</v>
          </cell>
        </row>
        <row r="6517">
          <cell r="I6517">
            <v>104</v>
          </cell>
        </row>
        <row r="6518">
          <cell r="I6518">
            <v>104</v>
          </cell>
        </row>
        <row r="6519">
          <cell r="I6519">
            <v>104</v>
          </cell>
        </row>
        <row r="6520">
          <cell r="I6520">
            <v>104</v>
          </cell>
        </row>
        <row r="6521">
          <cell r="I6521">
            <v>104</v>
          </cell>
        </row>
        <row r="6522">
          <cell r="I6522">
            <v>104</v>
          </cell>
        </row>
        <row r="6523">
          <cell r="I6523">
            <v>104</v>
          </cell>
        </row>
        <row r="6524">
          <cell r="I6524">
            <v>70112</v>
          </cell>
        </row>
        <row r="6525">
          <cell r="I6525">
            <v>10101</v>
          </cell>
        </row>
        <row r="6526">
          <cell r="I6526">
            <v>70112</v>
          </cell>
        </row>
        <row r="6527">
          <cell r="I6527">
            <v>70112</v>
          </cell>
        </row>
        <row r="6528">
          <cell r="I6528">
            <v>30101</v>
          </cell>
        </row>
        <row r="6529">
          <cell r="I6529">
            <v>40101</v>
          </cell>
        </row>
        <row r="6530">
          <cell r="I6530">
            <v>70112</v>
          </cell>
        </row>
        <row r="6531">
          <cell r="I6531">
            <v>40101</v>
          </cell>
        </row>
        <row r="6532">
          <cell r="I6532">
            <v>70106</v>
          </cell>
        </row>
        <row r="6533">
          <cell r="I6533">
            <v>50101</v>
          </cell>
        </row>
        <row r="6534">
          <cell r="I6534">
            <v>70112</v>
          </cell>
        </row>
        <row r="6535">
          <cell r="I6535">
            <v>70112</v>
          </cell>
        </row>
        <row r="6536">
          <cell r="I6536">
            <v>70112</v>
          </cell>
        </row>
        <row r="6537">
          <cell r="I6537">
            <v>30101</v>
          </cell>
        </row>
        <row r="6538">
          <cell r="I6538">
            <v>70112</v>
          </cell>
        </row>
        <row r="6539">
          <cell r="I6539">
            <v>50101</v>
          </cell>
        </row>
        <row r="6540">
          <cell r="I6540">
            <v>70112</v>
          </cell>
        </row>
        <row r="6541">
          <cell r="I6541">
            <v>70112</v>
          </cell>
        </row>
        <row r="6542">
          <cell r="I6542">
            <v>70106</v>
          </cell>
        </row>
        <row r="6543">
          <cell r="I6543">
            <v>50101</v>
          </cell>
        </row>
        <row r="6544">
          <cell r="I6544">
            <v>30101</v>
          </cell>
        </row>
        <row r="6545">
          <cell r="I6545">
            <v>70112</v>
          </cell>
        </row>
        <row r="6546">
          <cell r="I6546">
            <v>70112</v>
          </cell>
        </row>
        <row r="6547">
          <cell r="I6547">
            <v>40101</v>
          </cell>
        </row>
        <row r="6548">
          <cell r="I6548">
            <v>70112</v>
          </cell>
        </row>
        <row r="6549">
          <cell r="I6549">
            <v>70112</v>
          </cell>
        </row>
        <row r="6550">
          <cell r="I6550">
            <v>70112</v>
          </cell>
        </row>
        <row r="6551">
          <cell r="I6551">
            <v>40101</v>
          </cell>
        </row>
        <row r="6552">
          <cell r="I6552">
            <v>50101</v>
          </cell>
        </row>
        <row r="6553">
          <cell r="I6553">
            <v>30101</v>
          </cell>
        </row>
        <row r="6554">
          <cell r="I6554">
            <v>70106</v>
          </cell>
        </row>
        <row r="6555">
          <cell r="I6555">
            <v>40101</v>
          </cell>
        </row>
        <row r="6556">
          <cell r="I6556">
            <v>70112</v>
          </cell>
        </row>
        <row r="6557">
          <cell r="I6557">
            <v>50101</v>
          </cell>
        </row>
        <row r="6558">
          <cell r="I6558">
            <v>40101</v>
          </cell>
        </row>
        <row r="6559">
          <cell r="I6559">
            <v>70112</v>
          </cell>
        </row>
        <row r="6560">
          <cell r="I6560">
            <v>40101</v>
          </cell>
        </row>
        <row r="6561">
          <cell r="I6561">
            <v>70112</v>
          </cell>
        </row>
        <row r="6562">
          <cell r="I6562">
            <v>40101</v>
          </cell>
        </row>
        <row r="6563">
          <cell r="I6563">
            <v>50101</v>
          </cell>
        </row>
        <row r="6564">
          <cell r="I6564">
            <v>70106</v>
          </cell>
        </row>
        <row r="6565">
          <cell r="I6565">
            <v>50101</v>
          </cell>
        </row>
        <row r="6566">
          <cell r="I6566">
            <v>40101</v>
          </cell>
        </row>
        <row r="6567">
          <cell r="I6567">
            <v>30101</v>
          </cell>
        </row>
        <row r="6568">
          <cell r="I6568">
            <v>50101</v>
          </cell>
        </row>
        <row r="6569">
          <cell r="I6569">
            <v>30101</v>
          </cell>
        </row>
        <row r="6570">
          <cell r="I6570">
            <v>40101</v>
          </cell>
        </row>
        <row r="6571">
          <cell r="I6571">
            <v>70106</v>
          </cell>
        </row>
        <row r="6572">
          <cell r="I6572">
            <v>70112</v>
          </cell>
        </row>
        <row r="6573">
          <cell r="I6573">
            <v>40101</v>
          </cell>
        </row>
        <row r="6574">
          <cell r="I6574">
            <v>50101</v>
          </cell>
        </row>
        <row r="6575">
          <cell r="I6575">
            <v>30101</v>
          </cell>
        </row>
        <row r="6576">
          <cell r="I6576">
            <v>50101</v>
          </cell>
        </row>
        <row r="6577">
          <cell r="I6577">
            <v>70112</v>
          </cell>
        </row>
        <row r="6578">
          <cell r="I6578">
            <v>70112</v>
          </cell>
        </row>
        <row r="6579">
          <cell r="I6579">
            <v>50101</v>
          </cell>
        </row>
        <row r="6580">
          <cell r="I6580">
            <v>70112</v>
          </cell>
        </row>
        <row r="6581">
          <cell r="I6581">
            <v>70112</v>
          </cell>
        </row>
        <row r="6582">
          <cell r="I6582">
            <v>70112</v>
          </cell>
        </row>
        <row r="6583">
          <cell r="I6583">
            <v>70112</v>
          </cell>
        </row>
        <row r="6584">
          <cell r="I6584">
            <v>70112</v>
          </cell>
        </row>
        <row r="6585">
          <cell r="I6585">
            <v>50101</v>
          </cell>
        </row>
        <row r="6586">
          <cell r="I6586">
            <v>40101</v>
          </cell>
        </row>
        <row r="6587">
          <cell r="I6587">
            <v>70112</v>
          </cell>
        </row>
        <row r="6588">
          <cell r="I6588">
            <v>40101</v>
          </cell>
        </row>
        <row r="6589">
          <cell r="I6589">
            <v>50101</v>
          </cell>
        </row>
        <row r="6590">
          <cell r="I6590">
            <v>70112</v>
          </cell>
        </row>
        <row r="6591">
          <cell r="I6591">
            <v>40101</v>
          </cell>
        </row>
        <row r="6592">
          <cell r="I6592">
            <v>40101</v>
          </cell>
        </row>
        <row r="6593">
          <cell r="I6593">
            <v>50101</v>
          </cell>
        </row>
        <row r="6594">
          <cell r="I6594">
            <v>701116</v>
          </cell>
        </row>
        <row r="6595">
          <cell r="I6595">
            <v>40101</v>
          </cell>
        </row>
        <row r="6596">
          <cell r="I6596">
            <v>50101</v>
          </cell>
        </row>
        <row r="6597">
          <cell r="I6597">
            <v>70112</v>
          </cell>
        </row>
        <row r="6598">
          <cell r="I6598">
            <v>70112</v>
          </cell>
        </row>
        <row r="6599">
          <cell r="I6599">
            <v>70112</v>
          </cell>
        </row>
        <row r="6600">
          <cell r="I6600">
            <v>50101</v>
          </cell>
        </row>
        <row r="6601">
          <cell r="I6601">
            <v>70112</v>
          </cell>
        </row>
        <row r="6602">
          <cell r="I6602">
            <v>50101</v>
          </cell>
        </row>
        <row r="6603">
          <cell r="I6603">
            <v>70112</v>
          </cell>
        </row>
        <row r="6604">
          <cell r="I6604">
            <v>50101</v>
          </cell>
        </row>
        <row r="6605">
          <cell r="I6605">
            <v>30101</v>
          </cell>
        </row>
        <row r="6606">
          <cell r="I6606">
            <v>40101</v>
          </cell>
        </row>
        <row r="6607">
          <cell r="I6607">
            <v>50101</v>
          </cell>
        </row>
        <row r="6608">
          <cell r="I6608">
            <v>30101</v>
          </cell>
        </row>
        <row r="6609">
          <cell r="I6609">
            <v>50101</v>
          </cell>
        </row>
        <row r="6610">
          <cell r="I6610">
            <v>40101</v>
          </cell>
        </row>
        <row r="6611">
          <cell r="I6611">
            <v>70112</v>
          </cell>
        </row>
        <row r="6612">
          <cell r="I6612">
            <v>40101</v>
          </cell>
        </row>
        <row r="6613">
          <cell r="I6613">
            <v>701116</v>
          </cell>
        </row>
        <row r="6614">
          <cell r="I6614">
            <v>40101</v>
          </cell>
        </row>
        <row r="6615">
          <cell r="I6615">
            <v>50101</v>
          </cell>
        </row>
        <row r="6616">
          <cell r="I6616">
            <v>40101</v>
          </cell>
        </row>
        <row r="6617">
          <cell r="I6617">
            <v>104</v>
          </cell>
        </row>
        <row r="6618">
          <cell r="I6618">
            <v>104</v>
          </cell>
        </row>
        <row r="6619">
          <cell r="I6619">
            <v>104</v>
          </cell>
        </row>
        <row r="6620">
          <cell r="I6620">
            <v>104</v>
          </cell>
        </row>
        <row r="6621">
          <cell r="I6621">
            <v>104</v>
          </cell>
        </row>
        <row r="6622">
          <cell r="I6622">
            <v>104</v>
          </cell>
        </row>
        <row r="6623">
          <cell r="I6623">
            <v>104</v>
          </cell>
        </row>
        <row r="6624">
          <cell r="I6624">
            <v>104</v>
          </cell>
        </row>
        <row r="6625">
          <cell r="I6625">
            <v>104</v>
          </cell>
        </row>
        <row r="6626">
          <cell r="I6626">
            <v>104</v>
          </cell>
        </row>
        <row r="6627">
          <cell r="I6627">
            <v>104</v>
          </cell>
        </row>
        <row r="6628">
          <cell r="I6628">
            <v>104</v>
          </cell>
        </row>
        <row r="6629">
          <cell r="I6629">
            <v>104</v>
          </cell>
        </row>
        <row r="6630">
          <cell r="I6630">
            <v>50101</v>
          </cell>
        </row>
        <row r="6631">
          <cell r="I6631">
            <v>50101</v>
          </cell>
        </row>
        <row r="6632">
          <cell r="I6632">
            <v>70106</v>
          </cell>
        </row>
        <row r="6633">
          <cell r="I6633">
            <v>701116</v>
          </cell>
        </row>
        <row r="6634">
          <cell r="I6634">
            <v>70112</v>
          </cell>
        </row>
        <row r="6635">
          <cell r="I6635">
            <v>70112</v>
          </cell>
        </row>
        <row r="6636">
          <cell r="I6636">
            <v>70112</v>
          </cell>
        </row>
        <row r="6637">
          <cell r="I6637">
            <v>70106</v>
          </cell>
        </row>
        <row r="6638">
          <cell r="I6638">
            <v>70106</v>
          </cell>
        </row>
        <row r="6639">
          <cell r="I6639">
            <v>70106</v>
          </cell>
        </row>
        <row r="6640">
          <cell r="I6640">
            <v>50101</v>
          </cell>
        </row>
        <row r="6641">
          <cell r="I6641">
            <v>50101</v>
          </cell>
        </row>
        <row r="6642">
          <cell r="I6642">
            <v>50101</v>
          </cell>
        </row>
        <row r="6643">
          <cell r="I6643">
            <v>40101</v>
          </cell>
        </row>
        <row r="6644">
          <cell r="I6644">
            <v>40101</v>
          </cell>
        </row>
        <row r="6645">
          <cell r="I6645">
            <v>40101</v>
          </cell>
        </row>
        <row r="6646">
          <cell r="I6646">
            <v>40101</v>
          </cell>
        </row>
        <row r="6647">
          <cell r="I6647">
            <v>50101</v>
          </cell>
        </row>
        <row r="6648">
          <cell r="I6648">
            <v>30101</v>
          </cell>
        </row>
        <row r="6649">
          <cell r="I6649">
            <v>30101</v>
          </cell>
        </row>
        <row r="6650">
          <cell r="I6650">
            <v>30101</v>
          </cell>
        </row>
        <row r="6651">
          <cell r="I6651">
            <v>2011804020</v>
          </cell>
        </row>
        <row r="6652">
          <cell r="I6652">
            <v>301</v>
          </cell>
        </row>
        <row r="6653">
          <cell r="I6653">
            <v>30101</v>
          </cell>
        </row>
        <row r="6654">
          <cell r="I6654">
            <v>40101</v>
          </cell>
        </row>
        <row r="6655">
          <cell r="I6655">
            <v>70112</v>
          </cell>
        </row>
        <row r="6656">
          <cell r="I6656">
            <v>70112</v>
          </cell>
        </row>
        <row r="6657">
          <cell r="I6657">
            <v>70112</v>
          </cell>
        </row>
        <row r="6658">
          <cell r="I6658">
            <v>40101</v>
          </cell>
        </row>
        <row r="6659">
          <cell r="I6659">
            <v>70106</v>
          </cell>
        </row>
        <row r="6660">
          <cell r="I6660">
            <v>70112</v>
          </cell>
        </row>
        <row r="6661">
          <cell r="I6661">
            <v>70106</v>
          </cell>
        </row>
        <row r="6662">
          <cell r="I6662">
            <v>40101</v>
          </cell>
        </row>
        <row r="6663">
          <cell r="I6663">
            <v>30101</v>
          </cell>
        </row>
        <row r="6664">
          <cell r="I6664">
            <v>70112</v>
          </cell>
        </row>
        <row r="6665">
          <cell r="I6665">
            <v>50101</v>
          </cell>
        </row>
        <row r="6666">
          <cell r="I6666">
            <v>30101</v>
          </cell>
        </row>
        <row r="6667">
          <cell r="I6667">
            <v>70112</v>
          </cell>
        </row>
        <row r="6668">
          <cell r="I6668">
            <v>70112</v>
          </cell>
        </row>
        <row r="6669">
          <cell r="I6669">
            <v>50101</v>
          </cell>
        </row>
        <row r="6670">
          <cell r="I6670">
            <v>30101</v>
          </cell>
        </row>
        <row r="6671">
          <cell r="I6671">
            <v>70112</v>
          </cell>
        </row>
        <row r="6672">
          <cell r="I6672">
            <v>70106</v>
          </cell>
        </row>
        <row r="6673">
          <cell r="I6673">
            <v>70112</v>
          </cell>
        </row>
        <row r="6674">
          <cell r="I6674">
            <v>40101</v>
          </cell>
        </row>
        <row r="6675">
          <cell r="I6675">
            <v>70112</v>
          </cell>
        </row>
        <row r="6676">
          <cell r="I6676">
            <v>40101</v>
          </cell>
        </row>
        <row r="6677">
          <cell r="I6677">
            <v>70106</v>
          </cell>
        </row>
        <row r="6678">
          <cell r="I6678">
            <v>70112</v>
          </cell>
        </row>
        <row r="6679">
          <cell r="I6679">
            <v>40101</v>
          </cell>
        </row>
        <row r="6680">
          <cell r="I6680">
            <v>50101</v>
          </cell>
        </row>
        <row r="6681">
          <cell r="I6681">
            <v>70106</v>
          </cell>
        </row>
        <row r="6682">
          <cell r="I6682">
            <v>70112</v>
          </cell>
        </row>
        <row r="6683">
          <cell r="I6683">
            <v>30101</v>
          </cell>
        </row>
        <row r="6684">
          <cell r="I6684">
            <v>40101</v>
          </cell>
        </row>
        <row r="6685">
          <cell r="I6685">
            <v>50101</v>
          </cell>
        </row>
        <row r="6686">
          <cell r="I6686">
            <v>70106</v>
          </cell>
        </row>
        <row r="6687">
          <cell r="I6687">
            <v>70112</v>
          </cell>
        </row>
        <row r="6688">
          <cell r="I6688">
            <v>40101</v>
          </cell>
        </row>
        <row r="6689">
          <cell r="I6689">
            <v>50101</v>
          </cell>
        </row>
        <row r="6690">
          <cell r="I6690">
            <v>30101</v>
          </cell>
        </row>
        <row r="6691">
          <cell r="I6691">
            <v>50101</v>
          </cell>
        </row>
        <row r="6692">
          <cell r="I6692">
            <v>70112</v>
          </cell>
        </row>
        <row r="6693">
          <cell r="I6693">
            <v>70106</v>
          </cell>
        </row>
        <row r="6694">
          <cell r="I6694">
            <v>30101</v>
          </cell>
        </row>
        <row r="6695">
          <cell r="I6695">
            <v>50101</v>
          </cell>
        </row>
        <row r="6696">
          <cell r="I6696">
            <v>70112</v>
          </cell>
        </row>
        <row r="6697">
          <cell r="I6697">
            <v>50101</v>
          </cell>
        </row>
        <row r="6698">
          <cell r="I6698">
            <v>40101</v>
          </cell>
        </row>
        <row r="6699">
          <cell r="I6699">
            <v>70112</v>
          </cell>
        </row>
        <row r="6700">
          <cell r="I6700">
            <v>40101</v>
          </cell>
        </row>
        <row r="6701">
          <cell r="I6701">
            <v>70112</v>
          </cell>
        </row>
        <row r="6702">
          <cell r="I6702">
            <v>40101</v>
          </cell>
        </row>
        <row r="6703">
          <cell r="I6703">
            <v>50101</v>
          </cell>
        </row>
        <row r="6704">
          <cell r="I6704">
            <v>70112</v>
          </cell>
        </row>
        <row r="6705">
          <cell r="I6705">
            <v>70106</v>
          </cell>
        </row>
        <row r="6706">
          <cell r="I6706">
            <v>50101</v>
          </cell>
        </row>
        <row r="6707">
          <cell r="I6707">
            <v>40101</v>
          </cell>
        </row>
        <row r="6708">
          <cell r="I6708">
            <v>70112</v>
          </cell>
        </row>
        <row r="6709">
          <cell r="I6709">
            <v>40101</v>
          </cell>
        </row>
        <row r="6710">
          <cell r="I6710">
            <v>50101</v>
          </cell>
        </row>
        <row r="6711">
          <cell r="I6711">
            <v>70112</v>
          </cell>
        </row>
        <row r="6712">
          <cell r="I6712">
            <v>70112</v>
          </cell>
        </row>
        <row r="6713">
          <cell r="I6713">
            <v>70112</v>
          </cell>
        </row>
        <row r="6714">
          <cell r="I6714">
            <v>30101</v>
          </cell>
        </row>
        <row r="6715">
          <cell r="I6715">
            <v>50101</v>
          </cell>
        </row>
        <row r="6716">
          <cell r="I6716">
            <v>70112</v>
          </cell>
        </row>
        <row r="6717">
          <cell r="I6717">
            <v>50101</v>
          </cell>
        </row>
        <row r="6718">
          <cell r="I6718">
            <v>70112</v>
          </cell>
        </row>
        <row r="6719">
          <cell r="I6719">
            <v>30103</v>
          </cell>
        </row>
        <row r="6720">
          <cell r="I6720">
            <v>70112</v>
          </cell>
        </row>
        <row r="6721">
          <cell r="I6721">
            <v>40101</v>
          </cell>
        </row>
        <row r="6722">
          <cell r="I6722">
            <v>50101</v>
          </cell>
        </row>
        <row r="6723">
          <cell r="I6723">
            <v>70112</v>
          </cell>
        </row>
        <row r="6724">
          <cell r="I6724">
            <v>40101</v>
          </cell>
        </row>
        <row r="6725">
          <cell r="I6725">
            <v>50101</v>
          </cell>
        </row>
        <row r="6726">
          <cell r="I6726">
            <v>70112</v>
          </cell>
        </row>
        <row r="6727">
          <cell r="I6727">
            <v>40101</v>
          </cell>
        </row>
        <row r="6728">
          <cell r="I6728">
            <v>70112</v>
          </cell>
        </row>
        <row r="6729">
          <cell r="I6729">
            <v>70112</v>
          </cell>
        </row>
        <row r="6730">
          <cell r="I6730">
            <v>30101</v>
          </cell>
        </row>
        <row r="6731">
          <cell r="I6731">
            <v>70112</v>
          </cell>
        </row>
        <row r="6732">
          <cell r="I6732">
            <v>70112</v>
          </cell>
        </row>
        <row r="6733">
          <cell r="I6733">
            <v>2011804017</v>
          </cell>
        </row>
        <row r="6734">
          <cell r="I6734">
            <v>2011804017</v>
          </cell>
        </row>
        <row r="6735">
          <cell r="I6735">
            <v>2011804018</v>
          </cell>
        </row>
        <row r="6736">
          <cell r="I6736">
            <v>70112</v>
          </cell>
        </row>
        <row r="6737">
          <cell r="I6737">
            <v>70112</v>
          </cell>
        </row>
        <row r="6738">
          <cell r="I6738">
            <v>70112</v>
          </cell>
        </row>
        <row r="6739">
          <cell r="I6739">
            <v>70112</v>
          </cell>
        </row>
        <row r="6740">
          <cell r="I6740">
            <v>70112</v>
          </cell>
        </row>
        <row r="6741">
          <cell r="I6741">
            <v>70112</v>
          </cell>
        </row>
        <row r="6742">
          <cell r="I6742">
            <v>70112</v>
          </cell>
        </row>
        <row r="6743">
          <cell r="I6743">
            <v>10401187</v>
          </cell>
        </row>
        <row r="6744">
          <cell r="I6744">
            <v>201040771</v>
          </cell>
        </row>
        <row r="6745">
          <cell r="I6745">
            <v>20120034</v>
          </cell>
        </row>
        <row r="6746">
          <cell r="I6746">
            <v>20707001</v>
          </cell>
        </row>
        <row r="6747">
          <cell r="I6747">
            <v>10401139</v>
          </cell>
        </row>
        <row r="6748">
          <cell r="I6748">
            <v>10401187</v>
          </cell>
        </row>
        <row r="6749">
          <cell r="I6749">
            <v>20707001</v>
          </cell>
        </row>
        <row r="6750">
          <cell r="I6750">
            <v>10401139</v>
          </cell>
        </row>
        <row r="6751">
          <cell r="I6751">
            <v>10401187</v>
          </cell>
        </row>
        <row r="6752">
          <cell r="I6752">
            <v>100</v>
          </cell>
        </row>
        <row r="6753">
          <cell r="I6753">
            <v>70112</v>
          </cell>
        </row>
        <row r="6754">
          <cell r="I6754">
            <v>10205</v>
          </cell>
        </row>
        <row r="6755">
          <cell r="I6755">
            <v>2011804007</v>
          </cell>
        </row>
        <row r="6756">
          <cell r="I6756">
            <v>2011804008</v>
          </cell>
        </row>
        <row r="6757">
          <cell r="I6757">
            <v>2011804022</v>
          </cell>
        </row>
        <row r="6758">
          <cell r="I6758">
            <v>2011804059</v>
          </cell>
        </row>
        <row r="6759">
          <cell r="I6759">
            <v>2011804112</v>
          </cell>
        </row>
        <row r="6760">
          <cell r="I6760">
            <v>2011809115</v>
          </cell>
        </row>
        <row r="6761">
          <cell r="I6761">
            <v>2011804039</v>
          </cell>
        </row>
        <row r="6762">
          <cell r="I6762">
            <v>2011804048</v>
          </cell>
        </row>
        <row r="6763">
          <cell r="I6763">
            <v>2011804113</v>
          </cell>
        </row>
        <row r="6764">
          <cell r="I6764">
            <v>2011804005</v>
          </cell>
        </row>
        <row r="6765">
          <cell r="I6765">
            <v>2011804113</v>
          </cell>
        </row>
        <row r="6766">
          <cell r="I6766">
            <v>20120056</v>
          </cell>
        </row>
        <row r="6767">
          <cell r="I6767">
            <v>2011804037</v>
          </cell>
        </row>
        <row r="6768">
          <cell r="I6768">
            <v>2011804048</v>
          </cell>
        </row>
        <row r="6769">
          <cell r="I6769">
            <v>2011804112</v>
          </cell>
        </row>
        <row r="6770">
          <cell r="I6770">
            <v>2011809115</v>
          </cell>
        </row>
        <row r="6771">
          <cell r="I6771">
            <v>2011804008</v>
          </cell>
        </row>
        <row r="6772">
          <cell r="I6772">
            <v>2011804113</v>
          </cell>
        </row>
        <row r="6773">
          <cell r="I6773">
            <v>20120056</v>
          </cell>
        </row>
        <row r="6774">
          <cell r="I6774">
            <v>2011804048</v>
          </cell>
        </row>
        <row r="6775">
          <cell r="I6775">
            <v>2011804112</v>
          </cell>
        </row>
        <row r="6776">
          <cell r="I6776">
            <v>2011809115</v>
          </cell>
        </row>
        <row r="6777">
          <cell r="I6777">
            <v>2011804008</v>
          </cell>
        </row>
        <row r="6778">
          <cell r="I6778">
            <v>2011809149</v>
          </cell>
        </row>
        <row r="6779">
          <cell r="I6779">
            <v>2011809118</v>
          </cell>
        </row>
        <row r="6780">
          <cell r="I6780">
            <v>70112</v>
          </cell>
        </row>
        <row r="6781">
          <cell r="I6781">
            <v>400</v>
          </cell>
        </row>
        <row r="6782">
          <cell r="I6782">
            <v>40101</v>
          </cell>
        </row>
        <row r="6783">
          <cell r="I6783">
            <v>50101</v>
          </cell>
        </row>
        <row r="6784">
          <cell r="I6784">
            <v>40101</v>
          </cell>
        </row>
        <row r="6785">
          <cell r="I6785">
            <v>70106</v>
          </cell>
        </row>
        <row r="6786">
          <cell r="I6786">
            <v>70112</v>
          </cell>
        </row>
        <row r="6787">
          <cell r="I6787">
            <v>30101</v>
          </cell>
        </row>
        <row r="6788">
          <cell r="I6788">
            <v>70112</v>
          </cell>
        </row>
        <row r="6789">
          <cell r="I6789">
            <v>40101</v>
          </cell>
        </row>
        <row r="6790">
          <cell r="I6790">
            <v>70112</v>
          </cell>
        </row>
        <row r="6791">
          <cell r="I6791">
            <v>70112</v>
          </cell>
        </row>
        <row r="6792">
          <cell r="I6792">
            <v>40101</v>
          </cell>
        </row>
        <row r="6793">
          <cell r="I6793">
            <v>70112</v>
          </cell>
        </row>
        <row r="6794">
          <cell r="I6794">
            <v>40101</v>
          </cell>
        </row>
        <row r="6795">
          <cell r="I6795">
            <v>70112</v>
          </cell>
        </row>
        <row r="6796">
          <cell r="I6796">
            <v>70106</v>
          </cell>
        </row>
        <row r="6797">
          <cell r="I6797">
            <v>30101</v>
          </cell>
        </row>
        <row r="6798">
          <cell r="I6798">
            <v>50101</v>
          </cell>
        </row>
        <row r="6799">
          <cell r="I6799">
            <v>70106</v>
          </cell>
        </row>
        <row r="6800">
          <cell r="I6800">
            <v>70112</v>
          </cell>
        </row>
        <row r="6801">
          <cell r="I6801">
            <v>40101</v>
          </cell>
        </row>
        <row r="6802">
          <cell r="I6802">
            <v>50101</v>
          </cell>
        </row>
        <row r="6803">
          <cell r="I6803">
            <v>30101</v>
          </cell>
        </row>
        <row r="6804">
          <cell r="I6804">
            <v>70112</v>
          </cell>
        </row>
        <row r="6805">
          <cell r="I6805">
            <v>30101</v>
          </cell>
        </row>
        <row r="6806">
          <cell r="I6806">
            <v>70112</v>
          </cell>
        </row>
        <row r="6807">
          <cell r="I6807">
            <v>50101</v>
          </cell>
        </row>
        <row r="6808">
          <cell r="I6808">
            <v>70112</v>
          </cell>
        </row>
        <row r="6809">
          <cell r="I6809">
            <v>40101</v>
          </cell>
        </row>
        <row r="6810">
          <cell r="I6810">
            <v>50101</v>
          </cell>
        </row>
        <row r="6811">
          <cell r="I6811">
            <v>70112</v>
          </cell>
        </row>
        <row r="6812">
          <cell r="I6812">
            <v>50101</v>
          </cell>
        </row>
        <row r="6813">
          <cell r="I6813">
            <v>30101</v>
          </cell>
        </row>
        <row r="6814">
          <cell r="I6814">
            <v>70112</v>
          </cell>
        </row>
        <row r="6815">
          <cell r="I6815">
            <v>70112</v>
          </cell>
        </row>
        <row r="6816">
          <cell r="I6816">
            <v>40101</v>
          </cell>
        </row>
        <row r="6817">
          <cell r="I6817">
            <v>50101</v>
          </cell>
        </row>
        <row r="6818">
          <cell r="I6818">
            <v>30101</v>
          </cell>
        </row>
        <row r="6819">
          <cell r="I6819">
            <v>70112</v>
          </cell>
        </row>
        <row r="6820">
          <cell r="I6820">
            <v>70112</v>
          </cell>
        </row>
        <row r="6821">
          <cell r="I6821">
            <v>70112</v>
          </cell>
        </row>
        <row r="6822">
          <cell r="I6822">
            <v>40101</v>
          </cell>
        </row>
        <row r="6823">
          <cell r="I6823">
            <v>40101</v>
          </cell>
        </row>
        <row r="6824">
          <cell r="I6824">
            <v>70112</v>
          </cell>
        </row>
        <row r="6825">
          <cell r="I6825">
            <v>701116</v>
          </cell>
        </row>
        <row r="6826">
          <cell r="I6826">
            <v>70112</v>
          </cell>
        </row>
        <row r="6827">
          <cell r="I6827">
            <v>50101</v>
          </cell>
        </row>
        <row r="6828">
          <cell r="I6828">
            <v>40101</v>
          </cell>
        </row>
        <row r="6829">
          <cell r="I6829">
            <v>70112</v>
          </cell>
        </row>
        <row r="6830">
          <cell r="I6830">
            <v>40101</v>
          </cell>
        </row>
        <row r="6831">
          <cell r="I6831">
            <v>50101</v>
          </cell>
        </row>
        <row r="6832">
          <cell r="I6832">
            <v>70112</v>
          </cell>
        </row>
        <row r="6833">
          <cell r="I6833">
            <v>50101</v>
          </cell>
        </row>
        <row r="6834">
          <cell r="I6834">
            <v>40101</v>
          </cell>
        </row>
        <row r="6835">
          <cell r="I6835">
            <v>70112</v>
          </cell>
        </row>
        <row r="6836">
          <cell r="I6836">
            <v>70112</v>
          </cell>
        </row>
        <row r="6837">
          <cell r="I6837">
            <v>40101</v>
          </cell>
        </row>
        <row r="6838">
          <cell r="I6838">
            <v>30101</v>
          </cell>
        </row>
        <row r="6839">
          <cell r="I6839">
            <v>50101</v>
          </cell>
        </row>
        <row r="6840">
          <cell r="I6840">
            <v>701116</v>
          </cell>
        </row>
        <row r="6841">
          <cell r="I6841">
            <v>50101</v>
          </cell>
        </row>
        <row r="6842">
          <cell r="I6842">
            <v>30101</v>
          </cell>
        </row>
        <row r="6843">
          <cell r="I6843">
            <v>70112</v>
          </cell>
        </row>
        <row r="6844">
          <cell r="I6844">
            <v>50101</v>
          </cell>
        </row>
        <row r="6845">
          <cell r="I6845">
            <v>40101</v>
          </cell>
        </row>
        <row r="6846">
          <cell r="I6846">
            <v>70112</v>
          </cell>
        </row>
        <row r="6847">
          <cell r="I6847">
            <v>70112</v>
          </cell>
        </row>
        <row r="6848">
          <cell r="I6848">
            <v>50101</v>
          </cell>
        </row>
        <row r="6849">
          <cell r="I6849">
            <v>70112</v>
          </cell>
        </row>
        <row r="6850">
          <cell r="I6850">
            <v>70112</v>
          </cell>
        </row>
        <row r="6851">
          <cell r="I6851">
            <v>40101</v>
          </cell>
        </row>
        <row r="6852">
          <cell r="I6852">
            <v>70112</v>
          </cell>
        </row>
        <row r="6853">
          <cell r="I6853">
            <v>70112</v>
          </cell>
        </row>
        <row r="6854">
          <cell r="I6854">
            <v>40101</v>
          </cell>
        </row>
        <row r="6855">
          <cell r="I6855">
            <v>104</v>
          </cell>
        </row>
        <row r="6856">
          <cell r="I6856">
            <v>104</v>
          </cell>
        </row>
        <row r="6857">
          <cell r="I6857">
            <v>105</v>
          </cell>
        </row>
        <row r="6858">
          <cell r="I6858">
            <v>103</v>
          </cell>
        </row>
        <row r="6859">
          <cell r="I6859">
            <v>105</v>
          </cell>
        </row>
        <row r="6860">
          <cell r="I6860">
            <v>104</v>
          </cell>
        </row>
        <row r="6861">
          <cell r="I6861">
            <v>104</v>
          </cell>
        </row>
        <row r="6862">
          <cell r="I6862">
            <v>104</v>
          </cell>
        </row>
        <row r="6863">
          <cell r="I6863">
            <v>104</v>
          </cell>
        </row>
        <row r="6864">
          <cell r="I6864">
            <v>104</v>
          </cell>
        </row>
        <row r="6865">
          <cell r="I6865">
            <v>104</v>
          </cell>
        </row>
        <row r="6866">
          <cell r="I6866">
            <v>104</v>
          </cell>
        </row>
        <row r="6867">
          <cell r="I6867">
            <v>104</v>
          </cell>
        </row>
        <row r="6868">
          <cell r="I6868">
            <v>104</v>
          </cell>
        </row>
        <row r="6869">
          <cell r="I6869">
            <v>104</v>
          </cell>
        </row>
        <row r="6870">
          <cell r="I6870">
            <v>104</v>
          </cell>
        </row>
        <row r="6871">
          <cell r="I6871">
            <v>104</v>
          </cell>
        </row>
        <row r="6872">
          <cell r="I6872">
            <v>104</v>
          </cell>
        </row>
        <row r="6873">
          <cell r="I6873">
            <v>104</v>
          </cell>
        </row>
        <row r="6874">
          <cell r="I6874">
            <v>104</v>
          </cell>
        </row>
        <row r="6875">
          <cell r="I6875">
            <v>104</v>
          </cell>
        </row>
        <row r="6876">
          <cell r="I6876">
            <v>104</v>
          </cell>
        </row>
        <row r="6877">
          <cell r="I6877">
            <v>109</v>
          </cell>
        </row>
        <row r="6878">
          <cell r="I6878">
            <v>107</v>
          </cell>
        </row>
        <row r="6879">
          <cell r="I6879">
            <v>107</v>
          </cell>
        </row>
        <row r="6880">
          <cell r="I6880">
            <v>70112</v>
          </cell>
        </row>
        <row r="6881">
          <cell r="I6881">
            <v>70112</v>
          </cell>
        </row>
        <row r="6882">
          <cell r="I6882">
            <v>70112</v>
          </cell>
        </row>
        <row r="6883">
          <cell r="I6883">
            <v>70112</v>
          </cell>
        </row>
        <row r="6884">
          <cell r="I6884">
            <v>50101</v>
          </cell>
        </row>
        <row r="6885">
          <cell r="I6885">
            <v>30101</v>
          </cell>
        </row>
        <row r="6886">
          <cell r="I6886">
            <v>701116</v>
          </cell>
        </row>
        <row r="6887">
          <cell r="I6887">
            <v>70112</v>
          </cell>
        </row>
        <row r="6888">
          <cell r="I6888">
            <v>701116</v>
          </cell>
        </row>
        <row r="6889">
          <cell r="I6889">
            <v>70112</v>
          </cell>
        </row>
        <row r="6890">
          <cell r="I6890">
            <v>70112</v>
          </cell>
        </row>
        <row r="6891">
          <cell r="I6891">
            <v>200</v>
          </cell>
        </row>
        <row r="6892">
          <cell r="I6892">
            <v>2011804018</v>
          </cell>
        </row>
        <row r="6893">
          <cell r="I6893">
            <v>2011804017</v>
          </cell>
        </row>
        <row r="6894">
          <cell r="I6894">
            <v>2011804018</v>
          </cell>
        </row>
        <row r="6895">
          <cell r="I6895">
            <v>30101</v>
          </cell>
        </row>
        <row r="6896">
          <cell r="I6896">
            <v>30101</v>
          </cell>
        </row>
        <row r="6897">
          <cell r="I6897">
            <v>20707001</v>
          </cell>
        </row>
        <row r="6898">
          <cell r="I6898">
            <v>20120034</v>
          </cell>
        </row>
        <row r="6899">
          <cell r="I6899">
            <v>20120056</v>
          </cell>
        </row>
        <row r="6900">
          <cell r="I6900">
            <v>20120056</v>
          </cell>
        </row>
        <row r="6901">
          <cell r="I6901">
            <v>2011809115</v>
          </cell>
        </row>
        <row r="6902">
          <cell r="I6902">
            <v>2011809115</v>
          </cell>
        </row>
        <row r="6903">
          <cell r="I6903">
            <v>2011809115</v>
          </cell>
        </row>
        <row r="6904">
          <cell r="I6904">
            <v>2011804113</v>
          </cell>
        </row>
        <row r="6905">
          <cell r="I6905">
            <v>2011804048</v>
          </cell>
        </row>
        <row r="6906">
          <cell r="I6906">
            <v>2011804048</v>
          </cell>
        </row>
        <row r="6907">
          <cell r="I6907">
            <v>2011804059</v>
          </cell>
        </row>
        <row r="6908">
          <cell r="I6908">
            <v>2011804112</v>
          </cell>
        </row>
        <row r="6909">
          <cell r="I6909">
            <v>2011804112</v>
          </cell>
        </row>
        <row r="6910">
          <cell r="I6910">
            <v>2011804112</v>
          </cell>
        </row>
        <row r="6911">
          <cell r="I6911">
            <v>2011804113</v>
          </cell>
        </row>
        <row r="6912">
          <cell r="I6912">
            <v>2011804113</v>
          </cell>
        </row>
        <row r="6913">
          <cell r="I6913">
            <v>2011804048</v>
          </cell>
        </row>
        <row r="6914">
          <cell r="I6914">
            <v>2011804039</v>
          </cell>
        </row>
        <row r="6915">
          <cell r="I6915">
            <v>2011804037</v>
          </cell>
        </row>
        <row r="6916">
          <cell r="I6916">
            <v>2011804037</v>
          </cell>
        </row>
        <row r="6917">
          <cell r="I6917">
            <v>2011804022</v>
          </cell>
        </row>
        <row r="6918">
          <cell r="I6918">
            <v>201040771</v>
          </cell>
        </row>
        <row r="6919">
          <cell r="I6919">
            <v>2011804008</v>
          </cell>
        </row>
        <row r="6920">
          <cell r="I6920">
            <v>2011804008</v>
          </cell>
        </row>
        <row r="6921">
          <cell r="I6921">
            <v>2011804008</v>
          </cell>
        </row>
        <row r="6922">
          <cell r="I6922">
            <v>10401139</v>
          </cell>
        </row>
        <row r="6923">
          <cell r="I6923">
            <v>2011804007</v>
          </cell>
        </row>
        <row r="6924">
          <cell r="I6924">
            <v>2011804005</v>
          </cell>
        </row>
        <row r="6925">
          <cell r="I6925">
            <v>10401187</v>
          </cell>
        </row>
        <row r="6926">
          <cell r="I6926">
            <v>50101</v>
          </cell>
        </row>
        <row r="6927">
          <cell r="I6927">
            <v>40101</v>
          </cell>
        </row>
        <row r="6928">
          <cell r="I6928">
            <v>40101</v>
          </cell>
        </row>
        <row r="6929">
          <cell r="I6929">
            <v>40101</v>
          </cell>
        </row>
        <row r="6930">
          <cell r="I6930">
            <v>50101</v>
          </cell>
        </row>
        <row r="6931">
          <cell r="I6931">
            <v>70106</v>
          </cell>
        </row>
        <row r="6932">
          <cell r="I6932">
            <v>70106</v>
          </cell>
        </row>
        <row r="6933">
          <cell r="I6933">
            <v>701116</v>
          </cell>
        </row>
        <row r="6934">
          <cell r="I6934">
            <v>701116</v>
          </cell>
        </row>
        <row r="6935">
          <cell r="I6935">
            <v>70112</v>
          </cell>
        </row>
        <row r="6936">
          <cell r="I6936">
            <v>70112</v>
          </cell>
        </row>
        <row r="6937">
          <cell r="I6937">
            <v>70112</v>
          </cell>
        </row>
        <row r="6938">
          <cell r="I6938">
            <v>70112</v>
          </cell>
        </row>
        <row r="6939">
          <cell r="I6939">
            <v>70112</v>
          </cell>
        </row>
        <row r="6940">
          <cell r="I6940">
            <v>70112</v>
          </cell>
        </row>
        <row r="6941">
          <cell r="I6941">
            <v>70112</v>
          </cell>
        </row>
        <row r="6942">
          <cell r="I6942">
            <v>70112</v>
          </cell>
        </row>
        <row r="6943">
          <cell r="I6943">
            <v>70112</v>
          </cell>
        </row>
        <row r="6944">
          <cell r="I6944">
            <v>70112</v>
          </cell>
        </row>
        <row r="6945">
          <cell r="I6945">
            <v>70112</v>
          </cell>
        </row>
        <row r="6946">
          <cell r="I6946">
            <v>40101</v>
          </cell>
        </row>
        <row r="6947">
          <cell r="I6947">
            <v>70112</v>
          </cell>
        </row>
        <row r="6948">
          <cell r="I6948">
            <v>40101</v>
          </cell>
        </row>
        <row r="6949">
          <cell r="I6949">
            <v>108</v>
          </cell>
        </row>
        <row r="6950">
          <cell r="I6950">
            <v>108</v>
          </cell>
        </row>
        <row r="6951">
          <cell r="I6951">
            <v>108</v>
          </cell>
        </row>
        <row r="6952">
          <cell r="I6952">
            <v>108</v>
          </cell>
        </row>
        <row r="6953">
          <cell r="I6953">
            <v>108</v>
          </cell>
        </row>
        <row r="6954">
          <cell r="I6954">
            <v>108</v>
          </cell>
        </row>
        <row r="6955">
          <cell r="I6955">
            <v>108</v>
          </cell>
        </row>
        <row r="6956">
          <cell r="I6956">
            <v>108</v>
          </cell>
        </row>
        <row r="6957">
          <cell r="I6957">
            <v>108</v>
          </cell>
        </row>
        <row r="6958">
          <cell r="I6958">
            <v>108</v>
          </cell>
        </row>
        <row r="6959">
          <cell r="I6959">
            <v>108</v>
          </cell>
        </row>
        <row r="6960">
          <cell r="I6960">
            <v>108</v>
          </cell>
        </row>
        <row r="6961">
          <cell r="I6961">
            <v>109</v>
          </cell>
        </row>
        <row r="6962">
          <cell r="I6962">
            <v>70112</v>
          </cell>
        </row>
        <row r="6963">
          <cell r="I6963">
            <v>30101</v>
          </cell>
        </row>
        <row r="6964">
          <cell r="I6964">
            <v>50101</v>
          </cell>
        </row>
        <row r="6965">
          <cell r="I6965">
            <v>70112</v>
          </cell>
        </row>
        <row r="6966">
          <cell r="I6966">
            <v>70112</v>
          </cell>
        </row>
        <row r="6967">
          <cell r="I6967">
            <v>2011809136</v>
          </cell>
        </row>
        <row r="6968">
          <cell r="I6968">
            <v>2011804112</v>
          </cell>
        </row>
        <row r="6969">
          <cell r="I6969">
            <v>2011804113</v>
          </cell>
        </row>
        <row r="6970">
          <cell r="I6970">
            <v>2011804018</v>
          </cell>
        </row>
        <row r="6971">
          <cell r="I6971">
            <v>2011809120</v>
          </cell>
        </row>
        <row r="6972">
          <cell r="I6972">
            <v>2011809136</v>
          </cell>
        </row>
        <row r="6973">
          <cell r="I6973">
            <v>2011804112</v>
          </cell>
        </row>
        <row r="6974">
          <cell r="I6974">
            <v>2011804113</v>
          </cell>
        </row>
        <row r="6975">
          <cell r="I6975">
            <v>2011804018</v>
          </cell>
        </row>
        <row r="6976">
          <cell r="I6976">
            <v>2011809120</v>
          </cell>
        </row>
        <row r="6977">
          <cell r="I6977">
            <v>20707001</v>
          </cell>
        </row>
        <row r="6978">
          <cell r="I6978">
            <v>10401139</v>
          </cell>
        </row>
        <row r="6979">
          <cell r="I6979">
            <v>10401187</v>
          </cell>
        </row>
        <row r="6980">
          <cell r="I6980">
            <v>1040113434</v>
          </cell>
        </row>
        <row r="6981">
          <cell r="I6981">
            <v>201040752</v>
          </cell>
        </row>
        <row r="6982">
          <cell r="I6982">
            <v>2011804018</v>
          </cell>
        </row>
        <row r="6983">
          <cell r="I6983">
            <v>2011809136</v>
          </cell>
        </row>
        <row r="6984">
          <cell r="I6984">
            <v>2011804112</v>
          </cell>
        </row>
        <row r="6985">
          <cell r="I6985">
            <v>2011804113</v>
          </cell>
        </row>
        <row r="6986">
          <cell r="I6986">
            <v>2011809134</v>
          </cell>
        </row>
        <row r="6987">
          <cell r="I6987">
            <v>2011809136</v>
          </cell>
        </row>
        <row r="6988">
          <cell r="I6988">
            <v>2011804112</v>
          </cell>
        </row>
        <row r="6989">
          <cell r="I6989">
            <v>2011809146</v>
          </cell>
        </row>
        <row r="6990">
          <cell r="I6990">
            <v>2011804018</v>
          </cell>
        </row>
        <row r="6991">
          <cell r="I6991">
            <v>20700006</v>
          </cell>
        </row>
        <row r="6992">
          <cell r="I6992">
            <v>20707001</v>
          </cell>
        </row>
        <row r="6993">
          <cell r="I6993">
            <v>2011804010</v>
          </cell>
        </row>
        <row r="6994">
          <cell r="I6994">
            <v>2011809136</v>
          </cell>
        </row>
        <row r="6995">
          <cell r="I6995">
            <v>2011804018</v>
          </cell>
        </row>
        <row r="6996">
          <cell r="I6996">
            <v>201040771</v>
          </cell>
        </row>
        <row r="6997">
          <cell r="I6997">
            <v>20120034</v>
          </cell>
        </row>
        <row r="6998">
          <cell r="I6998">
            <v>2011804087</v>
          </cell>
        </row>
        <row r="6999">
          <cell r="I6999">
            <v>2011804048</v>
          </cell>
        </row>
        <row r="7000">
          <cell r="I7000">
            <v>501</v>
          </cell>
        </row>
        <row r="7001">
          <cell r="I7001">
            <v>2011804049</v>
          </cell>
        </row>
        <row r="7002">
          <cell r="I7002">
            <v>2011804031</v>
          </cell>
        </row>
        <row r="7003">
          <cell r="I7003">
            <v>201040765</v>
          </cell>
        </row>
        <row r="7004">
          <cell r="I7004">
            <v>2011804020</v>
          </cell>
        </row>
        <row r="7005">
          <cell r="I7005">
            <v>2011804046</v>
          </cell>
        </row>
        <row r="7006">
          <cell r="I7006">
            <v>10401187</v>
          </cell>
        </row>
        <row r="7007">
          <cell r="I7007">
            <v>70112</v>
          </cell>
        </row>
        <row r="7008">
          <cell r="I7008">
            <v>40101</v>
          </cell>
        </row>
        <row r="7009">
          <cell r="I7009">
            <v>70112</v>
          </cell>
        </row>
        <row r="7010">
          <cell r="I7010">
            <v>40101</v>
          </cell>
        </row>
        <row r="7011">
          <cell r="I7011">
            <v>70112</v>
          </cell>
        </row>
        <row r="7012">
          <cell r="I7012">
            <v>70112</v>
          </cell>
        </row>
        <row r="7013">
          <cell r="I7013">
            <v>70112</v>
          </cell>
        </row>
        <row r="7014">
          <cell r="I7014">
            <v>50101</v>
          </cell>
        </row>
        <row r="7015">
          <cell r="I7015">
            <v>40101</v>
          </cell>
        </row>
        <row r="7016">
          <cell r="I7016">
            <v>70112</v>
          </cell>
        </row>
        <row r="7017">
          <cell r="I7017">
            <v>70112</v>
          </cell>
        </row>
        <row r="7018">
          <cell r="I7018">
            <v>30101</v>
          </cell>
        </row>
        <row r="7019">
          <cell r="I7019">
            <v>70112</v>
          </cell>
        </row>
        <row r="7020">
          <cell r="I7020">
            <v>70112</v>
          </cell>
        </row>
        <row r="7021">
          <cell r="I7021">
            <v>70112</v>
          </cell>
        </row>
        <row r="7022">
          <cell r="I7022">
            <v>70112</v>
          </cell>
        </row>
        <row r="7023">
          <cell r="I7023">
            <v>40101</v>
          </cell>
        </row>
        <row r="7024">
          <cell r="I7024">
            <v>70112</v>
          </cell>
        </row>
        <row r="7025">
          <cell r="I7025">
            <v>70112</v>
          </cell>
        </row>
        <row r="7026">
          <cell r="I7026">
            <v>70112</v>
          </cell>
        </row>
        <row r="7027">
          <cell r="I7027">
            <v>30101</v>
          </cell>
        </row>
        <row r="7028">
          <cell r="I7028">
            <v>70112</v>
          </cell>
        </row>
        <row r="7029">
          <cell r="I7029">
            <v>30101</v>
          </cell>
        </row>
        <row r="7030">
          <cell r="I7030">
            <v>40101</v>
          </cell>
        </row>
        <row r="7031">
          <cell r="I7031">
            <v>70112</v>
          </cell>
        </row>
        <row r="7032">
          <cell r="I7032">
            <v>50101</v>
          </cell>
        </row>
        <row r="7033">
          <cell r="I7033">
            <v>40101</v>
          </cell>
        </row>
        <row r="7034">
          <cell r="I7034">
            <v>70112</v>
          </cell>
        </row>
        <row r="7035">
          <cell r="I7035">
            <v>70112</v>
          </cell>
        </row>
        <row r="7036">
          <cell r="I7036">
            <v>40101</v>
          </cell>
        </row>
        <row r="7037">
          <cell r="I7037">
            <v>50101</v>
          </cell>
        </row>
        <row r="7038">
          <cell r="I7038">
            <v>50101</v>
          </cell>
        </row>
        <row r="7039">
          <cell r="I7039">
            <v>70112</v>
          </cell>
        </row>
        <row r="7040">
          <cell r="I7040">
            <v>70112</v>
          </cell>
        </row>
        <row r="7041">
          <cell r="I7041">
            <v>40101</v>
          </cell>
        </row>
        <row r="7042">
          <cell r="I7042">
            <v>70112</v>
          </cell>
        </row>
        <row r="7043">
          <cell r="I7043">
            <v>70112</v>
          </cell>
        </row>
        <row r="7044">
          <cell r="I7044">
            <v>40101</v>
          </cell>
        </row>
        <row r="7045">
          <cell r="I7045">
            <v>70112</v>
          </cell>
        </row>
        <row r="7046">
          <cell r="I7046">
            <v>40101</v>
          </cell>
        </row>
        <row r="7047">
          <cell r="I7047">
            <v>50101</v>
          </cell>
        </row>
        <row r="7048">
          <cell r="I7048">
            <v>70112</v>
          </cell>
        </row>
        <row r="7049">
          <cell r="I7049">
            <v>50101</v>
          </cell>
        </row>
        <row r="7050">
          <cell r="I7050">
            <v>70112</v>
          </cell>
        </row>
        <row r="7051">
          <cell r="I7051">
            <v>70112</v>
          </cell>
        </row>
        <row r="7052">
          <cell r="I7052">
            <v>50101</v>
          </cell>
        </row>
        <row r="7053">
          <cell r="I7053">
            <v>40101</v>
          </cell>
        </row>
        <row r="7054">
          <cell r="I7054">
            <v>70112</v>
          </cell>
        </row>
        <row r="7055">
          <cell r="I7055">
            <v>70112</v>
          </cell>
        </row>
        <row r="7056">
          <cell r="I7056">
            <v>40101</v>
          </cell>
        </row>
        <row r="7057">
          <cell r="I7057">
            <v>30101</v>
          </cell>
        </row>
        <row r="7058">
          <cell r="I7058">
            <v>30101</v>
          </cell>
        </row>
        <row r="7059">
          <cell r="I7059">
            <v>70112</v>
          </cell>
        </row>
        <row r="7060">
          <cell r="I7060">
            <v>50101</v>
          </cell>
        </row>
        <row r="7061">
          <cell r="I7061">
            <v>30101</v>
          </cell>
        </row>
        <row r="7062">
          <cell r="I7062">
            <v>70112</v>
          </cell>
        </row>
        <row r="7063">
          <cell r="I7063">
            <v>50101</v>
          </cell>
        </row>
        <row r="7064">
          <cell r="I7064">
            <v>40101</v>
          </cell>
        </row>
        <row r="7065">
          <cell r="I7065">
            <v>50101</v>
          </cell>
        </row>
        <row r="7066">
          <cell r="I7066">
            <v>40101</v>
          </cell>
        </row>
        <row r="7067">
          <cell r="I7067">
            <v>70112</v>
          </cell>
        </row>
        <row r="7068">
          <cell r="I7068">
            <v>30101</v>
          </cell>
        </row>
        <row r="7069">
          <cell r="I7069">
            <v>50101</v>
          </cell>
        </row>
        <row r="7070">
          <cell r="I7070">
            <v>70112</v>
          </cell>
        </row>
        <row r="7071">
          <cell r="I7071">
            <v>70112</v>
          </cell>
        </row>
        <row r="7072">
          <cell r="I7072">
            <v>40101</v>
          </cell>
        </row>
        <row r="7073">
          <cell r="I7073">
            <v>701116</v>
          </cell>
        </row>
        <row r="7074">
          <cell r="I7074">
            <v>50101</v>
          </cell>
        </row>
        <row r="7075">
          <cell r="I7075">
            <v>701116</v>
          </cell>
        </row>
        <row r="7076">
          <cell r="I7076">
            <v>40101</v>
          </cell>
        </row>
        <row r="7077">
          <cell r="I7077">
            <v>70112</v>
          </cell>
        </row>
        <row r="7078">
          <cell r="I7078">
            <v>70112</v>
          </cell>
        </row>
        <row r="7079">
          <cell r="I7079">
            <v>40101</v>
          </cell>
        </row>
        <row r="7080">
          <cell r="I7080">
            <v>50101</v>
          </cell>
        </row>
        <row r="7081">
          <cell r="I7081">
            <v>30101</v>
          </cell>
        </row>
        <row r="7082">
          <cell r="I7082">
            <v>70112</v>
          </cell>
        </row>
        <row r="7083">
          <cell r="I7083">
            <v>70112</v>
          </cell>
        </row>
        <row r="7084">
          <cell r="I7084">
            <v>70112</v>
          </cell>
        </row>
        <row r="7085">
          <cell r="I7085">
            <v>40101</v>
          </cell>
        </row>
        <row r="7086">
          <cell r="I7086">
            <v>50101</v>
          </cell>
        </row>
        <row r="7087">
          <cell r="I7087">
            <v>70112</v>
          </cell>
        </row>
        <row r="7088">
          <cell r="I7088">
            <v>70112</v>
          </cell>
        </row>
        <row r="7089">
          <cell r="I7089">
            <v>50101</v>
          </cell>
        </row>
        <row r="7090">
          <cell r="I7090">
            <v>40101</v>
          </cell>
        </row>
        <row r="7091">
          <cell r="I7091">
            <v>70112</v>
          </cell>
        </row>
        <row r="7092">
          <cell r="I7092">
            <v>50101</v>
          </cell>
        </row>
        <row r="7093">
          <cell r="I7093">
            <v>50101</v>
          </cell>
        </row>
        <row r="7094">
          <cell r="I7094">
            <v>70112</v>
          </cell>
        </row>
        <row r="7095">
          <cell r="I7095">
            <v>2011809136</v>
          </cell>
        </row>
        <row r="7096">
          <cell r="I7096">
            <v>2011809136</v>
          </cell>
        </row>
        <row r="7097">
          <cell r="I7097">
            <v>2011809146</v>
          </cell>
        </row>
        <row r="7098">
          <cell r="I7098">
            <v>2011809134</v>
          </cell>
        </row>
        <row r="7099">
          <cell r="I7099">
            <v>2011804010</v>
          </cell>
        </row>
        <row r="7100">
          <cell r="I7100">
            <v>2011804018</v>
          </cell>
        </row>
        <row r="7101">
          <cell r="I7101">
            <v>2011804018</v>
          </cell>
        </row>
        <row r="7102">
          <cell r="I7102">
            <v>2011804048</v>
          </cell>
        </row>
        <row r="7103">
          <cell r="I7103">
            <v>2011804113</v>
          </cell>
        </row>
        <row r="7104">
          <cell r="I7104">
            <v>2011804112</v>
          </cell>
        </row>
        <row r="7105">
          <cell r="I7105">
            <v>2011804088</v>
          </cell>
        </row>
        <row r="7106">
          <cell r="I7106">
            <v>2011804012</v>
          </cell>
        </row>
        <row r="7107">
          <cell r="I7107">
            <v>2011804020</v>
          </cell>
        </row>
        <row r="7108">
          <cell r="I7108">
            <v>2011804022</v>
          </cell>
        </row>
        <row r="7109">
          <cell r="I7109">
            <v>2011804035</v>
          </cell>
        </row>
        <row r="7110">
          <cell r="I7110">
            <v>2011804024</v>
          </cell>
        </row>
        <row r="7111">
          <cell r="I7111">
            <v>2011809129</v>
          </cell>
        </row>
        <row r="7112">
          <cell r="I7112">
            <v>2011804020</v>
          </cell>
        </row>
        <row r="7113">
          <cell r="I7113">
            <v>2011804048</v>
          </cell>
        </row>
        <row r="7114">
          <cell r="I7114">
            <v>2011804113</v>
          </cell>
        </row>
        <row r="7115">
          <cell r="I7115">
            <v>2011809144</v>
          </cell>
        </row>
        <row r="7116">
          <cell r="I7116">
            <v>10703001</v>
          </cell>
        </row>
        <row r="7117">
          <cell r="I7117">
            <v>2011809129</v>
          </cell>
        </row>
        <row r="7118">
          <cell r="I7118">
            <v>2011804020</v>
          </cell>
        </row>
        <row r="7119">
          <cell r="I7119">
            <v>2011804035</v>
          </cell>
        </row>
        <row r="7120">
          <cell r="I7120">
            <v>2011804024</v>
          </cell>
        </row>
        <row r="7121">
          <cell r="I7121">
            <v>2011804088</v>
          </cell>
        </row>
        <row r="7122">
          <cell r="I7122">
            <v>201040765</v>
          </cell>
        </row>
        <row r="7123">
          <cell r="I7123">
            <v>2011804025</v>
          </cell>
        </row>
        <row r="7124">
          <cell r="I7124">
            <v>10401187</v>
          </cell>
        </row>
        <row r="7125">
          <cell r="I7125">
            <v>70112</v>
          </cell>
        </row>
        <row r="7126">
          <cell r="I7126">
            <v>70112</v>
          </cell>
        </row>
        <row r="7127">
          <cell r="I7127">
            <v>50101</v>
          </cell>
        </row>
        <row r="7128">
          <cell r="I7128">
            <v>40101</v>
          </cell>
        </row>
        <row r="7129">
          <cell r="I7129">
            <v>70112</v>
          </cell>
        </row>
        <row r="7130">
          <cell r="I7130">
            <v>50101</v>
          </cell>
        </row>
        <row r="7131">
          <cell r="I7131">
            <v>70112</v>
          </cell>
        </row>
        <row r="7132">
          <cell r="I7132">
            <v>50101</v>
          </cell>
        </row>
        <row r="7133">
          <cell r="I7133">
            <v>40101</v>
          </cell>
        </row>
        <row r="7134">
          <cell r="I7134">
            <v>70112</v>
          </cell>
        </row>
        <row r="7135">
          <cell r="I7135">
            <v>70112</v>
          </cell>
        </row>
        <row r="7136">
          <cell r="I7136">
            <v>70106</v>
          </cell>
        </row>
        <row r="7137">
          <cell r="I7137">
            <v>70112</v>
          </cell>
        </row>
        <row r="7138">
          <cell r="I7138">
            <v>70112</v>
          </cell>
        </row>
        <row r="7139">
          <cell r="I7139">
            <v>70112</v>
          </cell>
        </row>
        <row r="7140">
          <cell r="I7140">
            <v>70112</v>
          </cell>
        </row>
        <row r="7141">
          <cell r="I7141">
            <v>40101</v>
          </cell>
        </row>
        <row r="7142">
          <cell r="I7142">
            <v>70112</v>
          </cell>
        </row>
        <row r="7143">
          <cell r="I7143">
            <v>30101</v>
          </cell>
        </row>
        <row r="7144">
          <cell r="I7144">
            <v>40101</v>
          </cell>
        </row>
        <row r="7145">
          <cell r="I7145">
            <v>40101</v>
          </cell>
        </row>
        <row r="7146">
          <cell r="I7146">
            <v>40101</v>
          </cell>
        </row>
        <row r="7147">
          <cell r="I7147">
            <v>50101</v>
          </cell>
        </row>
        <row r="7148">
          <cell r="I7148">
            <v>70112</v>
          </cell>
        </row>
        <row r="7149">
          <cell r="I7149">
            <v>40101</v>
          </cell>
        </row>
        <row r="7150">
          <cell r="I7150">
            <v>70112</v>
          </cell>
        </row>
        <row r="7151">
          <cell r="I7151">
            <v>40101</v>
          </cell>
        </row>
        <row r="7152">
          <cell r="I7152">
            <v>70112</v>
          </cell>
        </row>
        <row r="7153">
          <cell r="I7153">
            <v>40101</v>
          </cell>
        </row>
        <row r="7154">
          <cell r="I7154">
            <v>50101</v>
          </cell>
        </row>
        <row r="7155">
          <cell r="I7155">
            <v>70112</v>
          </cell>
        </row>
        <row r="7156">
          <cell r="I7156">
            <v>70106</v>
          </cell>
        </row>
        <row r="7157">
          <cell r="I7157">
            <v>70112</v>
          </cell>
        </row>
        <row r="7158">
          <cell r="I7158">
            <v>40101</v>
          </cell>
        </row>
        <row r="7159">
          <cell r="I7159">
            <v>30101</v>
          </cell>
        </row>
        <row r="7160">
          <cell r="I7160">
            <v>70106</v>
          </cell>
        </row>
        <row r="7161">
          <cell r="I7161">
            <v>70112</v>
          </cell>
        </row>
        <row r="7162">
          <cell r="I7162">
            <v>30101</v>
          </cell>
        </row>
        <row r="7163">
          <cell r="I7163">
            <v>30103</v>
          </cell>
        </row>
        <row r="7164">
          <cell r="I7164">
            <v>40101</v>
          </cell>
        </row>
        <row r="7165">
          <cell r="I7165">
            <v>50101</v>
          </cell>
        </row>
        <row r="7166">
          <cell r="I7166">
            <v>70112</v>
          </cell>
        </row>
        <row r="7167">
          <cell r="I7167">
            <v>701116</v>
          </cell>
        </row>
        <row r="7168">
          <cell r="I7168">
            <v>40101</v>
          </cell>
        </row>
        <row r="7169">
          <cell r="I7169">
            <v>30101</v>
          </cell>
        </row>
        <row r="7170">
          <cell r="I7170">
            <v>50101</v>
          </cell>
        </row>
        <row r="7171">
          <cell r="I7171">
            <v>70112</v>
          </cell>
        </row>
        <row r="7172">
          <cell r="I7172">
            <v>70112</v>
          </cell>
        </row>
        <row r="7173">
          <cell r="I7173">
            <v>70112</v>
          </cell>
        </row>
        <row r="7174">
          <cell r="I7174">
            <v>40101</v>
          </cell>
        </row>
        <row r="7175">
          <cell r="I7175">
            <v>30101</v>
          </cell>
        </row>
        <row r="7176">
          <cell r="I7176">
            <v>50101</v>
          </cell>
        </row>
        <row r="7177">
          <cell r="I7177">
            <v>70112</v>
          </cell>
        </row>
        <row r="7178">
          <cell r="I7178">
            <v>30101</v>
          </cell>
        </row>
        <row r="7179">
          <cell r="I7179">
            <v>70112</v>
          </cell>
        </row>
        <row r="7180">
          <cell r="I7180">
            <v>70112</v>
          </cell>
        </row>
        <row r="7181">
          <cell r="I7181">
            <v>70112</v>
          </cell>
        </row>
        <row r="7182">
          <cell r="I7182">
            <v>40101</v>
          </cell>
        </row>
        <row r="7183">
          <cell r="I7183">
            <v>70112</v>
          </cell>
        </row>
        <row r="7184">
          <cell r="I7184">
            <v>50101</v>
          </cell>
        </row>
        <row r="7185">
          <cell r="I7185">
            <v>70112</v>
          </cell>
        </row>
        <row r="7186">
          <cell r="I7186">
            <v>40101</v>
          </cell>
        </row>
        <row r="7187">
          <cell r="I7187">
            <v>50101</v>
          </cell>
        </row>
        <row r="7188">
          <cell r="I7188">
            <v>70112</v>
          </cell>
        </row>
        <row r="7189">
          <cell r="I7189">
            <v>50101</v>
          </cell>
        </row>
        <row r="7190">
          <cell r="I7190">
            <v>70112</v>
          </cell>
        </row>
        <row r="7191">
          <cell r="I7191">
            <v>40101</v>
          </cell>
        </row>
        <row r="7192">
          <cell r="I7192">
            <v>30101</v>
          </cell>
        </row>
        <row r="7193">
          <cell r="I7193">
            <v>50101</v>
          </cell>
        </row>
        <row r="7194">
          <cell r="I7194">
            <v>70112</v>
          </cell>
        </row>
        <row r="7195">
          <cell r="I7195">
            <v>70112</v>
          </cell>
        </row>
        <row r="7196">
          <cell r="I7196">
            <v>50101</v>
          </cell>
        </row>
        <row r="7197">
          <cell r="I7197">
            <v>40101</v>
          </cell>
        </row>
        <row r="7198">
          <cell r="I7198">
            <v>30101</v>
          </cell>
        </row>
        <row r="7199">
          <cell r="I7199">
            <v>70112</v>
          </cell>
        </row>
        <row r="7200">
          <cell r="I7200">
            <v>40101</v>
          </cell>
        </row>
        <row r="7201">
          <cell r="I7201">
            <v>50101</v>
          </cell>
        </row>
        <row r="7202">
          <cell r="I7202">
            <v>30101</v>
          </cell>
        </row>
        <row r="7203">
          <cell r="I7203">
            <v>70112</v>
          </cell>
        </row>
        <row r="7204">
          <cell r="I7204">
            <v>70112</v>
          </cell>
        </row>
        <row r="7205">
          <cell r="I7205">
            <v>70112</v>
          </cell>
        </row>
        <row r="7206">
          <cell r="I7206">
            <v>70112</v>
          </cell>
        </row>
        <row r="7207">
          <cell r="I7207">
            <v>2011809115</v>
          </cell>
        </row>
        <row r="7208">
          <cell r="I7208">
            <v>2011804112</v>
          </cell>
        </row>
        <row r="7209">
          <cell r="I7209">
            <v>2011804012</v>
          </cell>
        </row>
        <row r="7210">
          <cell r="I7210">
            <v>2011804018</v>
          </cell>
        </row>
        <row r="7211">
          <cell r="I7211">
            <v>2011804018</v>
          </cell>
        </row>
        <row r="7212">
          <cell r="I7212">
            <v>2011804018</v>
          </cell>
        </row>
        <row r="7213">
          <cell r="I7213">
            <v>70112</v>
          </cell>
        </row>
        <row r="7214">
          <cell r="I7214">
            <v>70112</v>
          </cell>
        </row>
        <row r="7215">
          <cell r="I7215">
            <v>2011804026</v>
          </cell>
        </row>
        <row r="7216">
          <cell r="I7216">
            <v>1040113434</v>
          </cell>
        </row>
        <row r="7217">
          <cell r="I7217">
            <v>20707001</v>
          </cell>
        </row>
        <row r="7218">
          <cell r="I7218">
            <v>2011804046</v>
          </cell>
        </row>
        <row r="7219">
          <cell r="I7219">
            <v>2011809118</v>
          </cell>
        </row>
        <row r="7220">
          <cell r="I7220">
            <v>2011804035</v>
          </cell>
        </row>
        <row r="7221">
          <cell r="I7221">
            <v>2011804084</v>
          </cell>
        </row>
        <row r="7222">
          <cell r="I7222">
            <v>20707001</v>
          </cell>
        </row>
        <row r="7223">
          <cell r="I7223">
            <v>99</v>
          </cell>
        </row>
        <row r="7224">
          <cell r="I7224">
            <v>99</v>
          </cell>
        </row>
        <row r="7225">
          <cell r="I7225">
            <v>99</v>
          </cell>
        </row>
        <row r="7226">
          <cell r="I7226">
            <v>99</v>
          </cell>
        </row>
        <row r="7227">
          <cell r="I7227">
            <v>119</v>
          </cell>
        </row>
        <row r="7228">
          <cell r="I7228">
            <v>104</v>
          </cell>
        </row>
        <row r="7229">
          <cell r="I7229">
            <v>108</v>
          </cell>
        </row>
        <row r="7230">
          <cell r="I7230">
            <v>108</v>
          </cell>
        </row>
        <row r="7231">
          <cell r="I7231">
            <v>108</v>
          </cell>
        </row>
        <row r="7232">
          <cell r="I7232">
            <v>108</v>
          </cell>
        </row>
        <row r="7233">
          <cell r="I7233">
            <v>108</v>
          </cell>
        </row>
        <row r="7234">
          <cell r="I7234">
            <v>108</v>
          </cell>
        </row>
        <row r="7235">
          <cell r="I7235">
            <v>108</v>
          </cell>
        </row>
        <row r="7236">
          <cell r="I7236">
            <v>104</v>
          </cell>
        </row>
        <row r="7237">
          <cell r="I7237">
            <v>104</v>
          </cell>
        </row>
        <row r="7238">
          <cell r="I7238">
            <v>104</v>
          </cell>
        </row>
        <row r="7239">
          <cell r="I7239">
            <v>104</v>
          </cell>
        </row>
        <row r="7240">
          <cell r="I7240">
            <v>10208</v>
          </cell>
        </row>
        <row r="7241">
          <cell r="I7241">
            <v>70112</v>
          </cell>
        </row>
        <row r="7242">
          <cell r="I7242">
            <v>70112</v>
          </cell>
        </row>
        <row r="7243">
          <cell r="I7243">
            <v>40101</v>
          </cell>
        </row>
        <row r="7244">
          <cell r="I7244">
            <v>50101</v>
          </cell>
        </row>
        <row r="7245">
          <cell r="I7245">
            <v>40101</v>
          </cell>
        </row>
        <row r="7246">
          <cell r="I7246">
            <v>70112</v>
          </cell>
        </row>
        <row r="7247">
          <cell r="I7247">
            <v>50101</v>
          </cell>
        </row>
        <row r="7248">
          <cell r="I7248">
            <v>70112</v>
          </cell>
        </row>
        <row r="7249">
          <cell r="I7249">
            <v>70112</v>
          </cell>
        </row>
        <row r="7250">
          <cell r="I7250">
            <v>70112</v>
          </cell>
        </row>
        <row r="7251">
          <cell r="I7251">
            <v>70112</v>
          </cell>
        </row>
        <row r="7252">
          <cell r="I7252">
            <v>70112</v>
          </cell>
        </row>
        <row r="7253">
          <cell r="I7253">
            <v>70112</v>
          </cell>
        </row>
        <row r="7254">
          <cell r="I7254">
            <v>70106</v>
          </cell>
        </row>
        <row r="7255">
          <cell r="I7255">
            <v>50101</v>
          </cell>
        </row>
        <row r="7256">
          <cell r="I7256">
            <v>70106</v>
          </cell>
        </row>
        <row r="7257">
          <cell r="I7257">
            <v>70106</v>
          </cell>
        </row>
        <row r="7258">
          <cell r="I7258">
            <v>40101</v>
          </cell>
        </row>
        <row r="7259">
          <cell r="I7259">
            <v>40101</v>
          </cell>
        </row>
        <row r="7260">
          <cell r="I7260">
            <v>70112</v>
          </cell>
        </row>
        <row r="7261">
          <cell r="I7261">
            <v>70106</v>
          </cell>
        </row>
        <row r="7262">
          <cell r="I7262">
            <v>50101</v>
          </cell>
        </row>
        <row r="7263">
          <cell r="I7263">
            <v>70112</v>
          </cell>
        </row>
        <row r="7264">
          <cell r="I7264">
            <v>70112</v>
          </cell>
        </row>
        <row r="7265">
          <cell r="I7265">
            <v>50101</v>
          </cell>
        </row>
        <row r="7266">
          <cell r="I7266">
            <v>40101</v>
          </cell>
        </row>
        <row r="7267">
          <cell r="I7267">
            <v>50101</v>
          </cell>
        </row>
        <row r="7268">
          <cell r="I7268">
            <v>40101</v>
          </cell>
        </row>
        <row r="7269">
          <cell r="I7269">
            <v>70112</v>
          </cell>
        </row>
        <row r="7270">
          <cell r="I7270">
            <v>50101</v>
          </cell>
        </row>
        <row r="7271">
          <cell r="I7271">
            <v>30101</v>
          </cell>
        </row>
        <row r="7272">
          <cell r="I7272">
            <v>50101</v>
          </cell>
        </row>
        <row r="7273">
          <cell r="I7273">
            <v>40101</v>
          </cell>
        </row>
        <row r="7274">
          <cell r="I7274">
            <v>70106</v>
          </cell>
        </row>
        <row r="7275">
          <cell r="I7275">
            <v>30101</v>
          </cell>
        </row>
        <row r="7276">
          <cell r="I7276">
            <v>50101</v>
          </cell>
        </row>
        <row r="7277">
          <cell r="I7277">
            <v>70112</v>
          </cell>
        </row>
        <row r="7278">
          <cell r="I7278">
            <v>50101</v>
          </cell>
        </row>
        <row r="7279">
          <cell r="I7279">
            <v>70112</v>
          </cell>
        </row>
        <row r="7280">
          <cell r="I7280">
            <v>40101</v>
          </cell>
        </row>
        <row r="7281">
          <cell r="I7281">
            <v>70106</v>
          </cell>
        </row>
        <row r="7282">
          <cell r="I7282">
            <v>40101</v>
          </cell>
        </row>
        <row r="7283">
          <cell r="I7283">
            <v>701116</v>
          </cell>
        </row>
        <row r="7284">
          <cell r="I7284">
            <v>70112</v>
          </cell>
        </row>
        <row r="7285">
          <cell r="I7285">
            <v>701116</v>
          </cell>
        </row>
        <row r="7286">
          <cell r="I7286">
            <v>70112</v>
          </cell>
        </row>
        <row r="7287">
          <cell r="I7287">
            <v>40101</v>
          </cell>
        </row>
        <row r="7288">
          <cell r="I7288">
            <v>50101</v>
          </cell>
        </row>
        <row r="7289">
          <cell r="I7289">
            <v>70112</v>
          </cell>
        </row>
        <row r="7290">
          <cell r="I7290">
            <v>70112</v>
          </cell>
        </row>
        <row r="7291">
          <cell r="I7291">
            <v>40101</v>
          </cell>
        </row>
        <row r="7292">
          <cell r="I7292">
            <v>30101</v>
          </cell>
        </row>
        <row r="7293">
          <cell r="I7293">
            <v>50101</v>
          </cell>
        </row>
        <row r="7294">
          <cell r="I7294">
            <v>70112</v>
          </cell>
        </row>
        <row r="7295">
          <cell r="I7295">
            <v>40101</v>
          </cell>
        </row>
        <row r="7296">
          <cell r="I7296">
            <v>50101</v>
          </cell>
        </row>
        <row r="7297">
          <cell r="I7297">
            <v>40101</v>
          </cell>
        </row>
        <row r="7298">
          <cell r="I7298">
            <v>50101</v>
          </cell>
        </row>
        <row r="7299">
          <cell r="I7299">
            <v>70112</v>
          </cell>
        </row>
        <row r="7300">
          <cell r="I7300">
            <v>70112</v>
          </cell>
        </row>
        <row r="7301">
          <cell r="I7301">
            <v>70112</v>
          </cell>
        </row>
        <row r="7302">
          <cell r="I7302">
            <v>40101</v>
          </cell>
        </row>
        <row r="7303">
          <cell r="I7303">
            <v>50101</v>
          </cell>
        </row>
        <row r="7304">
          <cell r="I7304">
            <v>70112</v>
          </cell>
        </row>
        <row r="7305">
          <cell r="I7305">
            <v>50101</v>
          </cell>
        </row>
        <row r="7306">
          <cell r="I7306">
            <v>70112</v>
          </cell>
        </row>
        <row r="7307">
          <cell r="I7307">
            <v>40101</v>
          </cell>
        </row>
        <row r="7308">
          <cell r="I7308">
            <v>50101</v>
          </cell>
        </row>
        <row r="7309">
          <cell r="I7309">
            <v>70112</v>
          </cell>
        </row>
        <row r="7310">
          <cell r="I7310">
            <v>50101</v>
          </cell>
        </row>
        <row r="7311">
          <cell r="I7311">
            <v>40101</v>
          </cell>
        </row>
        <row r="7312">
          <cell r="I7312">
            <v>70112</v>
          </cell>
        </row>
        <row r="7313">
          <cell r="I7313">
            <v>40101</v>
          </cell>
        </row>
        <row r="7314">
          <cell r="I7314">
            <v>70106</v>
          </cell>
        </row>
        <row r="7315">
          <cell r="I7315">
            <v>70112</v>
          </cell>
        </row>
        <row r="7316">
          <cell r="I7316">
            <v>40101</v>
          </cell>
        </row>
        <row r="7317">
          <cell r="I7317">
            <v>30101</v>
          </cell>
        </row>
        <row r="7318">
          <cell r="I7318">
            <v>201040771</v>
          </cell>
        </row>
        <row r="7319">
          <cell r="I7319">
            <v>2011804025</v>
          </cell>
        </row>
        <row r="7320">
          <cell r="I7320">
            <v>201040771</v>
          </cell>
        </row>
        <row r="7321">
          <cell r="I7321">
            <v>2011809115</v>
          </cell>
        </row>
        <row r="7322">
          <cell r="I7322">
            <v>2011804012</v>
          </cell>
        </row>
        <row r="7323">
          <cell r="I7323">
            <v>20707001</v>
          </cell>
        </row>
        <row r="7324">
          <cell r="I7324">
            <v>50101</v>
          </cell>
        </row>
        <row r="7325">
          <cell r="I7325">
            <v>70112</v>
          </cell>
        </row>
        <row r="7326">
          <cell r="I7326">
            <v>70112</v>
          </cell>
        </row>
        <row r="7327">
          <cell r="I7327">
            <v>70106</v>
          </cell>
        </row>
        <row r="7328">
          <cell r="I7328">
            <v>701116</v>
          </cell>
        </row>
        <row r="7329">
          <cell r="I7329">
            <v>30101</v>
          </cell>
        </row>
        <row r="7330">
          <cell r="I7330">
            <v>40101</v>
          </cell>
        </row>
        <row r="7331">
          <cell r="I7331">
            <v>40101</v>
          </cell>
        </row>
        <row r="7332">
          <cell r="I7332">
            <v>40101</v>
          </cell>
        </row>
        <row r="7333">
          <cell r="I7333">
            <v>40101</v>
          </cell>
        </row>
        <row r="7334">
          <cell r="I7334">
            <v>2011809149</v>
          </cell>
        </row>
        <row r="7335">
          <cell r="I7335">
            <v>20707001</v>
          </cell>
        </row>
        <row r="7336">
          <cell r="I7336">
            <v>2010401010</v>
          </cell>
        </row>
        <row r="7337">
          <cell r="I7337">
            <v>20707001</v>
          </cell>
        </row>
        <row r="7338">
          <cell r="I7338">
            <v>2011809135</v>
          </cell>
        </row>
        <row r="7339">
          <cell r="I7339">
            <v>2011804018</v>
          </cell>
        </row>
        <row r="7340">
          <cell r="I7340">
            <v>2011804009</v>
          </cell>
        </row>
        <row r="7341">
          <cell r="I7341">
            <v>2011804087</v>
          </cell>
        </row>
        <row r="7342">
          <cell r="I7342">
            <v>2011804025</v>
          </cell>
        </row>
        <row r="7343">
          <cell r="I7343">
            <v>2011809137</v>
          </cell>
        </row>
        <row r="7344">
          <cell r="I7344">
            <v>2011809134</v>
          </cell>
        </row>
        <row r="7345">
          <cell r="I7345">
            <v>2011809136</v>
          </cell>
        </row>
        <row r="7346">
          <cell r="I7346">
            <v>2011809136</v>
          </cell>
        </row>
        <row r="7347">
          <cell r="I7347">
            <v>2011804068</v>
          </cell>
        </row>
        <row r="7348">
          <cell r="I7348">
            <v>2011804112</v>
          </cell>
        </row>
        <row r="7349">
          <cell r="I7349">
            <v>2011804113</v>
          </cell>
        </row>
        <row r="7350">
          <cell r="I7350">
            <v>2011804018</v>
          </cell>
        </row>
        <row r="7351">
          <cell r="I7351">
            <v>2011809146</v>
          </cell>
        </row>
        <row r="7352">
          <cell r="I7352">
            <v>2011809149</v>
          </cell>
        </row>
        <row r="7353">
          <cell r="I7353">
            <v>10300041</v>
          </cell>
        </row>
        <row r="7354">
          <cell r="I7354">
            <v>10401198</v>
          </cell>
        </row>
        <row r="7355">
          <cell r="I7355">
            <v>2010401010</v>
          </cell>
        </row>
        <row r="7356">
          <cell r="I7356">
            <v>20707001</v>
          </cell>
        </row>
        <row r="7357">
          <cell r="I7357">
            <v>70112</v>
          </cell>
        </row>
        <row r="7358">
          <cell r="I7358">
            <v>70112</v>
          </cell>
        </row>
        <row r="7359">
          <cell r="I7359">
            <v>70106</v>
          </cell>
        </row>
        <row r="7360">
          <cell r="I7360">
            <v>30101</v>
          </cell>
        </row>
        <row r="7361">
          <cell r="I7361">
            <v>70112</v>
          </cell>
        </row>
        <row r="7362">
          <cell r="I7362">
            <v>40101</v>
          </cell>
        </row>
        <row r="7363">
          <cell r="I7363">
            <v>70112</v>
          </cell>
        </row>
        <row r="7364">
          <cell r="I7364">
            <v>70112</v>
          </cell>
        </row>
        <row r="7365">
          <cell r="I7365">
            <v>70112</v>
          </cell>
        </row>
        <row r="7366">
          <cell r="I7366">
            <v>70112</v>
          </cell>
        </row>
        <row r="7367">
          <cell r="I7367">
            <v>40101</v>
          </cell>
        </row>
        <row r="7368">
          <cell r="I7368">
            <v>70112</v>
          </cell>
        </row>
        <row r="7369">
          <cell r="I7369">
            <v>40101</v>
          </cell>
        </row>
        <row r="7370">
          <cell r="I7370">
            <v>70106</v>
          </cell>
        </row>
        <row r="7371">
          <cell r="I7371">
            <v>70112</v>
          </cell>
        </row>
        <row r="7372">
          <cell r="I7372">
            <v>70112</v>
          </cell>
        </row>
        <row r="7373">
          <cell r="I7373">
            <v>70106</v>
          </cell>
        </row>
        <row r="7374">
          <cell r="I7374">
            <v>30101</v>
          </cell>
        </row>
        <row r="7375">
          <cell r="I7375">
            <v>70112</v>
          </cell>
        </row>
        <row r="7376">
          <cell r="I7376">
            <v>70106</v>
          </cell>
        </row>
        <row r="7377">
          <cell r="I7377">
            <v>30101</v>
          </cell>
        </row>
        <row r="7378">
          <cell r="I7378">
            <v>70112</v>
          </cell>
        </row>
        <row r="7379">
          <cell r="I7379">
            <v>50101</v>
          </cell>
        </row>
        <row r="7380">
          <cell r="I7380">
            <v>30101</v>
          </cell>
        </row>
        <row r="7381">
          <cell r="I7381">
            <v>70112</v>
          </cell>
        </row>
        <row r="7382">
          <cell r="I7382">
            <v>70112</v>
          </cell>
        </row>
        <row r="7383">
          <cell r="I7383">
            <v>40101</v>
          </cell>
        </row>
        <row r="7384">
          <cell r="I7384">
            <v>70112</v>
          </cell>
        </row>
        <row r="7385">
          <cell r="I7385">
            <v>50101</v>
          </cell>
        </row>
        <row r="7386">
          <cell r="I7386">
            <v>40101</v>
          </cell>
        </row>
        <row r="7387">
          <cell r="I7387">
            <v>50101</v>
          </cell>
        </row>
        <row r="7388">
          <cell r="I7388">
            <v>70112</v>
          </cell>
        </row>
        <row r="7389">
          <cell r="I7389">
            <v>70106</v>
          </cell>
        </row>
        <row r="7390">
          <cell r="I7390">
            <v>40101</v>
          </cell>
        </row>
        <row r="7391">
          <cell r="I7391">
            <v>40101</v>
          </cell>
        </row>
        <row r="7392">
          <cell r="I7392">
            <v>40101</v>
          </cell>
        </row>
        <row r="7393">
          <cell r="I7393">
            <v>50101</v>
          </cell>
        </row>
        <row r="7394">
          <cell r="I7394">
            <v>30101</v>
          </cell>
        </row>
        <row r="7395">
          <cell r="I7395">
            <v>70112</v>
          </cell>
        </row>
        <row r="7396">
          <cell r="I7396">
            <v>70112</v>
          </cell>
        </row>
        <row r="7397">
          <cell r="I7397">
            <v>70112</v>
          </cell>
        </row>
        <row r="7398">
          <cell r="I7398">
            <v>50101</v>
          </cell>
        </row>
        <row r="7399">
          <cell r="I7399">
            <v>50101</v>
          </cell>
        </row>
        <row r="7400">
          <cell r="I7400">
            <v>50101</v>
          </cell>
        </row>
        <row r="7401">
          <cell r="I7401">
            <v>70106</v>
          </cell>
        </row>
        <row r="7402">
          <cell r="I7402">
            <v>40101</v>
          </cell>
        </row>
        <row r="7403">
          <cell r="I7403">
            <v>70106</v>
          </cell>
        </row>
        <row r="7404">
          <cell r="I7404">
            <v>70112</v>
          </cell>
        </row>
        <row r="7405">
          <cell r="I7405">
            <v>701116</v>
          </cell>
        </row>
        <row r="7406">
          <cell r="I7406">
            <v>70112</v>
          </cell>
        </row>
        <row r="7407">
          <cell r="I7407">
            <v>701116</v>
          </cell>
        </row>
        <row r="7408">
          <cell r="I7408">
            <v>30101</v>
          </cell>
        </row>
        <row r="7409">
          <cell r="I7409">
            <v>50101</v>
          </cell>
        </row>
        <row r="7410">
          <cell r="I7410">
            <v>40101</v>
          </cell>
        </row>
        <row r="7411">
          <cell r="I7411">
            <v>70112</v>
          </cell>
        </row>
        <row r="7412">
          <cell r="I7412">
            <v>70112</v>
          </cell>
        </row>
        <row r="7413">
          <cell r="I7413">
            <v>30101</v>
          </cell>
        </row>
        <row r="7414">
          <cell r="I7414">
            <v>40101</v>
          </cell>
        </row>
        <row r="7415">
          <cell r="I7415">
            <v>70112</v>
          </cell>
        </row>
        <row r="7416">
          <cell r="I7416">
            <v>70112</v>
          </cell>
        </row>
        <row r="7417">
          <cell r="I7417">
            <v>70112</v>
          </cell>
        </row>
        <row r="7418">
          <cell r="I7418">
            <v>70112</v>
          </cell>
        </row>
        <row r="7419">
          <cell r="I7419">
            <v>701116</v>
          </cell>
        </row>
        <row r="7420">
          <cell r="I7420">
            <v>70112</v>
          </cell>
        </row>
        <row r="7421">
          <cell r="I7421">
            <v>40101</v>
          </cell>
        </row>
        <row r="7422">
          <cell r="I7422">
            <v>50101</v>
          </cell>
        </row>
        <row r="7423">
          <cell r="I7423">
            <v>70112</v>
          </cell>
        </row>
        <row r="7424">
          <cell r="I7424">
            <v>40101</v>
          </cell>
        </row>
        <row r="7425">
          <cell r="I7425">
            <v>70112</v>
          </cell>
        </row>
        <row r="7426">
          <cell r="I7426">
            <v>40101</v>
          </cell>
        </row>
        <row r="7427">
          <cell r="I7427">
            <v>70112</v>
          </cell>
        </row>
        <row r="7428">
          <cell r="I7428">
            <v>30101</v>
          </cell>
        </row>
        <row r="7429">
          <cell r="I7429">
            <v>70112</v>
          </cell>
        </row>
        <row r="7430">
          <cell r="I7430">
            <v>50101</v>
          </cell>
        </row>
        <row r="7431">
          <cell r="I7431">
            <v>50101</v>
          </cell>
        </row>
        <row r="7432">
          <cell r="I7432">
            <v>70112</v>
          </cell>
        </row>
        <row r="7433">
          <cell r="I7433">
            <v>40101</v>
          </cell>
        </row>
        <row r="7434">
          <cell r="I7434">
            <v>40101</v>
          </cell>
        </row>
        <row r="7435">
          <cell r="I7435">
            <v>50101</v>
          </cell>
        </row>
        <row r="7436">
          <cell r="I7436">
            <v>70112</v>
          </cell>
        </row>
        <row r="7437">
          <cell r="I7437">
            <v>50101</v>
          </cell>
        </row>
        <row r="7438">
          <cell r="I7438">
            <v>40101</v>
          </cell>
        </row>
        <row r="7439">
          <cell r="I7439">
            <v>40101</v>
          </cell>
        </row>
        <row r="7440">
          <cell r="I7440">
            <v>50101</v>
          </cell>
        </row>
        <row r="7441">
          <cell r="I7441">
            <v>40101</v>
          </cell>
        </row>
        <row r="7442">
          <cell r="I7442">
            <v>70112</v>
          </cell>
        </row>
        <row r="7443">
          <cell r="I7443">
            <v>70112</v>
          </cell>
        </row>
        <row r="7444">
          <cell r="I7444">
            <v>70112</v>
          </cell>
        </row>
        <row r="7445">
          <cell r="I7445">
            <v>70112</v>
          </cell>
        </row>
        <row r="7446">
          <cell r="I7446">
            <v>40101</v>
          </cell>
        </row>
        <row r="7447">
          <cell r="I7447">
            <v>70112</v>
          </cell>
        </row>
        <row r="7448">
          <cell r="I7448">
            <v>70112</v>
          </cell>
        </row>
        <row r="7449">
          <cell r="I7449">
            <v>70112</v>
          </cell>
        </row>
        <row r="7450">
          <cell r="I7450">
            <v>70112</v>
          </cell>
        </row>
        <row r="7451">
          <cell r="I7451">
            <v>70112</v>
          </cell>
        </row>
        <row r="7452">
          <cell r="I7452">
            <v>70112</v>
          </cell>
        </row>
        <row r="7453">
          <cell r="I7453">
            <v>2011804092</v>
          </cell>
        </row>
        <row r="7454">
          <cell r="I7454">
            <v>2011804020</v>
          </cell>
        </row>
        <row r="7455">
          <cell r="I7455">
            <v>70112</v>
          </cell>
        </row>
        <row r="7456">
          <cell r="I7456">
            <v>70112</v>
          </cell>
        </row>
        <row r="7457">
          <cell r="I7457">
            <v>70112</v>
          </cell>
        </row>
        <row r="7458">
          <cell r="I7458">
            <v>70106</v>
          </cell>
        </row>
        <row r="7459">
          <cell r="I7459">
            <v>70112</v>
          </cell>
        </row>
        <row r="7460">
          <cell r="I7460">
            <v>40101</v>
          </cell>
        </row>
        <row r="7461">
          <cell r="I7461">
            <v>50101</v>
          </cell>
        </row>
        <row r="7462">
          <cell r="I7462">
            <v>30101</v>
          </cell>
        </row>
        <row r="7463">
          <cell r="I7463">
            <v>70112</v>
          </cell>
        </row>
        <row r="7464">
          <cell r="I7464">
            <v>70112</v>
          </cell>
        </row>
        <row r="7465">
          <cell r="I7465">
            <v>40101</v>
          </cell>
        </row>
        <row r="7466">
          <cell r="I7466">
            <v>70112</v>
          </cell>
        </row>
        <row r="7467">
          <cell r="I7467">
            <v>50101</v>
          </cell>
        </row>
        <row r="7468">
          <cell r="I7468">
            <v>40101</v>
          </cell>
        </row>
        <row r="7469">
          <cell r="I7469">
            <v>70112</v>
          </cell>
        </row>
        <row r="7470">
          <cell r="I7470">
            <v>70112</v>
          </cell>
        </row>
        <row r="7471">
          <cell r="I7471">
            <v>70112</v>
          </cell>
        </row>
        <row r="7472">
          <cell r="I7472">
            <v>70112</v>
          </cell>
        </row>
        <row r="7473">
          <cell r="I7473">
            <v>30101</v>
          </cell>
        </row>
        <row r="7474">
          <cell r="I7474">
            <v>30101</v>
          </cell>
        </row>
        <row r="7475">
          <cell r="I7475">
            <v>40101</v>
          </cell>
        </row>
        <row r="7476">
          <cell r="I7476">
            <v>40101</v>
          </cell>
        </row>
        <row r="7477">
          <cell r="I7477">
            <v>50101</v>
          </cell>
        </row>
        <row r="7478">
          <cell r="I7478">
            <v>40101</v>
          </cell>
        </row>
        <row r="7479">
          <cell r="I7479">
            <v>70112</v>
          </cell>
        </row>
        <row r="7480">
          <cell r="I7480">
            <v>70106</v>
          </cell>
        </row>
        <row r="7481">
          <cell r="I7481">
            <v>70112</v>
          </cell>
        </row>
        <row r="7482">
          <cell r="I7482">
            <v>50101</v>
          </cell>
        </row>
        <row r="7483">
          <cell r="I7483">
            <v>70112</v>
          </cell>
        </row>
        <row r="7484">
          <cell r="I7484">
            <v>50101</v>
          </cell>
        </row>
        <row r="7485">
          <cell r="I7485">
            <v>50101</v>
          </cell>
        </row>
        <row r="7486">
          <cell r="I7486">
            <v>30101</v>
          </cell>
        </row>
        <row r="7487">
          <cell r="I7487">
            <v>30101</v>
          </cell>
        </row>
        <row r="7488">
          <cell r="I7488">
            <v>50101</v>
          </cell>
        </row>
        <row r="7489">
          <cell r="I7489">
            <v>70112</v>
          </cell>
        </row>
        <row r="7490">
          <cell r="I7490">
            <v>50101</v>
          </cell>
        </row>
        <row r="7491">
          <cell r="I7491">
            <v>70112</v>
          </cell>
        </row>
        <row r="7492">
          <cell r="I7492">
            <v>70106</v>
          </cell>
        </row>
        <row r="7493">
          <cell r="I7493">
            <v>70112</v>
          </cell>
        </row>
        <row r="7494">
          <cell r="I7494">
            <v>30101</v>
          </cell>
        </row>
        <row r="7495">
          <cell r="I7495">
            <v>40101</v>
          </cell>
        </row>
        <row r="7496">
          <cell r="I7496">
            <v>50101</v>
          </cell>
        </row>
        <row r="7497">
          <cell r="I7497">
            <v>50101</v>
          </cell>
        </row>
        <row r="7498">
          <cell r="I7498">
            <v>70112</v>
          </cell>
        </row>
        <row r="7499">
          <cell r="I7499">
            <v>70112</v>
          </cell>
        </row>
        <row r="7500">
          <cell r="I7500">
            <v>70112</v>
          </cell>
        </row>
        <row r="7501">
          <cell r="I7501">
            <v>70112</v>
          </cell>
        </row>
        <row r="7502">
          <cell r="I7502">
            <v>40101</v>
          </cell>
        </row>
        <row r="7503">
          <cell r="I7503">
            <v>50101</v>
          </cell>
        </row>
        <row r="7504">
          <cell r="I7504">
            <v>70112</v>
          </cell>
        </row>
        <row r="7505">
          <cell r="I7505">
            <v>70112</v>
          </cell>
        </row>
        <row r="7506">
          <cell r="I7506">
            <v>70106</v>
          </cell>
        </row>
        <row r="7507">
          <cell r="I7507">
            <v>70112</v>
          </cell>
        </row>
        <row r="7508">
          <cell r="I7508">
            <v>40101</v>
          </cell>
        </row>
        <row r="7509">
          <cell r="I7509">
            <v>50101</v>
          </cell>
        </row>
        <row r="7510">
          <cell r="I7510">
            <v>30101</v>
          </cell>
        </row>
        <row r="7511">
          <cell r="I7511">
            <v>70112</v>
          </cell>
        </row>
        <row r="7512">
          <cell r="I7512">
            <v>50101</v>
          </cell>
        </row>
        <row r="7513">
          <cell r="I7513">
            <v>70112</v>
          </cell>
        </row>
        <row r="7514">
          <cell r="I7514">
            <v>701116</v>
          </cell>
        </row>
        <row r="7515">
          <cell r="I7515">
            <v>40101</v>
          </cell>
        </row>
        <row r="7516">
          <cell r="I7516">
            <v>701116</v>
          </cell>
        </row>
        <row r="7517">
          <cell r="I7517">
            <v>70106</v>
          </cell>
        </row>
        <row r="7518">
          <cell r="I7518">
            <v>70112</v>
          </cell>
        </row>
        <row r="7519">
          <cell r="I7519">
            <v>701116</v>
          </cell>
        </row>
        <row r="7520">
          <cell r="I7520">
            <v>40101</v>
          </cell>
        </row>
        <row r="7521">
          <cell r="I7521">
            <v>70112</v>
          </cell>
        </row>
        <row r="7522">
          <cell r="I7522">
            <v>70112</v>
          </cell>
        </row>
        <row r="7523">
          <cell r="I7523">
            <v>40101</v>
          </cell>
        </row>
        <row r="7524">
          <cell r="I7524">
            <v>50101</v>
          </cell>
        </row>
        <row r="7525">
          <cell r="I7525">
            <v>70112</v>
          </cell>
        </row>
        <row r="7526">
          <cell r="I7526">
            <v>70112</v>
          </cell>
        </row>
        <row r="7527">
          <cell r="I7527">
            <v>50101</v>
          </cell>
        </row>
        <row r="7528">
          <cell r="I7528">
            <v>40101</v>
          </cell>
        </row>
        <row r="7529">
          <cell r="I7529">
            <v>70112</v>
          </cell>
        </row>
        <row r="7530">
          <cell r="I7530">
            <v>50101</v>
          </cell>
        </row>
        <row r="7531">
          <cell r="I7531">
            <v>701116</v>
          </cell>
        </row>
        <row r="7532">
          <cell r="I7532">
            <v>40101</v>
          </cell>
        </row>
        <row r="7533">
          <cell r="I7533">
            <v>30101</v>
          </cell>
        </row>
        <row r="7534">
          <cell r="I7534">
            <v>70112</v>
          </cell>
        </row>
        <row r="7535">
          <cell r="I7535">
            <v>40101</v>
          </cell>
        </row>
        <row r="7536">
          <cell r="I7536">
            <v>70112</v>
          </cell>
        </row>
        <row r="7537">
          <cell r="I7537">
            <v>40101</v>
          </cell>
        </row>
        <row r="7538">
          <cell r="I7538">
            <v>701116</v>
          </cell>
        </row>
        <row r="7539">
          <cell r="I7539">
            <v>70112</v>
          </cell>
        </row>
        <row r="7540">
          <cell r="I7540">
            <v>40101</v>
          </cell>
        </row>
        <row r="7541">
          <cell r="I7541">
            <v>50101</v>
          </cell>
        </row>
        <row r="7542">
          <cell r="I7542">
            <v>70112</v>
          </cell>
        </row>
        <row r="7543">
          <cell r="I7543">
            <v>50101</v>
          </cell>
        </row>
        <row r="7544">
          <cell r="I7544">
            <v>40101</v>
          </cell>
        </row>
        <row r="7545">
          <cell r="I7545">
            <v>70112</v>
          </cell>
        </row>
        <row r="7546">
          <cell r="I7546">
            <v>70112</v>
          </cell>
        </row>
        <row r="7547">
          <cell r="I7547">
            <v>70112</v>
          </cell>
        </row>
        <row r="7548">
          <cell r="I7548">
            <v>50101</v>
          </cell>
        </row>
        <row r="7549">
          <cell r="I7549">
            <v>30101</v>
          </cell>
        </row>
        <row r="7550">
          <cell r="I7550">
            <v>70112</v>
          </cell>
        </row>
        <row r="7551">
          <cell r="I7551">
            <v>50101</v>
          </cell>
        </row>
        <row r="7552">
          <cell r="I7552">
            <v>50101</v>
          </cell>
        </row>
        <row r="7553">
          <cell r="I7553">
            <v>40101</v>
          </cell>
        </row>
        <row r="7554">
          <cell r="I7554">
            <v>70112</v>
          </cell>
        </row>
        <row r="7555">
          <cell r="I7555">
            <v>70112</v>
          </cell>
        </row>
        <row r="7556">
          <cell r="I7556">
            <v>70112</v>
          </cell>
        </row>
        <row r="7557">
          <cell r="I7557">
            <v>40101</v>
          </cell>
        </row>
        <row r="7558">
          <cell r="I7558">
            <v>30101</v>
          </cell>
        </row>
        <row r="7559">
          <cell r="I7559">
            <v>50101</v>
          </cell>
        </row>
        <row r="7560">
          <cell r="I7560">
            <v>50101</v>
          </cell>
        </row>
        <row r="7561">
          <cell r="I7561">
            <v>40101</v>
          </cell>
        </row>
        <row r="7562">
          <cell r="I7562">
            <v>30101</v>
          </cell>
        </row>
        <row r="7563">
          <cell r="I7563">
            <v>70112</v>
          </cell>
        </row>
        <row r="7564">
          <cell r="I7564">
            <v>30101</v>
          </cell>
        </row>
        <row r="7565">
          <cell r="I7565">
            <v>70112</v>
          </cell>
        </row>
        <row r="7566">
          <cell r="I7566">
            <v>30101</v>
          </cell>
        </row>
        <row r="7567">
          <cell r="I7567">
            <v>70112</v>
          </cell>
        </row>
        <row r="7568">
          <cell r="I7568">
            <v>200</v>
          </cell>
        </row>
        <row r="7569">
          <cell r="I7569">
            <v>200</v>
          </cell>
        </row>
        <row r="7570">
          <cell r="I7570">
            <v>70112</v>
          </cell>
        </row>
        <row r="7571">
          <cell r="I7571">
            <v>701116</v>
          </cell>
        </row>
        <row r="7572">
          <cell r="I7572">
            <v>40101</v>
          </cell>
        </row>
        <row r="7573">
          <cell r="I7573">
            <v>701116</v>
          </cell>
        </row>
        <row r="7574">
          <cell r="I7574">
            <v>40101</v>
          </cell>
        </row>
        <row r="7575">
          <cell r="I7575">
            <v>30101</v>
          </cell>
        </row>
        <row r="7576">
          <cell r="I7576">
            <v>2011804018</v>
          </cell>
        </row>
        <row r="7577">
          <cell r="I7577">
            <v>40101</v>
          </cell>
        </row>
        <row r="7578">
          <cell r="I7578">
            <v>40101</v>
          </cell>
        </row>
        <row r="7579">
          <cell r="I7579">
            <v>30101</v>
          </cell>
        </row>
        <row r="7580">
          <cell r="I7580">
            <v>701116</v>
          </cell>
        </row>
        <row r="7581">
          <cell r="I7581">
            <v>701116</v>
          </cell>
        </row>
        <row r="7582">
          <cell r="I7582">
            <v>701116</v>
          </cell>
        </row>
        <row r="7583">
          <cell r="I7583">
            <v>70106</v>
          </cell>
        </row>
        <row r="7584">
          <cell r="I7584">
            <v>70112</v>
          </cell>
        </row>
        <row r="7585">
          <cell r="I7585">
            <v>104</v>
          </cell>
        </row>
        <row r="7586">
          <cell r="I7586">
            <v>104</v>
          </cell>
        </row>
        <row r="7587">
          <cell r="I7587">
            <v>104</v>
          </cell>
        </row>
        <row r="7588">
          <cell r="I7588">
            <v>104</v>
          </cell>
        </row>
        <row r="7589">
          <cell r="I7589">
            <v>104</v>
          </cell>
        </row>
        <row r="7590">
          <cell r="I7590">
            <v>104</v>
          </cell>
        </row>
        <row r="7591">
          <cell r="I7591">
            <v>104</v>
          </cell>
        </row>
        <row r="7592">
          <cell r="I7592">
            <v>99</v>
          </cell>
        </row>
        <row r="7593">
          <cell r="I7593">
            <v>103</v>
          </cell>
        </row>
        <row r="7594">
          <cell r="I7594">
            <v>103</v>
          </cell>
        </row>
        <row r="7595">
          <cell r="I7595">
            <v>104</v>
          </cell>
        </row>
        <row r="7596">
          <cell r="I7596">
            <v>104</v>
          </cell>
        </row>
        <row r="7597">
          <cell r="I7597">
            <v>107</v>
          </cell>
        </row>
        <row r="7598">
          <cell r="I7598">
            <v>107</v>
          </cell>
        </row>
        <row r="7599">
          <cell r="I7599">
            <v>107</v>
          </cell>
        </row>
        <row r="7600">
          <cell r="I7600">
            <v>107</v>
          </cell>
        </row>
        <row r="7601">
          <cell r="I7601">
            <v>107</v>
          </cell>
        </row>
        <row r="7602">
          <cell r="I7602">
            <v>107</v>
          </cell>
        </row>
        <row r="7603">
          <cell r="I7603">
            <v>107</v>
          </cell>
        </row>
        <row r="7604">
          <cell r="I7604">
            <v>107</v>
          </cell>
        </row>
        <row r="7605">
          <cell r="I7605">
            <v>107</v>
          </cell>
        </row>
        <row r="7606">
          <cell r="I7606">
            <v>107</v>
          </cell>
        </row>
        <row r="7607">
          <cell r="I7607">
            <v>107</v>
          </cell>
        </row>
        <row r="7608">
          <cell r="I7608">
            <v>104</v>
          </cell>
        </row>
        <row r="7609">
          <cell r="I7609">
            <v>104</v>
          </cell>
        </row>
        <row r="7610">
          <cell r="I7610">
            <v>104</v>
          </cell>
        </row>
        <row r="7611">
          <cell r="I7611">
            <v>104</v>
          </cell>
        </row>
        <row r="7612">
          <cell r="I7612">
            <v>104</v>
          </cell>
        </row>
        <row r="7613">
          <cell r="I7613">
            <v>104</v>
          </cell>
        </row>
        <row r="7614">
          <cell r="I7614">
            <v>104</v>
          </cell>
        </row>
        <row r="7615">
          <cell r="I7615">
            <v>104</v>
          </cell>
        </row>
        <row r="7616">
          <cell r="I7616">
            <v>103</v>
          </cell>
        </row>
        <row r="7617">
          <cell r="I7617">
            <v>103</v>
          </cell>
        </row>
        <row r="7618">
          <cell r="I7618">
            <v>123</v>
          </cell>
        </row>
        <row r="7619">
          <cell r="I7619">
            <v>123</v>
          </cell>
        </row>
        <row r="7620">
          <cell r="I7620">
            <v>123</v>
          </cell>
        </row>
        <row r="7621">
          <cell r="I7621">
            <v>123</v>
          </cell>
        </row>
        <row r="7622">
          <cell r="I7622">
            <v>99</v>
          </cell>
        </row>
        <row r="7623">
          <cell r="I7623">
            <v>99</v>
          </cell>
        </row>
        <row r="7624">
          <cell r="I7624">
            <v>99</v>
          </cell>
        </row>
        <row r="7625">
          <cell r="I7625">
            <v>99</v>
          </cell>
        </row>
        <row r="7626">
          <cell r="I7626">
            <v>99</v>
          </cell>
        </row>
        <row r="7627">
          <cell r="I7627">
            <v>106</v>
          </cell>
        </row>
        <row r="7628">
          <cell r="I7628">
            <v>106</v>
          </cell>
        </row>
        <row r="7629">
          <cell r="I7629">
            <v>106</v>
          </cell>
        </row>
        <row r="7630">
          <cell r="I7630">
            <v>108</v>
          </cell>
        </row>
        <row r="7631">
          <cell r="I7631">
            <v>108</v>
          </cell>
        </row>
        <row r="7632">
          <cell r="I7632">
            <v>108</v>
          </cell>
        </row>
        <row r="7633">
          <cell r="I7633">
            <v>108</v>
          </cell>
        </row>
        <row r="7634">
          <cell r="I7634">
            <v>108</v>
          </cell>
        </row>
        <row r="7635">
          <cell r="I7635">
            <v>108</v>
          </cell>
        </row>
        <row r="7636">
          <cell r="I7636">
            <v>108</v>
          </cell>
        </row>
        <row r="7637">
          <cell r="I7637">
            <v>108</v>
          </cell>
        </row>
        <row r="7638">
          <cell r="I7638">
            <v>108</v>
          </cell>
        </row>
        <row r="7639">
          <cell r="I7639">
            <v>108</v>
          </cell>
        </row>
        <row r="7640">
          <cell r="I7640">
            <v>107</v>
          </cell>
        </row>
        <row r="7641">
          <cell r="I7641">
            <v>109</v>
          </cell>
        </row>
        <row r="7642">
          <cell r="I7642">
            <v>201040771</v>
          </cell>
        </row>
        <row r="7643">
          <cell r="I7643">
            <v>2011804049</v>
          </cell>
        </row>
        <row r="7644">
          <cell r="I7644">
            <v>201040771</v>
          </cell>
        </row>
        <row r="7645">
          <cell r="I7645">
            <v>2011804085</v>
          </cell>
        </row>
        <row r="7646">
          <cell r="I7646">
            <v>2011804062</v>
          </cell>
        </row>
        <row r="7647">
          <cell r="I7647">
            <v>2011809150</v>
          </cell>
        </row>
        <row r="7648">
          <cell r="I7648">
            <v>50101</v>
          </cell>
        </row>
        <row r="7649">
          <cell r="I7649">
            <v>70106</v>
          </cell>
        </row>
        <row r="7650">
          <cell r="I7650">
            <v>70112</v>
          </cell>
        </row>
        <row r="7651">
          <cell r="I7651">
            <v>40101</v>
          </cell>
        </row>
        <row r="7652">
          <cell r="I7652">
            <v>30101</v>
          </cell>
        </row>
        <row r="7653">
          <cell r="I7653">
            <v>70106</v>
          </cell>
        </row>
        <row r="7654">
          <cell r="I7654">
            <v>70112</v>
          </cell>
        </row>
        <row r="7655">
          <cell r="I7655">
            <v>30101</v>
          </cell>
        </row>
        <row r="7656">
          <cell r="I7656">
            <v>40101</v>
          </cell>
        </row>
        <row r="7657">
          <cell r="I7657">
            <v>50101</v>
          </cell>
        </row>
        <row r="7658">
          <cell r="I7658">
            <v>70112</v>
          </cell>
        </row>
        <row r="7659">
          <cell r="I7659">
            <v>40101</v>
          </cell>
        </row>
        <row r="7660">
          <cell r="I7660">
            <v>50101</v>
          </cell>
        </row>
        <row r="7661">
          <cell r="I7661">
            <v>30101</v>
          </cell>
        </row>
        <row r="7662">
          <cell r="I7662">
            <v>70112</v>
          </cell>
        </row>
        <row r="7663">
          <cell r="I7663">
            <v>50101</v>
          </cell>
        </row>
        <row r="7664">
          <cell r="I7664">
            <v>70106</v>
          </cell>
        </row>
        <row r="7665">
          <cell r="I7665">
            <v>50101</v>
          </cell>
        </row>
        <row r="7666">
          <cell r="I7666">
            <v>30101</v>
          </cell>
        </row>
        <row r="7667">
          <cell r="I7667">
            <v>70112</v>
          </cell>
        </row>
        <row r="7668">
          <cell r="I7668">
            <v>70112</v>
          </cell>
        </row>
        <row r="7669">
          <cell r="I7669">
            <v>40101</v>
          </cell>
        </row>
        <row r="7670">
          <cell r="I7670">
            <v>50101</v>
          </cell>
        </row>
        <row r="7671">
          <cell r="I7671">
            <v>70112</v>
          </cell>
        </row>
        <row r="7672">
          <cell r="I7672">
            <v>40101</v>
          </cell>
        </row>
        <row r="7673">
          <cell r="I7673">
            <v>70112</v>
          </cell>
        </row>
        <row r="7674">
          <cell r="I7674">
            <v>70112</v>
          </cell>
        </row>
        <row r="7675">
          <cell r="I7675">
            <v>70112</v>
          </cell>
        </row>
        <row r="7676">
          <cell r="I7676">
            <v>50101</v>
          </cell>
        </row>
        <row r="7677">
          <cell r="I7677">
            <v>40101</v>
          </cell>
        </row>
        <row r="7678">
          <cell r="I7678">
            <v>70112</v>
          </cell>
        </row>
        <row r="7679">
          <cell r="I7679">
            <v>70112</v>
          </cell>
        </row>
        <row r="7680">
          <cell r="I7680">
            <v>40101</v>
          </cell>
        </row>
        <row r="7681">
          <cell r="I7681">
            <v>70112</v>
          </cell>
        </row>
        <row r="7682">
          <cell r="I7682">
            <v>40101</v>
          </cell>
        </row>
        <row r="7683">
          <cell r="I7683">
            <v>70112</v>
          </cell>
        </row>
        <row r="7684">
          <cell r="I7684">
            <v>70112</v>
          </cell>
        </row>
        <row r="7685">
          <cell r="I7685">
            <v>40101</v>
          </cell>
        </row>
        <row r="7686">
          <cell r="I7686">
            <v>70112</v>
          </cell>
        </row>
        <row r="7687">
          <cell r="I7687">
            <v>40101</v>
          </cell>
        </row>
        <row r="7688">
          <cell r="I7688">
            <v>50101</v>
          </cell>
        </row>
        <row r="7689">
          <cell r="I7689">
            <v>70112</v>
          </cell>
        </row>
        <row r="7690">
          <cell r="I7690">
            <v>70112</v>
          </cell>
        </row>
        <row r="7691">
          <cell r="I7691">
            <v>40101</v>
          </cell>
        </row>
        <row r="7692">
          <cell r="I7692">
            <v>701116</v>
          </cell>
        </row>
        <row r="7693">
          <cell r="I7693">
            <v>70112</v>
          </cell>
        </row>
        <row r="7694">
          <cell r="I7694">
            <v>701116</v>
          </cell>
        </row>
        <row r="7695">
          <cell r="I7695">
            <v>40101</v>
          </cell>
        </row>
        <row r="7696">
          <cell r="I7696">
            <v>50101</v>
          </cell>
        </row>
        <row r="7697">
          <cell r="I7697">
            <v>70112</v>
          </cell>
        </row>
        <row r="7698">
          <cell r="I7698">
            <v>70112</v>
          </cell>
        </row>
        <row r="7699">
          <cell r="I7699">
            <v>50101</v>
          </cell>
        </row>
        <row r="7700">
          <cell r="I7700">
            <v>70112</v>
          </cell>
        </row>
        <row r="7701">
          <cell r="I7701">
            <v>30101</v>
          </cell>
        </row>
        <row r="7702">
          <cell r="I7702">
            <v>40101</v>
          </cell>
        </row>
        <row r="7703">
          <cell r="I7703">
            <v>30101</v>
          </cell>
        </row>
        <row r="7704">
          <cell r="I7704">
            <v>70112</v>
          </cell>
        </row>
        <row r="7705">
          <cell r="I7705">
            <v>70112</v>
          </cell>
        </row>
        <row r="7706">
          <cell r="I7706">
            <v>40101</v>
          </cell>
        </row>
        <row r="7707">
          <cell r="I7707">
            <v>70112</v>
          </cell>
        </row>
        <row r="7708">
          <cell r="I7708">
            <v>70112</v>
          </cell>
        </row>
        <row r="7709">
          <cell r="I7709">
            <v>70112</v>
          </cell>
        </row>
        <row r="7710">
          <cell r="I7710">
            <v>1040113434</v>
          </cell>
        </row>
        <row r="7711">
          <cell r="I7711">
            <v>1040113434</v>
          </cell>
        </row>
        <row r="7712">
          <cell r="I7712">
            <v>20707001</v>
          </cell>
        </row>
        <row r="7713">
          <cell r="I7713">
            <v>10401198</v>
          </cell>
        </row>
        <row r="7714">
          <cell r="I7714">
            <v>10401139</v>
          </cell>
        </row>
        <row r="7715">
          <cell r="I7715">
            <v>70112</v>
          </cell>
        </row>
        <row r="7716">
          <cell r="I7716">
            <v>201040764</v>
          </cell>
        </row>
        <row r="7717">
          <cell r="I7717">
            <v>1040113434</v>
          </cell>
        </row>
        <row r="7718">
          <cell r="I7718">
            <v>10401139</v>
          </cell>
        </row>
        <row r="7719">
          <cell r="I7719">
            <v>2011804040</v>
          </cell>
        </row>
        <row r="7720">
          <cell r="I7720">
            <v>2011804113</v>
          </cell>
        </row>
        <row r="7721">
          <cell r="I7721">
            <v>2011804012</v>
          </cell>
        </row>
        <row r="7722">
          <cell r="I7722">
            <v>2011804009</v>
          </cell>
        </row>
        <row r="7723">
          <cell r="I7723">
            <v>2011804093</v>
          </cell>
        </row>
        <row r="7724">
          <cell r="I7724">
            <v>2011804078</v>
          </cell>
        </row>
        <row r="7725">
          <cell r="I7725">
            <v>70112</v>
          </cell>
        </row>
        <row r="7726">
          <cell r="I7726">
            <v>70112</v>
          </cell>
        </row>
        <row r="7727">
          <cell r="I7727">
            <v>70112</v>
          </cell>
        </row>
        <row r="7728">
          <cell r="I7728">
            <v>40101</v>
          </cell>
        </row>
        <row r="7729">
          <cell r="I7729">
            <v>50101</v>
          </cell>
        </row>
        <row r="7730">
          <cell r="I7730">
            <v>70112</v>
          </cell>
        </row>
        <row r="7731">
          <cell r="I7731">
            <v>50101</v>
          </cell>
        </row>
        <row r="7732">
          <cell r="I7732">
            <v>30101</v>
          </cell>
        </row>
        <row r="7733">
          <cell r="I7733">
            <v>40101</v>
          </cell>
        </row>
        <row r="7734">
          <cell r="I7734">
            <v>70106</v>
          </cell>
        </row>
        <row r="7735">
          <cell r="I7735">
            <v>70112</v>
          </cell>
        </row>
        <row r="7736">
          <cell r="I7736">
            <v>40101</v>
          </cell>
        </row>
        <row r="7737">
          <cell r="I7737">
            <v>50101</v>
          </cell>
        </row>
        <row r="7738">
          <cell r="I7738">
            <v>30101</v>
          </cell>
        </row>
        <row r="7739">
          <cell r="I7739">
            <v>70112</v>
          </cell>
        </row>
        <row r="7740">
          <cell r="I7740">
            <v>70106</v>
          </cell>
        </row>
        <row r="7741">
          <cell r="I7741">
            <v>40101</v>
          </cell>
        </row>
        <row r="7742">
          <cell r="I7742">
            <v>50101</v>
          </cell>
        </row>
        <row r="7743">
          <cell r="I7743">
            <v>30101</v>
          </cell>
        </row>
        <row r="7744">
          <cell r="I7744">
            <v>70112</v>
          </cell>
        </row>
        <row r="7745">
          <cell r="I7745">
            <v>70112</v>
          </cell>
        </row>
        <row r="7746">
          <cell r="I7746">
            <v>40101</v>
          </cell>
        </row>
        <row r="7747">
          <cell r="I7747">
            <v>50101</v>
          </cell>
        </row>
        <row r="7748">
          <cell r="I7748">
            <v>70112</v>
          </cell>
        </row>
        <row r="7749">
          <cell r="I7749">
            <v>40101</v>
          </cell>
        </row>
        <row r="7750">
          <cell r="I7750">
            <v>50101</v>
          </cell>
        </row>
        <row r="7751">
          <cell r="I7751">
            <v>70112</v>
          </cell>
        </row>
        <row r="7752">
          <cell r="I7752">
            <v>40101</v>
          </cell>
        </row>
        <row r="7753">
          <cell r="I7753">
            <v>50101</v>
          </cell>
        </row>
        <row r="7754">
          <cell r="I7754">
            <v>70112</v>
          </cell>
        </row>
        <row r="7755">
          <cell r="I7755">
            <v>701116</v>
          </cell>
        </row>
        <row r="7756">
          <cell r="I7756">
            <v>50101</v>
          </cell>
        </row>
        <row r="7757">
          <cell r="I7757">
            <v>30101</v>
          </cell>
        </row>
        <row r="7758">
          <cell r="I7758">
            <v>70112</v>
          </cell>
        </row>
        <row r="7759">
          <cell r="I7759">
            <v>70112</v>
          </cell>
        </row>
        <row r="7760">
          <cell r="I7760">
            <v>70112</v>
          </cell>
        </row>
        <row r="7761">
          <cell r="I7761">
            <v>30101</v>
          </cell>
        </row>
        <row r="7762">
          <cell r="I7762">
            <v>70112</v>
          </cell>
        </row>
        <row r="7763">
          <cell r="I7763">
            <v>70112</v>
          </cell>
        </row>
        <row r="7764">
          <cell r="I7764">
            <v>40101</v>
          </cell>
        </row>
        <row r="7765">
          <cell r="I7765">
            <v>50101</v>
          </cell>
        </row>
        <row r="7766">
          <cell r="I7766">
            <v>40101</v>
          </cell>
        </row>
        <row r="7767">
          <cell r="I7767">
            <v>70112</v>
          </cell>
        </row>
        <row r="7768">
          <cell r="I7768">
            <v>40101</v>
          </cell>
        </row>
        <row r="7769">
          <cell r="I7769">
            <v>70112</v>
          </cell>
        </row>
        <row r="7770">
          <cell r="I7770">
            <v>40101</v>
          </cell>
        </row>
        <row r="7771">
          <cell r="I7771">
            <v>70112</v>
          </cell>
        </row>
        <row r="7772">
          <cell r="I7772">
            <v>40101</v>
          </cell>
        </row>
        <row r="7773">
          <cell r="I7773">
            <v>50101</v>
          </cell>
        </row>
        <row r="7774">
          <cell r="I7774">
            <v>30101</v>
          </cell>
        </row>
        <row r="7775">
          <cell r="I7775">
            <v>50101</v>
          </cell>
        </row>
        <row r="7776">
          <cell r="I7776">
            <v>70112</v>
          </cell>
        </row>
        <row r="7777">
          <cell r="I7777">
            <v>50101</v>
          </cell>
        </row>
        <row r="7778">
          <cell r="I7778">
            <v>70112</v>
          </cell>
        </row>
        <row r="7779">
          <cell r="I7779">
            <v>40101</v>
          </cell>
        </row>
        <row r="7780">
          <cell r="I7780">
            <v>70112</v>
          </cell>
        </row>
        <row r="7781">
          <cell r="I7781">
            <v>2011804018</v>
          </cell>
        </row>
        <row r="7782">
          <cell r="I7782">
            <v>50101</v>
          </cell>
        </row>
        <row r="7783">
          <cell r="I7783">
            <v>30101</v>
          </cell>
        </row>
        <row r="7784">
          <cell r="I7784">
            <v>40101</v>
          </cell>
        </row>
        <row r="7785">
          <cell r="I7785">
            <v>70112</v>
          </cell>
        </row>
        <row r="7786">
          <cell r="I7786">
            <v>70112</v>
          </cell>
        </row>
        <row r="7787">
          <cell r="I7787">
            <v>70112</v>
          </cell>
        </row>
        <row r="7788">
          <cell r="I7788">
            <v>70112</v>
          </cell>
        </row>
        <row r="7789">
          <cell r="I7789">
            <v>70112</v>
          </cell>
        </row>
        <row r="7790">
          <cell r="I7790">
            <v>1040113434</v>
          </cell>
        </row>
        <row r="7791">
          <cell r="I7791">
            <v>10401198</v>
          </cell>
        </row>
        <row r="7792">
          <cell r="I7792">
            <v>10703001</v>
          </cell>
        </row>
        <row r="7793">
          <cell r="I7793">
            <v>70112</v>
          </cell>
        </row>
        <row r="7794">
          <cell r="I7794">
            <v>70112</v>
          </cell>
        </row>
        <row r="7795">
          <cell r="I7795">
            <v>70112</v>
          </cell>
        </row>
        <row r="7796">
          <cell r="I7796">
            <v>50101</v>
          </cell>
        </row>
        <row r="7797">
          <cell r="I7797">
            <v>70112</v>
          </cell>
        </row>
        <row r="7798">
          <cell r="I7798">
            <v>50101</v>
          </cell>
        </row>
        <row r="7799">
          <cell r="I7799">
            <v>30101</v>
          </cell>
        </row>
        <row r="7800">
          <cell r="I7800">
            <v>40101</v>
          </cell>
        </row>
        <row r="7801">
          <cell r="I7801">
            <v>70112</v>
          </cell>
        </row>
        <row r="7802">
          <cell r="I7802">
            <v>40101</v>
          </cell>
        </row>
        <row r="7803">
          <cell r="I7803">
            <v>50101</v>
          </cell>
        </row>
        <row r="7804">
          <cell r="I7804">
            <v>70106</v>
          </cell>
        </row>
        <row r="7805">
          <cell r="I7805">
            <v>70112</v>
          </cell>
        </row>
        <row r="7806">
          <cell r="I7806">
            <v>40101</v>
          </cell>
        </row>
        <row r="7807">
          <cell r="I7807">
            <v>50101</v>
          </cell>
        </row>
        <row r="7808">
          <cell r="I7808">
            <v>30101</v>
          </cell>
        </row>
        <row r="7809">
          <cell r="I7809">
            <v>70112</v>
          </cell>
        </row>
        <row r="7810">
          <cell r="I7810">
            <v>50101</v>
          </cell>
        </row>
        <row r="7811">
          <cell r="I7811">
            <v>40101</v>
          </cell>
        </row>
        <row r="7812">
          <cell r="I7812">
            <v>70106</v>
          </cell>
        </row>
        <row r="7813">
          <cell r="I7813">
            <v>70112</v>
          </cell>
        </row>
        <row r="7814">
          <cell r="I7814">
            <v>40101</v>
          </cell>
        </row>
        <row r="7815">
          <cell r="I7815">
            <v>50101</v>
          </cell>
        </row>
        <row r="7816">
          <cell r="I7816">
            <v>70112</v>
          </cell>
        </row>
        <row r="7817">
          <cell r="I7817">
            <v>70112</v>
          </cell>
        </row>
        <row r="7818">
          <cell r="I7818">
            <v>701116</v>
          </cell>
        </row>
        <row r="7819">
          <cell r="I7819">
            <v>50101</v>
          </cell>
        </row>
        <row r="7820">
          <cell r="I7820">
            <v>40101</v>
          </cell>
        </row>
        <row r="7821">
          <cell r="I7821">
            <v>70112</v>
          </cell>
        </row>
        <row r="7822">
          <cell r="I7822">
            <v>40101</v>
          </cell>
        </row>
        <row r="7823">
          <cell r="I7823">
            <v>70112</v>
          </cell>
        </row>
        <row r="7824">
          <cell r="I7824">
            <v>70112</v>
          </cell>
        </row>
        <row r="7825">
          <cell r="I7825">
            <v>70112</v>
          </cell>
        </row>
        <row r="7826">
          <cell r="I7826">
            <v>70112</v>
          </cell>
        </row>
        <row r="7827">
          <cell r="I7827">
            <v>40101</v>
          </cell>
        </row>
        <row r="7828">
          <cell r="I7828">
            <v>30101</v>
          </cell>
        </row>
        <row r="7829">
          <cell r="I7829">
            <v>70112</v>
          </cell>
        </row>
        <row r="7830">
          <cell r="I7830">
            <v>40101</v>
          </cell>
        </row>
        <row r="7831">
          <cell r="I7831">
            <v>70112</v>
          </cell>
        </row>
        <row r="7832">
          <cell r="I7832">
            <v>50101</v>
          </cell>
        </row>
        <row r="7833">
          <cell r="I7833">
            <v>70112</v>
          </cell>
        </row>
        <row r="7834">
          <cell r="I7834">
            <v>70112</v>
          </cell>
        </row>
        <row r="7835">
          <cell r="I7835">
            <v>40101</v>
          </cell>
        </row>
        <row r="7836">
          <cell r="I7836">
            <v>30101</v>
          </cell>
        </row>
        <row r="7837">
          <cell r="I7837">
            <v>50101</v>
          </cell>
        </row>
        <row r="7838">
          <cell r="I7838">
            <v>70112</v>
          </cell>
        </row>
        <row r="7839">
          <cell r="I7839">
            <v>70112</v>
          </cell>
        </row>
        <row r="7840">
          <cell r="I7840">
            <v>70112</v>
          </cell>
        </row>
        <row r="7841">
          <cell r="I7841">
            <v>103</v>
          </cell>
        </row>
        <row r="7842">
          <cell r="I7842">
            <v>103</v>
          </cell>
        </row>
        <row r="7843">
          <cell r="I7843">
            <v>103</v>
          </cell>
        </row>
        <row r="7844">
          <cell r="I7844">
            <v>103</v>
          </cell>
        </row>
        <row r="7845">
          <cell r="I7845">
            <v>103</v>
          </cell>
        </row>
        <row r="7846">
          <cell r="I7846">
            <v>103</v>
          </cell>
        </row>
        <row r="7847">
          <cell r="I7847">
            <v>103</v>
          </cell>
        </row>
        <row r="7848">
          <cell r="I7848">
            <v>103</v>
          </cell>
        </row>
        <row r="7849">
          <cell r="I7849">
            <v>99</v>
          </cell>
        </row>
        <row r="7850">
          <cell r="I7850">
            <v>99</v>
          </cell>
        </row>
        <row r="7851">
          <cell r="I7851">
            <v>99</v>
          </cell>
        </row>
        <row r="7852">
          <cell r="I7852">
            <v>99</v>
          </cell>
        </row>
        <row r="7853">
          <cell r="I7853">
            <v>99</v>
          </cell>
        </row>
        <row r="7854">
          <cell r="I7854">
            <v>99</v>
          </cell>
        </row>
        <row r="7855">
          <cell r="I7855">
            <v>99</v>
          </cell>
        </row>
        <row r="7856">
          <cell r="I7856">
            <v>99</v>
          </cell>
        </row>
        <row r="7857">
          <cell r="I7857">
            <v>99</v>
          </cell>
        </row>
        <row r="7858">
          <cell r="I7858">
            <v>99</v>
          </cell>
        </row>
        <row r="7859">
          <cell r="I7859">
            <v>99</v>
          </cell>
        </row>
        <row r="7860">
          <cell r="I7860">
            <v>70112</v>
          </cell>
        </row>
        <row r="7861">
          <cell r="I7861">
            <v>50101</v>
          </cell>
        </row>
        <row r="7862">
          <cell r="I7862">
            <v>30101</v>
          </cell>
        </row>
        <row r="7863">
          <cell r="I7863">
            <v>40101</v>
          </cell>
        </row>
        <row r="7864">
          <cell r="I7864">
            <v>70112</v>
          </cell>
        </row>
        <row r="7865">
          <cell r="I7865">
            <v>2011804032</v>
          </cell>
        </row>
        <row r="7866">
          <cell r="I7866">
            <v>201040771</v>
          </cell>
        </row>
        <row r="7867">
          <cell r="I7867">
            <v>1040113434</v>
          </cell>
        </row>
        <row r="7868">
          <cell r="I7868">
            <v>10401198</v>
          </cell>
        </row>
        <row r="7869">
          <cell r="I7869">
            <v>10401199</v>
          </cell>
        </row>
        <row r="7870">
          <cell r="I7870">
            <v>10401139</v>
          </cell>
        </row>
        <row r="7871">
          <cell r="I7871">
            <v>2011809143</v>
          </cell>
        </row>
        <row r="7872">
          <cell r="I7872">
            <v>2011809125</v>
          </cell>
        </row>
        <row r="7873">
          <cell r="I7873">
            <v>70105000</v>
          </cell>
        </row>
        <row r="7874">
          <cell r="I7874">
            <v>70112</v>
          </cell>
        </row>
        <row r="7875">
          <cell r="I7875">
            <v>70112</v>
          </cell>
        </row>
        <row r="7876">
          <cell r="I7876">
            <v>70112</v>
          </cell>
        </row>
        <row r="7877">
          <cell r="I7877">
            <v>40101</v>
          </cell>
        </row>
        <row r="7878">
          <cell r="I7878">
            <v>70112</v>
          </cell>
        </row>
        <row r="7879">
          <cell r="I7879">
            <v>50101</v>
          </cell>
        </row>
        <row r="7880">
          <cell r="I7880">
            <v>70112</v>
          </cell>
        </row>
        <row r="7881">
          <cell r="I7881">
            <v>70112</v>
          </cell>
        </row>
        <row r="7882">
          <cell r="I7882">
            <v>40101</v>
          </cell>
        </row>
        <row r="7883">
          <cell r="I7883">
            <v>50101</v>
          </cell>
        </row>
        <row r="7884">
          <cell r="I7884">
            <v>50101</v>
          </cell>
        </row>
        <row r="7885">
          <cell r="I7885">
            <v>30101</v>
          </cell>
        </row>
        <row r="7886">
          <cell r="I7886">
            <v>70112</v>
          </cell>
        </row>
        <row r="7887">
          <cell r="I7887">
            <v>40101</v>
          </cell>
        </row>
        <row r="7888">
          <cell r="I7888">
            <v>70106</v>
          </cell>
        </row>
        <row r="7889">
          <cell r="I7889">
            <v>70112</v>
          </cell>
        </row>
        <row r="7890">
          <cell r="I7890">
            <v>40101</v>
          </cell>
        </row>
        <row r="7891">
          <cell r="I7891">
            <v>50101</v>
          </cell>
        </row>
        <row r="7892">
          <cell r="I7892">
            <v>30101</v>
          </cell>
        </row>
        <row r="7893">
          <cell r="I7893">
            <v>70112</v>
          </cell>
        </row>
        <row r="7894">
          <cell r="I7894">
            <v>70106</v>
          </cell>
        </row>
        <row r="7895">
          <cell r="I7895">
            <v>40101</v>
          </cell>
        </row>
        <row r="7896">
          <cell r="I7896">
            <v>70112</v>
          </cell>
        </row>
        <row r="7897">
          <cell r="I7897">
            <v>40101</v>
          </cell>
        </row>
        <row r="7898">
          <cell r="I7898">
            <v>70112</v>
          </cell>
        </row>
        <row r="7899">
          <cell r="I7899">
            <v>70112</v>
          </cell>
        </row>
        <row r="7900">
          <cell r="I7900">
            <v>70106</v>
          </cell>
        </row>
        <row r="7901">
          <cell r="I7901">
            <v>70112</v>
          </cell>
        </row>
        <row r="7902">
          <cell r="I7902">
            <v>70106</v>
          </cell>
        </row>
        <row r="7903">
          <cell r="I7903">
            <v>70106</v>
          </cell>
        </row>
        <row r="7904">
          <cell r="I7904">
            <v>40101</v>
          </cell>
        </row>
        <row r="7905">
          <cell r="I7905">
            <v>30101</v>
          </cell>
        </row>
        <row r="7906">
          <cell r="I7906">
            <v>50101</v>
          </cell>
        </row>
        <row r="7907">
          <cell r="I7907">
            <v>70112</v>
          </cell>
        </row>
        <row r="7908">
          <cell r="I7908">
            <v>701116</v>
          </cell>
        </row>
        <row r="7909">
          <cell r="I7909">
            <v>40101</v>
          </cell>
        </row>
        <row r="7910">
          <cell r="I7910">
            <v>70112</v>
          </cell>
        </row>
        <row r="7911">
          <cell r="I7911">
            <v>701116</v>
          </cell>
        </row>
        <row r="7912">
          <cell r="I7912">
            <v>40101</v>
          </cell>
        </row>
        <row r="7913">
          <cell r="I7913">
            <v>50101</v>
          </cell>
        </row>
        <row r="7914">
          <cell r="I7914">
            <v>70112</v>
          </cell>
        </row>
        <row r="7915">
          <cell r="I7915">
            <v>40101</v>
          </cell>
        </row>
        <row r="7916">
          <cell r="I7916">
            <v>70112</v>
          </cell>
        </row>
        <row r="7917">
          <cell r="I7917">
            <v>40101</v>
          </cell>
        </row>
        <row r="7918">
          <cell r="I7918">
            <v>70112</v>
          </cell>
        </row>
        <row r="7919">
          <cell r="I7919">
            <v>40101</v>
          </cell>
        </row>
        <row r="7920">
          <cell r="I7920">
            <v>70112</v>
          </cell>
        </row>
        <row r="7921">
          <cell r="I7921">
            <v>70112</v>
          </cell>
        </row>
        <row r="7922">
          <cell r="I7922">
            <v>50101</v>
          </cell>
        </row>
        <row r="7923">
          <cell r="I7923">
            <v>40101</v>
          </cell>
        </row>
        <row r="7924">
          <cell r="I7924">
            <v>70112</v>
          </cell>
        </row>
        <row r="7925">
          <cell r="I7925">
            <v>30101</v>
          </cell>
        </row>
        <row r="7926">
          <cell r="I7926">
            <v>70112</v>
          </cell>
        </row>
        <row r="7927">
          <cell r="I7927">
            <v>70112</v>
          </cell>
        </row>
        <row r="7928">
          <cell r="I7928">
            <v>40101</v>
          </cell>
        </row>
        <row r="7929">
          <cell r="I7929">
            <v>50101</v>
          </cell>
        </row>
        <row r="7930">
          <cell r="I7930">
            <v>70112</v>
          </cell>
        </row>
        <row r="7931">
          <cell r="I7931">
            <v>50101</v>
          </cell>
        </row>
        <row r="7932">
          <cell r="I7932">
            <v>70112</v>
          </cell>
        </row>
        <row r="7933">
          <cell r="I7933">
            <v>70112</v>
          </cell>
        </row>
        <row r="7934">
          <cell r="I7934">
            <v>70112</v>
          </cell>
        </row>
        <row r="7935">
          <cell r="I7935">
            <v>50101</v>
          </cell>
        </row>
        <row r="7936">
          <cell r="I7936">
            <v>70112</v>
          </cell>
        </row>
        <row r="7937">
          <cell r="I7937">
            <v>70112</v>
          </cell>
        </row>
        <row r="7938">
          <cell r="I7938">
            <v>30101</v>
          </cell>
        </row>
        <row r="7939">
          <cell r="I7939">
            <v>70112</v>
          </cell>
        </row>
        <row r="7940">
          <cell r="I7940">
            <v>50101</v>
          </cell>
        </row>
        <row r="7941">
          <cell r="I7941">
            <v>70112</v>
          </cell>
        </row>
        <row r="7942">
          <cell r="I7942">
            <v>40101</v>
          </cell>
        </row>
        <row r="7943">
          <cell r="I7943">
            <v>50101</v>
          </cell>
        </row>
        <row r="7944">
          <cell r="I7944">
            <v>70112</v>
          </cell>
        </row>
        <row r="7945">
          <cell r="I7945">
            <v>50101</v>
          </cell>
        </row>
        <row r="7946">
          <cell r="I7946">
            <v>70112</v>
          </cell>
        </row>
        <row r="7947">
          <cell r="I7947">
            <v>40101</v>
          </cell>
        </row>
        <row r="7948">
          <cell r="I7948">
            <v>70112</v>
          </cell>
        </row>
        <row r="7949">
          <cell r="I7949">
            <v>70112</v>
          </cell>
        </row>
        <row r="7950">
          <cell r="I7950">
            <v>40101</v>
          </cell>
        </row>
        <row r="7951">
          <cell r="I7951">
            <v>50101</v>
          </cell>
        </row>
        <row r="7952">
          <cell r="I7952">
            <v>70112</v>
          </cell>
        </row>
        <row r="7953">
          <cell r="I7953">
            <v>40101</v>
          </cell>
        </row>
        <row r="7954">
          <cell r="I7954">
            <v>1040113434</v>
          </cell>
        </row>
        <row r="7955">
          <cell r="I7955">
            <v>701116</v>
          </cell>
        </row>
        <row r="7956">
          <cell r="I7956">
            <v>70112</v>
          </cell>
        </row>
        <row r="7957">
          <cell r="I7957">
            <v>50101</v>
          </cell>
        </row>
        <row r="7958">
          <cell r="I7958">
            <v>40101</v>
          </cell>
        </row>
        <row r="7959">
          <cell r="I7959">
            <v>20707001</v>
          </cell>
        </row>
        <row r="7960">
          <cell r="I7960">
            <v>10401139</v>
          </cell>
        </row>
        <row r="7961">
          <cell r="I7961">
            <v>1040113434</v>
          </cell>
        </row>
        <row r="7962">
          <cell r="I7962">
            <v>201040772</v>
          </cell>
        </row>
        <row r="7963">
          <cell r="I7963">
            <v>201040764</v>
          </cell>
        </row>
        <row r="7964">
          <cell r="I7964">
            <v>70123</v>
          </cell>
        </row>
        <row r="7965">
          <cell r="I7965">
            <v>70123</v>
          </cell>
        </row>
        <row r="7966">
          <cell r="I7966">
            <v>2011804020</v>
          </cell>
        </row>
        <row r="7967">
          <cell r="I7967">
            <v>2011809146</v>
          </cell>
        </row>
        <row r="7968">
          <cell r="I7968">
            <v>2011804020</v>
          </cell>
        </row>
        <row r="7969">
          <cell r="I7969">
            <v>2011809129</v>
          </cell>
        </row>
        <row r="7970">
          <cell r="I7970">
            <v>2011804035</v>
          </cell>
        </row>
        <row r="7971">
          <cell r="I7971">
            <v>70123</v>
          </cell>
        </row>
        <row r="7972">
          <cell r="I7972">
            <v>70112</v>
          </cell>
        </row>
        <row r="7973">
          <cell r="I7973">
            <v>40101</v>
          </cell>
        </row>
        <row r="7974">
          <cell r="I7974">
            <v>50101</v>
          </cell>
        </row>
        <row r="7975">
          <cell r="I7975">
            <v>70112</v>
          </cell>
        </row>
        <row r="7976">
          <cell r="I7976">
            <v>40101</v>
          </cell>
        </row>
        <row r="7977">
          <cell r="I7977">
            <v>70112</v>
          </cell>
        </row>
        <row r="7978">
          <cell r="I7978">
            <v>40101</v>
          </cell>
        </row>
        <row r="7979">
          <cell r="I7979">
            <v>50101</v>
          </cell>
        </row>
        <row r="7980">
          <cell r="I7980">
            <v>40101</v>
          </cell>
        </row>
        <row r="7981">
          <cell r="I7981">
            <v>50101</v>
          </cell>
        </row>
        <row r="7982">
          <cell r="I7982">
            <v>40101</v>
          </cell>
        </row>
        <row r="7983">
          <cell r="I7983">
            <v>70112</v>
          </cell>
        </row>
        <row r="7984">
          <cell r="I7984">
            <v>70112</v>
          </cell>
        </row>
        <row r="7985">
          <cell r="I7985">
            <v>40101</v>
          </cell>
        </row>
        <row r="7986">
          <cell r="I7986">
            <v>50101</v>
          </cell>
        </row>
        <row r="7987">
          <cell r="I7987">
            <v>40101</v>
          </cell>
        </row>
        <row r="7988">
          <cell r="I7988">
            <v>70106</v>
          </cell>
        </row>
        <row r="7989">
          <cell r="I7989">
            <v>70112</v>
          </cell>
        </row>
        <row r="7990">
          <cell r="I7990">
            <v>40101</v>
          </cell>
        </row>
        <row r="7991">
          <cell r="I7991">
            <v>50101</v>
          </cell>
        </row>
        <row r="7992">
          <cell r="I7992">
            <v>30101</v>
          </cell>
        </row>
        <row r="7993">
          <cell r="I7993">
            <v>70112</v>
          </cell>
        </row>
        <row r="7994">
          <cell r="I7994">
            <v>70112</v>
          </cell>
        </row>
        <row r="7995">
          <cell r="I7995">
            <v>40101</v>
          </cell>
        </row>
        <row r="7996">
          <cell r="I7996">
            <v>70112</v>
          </cell>
        </row>
        <row r="7997">
          <cell r="I7997">
            <v>70112</v>
          </cell>
        </row>
        <row r="7998">
          <cell r="I7998">
            <v>70106</v>
          </cell>
        </row>
        <row r="7999">
          <cell r="I7999">
            <v>50101</v>
          </cell>
        </row>
        <row r="8000">
          <cell r="I8000">
            <v>70112</v>
          </cell>
        </row>
        <row r="8001">
          <cell r="I8001">
            <v>30101</v>
          </cell>
        </row>
        <row r="8002">
          <cell r="I8002">
            <v>40101</v>
          </cell>
        </row>
        <row r="8003">
          <cell r="I8003">
            <v>70112</v>
          </cell>
        </row>
        <row r="8004">
          <cell r="I8004">
            <v>40101</v>
          </cell>
        </row>
        <row r="8005">
          <cell r="I8005">
            <v>50101</v>
          </cell>
        </row>
        <row r="8006">
          <cell r="I8006">
            <v>70106</v>
          </cell>
        </row>
        <row r="8007">
          <cell r="I8007">
            <v>70112</v>
          </cell>
        </row>
        <row r="8008">
          <cell r="I8008">
            <v>30101</v>
          </cell>
        </row>
        <row r="8009">
          <cell r="I8009">
            <v>70112</v>
          </cell>
        </row>
        <row r="8010">
          <cell r="I8010">
            <v>70112</v>
          </cell>
        </row>
        <row r="8011">
          <cell r="I8011">
            <v>70112</v>
          </cell>
        </row>
        <row r="8012">
          <cell r="I8012">
            <v>701116</v>
          </cell>
        </row>
        <row r="8013">
          <cell r="I8013">
            <v>50101</v>
          </cell>
        </row>
        <row r="8014">
          <cell r="I8014">
            <v>701116</v>
          </cell>
        </row>
        <row r="8015">
          <cell r="I8015">
            <v>40101</v>
          </cell>
        </row>
        <row r="8016">
          <cell r="I8016">
            <v>50101</v>
          </cell>
        </row>
        <row r="8017">
          <cell r="I8017">
            <v>70112</v>
          </cell>
        </row>
        <row r="8018">
          <cell r="I8018">
            <v>70112</v>
          </cell>
        </row>
        <row r="8019">
          <cell r="I8019">
            <v>40101</v>
          </cell>
        </row>
        <row r="8020">
          <cell r="I8020">
            <v>70112</v>
          </cell>
        </row>
        <row r="8021">
          <cell r="I8021">
            <v>70112</v>
          </cell>
        </row>
        <row r="8022">
          <cell r="I8022">
            <v>40101</v>
          </cell>
        </row>
        <row r="8023">
          <cell r="I8023">
            <v>70112</v>
          </cell>
        </row>
        <row r="8024">
          <cell r="I8024">
            <v>70112</v>
          </cell>
        </row>
        <row r="8025">
          <cell r="I8025">
            <v>40101</v>
          </cell>
        </row>
        <row r="8026">
          <cell r="I8026">
            <v>70112</v>
          </cell>
        </row>
        <row r="8027">
          <cell r="I8027">
            <v>70112</v>
          </cell>
        </row>
        <row r="8028">
          <cell r="I8028">
            <v>40101</v>
          </cell>
        </row>
        <row r="8029">
          <cell r="I8029">
            <v>50101</v>
          </cell>
        </row>
        <row r="8030">
          <cell r="I8030">
            <v>70112</v>
          </cell>
        </row>
        <row r="8031">
          <cell r="I8031">
            <v>40101</v>
          </cell>
        </row>
        <row r="8032">
          <cell r="I8032">
            <v>70112</v>
          </cell>
        </row>
        <row r="8033">
          <cell r="I8033">
            <v>70112</v>
          </cell>
        </row>
        <row r="8034">
          <cell r="I8034">
            <v>70112</v>
          </cell>
        </row>
        <row r="8035">
          <cell r="I8035">
            <v>50101</v>
          </cell>
        </row>
        <row r="8036">
          <cell r="I8036">
            <v>50101</v>
          </cell>
        </row>
        <row r="8037">
          <cell r="I8037">
            <v>70112</v>
          </cell>
        </row>
        <row r="8038">
          <cell r="I8038">
            <v>70112</v>
          </cell>
        </row>
        <row r="8039">
          <cell r="I8039">
            <v>40101</v>
          </cell>
        </row>
        <row r="8040">
          <cell r="I8040">
            <v>50101</v>
          </cell>
        </row>
        <row r="8041">
          <cell r="I8041">
            <v>70112</v>
          </cell>
        </row>
        <row r="8042">
          <cell r="I8042">
            <v>70112</v>
          </cell>
        </row>
        <row r="8043">
          <cell r="I8043">
            <v>50101</v>
          </cell>
        </row>
        <row r="8044">
          <cell r="I8044">
            <v>30101</v>
          </cell>
        </row>
        <row r="8045">
          <cell r="I8045">
            <v>70112</v>
          </cell>
        </row>
        <row r="8046">
          <cell r="I8046">
            <v>50101</v>
          </cell>
        </row>
        <row r="8047">
          <cell r="I8047">
            <v>30101</v>
          </cell>
        </row>
        <row r="8048">
          <cell r="I8048">
            <v>70112</v>
          </cell>
        </row>
        <row r="8049">
          <cell r="I8049">
            <v>70112</v>
          </cell>
        </row>
        <row r="8050">
          <cell r="I8050">
            <v>40101</v>
          </cell>
        </row>
        <row r="8051">
          <cell r="I8051">
            <v>50101</v>
          </cell>
        </row>
        <row r="8052">
          <cell r="I8052">
            <v>70112</v>
          </cell>
        </row>
        <row r="8053">
          <cell r="I8053">
            <v>103</v>
          </cell>
        </row>
        <row r="8054">
          <cell r="I8054">
            <v>108</v>
          </cell>
        </row>
        <row r="8055">
          <cell r="I8055">
            <v>104</v>
          </cell>
        </row>
        <row r="8056">
          <cell r="I8056">
            <v>104</v>
          </cell>
        </row>
        <row r="8057">
          <cell r="I8057">
            <v>104</v>
          </cell>
        </row>
        <row r="8058">
          <cell r="I8058">
            <v>108</v>
          </cell>
        </row>
        <row r="8059">
          <cell r="I8059">
            <v>104</v>
          </cell>
        </row>
        <row r="8060">
          <cell r="I8060">
            <v>104</v>
          </cell>
        </row>
        <row r="8061">
          <cell r="I8061">
            <v>104</v>
          </cell>
        </row>
        <row r="8062">
          <cell r="I8062">
            <v>104</v>
          </cell>
        </row>
        <row r="8063">
          <cell r="I8063">
            <v>104</v>
          </cell>
        </row>
        <row r="8064">
          <cell r="I8064">
            <v>104</v>
          </cell>
        </row>
        <row r="8065">
          <cell r="I8065">
            <v>104</v>
          </cell>
        </row>
        <row r="8066">
          <cell r="I8066">
            <v>108</v>
          </cell>
        </row>
        <row r="8067">
          <cell r="I8067">
            <v>108</v>
          </cell>
        </row>
        <row r="8068">
          <cell r="I8068">
            <v>108</v>
          </cell>
        </row>
        <row r="8069">
          <cell r="I8069">
            <v>108</v>
          </cell>
        </row>
        <row r="8070">
          <cell r="I8070">
            <v>108</v>
          </cell>
        </row>
        <row r="8071">
          <cell r="I8071">
            <v>108</v>
          </cell>
        </row>
        <row r="8072">
          <cell r="I8072">
            <v>108</v>
          </cell>
        </row>
        <row r="8073">
          <cell r="I8073">
            <v>108</v>
          </cell>
        </row>
        <row r="8074">
          <cell r="I8074">
            <v>108</v>
          </cell>
        </row>
        <row r="8075">
          <cell r="I8075">
            <v>108</v>
          </cell>
        </row>
        <row r="8076">
          <cell r="I8076">
            <v>108</v>
          </cell>
        </row>
        <row r="8077">
          <cell r="I8077">
            <v>108</v>
          </cell>
        </row>
        <row r="8078">
          <cell r="I8078">
            <v>108</v>
          </cell>
        </row>
        <row r="8079">
          <cell r="I8079">
            <v>108</v>
          </cell>
        </row>
        <row r="8080">
          <cell r="I8080">
            <v>103</v>
          </cell>
        </row>
        <row r="8081">
          <cell r="I8081">
            <v>104</v>
          </cell>
        </row>
        <row r="8082">
          <cell r="I8082">
            <v>104</v>
          </cell>
        </row>
        <row r="8083">
          <cell r="I8083">
            <v>104</v>
          </cell>
        </row>
        <row r="8084">
          <cell r="I8084">
            <v>104</v>
          </cell>
        </row>
        <row r="8085">
          <cell r="I8085">
            <v>103</v>
          </cell>
        </row>
        <row r="8086">
          <cell r="I8086">
            <v>108</v>
          </cell>
        </row>
        <row r="8087">
          <cell r="I8087">
            <v>108</v>
          </cell>
        </row>
        <row r="8088">
          <cell r="I8088">
            <v>108</v>
          </cell>
        </row>
        <row r="8089">
          <cell r="I8089">
            <v>108</v>
          </cell>
        </row>
        <row r="8090">
          <cell r="I8090">
            <v>108</v>
          </cell>
        </row>
        <row r="8091">
          <cell r="I8091">
            <v>108</v>
          </cell>
        </row>
        <row r="8092">
          <cell r="I8092">
            <v>123</v>
          </cell>
        </row>
        <row r="8093">
          <cell r="I8093">
            <v>123</v>
          </cell>
        </row>
        <row r="8094">
          <cell r="I8094">
            <v>123</v>
          </cell>
        </row>
        <row r="8095">
          <cell r="I8095">
            <v>108</v>
          </cell>
        </row>
        <row r="8096">
          <cell r="I8096">
            <v>103</v>
          </cell>
        </row>
        <row r="8097">
          <cell r="I8097">
            <v>103</v>
          </cell>
        </row>
        <row r="8098">
          <cell r="I8098">
            <v>103</v>
          </cell>
        </row>
        <row r="8099">
          <cell r="I8099">
            <v>103</v>
          </cell>
        </row>
        <row r="8100">
          <cell r="I8100">
            <v>103</v>
          </cell>
        </row>
        <row r="8101">
          <cell r="I8101">
            <v>103</v>
          </cell>
        </row>
        <row r="8102">
          <cell r="I8102">
            <v>107</v>
          </cell>
        </row>
        <row r="8103">
          <cell r="I8103">
            <v>107</v>
          </cell>
        </row>
        <row r="8104">
          <cell r="I8104">
            <v>107</v>
          </cell>
        </row>
        <row r="8105">
          <cell r="I8105">
            <v>107</v>
          </cell>
        </row>
        <row r="8106">
          <cell r="I8106">
            <v>107</v>
          </cell>
        </row>
        <row r="8107">
          <cell r="I8107">
            <v>107</v>
          </cell>
        </row>
        <row r="8108">
          <cell r="I8108">
            <v>107</v>
          </cell>
        </row>
        <row r="8109">
          <cell r="I8109">
            <v>2011804049</v>
          </cell>
        </row>
        <row r="8110">
          <cell r="I8110">
            <v>70123</v>
          </cell>
        </row>
        <row r="8111">
          <cell r="I8111">
            <v>70123</v>
          </cell>
        </row>
        <row r="8112">
          <cell r="I8112">
            <v>70112</v>
          </cell>
        </row>
        <row r="8113">
          <cell r="I8113">
            <v>70112</v>
          </cell>
        </row>
        <row r="8114">
          <cell r="I8114">
            <v>1040113434</v>
          </cell>
        </row>
        <row r="8115">
          <cell r="I8115">
            <v>10401187</v>
          </cell>
        </row>
        <row r="8116">
          <cell r="I8116">
            <v>10401139</v>
          </cell>
        </row>
        <row r="8117">
          <cell r="I8117">
            <v>2011804087</v>
          </cell>
        </row>
        <row r="8118">
          <cell r="I8118">
            <v>2011804012</v>
          </cell>
        </row>
        <row r="8119">
          <cell r="I8119">
            <v>2011804073</v>
          </cell>
        </row>
        <row r="8120">
          <cell r="I8120">
            <v>2011804020</v>
          </cell>
        </row>
        <row r="8121">
          <cell r="I8121">
            <v>10401139</v>
          </cell>
        </row>
        <row r="8122">
          <cell r="I8122">
            <v>20707001</v>
          </cell>
        </row>
        <row r="8123">
          <cell r="I8123">
            <v>10401187</v>
          </cell>
        </row>
        <row r="8124">
          <cell r="I8124">
            <v>70112</v>
          </cell>
        </row>
        <row r="8125">
          <cell r="I8125">
            <v>301</v>
          </cell>
        </row>
        <row r="8126">
          <cell r="I8126">
            <v>70112</v>
          </cell>
        </row>
        <row r="8127">
          <cell r="I8127">
            <v>70112</v>
          </cell>
        </row>
        <row r="8128">
          <cell r="I8128">
            <v>70112</v>
          </cell>
        </row>
        <row r="8129">
          <cell r="I8129">
            <v>2011804068</v>
          </cell>
        </row>
        <row r="8130">
          <cell r="I8130">
            <v>2011809134</v>
          </cell>
        </row>
        <row r="8131">
          <cell r="I8131">
            <v>2011809146</v>
          </cell>
        </row>
        <row r="8132">
          <cell r="I8132">
            <v>2011804018</v>
          </cell>
        </row>
        <row r="8133">
          <cell r="I8133">
            <v>2011809136</v>
          </cell>
        </row>
        <row r="8134">
          <cell r="I8134">
            <v>2011804112</v>
          </cell>
        </row>
        <row r="8135">
          <cell r="I8135">
            <v>2011804113</v>
          </cell>
        </row>
        <row r="8136">
          <cell r="I8136">
            <v>2011804039</v>
          </cell>
        </row>
        <row r="8137">
          <cell r="I8137">
            <v>2011809136</v>
          </cell>
        </row>
        <row r="8138">
          <cell r="I8138">
            <v>2011804010</v>
          </cell>
        </row>
        <row r="8139">
          <cell r="I8139">
            <v>2011804018</v>
          </cell>
        </row>
        <row r="8140">
          <cell r="I8140">
            <v>10401139</v>
          </cell>
        </row>
        <row r="8141">
          <cell r="I8141">
            <v>2011804112</v>
          </cell>
        </row>
        <row r="8142">
          <cell r="I8142">
            <v>2011809143</v>
          </cell>
        </row>
        <row r="8143">
          <cell r="I8143">
            <v>2011809115</v>
          </cell>
        </row>
        <row r="8144">
          <cell r="I8144">
            <v>103</v>
          </cell>
        </row>
        <row r="8145">
          <cell r="I8145">
            <v>104</v>
          </cell>
        </row>
        <row r="8146">
          <cell r="I8146">
            <v>99</v>
          </cell>
        </row>
        <row r="8147">
          <cell r="I8147">
            <v>104</v>
          </cell>
        </row>
        <row r="8148">
          <cell r="I8148">
            <v>119</v>
          </cell>
        </row>
        <row r="8149">
          <cell r="I8149">
            <v>103</v>
          </cell>
        </row>
        <row r="8150">
          <cell r="I8150">
            <v>103</v>
          </cell>
        </row>
        <row r="8151">
          <cell r="I8151">
            <v>108</v>
          </cell>
        </row>
        <row r="8152">
          <cell r="I8152">
            <v>70112</v>
          </cell>
        </row>
        <row r="8153">
          <cell r="I8153">
            <v>70112</v>
          </cell>
        </row>
        <row r="8154">
          <cell r="I8154">
            <v>40101</v>
          </cell>
        </row>
        <row r="8155">
          <cell r="I8155">
            <v>70112</v>
          </cell>
        </row>
        <row r="8156">
          <cell r="I8156">
            <v>40101</v>
          </cell>
        </row>
        <row r="8157">
          <cell r="I8157">
            <v>70112</v>
          </cell>
        </row>
        <row r="8158">
          <cell r="I8158">
            <v>70112</v>
          </cell>
        </row>
        <row r="8159">
          <cell r="I8159">
            <v>50101</v>
          </cell>
        </row>
        <row r="8160">
          <cell r="I8160">
            <v>70106</v>
          </cell>
        </row>
        <row r="8161">
          <cell r="I8161">
            <v>70112</v>
          </cell>
        </row>
        <row r="8162">
          <cell r="I8162">
            <v>70112</v>
          </cell>
        </row>
        <row r="8163">
          <cell r="I8163">
            <v>70112</v>
          </cell>
        </row>
        <row r="8164">
          <cell r="I8164">
            <v>30101</v>
          </cell>
        </row>
        <row r="8165">
          <cell r="I8165">
            <v>30101</v>
          </cell>
        </row>
        <row r="8166">
          <cell r="I8166">
            <v>70112</v>
          </cell>
        </row>
        <row r="8167">
          <cell r="I8167">
            <v>70112</v>
          </cell>
        </row>
        <row r="8168">
          <cell r="I8168">
            <v>50101</v>
          </cell>
        </row>
        <row r="8169">
          <cell r="I8169">
            <v>50101</v>
          </cell>
        </row>
        <row r="8170">
          <cell r="I8170">
            <v>30101</v>
          </cell>
        </row>
        <row r="8171">
          <cell r="I8171">
            <v>40101</v>
          </cell>
        </row>
        <row r="8172">
          <cell r="I8172">
            <v>30101</v>
          </cell>
        </row>
        <row r="8173">
          <cell r="I8173">
            <v>70106</v>
          </cell>
        </row>
        <row r="8174">
          <cell r="I8174">
            <v>70112</v>
          </cell>
        </row>
        <row r="8175">
          <cell r="I8175">
            <v>50101</v>
          </cell>
        </row>
        <row r="8176">
          <cell r="I8176">
            <v>30101</v>
          </cell>
        </row>
        <row r="8177">
          <cell r="I8177">
            <v>30101</v>
          </cell>
        </row>
        <row r="8178">
          <cell r="I8178">
            <v>70112</v>
          </cell>
        </row>
        <row r="8179">
          <cell r="I8179">
            <v>70112</v>
          </cell>
        </row>
        <row r="8180">
          <cell r="I8180">
            <v>40101</v>
          </cell>
        </row>
        <row r="8181">
          <cell r="I8181">
            <v>70112</v>
          </cell>
        </row>
        <row r="8182">
          <cell r="I8182">
            <v>30101</v>
          </cell>
        </row>
        <row r="8183">
          <cell r="I8183">
            <v>40101</v>
          </cell>
        </row>
        <row r="8184">
          <cell r="I8184">
            <v>70112</v>
          </cell>
        </row>
        <row r="8185">
          <cell r="I8185">
            <v>40101</v>
          </cell>
        </row>
        <row r="8186">
          <cell r="I8186">
            <v>50101</v>
          </cell>
        </row>
        <row r="8187">
          <cell r="I8187">
            <v>70112</v>
          </cell>
        </row>
        <row r="8188">
          <cell r="I8188">
            <v>70112</v>
          </cell>
        </row>
        <row r="8189">
          <cell r="I8189">
            <v>70112</v>
          </cell>
        </row>
        <row r="8190">
          <cell r="I8190">
            <v>40101</v>
          </cell>
        </row>
        <row r="8191">
          <cell r="I8191">
            <v>50101</v>
          </cell>
        </row>
        <row r="8192">
          <cell r="I8192">
            <v>70112</v>
          </cell>
        </row>
        <row r="8193">
          <cell r="I8193">
            <v>70112</v>
          </cell>
        </row>
        <row r="8194">
          <cell r="I8194">
            <v>30101</v>
          </cell>
        </row>
        <row r="8195">
          <cell r="I8195">
            <v>70112</v>
          </cell>
        </row>
        <row r="8196">
          <cell r="I8196">
            <v>30101</v>
          </cell>
        </row>
        <row r="8197">
          <cell r="I8197">
            <v>70112</v>
          </cell>
        </row>
        <row r="8198">
          <cell r="I8198">
            <v>70112</v>
          </cell>
        </row>
        <row r="8199">
          <cell r="I8199">
            <v>70112</v>
          </cell>
        </row>
        <row r="8200">
          <cell r="I8200">
            <v>70112</v>
          </cell>
        </row>
        <row r="8201">
          <cell r="I8201">
            <v>70112</v>
          </cell>
        </row>
        <row r="8202">
          <cell r="I8202">
            <v>40101</v>
          </cell>
        </row>
        <row r="8203">
          <cell r="I8203">
            <v>50101</v>
          </cell>
        </row>
        <row r="8204">
          <cell r="I8204">
            <v>70112</v>
          </cell>
        </row>
        <row r="8205">
          <cell r="I8205">
            <v>50101</v>
          </cell>
        </row>
        <row r="8206">
          <cell r="I8206">
            <v>701116</v>
          </cell>
        </row>
        <row r="8207">
          <cell r="I8207">
            <v>50101</v>
          </cell>
        </row>
        <row r="8208">
          <cell r="I8208">
            <v>40101</v>
          </cell>
        </row>
        <row r="8209">
          <cell r="I8209">
            <v>50101</v>
          </cell>
        </row>
        <row r="8210">
          <cell r="I8210">
            <v>70112</v>
          </cell>
        </row>
        <row r="8211">
          <cell r="I8211">
            <v>70112</v>
          </cell>
        </row>
        <row r="8212">
          <cell r="I8212">
            <v>50101</v>
          </cell>
        </row>
        <row r="8213">
          <cell r="I8213">
            <v>701116</v>
          </cell>
        </row>
        <row r="8214">
          <cell r="I8214">
            <v>70112</v>
          </cell>
        </row>
        <row r="8215">
          <cell r="I8215">
            <v>70112</v>
          </cell>
        </row>
        <row r="8216">
          <cell r="I8216">
            <v>70112</v>
          </cell>
        </row>
        <row r="8217">
          <cell r="I8217">
            <v>70112</v>
          </cell>
        </row>
        <row r="8218">
          <cell r="I8218">
            <v>701116</v>
          </cell>
        </row>
        <row r="8219">
          <cell r="I8219">
            <v>50101</v>
          </cell>
        </row>
        <row r="8220">
          <cell r="I8220">
            <v>40101</v>
          </cell>
        </row>
        <row r="8221">
          <cell r="I8221">
            <v>40101</v>
          </cell>
        </row>
        <row r="8222">
          <cell r="I8222">
            <v>10401139</v>
          </cell>
        </row>
        <row r="8223">
          <cell r="I8223">
            <v>104</v>
          </cell>
        </row>
        <row r="8224">
          <cell r="I8224">
            <v>104</v>
          </cell>
        </row>
        <row r="8225">
          <cell r="I8225">
            <v>104</v>
          </cell>
        </row>
        <row r="8226">
          <cell r="I8226">
            <v>104</v>
          </cell>
        </row>
        <row r="8227">
          <cell r="I8227">
            <v>1040113434</v>
          </cell>
        </row>
        <row r="8228">
          <cell r="I8228">
            <v>104</v>
          </cell>
        </row>
        <row r="8229">
          <cell r="I8229">
            <v>104</v>
          </cell>
        </row>
        <row r="8230">
          <cell r="I8230">
            <v>104</v>
          </cell>
        </row>
        <row r="8231">
          <cell r="I8231">
            <v>104</v>
          </cell>
        </row>
        <row r="8232">
          <cell r="I8232">
            <v>104</v>
          </cell>
        </row>
        <row r="8233">
          <cell r="I8233">
            <v>104</v>
          </cell>
        </row>
        <row r="8234">
          <cell r="I8234">
            <v>104</v>
          </cell>
        </row>
        <row r="8235">
          <cell r="I8235">
            <v>104</v>
          </cell>
        </row>
        <row r="8236">
          <cell r="I8236">
            <v>104</v>
          </cell>
        </row>
        <row r="8237">
          <cell r="I8237">
            <v>104</v>
          </cell>
        </row>
        <row r="8238">
          <cell r="I8238">
            <v>104</v>
          </cell>
        </row>
        <row r="8239">
          <cell r="I8239">
            <v>103</v>
          </cell>
        </row>
        <row r="8240">
          <cell r="I8240">
            <v>103</v>
          </cell>
        </row>
        <row r="8241">
          <cell r="I8241">
            <v>103</v>
          </cell>
        </row>
        <row r="8242">
          <cell r="I8242">
            <v>103</v>
          </cell>
        </row>
        <row r="8243">
          <cell r="I8243">
            <v>10401187</v>
          </cell>
        </row>
        <row r="8244">
          <cell r="I8244">
            <v>108</v>
          </cell>
        </row>
        <row r="8245">
          <cell r="I8245">
            <v>108</v>
          </cell>
        </row>
        <row r="8246">
          <cell r="I8246">
            <v>108</v>
          </cell>
        </row>
        <row r="8247">
          <cell r="I8247">
            <v>108</v>
          </cell>
        </row>
        <row r="8248">
          <cell r="I8248">
            <v>108</v>
          </cell>
        </row>
        <row r="8249">
          <cell r="I8249">
            <v>108</v>
          </cell>
        </row>
        <row r="8250">
          <cell r="I8250">
            <v>108</v>
          </cell>
        </row>
        <row r="8251">
          <cell r="I8251">
            <v>108</v>
          </cell>
        </row>
        <row r="8252">
          <cell r="I8252">
            <v>108</v>
          </cell>
        </row>
        <row r="8253">
          <cell r="I8253">
            <v>108</v>
          </cell>
        </row>
        <row r="8254">
          <cell r="I8254">
            <v>119</v>
          </cell>
        </row>
        <row r="8255">
          <cell r="I8255">
            <v>50101</v>
          </cell>
        </row>
        <row r="8256">
          <cell r="I8256">
            <v>701116</v>
          </cell>
        </row>
        <row r="8257">
          <cell r="I8257">
            <v>70112</v>
          </cell>
        </row>
        <row r="8258">
          <cell r="I8258">
            <v>70112</v>
          </cell>
        </row>
        <row r="8259">
          <cell r="I8259">
            <v>70112</v>
          </cell>
        </row>
        <row r="8260">
          <cell r="I8260">
            <v>70112</v>
          </cell>
        </row>
        <row r="8261">
          <cell r="I8261">
            <v>70112</v>
          </cell>
        </row>
        <row r="8262">
          <cell r="I8262">
            <v>70112</v>
          </cell>
        </row>
        <row r="8263">
          <cell r="I8263">
            <v>99</v>
          </cell>
        </row>
        <row r="8264">
          <cell r="I8264">
            <v>701116</v>
          </cell>
        </row>
        <row r="8265">
          <cell r="I8265">
            <v>200</v>
          </cell>
        </row>
        <row r="8266">
          <cell r="I8266">
            <v>10208</v>
          </cell>
        </row>
        <row r="8267">
          <cell r="I8267">
            <v>40101</v>
          </cell>
        </row>
        <row r="8268">
          <cell r="I8268">
            <v>20707001</v>
          </cell>
        </row>
        <row r="8269">
          <cell r="I8269">
            <v>10401187</v>
          </cell>
        </row>
        <row r="8270">
          <cell r="I8270">
            <v>10401139</v>
          </cell>
        </row>
        <row r="8271">
          <cell r="I8271">
            <v>2011804036</v>
          </cell>
        </row>
        <row r="8272">
          <cell r="I8272">
            <v>2011809126</v>
          </cell>
        </row>
        <row r="8273">
          <cell r="I8273">
            <v>2011804025</v>
          </cell>
        </row>
        <row r="8274">
          <cell r="I8274">
            <v>201040752</v>
          </cell>
        </row>
        <row r="8275">
          <cell r="I8275">
            <v>10401160</v>
          </cell>
        </row>
        <row r="8276">
          <cell r="I8276">
            <v>20707001</v>
          </cell>
        </row>
        <row r="8277">
          <cell r="I8277">
            <v>1040113434</v>
          </cell>
        </row>
        <row r="8278">
          <cell r="I8278">
            <v>10208</v>
          </cell>
        </row>
        <row r="8279">
          <cell r="I8279">
            <v>10101</v>
          </cell>
        </row>
        <row r="8280">
          <cell r="I8280">
            <v>200</v>
          </cell>
        </row>
        <row r="8281">
          <cell r="I8281">
            <v>70112</v>
          </cell>
        </row>
        <row r="8282">
          <cell r="I8282">
            <v>10300043</v>
          </cell>
        </row>
        <row r="8283">
          <cell r="I8283">
            <v>10401139</v>
          </cell>
        </row>
        <row r="8284">
          <cell r="I8284">
            <v>201040771</v>
          </cell>
        </row>
        <row r="8285">
          <cell r="I8285">
            <v>201040771</v>
          </cell>
        </row>
        <row r="8286">
          <cell r="I8286">
            <v>70112</v>
          </cell>
        </row>
        <row r="8287">
          <cell r="I8287">
            <v>40101</v>
          </cell>
        </row>
        <row r="8288">
          <cell r="I8288">
            <v>50101</v>
          </cell>
        </row>
        <row r="8289">
          <cell r="I8289">
            <v>70112</v>
          </cell>
        </row>
        <row r="8290">
          <cell r="I8290">
            <v>70112</v>
          </cell>
        </row>
        <row r="8291">
          <cell r="I8291">
            <v>70106</v>
          </cell>
        </row>
        <row r="8292">
          <cell r="I8292">
            <v>70112</v>
          </cell>
        </row>
        <row r="8293">
          <cell r="I8293">
            <v>70112</v>
          </cell>
        </row>
        <row r="8294">
          <cell r="I8294">
            <v>70106</v>
          </cell>
        </row>
        <row r="8295">
          <cell r="I8295">
            <v>70112</v>
          </cell>
        </row>
        <row r="8296">
          <cell r="I8296">
            <v>70112</v>
          </cell>
        </row>
        <row r="8297">
          <cell r="I8297">
            <v>40101</v>
          </cell>
        </row>
        <row r="8298">
          <cell r="I8298">
            <v>50101</v>
          </cell>
        </row>
        <row r="8299">
          <cell r="I8299">
            <v>30101</v>
          </cell>
        </row>
        <row r="8300">
          <cell r="I8300">
            <v>40101</v>
          </cell>
        </row>
        <row r="8301">
          <cell r="I8301">
            <v>40101</v>
          </cell>
        </row>
        <row r="8302">
          <cell r="I8302">
            <v>70112</v>
          </cell>
        </row>
        <row r="8303">
          <cell r="I8303">
            <v>40101</v>
          </cell>
        </row>
        <row r="8304">
          <cell r="I8304">
            <v>40101</v>
          </cell>
        </row>
        <row r="8305">
          <cell r="I8305">
            <v>30101</v>
          </cell>
        </row>
        <row r="8306">
          <cell r="I8306">
            <v>70112</v>
          </cell>
        </row>
        <row r="8307">
          <cell r="I8307">
            <v>50101</v>
          </cell>
        </row>
        <row r="8308">
          <cell r="I8308">
            <v>70112</v>
          </cell>
        </row>
        <row r="8309">
          <cell r="I8309">
            <v>70112</v>
          </cell>
        </row>
        <row r="8310">
          <cell r="I8310">
            <v>70112</v>
          </cell>
        </row>
        <row r="8311">
          <cell r="I8311">
            <v>30101</v>
          </cell>
        </row>
        <row r="8312">
          <cell r="I8312">
            <v>40101</v>
          </cell>
        </row>
        <row r="8313">
          <cell r="I8313">
            <v>70112</v>
          </cell>
        </row>
        <row r="8314">
          <cell r="I8314">
            <v>50101</v>
          </cell>
        </row>
        <row r="8315">
          <cell r="I8315">
            <v>40101</v>
          </cell>
        </row>
        <row r="8316">
          <cell r="I8316">
            <v>70112</v>
          </cell>
        </row>
        <row r="8317">
          <cell r="I8317">
            <v>50101</v>
          </cell>
        </row>
        <row r="8318">
          <cell r="I8318">
            <v>70112</v>
          </cell>
        </row>
        <row r="8319">
          <cell r="I8319">
            <v>70112</v>
          </cell>
        </row>
        <row r="8320">
          <cell r="I8320">
            <v>50101</v>
          </cell>
        </row>
        <row r="8321">
          <cell r="I8321">
            <v>701116</v>
          </cell>
        </row>
        <row r="8322">
          <cell r="I8322">
            <v>701116</v>
          </cell>
        </row>
        <row r="8323">
          <cell r="I8323">
            <v>70112</v>
          </cell>
        </row>
        <row r="8324">
          <cell r="I8324">
            <v>70112</v>
          </cell>
        </row>
        <row r="8325">
          <cell r="I8325">
            <v>70112</v>
          </cell>
        </row>
        <row r="8326">
          <cell r="I8326">
            <v>70112</v>
          </cell>
        </row>
        <row r="8327">
          <cell r="I8327">
            <v>30101</v>
          </cell>
        </row>
        <row r="8328">
          <cell r="I8328">
            <v>70112</v>
          </cell>
        </row>
        <row r="8329">
          <cell r="I8329">
            <v>50101</v>
          </cell>
        </row>
        <row r="8330">
          <cell r="I8330">
            <v>70112</v>
          </cell>
        </row>
        <row r="8331">
          <cell r="I8331">
            <v>70112</v>
          </cell>
        </row>
        <row r="8332">
          <cell r="I8332">
            <v>70112</v>
          </cell>
        </row>
        <row r="8333">
          <cell r="I8333">
            <v>50101</v>
          </cell>
        </row>
        <row r="8334">
          <cell r="I8334">
            <v>70112</v>
          </cell>
        </row>
        <row r="8335">
          <cell r="I8335">
            <v>70112</v>
          </cell>
        </row>
        <row r="8336">
          <cell r="I8336">
            <v>50101</v>
          </cell>
        </row>
        <row r="8337">
          <cell r="I8337">
            <v>40101</v>
          </cell>
        </row>
        <row r="8338">
          <cell r="I8338">
            <v>70112</v>
          </cell>
        </row>
        <row r="8339">
          <cell r="I8339">
            <v>50101</v>
          </cell>
        </row>
        <row r="8340">
          <cell r="I8340">
            <v>40101</v>
          </cell>
        </row>
        <row r="8341">
          <cell r="I8341">
            <v>70112</v>
          </cell>
        </row>
        <row r="8342">
          <cell r="I8342">
            <v>70112</v>
          </cell>
        </row>
        <row r="8343">
          <cell r="I8343">
            <v>701116</v>
          </cell>
        </row>
        <row r="8344">
          <cell r="I8344">
            <v>40101</v>
          </cell>
        </row>
        <row r="8345">
          <cell r="I8345">
            <v>70112</v>
          </cell>
        </row>
        <row r="8346">
          <cell r="I8346">
            <v>10401199</v>
          </cell>
        </row>
        <row r="8347">
          <cell r="I8347">
            <v>10205</v>
          </cell>
        </row>
        <row r="8348">
          <cell r="I8348">
            <v>201040771</v>
          </cell>
        </row>
        <row r="8349">
          <cell r="I8349">
            <v>1040113434</v>
          </cell>
        </row>
        <row r="8350">
          <cell r="I8350">
            <v>2011804020</v>
          </cell>
        </row>
        <row r="8351">
          <cell r="I8351">
            <v>2011804020</v>
          </cell>
        </row>
        <row r="8352">
          <cell r="I8352">
            <v>2011804022</v>
          </cell>
        </row>
        <row r="8353">
          <cell r="I8353">
            <v>2011804022</v>
          </cell>
        </row>
        <row r="8354">
          <cell r="I8354">
            <v>2011804021</v>
          </cell>
        </row>
        <row r="8355">
          <cell r="I8355">
            <v>201040765</v>
          </cell>
        </row>
        <row r="8356">
          <cell r="I8356">
            <v>2011804025</v>
          </cell>
        </row>
        <row r="8357">
          <cell r="I8357">
            <v>70112</v>
          </cell>
        </row>
        <row r="8358">
          <cell r="I8358">
            <v>70112</v>
          </cell>
        </row>
        <row r="8359">
          <cell r="I8359">
            <v>50101</v>
          </cell>
        </row>
        <row r="8360">
          <cell r="I8360">
            <v>70112</v>
          </cell>
        </row>
        <row r="8361">
          <cell r="I8361">
            <v>40101</v>
          </cell>
        </row>
        <row r="8362">
          <cell r="I8362">
            <v>70106</v>
          </cell>
        </row>
        <row r="8363">
          <cell r="I8363">
            <v>30101</v>
          </cell>
        </row>
        <row r="8364">
          <cell r="I8364">
            <v>70106</v>
          </cell>
        </row>
        <row r="8365">
          <cell r="I8365">
            <v>50101</v>
          </cell>
        </row>
        <row r="8366">
          <cell r="I8366">
            <v>40101</v>
          </cell>
        </row>
        <row r="8367">
          <cell r="I8367">
            <v>70112</v>
          </cell>
        </row>
        <row r="8368">
          <cell r="I8368">
            <v>40101</v>
          </cell>
        </row>
        <row r="8369">
          <cell r="I8369">
            <v>50101</v>
          </cell>
        </row>
        <row r="8370">
          <cell r="I8370">
            <v>70112</v>
          </cell>
        </row>
        <row r="8371">
          <cell r="I8371">
            <v>70112</v>
          </cell>
        </row>
        <row r="8372">
          <cell r="I8372">
            <v>40101</v>
          </cell>
        </row>
        <row r="8373">
          <cell r="I8373">
            <v>70112</v>
          </cell>
        </row>
        <row r="8374">
          <cell r="I8374">
            <v>70112</v>
          </cell>
        </row>
        <row r="8375">
          <cell r="I8375">
            <v>70112</v>
          </cell>
        </row>
        <row r="8376">
          <cell r="I8376">
            <v>70112</v>
          </cell>
        </row>
        <row r="8377">
          <cell r="I8377">
            <v>70112</v>
          </cell>
        </row>
        <row r="8378">
          <cell r="I8378">
            <v>40101</v>
          </cell>
        </row>
        <row r="8379">
          <cell r="I8379">
            <v>70106</v>
          </cell>
        </row>
        <row r="8380">
          <cell r="I8380">
            <v>50101</v>
          </cell>
        </row>
        <row r="8381">
          <cell r="I8381">
            <v>40101</v>
          </cell>
        </row>
        <row r="8382">
          <cell r="I8382">
            <v>70112</v>
          </cell>
        </row>
        <row r="8383">
          <cell r="I8383">
            <v>30101</v>
          </cell>
        </row>
        <row r="8384">
          <cell r="I8384">
            <v>40101</v>
          </cell>
        </row>
        <row r="8385">
          <cell r="I8385">
            <v>70112</v>
          </cell>
        </row>
        <row r="8386">
          <cell r="I8386">
            <v>50101</v>
          </cell>
        </row>
        <row r="8387">
          <cell r="I8387">
            <v>70112</v>
          </cell>
        </row>
        <row r="8388">
          <cell r="I8388">
            <v>70112</v>
          </cell>
        </row>
        <row r="8389">
          <cell r="I8389">
            <v>50101</v>
          </cell>
        </row>
        <row r="8390">
          <cell r="I8390">
            <v>70106</v>
          </cell>
        </row>
        <row r="8391">
          <cell r="I8391">
            <v>70112</v>
          </cell>
        </row>
        <row r="8392">
          <cell r="I8392">
            <v>40101</v>
          </cell>
        </row>
        <row r="8393">
          <cell r="I8393">
            <v>50101</v>
          </cell>
        </row>
        <row r="8394">
          <cell r="I8394">
            <v>30101</v>
          </cell>
        </row>
        <row r="8395">
          <cell r="I8395">
            <v>70112</v>
          </cell>
        </row>
        <row r="8396">
          <cell r="I8396">
            <v>40101</v>
          </cell>
        </row>
        <row r="8397">
          <cell r="I8397">
            <v>50101</v>
          </cell>
        </row>
        <row r="8398">
          <cell r="I8398">
            <v>70112</v>
          </cell>
        </row>
        <row r="8399">
          <cell r="I8399">
            <v>50101</v>
          </cell>
        </row>
        <row r="8400">
          <cell r="I8400">
            <v>70112</v>
          </cell>
        </row>
        <row r="8401">
          <cell r="I8401">
            <v>30101</v>
          </cell>
        </row>
        <row r="8402">
          <cell r="I8402">
            <v>40101</v>
          </cell>
        </row>
        <row r="8403">
          <cell r="I8403">
            <v>40101</v>
          </cell>
        </row>
        <row r="8404">
          <cell r="I8404">
            <v>50101</v>
          </cell>
        </row>
        <row r="8405">
          <cell r="I8405">
            <v>70112</v>
          </cell>
        </row>
        <row r="8406">
          <cell r="I8406">
            <v>70112</v>
          </cell>
        </row>
        <row r="8407">
          <cell r="I8407">
            <v>40101</v>
          </cell>
        </row>
        <row r="8408">
          <cell r="I8408">
            <v>50101</v>
          </cell>
        </row>
        <row r="8409">
          <cell r="I8409">
            <v>70112</v>
          </cell>
        </row>
        <row r="8410">
          <cell r="I8410">
            <v>40101</v>
          </cell>
        </row>
        <row r="8411">
          <cell r="I8411">
            <v>70112</v>
          </cell>
        </row>
        <row r="8412">
          <cell r="I8412">
            <v>70112</v>
          </cell>
        </row>
        <row r="8413">
          <cell r="I8413">
            <v>50101</v>
          </cell>
        </row>
        <row r="8414">
          <cell r="I8414">
            <v>70112</v>
          </cell>
        </row>
        <row r="8415">
          <cell r="I8415">
            <v>70112</v>
          </cell>
        </row>
        <row r="8416">
          <cell r="I8416">
            <v>50101</v>
          </cell>
        </row>
        <row r="8417">
          <cell r="I8417">
            <v>40101</v>
          </cell>
        </row>
        <row r="8418">
          <cell r="I8418">
            <v>50101</v>
          </cell>
        </row>
        <row r="8419">
          <cell r="I8419">
            <v>40101</v>
          </cell>
        </row>
        <row r="8420">
          <cell r="I8420">
            <v>30101</v>
          </cell>
        </row>
        <row r="8421">
          <cell r="I8421">
            <v>70106</v>
          </cell>
        </row>
        <row r="8422">
          <cell r="I8422">
            <v>70112</v>
          </cell>
        </row>
        <row r="8423">
          <cell r="I8423">
            <v>50101</v>
          </cell>
        </row>
        <row r="8424">
          <cell r="I8424">
            <v>30101</v>
          </cell>
        </row>
        <row r="8425">
          <cell r="I8425">
            <v>70112</v>
          </cell>
        </row>
        <row r="8426">
          <cell r="I8426">
            <v>70112</v>
          </cell>
        </row>
        <row r="8427">
          <cell r="I8427">
            <v>70112</v>
          </cell>
        </row>
        <row r="8428">
          <cell r="I8428">
            <v>40101</v>
          </cell>
        </row>
        <row r="8429">
          <cell r="I8429">
            <v>104</v>
          </cell>
        </row>
        <row r="8430">
          <cell r="I8430">
            <v>107</v>
          </cell>
        </row>
        <row r="8431">
          <cell r="I8431">
            <v>107</v>
          </cell>
        </row>
        <row r="8432">
          <cell r="I8432">
            <v>107</v>
          </cell>
        </row>
        <row r="8433">
          <cell r="I8433">
            <v>104</v>
          </cell>
        </row>
        <row r="8434">
          <cell r="I8434">
            <v>104</v>
          </cell>
        </row>
        <row r="8435">
          <cell r="I8435">
            <v>104</v>
          </cell>
        </row>
        <row r="8436">
          <cell r="I8436">
            <v>107</v>
          </cell>
        </row>
        <row r="8437">
          <cell r="I8437">
            <v>107</v>
          </cell>
        </row>
        <row r="8438">
          <cell r="I8438">
            <v>107</v>
          </cell>
        </row>
        <row r="8439">
          <cell r="I8439">
            <v>107</v>
          </cell>
        </row>
        <row r="8440">
          <cell r="I8440">
            <v>107</v>
          </cell>
        </row>
        <row r="8441">
          <cell r="I8441">
            <v>107</v>
          </cell>
        </row>
        <row r="8442">
          <cell r="I8442">
            <v>107</v>
          </cell>
        </row>
        <row r="8443">
          <cell r="I8443">
            <v>107</v>
          </cell>
        </row>
        <row r="8444">
          <cell r="I8444">
            <v>107</v>
          </cell>
        </row>
        <row r="8445">
          <cell r="I8445">
            <v>107</v>
          </cell>
        </row>
        <row r="8446">
          <cell r="I8446">
            <v>107</v>
          </cell>
        </row>
        <row r="8447">
          <cell r="I8447">
            <v>107</v>
          </cell>
        </row>
        <row r="8448">
          <cell r="I8448">
            <v>701116</v>
          </cell>
        </row>
        <row r="8449">
          <cell r="I8449">
            <v>40101</v>
          </cell>
        </row>
        <row r="8450">
          <cell r="I8450">
            <v>30101</v>
          </cell>
        </row>
        <row r="8451">
          <cell r="I8451">
            <v>2011804025</v>
          </cell>
        </row>
        <row r="8452">
          <cell r="I8452">
            <v>2011804022</v>
          </cell>
        </row>
        <row r="8453">
          <cell r="I8453">
            <v>201040765</v>
          </cell>
        </row>
        <row r="8454">
          <cell r="I8454">
            <v>50101</v>
          </cell>
        </row>
        <row r="8455">
          <cell r="I8455">
            <v>70106</v>
          </cell>
        </row>
        <row r="8456">
          <cell r="I8456">
            <v>70112</v>
          </cell>
        </row>
        <row r="8457">
          <cell r="I8457">
            <v>70112</v>
          </cell>
        </row>
        <row r="8458">
          <cell r="I8458">
            <v>2011804087</v>
          </cell>
        </row>
        <row r="8459">
          <cell r="I8459">
            <v>2011804054</v>
          </cell>
        </row>
        <row r="8460">
          <cell r="I8460">
            <v>70112</v>
          </cell>
        </row>
        <row r="8461">
          <cell r="I8461">
            <v>70106</v>
          </cell>
        </row>
        <row r="8462">
          <cell r="I8462">
            <v>50101</v>
          </cell>
        </row>
        <row r="8463">
          <cell r="I8463">
            <v>70112</v>
          </cell>
        </row>
        <row r="8464">
          <cell r="I8464">
            <v>40101</v>
          </cell>
        </row>
        <row r="8465">
          <cell r="I8465">
            <v>50101</v>
          </cell>
        </row>
        <row r="8466">
          <cell r="I8466">
            <v>40101</v>
          </cell>
        </row>
        <row r="8467">
          <cell r="I8467">
            <v>70112</v>
          </cell>
        </row>
        <row r="8468">
          <cell r="I8468">
            <v>40101</v>
          </cell>
        </row>
        <row r="8469">
          <cell r="I8469">
            <v>70112</v>
          </cell>
        </row>
        <row r="8470">
          <cell r="I8470">
            <v>70112</v>
          </cell>
        </row>
        <row r="8471">
          <cell r="I8471">
            <v>70112</v>
          </cell>
        </row>
        <row r="8472">
          <cell r="I8472">
            <v>50101</v>
          </cell>
        </row>
        <row r="8473">
          <cell r="I8473">
            <v>30101</v>
          </cell>
        </row>
        <row r="8474">
          <cell r="I8474">
            <v>50101</v>
          </cell>
        </row>
        <row r="8475">
          <cell r="I8475">
            <v>40101</v>
          </cell>
        </row>
        <row r="8476">
          <cell r="I8476">
            <v>50101</v>
          </cell>
        </row>
        <row r="8477">
          <cell r="I8477">
            <v>40101</v>
          </cell>
        </row>
        <row r="8478">
          <cell r="I8478">
            <v>50101</v>
          </cell>
        </row>
        <row r="8479">
          <cell r="I8479">
            <v>70112</v>
          </cell>
        </row>
        <row r="8480">
          <cell r="I8480">
            <v>30101</v>
          </cell>
        </row>
        <row r="8481">
          <cell r="I8481">
            <v>70112</v>
          </cell>
        </row>
        <row r="8482">
          <cell r="I8482">
            <v>40101</v>
          </cell>
        </row>
        <row r="8483">
          <cell r="I8483">
            <v>50101</v>
          </cell>
        </row>
        <row r="8484">
          <cell r="I8484">
            <v>70112</v>
          </cell>
        </row>
        <row r="8485">
          <cell r="I8485">
            <v>70112</v>
          </cell>
        </row>
        <row r="8486">
          <cell r="I8486">
            <v>40101</v>
          </cell>
        </row>
        <row r="8487">
          <cell r="I8487">
            <v>30101</v>
          </cell>
        </row>
        <row r="8488">
          <cell r="I8488">
            <v>70112</v>
          </cell>
        </row>
        <row r="8489">
          <cell r="I8489">
            <v>70112</v>
          </cell>
        </row>
        <row r="8490">
          <cell r="I8490">
            <v>50101</v>
          </cell>
        </row>
        <row r="8491">
          <cell r="I8491">
            <v>70112</v>
          </cell>
        </row>
        <row r="8492">
          <cell r="I8492">
            <v>70112</v>
          </cell>
        </row>
        <row r="8493">
          <cell r="I8493">
            <v>70112</v>
          </cell>
        </row>
        <row r="8494">
          <cell r="I8494">
            <v>40101</v>
          </cell>
        </row>
        <row r="8495">
          <cell r="I8495">
            <v>70112</v>
          </cell>
        </row>
        <row r="8496">
          <cell r="I8496">
            <v>30101</v>
          </cell>
        </row>
        <row r="8497">
          <cell r="I8497">
            <v>70112</v>
          </cell>
        </row>
        <row r="8498">
          <cell r="I8498">
            <v>70112</v>
          </cell>
        </row>
        <row r="8499">
          <cell r="I8499">
            <v>70112</v>
          </cell>
        </row>
        <row r="8500">
          <cell r="I8500">
            <v>50101</v>
          </cell>
        </row>
        <row r="8501">
          <cell r="I8501">
            <v>70112</v>
          </cell>
        </row>
        <row r="8502">
          <cell r="I8502">
            <v>70112</v>
          </cell>
        </row>
        <row r="8503">
          <cell r="I8503">
            <v>70112</v>
          </cell>
        </row>
        <row r="8504">
          <cell r="I8504">
            <v>70112</v>
          </cell>
        </row>
        <row r="8505">
          <cell r="I8505">
            <v>701116</v>
          </cell>
        </row>
        <row r="8506">
          <cell r="I8506">
            <v>701116</v>
          </cell>
        </row>
        <row r="8507">
          <cell r="I8507">
            <v>701116</v>
          </cell>
        </row>
        <row r="8508">
          <cell r="I8508">
            <v>50101</v>
          </cell>
        </row>
        <row r="8509">
          <cell r="I8509">
            <v>30101</v>
          </cell>
        </row>
        <row r="8510">
          <cell r="I8510">
            <v>70106</v>
          </cell>
        </row>
        <row r="8511">
          <cell r="I8511">
            <v>70112</v>
          </cell>
        </row>
        <row r="8512">
          <cell r="I8512">
            <v>70112</v>
          </cell>
        </row>
        <row r="8513">
          <cell r="I8513">
            <v>40101</v>
          </cell>
        </row>
        <row r="8514">
          <cell r="I8514">
            <v>50101</v>
          </cell>
        </row>
        <row r="8515">
          <cell r="I8515">
            <v>30101</v>
          </cell>
        </row>
        <row r="8516">
          <cell r="I8516">
            <v>70112</v>
          </cell>
        </row>
        <row r="8517">
          <cell r="I8517">
            <v>50101</v>
          </cell>
        </row>
        <row r="8518">
          <cell r="I8518">
            <v>40101</v>
          </cell>
        </row>
        <row r="8519">
          <cell r="I8519">
            <v>30101</v>
          </cell>
        </row>
        <row r="8520">
          <cell r="I8520">
            <v>70112</v>
          </cell>
        </row>
        <row r="8521">
          <cell r="I8521">
            <v>40101</v>
          </cell>
        </row>
        <row r="8522">
          <cell r="I8522">
            <v>70112</v>
          </cell>
        </row>
        <row r="8523">
          <cell r="I8523">
            <v>40101</v>
          </cell>
        </row>
        <row r="8524">
          <cell r="I8524">
            <v>50101</v>
          </cell>
        </row>
        <row r="8525">
          <cell r="I8525">
            <v>70112</v>
          </cell>
        </row>
        <row r="8526">
          <cell r="I8526">
            <v>40101</v>
          </cell>
        </row>
        <row r="8527">
          <cell r="I8527">
            <v>50101</v>
          </cell>
        </row>
        <row r="8528">
          <cell r="I8528">
            <v>70112</v>
          </cell>
        </row>
        <row r="8529">
          <cell r="I8529">
            <v>40101</v>
          </cell>
        </row>
        <row r="8530">
          <cell r="I8530">
            <v>70112</v>
          </cell>
        </row>
        <row r="8531">
          <cell r="I8531">
            <v>40101</v>
          </cell>
        </row>
        <row r="8532">
          <cell r="I8532">
            <v>50101</v>
          </cell>
        </row>
        <row r="8533">
          <cell r="I8533">
            <v>70112</v>
          </cell>
        </row>
        <row r="8534">
          <cell r="I8534">
            <v>40101</v>
          </cell>
        </row>
        <row r="8535">
          <cell r="I8535">
            <v>50101</v>
          </cell>
        </row>
        <row r="8536">
          <cell r="I8536">
            <v>103</v>
          </cell>
        </row>
        <row r="8537">
          <cell r="I8537">
            <v>103</v>
          </cell>
        </row>
        <row r="8538">
          <cell r="I8538">
            <v>103</v>
          </cell>
        </row>
        <row r="8539">
          <cell r="I8539">
            <v>103</v>
          </cell>
        </row>
        <row r="8540">
          <cell r="I8540">
            <v>103</v>
          </cell>
        </row>
        <row r="8541">
          <cell r="I8541">
            <v>104</v>
          </cell>
        </row>
        <row r="8542">
          <cell r="I8542">
            <v>104</v>
          </cell>
        </row>
        <row r="8543">
          <cell r="I8543">
            <v>108</v>
          </cell>
        </row>
        <row r="8544">
          <cell r="I8544">
            <v>108</v>
          </cell>
        </row>
        <row r="8545">
          <cell r="I8545">
            <v>108</v>
          </cell>
        </row>
        <row r="8546">
          <cell r="I8546">
            <v>108</v>
          </cell>
        </row>
        <row r="8547">
          <cell r="I8547">
            <v>104</v>
          </cell>
        </row>
        <row r="8548">
          <cell r="I8548">
            <v>104</v>
          </cell>
        </row>
        <row r="8549">
          <cell r="I8549">
            <v>104</v>
          </cell>
        </row>
        <row r="8550">
          <cell r="I8550">
            <v>104</v>
          </cell>
        </row>
        <row r="8551">
          <cell r="I8551">
            <v>104</v>
          </cell>
        </row>
        <row r="8552">
          <cell r="I8552">
            <v>104</v>
          </cell>
        </row>
        <row r="8553">
          <cell r="I8553">
            <v>104</v>
          </cell>
        </row>
        <row r="8554">
          <cell r="I8554">
            <v>104</v>
          </cell>
        </row>
        <row r="8555">
          <cell r="I8555">
            <v>104</v>
          </cell>
        </row>
        <row r="8556">
          <cell r="I8556">
            <v>104</v>
          </cell>
        </row>
        <row r="8557">
          <cell r="I8557">
            <v>104</v>
          </cell>
        </row>
        <row r="8558">
          <cell r="I8558">
            <v>104</v>
          </cell>
        </row>
        <row r="8559">
          <cell r="I8559">
            <v>108</v>
          </cell>
        </row>
        <row r="8560">
          <cell r="I8560">
            <v>108</v>
          </cell>
        </row>
        <row r="8561">
          <cell r="I8561">
            <v>104</v>
          </cell>
        </row>
        <row r="8562">
          <cell r="I8562">
            <v>119</v>
          </cell>
        </row>
        <row r="8563">
          <cell r="I8563">
            <v>104</v>
          </cell>
        </row>
        <row r="8564">
          <cell r="I8564">
            <v>104</v>
          </cell>
        </row>
        <row r="8565">
          <cell r="I8565">
            <v>104</v>
          </cell>
        </row>
        <row r="8566">
          <cell r="I8566">
            <v>104</v>
          </cell>
        </row>
        <row r="8567">
          <cell r="I8567">
            <v>70112</v>
          </cell>
        </row>
        <row r="8568">
          <cell r="I8568">
            <v>50101</v>
          </cell>
        </row>
        <row r="8569">
          <cell r="I8569">
            <v>30101</v>
          </cell>
        </row>
        <row r="8570">
          <cell r="I8570">
            <v>70112</v>
          </cell>
        </row>
        <row r="8571">
          <cell r="I8571">
            <v>70112</v>
          </cell>
        </row>
        <row r="8572">
          <cell r="I8572">
            <v>70112</v>
          </cell>
        </row>
        <row r="8573">
          <cell r="I8573">
            <v>50101</v>
          </cell>
        </row>
        <row r="8574">
          <cell r="I8574">
            <v>70112</v>
          </cell>
        </row>
        <row r="8575">
          <cell r="I8575">
            <v>40101</v>
          </cell>
        </row>
        <row r="8576">
          <cell r="I8576">
            <v>70112</v>
          </cell>
        </row>
        <row r="8577">
          <cell r="I8577">
            <v>40101</v>
          </cell>
        </row>
        <row r="8578">
          <cell r="I8578">
            <v>40101</v>
          </cell>
        </row>
        <row r="8579">
          <cell r="I8579">
            <v>70112</v>
          </cell>
        </row>
        <row r="8580">
          <cell r="I8580">
            <v>2011804024</v>
          </cell>
        </row>
        <row r="8581">
          <cell r="I8581">
            <v>201040771</v>
          </cell>
        </row>
        <row r="8582">
          <cell r="I8582">
            <v>104</v>
          </cell>
        </row>
        <row r="8583">
          <cell r="I8583">
            <v>2011809134</v>
          </cell>
        </row>
        <row r="8584">
          <cell r="I8584">
            <v>2011804071</v>
          </cell>
        </row>
        <row r="8585">
          <cell r="I8585">
            <v>2011809123</v>
          </cell>
        </row>
        <row r="8586">
          <cell r="I8586">
            <v>2011804025</v>
          </cell>
        </row>
        <row r="8587">
          <cell r="I8587">
            <v>201040765</v>
          </cell>
        </row>
        <row r="8588">
          <cell r="I8588">
            <v>201040771</v>
          </cell>
        </row>
        <row r="8589">
          <cell r="I8589">
            <v>10401190</v>
          </cell>
        </row>
        <row r="8590">
          <cell r="I8590">
            <v>10401139</v>
          </cell>
        </row>
        <row r="8591">
          <cell r="I8591">
            <v>1040113434</v>
          </cell>
        </row>
        <row r="8592">
          <cell r="I8592">
            <v>501</v>
          </cell>
        </row>
        <row r="8593">
          <cell r="I8593">
            <v>2011809119</v>
          </cell>
        </row>
        <row r="8594">
          <cell r="I8594">
            <v>100</v>
          </cell>
        </row>
        <row r="8595">
          <cell r="I8595">
            <v>106</v>
          </cell>
        </row>
        <row r="8596">
          <cell r="I8596">
            <v>106</v>
          </cell>
        </row>
        <row r="8597">
          <cell r="I8597">
            <v>106</v>
          </cell>
        </row>
        <row r="8598">
          <cell r="I8598">
            <v>70112</v>
          </cell>
        </row>
        <row r="8599">
          <cell r="I8599">
            <v>107</v>
          </cell>
        </row>
        <row r="8600">
          <cell r="I8600">
            <v>70112</v>
          </cell>
        </row>
        <row r="8601">
          <cell r="I8601">
            <v>70112</v>
          </cell>
        </row>
        <row r="8602">
          <cell r="I8602">
            <v>70112</v>
          </cell>
        </row>
        <row r="8603">
          <cell r="I8603">
            <v>70112</v>
          </cell>
        </row>
        <row r="8604">
          <cell r="I8604">
            <v>70112</v>
          </cell>
        </row>
        <row r="8605">
          <cell r="I8605">
            <v>70112</v>
          </cell>
        </row>
        <row r="8606">
          <cell r="I8606">
            <v>70112</v>
          </cell>
        </row>
        <row r="8607">
          <cell r="I8607">
            <v>50101</v>
          </cell>
        </row>
        <row r="8608">
          <cell r="I8608">
            <v>70112</v>
          </cell>
        </row>
        <row r="8609">
          <cell r="I8609">
            <v>70112</v>
          </cell>
        </row>
        <row r="8610">
          <cell r="I8610">
            <v>50101</v>
          </cell>
        </row>
        <row r="8611">
          <cell r="I8611">
            <v>70112</v>
          </cell>
        </row>
        <row r="8612">
          <cell r="I8612">
            <v>40101</v>
          </cell>
        </row>
        <row r="8613">
          <cell r="I8613">
            <v>70112</v>
          </cell>
        </row>
        <row r="8614">
          <cell r="I8614">
            <v>70112</v>
          </cell>
        </row>
        <row r="8615">
          <cell r="I8615">
            <v>40101</v>
          </cell>
        </row>
        <row r="8616">
          <cell r="I8616">
            <v>70112</v>
          </cell>
        </row>
        <row r="8617">
          <cell r="I8617">
            <v>70112</v>
          </cell>
        </row>
        <row r="8618">
          <cell r="I8618">
            <v>40101</v>
          </cell>
        </row>
        <row r="8619">
          <cell r="I8619">
            <v>70112</v>
          </cell>
        </row>
        <row r="8620">
          <cell r="I8620">
            <v>40101</v>
          </cell>
        </row>
        <row r="8621">
          <cell r="I8621">
            <v>40101</v>
          </cell>
        </row>
        <row r="8622">
          <cell r="I8622">
            <v>70112</v>
          </cell>
        </row>
        <row r="8623">
          <cell r="I8623">
            <v>30101</v>
          </cell>
        </row>
        <row r="8624">
          <cell r="I8624">
            <v>30101</v>
          </cell>
        </row>
        <row r="8625">
          <cell r="I8625">
            <v>70112</v>
          </cell>
        </row>
        <row r="8626">
          <cell r="I8626">
            <v>30101</v>
          </cell>
        </row>
        <row r="8627">
          <cell r="I8627">
            <v>70106</v>
          </cell>
        </row>
        <row r="8628">
          <cell r="I8628">
            <v>70112</v>
          </cell>
        </row>
        <row r="8629">
          <cell r="I8629">
            <v>70112</v>
          </cell>
        </row>
        <row r="8630">
          <cell r="I8630">
            <v>70112</v>
          </cell>
        </row>
        <row r="8631">
          <cell r="I8631">
            <v>70112</v>
          </cell>
        </row>
        <row r="8632">
          <cell r="I8632">
            <v>70112</v>
          </cell>
        </row>
        <row r="8633">
          <cell r="I8633">
            <v>70106</v>
          </cell>
        </row>
        <row r="8634">
          <cell r="I8634">
            <v>40101</v>
          </cell>
        </row>
        <row r="8635">
          <cell r="I8635">
            <v>40101</v>
          </cell>
        </row>
        <row r="8636">
          <cell r="I8636">
            <v>70106</v>
          </cell>
        </row>
        <row r="8637">
          <cell r="I8637">
            <v>70112</v>
          </cell>
        </row>
        <row r="8638">
          <cell r="I8638">
            <v>70112</v>
          </cell>
        </row>
        <row r="8639">
          <cell r="I8639">
            <v>40101</v>
          </cell>
        </row>
        <row r="8640">
          <cell r="I8640">
            <v>50101</v>
          </cell>
        </row>
        <row r="8641">
          <cell r="I8641">
            <v>70112</v>
          </cell>
        </row>
        <row r="8642">
          <cell r="I8642">
            <v>50101</v>
          </cell>
        </row>
        <row r="8643">
          <cell r="I8643">
            <v>30101</v>
          </cell>
        </row>
        <row r="8644">
          <cell r="I8644">
            <v>40101</v>
          </cell>
        </row>
        <row r="8645">
          <cell r="I8645">
            <v>70112</v>
          </cell>
        </row>
        <row r="8646">
          <cell r="I8646">
            <v>50101</v>
          </cell>
        </row>
        <row r="8647">
          <cell r="I8647">
            <v>40101</v>
          </cell>
        </row>
        <row r="8648">
          <cell r="I8648">
            <v>30101</v>
          </cell>
        </row>
        <row r="8649">
          <cell r="I8649">
            <v>70106</v>
          </cell>
        </row>
        <row r="8650">
          <cell r="I8650">
            <v>70112</v>
          </cell>
        </row>
        <row r="8651">
          <cell r="I8651">
            <v>701116</v>
          </cell>
        </row>
        <row r="8652">
          <cell r="I8652">
            <v>50101</v>
          </cell>
        </row>
        <row r="8653">
          <cell r="I8653">
            <v>701116</v>
          </cell>
        </row>
        <row r="8654">
          <cell r="I8654">
            <v>40101</v>
          </cell>
        </row>
        <row r="8655">
          <cell r="I8655">
            <v>50101</v>
          </cell>
        </row>
        <row r="8656">
          <cell r="I8656">
            <v>70112</v>
          </cell>
        </row>
        <row r="8657">
          <cell r="I8657">
            <v>70112</v>
          </cell>
        </row>
        <row r="8658">
          <cell r="I8658">
            <v>701116</v>
          </cell>
        </row>
        <row r="8659">
          <cell r="I8659">
            <v>40101</v>
          </cell>
        </row>
        <row r="8660">
          <cell r="I8660">
            <v>50101</v>
          </cell>
        </row>
        <row r="8661">
          <cell r="I8661">
            <v>70112</v>
          </cell>
        </row>
        <row r="8662">
          <cell r="I8662">
            <v>70112</v>
          </cell>
        </row>
        <row r="8663">
          <cell r="I8663">
            <v>70112</v>
          </cell>
        </row>
        <row r="8664">
          <cell r="I8664">
            <v>70112</v>
          </cell>
        </row>
        <row r="8665">
          <cell r="I8665">
            <v>50101</v>
          </cell>
        </row>
        <row r="8666">
          <cell r="I8666">
            <v>40101</v>
          </cell>
        </row>
        <row r="8667">
          <cell r="I8667">
            <v>50101</v>
          </cell>
        </row>
        <row r="8668">
          <cell r="I8668">
            <v>70112</v>
          </cell>
        </row>
        <row r="8669">
          <cell r="I8669">
            <v>40101</v>
          </cell>
        </row>
        <row r="8670">
          <cell r="I8670">
            <v>30101</v>
          </cell>
        </row>
        <row r="8671">
          <cell r="I8671">
            <v>70112</v>
          </cell>
        </row>
        <row r="8672">
          <cell r="I8672">
            <v>40101</v>
          </cell>
        </row>
        <row r="8673">
          <cell r="I8673">
            <v>50101</v>
          </cell>
        </row>
        <row r="8674">
          <cell r="I8674">
            <v>70112</v>
          </cell>
        </row>
        <row r="8675">
          <cell r="I8675">
            <v>70112</v>
          </cell>
        </row>
        <row r="8676">
          <cell r="I8676">
            <v>40101</v>
          </cell>
        </row>
        <row r="8677">
          <cell r="I8677">
            <v>50101</v>
          </cell>
        </row>
        <row r="8678">
          <cell r="I8678">
            <v>70112</v>
          </cell>
        </row>
        <row r="8679">
          <cell r="I8679">
            <v>50101</v>
          </cell>
        </row>
        <row r="8680">
          <cell r="I8680">
            <v>70112</v>
          </cell>
        </row>
        <row r="8681">
          <cell r="I8681">
            <v>50101</v>
          </cell>
        </row>
        <row r="8682">
          <cell r="I8682">
            <v>30101</v>
          </cell>
        </row>
        <row r="8683">
          <cell r="I8683">
            <v>40101</v>
          </cell>
        </row>
        <row r="8684">
          <cell r="I8684">
            <v>70112</v>
          </cell>
        </row>
        <row r="8685">
          <cell r="I8685">
            <v>70112</v>
          </cell>
        </row>
        <row r="8686">
          <cell r="I8686">
            <v>70112</v>
          </cell>
        </row>
        <row r="8687">
          <cell r="I8687">
            <v>40101</v>
          </cell>
        </row>
        <row r="8688">
          <cell r="I8688">
            <v>50101</v>
          </cell>
        </row>
        <row r="8689">
          <cell r="I8689">
            <v>70112</v>
          </cell>
        </row>
        <row r="8690">
          <cell r="I8690">
            <v>70112</v>
          </cell>
        </row>
        <row r="8691">
          <cell r="I8691">
            <v>70112</v>
          </cell>
        </row>
        <row r="8692">
          <cell r="I8692">
            <v>50101</v>
          </cell>
        </row>
        <row r="8693">
          <cell r="I8693">
            <v>70112</v>
          </cell>
        </row>
        <row r="8694">
          <cell r="I8694">
            <v>70112</v>
          </cell>
        </row>
        <row r="8695">
          <cell r="I8695">
            <v>50101</v>
          </cell>
        </row>
        <row r="8696">
          <cell r="I8696">
            <v>701116</v>
          </cell>
        </row>
        <row r="8697">
          <cell r="I8697">
            <v>106</v>
          </cell>
        </row>
        <row r="8698">
          <cell r="I8698">
            <v>106</v>
          </cell>
        </row>
        <row r="8699">
          <cell r="I8699">
            <v>106</v>
          </cell>
        </row>
        <row r="8700">
          <cell r="I8700">
            <v>104</v>
          </cell>
        </row>
        <row r="8701">
          <cell r="I8701">
            <v>104</v>
          </cell>
        </row>
        <row r="8702">
          <cell r="I8702">
            <v>104</v>
          </cell>
        </row>
        <row r="8703">
          <cell r="I8703">
            <v>104</v>
          </cell>
        </row>
        <row r="8704">
          <cell r="I8704">
            <v>104</v>
          </cell>
        </row>
        <row r="8705">
          <cell r="I8705">
            <v>104</v>
          </cell>
        </row>
        <row r="8706">
          <cell r="I8706">
            <v>104</v>
          </cell>
        </row>
        <row r="8707">
          <cell r="I8707">
            <v>104</v>
          </cell>
        </row>
        <row r="8708">
          <cell r="I8708">
            <v>40101</v>
          </cell>
        </row>
        <row r="8709">
          <cell r="I8709">
            <v>70112</v>
          </cell>
        </row>
        <row r="8710">
          <cell r="I8710">
            <v>70112</v>
          </cell>
        </row>
        <row r="8711">
          <cell r="I8711">
            <v>70112</v>
          </cell>
        </row>
        <row r="8712">
          <cell r="I8712">
            <v>70112</v>
          </cell>
        </row>
        <row r="8713">
          <cell r="I8713">
            <v>70112</v>
          </cell>
        </row>
        <row r="8714">
          <cell r="I8714">
            <v>70112</v>
          </cell>
        </row>
        <row r="8715">
          <cell r="I8715">
            <v>70112</v>
          </cell>
        </row>
        <row r="8716">
          <cell r="I8716">
            <v>40101</v>
          </cell>
        </row>
        <row r="8717">
          <cell r="I8717">
            <v>30101</v>
          </cell>
        </row>
        <row r="8718">
          <cell r="I8718">
            <v>701116</v>
          </cell>
        </row>
        <row r="8719">
          <cell r="I8719">
            <v>70112</v>
          </cell>
        </row>
        <row r="8720">
          <cell r="I8720">
            <v>2011804020</v>
          </cell>
        </row>
        <row r="8721">
          <cell r="I8721">
            <v>70112</v>
          </cell>
        </row>
        <row r="8722">
          <cell r="I8722">
            <v>40101</v>
          </cell>
        </row>
        <row r="8723">
          <cell r="I8723">
            <v>50101</v>
          </cell>
        </row>
        <row r="8724">
          <cell r="I8724">
            <v>40101</v>
          </cell>
        </row>
        <row r="8725">
          <cell r="I8725">
            <v>70112</v>
          </cell>
        </row>
        <row r="8726">
          <cell r="I8726">
            <v>50101</v>
          </cell>
        </row>
        <row r="8727">
          <cell r="I8727">
            <v>50101</v>
          </cell>
        </row>
        <row r="8728">
          <cell r="I8728">
            <v>40101</v>
          </cell>
        </row>
        <row r="8729">
          <cell r="I8729">
            <v>40101</v>
          </cell>
        </row>
        <row r="8730">
          <cell r="I8730">
            <v>50101</v>
          </cell>
        </row>
        <row r="8731">
          <cell r="I8731">
            <v>40101</v>
          </cell>
        </row>
        <row r="8732">
          <cell r="I8732">
            <v>50101</v>
          </cell>
        </row>
        <row r="8733">
          <cell r="I8733">
            <v>70112</v>
          </cell>
        </row>
        <row r="8734">
          <cell r="I8734">
            <v>70112</v>
          </cell>
        </row>
        <row r="8735">
          <cell r="I8735">
            <v>70112</v>
          </cell>
        </row>
        <row r="8736">
          <cell r="I8736">
            <v>70112</v>
          </cell>
        </row>
        <row r="8737">
          <cell r="I8737">
            <v>70112</v>
          </cell>
        </row>
        <row r="8738">
          <cell r="I8738">
            <v>70112</v>
          </cell>
        </row>
        <row r="8739">
          <cell r="I8739">
            <v>70112</v>
          </cell>
        </row>
        <row r="8740">
          <cell r="I8740">
            <v>70112</v>
          </cell>
        </row>
        <row r="8741">
          <cell r="I8741">
            <v>30101</v>
          </cell>
        </row>
        <row r="8742">
          <cell r="I8742">
            <v>40101</v>
          </cell>
        </row>
        <row r="8743">
          <cell r="I8743">
            <v>70106</v>
          </cell>
        </row>
        <row r="8744">
          <cell r="I8744">
            <v>50101</v>
          </cell>
        </row>
        <row r="8745">
          <cell r="I8745">
            <v>70112</v>
          </cell>
        </row>
        <row r="8746">
          <cell r="I8746">
            <v>70112</v>
          </cell>
        </row>
        <row r="8747">
          <cell r="I8747">
            <v>70112</v>
          </cell>
        </row>
        <row r="8748">
          <cell r="I8748">
            <v>50101</v>
          </cell>
        </row>
        <row r="8749">
          <cell r="I8749">
            <v>70112</v>
          </cell>
        </row>
        <row r="8750">
          <cell r="I8750">
            <v>30101</v>
          </cell>
        </row>
        <row r="8751">
          <cell r="I8751">
            <v>40101</v>
          </cell>
        </row>
        <row r="8752">
          <cell r="I8752">
            <v>70112</v>
          </cell>
        </row>
        <row r="8753">
          <cell r="I8753">
            <v>70106</v>
          </cell>
        </row>
        <row r="8754">
          <cell r="I8754">
            <v>70112</v>
          </cell>
        </row>
        <row r="8755">
          <cell r="I8755">
            <v>40101</v>
          </cell>
        </row>
        <row r="8756">
          <cell r="I8756">
            <v>50101</v>
          </cell>
        </row>
        <row r="8757">
          <cell r="I8757">
            <v>70112</v>
          </cell>
        </row>
        <row r="8758">
          <cell r="I8758">
            <v>40101</v>
          </cell>
        </row>
        <row r="8759">
          <cell r="I8759">
            <v>50101</v>
          </cell>
        </row>
        <row r="8760">
          <cell r="I8760">
            <v>30101</v>
          </cell>
        </row>
        <row r="8761">
          <cell r="I8761">
            <v>70112</v>
          </cell>
        </row>
        <row r="8762">
          <cell r="I8762">
            <v>40101</v>
          </cell>
        </row>
        <row r="8763">
          <cell r="I8763">
            <v>70112</v>
          </cell>
        </row>
        <row r="8764">
          <cell r="I8764">
            <v>70112</v>
          </cell>
        </row>
        <row r="8765">
          <cell r="I8765">
            <v>40101</v>
          </cell>
        </row>
        <row r="8766">
          <cell r="I8766">
            <v>50101</v>
          </cell>
        </row>
        <row r="8767">
          <cell r="I8767">
            <v>70112</v>
          </cell>
        </row>
        <row r="8768">
          <cell r="I8768">
            <v>30101</v>
          </cell>
        </row>
        <row r="8769">
          <cell r="I8769">
            <v>40101</v>
          </cell>
        </row>
        <row r="8770">
          <cell r="I8770">
            <v>50101</v>
          </cell>
        </row>
        <row r="8771">
          <cell r="I8771">
            <v>40101</v>
          </cell>
        </row>
        <row r="8772">
          <cell r="I8772">
            <v>70112</v>
          </cell>
        </row>
        <row r="8773">
          <cell r="I8773">
            <v>701116</v>
          </cell>
        </row>
        <row r="8774">
          <cell r="I8774">
            <v>50101</v>
          </cell>
        </row>
        <row r="8775">
          <cell r="I8775">
            <v>70112</v>
          </cell>
        </row>
        <row r="8776">
          <cell r="I8776">
            <v>70112</v>
          </cell>
        </row>
        <row r="8777">
          <cell r="I8777">
            <v>50101</v>
          </cell>
        </row>
        <row r="8778">
          <cell r="I8778">
            <v>70112</v>
          </cell>
        </row>
        <row r="8779">
          <cell r="I8779">
            <v>40101</v>
          </cell>
        </row>
        <row r="8780">
          <cell r="I8780">
            <v>50101</v>
          </cell>
        </row>
        <row r="8781">
          <cell r="I8781">
            <v>70112</v>
          </cell>
        </row>
        <row r="8782">
          <cell r="I8782">
            <v>40101</v>
          </cell>
        </row>
        <row r="8783">
          <cell r="I8783">
            <v>70112</v>
          </cell>
        </row>
        <row r="8784">
          <cell r="I8784">
            <v>50101</v>
          </cell>
        </row>
        <row r="8785">
          <cell r="I8785">
            <v>40101</v>
          </cell>
        </row>
        <row r="8786">
          <cell r="I8786">
            <v>70112</v>
          </cell>
        </row>
        <row r="8787">
          <cell r="I8787">
            <v>40101</v>
          </cell>
        </row>
        <row r="8788">
          <cell r="I8788">
            <v>70112</v>
          </cell>
        </row>
        <row r="8789">
          <cell r="I8789">
            <v>50101</v>
          </cell>
        </row>
        <row r="8790">
          <cell r="I8790">
            <v>40101</v>
          </cell>
        </row>
        <row r="8791">
          <cell r="I8791">
            <v>70112</v>
          </cell>
        </row>
        <row r="8792">
          <cell r="I8792">
            <v>70112</v>
          </cell>
        </row>
        <row r="8793">
          <cell r="I8793">
            <v>701116</v>
          </cell>
        </row>
        <row r="8794">
          <cell r="I8794">
            <v>40101</v>
          </cell>
        </row>
        <row r="8795">
          <cell r="I8795">
            <v>30101</v>
          </cell>
        </row>
        <row r="8796">
          <cell r="I8796">
            <v>70112</v>
          </cell>
        </row>
        <row r="8797">
          <cell r="I8797">
            <v>70112</v>
          </cell>
        </row>
        <row r="8798">
          <cell r="I8798">
            <v>40101</v>
          </cell>
        </row>
        <row r="8799">
          <cell r="I8799">
            <v>50101</v>
          </cell>
        </row>
        <row r="8800">
          <cell r="I8800">
            <v>30101</v>
          </cell>
        </row>
        <row r="8801">
          <cell r="I8801">
            <v>40101</v>
          </cell>
        </row>
        <row r="8802">
          <cell r="I8802">
            <v>70112</v>
          </cell>
        </row>
        <row r="8803">
          <cell r="I8803">
            <v>70112</v>
          </cell>
        </row>
        <row r="8804">
          <cell r="I8804">
            <v>70112</v>
          </cell>
        </row>
        <row r="8805">
          <cell r="I8805">
            <v>107</v>
          </cell>
        </row>
        <row r="8806">
          <cell r="I8806">
            <v>107</v>
          </cell>
        </row>
        <row r="8807">
          <cell r="I8807">
            <v>107</v>
          </cell>
        </row>
        <row r="8808">
          <cell r="I8808">
            <v>107</v>
          </cell>
        </row>
        <row r="8809">
          <cell r="I8809">
            <v>107</v>
          </cell>
        </row>
        <row r="8810">
          <cell r="I8810">
            <v>107</v>
          </cell>
        </row>
        <row r="8811">
          <cell r="I8811">
            <v>106</v>
          </cell>
        </row>
        <row r="8812">
          <cell r="I8812">
            <v>106</v>
          </cell>
        </row>
        <row r="8813">
          <cell r="I8813">
            <v>109</v>
          </cell>
        </row>
        <row r="8814">
          <cell r="I8814">
            <v>103</v>
          </cell>
        </row>
        <row r="8815">
          <cell r="I8815">
            <v>104</v>
          </cell>
        </row>
        <row r="8816">
          <cell r="I8816">
            <v>104</v>
          </cell>
        </row>
        <row r="8817">
          <cell r="I8817">
            <v>104</v>
          </cell>
        </row>
        <row r="8818">
          <cell r="I8818">
            <v>104</v>
          </cell>
        </row>
        <row r="8819">
          <cell r="I8819">
            <v>104</v>
          </cell>
        </row>
        <row r="8820">
          <cell r="I8820">
            <v>104</v>
          </cell>
        </row>
        <row r="8821">
          <cell r="I8821">
            <v>108</v>
          </cell>
        </row>
        <row r="8822">
          <cell r="I8822">
            <v>108</v>
          </cell>
        </row>
        <row r="8823">
          <cell r="I8823">
            <v>108</v>
          </cell>
        </row>
        <row r="8824">
          <cell r="I8824">
            <v>108</v>
          </cell>
        </row>
        <row r="8825">
          <cell r="I8825">
            <v>108</v>
          </cell>
        </row>
        <row r="8826">
          <cell r="I8826">
            <v>108</v>
          </cell>
        </row>
        <row r="8827">
          <cell r="I8827">
            <v>108</v>
          </cell>
        </row>
        <row r="8828">
          <cell r="I8828">
            <v>2011804018</v>
          </cell>
        </row>
        <row r="8829">
          <cell r="I8829">
            <v>2011804018</v>
          </cell>
        </row>
        <row r="8830">
          <cell r="I8830">
            <v>2011809115</v>
          </cell>
        </row>
        <row r="8831">
          <cell r="I8831">
            <v>2011809118</v>
          </cell>
        </row>
        <row r="8832">
          <cell r="I8832">
            <v>2011809134</v>
          </cell>
        </row>
        <row r="8833">
          <cell r="I8833">
            <v>2011809150</v>
          </cell>
        </row>
        <row r="8834">
          <cell r="I8834">
            <v>2011809146</v>
          </cell>
        </row>
        <row r="8835">
          <cell r="I8835">
            <v>2011804018</v>
          </cell>
        </row>
        <row r="8836">
          <cell r="I8836">
            <v>2011809136</v>
          </cell>
        </row>
        <row r="8837">
          <cell r="I8837">
            <v>2011804112</v>
          </cell>
        </row>
        <row r="8838">
          <cell r="I8838">
            <v>2011804113</v>
          </cell>
        </row>
        <row r="8839">
          <cell r="I8839">
            <v>2011804039</v>
          </cell>
        </row>
        <row r="8840">
          <cell r="I8840">
            <v>2011804073</v>
          </cell>
        </row>
        <row r="8841">
          <cell r="I8841">
            <v>2011809149</v>
          </cell>
        </row>
        <row r="8842">
          <cell r="I8842">
            <v>2011804036</v>
          </cell>
        </row>
        <row r="8843">
          <cell r="I8843">
            <v>1040113434</v>
          </cell>
        </row>
        <row r="8844">
          <cell r="I8844">
            <v>10401139</v>
          </cell>
        </row>
        <row r="8845">
          <cell r="I8845">
            <v>10401190</v>
          </cell>
        </row>
        <row r="8846">
          <cell r="I8846">
            <v>2011804112</v>
          </cell>
        </row>
        <row r="8847">
          <cell r="I8847">
            <v>201040771</v>
          </cell>
        </row>
        <row r="8848">
          <cell r="I8848">
            <v>100</v>
          </cell>
        </row>
        <row r="8849">
          <cell r="I8849">
            <v>2011809140</v>
          </cell>
        </row>
        <row r="8850">
          <cell r="I8850">
            <v>2011809149</v>
          </cell>
        </row>
        <row r="8851">
          <cell r="I8851">
            <v>107</v>
          </cell>
        </row>
        <row r="8852">
          <cell r="I8852">
            <v>2011804018</v>
          </cell>
        </row>
        <row r="8853">
          <cell r="I8853">
            <v>70112</v>
          </cell>
        </row>
        <row r="8854">
          <cell r="I8854">
            <v>30101</v>
          </cell>
        </row>
        <row r="8855">
          <cell r="I8855">
            <v>70112</v>
          </cell>
        </row>
        <row r="8856">
          <cell r="I8856">
            <v>70106</v>
          </cell>
        </row>
        <row r="8857">
          <cell r="I8857">
            <v>30101</v>
          </cell>
        </row>
        <row r="8858">
          <cell r="I8858">
            <v>70106</v>
          </cell>
        </row>
        <row r="8859">
          <cell r="I8859">
            <v>30101</v>
          </cell>
        </row>
        <row r="8860">
          <cell r="I8860">
            <v>40101</v>
          </cell>
        </row>
        <row r="8861">
          <cell r="I8861">
            <v>40101</v>
          </cell>
        </row>
        <row r="8862">
          <cell r="I8862">
            <v>40101</v>
          </cell>
        </row>
        <row r="8863">
          <cell r="I8863">
            <v>70112</v>
          </cell>
        </row>
        <row r="8864">
          <cell r="I8864">
            <v>40101</v>
          </cell>
        </row>
        <row r="8865">
          <cell r="I8865">
            <v>50101</v>
          </cell>
        </row>
        <row r="8866">
          <cell r="I8866">
            <v>70112</v>
          </cell>
        </row>
        <row r="8867">
          <cell r="I8867">
            <v>70112</v>
          </cell>
        </row>
        <row r="8868">
          <cell r="I8868">
            <v>70112</v>
          </cell>
        </row>
        <row r="8869">
          <cell r="I8869">
            <v>70112</v>
          </cell>
        </row>
        <row r="8870">
          <cell r="I8870">
            <v>70112</v>
          </cell>
        </row>
        <row r="8871">
          <cell r="I8871">
            <v>50101</v>
          </cell>
        </row>
        <row r="8872">
          <cell r="I8872">
            <v>30101</v>
          </cell>
        </row>
        <row r="8873">
          <cell r="I8873">
            <v>50101</v>
          </cell>
        </row>
        <row r="8874">
          <cell r="I8874">
            <v>30101</v>
          </cell>
        </row>
        <row r="8875">
          <cell r="I8875">
            <v>70112</v>
          </cell>
        </row>
        <row r="8876">
          <cell r="I8876">
            <v>70106</v>
          </cell>
        </row>
        <row r="8877">
          <cell r="I8877">
            <v>50101</v>
          </cell>
        </row>
        <row r="8878">
          <cell r="I8878">
            <v>70112</v>
          </cell>
        </row>
        <row r="8879">
          <cell r="I8879">
            <v>40101</v>
          </cell>
        </row>
        <row r="8880">
          <cell r="I8880">
            <v>40101</v>
          </cell>
        </row>
        <row r="8881">
          <cell r="I8881">
            <v>30101</v>
          </cell>
        </row>
        <row r="8882">
          <cell r="I8882">
            <v>30101</v>
          </cell>
        </row>
        <row r="8883">
          <cell r="I8883">
            <v>70106</v>
          </cell>
        </row>
        <row r="8884">
          <cell r="I8884">
            <v>70112</v>
          </cell>
        </row>
        <row r="8885">
          <cell r="I8885">
            <v>70112</v>
          </cell>
        </row>
        <row r="8886">
          <cell r="I8886">
            <v>50101</v>
          </cell>
        </row>
        <row r="8887">
          <cell r="I8887">
            <v>50101</v>
          </cell>
        </row>
        <row r="8888">
          <cell r="I8888">
            <v>30101</v>
          </cell>
        </row>
        <row r="8889">
          <cell r="I8889">
            <v>701116</v>
          </cell>
        </row>
        <row r="8890">
          <cell r="I8890">
            <v>40101</v>
          </cell>
        </row>
        <row r="8891">
          <cell r="I8891">
            <v>50101</v>
          </cell>
        </row>
        <row r="8892">
          <cell r="I8892">
            <v>70112</v>
          </cell>
        </row>
        <row r="8893">
          <cell r="I8893">
            <v>701116</v>
          </cell>
        </row>
        <row r="8894">
          <cell r="I8894">
            <v>70112</v>
          </cell>
        </row>
        <row r="8895">
          <cell r="I8895">
            <v>70112</v>
          </cell>
        </row>
        <row r="8896">
          <cell r="I8896">
            <v>70112</v>
          </cell>
        </row>
        <row r="8897">
          <cell r="I8897">
            <v>701116</v>
          </cell>
        </row>
        <row r="8898">
          <cell r="I8898">
            <v>701116</v>
          </cell>
        </row>
        <row r="8899">
          <cell r="I8899">
            <v>70112</v>
          </cell>
        </row>
        <row r="8900">
          <cell r="I8900">
            <v>70112</v>
          </cell>
        </row>
        <row r="8901">
          <cell r="I8901">
            <v>40101</v>
          </cell>
        </row>
        <row r="8902">
          <cell r="I8902">
            <v>70112</v>
          </cell>
        </row>
        <row r="8903">
          <cell r="I8903">
            <v>40101</v>
          </cell>
        </row>
        <row r="8904">
          <cell r="I8904">
            <v>50101</v>
          </cell>
        </row>
        <row r="8905">
          <cell r="I8905">
            <v>70112</v>
          </cell>
        </row>
        <row r="8906">
          <cell r="I8906">
            <v>50101</v>
          </cell>
        </row>
        <row r="8907">
          <cell r="I8907">
            <v>70112</v>
          </cell>
        </row>
        <row r="8908">
          <cell r="I8908">
            <v>70112</v>
          </cell>
        </row>
        <row r="8909">
          <cell r="I8909">
            <v>50101</v>
          </cell>
        </row>
        <row r="8910">
          <cell r="I8910">
            <v>30101</v>
          </cell>
        </row>
        <row r="8911">
          <cell r="I8911">
            <v>40101</v>
          </cell>
        </row>
        <row r="8912">
          <cell r="I8912">
            <v>70112</v>
          </cell>
        </row>
        <row r="8913">
          <cell r="I8913">
            <v>30101</v>
          </cell>
        </row>
        <row r="8914">
          <cell r="I8914">
            <v>40101</v>
          </cell>
        </row>
        <row r="8915">
          <cell r="I8915">
            <v>70112</v>
          </cell>
        </row>
        <row r="8916">
          <cell r="I8916">
            <v>70112</v>
          </cell>
        </row>
        <row r="8917">
          <cell r="I8917">
            <v>50101</v>
          </cell>
        </row>
        <row r="8918">
          <cell r="I8918">
            <v>701116</v>
          </cell>
        </row>
        <row r="8919">
          <cell r="I8919">
            <v>40101</v>
          </cell>
        </row>
        <row r="8920">
          <cell r="I8920">
            <v>30101</v>
          </cell>
        </row>
        <row r="8921">
          <cell r="I8921">
            <v>1040113434</v>
          </cell>
        </row>
        <row r="8922">
          <cell r="I8922">
            <v>70112</v>
          </cell>
        </row>
        <row r="8923">
          <cell r="I8923">
            <v>2011804020</v>
          </cell>
        </row>
        <row r="8924">
          <cell r="I8924">
            <v>2011804027</v>
          </cell>
        </row>
        <row r="8925">
          <cell r="I8925">
            <v>2011804087</v>
          </cell>
        </row>
        <row r="8926">
          <cell r="I8926">
            <v>1040113434</v>
          </cell>
        </row>
        <row r="8927">
          <cell r="I8927">
            <v>2011804021</v>
          </cell>
        </row>
        <row r="8928">
          <cell r="I8928">
            <v>2011809133</v>
          </cell>
        </row>
        <row r="8929">
          <cell r="I8929">
            <v>2010401010</v>
          </cell>
        </row>
      </sheetData>
      <sheetData sheetId="13"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v. 29-06-18"/>
      <sheetName val="11321 INVENTARIO"/>
    </sheetNames>
    <sheetDataSet>
      <sheetData sheetId="0">
        <row r="10">
          <cell r="A10" t="str">
            <v>Caja de Transmisión Caterpillar 7261. Marino. Serie 89B113, 1125 HP]</v>
          </cell>
          <cell r="B10">
            <v>1</v>
          </cell>
          <cell r="C10">
            <v>1</v>
          </cell>
          <cell r="D10">
            <v>0</v>
          </cell>
          <cell r="E10">
            <v>0</v>
          </cell>
        </row>
        <row r="11">
          <cell r="A11" t="str">
            <v>Absorbente</v>
          </cell>
          <cell r="B11">
            <v>2</v>
          </cell>
          <cell r="C11">
            <v>2</v>
          </cell>
          <cell r="D11">
            <v>0</v>
          </cell>
          <cell r="E11" t="str">
            <v>ROLLO</v>
          </cell>
        </row>
        <row r="12">
          <cell r="A12" t="str">
            <v>Brida internacional</v>
          </cell>
          <cell r="B12">
            <v>3</v>
          </cell>
          <cell r="C12">
            <v>3</v>
          </cell>
          <cell r="D12">
            <v>0</v>
          </cell>
          <cell r="E12">
            <v>0</v>
          </cell>
        </row>
        <row r="13">
          <cell r="A13" t="str">
            <v>Bulón VSP 8,8 calibrador para caja</v>
          </cell>
          <cell r="B13">
            <v>9</v>
          </cell>
          <cell r="C13">
            <v>9</v>
          </cell>
          <cell r="D13">
            <v>0</v>
          </cell>
          <cell r="E13">
            <v>0</v>
          </cell>
        </row>
        <row r="14">
          <cell r="A14" t="str">
            <v>Burlete de goma</v>
          </cell>
          <cell r="B14">
            <v>60</v>
          </cell>
          <cell r="C14">
            <v>60</v>
          </cell>
          <cell r="D14">
            <v>0</v>
          </cell>
          <cell r="E14">
            <v>0</v>
          </cell>
        </row>
        <row r="15">
          <cell r="A15" t="str">
            <v>Caja cerrada código 0527124/P  bulones</v>
          </cell>
          <cell r="B15">
            <v>1</v>
          </cell>
          <cell r="C15">
            <v>1</v>
          </cell>
          <cell r="D15">
            <v>0</v>
          </cell>
          <cell r="E15">
            <v>0</v>
          </cell>
        </row>
        <row r="16">
          <cell r="A16" t="str">
            <v>Engranaje 6178458M</v>
          </cell>
          <cell r="B16">
            <v>4</v>
          </cell>
          <cell r="C16">
            <v>4</v>
          </cell>
          <cell r="D16">
            <v>0</v>
          </cell>
          <cell r="E16">
            <v>0</v>
          </cell>
        </row>
        <row r="17">
          <cell r="A17" t="str">
            <v>Filtro de aire p/compresor 46433</v>
          </cell>
          <cell r="B17">
            <v>1</v>
          </cell>
          <cell r="C17">
            <v>1</v>
          </cell>
          <cell r="D17">
            <v>0</v>
          </cell>
          <cell r="E17">
            <v>0</v>
          </cell>
        </row>
        <row r="18">
          <cell r="A18" t="str">
            <v>Filtro de aire PA2806</v>
          </cell>
          <cell r="B18">
            <v>3</v>
          </cell>
          <cell r="C18">
            <v>3</v>
          </cell>
          <cell r="D18">
            <v>0</v>
          </cell>
          <cell r="E18">
            <v>0</v>
          </cell>
        </row>
        <row r="19">
          <cell r="A19" t="str">
            <v>Filtro de combustible BF-1280</v>
          </cell>
          <cell r="B19">
            <v>12</v>
          </cell>
          <cell r="C19">
            <v>12</v>
          </cell>
          <cell r="D19">
            <v>0</v>
          </cell>
          <cell r="E19">
            <v>0</v>
          </cell>
        </row>
        <row r="20">
          <cell r="A20" t="str">
            <v>Filtro de combustible BF-587</v>
          </cell>
          <cell r="B20">
            <v>6</v>
          </cell>
          <cell r="C20">
            <v>6</v>
          </cell>
          <cell r="D20">
            <v>0</v>
          </cell>
          <cell r="E20">
            <v>0</v>
          </cell>
        </row>
        <row r="21">
          <cell r="A21" t="str">
            <v>Filtro de combustible BF-7633</v>
          </cell>
          <cell r="B21">
            <v>4</v>
          </cell>
          <cell r="C21">
            <v>4</v>
          </cell>
          <cell r="D21">
            <v>0</v>
          </cell>
          <cell r="E21">
            <v>0</v>
          </cell>
        </row>
        <row r="22">
          <cell r="A22" t="str">
            <v>Filtro de combustible BF-788</v>
          </cell>
          <cell r="B22">
            <v>5</v>
          </cell>
          <cell r="C22">
            <v>5</v>
          </cell>
          <cell r="D22">
            <v>0</v>
          </cell>
          <cell r="E22">
            <v>0</v>
          </cell>
        </row>
        <row r="23">
          <cell r="A23" t="str">
            <v>Filtro de combustible BW-5073</v>
          </cell>
          <cell r="B23">
            <v>6</v>
          </cell>
          <cell r="C23">
            <v>6</v>
          </cell>
          <cell r="D23">
            <v>0</v>
          </cell>
          <cell r="E23">
            <v>0</v>
          </cell>
        </row>
        <row r="24">
          <cell r="A24" t="str">
            <v>FP diesel 5129919, guía de válvulas</v>
          </cell>
          <cell r="B24">
            <v>3</v>
          </cell>
          <cell r="C24">
            <v>3</v>
          </cell>
          <cell r="D24">
            <v>0</v>
          </cell>
          <cell r="E24">
            <v>0</v>
          </cell>
        </row>
        <row r="25">
          <cell r="A25" t="str">
            <v>FP diesel 8927746, sello mecánico reten</v>
          </cell>
          <cell r="B25">
            <v>1</v>
          </cell>
          <cell r="C25">
            <v>1</v>
          </cell>
          <cell r="D25">
            <v>0</v>
          </cell>
          <cell r="E25">
            <v>0</v>
          </cell>
        </row>
        <row r="26">
          <cell r="A26" t="str">
            <v>Juntas A23511133,casquillo cigüeñal</v>
          </cell>
          <cell r="B26">
            <v>6</v>
          </cell>
          <cell r="C26">
            <v>6</v>
          </cell>
          <cell r="D26">
            <v>0</v>
          </cell>
          <cell r="E26">
            <v>0</v>
          </cell>
        </row>
        <row r="27">
          <cell r="A27" t="str">
            <v>Juntas A8547581, enfriador de aceite</v>
          </cell>
          <cell r="B27">
            <v>1</v>
          </cell>
          <cell r="C27">
            <v>1</v>
          </cell>
          <cell r="D27">
            <v>0</v>
          </cell>
          <cell r="E27">
            <v>0</v>
          </cell>
        </row>
        <row r="28">
          <cell r="A28" t="str">
            <v>Resortes 5147347, muelle de válvula</v>
          </cell>
          <cell r="B28">
            <v>20</v>
          </cell>
          <cell r="C28">
            <v>20</v>
          </cell>
          <cell r="D28">
            <v>0</v>
          </cell>
          <cell r="E28">
            <v>0</v>
          </cell>
        </row>
        <row r="29">
          <cell r="A29" t="str">
            <v>Ruleman Genuine Detroit diesel 2350354</v>
          </cell>
          <cell r="B29">
            <v>4</v>
          </cell>
          <cell r="C29">
            <v>4</v>
          </cell>
          <cell r="D29">
            <v>0</v>
          </cell>
          <cell r="E29">
            <v>0</v>
          </cell>
        </row>
        <row r="30">
          <cell r="A30" t="str">
            <v>Soportes metálicos para sistema de radar</v>
          </cell>
          <cell r="B30">
            <v>1</v>
          </cell>
          <cell r="C30">
            <v>1</v>
          </cell>
          <cell r="D30">
            <v>0</v>
          </cell>
          <cell r="E30">
            <v>0</v>
          </cell>
        </row>
        <row r="31">
          <cell r="A31" t="str">
            <v>Abrazaderas</v>
          </cell>
          <cell r="B31">
            <v>14</v>
          </cell>
          <cell r="C31">
            <v>14</v>
          </cell>
          <cell r="D31">
            <v>0</v>
          </cell>
          <cell r="E31">
            <v>0</v>
          </cell>
        </row>
        <row r="32">
          <cell r="A32" t="str">
            <v>Aceite de 40 (aprox. 5 lts.)</v>
          </cell>
          <cell r="B32">
            <v>5</v>
          </cell>
          <cell r="C32">
            <v>5</v>
          </cell>
          <cell r="D32">
            <v>0</v>
          </cell>
          <cell r="E32">
            <v>0</v>
          </cell>
        </row>
        <row r="33">
          <cell r="A33" t="str">
            <v>Acople de 8"</v>
          </cell>
          <cell r="B33">
            <v>4</v>
          </cell>
          <cell r="C33">
            <v>4</v>
          </cell>
          <cell r="D33">
            <v>0</v>
          </cell>
          <cell r="E33">
            <v>0</v>
          </cell>
        </row>
        <row r="34">
          <cell r="A34" t="str">
            <v>Alma doble</v>
          </cell>
          <cell r="B34">
            <v>8</v>
          </cell>
          <cell r="C34">
            <v>8</v>
          </cell>
          <cell r="D34">
            <v>0</v>
          </cell>
          <cell r="E34">
            <v>0</v>
          </cell>
        </row>
        <row r="35">
          <cell r="A35" t="str">
            <v>Aro Salvavidas</v>
          </cell>
          <cell r="B35">
            <v>3</v>
          </cell>
          <cell r="C35">
            <v>3</v>
          </cell>
          <cell r="D35">
            <v>0</v>
          </cell>
          <cell r="E35">
            <v>0</v>
          </cell>
        </row>
        <row r="36">
          <cell r="A36" t="str">
            <v>Aros (piezas de metal)</v>
          </cell>
          <cell r="B36">
            <v>12</v>
          </cell>
          <cell r="C36">
            <v>12</v>
          </cell>
          <cell r="D36">
            <v>0</v>
          </cell>
          <cell r="E36">
            <v>0</v>
          </cell>
        </row>
        <row r="37">
          <cell r="A37" t="str">
            <v>Artefactos plásticos</v>
          </cell>
          <cell r="B37">
            <v>2</v>
          </cell>
          <cell r="C37">
            <v>2</v>
          </cell>
          <cell r="D37">
            <v>0</v>
          </cell>
          <cell r="E37">
            <v>0</v>
          </cell>
        </row>
        <row r="38">
          <cell r="A38" t="str">
            <v>Bidones WR-9</v>
          </cell>
          <cell r="B38">
            <v>12</v>
          </cell>
          <cell r="C38">
            <v>12</v>
          </cell>
          <cell r="D38">
            <v>0</v>
          </cell>
          <cell r="E38">
            <v>0</v>
          </cell>
        </row>
        <row r="39">
          <cell r="A39" t="str">
            <v>Blower</v>
          </cell>
          <cell r="B39">
            <v>4</v>
          </cell>
          <cell r="C39">
            <v>4</v>
          </cell>
          <cell r="D39">
            <v>0</v>
          </cell>
          <cell r="E39">
            <v>0</v>
          </cell>
        </row>
        <row r="40">
          <cell r="A40" t="str">
            <v>Brida tapa ciega</v>
          </cell>
          <cell r="B40">
            <v>8</v>
          </cell>
          <cell r="C40">
            <v>8</v>
          </cell>
          <cell r="D40">
            <v>0</v>
          </cell>
          <cell r="E40">
            <v>0</v>
          </cell>
        </row>
        <row r="41">
          <cell r="A41" t="str">
            <v>Caja de madera cerrada-Buje de bronce</v>
          </cell>
          <cell r="B41">
            <v>1</v>
          </cell>
          <cell r="C41">
            <v>1</v>
          </cell>
          <cell r="D41">
            <v>0</v>
          </cell>
          <cell r="E41">
            <v>0</v>
          </cell>
        </row>
        <row r="42">
          <cell r="A42" t="str">
            <v>Empaquetadura</v>
          </cell>
          <cell r="B42">
            <v>1</v>
          </cell>
          <cell r="C42">
            <v>1</v>
          </cell>
          <cell r="D42">
            <v>0</v>
          </cell>
          <cell r="E42">
            <v>0</v>
          </cell>
        </row>
        <row r="43">
          <cell r="A43" t="str">
            <v>Equipo de radar</v>
          </cell>
          <cell r="B43">
            <v>1</v>
          </cell>
          <cell r="C43">
            <v>1</v>
          </cell>
          <cell r="D43">
            <v>0</v>
          </cell>
          <cell r="E43">
            <v>0</v>
          </cell>
        </row>
        <row r="44">
          <cell r="A44" t="str">
            <v>Espárragos con bulones</v>
          </cell>
          <cell r="B44">
            <v>11</v>
          </cell>
          <cell r="C44">
            <v>11</v>
          </cell>
          <cell r="D44">
            <v>0</v>
          </cell>
          <cell r="E44">
            <v>0</v>
          </cell>
        </row>
        <row r="45">
          <cell r="A45" t="str">
            <v>Filtro 034391T1</v>
          </cell>
          <cell r="B45">
            <v>1</v>
          </cell>
          <cell r="C45">
            <v>1</v>
          </cell>
          <cell r="D45">
            <v>0</v>
          </cell>
          <cell r="E45">
            <v>0</v>
          </cell>
        </row>
        <row r="46">
          <cell r="A46" t="str">
            <v>Filtro 24347</v>
          </cell>
          <cell r="B46">
            <v>1</v>
          </cell>
          <cell r="C46">
            <v>1</v>
          </cell>
          <cell r="D46">
            <v>0</v>
          </cell>
          <cell r="E46">
            <v>0</v>
          </cell>
        </row>
        <row r="47">
          <cell r="A47" t="str">
            <v>Filtro 33472</v>
          </cell>
          <cell r="B47">
            <v>6</v>
          </cell>
          <cell r="C47">
            <v>6</v>
          </cell>
          <cell r="D47">
            <v>0</v>
          </cell>
          <cell r="E47">
            <v>0</v>
          </cell>
        </row>
        <row r="48">
          <cell r="A48" t="str">
            <v>Filtro de aceite 51970</v>
          </cell>
          <cell r="B48">
            <v>0</v>
          </cell>
          <cell r="C48">
            <v>0</v>
          </cell>
          <cell r="D48">
            <v>0</v>
          </cell>
          <cell r="E48" t="str">
            <v>R; 0364-16/03/18</v>
          </cell>
        </row>
        <row r="49">
          <cell r="A49" t="str">
            <v>Filtro de aceite PSA331</v>
          </cell>
          <cell r="B49">
            <v>6</v>
          </cell>
          <cell r="C49">
            <v>6</v>
          </cell>
          <cell r="D49">
            <v>0</v>
          </cell>
          <cell r="E49">
            <v>0</v>
          </cell>
        </row>
        <row r="50">
          <cell r="A50" t="str">
            <v>Filtro de aire P558792</v>
          </cell>
          <cell r="B50">
            <v>6</v>
          </cell>
          <cell r="C50">
            <v>6</v>
          </cell>
          <cell r="D50">
            <v>0</v>
          </cell>
          <cell r="E50">
            <v>0</v>
          </cell>
        </row>
        <row r="51">
          <cell r="A51" t="str">
            <v>Filtro de combustible B7600</v>
          </cell>
          <cell r="B51">
            <v>19</v>
          </cell>
          <cell r="C51">
            <v>19</v>
          </cell>
          <cell r="D51">
            <v>0</v>
          </cell>
          <cell r="E51">
            <v>0</v>
          </cell>
        </row>
        <row r="52">
          <cell r="A52" t="str">
            <v>Filtro de combustible WK1060/1</v>
          </cell>
          <cell r="B52">
            <v>6</v>
          </cell>
          <cell r="C52">
            <v>6</v>
          </cell>
          <cell r="D52">
            <v>0</v>
          </cell>
          <cell r="E52">
            <v>0</v>
          </cell>
        </row>
        <row r="53">
          <cell r="A53" t="str">
            <v>Filtro P554347</v>
          </cell>
          <cell r="B53">
            <v>3</v>
          </cell>
          <cell r="C53">
            <v>3</v>
          </cell>
          <cell r="D53">
            <v>0</v>
          </cell>
          <cell r="E53">
            <v>0</v>
          </cell>
        </row>
        <row r="54">
          <cell r="A54" t="str">
            <v>FP diesel 23503826 termostato 3290 gm</v>
          </cell>
          <cell r="B54">
            <v>1</v>
          </cell>
          <cell r="C54">
            <v>1</v>
          </cell>
          <cell r="D54">
            <v>0</v>
          </cell>
          <cell r="E54">
            <v>0</v>
          </cell>
        </row>
        <row r="55">
          <cell r="A55" t="str">
            <v>FP diesel 5192874, casquillo bancada</v>
          </cell>
          <cell r="B55">
            <v>1</v>
          </cell>
          <cell r="C55">
            <v>1</v>
          </cell>
          <cell r="D55">
            <v>0</v>
          </cell>
          <cell r="E55">
            <v>0</v>
          </cell>
        </row>
        <row r="56">
          <cell r="A56" t="str">
            <v>Freno neumático</v>
          </cell>
          <cell r="B56">
            <v>9</v>
          </cell>
          <cell r="C56">
            <v>9</v>
          </cell>
          <cell r="D56">
            <v>0</v>
          </cell>
          <cell r="E56">
            <v>0</v>
          </cell>
        </row>
        <row r="57">
          <cell r="A57" t="str">
            <v>Grillete 2"</v>
          </cell>
          <cell r="B57">
            <v>1</v>
          </cell>
          <cell r="C57">
            <v>1</v>
          </cell>
          <cell r="D57">
            <v>0</v>
          </cell>
          <cell r="E57">
            <v>0</v>
          </cell>
        </row>
        <row r="58">
          <cell r="A58" t="str">
            <v>Hélice 72 x 75 DE 8"inox 5 palas T02</v>
          </cell>
          <cell r="B58">
            <v>3</v>
          </cell>
          <cell r="C58">
            <v>3</v>
          </cell>
          <cell r="D58">
            <v>0</v>
          </cell>
          <cell r="E58">
            <v>0</v>
          </cell>
        </row>
        <row r="59">
          <cell r="A59" t="str">
            <v>Juntas A5117563, sello de válvulas</v>
          </cell>
          <cell r="B59">
            <v>4</v>
          </cell>
          <cell r="C59">
            <v>4</v>
          </cell>
          <cell r="D59">
            <v>0</v>
          </cell>
          <cell r="E59">
            <v>0</v>
          </cell>
        </row>
        <row r="60">
          <cell r="A60" t="str">
            <v>Manguera de aire</v>
          </cell>
          <cell r="B60">
            <v>1</v>
          </cell>
          <cell r="C60">
            <v>1</v>
          </cell>
          <cell r="D60">
            <v>0</v>
          </cell>
          <cell r="E60">
            <v>0</v>
          </cell>
        </row>
        <row r="61">
          <cell r="A61" t="str">
            <v xml:space="preserve">Manguera de lucha contra incendio </v>
          </cell>
          <cell r="B61">
            <v>35</v>
          </cell>
          <cell r="C61">
            <v>35</v>
          </cell>
          <cell r="D61">
            <v>0</v>
          </cell>
          <cell r="E61">
            <v>0</v>
          </cell>
        </row>
        <row r="62">
          <cell r="A62" t="str">
            <v>Manguerita de alta presión</v>
          </cell>
          <cell r="B62">
            <v>4</v>
          </cell>
          <cell r="C62">
            <v>4</v>
          </cell>
          <cell r="D62">
            <v>0</v>
          </cell>
          <cell r="E62">
            <v>0</v>
          </cell>
        </row>
        <row r="63">
          <cell r="A63" t="str">
            <v>MIBA USA 2300198265  / 8455666</v>
          </cell>
          <cell r="B63">
            <v>5</v>
          </cell>
          <cell r="C63">
            <v>5</v>
          </cell>
          <cell r="D63">
            <v>0</v>
          </cell>
          <cell r="E63">
            <v>0</v>
          </cell>
        </row>
        <row r="64">
          <cell r="A64" t="str">
            <v>MIBA USA 8253825</v>
          </cell>
          <cell r="B64">
            <v>8</v>
          </cell>
          <cell r="C64">
            <v>8</v>
          </cell>
          <cell r="D64">
            <v>0</v>
          </cell>
          <cell r="E64">
            <v>0</v>
          </cell>
        </row>
        <row r="65">
          <cell r="A65" t="str">
            <v>Motor  671</v>
          </cell>
          <cell r="B65">
            <v>3</v>
          </cell>
          <cell r="C65">
            <v>3</v>
          </cell>
          <cell r="D65">
            <v>0</v>
          </cell>
          <cell r="E65">
            <v>0</v>
          </cell>
        </row>
        <row r="66">
          <cell r="A66" t="str">
            <v>Motor 471</v>
          </cell>
          <cell r="B66">
            <v>1</v>
          </cell>
          <cell r="C66">
            <v>1</v>
          </cell>
          <cell r="D66">
            <v>0</v>
          </cell>
          <cell r="E66">
            <v>0</v>
          </cell>
        </row>
        <row r="67">
          <cell r="A67" t="str">
            <v>Motor de arranque eléctrico</v>
          </cell>
          <cell r="B67">
            <v>2</v>
          </cell>
          <cell r="C67">
            <v>2</v>
          </cell>
          <cell r="D67">
            <v>0</v>
          </cell>
          <cell r="E67">
            <v>0</v>
          </cell>
        </row>
        <row r="68">
          <cell r="A68" t="str">
            <v>Motor de arranque Hial</v>
          </cell>
          <cell r="B68">
            <v>5</v>
          </cell>
          <cell r="C68">
            <v>5</v>
          </cell>
          <cell r="D68">
            <v>0</v>
          </cell>
          <cell r="E68">
            <v>0</v>
          </cell>
        </row>
        <row r="69">
          <cell r="A69" t="str">
            <v>Motor fuera de borda Mercury 25 HP</v>
          </cell>
          <cell r="B69">
            <v>1</v>
          </cell>
          <cell r="C69">
            <v>1</v>
          </cell>
          <cell r="D69">
            <v>0</v>
          </cell>
          <cell r="E69">
            <v>0</v>
          </cell>
        </row>
        <row r="70">
          <cell r="A70" t="str">
            <v>Pintura 3,6 litros</v>
          </cell>
          <cell r="B70">
            <v>8</v>
          </cell>
          <cell r="C70">
            <v>8</v>
          </cell>
          <cell r="D70">
            <v>0</v>
          </cell>
          <cell r="E70">
            <v>0</v>
          </cell>
        </row>
        <row r="71">
          <cell r="A71" t="str">
            <v>Reactancia</v>
          </cell>
          <cell r="B71">
            <v>16</v>
          </cell>
          <cell r="C71">
            <v>16</v>
          </cell>
          <cell r="D71">
            <v>0</v>
          </cell>
          <cell r="E71">
            <v>0</v>
          </cell>
        </row>
        <row r="72">
          <cell r="A72" t="str">
            <v>Reducción 1/4 - 3/4</v>
          </cell>
          <cell r="B72">
            <v>2</v>
          </cell>
          <cell r="C72">
            <v>2</v>
          </cell>
          <cell r="D72">
            <v>0</v>
          </cell>
          <cell r="E72">
            <v>0</v>
          </cell>
        </row>
        <row r="73">
          <cell r="A73" t="str">
            <v>Reducción 12" a 6"</v>
          </cell>
          <cell r="B73">
            <v>1</v>
          </cell>
          <cell r="C73">
            <v>1</v>
          </cell>
          <cell r="D73">
            <v>0</v>
          </cell>
          <cell r="E73">
            <v>0</v>
          </cell>
        </row>
        <row r="74">
          <cell r="A74" t="str">
            <v>Kits de camisas, pistones, reparo bomba de agua, geovernol, inyec</v>
          </cell>
          <cell r="B74">
            <v>1</v>
          </cell>
          <cell r="C74">
            <v>1</v>
          </cell>
          <cell r="D74">
            <v>0</v>
          </cell>
          <cell r="E74">
            <v>0</v>
          </cell>
        </row>
        <row r="75">
          <cell r="A75" t="str">
            <v>Válvula grande, juego junta, retén trasero y delantero, inyectores</v>
          </cell>
          <cell r="B75">
            <v>1</v>
          </cell>
          <cell r="C75">
            <v>1</v>
          </cell>
          <cell r="D75">
            <v>0</v>
          </cell>
          <cell r="E75">
            <v>0</v>
          </cell>
        </row>
        <row r="76">
          <cell r="A76" t="str">
            <v>Geovernol hidráulico</v>
          </cell>
          <cell r="B76">
            <v>1</v>
          </cell>
          <cell r="C76">
            <v>1</v>
          </cell>
          <cell r="D76">
            <v>0</v>
          </cell>
          <cell r="E76">
            <v>0</v>
          </cell>
        </row>
        <row r="77">
          <cell r="A77" t="str">
            <v>MIBA USA  8455665 casquillo</v>
          </cell>
          <cell r="B77">
            <v>1</v>
          </cell>
          <cell r="C77">
            <v>1</v>
          </cell>
          <cell r="D77">
            <v>0</v>
          </cell>
          <cell r="E77">
            <v>0</v>
          </cell>
        </row>
        <row r="78">
          <cell r="A78" t="str">
            <v>MIBA USA  8455667 casquillo</v>
          </cell>
          <cell r="B78">
            <v>1</v>
          </cell>
          <cell r="C78">
            <v>1</v>
          </cell>
          <cell r="D78">
            <v>0</v>
          </cell>
          <cell r="E78">
            <v>0</v>
          </cell>
        </row>
        <row r="79">
          <cell r="A79" t="str">
            <v>MIBA USA  8455844 casquillo</v>
          </cell>
          <cell r="B79">
            <v>2</v>
          </cell>
          <cell r="C79">
            <v>2</v>
          </cell>
          <cell r="D79">
            <v>0</v>
          </cell>
          <cell r="E79">
            <v>0</v>
          </cell>
        </row>
        <row r="80">
          <cell r="A80" t="str">
            <v>Filtro de Aceite MAN - H 1074</v>
          </cell>
          <cell r="B80">
            <v>9</v>
          </cell>
          <cell r="C80">
            <v>9</v>
          </cell>
          <cell r="D80">
            <v>0</v>
          </cell>
          <cell r="E80">
            <v>0</v>
          </cell>
        </row>
        <row r="81">
          <cell r="A81" t="str">
            <v>Filtro de combustible WIX 33120</v>
          </cell>
          <cell r="B81">
            <v>2</v>
          </cell>
          <cell r="C81">
            <v>2</v>
          </cell>
          <cell r="D81">
            <v>0</v>
          </cell>
          <cell r="E81" t="str">
            <v>R; 0382-25/06/18</v>
          </cell>
        </row>
        <row r="82">
          <cell r="A82" t="str">
            <v>Filtro de combustible Baldwin B 196</v>
          </cell>
          <cell r="B82">
            <v>8</v>
          </cell>
          <cell r="C82">
            <v>8</v>
          </cell>
          <cell r="D82">
            <v>0</v>
          </cell>
          <cell r="E82" t="str">
            <v>R; 0382-25/06/18</v>
          </cell>
        </row>
        <row r="83">
          <cell r="A83" t="str">
            <v>Filtro de combustible Baldwin BF 5800</v>
          </cell>
          <cell r="B83">
            <v>9</v>
          </cell>
          <cell r="C83">
            <v>9</v>
          </cell>
          <cell r="D83">
            <v>0</v>
          </cell>
          <cell r="E83" t="str">
            <v>R; 0382-25/06/18</v>
          </cell>
        </row>
        <row r="84">
          <cell r="A84" t="str">
            <v>Filtro de Combustible 33358 Wix</v>
          </cell>
          <cell r="B84">
            <v>1</v>
          </cell>
          <cell r="C84">
            <v>1</v>
          </cell>
          <cell r="D84">
            <v>0</v>
          </cell>
          <cell r="E84">
            <v>0</v>
          </cell>
        </row>
        <row r="85">
          <cell r="A85" t="str">
            <v>Filtro del refrigerante 24071 Wix</v>
          </cell>
          <cell r="B85">
            <v>1</v>
          </cell>
          <cell r="C85">
            <v>1</v>
          </cell>
          <cell r="D85">
            <v>0</v>
          </cell>
          <cell r="E85">
            <v>0</v>
          </cell>
        </row>
        <row r="86">
          <cell r="A86" t="str">
            <v>Casquillo de bancada McBee 5192876</v>
          </cell>
          <cell r="B86">
            <v>7</v>
          </cell>
          <cell r="C86">
            <v>7</v>
          </cell>
          <cell r="D86">
            <v>0</v>
          </cell>
          <cell r="E86">
            <v>0</v>
          </cell>
        </row>
        <row r="87">
          <cell r="A87" t="str">
            <v>Casquillo FP diesel FP-8N8225</v>
          </cell>
          <cell r="B87">
            <v>1</v>
          </cell>
          <cell r="C87">
            <v>1</v>
          </cell>
          <cell r="D87">
            <v>0</v>
          </cell>
          <cell r="E87">
            <v>0</v>
          </cell>
        </row>
        <row r="88">
          <cell r="A88" t="str">
            <v>Bomba de combustible FP diesel  FP-5199561</v>
          </cell>
          <cell r="B88">
            <v>1</v>
          </cell>
          <cell r="C88">
            <v>1</v>
          </cell>
          <cell r="D88">
            <v>0</v>
          </cell>
          <cell r="E88">
            <v>0</v>
          </cell>
        </row>
        <row r="89">
          <cell r="A89" t="str">
            <v>kit-Válvula FP diesel FP-23500501</v>
          </cell>
          <cell r="B89">
            <v>10</v>
          </cell>
          <cell r="C89">
            <v>10</v>
          </cell>
          <cell r="D89">
            <v>0</v>
          </cell>
          <cell r="E89">
            <v>0</v>
          </cell>
        </row>
        <row r="90">
          <cell r="A90" t="str">
            <v>MIBA USA  8455862 casquillo</v>
          </cell>
          <cell r="B90">
            <v>9</v>
          </cell>
          <cell r="C90">
            <v>9</v>
          </cell>
          <cell r="D90">
            <v>0</v>
          </cell>
          <cell r="E90">
            <v>0</v>
          </cell>
        </row>
        <row r="91">
          <cell r="A91" t="str">
            <v>MIBA USA  8455850 casquillo</v>
          </cell>
          <cell r="B91">
            <v>2</v>
          </cell>
          <cell r="C91">
            <v>2</v>
          </cell>
          <cell r="D91">
            <v>0</v>
          </cell>
          <cell r="E91">
            <v>0</v>
          </cell>
        </row>
        <row r="92">
          <cell r="A92" t="str">
            <v>Pico inyector N70  R-5228770</v>
          </cell>
          <cell r="B92">
            <v>6</v>
          </cell>
          <cell r="C92">
            <v>6</v>
          </cell>
          <cell r="D92">
            <v>0</v>
          </cell>
          <cell r="E92">
            <v>0</v>
          </cell>
        </row>
        <row r="93">
          <cell r="A93" t="str">
            <v>Filtro de combustible Wix 33118</v>
          </cell>
          <cell r="B93">
            <v>0</v>
          </cell>
          <cell r="C93">
            <v>0</v>
          </cell>
          <cell r="D93">
            <v>0</v>
          </cell>
          <cell r="E93" t="str">
            <v>R; 0367-04/04/18</v>
          </cell>
        </row>
        <row r="94">
          <cell r="A94" t="str">
            <v xml:space="preserve">Hélice de motor fuera de borda 9,7/8 x 13 </v>
          </cell>
          <cell r="B94">
            <v>1</v>
          </cell>
          <cell r="C94">
            <v>1</v>
          </cell>
          <cell r="D94">
            <v>0</v>
          </cell>
          <cell r="E94">
            <v>0</v>
          </cell>
        </row>
        <row r="95">
          <cell r="A95" t="str">
            <v>Ruleman NSK 6313 ZZ</v>
          </cell>
          <cell r="B95">
            <v>1</v>
          </cell>
          <cell r="C95">
            <v>1</v>
          </cell>
          <cell r="D95">
            <v>0</v>
          </cell>
          <cell r="E95">
            <v>0</v>
          </cell>
        </row>
        <row r="96">
          <cell r="A96" t="str">
            <v>Ruleman SKF 6313-2Z/C3</v>
          </cell>
          <cell r="B96">
            <v>1</v>
          </cell>
          <cell r="C96">
            <v>1</v>
          </cell>
          <cell r="D96">
            <v>0</v>
          </cell>
          <cell r="E96">
            <v>0</v>
          </cell>
        </row>
        <row r="97">
          <cell r="A97" t="str">
            <v>Punta Tobera CAT - 8N8796</v>
          </cell>
          <cell r="B97">
            <v>0</v>
          </cell>
          <cell r="C97">
            <v>0</v>
          </cell>
          <cell r="D97">
            <v>0</v>
          </cell>
          <cell r="E97" t="str">
            <v>R; 0368-17/04/18</v>
          </cell>
        </row>
        <row r="98">
          <cell r="A98" t="str">
            <v>Capacitor Lorenzetti 400/480uf  110/120v</v>
          </cell>
          <cell r="B98">
            <v>4</v>
          </cell>
          <cell r="C98">
            <v>4</v>
          </cell>
          <cell r="D98">
            <v>0</v>
          </cell>
          <cell r="E98">
            <v>0</v>
          </cell>
        </row>
        <row r="99">
          <cell r="A99" t="str">
            <v>Resistencia eléctrica de inmersión 9000w - 220v/380v - 300mm - 2"</v>
          </cell>
          <cell r="B99">
            <v>3</v>
          </cell>
          <cell r="C99">
            <v>3</v>
          </cell>
          <cell r="D99">
            <v>0</v>
          </cell>
          <cell r="E99">
            <v>0</v>
          </cell>
        </row>
        <row r="100">
          <cell r="A100" t="str">
            <v>Pintura 3,6 litros sintético amarillo CAT 4C-4184</v>
          </cell>
          <cell r="B100">
            <v>1</v>
          </cell>
          <cell r="C100">
            <v>1</v>
          </cell>
          <cell r="D100">
            <v>0</v>
          </cell>
          <cell r="E100">
            <v>0</v>
          </cell>
        </row>
        <row r="101">
          <cell r="A101" t="str">
            <v>Refrigerante / Anticongelante de 3,78 lts</v>
          </cell>
          <cell r="B101">
            <v>2</v>
          </cell>
          <cell r="C101">
            <v>2</v>
          </cell>
          <cell r="D101">
            <v>0</v>
          </cell>
          <cell r="E101">
            <v>0</v>
          </cell>
        </row>
        <row r="102">
          <cell r="A102" t="str">
            <v>Cemento (fana)adhesivo sintético 1,800cc</v>
          </cell>
          <cell r="B102">
            <v>1</v>
          </cell>
          <cell r="C102">
            <v>1</v>
          </cell>
          <cell r="D102">
            <v>0</v>
          </cell>
          <cell r="E102">
            <v>0</v>
          </cell>
        </row>
        <row r="103">
          <cell r="A103" t="str">
            <v>Aceite de motor sint. Cepsa 5W-40 API</v>
          </cell>
          <cell r="B103">
            <v>13</v>
          </cell>
          <cell r="C103">
            <v>13</v>
          </cell>
          <cell r="D103">
            <v>0</v>
          </cell>
          <cell r="E103">
            <v>0</v>
          </cell>
        </row>
        <row r="104">
          <cell r="A104" t="str">
            <v>Kit de Cilindro 4V Head STD#3 FP-23505306</v>
          </cell>
          <cell r="B104">
            <v>6</v>
          </cell>
          <cell r="C104">
            <v>6</v>
          </cell>
          <cell r="D104">
            <v>0</v>
          </cell>
          <cell r="E104">
            <v>0</v>
          </cell>
        </row>
        <row r="105">
          <cell r="A105" t="str">
            <v>Filtro de aceite Wix 51748</v>
          </cell>
          <cell r="B105">
            <v>1</v>
          </cell>
          <cell r="C105">
            <v>1</v>
          </cell>
          <cell r="D105">
            <v>0</v>
          </cell>
          <cell r="E105">
            <v>0</v>
          </cell>
        </row>
        <row r="106">
          <cell r="A106" t="str">
            <v>Filtro de Aire Parker 2010 PM-OR</v>
          </cell>
          <cell r="B106">
            <v>7</v>
          </cell>
          <cell r="C106">
            <v>7</v>
          </cell>
          <cell r="D106">
            <v>0</v>
          </cell>
          <cell r="E106">
            <v>0</v>
          </cell>
        </row>
        <row r="107">
          <cell r="A107" t="str">
            <v>Filtro de combustible Tecfil PC2 / 155</v>
          </cell>
          <cell r="B107">
            <v>2</v>
          </cell>
          <cell r="C107">
            <v>2</v>
          </cell>
          <cell r="D107">
            <v>0</v>
          </cell>
          <cell r="E107">
            <v>0</v>
          </cell>
        </row>
        <row r="108">
          <cell r="A108" t="str">
            <v>Filtro de aceite Baldwin B 76</v>
          </cell>
          <cell r="B108">
            <v>10</v>
          </cell>
          <cell r="C108">
            <v>10</v>
          </cell>
          <cell r="D108">
            <v>0</v>
          </cell>
          <cell r="E108">
            <v>0</v>
          </cell>
        </row>
        <row r="109">
          <cell r="A109" t="str">
            <v>Filtro de aceite Baldwin BF 785</v>
          </cell>
          <cell r="B109">
            <v>2</v>
          </cell>
          <cell r="C109">
            <v>2</v>
          </cell>
          <cell r="D109">
            <v>0</v>
          </cell>
          <cell r="E109">
            <v>0</v>
          </cell>
        </row>
        <row r="110">
          <cell r="A110" t="str">
            <v>Filtro de aceite Baldwin BF 784</v>
          </cell>
          <cell r="B110">
            <v>7</v>
          </cell>
          <cell r="C110">
            <v>7</v>
          </cell>
          <cell r="D110">
            <v>0</v>
          </cell>
          <cell r="E110">
            <v>0</v>
          </cell>
        </row>
        <row r="111">
          <cell r="A111" t="str">
            <v>Filtro de combustible MPL 7956</v>
          </cell>
          <cell r="B111">
            <v>2</v>
          </cell>
          <cell r="C111">
            <v>2</v>
          </cell>
          <cell r="D111">
            <v>0</v>
          </cell>
          <cell r="E111">
            <v>0</v>
          </cell>
        </row>
        <row r="112">
          <cell r="A112" t="str">
            <v>Filtro de aceite Tecfil PSL 174</v>
          </cell>
          <cell r="B112">
            <v>6</v>
          </cell>
          <cell r="C112">
            <v>6</v>
          </cell>
          <cell r="D112">
            <v>0</v>
          </cell>
          <cell r="E112">
            <v>0</v>
          </cell>
        </row>
        <row r="113">
          <cell r="A113" t="str">
            <v>Filtro de combustible Luber Finer LFP 440F</v>
          </cell>
          <cell r="B113">
            <v>1</v>
          </cell>
          <cell r="C113">
            <v>1</v>
          </cell>
          <cell r="D113">
            <v>0</v>
          </cell>
          <cell r="E113">
            <v>0</v>
          </cell>
        </row>
        <row r="114">
          <cell r="A114" t="str">
            <v>Filtro secundario? Baldwin BF 7677-D</v>
          </cell>
          <cell r="B114">
            <v>11</v>
          </cell>
          <cell r="C114">
            <v>11</v>
          </cell>
          <cell r="D114">
            <v>0</v>
          </cell>
          <cell r="E114">
            <v>0</v>
          </cell>
        </row>
        <row r="115">
          <cell r="A115" t="str">
            <v>Filtro de Aire Parker 2020 PM-OR</v>
          </cell>
          <cell r="B115">
            <v>1</v>
          </cell>
          <cell r="C115">
            <v>1</v>
          </cell>
          <cell r="D115">
            <v>0</v>
          </cell>
          <cell r="E115">
            <v>0</v>
          </cell>
        </row>
        <row r="116">
          <cell r="A116" t="str">
            <v>Filtro de Aire Baldwin PT 275</v>
          </cell>
          <cell r="B116">
            <v>1</v>
          </cell>
          <cell r="C116">
            <v>1</v>
          </cell>
          <cell r="D116">
            <v>0</v>
          </cell>
          <cell r="E116">
            <v>0</v>
          </cell>
        </row>
        <row r="117">
          <cell r="A117" t="str">
            <v>Filtro de aceite Quick Silver 35-822626 Q 05</v>
          </cell>
          <cell r="B117">
            <v>1</v>
          </cell>
          <cell r="C117">
            <v>1</v>
          </cell>
          <cell r="D117">
            <v>0</v>
          </cell>
          <cell r="E117">
            <v>0</v>
          </cell>
        </row>
        <row r="118">
          <cell r="A118" t="str">
            <v>Filtro de aceite Baldwin B 474</v>
          </cell>
          <cell r="B118">
            <v>1</v>
          </cell>
          <cell r="C118">
            <v>1</v>
          </cell>
          <cell r="D118">
            <v>0</v>
          </cell>
          <cell r="E118">
            <v>0</v>
          </cell>
        </row>
        <row r="119">
          <cell r="A119" t="str">
            <v>Filtro de combustible Luber Finer LFF 3347</v>
          </cell>
          <cell r="B119">
            <v>1</v>
          </cell>
          <cell r="C119">
            <v>1</v>
          </cell>
          <cell r="D119">
            <v>0</v>
          </cell>
          <cell r="E119">
            <v>0</v>
          </cell>
        </row>
        <row r="120">
          <cell r="A120" t="str">
            <v>Motor de Arranque manual</v>
          </cell>
          <cell r="B120">
            <v>1</v>
          </cell>
          <cell r="C120">
            <v>1</v>
          </cell>
          <cell r="D120">
            <v>0</v>
          </cell>
          <cell r="E120">
            <v>0</v>
          </cell>
        </row>
        <row r="121">
          <cell r="A121" t="str">
            <v>Termostato de agua 40 a 110 ºC  "Orlan Rober"</v>
          </cell>
          <cell r="B121">
            <v>1</v>
          </cell>
          <cell r="C121">
            <v>1</v>
          </cell>
          <cell r="D121">
            <v>0</v>
          </cell>
          <cell r="E121">
            <v>0</v>
          </cell>
        </row>
        <row r="122">
          <cell r="A122" t="str">
            <v>Juntas Rotativas "Deublin"</v>
          </cell>
          <cell r="B122">
            <v>2</v>
          </cell>
          <cell r="C122">
            <v>2</v>
          </cell>
          <cell r="D122">
            <v>0</v>
          </cell>
          <cell r="E122">
            <v>0</v>
          </cell>
        </row>
        <row r="123">
          <cell r="A123" t="str">
            <v>Filtro de combustible Wix 33532</v>
          </cell>
          <cell r="B123">
            <v>1</v>
          </cell>
          <cell r="C123">
            <v>1</v>
          </cell>
          <cell r="D123">
            <v>0</v>
          </cell>
          <cell r="E123">
            <v>0</v>
          </cell>
        </row>
        <row r="124">
          <cell r="A124" t="str">
            <v>Lamparas de Xenon de 1 kw. Mod. XSA 1600/1000 30544</v>
          </cell>
          <cell r="B124">
            <v>2</v>
          </cell>
          <cell r="C124">
            <v>2</v>
          </cell>
          <cell r="D124">
            <v>0</v>
          </cell>
          <cell r="E124" t="str">
            <v>R;0372-18/05/18</v>
          </cell>
        </row>
      </sheetData>
      <sheetData sheetId="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6-98"/>
      <sheetName val="07-98"/>
      <sheetName val="08-98"/>
      <sheetName val="09-98"/>
      <sheetName val="10-98"/>
      <sheetName val="11-98"/>
      <sheetName val="12-98"/>
      <sheetName val="01-99"/>
      <sheetName val="02-99"/>
      <sheetName val="03-99"/>
      <sheetName val="04-99"/>
      <sheetName val="05-99"/>
      <sheetName val="05-99DEF"/>
      <sheetName val="06-99"/>
      <sheetName val="07-99"/>
      <sheetName val="08-99"/>
      <sheetName val="09-99"/>
      <sheetName val="30-06-99"/>
      <sheetName val="30-09-9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 inv"/>
      <sheetName val="11321 INVENTARIO"/>
    </sheetNames>
    <sheetDataSet>
      <sheetData sheetId="0">
        <row r="10">
          <cell r="C10" t="str">
            <v>Caja de Transmisión Caterpillar 7261. Marino. Serie 89B113, 1125 HP]</v>
          </cell>
          <cell r="D10">
            <v>1</v>
          </cell>
          <cell r="E10">
            <v>1</v>
          </cell>
          <cell r="I10">
            <v>1</v>
          </cell>
          <cell r="J10">
            <v>1</v>
          </cell>
        </row>
        <row r="11">
          <cell r="C11" t="str">
            <v>Absorbente</v>
          </cell>
          <cell r="D11">
            <v>2</v>
          </cell>
          <cell r="E11">
            <v>2</v>
          </cell>
          <cell r="I11">
            <v>2</v>
          </cell>
          <cell r="J11">
            <v>2</v>
          </cell>
        </row>
        <row r="12">
          <cell r="C12" t="str">
            <v>Brida internacional</v>
          </cell>
          <cell r="D12">
            <v>3</v>
          </cell>
          <cell r="E12">
            <v>3</v>
          </cell>
          <cell r="I12">
            <v>3</v>
          </cell>
          <cell r="J12">
            <v>3</v>
          </cell>
        </row>
        <row r="13">
          <cell r="C13" t="str">
            <v>Bulón VSP 8,8 calibrador para caja</v>
          </cell>
          <cell r="D13">
            <v>9</v>
          </cell>
          <cell r="E13">
            <v>9</v>
          </cell>
          <cell r="G13">
            <v>1</v>
          </cell>
          <cell r="I13">
            <v>8</v>
          </cell>
          <cell r="J13">
            <v>8</v>
          </cell>
        </row>
        <row r="14">
          <cell r="C14" t="str">
            <v>Burlete de goma</v>
          </cell>
          <cell r="D14">
            <v>60</v>
          </cell>
          <cell r="E14">
            <v>60</v>
          </cell>
          <cell r="I14">
            <v>60</v>
          </cell>
          <cell r="J14">
            <v>60</v>
          </cell>
        </row>
        <row r="15">
          <cell r="C15" t="str">
            <v>Caja cerrada código 0527124/P  bulones</v>
          </cell>
          <cell r="D15">
            <v>1</v>
          </cell>
          <cell r="E15">
            <v>1</v>
          </cell>
          <cell r="I15">
            <v>1</v>
          </cell>
          <cell r="J15">
            <v>1</v>
          </cell>
        </row>
        <row r="16">
          <cell r="C16" t="str">
            <v>Engranaje 6178458M</v>
          </cell>
          <cell r="D16">
            <v>4</v>
          </cell>
          <cell r="E16">
            <v>4</v>
          </cell>
          <cell r="I16">
            <v>4</v>
          </cell>
          <cell r="J16">
            <v>4</v>
          </cell>
        </row>
        <row r="17">
          <cell r="C17" t="str">
            <v>Filtro de aire p/compresor 46433</v>
          </cell>
          <cell r="D17">
            <v>1</v>
          </cell>
          <cell r="E17">
            <v>1</v>
          </cell>
          <cell r="I17">
            <v>1</v>
          </cell>
          <cell r="J17">
            <v>1</v>
          </cell>
        </row>
        <row r="18">
          <cell r="C18" t="str">
            <v>Filtro de aire PA2806</v>
          </cell>
          <cell r="D18">
            <v>3</v>
          </cell>
          <cell r="E18">
            <v>3</v>
          </cell>
          <cell r="I18">
            <v>3</v>
          </cell>
          <cell r="J18">
            <v>3</v>
          </cell>
        </row>
        <row r="19">
          <cell r="C19" t="str">
            <v>Filtro de combustible BF-1280</v>
          </cell>
          <cell r="D19">
            <v>12</v>
          </cell>
          <cell r="E19">
            <v>12</v>
          </cell>
          <cell r="I19">
            <v>12</v>
          </cell>
          <cell r="J19">
            <v>12</v>
          </cell>
        </row>
        <row r="20">
          <cell r="C20" t="str">
            <v>Filtro de combustible BF-587</v>
          </cell>
          <cell r="D20">
            <v>6</v>
          </cell>
          <cell r="E20">
            <v>6</v>
          </cell>
          <cell r="I20">
            <v>6</v>
          </cell>
          <cell r="J20">
            <v>6</v>
          </cell>
        </row>
        <row r="21">
          <cell r="C21" t="str">
            <v>Filtro de combustible BF-7633</v>
          </cell>
          <cell r="D21">
            <v>4</v>
          </cell>
          <cell r="E21">
            <v>4</v>
          </cell>
          <cell r="I21">
            <v>4</v>
          </cell>
          <cell r="J21">
            <v>4</v>
          </cell>
        </row>
        <row r="22">
          <cell r="C22" t="str">
            <v>Filtro de combustible BF-788</v>
          </cell>
          <cell r="D22">
            <v>5</v>
          </cell>
          <cell r="E22">
            <v>5</v>
          </cell>
          <cell r="I22">
            <v>5</v>
          </cell>
          <cell r="J22">
            <v>5</v>
          </cell>
        </row>
        <row r="23">
          <cell r="C23" t="str">
            <v>Filtro de combustible BW-5073</v>
          </cell>
          <cell r="D23">
            <v>6</v>
          </cell>
          <cell r="E23">
            <v>6</v>
          </cell>
          <cell r="I23">
            <v>6</v>
          </cell>
          <cell r="J23">
            <v>6</v>
          </cell>
        </row>
        <row r="24">
          <cell r="C24" t="str">
            <v>FP diesel 5129919, guía de válvulas</v>
          </cell>
          <cell r="D24">
            <v>3</v>
          </cell>
          <cell r="E24">
            <v>3</v>
          </cell>
          <cell r="I24">
            <v>3</v>
          </cell>
          <cell r="J24">
            <v>3</v>
          </cell>
        </row>
        <row r="25">
          <cell r="C25" t="str">
            <v>FP diesel 8927746, sello mecánico reten</v>
          </cell>
          <cell r="D25">
            <v>1</v>
          </cell>
          <cell r="E25">
            <v>1</v>
          </cell>
          <cell r="I25">
            <v>1</v>
          </cell>
          <cell r="J25">
            <v>1</v>
          </cell>
        </row>
        <row r="26">
          <cell r="C26" t="str">
            <v>Juntas A23511133,casquillo cigüeñal</v>
          </cell>
          <cell r="D26">
            <v>6</v>
          </cell>
          <cell r="E26">
            <v>6</v>
          </cell>
          <cell r="I26">
            <v>6</v>
          </cell>
          <cell r="J26">
            <v>6</v>
          </cell>
        </row>
        <row r="27">
          <cell r="C27" t="str">
            <v>Juntas A8547581, enfriador de aceite</v>
          </cell>
          <cell r="D27">
            <v>1</v>
          </cell>
          <cell r="E27">
            <v>1</v>
          </cell>
          <cell r="I27">
            <v>1</v>
          </cell>
          <cell r="J27">
            <v>1</v>
          </cell>
        </row>
        <row r="28">
          <cell r="C28" t="str">
            <v>Resortes 5147347, muelle de válvula</v>
          </cell>
          <cell r="D28">
            <v>20</v>
          </cell>
          <cell r="E28">
            <v>20</v>
          </cell>
          <cell r="I28">
            <v>20</v>
          </cell>
          <cell r="J28">
            <v>20</v>
          </cell>
        </row>
        <row r="29">
          <cell r="C29" t="str">
            <v>Ruleman Genuine Detroit diesel 2350354</v>
          </cell>
          <cell r="D29">
            <v>4</v>
          </cell>
          <cell r="E29">
            <v>4</v>
          </cell>
          <cell r="I29">
            <v>4</v>
          </cell>
          <cell r="J29">
            <v>4</v>
          </cell>
        </row>
        <row r="30">
          <cell r="C30" t="str">
            <v>Soportes metálicos para sistema de radar</v>
          </cell>
          <cell r="D30">
            <v>1</v>
          </cell>
          <cell r="E30">
            <v>1</v>
          </cell>
          <cell r="I30">
            <v>1</v>
          </cell>
          <cell r="J30">
            <v>1</v>
          </cell>
        </row>
        <row r="31">
          <cell r="C31" t="str">
            <v>Abrazaderas</v>
          </cell>
          <cell r="D31">
            <v>14</v>
          </cell>
          <cell r="E31">
            <v>14</v>
          </cell>
          <cell r="I31">
            <v>14</v>
          </cell>
          <cell r="J31">
            <v>14</v>
          </cell>
        </row>
        <row r="32">
          <cell r="C32" t="str">
            <v>Aceite de 40 (aprox. 5 lts.)</v>
          </cell>
          <cell r="D32">
            <v>5</v>
          </cell>
          <cell r="E32">
            <v>5</v>
          </cell>
          <cell r="I32">
            <v>5</v>
          </cell>
          <cell r="J32">
            <v>5</v>
          </cell>
        </row>
        <row r="33">
          <cell r="C33" t="str">
            <v>Acople de 8"</v>
          </cell>
          <cell r="D33">
            <v>4</v>
          </cell>
          <cell r="E33">
            <v>4</v>
          </cell>
          <cell r="I33">
            <v>4</v>
          </cell>
          <cell r="J33">
            <v>4</v>
          </cell>
        </row>
        <row r="34">
          <cell r="C34" t="str">
            <v>Alma doble</v>
          </cell>
          <cell r="D34">
            <v>8</v>
          </cell>
          <cell r="E34">
            <v>8</v>
          </cell>
          <cell r="I34">
            <v>8</v>
          </cell>
          <cell r="J34">
            <v>8</v>
          </cell>
        </row>
        <row r="35">
          <cell r="C35" t="str">
            <v>Aro Salvavidas</v>
          </cell>
          <cell r="D35">
            <v>3</v>
          </cell>
          <cell r="E35">
            <v>3</v>
          </cell>
          <cell r="I35">
            <v>3</v>
          </cell>
          <cell r="J35">
            <v>3</v>
          </cell>
        </row>
        <row r="36">
          <cell r="C36" t="str">
            <v>Aros (piezas de metal)</v>
          </cell>
          <cell r="D36">
            <v>12</v>
          </cell>
          <cell r="E36">
            <v>12</v>
          </cell>
          <cell r="I36">
            <v>12</v>
          </cell>
          <cell r="J36">
            <v>12</v>
          </cell>
        </row>
        <row r="37">
          <cell r="C37" t="str">
            <v>Artefactos plásticos</v>
          </cell>
          <cell r="D37">
            <v>2</v>
          </cell>
          <cell r="E37">
            <v>2</v>
          </cell>
          <cell r="I37">
            <v>2</v>
          </cell>
          <cell r="J37">
            <v>2</v>
          </cell>
        </row>
        <row r="38">
          <cell r="C38" t="str">
            <v>Bidones WR-9</v>
          </cell>
          <cell r="D38">
            <v>12</v>
          </cell>
          <cell r="E38">
            <v>12</v>
          </cell>
          <cell r="I38">
            <v>12</v>
          </cell>
          <cell r="J38">
            <v>12</v>
          </cell>
        </row>
        <row r="39">
          <cell r="C39" t="str">
            <v>Blower</v>
          </cell>
          <cell r="D39">
            <v>4</v>
          </cell>
          <cell r="E39">
            <v>4</v>
          </cell>
          <cell r="I39">
            <v>4</v>
          </cell>
          <cell r="J39">
            <v>4</v>
          </cell>
        </row>
        <row r="40">
          <cell r="C40" t="str">
            <v>Brida tapa ciega</v>
          </cell>
          <cell r="D40">
            <v>8</v>
          </cell>
          <cell r="E40">
            <v>8</v>
          </cell>
          <cell r="I40">
            <v>8</v>
          </cell>
          <cell r="J40">
            <v>8</v>
          </cell>
        </row>
        <row r="41">
          <cell r="C41" t="str">
            <v>Caja de madera cerrada-Buje de bronce</v>
          </cell>
          <cell r="D41">
            <v>1</v>
          </cell>
          <cell r="E41">
            <v>1</v>
          </cell>
          <cell r="I41">
            <v>1</v>
          </cell>
          <cell r="J41">
            <v>1</v>
          </cell>
        </row>
        <row r="42">
          <cell r="C42" t="str">
            <v>Empaquetadura</v>
          </cell>
          <cell r="D42">
            <v>1</v>
          </cell>
          <cell r="E42">
            <v>1</v>
          </cell>
          <cell r="I42">
            <v>1</v>
          </cell>
          <cell r="J42">
            <v>1</v>
          </cell>
        </row>
        <row r="43">
          <cell r="C43" t="str">
            <v>Equipo de radar</v>
          </cell>
          <cell r="D43">
            <v>1</v>
          </cell>
          <cell r="E43">
            <v>1</v>
          </cell>
          <cell r="I43">
            <v>1</v>
          </cell>
          <cell r="J43">
            <v>1</v>
          </cell>
        </row>
        <row r="44">
          <cell r="C44" t="str">
            <v>Espárragos con bulones</v>
          </cell>
          <cell r="D44">
            <v>11</v>
          </cell>
          <cell r="E44">
            <v>11</v>
          </cell>
          <cell r="G44">
            <v>11</v>
          </cell>
          <cell r="I44">
            <v>0</v>
          </cell>
          <cell r="J44">
            <v>0</v>
          </cell>
        </row>
        <row r="45">
          <cell r="C45" t="str">
            <v>Filtro 034391T1</v>
          </cell>
          <cell r="D45">
            <v>1</v>
          </cell>
          <cell r="E45">
            <v>1</v>
          </cell>
          <cell r="I45">
            <v>1</v>
          </cell>
          <cell r="J45">
            <v>1</v>
          </cell>
        </row>
        <row r="46">
          <cell r="C46" t="str">
            <v>Filtro 24347</v>
          </cell>
          <cell r="D46">
            <v>1</v>
          </cell>
          <cell r="E46">
            <v>1</v>
          </cell>
          <cell r="I46">
            <v>1</v>
          </cell>
          <cell r="J46">
            <v>1</v>
          </cell>
        </row>
        <row r="47">
          <cell r="C47" t="str">
            <v>Filtro 33472</v>
          </cell>
          <cell r="D47">
            <v>6</v>
          </cell>
          <cell r="E47">
            <v>6</v>
          </cell>
          <cell r="I47">
            <v>6</v>
          </cell>
          <cell r="J47">
            <v>6</v>
          </cell>
        </row>
        <row r="48">
          <cell r="C48" t="str">
            <v>Filtro de aceite 51970</v>
          </cell>
          <cell r="D48">
            <v>0</v>
          </cell>
          <cell r="E48">
            <v>0</v>
          </cell>
          <cell r="I48">
            <v>0</v>
          </cell>
          <cell r="J48">
            <v>0</v>
          </cell>
        </row>
        <row r="49">
          <cell r="C49" t="str">
            <v>Filtro de aceite PSA331</v>
          </cell>
          <cell r="D49">
            <v>6</v>
          </cell>
          <cell r="E49">
            <v>6</v>
          </cell>
          <cell r="I49">
            <v>6</v>
          </cell>
          <cell r="J49">
            <v>6</v>
          </cell>
        </row>
        <row r="50">
          <cell r="C50" t="str">
            <v>Filtro de aire P558792</v>
          </cell>
          <cell r="D50">
            <v>6</v>
          </cell>
          <cell r="E50">
            <v>6</v>
          </cell>
          <cell r="I50">
            <v>6</v>
          </cell>
          <cell r="J50">
            <v>6</v>
          </cell>
        </row>
        <row r="51">
          <cell r="C51" t="str">
            <v>Filtro de combustible B7600</v>
          </cell>
          <cell r="D51">
            <v>19</v>
          </cell>
          <cell r="E51">
            <v>19</v>
          </cell>
          <cell r="I51">
            <v>19</v>
          </cell>
          <cell r="J51">
            <v>19</v>
          </cell>
        </row>
        <row r="52">
          <cell r="C52" t="str">
            <v>Filtro de combustible WK1060/1</v>
          </cell>
          <cell r="D52">
            <v>6</v>
          </cell>
          <cell r="E52">
            <v>6</v>
          </cell>
          <cell r="I52">
            <v>6</v>
          </cell>
          <cell r="J52">
            <v>6</v>
          </cell>
        </row>
        <row r="53">
          <cell r="C53" t="str">
            <v>Filtro P554347</v>
          </cell>
          <cell r="D53">
            <v>3</v>
          </cell>
          <cell r="E53">
            <v>3</v>
          </cell>
          <cell r="I53">
            <v>3</v>
          </cell>
          <cell r="J53">
            <v>3</v>
          </cell>
        </row>
        <row r="54">
          <cell r="C54" t="str">
            <v>FP diesel 23503826 termostato 3290 gm</v>
          </cell>
          <cell r="D54">
            <v>1</v>
          </cell>
          <cell r="E54">
            <v>1</v>
          </cell>
          <cell r="I54">
            <v>1</v>
          </cell>
          <cell r="J54">
            <v>1</v>
          </cell>
        </row>
        <row r="55">
          <cell r="C55" t="str">
            <v>FP diesel 5192874, casquillo bancada</v>
          </cell>
          <cell r="D55">
            <v>1</v>
          </cell>
          <cell r="E55">
            <v>1</v>
          </cell>
          <cell r="I55">
            <v>1</v>
          </cell>
          <cell r="J55">
            <v>1</v>
          </cell>
        </row>
        <row r="56">
          <cell r="C56" t="str">
            <v>Freno neumático</v>
          </cell>
          <cell r="D56">
            <v>9</v>
          </cell>
          <cell r="E56">
            <v>9</v>
          </cell>
          <cell r="I56">
            <v>9</v>
          </cell>
          <cell r="J56">
            <v>9</v>
          </cell>
        </row>
        <row r="57">
          <cell r="C57" t="str">
            <v>Grillete 2"</v>
          </cell>
          <cell r="D57">
            <v>1</v>
          </cell>
          <cell r="E57">
            <v>1</v>
          </cell>
          <cell r="I57">
            <v>1</v>
          </cell>
          <cell r="J57">
            <v>1</v>
          </cell>
        </row>
        <row r="58">
          <cell r="C58" t="str">
            <v>Hélice 72 x 75 DE 8"inox 5 palas T02</v>
          </cell>
          <cell r="D58">
            <v>3</v>
          </cell>
          <cell r="E58">
            <v>3</v>
          </cell>
          <cell r="I58">
            <v>3</v>
          </cell>
          <cell r="J58">
            <v>3</v>
          </cell>
        </row>
        <row r="59">
          <cell r="C59" t="str">
            <v>Juntas A5117563, sello de válvulas</v>
          </cell>
          <cell r="D59">
            <v>4</v>
          </cell>
          <cell r="E59">
            <v>4</v>
          </cell>
          <cell r="I59">
            <v>4</v>
          </cell>
          <cell r="J59">
            <v>4</v>
          </cell>
        </row>
        <row r="60">
          <cell r="C60" t="str">
            <v>Manguera de aire</v>
          </cell>
          <cell r="D60">
            <v>1</v>
          </cell>
          <cell r="E60">
            <v>1</v>
          </cell>
          <cell r="I60">
            <v>1</v>
          </cell>
          <cell r="J60">
            <v>1</v>
          </cell>
        </row>
        <row r="61">
          <cell r="C61" t="str">
            <v xml:space="preserve">Manguera de lucha contra incendio </v>
          </cell>
          <cell r="D61">
            <v>35</v>
          </cell>
          <cell r="E61">
            <v>35</v>
          </cell>
          <cell r="H61">
            <v>35</v>
          </cell>
          <cell r="I61">
            <v>0</v>
          </cell>
          <cell r="J61">
            <v>0</v>
          </cell>
        </row>
        <row r="62">
          <cell r="C62" t="str">
            <v>Manguerita de alta presión</v>
          </cell>
          <cell r="D62">
            <v>4</v>
          </cell>
          <cell r="E62">
            <v>4</v>
          </cell>
          <cell r="I62">
            <v>4</v>
          </cell>
          <cell r="J62">
            <v>4</v>
          </cell>
        </row>
        <row r="63">
          <cell r="C63" t="str">
            <v>MIBA USA 2300198265  / 8455666</v>
          </cell>
          <cell r="D63">
            <v>5</v>
          </cell>
          <cell r="E63">
            <v>5</v>
          </cell>
          <cell r="I63">
            <v>5</v>
          </cell>
          <cell r="J63">
            <v>5</v>
          </cell>
        </row>
        <row r="64">
          <cell r="C64" t="str">
            <v>MIBA USA 8253825</v>
          </cell>
          <cell r="D64">
            <v>8</v>
          </cell>
          <cell r="E64">
            <v>8</v>
          </cell>
          <cell r="I64">
            <v>8</v>
          </cell>
          <cell r="J64">
            <v>8</v>
          </cell>
        </row>
        <row r="65">
          <cell r="C65" t="str">
            <v>Motor  671</v>
          </cell>
          <cell r="D65">
            <v>3</v>
          </cell>
          <cell r="E65">
            <v>3</v>
          </cell>
          <cell r="I65">
            <v>3</v>
          </cell>
          <cell r="J65">
            <v>3</v>
          </cell>
        </row>
        <row r="66">
          <cell r="C66" t="str">
            <v>Motor 471</v>
          </cell>
          <cell r="D66">
            <v>1</v>
          </cell>
          <cell r="E66">
            <v>1</v>
          </cell>
          <cell r="I66">
            <v>1</v>
          </cell>
          <cell r="J66">
            <v>1</v>
          </cell>
        </row>
        <row r="67">
          <cell r="C67" t="str">
            <v>Motor de arranque eléctrico</v>
          </cell>
          <cell r="D67">
            <v>2</v>
          </cell>
          <cell r="E67">
            <v>2</v>
          </cell>
          <cell r="I67">
            <v>2</v>
          </cell>
          <cell r="J67">
            <v>2</v>
          </cell>
        </row>
        <row r="68">
          <cell r="C68" t="str">
            <v>Motor de arranque Hial</v>
          </cell>
          <cell r="D68">
            <v>5</v>
          </cell>
          <cell r="E68">
            <v>5</v>
          </cell>
          <cell r="I68">
            <v>5</v>
          </cell>
          <cell r="J68">
            <v>5</v>
          </cell>
        </row>
        <row r="69">
          <cell r="C69" t="str">
            <v>Motor fuera de borda Mercury 25 HP</v>
          </cell>
          <cell r="D69">
            <v>1</v>
          </cell>
          <cell r="E69">
            <v>1</v>
          </cell>
          <cell r="I69">
            <v>1</v>
          </cell>
          <cell r="J69">
            <v>1</v>
          </cell>
        </row>
        <row r="70">
          <cell r="C70" t="str">
            <v>Pintura 3,6 litros</v>
          </cell>
          <cell r="D70">
            <v>8</v>
          </cell>
          <cell r="E70">
            <v>8</v>
          </cell>
          <cell r="I70">
            <v>8</v>
          </cell>
          <cell r="J70">
            <v>8</v>
          </cell>
        </row>
        <row r="71">
          <cell r="C71" t="str">
            <v>Reactancia</v>
          </cell>
          <cell r="D71">
            <v>16</v>
          </cell>
          <cell r="E71">
            <v>16</v>
          </cell>
          <cell r="I71">
            <v>16</v>
          </cell>
          <cell r="J71">
            <v>16</v>
          </cell>
        </row>
        <row r="72">
          <cell r="C72" t="str">
            <v>Reducción 1/4 - 3/4</v>
          </cell>
          <cell r="D72">
            <v>2</v>
          </cell>
          <cell r="E72">
            <v>2</v>
          </cell>
          <cell r="I72">
            <v>2</v>
          </cell>
          <cell r="J72">
            <v>2</v>
          </cell>
        </row>
        <row r="73">
          <cell r="C73" t="str">
            <v>Reducción 12" a 6"</v>
          </cell>
          <cell r="D73">
            <v>1</v>
          </cell>
          <cell r="E73">
            <v>1</v>
          </cell>
          <cell r="I73">
            <v>1</v>
          </cell>
          <cell r="J73">
            <v>1</v>
          </cell>
        </row>
        <row r="74">
          <cell r="C74" t="str">
            <v>Kits de camisas, pistones, reparo bomba de agua, geovernol, inyec</v>
          </cell>
          <cell r="D74">
            <v>1</v>
          </cell>
          <cell r="E74">
            <v>1</v>
          </cell>
          <cell r="I74">
            <v>1</v>
          </cell>
          <cell r="J74">
            <v>1</v>
          </cell>
        </row>
        <row r="75">
          <cell r="C75" t="str">
            <v>Válvula grande, juego junta, retén trasero y delantero, inyectores</v>
          </cell>
          <cell r="D75">
            <v>1</v>
          </cell>
          <cell r="E75">
            <v>1</v>
          </cell>
          <cell r="I75">
            <v>1</v>
          </cell>
          <cell r="J75">
            <v>1</v>
          </cell>
        </row>
        <row r="76">
          <cell r="C76" t="str">
            <v>Geovernol hidráulico</v>
          </cell>
          <cell r="D76">
            <v>1</v>
          </cell>
          <cell r="E76">
            <v>1</v>
          </cell>
          <cell r="I76">
            <v>1</v>
          </cell>
          <cell r="J76">
            <v>1</v>
          </cell>
        </row>
        <row r="77">
          <cell r="C77" t="str">
            <v>MIBA USA  8455665 casquillo</v>
          </cell>
          <cell r="D77">
            <v>1</v>
          </cell>
          <cell r="E77">
            <v>1</v>
          </cell>
          <cell r="I77">
            <v>1</v>
          </cell>
          <cell r="J77">
            <v>1</v>
          </cell>
        </row>
        <row r="78">
          <cell r="C78" t="str">
            <v>MIBA USA  8455667 casquillo</v>
          </cell>
          <cell r="D78">
            <v>1</v>
          </cell>
          <cell r="E78">
            <v>1</v>
          </cell>
          <cell r="I78">
            <v>1</v>
          </cell>
          <cell r="J78">
            <v>1</v>
          </cell>
        </row>
        <row r="79">
          <cell r="C79" t="str">
            <v>MIBA USA  8455844 casquillo</v>
          </cell>
          <cell r="D79">
            <v>2</v>
          </cell>
          <cell r="E79">
            <v>2</v>
          </cell>
          <cell r="I79">
            <v>2</v>
          </cell>
          <cell r="J79">
            <v>2</v>
          </cell>
        </row>
        <row r="80">
          <cell r="C80" t="str">
            <v>Filtro de Aceite MAN - H 1074</v>
          </cell>
          <cell r="D80">
            <v>9</v>
          </cell>
          <cell r="E80">
            <v>9</v>
          </cell>
          <cell r="I80">
            <v>9</v>
          </cell>
          <cell r="J80">
            <v>9</v>
          </cell>
        </row>
        <row r="81">
          <cell r="C81" t="str">
            <v>Filtro de combustible WIX 33120</v>
          </cell>
          <cell r="D81">
            <v>2</v>
          </cell>
          <cell r="E81">
            <v>2</v>
          </cell>
          <cell r="I81">
            <v>2</v>
          </cell>
          <cell r="J81">
            <v>2</v>
          </cell>
        </row>
        <row r="82">
          <cell r="C82" t="str">
            <v>Filtro de combustible Baldwin B 196</v>
          </cell>
          <cell r="D82">
            <v>8</v>
          </cell>
          <cell r="E82">
            <v>8</v>
          </cell>
          <cell r="I82">
            <v>8</v>
          </cell>
          <cell r="J82">
            <v>8</v>
          </cell>
        </row>
        <row r="83">
          <cell r="C83" t="str">
            <v>Filtro de combustible Baldwin BF 5800</v>
          </cell>
          <cell r="D83">
            <v>9</v>
          </cell>
          <cell r="E83">
            <v>9</v>
          </cell>
          <cell r="I83">
            <v>9</v>
          </cell>
          <cell r="J83">
            <v>9</v>
          </cell>
        </row>
        <row r="84">
          <cell r="C84" t="str">
            <v>Filtro de Combustible 33358 Wix</v>
          </cell>
          <cell r="D84">
            <v>1</v>
          </cell>
          <cell r="E84">
            <v>1</v>
          </cell>
          <cell r="I84">
            <v>1</v>
          </cell>
          <cell r="J84">
            <v>1</v>
          </cell>
        </row>
        <row r="87">
          <cell r="C87" t="str">
            <v>Descripción</v>
          </cell>
          <cell r="D87" t="str">
            <v>Sistema</v>
          </cell>
          <cell r="E87" t="str">
            <v>Inventario JUNIO</v>
          </cell>
          <cell r="F87" t="str">
            <v>Entrada</v>
          </cell>
          <cell r="G87" t="str">
            <v xml:space="preserve">Salida </v>
          </cell>
          <cell r="H87" t="str">
            <v>Transferencias Depositos</v>
          </cell>
          <cell r="I87" t="str">
            <v>Exist Final JULIO2018</v>
          </cell>
          <cell r="J87" t="str">
            <v>Inventario Fisico</v>
          </cell>
        </row>
        <row r="88">
          <cell r="C88" t="str">
            <v>Filtro del refrigerante 24071 Wix</v>
          </cell>
          <cell r="D88">
            <v>1</v>
          </cell>
          <cell r="E88">
            <v>1</v>
          </cell>
          <cell r="I88">
            <v>1</v>
          </cell>
          <cell r="J88">
            <v>1</v>
          </cell>
        </row>
        <row r="89">
          <cell r="C89" t="str">
            <v>Casquillo de bancada McBee 5192876</v>
          </cell>
          <cell r="D89">
            <v>7</v>
          </cell>
          <cell r="E89">
            <v>7</v>
          </cell>
          <cell r="I89">
            <v>7</v>
          </cell>
          <cell r="J89">
            <v>7</v>
          </cell>
        </row>
        <row r="90">
          <cell r="C90" t="str">
            <v>Casquillo FP diesel FP-8N8225</v>
          </cell>
          <cell r="D90">
            <v>1</v>
          </cell>
          <cell r="E90">
            <v>1</v>
          </cell>
          <cell r="I90">
            <v>1</v>
          </cell>
          <cell r="J90">
            <v>1</v>
          </cell>
        </row>
        <row r="91">
          <cell r="C91" t="str">
            <v>Bomba de combustible FP diesel  FP-5199561</v>
          </cell>
          <cell r="D91">
            <v>1</v>
          </cell>
          <cell r="E91">
            <v>1</v>
          </cell>
          <cell r="I91">
            <v>1</v>
          </cell>
          <cell r="J91">
            <v>1</v>
          </cell>
        </row>
        <row r="92">
          <cell r="C92" t="str">
            <v>kit-Válvula FP diesel FP-23500501</v>
          </cell>
          <cell r="D92">
            <v>10</v>
          </cell>
          <cell r="E92">
            <v>10</v>
          </cell>
          <cell r="I92">
            <v>10</v>
          </cell>
          <cell r="J92">
            <v>10</v>
          </cell>
        </row>
        <row r="93">
          <cell r="C93" t="str">
            <v>MIBA USA  8455862 casquillo</v>
          </cell>
          <cell r="D93">
            <v>9</v>
          </cell>
          <cell r="E93">
            <v>9</v>
          </cell>
          <cell r="I93">
            <v>9</v>
          </cell>
          <cell r="J93">
            <v>9</v>
          </cell>
        </row>
        <row r="94">
          <cell r="C94" t="str">
            <v>MIBA USA  8455850 casquillo</v>
          </cell>
          <cell r="D94">
            <v>2</v>
          </cell>
          <cell r="E94">
            <v>2</v>
          </cell>
          <cell r="I94">
            <v>2</v>
          </cell>
          <cell r="J94">
            <v>2</v>
          </cell>
        </row>
        <row r="95">
          <cell r="C95" t="str">
            <v>Pico inyector N70  R-5228770</v>
          </cell>
          <cell r="D95">
            <v>6</v>
          </cell>
          <cell r="E95">
            <v>6</v>
          </cell>
          <cell r="I95">
            <v>6</v>
          </cell>
          <cell r="J95">
            <v>6</v>
          </cell>
        </row>
        <row r="96">
          <cell r="C96" t="str">
            <v>Filtro de combustible Wix 33118</v>
          </cell>
          <cell r="D96">
            <v>0</v>
          </cell>
          <cell r="E96">
            <v>0</v>
          </cell>
          <cell r="I96">
            <v>0</v>
          </cell>
          <cell r="J96">
            <v>0</v>
          </cell>
        </row>
        <row r="97">
          <cell r="C97" t="str">
            <v xml:space="preserve">Hélice de motor fuera de borda 9,7/8 x 13 </v>
          </cell>
          <cell r="D97">
            <v>1</v>
          </cell>
          <cell r="E97">
            <v>1</v>
          </cell>
          <cell r="I97">
            <v>1</v>
          </cell>
          <cell r="J97">
            <v>1</v>
          </cell>
        </row>
        <row r="98">
          <cell r="C98" t="str">
            <v>Ruleman NSK 6313 ZZ</v>
          </cell>
          <cell r="D98">
            <v>1</v>
          </cell>
          <cell r="E98">
            <v>1</v>
          </cell>
          <cell r="I98">
            <v>1</v>
          </cell>
          <cell r="J98">
            <v>1</v>
          </cell>
        </row>
        <row r="99">
          <cell r="C99" t="str">
            <v>Ruleman SKF 6313-2Z/C3</v>
          </cell>
          <cell r="D99">
            <v>1</v>
          </cell>
          <cell r="E99">
            <v>1</v>
          </cell>
          <cell r="I99">
            <v>1</v>
          </cell>
          <cell r="J99">
            <v>1</v>
          </cell>
        </row>
        <row r="100">
          <cell r="C100" t="str">
            <v>Punta Tobera CAT - 8N8796</v>
          </cell>
          <cell r="D100">
            <v>0</v>
          </cell>
          <cell r="E100">
            <v>0</v>
          </cell>
          <cell r="I100">
            <v>0</v>
          </cell>
          <cell r="J100">
            <v>0</v>
          </cell>
        </row>
        <row r="101">
          <cell r="C101" t="str">
            <v>Capacitor Lorenzetti 400/480uf  110/120v</v>
          </cell>
          <cell r="D101">
            <v>4</v>
          </cell>
          <cell r="E101">
            <v>4</v>
          </cell>
          <cell r="I101">
            <v>4</v>
          </cell>
          <cell r="J101">
            <v>4</v>
          </cell>
        </row>
        <row r="102">
          <cell r="C102" t="str">
            <v>Resistencia eléctrica de inmersión 9000w - 220v/380v - 300mm - 2"</v>
          </cell>
          <cell r="D102">
            <v>3</v>
          </cell>
          <cell r="E102">
            <v>3</v>
          </cell>
          <cell r="I102">
            <v>3</v>
          </cell>
          <cell r="J102">
            <v>3</v>
          </cell>
        </row>
        <row r="103">
          <cell r="C103" t="str">
            <v>Pintura 3,6 litros sintético amarillo CAT 4C-4184</v>
          </cell>
          <cell r="D103">
            <v>1</v>
          </cell>
          <cell r="E103">
            <v>1</v>
          </cell>
          <cell r="I103">
            <v>1</v>
          </cell>
          <cell r="J103">
            <v>1</v>
          </cell>
        </row>
        <row r="104">
          <cell r="C104" t="str">
            <v>Refrigerante / Anticongelante de 3,78 lts</v>
          </cell>
          <cell r="D104">
            <v>2</v>
          </cell>
          <cell r="E104">
            <v>2</v>
          </cell>
          <cell r="I104">
            <v>2</v>
          </cell>
          <cell r="J104">
            <v>2</v>
          </cell>
        </row>
        <row r="105">
          <cell r="C105" t="str">
            <v>Cemento (fana)adhesivo sintético 1,800cc</v>
          </cell>
          <cell r="D105">
            <v>1</v>
          </cell>
          <cell r="E105">
            <v>1</v>
          </cell>
          <cell r="I105">
            <v>1</v>
          </cell>
          <cell r="J105">
            <v>1</v>
          </cell>
        </row>
        <row r="106">
          <cell r="C106" t="str">
            <v>Aceite de motor sint. Cepsa 5W-40 API</v>
          </cell>
          <cell r="D106">
            <v>13</v>
          </cell>
          <cell r="E106">
            <v>13</v>
          </cell>
          <cell r="I106">
            <v>13</v>
          </cell>
          <cell r="J106">
            <v>13</v>
          </cell>
        </row>
        <row r="107">
          <cell r="C107" t="str">
            <v>Kit de Cilindro 4V Head STD#3 FP-23505306</v>
          </cell>
          <cell r="D107">
            <v>6</v>
          </cell>
          <cell r="E107">
            <v>6</v>
          </cell>
          <cell r="I107">
            <v>6</v>
          </cell>
          <cell r="J107">
            <v>6</v>
          </cell>
        </row>
        <row r="108">
          <cell r="C108" t="str">
            <v>Filtro de aceite Wix 51748</v>
          </cell>
          <cell r="D108">
            <v>1</v>
          </cell>
          <cell r="E108">
            <v>1</v>
          </cell>
          <cell r="I108">
            <v>1</v>
          </cell>
          <cell r="J108">
            <v>1</v>
          </cell>
        </row>
        <row r="109">
          <cell r="C109" t="str">
            <v>Filtro de Aire Parker 2010 PM-OR</v>
          </cell>
          <cell r="D109">
            <v>7</v>
          </cell>
          <cell r="E109">
            <v>7</v>
          </cell>
          <cell r="I109">
            <v>7</v>
          </cell>
          <cell r="J109">
            <v>7</v>
          </cell>
        </row>
        <row r="110">
          <cell r="C110" t="str">
            <v>Filtro de combustible Tecfil PC2 / 155</v>
          </cell>
          <cell r="D110">
            <v>2</v>
          </cell>
          <cell r="E110">
            <v>2</v>
          </cell>
          <cell r="I110">
            <v>2</v>
          </cell>
          <cell r="J110">
            <v>2</v>
          </cell>
        </row>
        <row r="111">
          <cell r="C111" t="str">
            <v>Filtro de aceite Baldwin B 76</v>
          </cell>
          <cell r="D111">
            <v>10</v>
          </cell>
          <cell r="E111">
            <v>10</v>
          </cell>
          <cell r="I111">
            <v>10</v>
          </cell>
          <cell r="J111">
            <v>10</v>
          </cell>
        </row>
        <row r="112">
          <cell r="C112" t="str">
            <v>Filtro de aceite Baldwin BF 785</v>
          </cell>
          <cell r="D112">
            <v>2</v>
          </cell>
          <cell r="E112">
            <v>2</v>
          </cell>
          <cell r="I112">
            <v>2</v>
          </cell>
          <cell r="J112">
            <v>2</v>
          </cell>
        </row>
        <row r="113">
          <cell r="C113" t="str">
            <v>Filtro de aceite Baldwin BF 784</v>
          </cell>
          <cell r="D113">
            <v>7</v>
          </cell>
          <cell r="E113">
            <v>7</v>
          </cell>
          <cell r="I113">
            <v>7</v>
          </cell>
          <cell r="J113">
            <v>7</v>
          </cell>
        </row>
        <row r="114">
          <cell r="C114" t="str">
            <v>Filtro de combustible MPL 7956</v>
          </cell>
          <cell r="D114">
            <v>2</v>
          </cell>
          <cell r="E114">
            <v>2</v>
          </cell>
          <cell r="I114">
            <v>2</v>
          </cell>
          <cell r="J114">
            <v>2</v>
          </cell>
        </row>
        <row r="115">
          <cell r="C115" t="str">
            <v>Filtro de aceite Tecfil PSL 174</v>
          </cell>
          <cell r="D115">
            <v>6</v>
          </cell>
          <cell r="E115">
            <v>6</v>
          </cell>
          <cell r="I115">
            <v>6</v>
          </cell>
          <cell r="J115">
            <v>6</v>
          </cell>
        </row>
        <row r="116">
          <cell r="C116" t="str">
            <v>Filtro de combustible Luber Finer LFP 440F</v>
          </cell>
          <cell r="D116">
            <v>1</v>
          </cell>
          <cell r="E116">
            <v>1</v>
          </cell>
          <cell r="I116">
            <v>1</v>
          </cell>
          <cell r="J116">
            <v>1</v>
          </cell>
        </row>
        <row r="117">
          <cell r="C117" t="str">
            <v>Filtro secundario? Baldwin BF 7677-D</v>
          </cell>
          <cell r="D117">
            <v>11</v>
          </cell>
          <cell r="E117">
            <v>11</v>
          </cell>
          <cell r="I117">
            <v>11</v>
          </cell>
          <cell r="J117">
            <v>11</v>
          </cell>
        </row>
        <row r="118">
          <cell r="C118" t="str">
            <v>Filtro de Aire Parker 2020 PM-OR</v>
          </cell>
          <cell r="D118">
            <v>1</v>
          </cell>
          <cell r="E118">
            <v>1</v>
          </cell>
          <cell r="I118">
            <v>1</v>
          </cell>
          <cell r="J118">
            <v>1</v>
          </cell>
        </row>
        <row r="119">
          <cell r="C119" t="str">
            <v>Filtro de Aire Baldwin PT 275</v>
          </cell>
          <cell r="D119">
            <v>1</v>
          </cell>
          <cell r="E119">
            <v>1</v>
          </cell>
          <cell r="I119">
            <v>1</v>
          </cell>
          <cell r="J119">
            <v>1</v>
          </cell>
        </row>
        <row r="120">
          <cell r="C120" t="str">
            <v>Filtro de aceite Quick Silver 35-822626 Q 05</v>
          </cell>
          <cell r="D120">
            <v>1</v>
          </cell>
          <cell r="E120">
            <v>1</v>
          </cell>
          <cell r="I120">
            <v>1</v>
          </cell>
          <cell r="J120">
            <v>1</v>
          </cell>
        </row>
        <row r="121">
          <cell r="C121" t="str">
            <v>Filtro de aceite Baldwin B 474</v>
          </cell>
          <cell r="D121">
            <v>1</v>
          </cell>
          <cell r="E121">
            <v>1</v>
          </cell>
          <cell r="I121">
            <v>1</v>
          </cell>
          <cell r="J121">
            <v>1</v>
          </cell>
        </row>
        <row r="122">
          <cell r="C122" t="str">
            <v>Filtro de combustible Luber Finer LFF 3347</v>
          </cell>
          <cell r="D122">
            <v>1</v>
          </cell>
          <cell r="E122">
            <v>1</v>
          </cell>
          <cell r="I122">
            <v>1</v>
          </cell>
          <cell r="J122">
            <v>1</v>
          </cell>
        </row>
        <row r="123">
          <cell r="C123" t="str">
            <v>Motor de Arranque manual</v>
          </cell>
          <cell r="D123">
            <v>1</v>
          </cell>
          <cell r="E123">
            <v>1</v>
          </cell>
          <cell r="G123">
            <v>1</v>
          </cell>
          <cell r="I123">
            <v>0</v>
          </cell>
          <cell r="J123">
            <v>0</v>
          </cell>
        </row>
        <row r="124">
          <cell r="C124" t="str">
            <v>Termostato de agua 40 a 110 ºC  "Orlan Rober"</v>
          </cell>
          <cell r="D124">
            <v>1</v>
          </cell>
          <cell r="E124">
            <v>1</v>
          </cell>
          <cell r="I124">
            <v>1</v>
          </cell>
          <cell r="J124">
            <v>1</v>
          </cell>
        </row>
        <row r="125">
          <cell r="C125" t="str">
            <v>Juntas Rotativas "Deublin"</v>
          </cell>
          <cell r="D125">
            <v>2</v>
          </cell>
          <cell r="E125">
            <v>2</v>
          </cell>
          <cell r="I125">
            <v>2</v>
          </cell>
          <cell r="J125">
            <v>2</v>
          </cell>
        </row>
        <row r="126">
          <cell r="C126" t="str">
            <v>Filtro de combustible Wix 33532</v>
          </cell>
          <cell r="D126">
            <v>1</v>
          </cell>
          <cell r="E126">
            <v>1</v>
          </cell>
          <cell r="I126">
            <v>1</v>
          </cell>
          <cell r="J126">
            <v>1</v>
          </cell>
        </row>
        <row r="127">
          <cell r="C127" t="str">
            <v>Lamparas de Xenon de 1 kw. Mod. XSA 1600/1000 30544</v>
          </cell>
          <cell r="D127">
            <v>2</v>
          </cell>
          <cell r="E127">
            <v>2</v>
          </cell>
          <cell r="I127">
            <v>2</v>
          </cell>
          <cell r="J127">
            <v>2</v>
          </cell>
        </row>
        <row r="128">
          <cell r="C128" t="str">
            <v>Motor fuera de borda Yamaha 25 HP serie 1059125B (usado en condicion)</v>
          </cell>
          <cell r="D128">
            <v>0</v>
          </cell>
          <cell r="E128">
            <v>0</v>
          </cell>
          <cell r="F128">
            <v>1</v>
          </cell>
          <cell r="I128">
            <v>1</v>
          </cell>
          <cell r="J128">
            <v>1</v>
          </cell>
        </row>
        <row r="129">
          <cell r="C129" t="str">
            <v>Bulón SFC 8,8  m39x160</v>
          </cell>
          <cell r="D129">
            <v>0</v>
          </cell>
          <cell r="E129">
            <v>0</v>
          </cell>
          <cell r="F129">
            <v>5</v>
          </cell>
          <cell r="I129">
            <v>5</v>
          </cell>
          <cell r="J129">
            <v>5</v>
          </cell>
        </row>
        <row r="131">
          <cell r="C131" t="str">
            <v>AGREGADO, POSTERIOR A LA TOMA DEL INVENTARIO</v>
          </cell>
        </row>
        <row r="132">
          <cell r="C132" t="str">
            <v>Motobomba diesel de 2" 3,5 HP marca; Kipor mod. KDP20</v>
          </cell>
          <cell r="D132">
            <v>0</v>
          </cell>
          <cell r="E132">
            <v>0</v>
          </cell>
          <cell r="F132">
            <v>1</v>
          </cell>
          <cell r="G132">
            <v>1</v>
          </cell>
          <cell r="I132">
            <v>0</v>
          </cell>
          <cell r="J132">
            <v>0</v>
          </cell>
        </row>
        <row r="133">
          <cell r="C133" t="str">
            <v>Aceite fuera de borda 2T "CEPSA" x 1 lt.</v>
          </cell>
          <cell r="D133">
            <v>0</v>
          </cell>
          <cell r="E133">
            <v>0</v>
          </cell>
          <cell r="F133">
            <v>36</v>
          </cell>
          <cell r="G133">
            <v>24</v>
          </cell>
          <cell r="I133">
            <v>12</v>
          </cell>
          <cell r="J133">
            <v>12</v>
          </cell>
        </row>
      </sheetData>
      <sheetData sheetId="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CRETO"/>
      <sheetName val="LUIB"/>
      <sheetName val="PLASTICOS"/>
      <sheetName val="CEPSA"/>
      <sheetName val="LAAPSA"/>
      <sheetName val="TOTAL"/>
      <sheetName val="ANCAP"/>
      <sheetName val="HYUNDAI"/>
      <sheetName val="FERTILIZANTE"/>
      <sheetName val="QUIMICOS"/>
      <sheetName val="COMBUSTIBLES"/>
      <sheetName val="SALDO SAP"/>
      <sheetName val="COMBUSTIBLE"/>
      <sheetName val="RESUMEN"/>
      <sheetName val="INFORMES COMBUSTIBLES"/>
      <sheetName val=""/>
    </sheetNames>
    <sheetDataSet>
      <sheetData sheetId="0" refreshError="1"/>
      <sheetData sheetId="1">
        <row r="2">
          <cell r="A2">
            <v>1</v>
          </cell>
          <cell r="B2" t="str">
            <v>LAAPSA OMNIGEAR ADVANCE 150 Tb 205 Lts</v>
          </cell>
          <cell r="C2">
            <v>1</v>
          </cell>
          <cell r="D2">
            <v>6054361</v>
          </cell>
        </row>
        <row r="3">
          <cell r="A3">
            <v>3</v>
          </cell>
          <cell r="B3" t="str">
            <v>LAAPSA OMNIGEAR ADVANCE 220 Tb 205 Lts</v>
          </cell>
          <cell r="C3">
            <v>1</v>
          </cell>
          <cell r="D3">
            <v>6480255</v>
          </cell>
        </row>
        <row r="4">
          <cell r="A4">
            <v>4</v>
          </cell>
          <cell r="B4" t="str">
            <v>LAAPSA OMNIGEAR ADVANCE 320 Tb 205 Lts</v>
          </cell>
          <cell r="C4">
            <v>3</v>
          </cell>
          <cell r="D4">
            <v>16016802</v>
          </cell>
        </row>
        <row r="5">
          <cell r="A5">
            <v>100</v>
          </cell>
          <cell r="B5" t="str">
            <v>TOLUENO</v>
          </cell>
          <cell r="C5">
            <v>171180</v>
          </cell>
          <cell r="D5">
            <v>760614545</v>
          </cell>
        </row>
        <row r="6">
          <cell r="A6">
            <v>10101</v>
          </cell>
          <cell r="B6" t="str">
            <v>ALCOHOL ABSOLUTO</v>
          </cell>
          <cell r="C6">
            <v>3808722.21</v>
          </cell>
          <cell r="D6">
            <v>12264166309</v>
          </cell>
        </row>
        <row r="7">
          <cell r="A7">
            <v>10103</v>
          </cell>
          <cell r="B7" t="str">
            <v>FLETE EXPORT</v>
          </cell>
          <cell r="C7">
            <v>2</v>
          </cell>
          <cell r="D7">
            <v>11660518</v>
          </cell>
        </row>
        <row r="8">
          <cell r="A8">
            <v>10110</v>
          </cell>
          <cell r="B8" t="str">
            <v>SEGURO DE MERCADERIAS</v>
          </cell>
          <cell r="C8">
            <v>3</v>
          </cell>
          <cell r="D8">
            <v>6981684</v>
          </cell>
        </row>
        <row r="9">
          <cell r="A9">
            <v>10205</v>
          </cell>
          <cell r="B9" t="str">
            <v>CARBOSOL A TAMBOR 160 KG</v>
          </cell>
          <cell r="C9">
            <v>7040</v>
          </cell>
          <cell r="D9">
            <v>38493653</v>
          </cell>
        </row>
        <row r="10">
          <cell r="A10">
            <v>10208</v>
          </cell>
          <cell r="B10" t="str">
            <v>AGUARRAS A GRANEL (KG)</v>
          </cell>
          <cell r="C10">
            <v>59083</v>
          </cell>
          <cell r="D10">
            <v>249597443</v>
          </cell>
        </row>
        <row r="11">
          <cell r="A11">
            <v>10210</v>
          </cell>
          <cell r="B11" t="str">
            <v>AROMATICO PESADO (KG)</v>
          </cell>
          <cell r="C11">
            <v>89.5</v>
          </cell>
          <cell r="D11">
            <v>460379</v>
          </cell>
        </row>
        <row r="12">
          <cell r="A12">
            <v>103</v>
          </cell>
          <cell r="B12" t="str">
            <v>H° FCK 180 KG/CM2</v>
          </cell>
          <cell r="C12">
            <v>11.05</v>
          </cell>
          <cell r="D12">
            <v>5819326</v>
          </cell>
        </row>
        <row r="13">
          <cell r="A13">
            <v>10300041</v>
          </cell>
          <cell r="B13" t="str">
            <v>PP RAFIA HKR 102</v>
          </cell>
          <cell r="C13">
            <v>49500</v>
          </cell>
          <cell r="D13">
            <v>326806931</v>
          </cell>
        </row>
        <row r="14">
          <cell r="A14">
            <v>104</v>
          </cell>
          <cell r="B14" t="str">
            <v>H° FCK 250 KG/M2</v>
          </cell>
          <cell r="C14">
            <v>25</v>
          </cell>
          <cell r="D14">
            <v>13617375</v>
          </cell>
        </row>
        <row r="15">
          <cell r="A15">
            <v>1040113434</v>
          </cell>
          <cell r="B15" t="str">
            <v>HDPE FILM</v>
          </cell>
          <cell r="C15">
            <v>70125</v>
          </cell>
          <cell r="D15">
            <v>489175101</v>
          </cell>
        </row>
        <row r="16">
          <cell r="A16">
            <v>10401138</v>
          </cell>
          <cell r="B16" t="str">
            <v>LLDPE FILM CYNPOL LL5010B</v>
          </cell>
          <cell r="C16">
            <v>46650</v>
          </cell>
          <cell r="D16">
            <v>349395699</v>
          </cell>
        </row>
        <row r="17">
          <cell r="A17">
            <v>10401185</v>
          </cell>
          <cell r="B17" t="str">
            <v>LDPE BAJA FILM EF412 -WESTAKLE</v>
          </cell>
          <cell r="C17">
            <v>5375</v>
          </cell>
          <cell r="D17">
            <v>38194750</v>
          </cell>
        </row>
        <row r="18">
          <cell r="A18">
            <v>10401186</v>
          </cell>
          <cell r="B18" t="str">
            <v>LLDPE Butene Extrusion 1401</v>
          </cell>
          <cell r="C18">
            <v>34200</v>
          </cell>
          <cell r="D18">
            <v>253683048</v>
          </cell>
        </row>
        <row r="19">
          <cell r="A19">
            <v>10401187</v>
          </cell>
          <cell r="B19" t="str">
            <v>LDPE Fino Tricolene LDF2921</v>
          </cell>
          <cell r="C19">
            <v>2400</v>
          </cell>
          <cell r="D19">
            <v>18368234</v>
          </cell>
        </row>
        <row r="20">
          <cell r="A20">
            <v>10401188</v>
          </cell>
          <cell r="B20" t="str">
            <v>HDPE Film Tricolene HDF 2285</v>
          </cell>
          <cell r="C20">
            <v>104525</v>
          </cell>
          <cell r="D20">
            <v>746596857</v>
          </cell>
        </row>
        <row r="21">
          <cell r="A21">
            <v>10401190</v>
          </cell>
          <cell r="B21" t="str">
            <v>PP HOMOPOLYMER FILM HMR 127 SASOL</v>
          </cell>
          <cell r="C21">
            <v>11750</v>
          </cell>
          <cell r="D21">
            <v>79888250</v>
          </cell>
        </row>
        <row r="22">
          <cell r="A22">
            <v>10401191</v>
          </cell>
          <cell r="B22" t="str">
            <v>HDPE SOPLADO TRICOLENE HD5502</v>
          </cell>
          <cell r="C22">
            <v>26600</v>
          </cell>
          <cell r="D22">
            <v>186397152</v>
          </cell>
        </row>
        <row r="23">
          <cell r="A23">
            <v>10401192</v>
          </cell>
          <cell r="B23" t="str">
            <v>HDPE SOPLADO FORMOLENE HB5502B</v>
          </cell>
          <cell r="C23">
            <v>17500</v>
          </cell>
          <cell r="D23">
            <v>124683820</v>
          </cell>
        </row>
        <row r="24">
          <cell r="A24">
            <v>10404088</v>
          </cell>
          <cell r="B24" t="str">
            <v>MASTER  CROMEX DESLIZANTE</v>
          </cell>
          <cell r="C24">
            <v>3600</v>
          </cell>
          <cell r="D24">
            <v>42552000</v>
          </cell>
        </row>
        <row r="25">
          <cell r="A25">
            <v>105</v>
          </cell>
          <cell r="B25" t="str">
            <v>H° FCK 350 KG/CM2</v>
          </cell>
          <cell r="C25">
            <v>0.5</v>
          </cell>
          <cell r="D25">
            <v>340232</v>
          </cell>
        </row>
        <row r="26">
          <cell r="A26">
            <v>106</v>
          </cell>
          <cell r="B26" t="str">
            <v>H° FCK 240 KG/CM2</v>
          </cell>
          <cell r="C26">
            <v>12.5</v>
          </cell>
          <cell r="D26">
            <v>6587122</v>
          </cell>
        </row>
        <row r="27">
          <cell r="A27">
            <v>10603</v>
          </cell>
          <cell r="B27" t="str">
            <v>COLORANTE ROJO P/HIDROCARBUROS</v>
          </cell>
          <cell r="C27">
            <v>86</v>
          </cell>
          <cell r="D27">
            <v>10191301</v>
          </cell>
        </row>
        <row r="28">
          <cell r="A28">
            <v>10604</v>
          </cell>
          <cell r="B28" t="str">
            <v>COLORANTE AZUL P/HIDROCARBUROS</v>
          </cell>
          <cell r="C28">
            <v>161</v>
          </cell>
          <cell r="D28">
            <v>20490953</v>
          </cell>
        </row>
        <row r="29">
          <cell r="A29">
            <v>10606</v>
          </cell>
          <cell r="B29" t="str">
            <v>COLORANTE AMARILLO P/HIDROCARBUROS</v>
          </cell>
          <cell r="C29">
            <v>97</v>
          </cell>
          <cell r="D29">
            <v>11463638</v>
          </cell>
        </row>
        <row r="30">
          <cell r="A30">
            <v>107</v>
          </cell>
          <cell r="B30" t="str">
            <v>H° FCK 210 KG/CM2</v>
          </cell>
          <cell r="C30">
            <v>0.5</v>
          </cell>
          <cell r="D30">
            <v>252368</v>
          </cell>
        </row>
        <row r="31">
          <cell r="A31">
            <v>10702</v>
          </cell>
          <cell r="B31" t="str">
            <v>ADITIVO</v>
          </cell>
          <cell r="C31">
            <v>1200</v>
          </cell>
          <cell r="D31">
            <v>5203007</v>
          </cell>
        </row>
        <row r="32">
          <cell r="A32">
            <v>10703001</v>
          </cell>
          <cell r="B32" t="str">
            <v>HILADO DE MULTIFILAMENTO AT COLOR CRISTAL CON ANTI UV DE 1260 DENIERS</v>
          </cell>
          <cell r="C32">
            <v>6821</v>
          </cell>
          <cell r="D32">
            <v>109138462</v>
          </cell>
        </row>
        <row r="33">
          <cell r="A33">
            <v>10706</v>
          </cell>
          <cell r="B33" t="str">
            <v>SOLVENTE F2P</v>
          </cell>
          <cell r="C33">
            <v>139</v>
          </cell>
          <cell r="D33">
            <v>884166</v>
          </cell>
        </row>
        <row r="34">
          <cell r="A34">
            <v>108</v>
          </cell>
          <cell r="B34" t="str">
            <v>H° FCK 300 KG/CM2</v>
          </cell>
          <cell r="C34">
            <v>23</v>
          </cell>
          <cell r="D34">
            <v>13213097</v>
          </cell>
        </row>
        <row r="35">
          <cell r="A35">
            <v>10803</v>
          </cell>
          <cell r="B35" t="str">
            <v>ADITIVO DMA-651</v>
          </cell>
          <cell r="C35">
            <v>716</v>
          </cell>
          <cell r="D35">
            <v>103219884</v>
          </cell>
        </row>
        <row r="36">
          <cell r="A36">
            <v>109</v>
          </cell>
          <cell r="B36" t="str">
            <v>H° FCK 200 KG/CM2</v>
          </cell>
          <cell r="C36">
            <v>5.5</v>
          </cell>
          <cell r="D36">
            <v>2829502</v>
          </cell>
        </row>
        <row r="37">
          <cell r="A37">
            <v>119</v>
          </cell>
          <cell r="B37" t="str">
            <v>H° FCK 100 KG/CM2</v>
          </cell>
          <cell r="C37">
            <v>0</v>
          </cell>
          <cell r="D37">
            <v>0</v>
          </cell>
        </row>
        <row r="38">
          <cell r="A38">
            <v>122</v>
          </cell>
          <cell r="B38" t="str">
            <v>CEMENTO PORTLAND KG.</v>
          </cell>
          <cell r="C38">
            <v>186484.32139999999</v>
          </cell>
          <cell r="D38">
            <v>144808709</v>
          </cell>
        </row>
        <row r="39">
          <cell r="A39">
            <v>15503</v>
          </cell>
          <cell r="B39" t="str">
            <v>TAMBOR AZUL X 200 LTS.</v>
          </cell>
          <cell r="C39">
            <v>11</v>
          </cell>
          <cell r="D39">
            <v>3047565</v>
          </cell>
        </row>
        <row r="40">
          <cell r="A40">
            <v>200</v>
          </cell>
          <cell r="B40" t="str">
            <v>HEXANO A GRANEL</v>
          </cell>
          <cell r="C40">
            <v>55306</v>
          </cell>
          <cell r="D40">
            <v>267790233</v>
          </cell>
        </row>
        <row r="41">
          <cell r="A41">
            <v>2010</v>
          </cell>
          <cell r="B41" t="str">
            <v>SODA CAUSTICA</v>
          </cell>
          <cell r="C41">
            <v>8100.4</v>
          </cell>
          <cell r="D41">
            <v>24309300</v>
          </cell>
        </row>
        <row r="42">
          <cell r="A42">
            <v>20103</v>
          </cell>
          <cell r="B42" t="str">
            <v>BONIFICACIONES NAFTAS</v>
          </cell>
          <cell r="C42">
            <v>1</v>
          </cell>
          <cell r="D42">
            <v>0</v>
          </cell>
        </row>
        <row r="43">
          <cell r="A43">
            <v>2010401010</v>
          </cell>
          <cell r="B43" t="str">
            <v>LAAPSA SUGARPRESS BR 600 BIO Tb 205 Lts</v>
          </cell>
          <cell r="C43">
            <v>0</v>
          </cell>
          <cell r="D43">
            <v>0</v>
          </cell>
        </row>
        <row r="44">
          <cell r="A44">
            <v>2010401757</v>
          </cell>
          <cell r="B44" t="str">
            <v>LAAPSA OMNIGEAR ADVANCE 320 Bde 20 Lts</v>
          </cell>
          <cell r="C44">
            <v>8</v>
          </cell>
          <cell r="D44">
            <v>5057760</v>
          </cell>
        </row>
        <row r="45">
          <cell r="A45">
            <v>2010402410</v>
          </cell>
          <cell r="B45" t="str">
            <v>LAAPSA TARMELA 9600 Bde 18 Kg</v>
          </cell>
          <cell r="C45">
            <v>11</v>
          </cell>
          <cell r="D45">
            <v>6391313</v>
          </cell>
        </row>
        <row r="46">
          <cell r="A46">
            <v>2010402420</v>
          </cell>
          <cell r="B46" t="str">
            <v>LAAPSA TARMELA 9600 Bde 4 Kg</v>
          </cell>
          <cell r="C46">
            <v>58</v>
          </cell>
          <cell r="D46">
            <v>9069336</v>
          </cell>
        </row>
        <row r="47">
          <cell r="A47">
            <v>2010402422</v>
          </cell>
          <cell r="B47" t="str">
            <v>LAAPSA TARMELA 9600 Tb 180 Kg</v>
          </cell>
          <cell r="C47">
            <v>3</v>
          </cell>
          <cell r="D47">
            <v>11806626</v>
          </cell>
        </row>
        <row r="48">
          <cell r="A48">
            <v>2010402451</v>
          </cell>
          <cell r="B48" t="str">
            <v>LAAPSA TARMELA 305 Bde 18 Kg</v>
          </cell>
          <cell r="C48">
            <v>1</v>
          </cell>
          <cell r="D48">
            <v>439544</v>
          </cell>
        </row>
        <row r="49">
          <cell r="A49">
            <v>2010402470</v>
          </cell>
          <cell r="B49" t="str">
            <v>LAAPSA TARMELA FG Bde 4 Kg</v>
          </cell>
          <cell r="C49">
            <v>2</v>
          </cell>
          <cell r="D49">
            <v>179120</v>
          </cell>
        </row>
        <row r="50">
          <cell r="A50">
            <v>2010402491</v>
          </cell>
          <cell r="B50" t="str">
            <v>LAAPSA TARMELA GRASA PHS 1400 Bde 18 Kg</v>
          </cell>
          <cell r="C50">
            <v>5</v>
          </cell>
          <cell r="D50">
            <v>3006455</v>
          </cell>
        </row>
        <row r="51">
          <cell r="A51">
            <v>2010403310</v>
          </cell>
          <cell r="B51" t="str">
            <v>LAAPSA WAX FG Bde 20 Lts</v>
          </cell>
          <cell r="C51">
            <v>5</v>
          </cell>
          <cell r="D51">
            <v>3665277</v>
          </cell>
        </row>
        <row r="52">
          <cell r="A52">
            <v>2010403410</v>
          </cell>
          <cell r="B52" t="str">
            <v>LAAPSA TARMELA 9500 Bde 18 Kg</v>
          </cell>
          <cell r="C52">
            <v>8</v>
          </cell>
          <cell r="D52">
            <v>4121856</v>
          </cell>
        </row>
        <row r="53">
          <cell r="A53">
            <v>2010403709</v>
          </cell>
          <cell r="B53" t="str">
            <v>LAAPSA VISCOPREN NTX Bde 5 Lts</v>
          </cell>
          <cell r="C53">
            <v>5</v>
          </cell>
          <cell r="D53">
            <v>630950</v>
          </cell>
        </row>
        <row r="54">
          <cell r="A54">
            <v>2010404600</v>
          </cell>
          <cell r="B54" t="str">
            <v>ANCAP MULTILUB EP 2 Tb 180 Kg</v>
          </cell>
          <cell r="C54">
            <v>0</v>
          </cell>
          <cell r="D54">
            <v>0</v>
          </cell>
        </row>
        <row r="55">
          <cell r="A55">
            <v>2010405610</v>
          </cell>
          <cell r="B55" t="str">
            <v>LAAPSA HWP SPRAY 0,400 Lts Caja 12x1</v>
          </cell>
          <cell r="C55">
            <v>13.833399999999999</v>
          </cell>
          <cell r="D55">
            <v>6268225</v>
          </cell>
        </row>
        <row r="56">
          <cell r="A56">
            <v>20104059</v>
          </cell>
          <cell r="B56" t="str">
            <v>LAAPSA FRIDGE 45 10W10 Bde 20 Lts</v>
          </cell>
          <cell r="C56">
            <v>8</v>
          </cell>
          <cell r="D56">
            <v>6456811</v>
          </cell>
        </row>
        <row r="57">
          <cell r="A57">
            <v>201040752</v>
          </cell>
          <cell r="B57" t="str">
            <v>LAAPSA VISCOPREN NTX  16000 Tb 205 Lts</v>
          </cell>
          <cell r="C57">
            <v>23</v>
          </cell>
          <cell r="D57">
            <v>113960160</v>
          </cell>
        </row>
        <row r="58">
          <cell r="A58">
            <v>201040753</v>
          </cell>
          <cell r="B58" t="str">
            <v>LAAPSA VISCOPREN NTX 460 Bde 20 Lts</v>
          </cell>
          <cell r="C58">
            <v>10</v>
          </cell>
          <cell r="D58">
            <v>4780126</v>
          </cell>
        </row>
        <row r="59">
          <cell r="A59">
            <v>201040754</v>
          </cell>
          <cell r="B59" t="str">
            <v>LAAPSA OMNIGEAR ADVANCE M150 Bde 20 Lts</v>
          </cell>
          <cell r="C59">
            <v>21</v>
          </cell>
          <cell r="D59">
            <v>13276620</v>
          </cell>
        </row>
        <row r="60">
          <cell r="A60">
            <v>201040756</v>
          </cell>
          <cell r="B60" t="str">
            <v>LAAPSA OMNIGEAR ADVANCE 220 Bde 20 Lts</v>
          </cell>
          <cell r="C60">
            <v>22</v>
          </cell>
          <cell r="D60">
            <v>13908840</v>
          </cell>
        </row>
        <row r="61">
          <cell r="A61">
            <v>201040758</v>
          </cell>
          <cell r="B61" t="str">
            <v>LAAPSA OMNIGEAR ADVANCE 460 Bde 20 Lts</v>
          </cell>
          <cell r="C61">
            <v>30</v>
          </cell>
          <cell r="D61">
            <v>18966600</v>
          </cell>
        </row>
        <row r="62">
          <cell r="A62">
            <v>201040761</v>
          </cell>
          <cell r="B62" t="str">
            <v>LAAPSA MARINE WR Bde 20 Lts</v>
          </cell>
          <cell r="C62">
            <v>5</v>
          </cell>
          <cell r="D62">
            <v>2775000</v>
          </cell>
        </row>
        <row r="63">
          <cell r="A63">
            <v>201040762</v>
          </cell>
          <cell r="B63" t="str">
            <v>LAAPSA HIDROIL FRIDGE 10W10 Bde 20 Lts</v>
          </cell>
          <cell r="C63">
            <v>9</v>
          </cell>
          <cell r="D63">
            <v>6610803</v>
          </cell>
        </row>
        <row r="64">
          <cell r="A64">
            <v>201040764</v>
          </cell>
          <cell r="B64" t="str">
            <v>LAAPSA HIDROIL B 68 TB X 205LTS</v>
          </cell>
          <cell r="C64">
            <v>25</v>
          </cell>
          <cell r="D64">
            <v>35320078</v>
          </cell>
        </row>
        <row r="65">
          <cell r="A65">
            <v>201040770</v>
          </cell>
          <cell r="B65" t="str">
            <v>LAAPSA VISCOPREN NTX 8000 Tb 205 Lts</v>
          </cell>
          <cell r="C65">
            <v>5</v>
          </cell>
          <cell r="D65">
            <v>26131214</v>
          </cell>
        </row>
        <row r="66">
          <cell r="A66">
            <v>2010600502</v>
          </cell>
          <cell r="B66" t="str">
            <v>TOTAL AZOLLA ZS 150 Bde 20 Lts</v>
          </cell>
          <cell r="C66">
            <v>10</v>
          </cell>
          <cell r="D66">
            <v>2482210</v>
          </cell>
        </row>
        <row r="67">
          <cell r="A67">
            <v>2010603101</v>
          </cell>
          <cell r="B67" t="str">
            <v>DI METIL CETONA EQUIV. 150 KG X TBOR</v>
          </cell>
          <cell r="C67">
            <v>3600</v>
          </cell>
          <cell r="D67">
            <v>32266800</v>
          </cell>
        </row>
        <row r="68">
          <cell r="A68">
            <v>2010603102</v>
          </cell>
          <cell r="B68" t="str">
            <v>METIL ISOBUTIL CETONA MIBK TB 160 KG</v>
          </cell>
          <cell r="C68">
            <v>640</v>
          </cell>
          <cell r="D68">
            <v>7894256</v>
          </cell>
        </row>
        <row r="69">
          <cell r="A69">
            <v>2011</v>
          </cell>
          <cell r="B69" t="str">
            <v>METIL ETIL CETONA (MEC) TAMBOR 160 KG</v>
          </cell>
          <cell r="C69">
            <v>2240</v>
          </cell>
          <cell r="D69">
            <v>25222216</v>
          </cell>
        </row>
        <row r="70">
          <cell r="A70">
            <v>2011800400</v>
          </cell>
          <cell r="B70" t="str">
            <v>ANCAP TRELUB AD 15 Tbor 200 Lts</v>
          </cell>
          <cell r="C70">
            <v>32</v>
          </cell>
          <cell r="D70">
            <v>64205897</v>
          </cell>
        </row>
        <row r="71">
          <cell r="A71">
            <v>2011801218</v>
          </cell>
          <cell r="B71" t="str">
            <v>ANCAP TRACTODINA Tb 200 Lts</v>
          </cell>
          <cell r="C71">
            <v>1</v>
          </cell>
          <cell r="D71">
            <v>1884308</v>
          </cell>
        </row>
        <row r="72">
          <cell r="A72">
            <v>2011804001</v>
          </cell>
          <cell r="B72" t="str">
            <v>CEPSA STAR SYNTHETIC 5W40 5119036 Caja de 5x4Lts</v>
          </cell>
          <cell r="C72">
            <v>1</v>
          </cell>
          <cell r="D72">
            <v>530920</v>
          </cell>
        </row>
        <row r="73">
          <cell r="A73">
            <v>2011804003</v>
          </cell>
          <cell r="B73" t="str">
            <v>CEPSA STAR SYNTHETIC 10W40 5119822 Bde 20 Lts</v>
          </cell>
          <cell r="C73">
            <v>14</v>
          </cell>
          <cell r="D73">
            <v>4464094</v>
          </cell>
        </row>
        <row r="74">
          <cell r="A74">
            <v>2011804004</v>
          </cell>
          <cell r="B74" t="str">
            <v>CEPSA STAR SYNTHETIC 10W40 5119836 Caja 5x4LTS</v>
          </cell>
          <cell r="C74">
            <v>25.8</v>
          </cell>
          <cell r="D74">
            <v>8479898</v>
          </cell>
        </row>
        <row r="75">
          <cell r="A75">
            <v>2011804005</v>
          </cell>
          <cell r="B75" t="str">
            <v>CEPSA STAR SYNTHETIC 10W40 5119841 caja de 18x1 Lts</v>
          </cell>
          <cell r="C75">
            <v>0.94440000000000002</v>
          </cell>
          <cell r="D75">
            <v>327924</v>
          </cell>
        </row>
        <row r="76">
          <cell r="A76">
            <v>2011804007</v>
          </cell>
          <cell r="B76" t="str">
            <v>CEPSA XTAR TDI 5W30 5122841 Caja 18x1 Lts</v>
          </cell>
          <cell r="C76">
            <v>13.95</v>
          </cell>
          <cell r="D76">
            <v>10953692</v>
          </cell>
        </row>
        <row r="77">
          <cell r="A77">
            <v>2011804008</v>
          </cell>
          <cell r="B77" t="str">
            <v>CEPSA XTAR TDI 5W30 5122836 Caja 5x4LTS</v>
          </cell>
          <cell r="C77">
            <v>26</v>
          </cell>
          <cell r="D77">
            <v>21350207</v>
          </cell>
        </row>
        <row r="78">
          <cell r="A78">
            <v>2011804010</v>
          </cell>
          <cell r="B78" t="str">
            <v>CEPSA STAR AVANT 15W40 5127122 Bde 20 Lts</v>
          </cell>
          <cell r="C78">
            <v>9</v>
          </cell>
          <cell r="D78">
            <v>2707859</v>
          </cell>
        </row>
        <row r="79">
          <cell r="A79">
            <v>2011804014</v>
          </cell>
          <cell r="B79" t="str">
            <v>CEPSA STAR AVANT 20W50 5127136 Caja 5 x 4 Lts</v>
          </cell>
          <cell r="C79">
            <v>114.4</v>
          </cell>
          <cell r="D79">
            <v>7131737</v>
          </cell>
        </row>
        <row r="80">
          <cell r="A80">
            <v>2011804016</v>
          </cell>
          <cell r="B80" t="str">
            <v>CEPSA MOTO 4T URBAN 10W40 5128341 Caja 12 x 1 Lts</v>
          </cell>
          <cell r="C80">
            <v>29.92</v>
          </cell>
          <cell r="D80">
            <v>6910342</v>
          </cell>
        </row>
        <row r="81">
          <cell r="A81">
            <v>2011804017</v>
          </cell>
          <cell r="B81" t="str">
            <v>CEPSA MOTO 4 RUTA 66 20W50 5128621 Bde 50 Lts</v>
          </cell>
          <cell r="C81">
            <v>65</v>
          </cell>
          <cell r="D81">
            <v>42055195</v>
          </cell>
        </row>
        <row r="82">
          <cell r="A82">
            <v>2011804018</v>
          </cell>
          <cell r="B82" t="str">
            <v>CEPSA MOTO 4T RUTA 66 20W50 5128641 CAJA 12 x 1 Lts</v>
          </cell>
          <cell r="C82">
            <v>1754.6664000000001</v>
          </cell>
          <cell r="D82">
            <v>282495082</v>
          </cell>
        </row>
        <row r="83">
          <cell r="A83">
            <v>2011804019</v>
          </cell>
          <cell r="B83" t="str">
            <v>CEPSA MOTO 4 R 5W40 Caja de 12x1 Lts</v>
          </cell>
          <cell r="C83">
            <v>18.920000000000002</v>
          </cell>
          <cell r="D83">
            <v>4926393</v>
          </cell>
        </row>
        <row r="84">
          <cell r="A84">
            <v>2011804020</v>
          </cell>
          <cell r="B84" t="str">
            <v>CEPSA EURO MAX 15W40 5220913 Tb 208 Lts</v>
          </cell>
          <cell r="C84">
            <v>42</v>
          </cell>
          <cell r="D84">
            <v>89181513</v>
          </cell>
        </row>
        <row r="85">
          <cell r="A85">
            <v>2011804021</v>
          </cell>
          <cell r="B85" t="str">
            <v>CEPSA EURO MAX 15W40 5220922 Bde 20 Lts</v>
          </cell>
          <cell r="C85">
            <v>240</v>
          </cell>
          <cell r="D85">
            <v>60921196</v>
          </cell>
        </row>
        <row r="86">
          <cell r="A86">
            <v>2011804022</v>
          </cell>
          <cell r="B86" t="str">
            <v>CEPSA EURO MAX 15W40 5220930 Caja 5 x 5 Lts</v>
          </cell>
          <cell r="C86">
            <v>38</v>
          </cell>
          <cell r="D86">
            <v>13447516</v>
          </cell>
        </row>
        <row r="87">
          <cell r="A87">
            <v>2011804024</v>
          </cell>
          <cell r="B87" t="str">
            <v>CEPSA EURO MAX 20W50 5221213 Tb 208 Lts</v>
          </cell>
          <cell r="C87">
            <v>47</v>
          </cell>
          <cell r="D87">
            <v>99403858</v>
          </cell>
        </row>
        <row r="88">
          <cell r="A88">
            <v>2011804025</v>
          </cell>
          <cell r="B88" t="str">
            <v>CEPSA EURO MAX 20W50 5221222 Bde 20 Lts</v>
          </cell>
          <cell r="C88">
            <v>76</v>
          </cell>
          <cell r="D88">
            <v>15920936</v>
          </cell>
        </row>
        <row r="89">
          <cell r="A89">
            <v>2011804026</v>
          </cell>
          <cell r="B89" t="str">
            <v>CEPSA S MULT SHPD 15W40 5278613 Tb 208 Lts</v>
          </cell>
          <cell r="C89">
            <v>28</v>
          </cell>
          <cell r="D89">
            <v>52351821</v>
          </cell>
        </row>
        <row r="90">
          <cell r="A90">
            <v>2011804027</v>
          </cell>
          <cell r="B90" t="str">
            <v>CEPSA S MULT SHPD 15W40 5278622 Bde 20 Lts</v>
          </cell>
          <cell r="C90">
            <v>62</v>
          </cell>
          <cell r="D90">
            <v>13114435</v>
          </cell>
        </row>
        <row r="91">
          <cell r="A91">
            <v>2011804028</v>
          </cell>
          <cell r="B91" t="str">
            <v>CEPSA S MULT SHPD 15W40 5278630 Caja de 5x5 Lts</v>
          </cell>
          <cell r="C91">
            <v>0.8</v>
          </cell>
          <cell r="D91">
            <v>287808</v>
          </cell>
        </row>
        <row r="92">
          <cell r="A92">
            <v>2011804029</v>
          </cell>
          <cell r="B92" t="str">
            <v>CEPSA TRANSM. EP FE+LD 75W90 5407521 Bde 50 LTS</v>
          </cell>
          <cell r="C92">
            <v>11</v>
          </cell>
          <cell r="D92">
            <v>22386908</v>
          </cell>
        </row>
        <row r="93">
          <cell r="A93">
            <v>2011804030</v>
          </cell>
          <cell r="B93" t="str">
            <v>CEPSA S MULT SHPD 15W40 5278621 Bde 50 Lts</v>
          </cell>
          <cell r="C93">
            <v>13</v>
          </cell>
          <cell r="D93">
            <v>8450150</v>
          </cell>
        </row>
        <row r="94">
          <cell r="A94">
            <v>2011804031</v>
          </cell>
          <cell r="B94" t="str">
            <v>CEPSA S MULT SHPD 20W50 5279313 Tb 209 Lts</v>
          </cell>
          <cell r="C94">
            <v>17</v>
          </cell>
          <cell r="D94">
            <v>35327677</v>
          </cell>
        </row>
        <row r="95">
          <cell r="A95">
            <v>2011804032</v>
          </cell>
          <cell r="B95" t="str">
            <v>CEPSA S MULT SHPD 20W50 5279322 Bde 20 Lts</v>
          </cell>
          <cell r="C95">
            <v>23</v>
          </cell>
          <cell r="D95">
            <v>2862902</v>
          </cell>
        </row>
        <row r="96">
          <cell r="A96">
            <v>2011804033</v>
          </cell>
          <cell r="B96" t="str">
            <v>CEPSA S MULT SHPD 20W50 5279330 Caja 5 x 5 Lts</v>
          </cell>
          <cell r="C96">
            <v>22</v>
          </cell>
          <cell r="D96">
            <v>7539757</v>
          </cell>
        </row>
        <row r="97">
          <cell r="A97">
            <v>2011804035</v>
          </cell>
          <cell r="B97" t="str">
            <v>CEPSA TRANSMISIONES EP 80W90 5406213 Tb 208 Lts</v>
          </cell>
          <cell r="C97">
            <v>47</v>
          </cell>
          <cell r="D97">
            <v>98934414</v>
          </cell>
        </row>
        <row r="98">
          <cell r="A98">
            <v>2011804036</v>
          </cell>
          <cell r="B98" t="str">
            <v>CEPSA TRANSMISIONES EP 80W90 5406222 Bde 20 Lts</v>
          </cell>
          <cell r="C98">
            <v>79</v>
          </cell>
          <cell r="D98">
            <v>20332415</v>
          </cell>
        </row>
        <row r="99">
          <cell r="A99">
            <v>2011804037</v>
          </cell>
          <cell r="B99" t="str">
            <v>CEPSA TRANSMISIONES EP 80W90 5406230 Caja de 5 x 5 Lts</v>
          </cell>
          <cell r="C99">
            <v>24</v>
          </cell>
          <cell r="D99">
            <v>7226343</v>
          </cell>
        </row>
        <row r="100">
          <cell r="A100">
            <v>2011804038</v>
          </cell>
          <cell r="B100" t="str">
            <v>CEPSA TRANSMISIONES EP 80W90 5406221 Bde 50 Lts</v>
          </cell>
          <cell r="C100">
            <v>1</v>
          </cell>
          <cell r="D100">
            <v>684560</v>
          </cell>
        </row>
        <row r="101">
          <cell r="A101">
            <v>2011804039</v>
          </cell>
          <cell r="B101" t="str">
            <v>CEPSA TRANSMISIONES EP 80W90 5406241 Caja de 18x1 Lts</v>
          </cell>
          <cell r="C101">
            <v>35.999000000000002</v>
          </cell>
          <cell r="D101">
            <v>9382399</v>
          </cell>
        </row>
        <row r="102">
          <cell r="A102">
            <v>2011804040</v>
          </cell>
          <cell r="B102" t="str">
            <v>CEPSA TRANSMISIONES EP 85W140 5408913 Tb 208 Lts</v>
          </cell>
          <cell r="C102">
            <v>21</v>
          </cell>
          <cell r="D102">
            <v>45123443</v>
          </cell>
        </row>
        <row r="103">
          <cell r="A103">
            <v>2011804042</v>
          </cell>
          <cell r="B103" t="str">
            <v>CEPSA TRANSMISIONES EP 85W140 5408930 Bde caja 5 x 5 Lts</v>
          </cell>
          <cell r="C103">
            <v>23.4</v>
          </cell>
          <cell r="D103">
            <v>6960066</v>
          </cell>
        </row>
        <row r="104">
          <cell r="A104">
            <v>2011804044</v>
          </cell>
          <cell r="B104" t="str">
            <v>CEPSA TRANSMISIONES EP 85W140 5408941 Caja de 18x1 Lts</v>
          </cell>
          <cell r="C104">
            <v>24.12</v>
          </cell>
          <cell r="D104">
            <v>8230566</v>
          </cell>
        </row>
        <row r="105">
          <cell r="A105">
            <v>2011804045</v>
          </cell>
          <cell r="B105" t="str">
            <v>CEPSA ATF 70 5483630 Caja 5 x 5 Lts</v>
          </cell>
          <cell r="C105">
            <v>8.8000000000000007</v>
          </cell>
          <cell r="D105">
            <v>3709671</v>
          </cell>
        </row>
        <row r="106">
          <cell r="A106">
            <v>2011804046</v>
          </cell>
          <cell r="B106" t="str">
            <v>CEPSA ATF 70 5483641 Caja de 18 x 1 Lts</v>
          </cell>
          <cell r="C106">
            <v>0.67</v>
          </cell>
          <cell r="D106">
            <v>247917</v>
          </cell>
        </row>
        <row r="107">
          <cell r="A107">
            <v>2011804047</v>
          </cell>
          <cell r="B107" t="str">
            <v>CEPSA ATF 6000 MV-S 5484241 Caja 18x1LTS</v>
          </cell>
          <cell r="C107">
            <v>11.617800000000001</v>
          </cell>
          <cell r="D107">
            <v>6410712</v>
          </cell>
        </row>
        <row r="108">
          <cell r="A108">
            <v>2011804048</v>
          </cell>
          <cell r="B108" t="str">
            <v>CEPSA ATF AVANT DIII 5484541 Caja de 18x1 Lts</v>
          </cell>
          <cell r="C108">
            <v>28.2362</v>
          </cell>
          <cell r="D108">
            <v>8202723</v>
          </cell>
        </row>
        <row r="109">
          <cell r="A109">
            <v>2011804049</v>
          </cell>
          <cell r="B109" t="str">
            <v>CEPSA ARGA LITIO 2 6330222 Bde 18 Kg</v>
          </cell>
          <cell r="C109">
            <v>22</v>
          </cell>
          <cell r="D109">
            <v>6640546</v>
          </cell>
        </row>
        <row r="110">
          <cell r="A110">
            <v>2011804051</v>
          </cell>
          <cell r="B110" t="str">
            <v>CEPSA ARGA AUTOGRASA ESPECIAL 6320273 Caja 24 x 400 Gr</v>
          </cell>
          <cell r="C110">
            <v>29.96</v>
          </cell>
          <cell r="D110">
            <v>9918592</v>
          </cell>
        </row>
        <row r="111">
          <cell r="A111">
            <v>2011804052</v>
          </cell>
          <cell r="B111" t="str">
            <v>CEPSA ARGA LITIO 2 6330234 Caja 12 x 2 KG</v>
          </cell>
          <cell r="C111">
            <v>61.92</v>
          </cell>
          <cell r="D111">
            <v>32968432</v>
          </cell>
        </row>
        <row r="112">
          <cell r="A112">
            <v>2011804053</v>
          </cell>
          <cell r="B112" t="str">
            <v>CEPSA ARGA EP 2 ESPECIAL 6341222 Bde 18 Kg</v>
          </cell>
          <cell r="C112">
            <v>28</v>
          </cell>
          <cell r="D112">
            <v>8311358</v>
          </cell>
        </row>
        <row r="113">
          <cell r="A113">
            <v>2011804055</v>
          </cell>
          <cell r="B113" t="str">
            <v>CEPSA ARGA EP 2 ESPECIAL 6341221 Bde 45 Kg</v>
          </cell>
          <cell r="C113">
            <v>6</v>
          </cell>
          <cell r="D113">
            <v>4425664</v>
          </cell>
        </row>
        <row r="114">
          <cell r="A114">
            <v>2011804057</v>
          </cell>
          <cell r="B114" t="str">
            <v>CEPSA TRANSMISIONES 80W90 6463730 Bde 5 Lts</v>
          </cell>
          <cell r="C114">
            <v>51</v>
          </cell>
          <cell r="D114">
            <v>3870792</v>
          </cell>
        </row>
        <row r="115">
          <cell r="A115">
            <v>2011804058</v>
          </cell>
          <cell r="B115" t="str">
            <v>CEPSA TRANSMISIONES 80W90 6463721 Bde 50 Lts</v>
          </cell>
          <cell r="C115">
            <v>4</v>
          </cell>
          <cell r="D115">
            <v>2744726</v>
          </cell>
        </row>
        <row r="116">
          <cell r="A116">
            <v>2011804059</v>
          </cell>
          <cell r="B116" t="str">
            <v>CEPSA TRANSMISIONES 75W80 6464241 Caja 18x1 Lts</v>
          </cell>
          <cell r="C116">
            <v>29.95</v>
          </cell>
          <cell r="D116">
            <v>14865682</v>
          </cell>
        </row>
        <row r="117">
          <cell r="A117">
            <v>2011804061</v>
          </cell>
          <cell r="B117" t="str">
            <v>CEPSA AURIGA LS PLUS 80W90 6471921 Bde 50 Lts</v>
          </cell>
          <cell r="C117">
            <v>45</v>
          </cell>
          <cell r="D117">
            <v>46728410</v>
          </cell>
        </row>
        <row r="118">
          <cell r="A118">
            <v>2011804062</v>
          </cell>
          <cell r="B118" t="str">
            <v>CEPSA AURIGA TE 55 6485822 Bde 20 Lts</v>
          </cell>
          <cell r="C118">
            <v>28</v>
          </cell>
          <cell r="D118">
            <v>9456240</v>
          </cell>
        </row>
        <row r="119">
          <cell r="A119">
            <v>2011804066</v>
          </cell>
          <cell r="B119" t="str">
            <v>CEPSA AVANT 5W40 SYNT (5126541) caja 18 x 1LT</v>
          </cell>
          <cell r="C119">
            <v>66.003</v>
          </cell>
          <cell r="D119">
            <v>28884460</v>
          </cell>
        </row>
        <row r="120">
          <cell r="A120">
            <v>2011804067</v>
          </cell>
          <cell r="B120" t="str">
            <v>CEPSA AVANT 5W40 SYNT (5126536) Caja de 5 x 4LTS</v>
          </cell>
          <cell r="C120">
            <v>74</v>
          </cell>
          <cell r="D120">
            <v>35669808</v>
          </cell>
        </row>
        <row r="121">
          <cell r="A121">
            <v>2011804068</v>
          </cell>
          <cell r="B121" t="str">
            <v>CEPSA XTAR 10W40 SYNTHETIC (5139736) 5 X 4 LTS</v>
          </cell>
          <cell r="C121">
            <v>86.64</v>
          </cell>
          <cell r="D121">
            <v>32331360</v>
          </cell>
        </row>
        <row r="122">
          <cell r="A122">
            <v>2011804069</v>
          </cell>
          <cell r="B122" t="str">
            <v>CEPSA XTAR 10W40 SYNTHETIC (5139722) 20LTS</v>
          </cell>
          <cell r="C122">
            <v>12</v>
          </cell>
          <cell r="D122">
            <v>3828750</v>
          </cell>
        </row>
        <row r="123">
          <cell r="A123">
            <v>2011804072</v>
          </cell>
          <cell r="B123" t="str">
            <v>CEPSA AURIGA LS 80W90 6471930 PLUS  5X5 LTS</v>
          </cell>
          <cell r="C123">
            <v>5.6</v>
          </cell>
          <cell r="D123">
            <v>2988704</v>
          </cell>
        </row>
        <row r="124">
          <cell r="A124">
            <v>2011804077</v>
          </cell>
          <cell r="B124" t="str">
            <v>CEPSA CRYSTAL CLEAR 4x5 LTS 663408400</v>
          </cell>
          <cell r="C124">
            <v>18.75</v>
          </cell>
          <cell r="D124">
            <v>1660117</v>
          </cell>
        </row>
        <row r="125">
          <cell r="A125">
            <v>2011804078</v>
          </cell>
          <cell r="B125" t="str">
            <v>CEPSA CRYSTAL CLEAR 18x1 LT</v>
          </cell>
          <cell r="C125">
            <v>101</v>
          </cell>
          <cell r="D125">
            <v>9265505</v>
          </cell>
        </row>
        <row r="126">
          <cell r="A126">
            <v>2011804079</v>
          </cell>
          <cell r="B126" t="str">
            <v>CEPSA GRASA CADENA DE MOTO 664018914 Env. 520ML</v>
          </cell>
          <cell r="C126">
            <v>226</v>
          </cell>
          <cell r="D126">
            <v>5286808</v>
          </cell>
        </row>
        <row r="127">
          <cell r="A127">
            <v>2011804081</v>
          </cell>
          <cell r="B127" t="str">
            <v>CEPSA TRANSM.FE+LD 75W80 5407721 Bde 50 LTS</v>
          </cell>
          <cell r="C127">
            <v>16</v>
          </cell>
          <cell r="D127">
            <v>17170145</v>
          </cell>
        </row>
        <row r="128">
          <cell r="A128">
            <v>2011804084</v>
          </cell>
          <cell r="B128" t="str">
            <v>CEPSA ARGA LITIO 2 6330213 Tb 185 kg</v>
          </cell>
          <cell r="C128">
            <v>5</v>
          </cell>
          <cell r="D128">
            <v>14878915</v>
          </cell>
        </row>
        <row r="129">
          <cell r="A129">
            <v>2011804085</v>
          </cell>
          <cell r="B129" t="str">
            <v>CEPSA ARGA LITIO 2 6330221 Bde 45 kg</v>
          </cell>
          <cell r="C129">
            <v>24</v>
          </cell>
          <cell r="D129">
            <v>16517400</v>
          </cell>
        </row>
        <row r="130">
          <cell r="A130">
            <v>2011804086</v>
          </cell>
          <cell r="B130" t="str">
            <v>CEPSA TRUCK XTRA LIFE 25W60 5133813 Tb 208 LTS</v>
          </cell>
          <cell r="C130">
            <v>6</v>
          </cell>
          <cell r="D130">
            <v>14020545</v>
          </cell>
        </row>
        <row r="131">
          <cell r="A131">
            <v>2011804087</v>
          </cell>
          <cell r="B131" t="str">
            <v>CEPSA TRUCK XTRA LIFE 25W60 5133822 Bde 20 LTS</v>
          </cell>
          <cell r="C131">
            <v>125</v>
          </cell>
          <cell r="D131">
            <v>25938666</v>
          </cell>
        </row>
        <row r="132">
          <cell r="A132">
            <v>2011804088</v>
          </cell>
          <cell r="B132" t="str">
            <v>CEPSA TRANSM. TO-4 SAE 10W 5430213 Tb 208 LTS</v>
          </cell>
          <cell r="C132">
            <v>12</v>
          </cell>
          <cell r="D132">
            <v>35525703</v>
          </cell>
        </row>
        <row r="133">
          <cell r="A133">
            <v>2011804089</v>
          </cell>
          <cell r="B133" t="str">
            <v>CEPSA TRANSMISIONES TO-4 SAE50 5430513 Tb 208 LTS</v>
          </cell>
          <cell r="C133">
            <v>2</v>
          </cell>
          <cell r="D133">
            <v>4292464</v>
          </cell>
        </row>
        <row r="134">
          <cell r="A134">
            <v>2011804090</v>
          </cell>
          <cell r="B134" t="str">
            <v>CEPSA AURIGA LS 80W90 PLUS 6471913 Tb 208 LTS</v>
          </cell>
          <cell r="C134">
            <v>8</v>
          </cell>
          <cell r="D134">
            <v>29282167</v>
          </cell>
        </row>
        <row r="135">
          <cell r="A135">
            <v>2011804091</v>
          </cell>
          <cell r="B135" t="str">
            <v>CEPSA AVANT 15W40 5126013 Tb 208 LTS</v>
          </cell>
          <cell r="C135">
            <v>24</v>
          </cell>
          <cell r="D135">
            <v>61446913</v>
          </cell>
        </row>
        <row r="136">
          <cell r="A136">
            <v>2011804092</v>
          </cell>
          <cell r="B136" t="str">
            <v>CEPSA AVANT 20W50 5126113 TB 208 LTS</v>
          </cell>
          <cell r="C136">
            <v>27</v>
          </cell>
          <cell r="D136">
            <v>61511666</v>
          </cell>
        </row>
        <row r="137">
          <cell r="A137">
            <v>2011804093</v>
          </cell>
          <cell r="B137" t="str">
            <v>CEPSA AVANT 20W50 5126122 Bde 20 LTS</v>
          </cell>
          <cell r="C137">
            <v>89</v>
          </cell>
          <cell r="D137">
            <v>20834243</v>
          </cell>
        </row>
        <row r="138">
          <cell r="A138">
            <v>2011804094</v>
          </cell>
          <cell r="B138" t="str">
            <v>CEPSA AVANT 25W50 HIGH MILEAGE 5126413 CAJA 5x5 LTS</v>
          </cell>
          <cell r="C138">
            <v>38.799999999999997</v>
          </cell>
          <cell r="D138">
            <v>13482440</v>
          </cell>
        </row>
        <row r="139">
          <cell r="A139">
            <v>2011804095</v>
          </cell>
          <cell r="B139" t="str">
            <v>CEPSA XTAR  10W40 SYNTHETIC  5139730 5x5 LTS</v>
          </cell>
          <cell r="C139">
            <v>48.8</v>
          </cell>
          <cell r="D139">
            <v>19325567</v>
          </cell>
        </row>
        <row r="140">
          <cell r="A140">
            <v>2011804111</v>
          </cell>
          <cell r="B140" t="str">
            <v>CEPSA ATF 2000 S 5483741 Caja 18 x 1 LTS</v>
          </cell>
          <cell r="C140">
            <v>0.78559999999999997</v>
          </cell>
          <cell r="D140">
            <v>346004</v>
          </cell>
        </row>
        <row r="141">
          <cell r="A141">
            <v>2011804112</v>
          </cell>
          <cell r="B141" t="str">
            <v>CEPSA AVANT 15W40 CAJA 18 x 1 LTS (5126041)</v>
          </cell>
          <cell r="C141">
            <v>178.11</v>
          </cell>
          <cell r="D141">
            <v>40607558</v>
          </cell>
        </row>
        <row r="142">
          <cell r="A142">
            <v>2011804113</v>
          </cell>
          <cell r="B142" t="str">
            <v>CEPSA AVANT 20W50 CAJA 18 x 1 LTS (5126141)</v>
          </cell>
          <cell r="C142">
            <v>120.32899999999999</v>
          </cell>
          <cell r="D142">
            <v>29563809</v>
          </cell>
        </row>
        <row r="143">
          <cell r="A143">
            <v>2011804114</v>
          </cell>
          <cell r="B143" t="str">
            <v>CEPSA TRANSMISIONES 75W90 MV-S CAJA 18 x 1 LTS (6464141)</v>
          </cell>
          <cell r="C143">
            <v>18.57</v>
          </cell>
          <cell r="D143">
            <v>11433809</v>
          </cell>
        </row>
        <row r="144">
          <cell r="A144">
            <v>2011804115</v>
          </cell>
          <cell r="B144" t="str">
            <v>CEPSA XTAR  10W40 SYNTHETIC Tb 208 LTS (5139713)</v>
          </cell>
          <cell r="C144">
            <v>0</v>
          </cell>
          <cell r="D144">
            <v>0</v>
          </cell>
        </row>
        <row r="145">
          <cell r="A145">
            <v>2011809115</v>
          </cell>
          <cell r="B145" t="str">
            <v>CEPSA STAR AVANT 15W40 CAJA 5 x 4 LTS</v>
          </cell>
          <cell r="C145">
            <v>126</v>
          </cell>
          <cell r="D145">
            <v>30502597</v>
          </cell>
        </row>
        <row r="146">
          <cell r="A146">
            <v>2011809116</v>
          </cell>
          <cell r="B146" t="str">
            <v>CEPSA MOTO 4T R.66 SINT. 10W50 Caja de 12 x 1L</v>
          </cell>
          <cell r="C146">
            <v>4.92</v>
          </cell>
          <cell r="D146">
            <v>1042263</v>
          </cell>
        </row>
        <row r="147">
          <cell r="A147">
            <v>2011809118</v>
          </cell>
          <cell r="B147" t="str">
            <v>CEPSA HIDRAULICO HLP 68 GRANEL TBOR X 208LT</v>
          </cell>
          <cell r="C147">
            <v>5</v>
          </cell>
          <cell r="D147">
            <v>7976484</v>
          </cell>
        </row>
        <row r="148">
          <cell r="A148">
            <v>2011809119</v>
          </cell>
          <cell r="B148" t="str">
            <v>CEPSA HIDRAULICO HM 15 TBOR X 208LT</v>
          </cell>
          <cell r="C148">
            <v>50</v>
          </cell>
          <cell r="D148">
            <v>90585506</v>
          </cell>
        </row>
        <row r="149">
          <cell r="A149">
            <v>2011809120</v>
          </cell>
          <cell r="B149" t="str">
            <v>CEPSA 2T SINT. SCOOTER X 125CC</v>
          </cell>
          <cell r="C149">
            <v>11508</v>
          </cell>
          <cell r="D149">
            <v>36906156</v>
          </cell>
        </row>
        <row r="150">
          <cell r="A150">
            <v>2011809121</v>
          </cell>
          <cell r="B150" t="str">
            <v>CEPSA BOREAL 68 X 208LTS</v>
          </cell>
          <cell r="C150">
            <v>12</v>
          </cell>
          <cell r="D150">
            <v>67334376</v>
          </cell>
        </row>
        <row r="151">
          <cell r="A151">
            <v>2011809122</v>
          </cell>
          <cell r="B151" t="str">
            <v>CEPSA ENGRANAJES HP 220 X 208LTS</v>
          </cell>
          <cell r="C151">
            <v>0</v>
          </cell>
          <cell r="D151">
            <v>0</v>
          </cell>
        </row>
        <row r="152">
          <cell r="A152">
            <v>2011809123</v>
          </cell>
          <cell r="B152" t="str">
            <v>CEPSA ENGRANAJES HP 320 X 208LTS</v>
          </cell>
          <cell r="C152">
            <v>3</v>
          </cell>
          <cell r="D152">
            <v>7617080</v>
          </cell>
        </row>
        <row r="153">
          <cell r="A153">
            <v>2011809124</v>
          </cell>
          <cell r="B153" t="str">
            <v>CEPSA S.SERIE 3 SAE 40 X 208 LTS</v>
          </cell>
          <cell r="C153">
            <v>7</v>
          </cell>
          <cell r="D153">
            <v>13294298</v>
          </cell>
        </row>
        <row r="154">
          <cell r="A154">
            <v>2011809125</v>
          </cell>
          <cell r="B154" t="str">
            <v>CEPSA ARGA AUTOGRASA ESPECIAL X 185KG</v>
          </cell>
          <cell r="C154">
            <v>3</v>
          </cell>
          <cell r="D154">
            <v>11844206</v>
          </cell>
        </row>
        <row r="155">
          <cell r="A155">
            <v>2011809126</v>
          </cell>
          <cell r="B155" t="str">
            <v>CEPSA HIDRAULICO HLP 68 Bde 20 LTS</v>
          </cell>
          <cell r="C155">
            <v>38</v>
          </cell>
          <cell r="D155">
            <v>6440450</v>
          </cell>
        </row>
        <row r="156">
          <cell r="A156">
            <v>2011809127</v>
          </cell>
          <cell r="B156" t="str">
            <v>EXHIBIDORES CEPSA</v>
          </cell>
          <cell r="C156">
            <v>65</v>
          </cell>
          <cell r="D156">
            <v>54636364</v>
          </cell>
        </row>
        <row r="157">
          <cell r="A157">
            <v>2011809128</v>
          </cell>
          <cell r="B157" t="str">
            <v>CEPSA PETREL 1540 X 208 LTS</v>
          </cell>
          <cell r="C157">
            <v>43</v>
          </cell>
          <cell r="D157">
            <v>87156485</v>
          </cell>
        </row>
        <row r="158">
          <cell r="A158">
            <v>2011809129</v>
          </cell>
          <cell r="B158" t="str">
            <v>CEPSA AURIGA TE 55 X 208LTS</v>
          </cell>
          <cell r="C158">
            <v>0</v>
          </cell>
          <cell r="D158">
            <v>0</v>
          </cell>
        </row>
        <row r="159">
          <cell r="A159">
            <v>2011809131</v>
          </cell>
          <cell r="B159" t="str">
            <v>CEPSA HIDRAULICO HLP 46 Bde 20 LTS</v>
          </cell>
          <cell r="C159">
            <v>7</v>
          </cell>
          <cell r="D159">
            <v>1139815</v>
          </cell>
        </row>
        <row r="160">
          <cell r="A160">
            <v>2011809133</v>
          </cell>
          <cell r="B160" t="str">
            <v>CEPSA MOTO 2T TODO USO X 250 CC</v>
          </cell>
          <cell r="C160">
            <v>80</v>
          </cell>
          <cell r="D160">
            <v>475805</v>
          </cell>
        </row>
        <row r="161">
          <cell r="A161">
            <v>2011809134</v>
          </cell>
          <cell r="B161" t="str">
            <v>CEPSA LIQUIDO DE FRENOS DOT-4 CAJA x 500CC</v>
          </cell>
          <cell r="C161">
            <v>1104</v>
          </cell>
          <cell r="D161">
            <v>19206382</v>
          </cell>
        </row>
        <row r="162">
          <cell r="A162">
            <v>2011809135</v>
          </cell>
          <cell r="B162" t="str">
            <v>CEPSA S. SERIES 3 SAE 40 CAJA 5 UNIDS. X 5 LITROS</v>
          </cell>
          <cell r="C162">
            <v>483</v>
          </cell>
          <cell r="D162">
            <v>120641612</v>
          </cell>
        </row>
        <row r="163">
          <cell r="A163">
            <v>2011809136</v>
          </cell>
          <cell r="B163" t="str">
            <v>CEPSA S. SERIES 3 SAE 40 CAJA 18 UNIDS. X 1 LITRO</v>
          </cell>
          <cell r="C163">
            <v>340</v>
          </cell>
          <cell r="D163">
            <v>69178750</v>
          </cell>
        </row>
        <row r="164">
          <cell r="A164">
            <v>2011809137</v>
          </cell>
          <cell r="B164" t="str">
            <v>CEPSA AVANT 10W40 CAJA 18 UNIDS X 1TL.</v>
          </cell>
          <cell r="C164">
            <v>30</v>
          </cell>
          <cell r="D164">
            <v>9292467</v>
          </cell>
        </row>
        <row r="165">
          <cell r="A165">
            <v>2011809138</v>
          </cell>
          <cell r="B165" t="str">
            <v>CEPSA S.SERIE 3 SAE 40 BDE X 20LTS</v>
          </cell>
          <cell r="C165">
            <v>16</v>
          </cell>
          <cell r="D165">
            <v>3314788</v>
          </cell>
        </row>
        <row r="166">
          <cell r="A166">
            <v>20120016</v>
          </cell>
          <cell r="B166" t="str">
            <v>ANCAP GLICOL Tb 200 Lts</v>
          </cell>
          <cell r="C166">
            <v>0</v>
          </cell>
          <cell r="D166">
            <v>0</v>
          </cell>
        </row>
        <row r="167">
          <cell r="A167">
            <v>20120030</v>
          </cell>
          <cell r="B167" t="str">
            <v>Hyundai Xteer  COMP-P VG 68 Bde 20 LTS (1120310)</v>
          </cell>
          <cell r="C167">
            <v>13</v>
          </cell>
          <cell r="D167">
            <v>2704305</v>
          </cell>
        </row>
        <row r="168">
          <cell r="A168">
            <v>20120031</v>
          </cell>
          <cell r="B168" t="str">
            <v>Hyundai Xteer  COMP-P VG 68 Tb 200 LTS (1200310)</v>
          </cell>
          <cell r="C168">
            <v>2</v>
          </cell>
          <cell r="D168">
            <v>4004454</v>
          </cell>
        </row>
        <row r="169">
          <cell r="A169">
            <v>20120032</v>
          </cell>
          <cell r="B169" t="str">
            <v>Hyundai Xteer  COMP-P VG 100 Bde 20 LTS (1120311)</v>
          </cell>
          <cell r="C169">
            <v>8</v>
          </cell>
          <cell r="D169">
            <v>1705794</v>
          </cell>
        </row>
        <row r="170">
          <cell r="A170">
            <v>20120033</v>
          </cell>
          <cell r="B170" t="str">
            <v>Hyundai Xteer  COMP-P VG 100 Tb 200 LTS (1200311)</v>
          </cell>
          <cell r="C170">
            <v>5</v>
          </cell>
          <cell r="D170">
            <v>10245162</v>
          </cell>
        </row>
        <row r="171">
          <cell r="A171">
            <v>20120034</v>
          </cell>
          <cell r="B171" t="str">
            <v>Hyundai Xteer  GREASE 2 Bde 15 KG (2120003)</v>
          </cell>
          <cell r="C171">
            <v>13</v>
          </cell>
          <cell r="D171">
            <v>2636699</v>
          </cell>
        </row>
        <row r="172">
          <cell r="A172">
            <v>20120035</v>
          </cell>
          <cell r="B172" t="str">
            <v>Hyundai Xteer  GREASE 2 Tb 180 KG (2200003)</v>
          </cell>
          <cell r="C172">
            <v>8</v>
          </cell>
          <cell r="D172">
            <v>19096566</v>
          </cell>
        </row>
        <row r="173">
          <cell r="A173">
            <v>20120038</v>
          </cell>
          <cell r="B173" t="str">
            <v>Hyundai Xteer  GREASE EP 2 Tb 180 KG (2200007)</v>
          </cell>
          <cell r="C173">
            <v>0</v>
          </cell>
          <cell r="D173">
            <v>0</v>
          </cell>
        </row>
        <row r="174">
          <cell r="A174">
            <v>20120041</v>
          </cell>
          <cell r="B174" t="str">
            <v>Hyundai XTeer 4T 10W40 CAJA 12 x 1 LTS (1011005)</v>
          </cell>
          <cell r="C174">
            <v>64</v>
          </cell>
          <cell r="D174">
            <v>9319456</v>
          </cell>
        </row>
        <row r="175">
          <cell r="A175">
            <v>20120042</v>
          </cell>
          <cell r="B175" t="str">
            <v>Hyundai XTeer Heavy Duty 20W50 Tb 200 LTS (1200012)</v>
          </cell>
          <cell r="C175">
            <v>40</v>
          </cell>
          <cell r="D175">
            <v>78216867</v>
          </cell>
        </row>
        <row r="176">
          <cell r="A176">
            <v>20120046</v>
          </cell>
          <cell r="B176" t="str">
            <v>Hyundai Xteer Gear Oil-4 80W90 Bde 20 LTS (1120007)</v>
          </cell>
          <cell r="C176">
            <v>3</v>
          </cell>
          <cell r="D176">
            <v>748884</v>
          </cell>
        </row>
        <row r="177">
          <cell r="A177">
            <v>20120047</v>
          </cell>
          <cell r="B177" t="str">
            <v>Hyundai Xteer Gear Oil-5 80W90 Bde 20 LTS (1120008)</v>
          </cell>
          <cell r="C177">
            <v>38</v>
          </cell>
          <cell r="D177">
            <v>9683497</v>
          </cell>
        </row>
        <row r="178">
          <cell r="A178">
            <v>20120048</v>
          </cell>
          <cell r="B178" t="str">
            <v>Hyundai Xteer Gear Oil-5 80W90 Tb 200 LTS (1200008)</v>
          </cell>
          <cell r="C178">
            <v>25</v>
          </cell>
          <cell r="D178">
            <v>61496974</v>
          </cell>
        </row>
        <row r="179">
          <cell r="A179">
            <v>20120052</v>
          </cell>
          <cell r="B179" t="str">
            <v>Hyundai XTeer Gasoline 20W50 CAJA 12 x 1 LTS (1011007)</v>
          </cell>
          <cell r="C179">
            <v>248.99680000000001</v>
          </cell>
          <cell r="D179">
            <v>38847906</v>
          </cell>
        </row>
        <row r="180">
          <cell r="A180">
            <v>20120053</v>
          </cell>
          <cell r="B180" t="str">
            <v>Hyundai XTeer Gasoline 20W50 4 x 4 LTS (1041011)</v>
          </cell>
          <cell r="C180">
            <v>117.5</v>
          </cell>
          <cell r="D180">
            <v>20776357</v>
          </cell>
        </row>
        <row r="181">
          <cell r="A181">
            <v>20120054</v>
          </cell>
          <cell r="B181" t="str">
            <v>Hyundai XTeer Heavy Duty 20W50 Bde 20 LTS (1120012)</v>
          </cell>
          <cell r="C181">
            <v>92</v>
          </cell>
          <cell r="D181">
            <v>18659717</v>
          </cell>
        </row>
        <row r="182">
          <cell r="A182">
            <v>20120056</v>
          </cell>
          <cell r="B182" t="str">
            <v>Hyundai XTeer Gasoline Ultra Efficiency 5W20 4 x 4 LTS(1041001)</v>
          </cell>
          <cell r="C182">
            <v>6.5</v>
          </cell>
          <cell r="D182">
            <v>1284546</v>
          </cell>
        </row>
        <row r="183">
          <cell r="A183">
            <v>20120057</v>
          </cell>
          <cell r="B183" t="str">
            <v>Hyundai XTeer TOP 5W40 CAJA 12 x 1 LTS (1011001)</v>
          </cell>
          <cell r="C183">
            <v>38</v>
          </cell>
          <cell r="D183">
            <v>10276364</v>
          </cell>
        </row>
        <row r="184">
          <cell r="A184">
            <v>20120058</v>
          </cell>
          <cell r="B184" t="str">
            <v>Hyundai XTeer TOP 5W40 CAJA 4 x 4 LTS (1041013)</v>
          </cell>
          <cell r="C184">
            <v>27</v>
          </cell>
          <cell r="D184">
            <v>9829115</v>
          </cell>
        </row>
        <row r="185">
          <cell r="A185">
            <v>20120059</v>
          </cell>
          <cell r="B185" t="str">
            <v>Hyundai XTeer Gasoline Ultra Protection 5W30 CAJA 12 x 1 LTS(1011002)</v>
          </cell>
          <cell r="C185">
            <v>3</v>
          </cell>
          <cell r="D185">
            <v>558379</v>
          </cell>
        </row>
        <row r="186">
          <cell r="A186">
            <v>20120060</v>
          </cell>
          <cell r="B186" t="str">
            <v>Hyundai XTeer Gasoline Ultra Protection 5W30 4 x 4 LTS (1041002)</v>
          </cell>
          <cell r="C186">
            <v>15</v>
          </cell>
          <cell r="D186">
            <v>2964337</v>
          </cell>
        </row>
        <row r="187">
          <cell r="A187">
            <v>20120062</v>
          </cell>
          <cell r="B187" t="str">
            <v>Hyundai XTeer Diesel Ultra 5W30 CAJA 3 x 6 LTS (1061001)</v>
          </cell>
          <cell r="C187">
            <v>12</v>
          </cell>
          <cell r="D187">
            <v>2995540</v>
          </cell>
        </row>
        <row r="188">
          <cell r="A188">
            <v>2015804053</v>
          </cell>
          <cell r="B188" t="str">
            <v>CEPSA ARGA EP 2 ESPECIAL UNIVERSAL 24X400 GR.</v>
          </cell>
          <cell r="C188">
            <v>19.045000000000002</v>
          </cell>
          <cell r="D188">
            <v>5829802</v>
          </cell>
        </row>
        <row r="189">
          <cell r="A189">
            <v>2016</v>
          </cell>
          <cell r="B189" t="str">
            <v>SODA CAUSTICA PERLADA (Bolsa de 25 Kg)</v>
          </cell>
          <cell r="C189">
            <v>75</v>
          </cell>
          <cell r="D189">
            <v>226640</v>
          </cell>
        </row>
        <row r="190">
          <cell r="A190">
            <v>2017</v>
          </cell>
          <cell r="B190" t="str">
            <v>SODA CAUSTICA MICROPERLADA (Bolsa de 25 Kg)</v>
          </cell>
          <cell r="C190">
            <v>50</v>
          </cell>
          <cell r="D190">
            <v>144524</v>
          </cell>
        </row>
        <row r="191">
          <cell r="A191">
            <v>20700000</v>
          </cell>
          <cell r="B191" t="str">
            <v>HDPE FILM E924</v>
          </cell>
          <cell r="C191">
            <v>1000</v>
          </cell>
          <cell r="D191">
            <v>6941541</v>
          </cell>
        </row>
        <row r="192">
          <cell r="A192">
            <v>301</v>
          </cell>
          <cell r="B192" t="str">
            <v>ALCOHOL ISOPROPILICO TAMBOR 160 KG.</v>
          </cell>
          <cell r="C192">
            <v>35680</v>
          </cell>
          <cell r="D192">
            <v>194916141</v>
          </cell>
        </row>
        <row r="193">
          <cell r="A193">
            <v>30100</v>
          </cell>
          <cell r="B193" t="str">
            <v>GAS LICUADO DE PETROLEO (GLP)</v>
          </cell>
          <cell r="C193">
            <v>88977</v>
          </cell>
          <cell r="D193">
            <v>243722386</v>
          </cell>
        </row>
        <row r="194">
          <cell r="A194">
            <v>30101</v>
          </cell>
          <cell r="B194" t="str">
            <v>NAFTA SUPER</v>
          </cell>
          <cell r="C194">
            <v>321728</v>
          </cell>
          <cell r="D194">
            <v>980384609</v>
          </cell>
        </row>
        <row r="195">
          <cell r="A195">
            <v>30102</v>
          </cell>
          <cell r="B195" t="str">
            <v>NAFTA VIRGEN</v>
          </cell>
          <cell r="C195">
            <v>1569092.7509999999</v>
          </cell>
          <cell r="D195">
            <v>3670107945</v>
          </cell>
        </row>
        <row r="196">
          <cell r="A196">
            <v>302</v>
          </cell>
          <cell r="B196" t="str">
            <v>ALCOHOL ISOPROPILICO (LITROS)</v>
          </cell>
          <cell r="C196">
            <v>0</v>
          </cell>
          <cell r="D196">
            <v>0</v>
          </cell>
        </row>
        <row r="197">
          <cell r="A197">
            <v>304</v>
          </cell>
          <cell r="B197" t="str">
            <v>ALCOHOL BUTILICO SECUND. EQUIV. 160 KG</v>
          </cell>
          <cell r="C197">
            <v>1280</v>
          </cell>
          <cell r="D197">
            <v>10576854</v>
          </cell>
        </row>
        <row r="198">
          <cell r="A198">
            <v>400</v>
          </cell>
          <cell r="B198" t="str">
            <v>XILENO</v>
          </cell>
          <cell r="C198">
            <v>1003.101</v>
          </cell>
          <cell r="D198">
            <v>4513640</v>
          </cell>
        </row>
        <row r="199">
          <cell r="A199">
            <v>4001</v>
          </cell>
          <cell r="B199" t="str">
            <v>XILENO EN TAMBOR KG.</v>
          </cell>
          <cell r="C199">
            <v>160</v>
          </cell>
          <cell r="D199">
            <v>963673</v>
          </cell>
        </row>
        <row r="200">
          <cell r="A200">
            <v>40101</v>
          </cell>
          <cell r="B200" t="str">
            <v>NAFTA ECONOMICA</v>
          </cell>
          <cell r="C200">
            <v>927931.6</v>
          </cell>
          <cell r="D200">
            <v>2991466801</v>
          </cell>
        </row>
        <row r="201">
          <cell r="A201">
            <v>501</v>
          </cell>
          <cell r="B201" t="str">
            <v>CICLOHEXANO TBOR 160 KG</v>
          </cell>
          <cell r="C201">
            <v>25760</v>
          </cell>
          <cell r="D201">
            <v>206879873</v>
          </cell>
        </row>
        <row r="202">
          <cell r="A202">
            <v>50101</v>
          </cell>
          <cell r="B202" t="str">
            <v>NAFTA ESPECIAL</v>
          </cell>
          <cell r="C202">
            <v>263901</v>
          </cell>
          <cell r="D202">
            <v>739304190</v>
          </cell>
        </row>
        <row r="203">
          <cell r="A203">
            <v>70100</v>
          </cell>
          <cell r="B203" t="str">
            <v>ESPUMIGENOS</v>
          </cell>
          <cell r="C203">
            <v>7700</v>
          </cell>
          <cell r="D203">
            <v>110103400</v>
          </cell>
        </row>
        <row r="204">
          <cell r="A204">
            <v>70105000</v>
          </cell>
          <cell r="B204" t="str">
            <v>CAJAS PARESA A PROCESAR</v>
          </cell>
          <cell r="C204">
            <v>0</v>
          </cell>
          <cell r="D204">
            <v>0</v>
          </cell>
        </row>
        <row r="205">
          <cell r="A205">
            <v>70106</v>
          </cell>
          <cell r="B205" t="str">
            <v>DIESEL TIPO I (PREMIUM)</v>
          </cell>
          <cell r="C205">
            <v>843926</v>
          </cell>
          <cell r="D205">
            <v>3194067317</v>
          </cell>
        </row>
        <row r="206">
          <cell r="A206">
            <v>70108</v>
          </cell>
          <cell r="B206" t="str">
            <v>COLORANTE P/HIDROCARBUROS</v>
          </cell>
          <cell r="C206">
            <v>53</v>
          </cell>
          <cell r="D206">
            <v>6263646</v>
          </cell>
        </row>
        <row r="207">
          <cell r="A207">
            <v>701116</v>
          </cell>
          <cell r="B207" t="str">
            <v>AGRODIESEL</v>
          </cell>
          <cell r="C207">
            <v>269069</v>
          </cell>
          <cell r="D207">
            <v>894107524</v>
          </cell>
        </row>
        <row r="208">
          <cell r="A208">
            <v>70112</v>
          </cell>
          <cell r="B208" t="str">
            <v>DIESEL TIPO III</v>
          </cell>
          <cell r="C208">
            <v>5440288.54</v>
          </cell>
          <cell r="D208">
            <v>17953686818</v>
          </cell>
        </row>
        <row r="209">
          <cell r="A209">
            <v>70118</v>
          </cell>
          <cell r="B209" t="str">
            <v>BIODIESEL B-100</v>
          </cell>
          <cell r="C209">
            <v>169089</v>
          </cell>
          <cell r="D209">
            <v>843812215</v>
          </cell>
        </row>
        <row r="210">
          <cell r="A210">
            <v>70119</v>
          </cell>
          <cell r="B210" t="str">
            <v>DIESEL TIPO III (DES)</v>
          </cell>
          <cell r="C210">
            <v>0</v>
          </cell>
          <cell r="D210">
            <v>0</v>
          </cell>
        </row>
        <row r="211">
          <cell r="A211">
            <v>70500004</v>
          </cell>
          <cell r="B211" t="str">
            <v>MASTER  CROMEX ANTIBLOQUEO</v>
          </cell>
          <cell r="C211">
            <v>925</v>
          </cell>
          <cell r="D211">
            <v>10933500</v>
          </cell>
        </row>
        <row r="212">
          <cell r="A212">
            <v>70500006</v>
          </cell>
          <cell r="B212" t="str">
            <v>PLASTINCLAIR 500 (ADITIVO)</v>
          </cell>
          <cell r="C212">
            <v>1950.0925</v>
          </cell>
          <cell r="D212">
            <v>12474601</v>
          </cell>
        </row>
        <row r="213">
          <cell r="A213">
            <v>70500007</v>
          </cell>
          <cell r="B213" t="str">
            <v>ARENA LAVADA</v>
          </cell>
          <cell r="C213">
            <v>721707.62860000005</v>
          </cell>
          <cell r="D213">
            <v>7596637</v>
          </cell>
        </row>
        <row r="214">
          <cell r="A214">
            <v>70500009</v>
          </cell>
          <cell r="B214" t="str">
            <v>TON PIEDRA TRITURADA 4TA.</v>
          </cell>
          <cell r="C214">
            <v>554368.00260000001</v>
          </cell>
          <cell r="D214">
            <v>33262080</v>
          </cell>
        </row>
        <row r="215">
          <cell r="A215">
            <v>70500011</v>
          </cell>
          <cell r="B215" t="str">
            <v>TON PIEDRA TRITURADA 5TA.</v>
          </cell>
          <cell r="C215">
            <v>190</v>
          </cell>
          <cell r="D215">
            <v>11400</v>
          </cell>
        </row>
        <row r="216">
          <cell r="A216">
            <v>70500106</v>
          </cell>
          <cell r="B216" t="str">
            <v>ADITIVO REOPLAST</v>
          </cell>
          <cell r="C216">
            <v>1591.9184</v>
          </cell>
          <cell r="D216">
            <v>13965900</v>
          </cell>
        </row>
        <row r="217">
          <cell r="A217">
            <v>70500112</v>
          </cell>
          <cell r="B217" t="str">
            <v>METANOL A GRANEL</v>
          </cell>
          <cell r="C217">
            <v>21668.5</v>
          </cell>
          <cell r="D217">
            <v>64315971</v>
          </cell>
        </row>
        <row r="218">
          <cell r="A218">
            <v>708</v>
          </cell>
          <cell r="B218" t="str">
            <v>AROMATICO PESADO</v>
          </cell>
          <cell r="C218">
            <v>640325.32999999996</v>
          </cell>
          <cell r="D218">
            <v>2777553133</v>
          </cell>
        </row>
        <row r="219">
          <cell r="A219">
            <v>800000012</v>
          </cell>
          <cell r="B219" t="str">
            <v>SPEEDWET MAXION NG</v>
          </cell>
          <cell r="C219">
            <v>862</v>
          </cell>
          <cell r="D219">
            <v>123393678</v>
          </cell>
        </row>
        <row r="220">
          <cell r="A220">
            <v>800000013</v>
          </cell>
          <cell r="B220" t="str">
            <v>SPEEDWET SILICONADO NG</v>
          </cell>
          <cell r="C220">
            <v>975</v>
          </cell>
          <cell r="D220">
            <v>138264805</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9">
          <cell r="H9">
            <v>1</v>
          </cell>
        </row>
      </sheetData>
      <sheetData sheetId="11">
        <row r="2">
          <cell r="A2">
            <v>1</v>
          </cell>
          <cell r="B2" t="str">
            <v>LAAPSA OMNIGEAR ADVANCE 150 Tb 205 Lts</v>
          </cell>
          <cell r="C2">
            <v>1</v>
          </cell>
          <cell r="D2">
            <v>6054361</v>
          </cell>
        </row>
        <row r="3">
          <cell r="A3">
            <v>3</v>
          </cell>
          <cell r="B3" t="str">
            <v>LAAPSA OMNIGEAR ADVANCE 220 Tb 205 Lts</v>
          </cell>
          <cell r="C3">
            <v>1</v>
          </cell>
          <cell r="D3">
            <v>6480255</v>
          </cell>
        </row>
        <row r="4">
          <cell r="A4">
            <v>4</v>
          </cell>
          <cell r="B4" t="str">
            <v>LAAPSA OMNIGEAR ADVANCE 320 Tb 205 Lts</v>
          </cell>
          <cell r="C4">
            <v>3</v>
          </cell>
          <cell r="D4">
            <v>16016802</v>
          </cell>
        </row>
        <row r="5">
          <cell r="A5">
            <v>100</v>
          </cell>
          <cell r="B5" t="str">
            <v>TOLUENO</v>
          </cell>
          <cell r="C5">
            <v>171180</v>
          </cell>
          <cell r="D5">
            <v>760614545</v>
          </cell>
        </row>
        <row r="6">
          <cell r="A6">
            <v>10101</v>
          </cell>
          <cell r="B6" t="str">
            <v>ALCOHOL ABSOLUTO</v>
          </cell>
          <cell r="C6">
            <v>3293860.21</v>
          </cell>
          <cell r="D6">
            <v>10606299748</v>
          </cell>
        </row>
        <row r="7">
          <cell r="A7">
            <v>10103</v>
          </cell>
          <cell r="B7" t="str">
            <v>FLETE EXPORT</v>
          </cell>
          <cell r="C7">
            <v>2</v>
          </cell>
          <cell r="D7">
            <v>11660518</v>
          </cell>
        </row>
        <row r="8">
          <cell r="A8">
            <v>10110</v>
          </cell>
          <cell r="B8" t="str">
            <v>SEGURO DE MERCADERIAS</v>
          </cell>
          <cell r="C8">
            <v>3</v>
          </cell>
          <cell r="D8">
            <v>6981684</v>
          </cell>
        </row>
        <row r="9">
          <cell r="A9">
            <v>10205</v>
          </cell>
          <cell r="B9" t="str">
            <v>CARBOSOL A TAMBOR 160 KG</v>
          </cell>
          <cell r="C9">
            <v>7040</v>
          </cell>
          <cell r="D9">
            <v>38493653</v>
          </cell>
        </row>
        <row r="10">
          <cell r="A10">
            <v>10208</v>
          </cell>
          <cell r="B10" t="str">
            <v>AGUARRAS A GRANEL (KG)</v>
          </cell>
          <cell r="C10">
            <v>59083</v>
          </cell>
          <cell r="D10">
            <v>249597443</v>
          </cell>
        </row>
        <row r="11">
          <cell r="A11">
            <v>10210</v>
          </cell>
          <cell r="B11" t="str">
            <v>AROMATICO PESADO (KG)</v>
          </cell>
          <cell r="C11">
            <v>89.5</v>
          </cell>
          <cell r="D11">
            <v>460379</v>
          </cell>
        </row>
        <row r="12">
          <cell r="A12">
            <v>103</v>
          </cell>
          <cell r="B12" t="str">
            <v>H° FCK 180 KG/CM2</v>
          </cell>
          <cell r="C12">
            <v>11.05</v>
          </cell>
          <cell r="D12">
            <v>5819326</v>
          </cell>
        </row>
        <row r="13">
          <cell r="A13">
            <v>10300041</v>
          </cell>
          <cell r="B13" t="str">
            <v>PP RAFIA HKR 102</v>
          </cell>
          <cell r="C13">
            <v>49500</v>
          </cell>
          <cell r="D13">
            <v>326806931</v>
          </cell>
        </row>
        <row r="14">
          <cell r="A14">
            <v>104</v>
          </cell>
          <cell r="B14" t="str">
            <v>H° FCK 250 KG/M2</v>
          </cell>
          <cell r="C14">
            <v>25</v>
          </cell>
          <cell r="D14">
            <v>13617375</v>
          </cell>
        </row>
        <row r="15">
          <cell r="A15">
            <v>1040113434</v>
          </cell>
          <cell r="B15" t="str">
            <v>HDPE FILM</v>
          </cell>
          <cell r="C15">
            <v>70125</v>
          </cell>
          <cell r="D15">
            <v>489175101</v>
          </cell>
        </row>
        <row r="16">
          <cell r="A16">
            <v>10401138</v>
          </cell>
          <cell r="B16" t="str">
            <v>LLDPE FILM CYNPOL LL5010B</v>
          </cell>
          <cell r="C16">
            <v>46650</v>
          </cell>
          <cell r="D16">
            <v>349395699</v>
          </cell>
        </row>
        <row r="17">
          <cell r="A17">
            <v>10401185</v>
          </cell>
          <cell r="B17" t="str">
            <v>LDPE BAJA FILM EF412 -WESTAKLE</v>
          </cell>
          <cell r="C17">
            <v>5375</v>
          </cell>
          <cell r="D17">
            <v>38194750</v>
          </cell>
        </row>
        <row r="18">
          <cell r="A18">
            <v>10401186</v>
          </cell>
          <cell r="B18" t="str">
            <v>LLDPE Butene Extrusion 1401</v>
          </cell>
          <cell r="C18">
            <v>34200</v>
          </cell>
          <cell r="D18">
            <v>253683048</v>
          </cell>
        </row>
        <row r="19">
          <cell r="A19">
            <v>10401187</v>
          </cell>
          <cell r="B19" t="str">
            <v>LDPE Fino Tricolene LDF2921</v>
          </cell>
          <cell r="C19">
            <v>2400</v>
          </cell>
          <cell r="D19">
            <v>18368234</v>
          </cell>
        </row>
        <row r="20">
          <cell r="A20">
            <v>10401188</v>
          </cell>
          <cell r="B20" t="str">
            <v>HDPE Film Tricolene HDF 2285</v>
          </cell>
          <cell r="C20">
            <v>104525</v>
          </cell>
          <cell r="D20">
            <v>746596857</v>
          </cell>
        </row>
        <row r="21">
          <cell r="A21">
            <v>10401190</v>
          </cell>
          <cell r="B21" t="str">
            <v>PP HOMOPOLYMER FILM HMR 127 SASOL</v>
          </cell>
          <cell r="C21">
            <v>11750</v>
          </cell>
          <cell r="D21">
            <v>79888250</v>
          </cell>
        </row>
        <row r="22">
          <cell r="A22">
            <v>10401191</v>
          </cell>
          <cell r="B22" t="str">
            <v>HDPE SOPLADO TRICOLENE HD5502</v>
          </cell>
          <cell r="C22">
            <v>26600</v>
          </cell>
          <cell r="D22">
            <v>186397152</v>
          </cell>
        </row>
        <row r="23">
          <cell r="A23">
            <v>10401192</v>
          </cell>
          <cell r="B23" t="str">
            <v>HDPE SOPLADO FORMOLENE HB5502B</v>
          </cell>
          <cell r="C23">
            <v>17500</v>
          </cell>
          <cell r="D23">
            <v>124683820</v>
          </cell>
        </row>
        <row r="24">
          <cell r="A24">
            <v>10404088</v>
          </cell>
          <cell r="B24" t="str">
            <v>MASTER  CROMEX DESLIZANTE</v>
          </cell>
          <cell r="C24">
            <v>3600</v>
          </cell>
          <cell r="D24">
            <v>42552000</v>
          </cell>
        </row>
        <row r="25">
          <cell r="A25">
            <v>105</v>
          </cell>
          <cell r="B25" t="str">
            <v>H° FCK 350 KG/CM2</v>
          </cell>
          <cell r="C25">
            <v>0.5</v>
          </cell>
          <cell r="D25">
            <v>340232</v>
          </cell>
        </row>
        <row r="26">
          <cell r="A26">
            <v>106</v>
          </cell>
          <cell r="B26" t="str">
            <v>H° FCK 240 KG/CM2</v>
          </cell>
          <cell r="C26">
            <v>12.5</v>
          </cell>
          <cell r="D26">
            <v>6587122</v>
          </cell>
        </row>
        <row r="27">
          <cell r="A27">
            <v>10603</v>
          </cell>
          <cell r="B27" t="str">
            <v>COLORANTE ROJO P/HIDROCARBUROS</v>
          </cell>
          <cell r="C27">
            <v>86</v>
          </cell>
          <cell r="D27">
            <v>10191301</v>
          </cell>
        </row>
        <row r="28">
          <cell r="A28">
            <v>10604</v>
          </cell>
          <cell r="B28" t="str">
            <v>COLORANTE AZUL P/HIDROCARBUROS</v>
          </cell>
          <cell r="C28">
            <v>159</v>
          </cell>
          <cell r="D28">
            <v>20236407</v>
          </cell>
        </row>
        <row r="29">
          <cell r="A29">
            <v>10606</v>
          </cell>
          <cell r="B29" t="str">
            <v>COLORANTE AMARILLO P/HIDROCARBUROS</v>
          </cell>
          <cell r="C29">
            <v>97</v>
          </cell>
          <cell r="D29">
            <v>11463637</v>
          </cell>
        </row>
        <row r="30">
          <cell r="A30">
            <v>107</v>
          </cell>
          <cell r="B30" t="str">
            <v>H° FCK 210 KG/CM2</v>
          </cell>
          <cell r="C30">
            <v>0.5</v>
          </cell>
          <cell r="D30">
            <v>252368</v>
          </cell>
        </row>
        <row r="31">
          <cell r="A31">
            <v>10702</v>
          </cell>
          <cell r="B31" t="str">
            <v>ADITIVO</v>
          </cell>
          <cell r="C31">
            <v>1200</v>
          </cell>
          <cell r="D31">
            <v>5203007</v>
          </cell>
        </row>
        <row r="32">
          <cell r="A32">
            <v>10703001</v>
          </cell>
          <cell r="B32" t="str">
            <v>HILADO DE MULTIFILAMENTO AT COLOR CRISTAL CON ANTI UV DE 1260 DENIERS</v>
          </cell>
          <cell r="C32">
            <v>6821</v>
          </cell>
          <cell r="D32">
            <v>109138462</v>
          </cell>
        </row>
        <row r="33">
          <cell r="A33">
            <v>10706</v>
          </cell>
          <cell r="B33" t="str">
            <v>SOLVENTE F2P</v>
          </cell>
          <cell r="C33">
            <v>139</v>
          </cell>
          <cell r="D33">
            <v>884166</v>
          </cell>
        </row>
        <row r="34">
          <cell r="A34">
            <v>108</v>
          </cell>
          <cell r="B34" t="str">
            <v>H° FCK 300 KG/CM2</v>
          </cell>
          <cell r="C34">
            <v>23</v>
          </cell>
          <cell r="D34">
            <v>13213097</v>
          </cell>
        </row>
        <row r="35">
          <cell r="A35">
            <v>10803</v>
          </cell>
          <cell r="B35" t="str">
            <v>ADITIVO DMA-651</v>
          </cell>
          <cell r="C35">
            <v>700</v>
          </cell>
          <cell r="D35">
            <v>100913294</v>
          </cell>
        </row>
        <row r="36">
          <cell r="A36">
            <v>109</v>
          </cell>
          <cell r="B36" t="str">
            <v>H° FCK 200 KG/CM2</v>
          </cell>
          <cell r="C36">
            <v>5.5</v>
          </cell>
          <cell r="D36">
            <v>2829502</v>
          </cell>
        </row>
        <row r="37">
          <cell r="A37">
            <v>119</v>
          </cell>
          <cell r="B37" t="str">
            <v>H° FCK 100 KG/CM2</v>
          </cell>
          <cell r="C37">
            <v>0</v>
          </cell>
          <cell r="D37">
            <v>0</v>
          </cell>
        </row>
        <row r="38">
          <cell r="A38">
            <v>122</v>
          </cell>
          <cell r="B38" t="str">
            <v>CEMENTO PORTLAND KG.</v>
          </cell>
          <cell r="C38">
            <v>186484.32139999999</v>
          </cell>
          <cell r="D38">
            <v>144808709</v>
          </cell>
        </row>
        <row r="39">
          <cell r="A39">
            <v>15503</v>
          </cell>
          <cell r="B39" t="str">
            <v>TAMBOR AZUL X 200 LTS.</v>
          </cell>
          <cell r="C39">
            <v>11</v>
          </cell>
          <cell r="D39">
            <v>3047565</v>
          </cell>
        </row>
        <row r="40">
          <cell r="A40">
            <v>200</v>
          </cell>
          <cell r="B40" t="str">
            <v>HEXANO A GRANEL</v>
          </cell>
          <cell r="C40">
            <v>55306</v>
          </cell>
          <cell r="D40">
            <v>267790233</v>
          </cell>
        </row>
        <row r="41">
          <cell r="A41">
            <v>2010</v>
          </cell>
          <cell r="B41" t="str">
            <v>SODA CAUSTICA</v>
          </cell>
          <cell r="C41">
            <v>8100.4</v>
          </cell>
          <cell r="D41">
            <v>24309300</v>
          </cell>
        </row>
        <row r="42">
          <cell r="A42">
            <v>20103</v>
          </cell>
          <cell r="B42" t="str">
            <v>BONIFICACIONES NAFTAS</v>
          </cell>
          <cell r="C42">
            <v>1</v>
          </cell>
          <cell r="D42">
            <v>0</v>
          </cell>
        </row>
        <row r="43">
          <cell r="A43">
            <v>2010401010</v>
          </cell>
          <cell r="B43" t="str">
            <v>LAAPSA SUGARPRESS BR 600 BIO Tb 205 Lts</v>
          </cell>
          <cell r="C43">
            <v>0</v>
          </cell>
          <cell r="D43">
            <v>0</v>
          </cell>
        </row>
        <row r="44">
          <cell r="A44">
            <v>2010401757</v>
          </cell>
          <cell r="B44" t="str">
            <v>LAAPSA OMNIGEAR ADVANCE 320 Bde 20 Lts</v>
          </cell>
          <cell r="C44">
            <v>8</v>
          </cell>
          <cell r="D44">
            <v>5057760</v>
          </cell>
        </row>
        <row r="45">
          <cell r="A45">
            <v>2010402410</v>
          </cell>
          <cell r="B45" t="str">
            <v>LAAPSA TARMELA 9600 Bde 18 Kg</v>
          </cell>
          <cell r="C45">
            <v>11</v>
          </cell>
          <cell r="D45">
            <v>6391313</v>
          </cell>
        </row>
        <row r="46">
          <cell r="A46">
            <v>2010402420</v>
          </cell>
          <cell r="B46" t="str">
            <v>LAAPSA TARMELA 9600 Bde 4 Kg</v>
          </cell>
          <cell r="C46">
            <v>58</v>
          </cell>
          <cell r="D46">
            <v>9069336</v>
          </cell>
        </row>
        <row r="47">
          <cell r="A47">
            <v>2010402422</v>
          </cell>
          <cell r="B47" t="str">
            <v>LAAPSA TARMELA 9600 Tb 180 Kg</v>
          </cell>
          <cell r="C47">
            <v>3</v>
          </cell>
          <cell r="D47">
            <v>11806626</v>
          </cell>
        </row>
        <row r="48">
          <cell r="A48">
            <v>2010402451</v>
          </cell>
          <cell r="B48" t="str">
            <v>LAAPSA TARMELA 305 Bde 18 Kg</v>
          </cell>
          <cell r="C48">
            <v>1</v>
          </cell>
          <cell r="D48">
            <v>439544</v>
          </cell>
        </row>
        <row r="49">
          <cell r="A49">
            <v>2010402470</v>
          </cell>
          <cell r="B49" t="str">
            <v>LAAPSA TARMELA FG Bde 4 Kg</v>
          </cell>
          <cell r="C49">
            <v>2</v>
          </cell>
          <cell r="D49">
            <v>179120</v>
          </cell>
        </row>
        <row r="50">
          <cell r="A50">
            <v>2010402491</v>
          </cell>
          <cell r="B50" t="str">
            <v>LAAPSA TARMELA GRASA PHS 1400 Bde 18 Kg</v>
          </cell>
          <cell r="C50">
            <v>5</v>
          </cell>
          <cell r="D50">
            <v>3006455</v>
          </cell>
        </row>
        <row r="51">
          <cell r="A51">
            <v>2010403310</v>
          </cell>
          <cell r="B51" t="str">
            <v>LAAPSA WAX FG Bde 20 Lts</v>
          </cell>
          <cell r="C51">
            <v>5</v>
          </cell>
          <cell r="D51">
            <v>3665277</v>
          </cell>
        </row>
        <row r="52">
          <cell r="A52">
            <v>2010403410</v>
          </cell>
          <cell r="B52" t="str">
            <v>LAAPSA TARMELA 9500 Bde 18 Kg</v>
          </cell>
          <cell r="C52">
            <v>8</v>
          </cell>
          <cell r="D52">
            <v>4121856</v>
          </cell>
        </row>
        <row r="53">
          <cell r="A53">
            <v>2010403709</v>
          </cell>
          <cell r="B53" t="str">
            <v>LAAPSA VISCOPREN NTX Bde 5 Lts</v>
          </cell>
          <cell r="C53">
            <v>5</v>
          </cell>
          <cell r="D53">
            <v>630950</v>
          </cell>
        </row>
        <row r="54">
          <cell r="A54">
            <v>2010404600</v>
          </cell>
          <cell r="B54" t="str">
            <v>ANCAP MULTILUB EP 2 Tb 180 Kg</v>
          </cell>
          <cell r="C54">
            <v>0</v>
          </cell>
          <cell r="D54">
            <v>0</v>
          </cell>
        </row>
        <row r="55">
          <cell r="A55">
            <v>2010405610</v>
          </cell>
          <cell r="B55" t="str">
            <v>LAAPSA HWP SPRAY 0,400 Lts Caja 12x1</v>
          </cell>
          <cell r="C55">
            <v>13.833399999999999</v>
          </cell>
          <cell r="D55">
            <v>6268225</v>
          </cell>
        </row>
        <row r="56">
          <cell r="A56">
            <v>20104059</v>
          </cell>
          <cell r="B56" t="str">
            <v>LAAPSA FRIDGE 45 10W10 Bde 20 Lts</v>
          </cell>
          <cell r="C56">
            <v>8</v>
          </cell>
          <cell r="D56">
            <v>6456811</v>
          </cell>
        </row>
        <row r="57">
          <cell r="A57">
            <v>201040752</v>
          </cell>
          <cell r="B57" t="str">
            <v>LAAPSA VISCOPREN NTX  16000 Tb 205 Lts</v>
          </cell>
          <cell r="C57">
            <v>23</v>
          </cell>
          <cell r="D57">
            <v>113960160</v>
          </cell>
        </row>
        <row r="58">
          <cell r="A58">
            <v>201040753</v>
          </cell>
          <cell r="B58" t="str">
            <v>LAAPSA VISCOPREN NTX 460 Bde 20 Lts</v>
          </cell>
          <cell r="C58">
            <v>10</v>
          </cell>
          <cell r="D58">
            <v>4780126</v>
          </cell>
        </row>
        <row r="59">
          <cell r="A59">
            <v>201040754</v>
          </cell>
          <cell r="B59" t="str">
            <v>LAAPSA OMNIGEAR ADVANCE M150 Bde 20 Lts</v>
          </cell>
          <cell r="C59">
            <v>21</v>
          </cell>
          <cell r="D59">
            <v>13276620</v>
          </cell>
        </row>
        <row r="60">
          <cell r="A60">
            <v>201040756</v>
          </cell>
          <cell r="B60" t="str">
            <v>LAAPSA OMNIGEAR ADVANCE 220 Bde 20 Lts</v>
          </cell>
          <cell r="C60">
            <v>22</v>
          </cell>
          <cell r="D60">
            <v>13908840</v>
          </cell>
        </row>
        <row r="61">
          <cell r="A61">
            <v>201040758</v>
          </cell>
          <cell r="B61" t="str">
            <v>LAAPSA OMNIGEAR ADVANCE 460 Bde 20 Lts</v>
          </cell>
          <cell r="C61">
            <v>30</v>
          </cell>
          <cell r="D61">
            <v>18966600</v>
          </cell>
        </row>
        <row r="62">
          <cell r="A62">
            <v>201040761</v>
          </cell>
          <cell r="B62" t="str">
            <v>LAAPSA MARINE WR Bde 20 Lts</v>
          </cell>
          <cell r="C62">
            <v>5</v>
          </cell>
          <cell r="D62">
            <v>2775000</v>
          </cell>
        </row>
        <row r="63">
          <cell r="A63">
            <v>201040762</v>
          </cell>
          <cell r="B63" t="str">
            <v>LAAPSA HIDROIL FRIDGE 10W10 Bde 20 Lts</v>
          </cell>
          <cell r="C63">
            <v>9</v>
          </cell>
          <cell r="D63">
            <v>6610803</v>
          </cell>
        </row>
        <row r="64">
          <cell r="A64">
            <v>201040764</v>
          </cell>
          <cell r="B64" t="str">
            <v>LAAPSA HIDROIL B 68 TB X 205LTS</v>
          </cell>
          <cell r="C64">
            <v>25</v>
          </cell>
          <cell r="D64">
            <v>35320078</v>
          </cell>
        </row>
        <row r="65">
          <cell r="A65">
            <v>201040770</v>
          </cell>
          <cell r="B65" t="str">
            <v>LAAPSA VISCOPREN NTX 8000 Tb 205 Lts</v>
          </cell>
          <cell r="C65">
            <v>5</v>
          </cell>
          <cell r="D65">
            <v>26131214</v>
          </cell>
        </row>
        <row r="66">
          <cell r="A66">
            <v>2010600502</v>
          </cell>
          <cell r="B66" t="str">
            <v>TOTAL AZOLLA ZS 150 Bde 20 Lts</v>
          </cell>
          <cell r="C66">
            <v>10</v>
          </cell>
          <cell r="D66">
            <v>2482210</v>
          </cell>
        </row>
        <row r="67">
          <cell r="A67">
            <v>2010603101</v>
          </cell>
          <cell r="B67" t="str">
            <v>DI METIL CETONA EQUIV. 150 KG X TBOR</v>
          </cell>
          <cell r="C67">
            <v>3600</v>
          </cell>
          <cell r="D67">
            <v>32266800</v>
          </cell>
        </row>
        <row r="68">
          <cell r="A68">
            <v>2010603102</v>
          </cell>
          <cell r="B68" t="str">
            <v>METIL ISOBUTIL CETONA MIBK TB 160 KG</v>
          </cell>
          <cell r="C68">
            <v>640</v>
          </cell>
          <cell r="D68">
            <v>7894256</v>
          </cell>
        </row>
        <row r="69">
          <cell r="A69">
            <v>2011</v>
          </cell>
          <cell r="B69" t="str">
            <v>METIL ETIL CETONA (MEC) TAMBOR 160 KG</v>
          </cell>
          <cell r="C69">
            <v>2240</v>
          </cell>
          <cell r="D69">
            <v>25222216</v>
          </cell>
        </row>
        <row r="70">
          <cell r="A70">
            <v>2011800400</v>
          </cell>
          <cell r="B70" t="str">
            <v>ANCAP TRELUB AD 15 Tbor 200 Lts</v>
          </cell>
          <cell r="C70">
            <v>32</v>
          </cell>
          <cell r="D70">
            <v>64205897</v>
          </cell>
        </row>
        <row r="71">
          <cell r="A71">
            <v>2011801218</v>
          </cell>
          <cell r="B71" t="str">
            <v>ANCAP TRACTODINA Tb 200 Lts</v>
          </cell>
          <cell r="C71">
            <v>1</v>
          </cell>
          <cell r="D71">
            <v>1884308</v>
          </cell>
        </row>
        <row r="72">
          <cell r="A72">
            <v>2011804001</v>
          </cell>
          <cell r="B72" t="str">
            <v>CEPSA STAR SYNTHETIC 5W40 5119036 Caja de 5x4Lts</v>
          </cell>
          <cell r="C72">
            <v>1</v>
          </cell>
          <cell r="D72">
            <v>530920</v>
          </cell>
        </row>
        <row r="73">
          <cell r="A73">
            <v>2011804003</v>
          </cell>
          <cell r="B73" t="str">
            <v>CEPSA STAR SYNTHETIC 10W40 5119822 Bde 20 Lts</v>
          </cell>
          <cell r="C73">
            <v>14</v>
          </cell>
          <cell r="D73">
            <v>4464094</v>
          </cell>
        </row>
        <row r="74">
          <cell r="A74">
            <v>2011804004</v>
          </cell>
          <cell r="B74" t="str">
            <v>CEPSA STAR SYNTHETIC 10W40 5119836 Caja 5x4LTS</v>
          </cell>
          <cell r="C74">
            <v>25.8</v>
          </cell>
          <cell r="D74">
            <v>8479898</v>
          </cell>
        </row>
        <row r="75">
          <cell r="A75">
            <v>2011804005</v>
          </cell>
          <cell r="B75" t="str">
            <v>CEPSA STAR SYNTHETIC 10W40 5119841 caja de 18x1 Lts</v>
          </cell>
          <cell r="C75">
            <v>0.94440000000000002</v>
          </cell>
          <cell r="D75">
            <v>327924</v>
          </cell>
        </row>
        <row r="76">
          <cell r="A76">
            <v>2011804007</v>
          </cell>
          <cell r="B76" t="str">
            <v>CEPSA XTAR TDI 5W30 5122841 Caja 18x1 Lts</v>
          </cell>
          <cell r="C76">
            <v>13.95</v>
          </cell>
          <cell r="D76">
            <v>10953692</v>
          </cell>
        </row>
        <row r="77">
          <cell r="A77">
            <v>2011804008</v>
          </cell>
          <cell r="B77" t="str">
            <v>CEPSA XTAR TDI 5W30 5122836 Caja 5x4LTS</v>
          </cell>
          <cell r="C77">
            <v>26</v>
          </cell>
          <cell r="D77">
            <v>21350207</v>
          </cell>
        </row>
        <row r="78">
          <cell r="A78">
            <v>2011804010</v>
          </cell>
          <cell r="B78" t="str">
            <v>CEPSA STAR AVANT 15W40 5127122 Bde 20 Lts</v>
          </cell>
          <cell r="C78">
            <v>9</v>
          </cell>
          <cell r="D78">
            <v>2707859</v>
          </cell>
        </row>
        <row r="79">
          <cell r="A79">
            <v>2011804014</v>
          </cell>
          <cell r="B79" t="str">
            <v>CEPSA STAR AVANT 20W50 5127136 Caja 5 x 4 Lts</v>
          </cell>
          <cell r="C79">
            <v>114.4</v>
          </cell>
          <cell r="D79">
            <v>7131737</v>
          </cell>
        </row>
        <row r="80">
          <cell r="A80">
            <v>2011804016</v>
          </cell>
          <cell r="B80" t="str">
            <v>CEPSA MOTO 4T URBAN 10W40 5128341 Caja 12 x 1 Lts</v>
          </cell>
          <cell r="C80">
            <v>29.92</v>
          </cell>
          <cell r="D80">
            <v>6910342</v>
          </cell>
        </row>
        <row r="81">
          <cell r="A81">
            <v>2011804017</v>
          </cell>
          <cell r="B81" t="str">
            <v>CEPSA MOTO 4 RUTA 66 20W50 5128621 Bde 50 Lts</v>
          </cell>
          <cell r="C81">
            <v>65</v>
          </cell>
          <cell r="D81">
            <v>42055195</v>
          </cell>
        </row>
        <row r="82">
          <cell r="A82">
            <v>2011804018</v>
          </cell>
          <cell r="B82" t="str">
            <v>CEPSA MOTO 4T RUTA 66 20W50 5128641 CAJA 12 x 1 Lts</v>
          </cell>
          <cell r="C82">
            <v>1754.6664000000001</v>
          </cell>
          <cell r="D82">
            <v>282495082</v>
          </cell>
        </row>
        <row r="83">
          <cell r="A83">
            <v>2011804019</v>
          </cell>
          <cell r="B83" t="str">
            <v>CEPSA MOTO 4 R 5W40 Caja de 12x1 Lts</v>
          </cell>
          <cell r="C83">
            <v>18.920000000000002</v>
          </cell>
          <cell r="D83">
            <v>4926393</v>
          </cell>
        </row>
        <row r="84">
          <cell r="A84">
            <v>2011804020</v>
          </cell>
          <cell r="B84" t="str">
            <v>CEPSA EURO MAX 15W40 5220913 Tb 208 Lts</v>
          </cell>
          <cell r="C84">
            <v>42</v>
          </cell>
          <cell r="D84">
            <v>89181513</v>
          </cell>
        </row>
        <row r="85">
          <cell r="A85">
            <v>2011804021</v>
          </cell>
          <cell r="B85" t="str">
            <v>CEPSA EURO MAX 15W40 5220922 Bde 20 Lts</v>
          </cell>
          <cell r="C85">
            <v>240</v>
          </cell>
          <cell r="D85">
            <v>60921196</v>
          </cell>
        </row>
        <row r="86">
          <cell r="A86">
            <v>2011804022</v>
          </cell>
          <cell r="B86" t="str">
            <v>CEPSA EURO MAX 15W40 5220930 Caja 5 x 5 Lts</v>
          </cell>
          <cell r="C86">
            <v>38</v>
          </cell>
          <cell r="D86">
            <v>13447516</v>
          </cell>
        </row>
        <row r="87">
          <cell r="A87">
            <v>2011804024</v>
          </cell>
          <cell r="B87" t="str">
            <v>CEPSA EURO MAX 20W50 5221213 Tb 208 Lts</v>
          </cell>
          <cell r="C87">
            <v>47</v>
          </cell>
          <cell r="D87">
            <v>99403858</v>
          </cell>
        </row>
        <row r="88">
          <cell r="A88">
            <v>2011804025</v>
          </cell>
          <cell r="B88" t="str">
            <v>CEPSA EURO MAX 20W50 5221222 Bde 20 Lts</v>
          </cell>
          <cell r="C88">
            <v>76</v>
          </cell>
          <cell r="D88">
            <v>15920936</v>
          </cell>
        </row>
        <row r="89">
          <cell r="A89">
            <v>2011804026</v>
          </cell>
          <cell r="B89" t="str">
            <v>CEPSA S MULT SHPD 15W40 5278613 Tb 208 Lts</v>
          </cell>
          <cell r="C89">
            <v>28</v>
          </cell>
          <cell r="D89">
            <v>52351821</v>
          </cell>
        </row>
        <row r="90">
          <cell r="A90">
            <v>2011804027</v>
          </cell>
          <cell r="B90" t="str">
            <v>CEPSA S MULT SHPD 15W40 5278622 Bde 20 Lts</v>
          </cell>
          <cell r="C90">
            <v>62</v>
          </cell>
          <cell r="D90">
            <v>13114435</v>
          </cell>
        </row>
        <row r="91">
          <cell r="A91">
            <v>2011804028</v>
          </cell>
          <cell r="B91" t="str">
            <v>CEPSA S MULT SHPD 15W40 5278630 Caja de 5x5 Lts</v>
          </cell>
          <cell r="C91">
            <v>0.8</v>
          </cell>
          <cell r="D91">
            <v>287808</v>
          </cell>
        </row>
        <row r="92">
          <cell r="A92">
            <v>2011804029</v>
          </cell>
          <cell r="B92" t="str">
            <v>CEPSA TRANSM. EP FE+LD 75W90 5407521 Bde 50 LTS</v>
          </cell>
          <cell r="C92">
            <v>11</v>
          </cell>
          <cell r="D92">
            <v>22386908</v>
          </cell>
        </row>
        <row r="93">
          <cell r="A93">
            <v>2011804030</v>
          </cell>
          <cell r="B93" t="str">
            <v>CEPSA S MULT SHPD 15W40 5278621 Bde 50 Lts</v>
          </cell>
          <cell r="C93">
            <v>13</v>
          </cell>
          <cell r="D93">
            <v>8450150</v>
          </cell>
        </row>
        <row r="94">
          <cell r="A94">
            <v>2011804031</v>
          </cell>
          <cell r="B94" t="str">
            <v>CEPSA S MULT SHPD 20W50 5279313 Tb 209 Lts</v>
          </cell>
          <cell r="C94">
            <v>17</v>
          </cell>
          <cell r="D94">
            <v>35327677</v>
          </cell>
        </row>
        <row r="95">
          <cell r="A95">
            <v>2011804032</v>
          </cell>
          <cell r="B95" t="str">
            <v>CEPSA S MULT SHPD 20W50 5279322 Bde 20 Lts</v>
          </cell>
          <cell r="C95">
            <v>23</v>
          </cell>
          <cell r="D95">
            <v>2862902</v>
          </cell>
        </row>
        <row r="96">
          <cell r="A96">
            <v>2011804033</v>
          </cell>
          <cell r="B96" t="str">
            <v>CEPSA S MULT SHPD 20W50 5279330 Caja 5 x 5 Lts</v>
          </cell>
          <cell r="C96">
            <v>22</v>
          </cell>
          <cell r="D96">
            <v>7539757</v>
          </cell>
        </row>
        <row r="97">
          <cell r="A97">
            <v>2011804035</v>
          </cell>
          <cell r="B97" t="str">
            <v>CEPSA TRANSMISIONES EP 80W90 5406213 Tb 208 Lts</v>
          </cell>
          <cell r="C97">
            <v>47</v>
          </cell>
          <cell r="D97">
            <v>98934414</v>
          </cell>
        </row>
        <row r="98">
          <cell r="A98">
            <v>2011804036</v>
          </cell>
          <cell r="B98" t="str">
            <v>CEPSA TRANSMISIONES EP 80W90 5406222 Bde 20 Lts</v>
          </cell>
          <cell r="C98">
            <v>79</v>
          </cell>
          <cell r="D98">
            <v>20332415</v>
          </cell>
        </row>
        <row r="99">
          <cell r="A99">
            <v>2011804037</v>
          </cell>
          <cell r="B99" t="str">
            <v>CEPSA TRANSMISIONES EP 80W90 5406230 Caja de 5 x 5 Lts</v>
          </cell>
          <cell r="C99">
            <v>24</v>
          </cell>
          <cell r="D99">
            <v>7226343</v>
          </cell>
        </row>
        <row r="100">
          <cell r="A100">
            <v>2011804038</v>
          </cell>
          <cell r="B100" t="str">
            <v>CEPSA TRANSMISIONES EP 80W90 5406221 Bde 50 Lts</v>
          </cell>
          <cell r="C100">
            <v>1</v>
          </cell>
          <cell r="D100">
            <v>684560</v>
          </cell>
        </row>
        <row r="101">
          <cell r="A101">
            <v>2011804039</v>
          </cell>
          <cell r="B101" t="str">
            <v>CEPSA TRANSMISIONES EP 80W90 5406241 Caja de 18x1 Lts</v>
          </cell>
          <cell r="C101">
            <v>35.999000000000002</v>
          </cell>
          <cell r="D101">
            <v>9382399</v>
          </cell>
        </row>
        <row r="102">
          <cell r="A102">
            <v>2011804040</v>
          </cell>
          <cell r="B102" t="str">
            <v>CEPSA TRANSMISIONES EP 85W140 5408913 Tb 208 Lts</v>
          </cell>
          <cell r="C102">
            <v>21</v>
          </cell>
          <cell r="D102">
            <v>45123443</v>
          </cell>
        </row>
        <row r="103">
          <cell r="A103">
            <v>2011804042</v>
          </cell>
          <cell r="B103" t="str">
            <v>CEPSA TRANSMISIONES EP 85W140 5408930 Bde caja 5 x 5 Lts</v>
          </cell>
          <cell r="C103">
            <v>23.4</v>
          </cell>
          <cell r="D103">
            <v>6960066</v>
          </cell>
        </row>
        <row r="104">
          <cell r="A104">
            <v>2011804044</v>
          </cell>
          <cell r="B104" t="str">
            <v>CEPSA TRANSMISIONES EP 85W140 5408941 Caja de 18x1 Lts</v>
          </cell>
          <cell r="C104">
            <v>24.12</v>
          </cell>
          <cell r="D104">
            <v>8230566</v>
          </cell>
        </row>
        <row r="105">
          <cell r="A105">
            <v>2011804045</v>
          </cell>
          <cell r="B105" t="str">
            <v>CEPSA ATF 70 5483630 Caja 5 x 5 Lts</v>
          </cell>
          <cell r="C105">
            <v>8.8000000000000007</v>
          </cell>
          <cell r="D105">
            <v>3709671</v>
          </cell>
        </row>
        <row r="106">
          <cell r="A106">
            <v>2011804046</v>
          </cell>
          <cell r="B106" t="str">
            <v>CEPSA ATF 70 5483641 Caja de 18 x 1 Lts</v>
          </cell>
          <cell r="C106">
            <v>0.67</v>
          </cell>
          <cell r="D106">
            <v>247917</v>
          </cell>
        </row>
        <row r="107">
          <cell r="A107">
            <v>2011804047</v>
          </cell>
          <cell r="B107" t="str">
            <v>CEPSA ATF 6000 MV-S 5484241 Caja 18x1LTS</v>
          </cell>
          <cell r="C107">
            <v>11.617800000000001</v>
          </cell>
          <cell r="D107">
            <v>6410712</v>
          </cell>
        </row>
        <row r="108">
          <cell r="A108">
            <v>2011804048</v>
          </cell>
          <cell r="B108" t="str">
            <v>CEPSA ATF AVANT DIII 5484541 Caja de 18x1 Lts</v>
          </cell>
          <cell r="C108">
            <v>28.2362</v>
          </cell>
          <cell r="D108">
            <v>8202723</v>
          </cell>
        </row>
        <row r="109">
          <cell r="A109">
            <v>2011804049</v>
          </cell>
          <cell r="B109" t="str">
            <v>CEPSA ARGA LITIO 2 6330222 Bde 18 Kg</v>
          </cell>
          <cell r="C109">
            <v>22</v>
          </cell>
          <cell r="D109">
            <v>6640546</v>
          </cell>
        </row>
        <row r="110">
          <cell r="A110">
            <v>2011804051</v>
          </cell>
          <cell r="B110" t="str">
            <v>CEPSA ARGA AUTOGRASA ESPECIAL 6320273 Caja 24 x 400 Gr</v>
          </cell>
          <cell r="C110">
            <v>29.96</v>
          </cell>
          <cell r="D110">
            <v>9918592</v>
          </cell>
        </row>
        <row r="111">
          <cell r="A111">
            <v>2011804052</v>
          </cell>
          <cell r="B111" t="str">
            <v>CEPSA ARGA LITIO 2 6330234 Caja 12 x 2 KG</v>
          </cell>
          <cell r="C111">
            <v>61.92</v>
          </cell>
          <cell r="D111">
            <v>32968432</v>
          </cell>
        </row>
        <row r="112">
          <cell r="A112">
            <v>2011804053</v>
          </cell>
          <cell r="B112" t="str">
            <v>CEPSA ARGA EP 2 ESPECIAL 6341222 Bde 18 Kg</v>
          </cell>
          <cell r="C112">
            <v>28</v>
          </cell>
          <cell r="D112">
            <v>8311358</v>
          </cell>
        </row>
        <row r="113">
          <cell r="A113">
            <v>2011804055</v>
          </cell>
          <cell r="B113" t="str">
            <v>CEPSA ARGA EP 2 ESPECIAL 6341221 Bde 45 Kg</v>
          </cell>
          <cell r="C113">
            <v>6</v>
          </cell>
          <cell r="D113">
            <v>4425664</v>
          </cell>
        </row>
        <row r="114">
          <cell r="A114">
            <v>2011804057</v>
          </cell>
          <cell r="B114" t="str">
            <v>CEPSA TRANSMISIONES 80W90 6463730 Bde 5 Lts</v>
          </cell>
          <cell r="C114">
            <v>51</v>
          </cell>
          <cell r="D114">
            <v>3870792</v>
          </cell>
        </row>
        <row r="115">
          <cell r="A115">
            <v>2011804058</v>
          </cell>
          <cell r="B115" t="str">
            <v>CEPSA TRANSMISIONES 80W90 6463721 Bde 50 Lts</v>
          </cell>
          <cell r="C115">
            <v>4</v>
          </cell>
          <cell r="D115">
            <v>2744726</v>
          </cell>
        </row>
        <row r="116">
          <cell r="A116">
            <v>2011804059</v>
          </cell>
          <cell r="B116" t="str">
            <v>CEPSA TRANSMISIONES 75W80 6464241 Caja 18x1 Lts</v>
          </cell>
          <cell r="C116">
            <v>29.95</v>
          </cell>
          <cell r="D116">
            <v>14865682</v>
          </cell>
        </row>
        <row r="117">
          <cell r="A117">
            <v>2011804061</v>
          </cell>
          <cell r="B117" t="str">
            <v>CEPSA AURIGA LS PLUS 80W90 6471921 Bde 50 Lts</v>
          </cell>
          <cell r="C117">
            <v>45</v>
          </cell>
          <cell r="D117">
            <v>46728410</v>
          </cell>
        </row>
        <row r="118">
          <cell r="A118">
            <v>2011804062</v>
          </cell>
          <cell r="B118" t="str">
            <v>CEPSA AURIGA TE 55 6485822 Bde 20 Lts</v>
          </cell>
          <cell r="C118">
            <v>28</v>
          </cell>
          <cell r="D118">
            <v>9456240</v>
          </cell>
        </row>
        <row r="119">
          <cell r="A119">
            <v>2011804066</v>
          </cell>
          <cell r="B119" t="str">
            <v>CEPSA AVANT 5W40 SYNT (5126541) caja 18 x 1LT</v>
          </cell>
          <cell r="C119">
            <v>66.003</v>
          </cell>
          <cell r="D119">
            <v>28884460</v>
          </cell>
        </row>
        <row r="120">
          <cell r="A120">
            <v>2011804067</v>
          </cell>
          <cell r="B120" t="str">
            <v>CEPSA AVANT 5W40 SYNT (5126536) Caja de 5 x 4LTS</v>
          </cell>
          <cell r="C120">
            <v>74</v>
          </cell>
          <cell r="D120">
            <v>35669808</v>
          </cell>
        </row>
        <row r="121">
          <cell r="A121">
            <v>2011804068</v>
          </cell>
          <cell r="B121" t="str">
            <v>CEPSA XTAR 10W40 SYNTHETIC (5139736) 5 X 4 LTS</v>
          </cell>
          <cell r="C121">
            <v>86.64</v>
          </cell>
          <cell r="D121">
            <v>32331360</v>
          </cell>
        </row>
        <row r="122">
          <cell r="A122">
            <v>2011804069</v>
          </cell>
          <cell r="B122" t="str">
            <v>CEPSA XTAR 10W40 SYNTHETIC (5139722) 20LTS</v>
          </cell>
          <cell r="C122">
            <v>12</v>
          </cell>
          <cell r="D122">
            <v>3828750</v>
          </cell>
        </row>
        <row r="123">
          <cell r="A123">
            <v>2011804072</v>
          </cell>
          <cell r="B123" t="str">
            <v>CEPSA AURIGA LS 80W90 6471930 PLUS  5X5 LTS</v>
          </cell>
          <cell r="C123">
            <v>5.6</v>
          </cell>
          <cell r="D123">
            <v>2988704</v>
          </cell>
        </row>
        <row r="124">
          <cell r="A124">
            <v>2011804077</v>
          </cell>
          <cell r="B124" t="str">
            <v>CEPSA CRYSTAL CLEAR 4x5 LTS 663408400</v>
          </cell>
          <cell r="C124">
            <v>18.75</v>
          </cell>
          <cell r="D124">
            <v>1660117</v>
          </cell>
        </row>
        <row r="125">
          <cell r="A125">
            <v>2011804078</v>
          </cell>
          <cell r="B125" t="str">
            <v>CEPSA CRYSTAL CLEAR 18x1 LT</v>
          </cell>
          <cell r="C125">
            <v>101</v>
          </cell>
          <cell r="D125">
            <v>9265505</v>
          </cell>
        </row>
        <row r="126">
          <cell r="A126">
            <v>2011804079</v>
          </cell>
          <cell r="B126" t="str">
            <v>CEPSA GRASA CADENA DE MOTO 664018914 Env. 520ML</v>
          </cell>
          <cell r="C126">
            <v>226</v>
          </cell>
          <cell r="D126">
            <v>5286808</v>
          </cell>
        </row>
        <row r="127">
          <cell r="A127">
            <v>2011804081</v>
          </cell>
          <cell r="B127" t="str">
            <v>CEPSA TRANSM.FE+LD 75W80 5407721 Bde 50 LTS</v>
          </cell>
          <cell r="C127">
            <v>16</v>
          </cell>
          <cell r="D127">
            <v>17170145</v>
          </cell>
        </row>
        <row r="128">
          <cell r="A128">
            <v>2011804084</v>
          </cell>
          <cell r="B128" t="str">
            <v>CEPSA ARGA LITIO 2 6330213 Tb 185 kg</v>
          </cell>
          <cell r="C128">
            <v>5</v>
          </cell>
          <cell r="D128">
            <v>14878915</v>
          </cell>
        </row>
        <row r="129">
          <cell r="A129">
            <v>2011804085</v>
          </cell>
          <cell r="B129" t="str">
            <v>CEPSA ARGA LITIO 2 6330221 Bde 45 kg</v>
          </cell>
          <cell r="C129">
            <v>24</v>
          </cell>
          <cell r="D129">
            <v>16517400</v>
          </cell>
        </row>
        <row r="130">
          <cell r="A130">
            <v>2011804086</v>
          </cell>
          <cell r="B130" t="str">
            <v>CEPSA TRUCK XTRA LIFE 25W60 5133813 Tb 208 LTS</v>
          </cell>
          <cell r="C130">
            <v>6</v>
          </cell>
          <cell r="D130">
            <v>14020545</v>
          </cell>
        </row>
        <row r="131">
          <cell r="A131">
            <v>2011804087</v>
          </cell>
          <cell r="B131" t="str">
            <v>CEPSA TRUCK XTRA LIFE 25W60 5133822 Bde 20 LTS</v>
          </cell>
          <cell r="C131">
            <v>125</v>
          </cell>
          <cell r="D131">
            <v>25938666</v>
          </cell>
        </row>
        <row r="132">
          <cell r="A132">
            <v>2011804088</v>
          </cell>
          <cell r="B132" t="str">
            <v>CEPSA TRANSM. TO-4 SAE 10W 5430213 Tb 208 LTS</v>
          </cell>
          <cell r="C132">
            <v>12</v>
          </cell>
          <cell r="D132">
            <v>35525703</v>
          </cell>
        </row>
        <row r="133">
          <cell r="A133">
            <v>2011804089</v>
          </cell>
          <cell r="B133" t="str">
            <v>CEPSA TRANSMISIONES TO-4 SAE50 5430513 Tb 208 LTS</v>
          </cell>
          <cell r="C133">
            <v>2</v>
          </cell>
          <cell r="D133">
            <v>4292464</v>
          </cell>
        </row>
        <row r="134">
          <cell r="A134">
            <v>2011804090</v>
          </cell>
          <cell r="B134" t="str">
            <v>CEPSA AURIGA LS 80W90 PLUS 6471913 Tb 208 LTS</v>
          </cell>
          <cell r="C134">
            <v>8</v>
          </cell>
          <cell r="D134">
            <v>29282167</v>
          </cell>
        </row>
        <row r="135">
          <cell r="A135">
            <v>2011804091</v>
          </cell>
          <cell r="B135" t="str">
            <v>CEPSA AVANT 15W40 5126013 Tb 208 LTS</v>
          </cell>
          <cell r="C135">
            <v>24</v>
          </cell>
          <cell r="D135">
            <v>61446913</v>
          </cell>
        </row>
        <row r="136">
          <cell r="A136">
            <v>2011804092</v>
          </cell>
          <cell r="B136" t="str">
            <v>CEPSA AVANT 20W50 5126113 TB 208 LTS</v>
          </cell>
          <cell r="C136">
            <v>27</v>
          </cell>
          <cell r="D136">
            <v>61511666</v>
          </cell>
        </row>
        <row r="137">
          <cell r="A137">
            <v>2011804093</v>
          </cell>
          <cell r="B137" t="str">
            <v>CEPSA AVANT 20W50 5126122 Bde 20 LTS</v>
          </cell>
          <cell r="C137">
            <v>89</v>
          </cell>
          <cell r="D137">
            <v>20834243</v>
          </cell>
        </row>
        <row r="138">
          <cell r="A138">
            <v>2011804094</v>
          </cell>
          <cell r="B138" t="str">
            <v>CEPSA AVANT 25W50 HIGH MILEAGE 5126413 CAJA 5x5 LTS</v>
          </cell>
          <cell r="C138">
            <v>38.799999999999997</v>
          </cell>
          <cell r="D138">
            <v>13482440</v>
          </cell>
        </row>
        <row r="139">
          <cell r="A139">
            <v>2011804095</v>
          </cell>
          <cell r="B139" t="str">
            <v>CEPSA XTAR  10W40 SYNTHETIC  5139730 5x5 LTS</v>
          </cell>
          <cell r="C139">
            <v>48.8</v>
          </cell>
          <cell r="D139">
            <v>19325567</v>
          </cell>
        </row>
        <row r="140">
          <cell r="A140">
            <v>2011804111</v>
          </cell>
          <cell r="B140" t="str">
            <v>CEPSA ATF 2000 S 5483741 Caja 18 x 1 LTS</v>
          </cell>
          <cell r="C140">
            <v>0.78559999999999997</v>
          </cell>
          <cell r="D140">
            <v>346004</v>
          </cell>
        </row>
        <row r="141">
          <cell r="A141">
            <v>2011804112</v>
          </cell>
          <cell r="B141" t="str">
            <v>CEPSA AVANT 15W40 CAJA 18 x 1 LTS (5126041)</v>
          </cell>
          <cell r="C141">
            <v>178.11</v>
          </cell>
          <cell r="D141">
            <v>40607558</v>
          </cell>
        </row>
        <row r="142">
          <cell r="A142">
            <v>2011804113</v>
          </cell>
          <cell r="B142" t="str">
            <v>CEPSA AVANT 20W50 CAJA 18 x 1 LTS (5126141)</v>
          </cell>
          <cell r="C142">
            <v>120.32899999999999</v>
          </cell>
          <cell r="D142">
            <v>29563809</v>
          </cell>
        </row>
        <row r="143">
          <cell r="A143">
            <v>2011804114</v>
          </cell>
          <cell r="B143" t="str">
            <v>CEPSA TRANSMISIONES 75W90 MV-S CAJA 18 x 1 LTS (6464141)</v>
          </cell>
          <cell r="C143">
            <v>18.57</v>
          </cell>
          <cell r="D143">
            <v>11433809</v>
          </cell>
        </row>
        <row r="144">
          <cell r="A144">
            <v>2011804115</v>
          </cell>
          <cell r="B144" t="str">
            <v>CEPSA XTAR  10W40 SYNTHETIC Tb 208 LTS (5139713)</v>
          </cell>
          <cell r="C144">
            <v>0</v>
          </cell>
          <cell r="D144">
            <v>0</v>
          </cell>
        </row>
        <row r="145">
          <cell r="A145">
            <v>2011809115</v>
          </cell>
          <cell r="B145" t="str">
            <v>CEPSA STAR AVANT 15W40 CAJA 5 x 4 LTS</v>
          </cell>
          <cell r="C145">
            <v>126</v>
          </cell>
          <cell r="D145">
            <v>30502597</v>
          </cell>
        </row>
        <row r="146">
          <cell r="A146">
            <v>2011809116</v>
          </cell>
          <cell r="B146" t="str">
            <v>CEPSA MOTO 4T R.66 SINT. 10W50 Caja de 12 x 1L</v>
          </cell>
          <cell r="C146">
            <v>4.92</v>
          </cell>
          <cell r="D146">
            <v>1042263</v>
          </cell>
        </row>
        <row r="147">
          <cell r="A147">
            <v>2011809118</v>
          </cell>
          <cell r="B147" t="str">
            <v>CEPSA HIDRAULICO HLP 68 GRANEL TBOR X 208LT</v>
          </cell>
          <cell r="C147">
            <v>5</v>
          </cell>
          <cell r="D147">
            <v>7976484</v>
          </cell>
        </row>
        <row r="148">
          <cell r="A148">
            <v>2011809119</v>
          </cell>
          <cell r="B148" t="str">
            <v>CEPSA HIDRAULICO HM 15 TBOR X 208LT</v>
          </cell>
          <cell r="C148">
            <v>50</v>
          </cell>
          <cell r="D148">
            <v>90585506</v>
          </cell>
        </row>
        <row r="149">
          <cell r="A149">
            <v>2011809120</v>
          </cell>
          <cell r="B149" t="str">
            <v>CEPSA 2T SINT. SCOOTER X 125CC</v>
          </cell>
          <cell r="C149">
            <v>11508</v>
          </cell>
          <cell r="D149">
            <v>36906156</v>
          </cell>
        </row>
        <row r="150">
          <cell r="A150">
            <v>2011809121</v>
          </cell>
          <cell r="B150" t="str">
            <v>CEPSA BOREAL 68 X 208LTS</v>
          </cell>
          <cell r="C150">
            <v>12</v>
          </cell>
          <cell r="D150">
            <v>67334376</v>
          </cell>
        </row>
        <row r="151">
          <cell r="A151">
            <v>2011809122</v>
          </cell>
          <cell r="B151" t="str">
            <v>CEPSA ENGRANAJES HP 220 X 208LTS</v>
          </cell>
          <cell r="C151">
            <v>0</v>
          </cell>
          <cell r="D151">
            <v>0</v>
          </cell>
        </row>
        <row r="152">
          <cell r="A152">
            <v>2011809123</v>
          </cell>
          <cell r="B152" t="str">
            <v>CEPSA ENGRANAJES HP 320 X 208LTS</v>
          </cell>
          <cell r="C152">
            <v>3</v>
          </cell>
          <cell r="D152">
            <v>7617080</v>
          </cell>
        </row>
        <row r="153">
          <cell r="A153">
            <v>2011809124</v>
          </cell>
          <cell r="B153" t="str">
            <v>CEPSA S.SERIE 3 SAE 40 X 208 LTS</v>
          </cell>
          <cell r="C153">
            <v>7</v>
          </cell>
          <cell r="D153">
            <v>13294298</v>
          </cell>
        </row>
        <row r="154">
          <cell r="A154">
            <v>2011809125</v>
          </cell>
          <cell r="B154" t="str">
            <v>CEPSA ARGA AUTOGRASA ESPECIAL X 185KG</v>
          </cell>
          <cell r="C154">
            <v>3</v>
          </cell>
          <cell r="D154">
            <v>11844206</v>
          </cell>
        </row>
        <row r="155">
          <cell r="A155">
            <v>2011809126</v>
          </cell>
          <cell r="B155" t="str">
            <v>CEPSA HIDRAULICO HLP 68 Bde 20 LTS</v>
          </cell>
          <cell r="C155">
            <v>38</v>
          </cell>
          <cell r="D155">
            <v>6440450</v>
          </cell>
        </row>
        <row r="156">
          <cell r="A156">
            <v>2011809127</v>
          </cell>
          <cell r="B156" t="str">
            <v>EXHIBIDORES CEPSA</v>
          </cell>
          <cell r="C156">
            <v>65</v>
          </cell>
          <cell r="D156">
            <v>54636364</v>
          </cell>
        </row>
        <row r="157">
          <cell r="A157">
            <v>2011809128</v>
          </cell>
          <cell r="B157" t="str">
            <v>CEPSA PETREL 1540 X 208 LTS</v>
          </cell>
          <cell r="C157">
            <v>43</v>
          </cell>
          <cell r="D157">
            <v>87156485</v>
          </cell>
        </row>
        <row r="158">
          <cell r="A158">
            <v>2011809129</v>
          </cell>
          <cell r="B158" t="str">
            <v>CEPSA AURIGA TE 55 X 208LTS</v>
          </cell>
          <cell r="C158">
            <v>0</v>
          </cell>
          <cell r="D158">
            <v>0</v>
          </cell>
        </row>
        <row r="159">
          <cell r="A159">
            <v>2011809131</v>
          </cell>
          <cell r="B159" t="str">
            <v>CEPSA HIDRAULICO HLP 46 Bde 20 LTS</v>
          </cell>
          <cell r="C159">
            <v>7</v>
          </cell>
          <cell r="D159">
            <v>1139815</v>
          </cell>
        </row>
        <row r="160">
          <cell r="A160">
            <v>2011809133</v>
          </cell>
          <cell r="B160" t="str">
            <v>CEPSA MOTO 2T TODO USO X 250 CC</v>
          </cell>
          <cell r="C160">
            <v>80</v>
          </cell>
          <cell r="D160">
            <v>475805</v>
          </cell>
        </row>
        <row r="161">
          <cell r="A161">
            <v>2011809134</v>
          </cell>
          <cell r="B161" t="str">
            <v>CEPSA LIQUIDO DE FRENOS DOT-4 CAJA x 500CC</v>
          </cell>
          <cell r="C161">
            <v>1104</v>
          </cell>
          <cell r="D161">
            <v>19206382</v>
          </cell>
        </row>
        <row r="162">
          <cell r="A162">
            <v>2011809135</v>
          </cell>
          <cell r="B162" t="str">
            <v>CEPSA S. SERIES 3 SAE 40 CAJA 5 UNIDS. X 5 LITROS</v>
          </cell>
          <cell r="C162">
            <v>483</v>
          </cell>
          <cell r="D162">
            <v>120641612</v>
          </cell>
        </row>
        <row r="163">
          <cell r="A163">
            <v>2011809136</v>
          </cell>
          <cell r="B163" t="str">
            <v>CEPSA S. SERIES 3 SAE 40 CAJA 18 UNIDS. X 1 LITRO</v>
          </cell>
          <cell r="C163">
            <v>340</v>
          </cell>
          <cell r="D163">
            <v>69178750</v>
          </cell>
        </row>
        <row r="164">
          <cell r="A164">
            <v>2011809137</v>
          </cell>
          <cell r="B164" t="str">
            <v>CEPSA AVANT 10W40 CAJA 18 UNIDS X 1TL.</v>
          </cell>
          <cell r="C164">
            <v>30</v>
          </cell>
          <cell r="D164">
            <v>9292467</v>
          </cell>
        </row>
        <row r="165">
          <cell r="A165">
            <v>2011809138</v>
          </cell>
          <cell r="B165" t="str">
            <v>CEPSA S.SERIE 3 SAE 40 BDE X 20LTS</v>
          </cell>
          <cell r="C165">
            <v>16</v>
          </cell>
          <cell r="D165">
            <v>3314788</v>
          </cell>
        </row>
        <row r="166">
          <cell r="A166">
            <v>20120016</v>
          </cell>
          <cell r="B166" t="str">
            <v>ANCAP GLICOL Tb 200 Lts</v>
          </cell>
          <cell r="C166">
            <v>0</v>
          </cell>
          <cell r="D166">
            <v>0</v>
          </cell>
        </row>
        <row r="167">
          <cell r="A167">
            <v>20120030</v>
          </cell>
          <cell r="B167" t="str">
            <v>Hyundai Xteer  COMP-P VG 68 Bde 20 LTS (1120310)</v>
          </cell>
          <cell r="C167">
            <v>13</v>
          </cell>
          <cell r="D167">
            <v>2704305</v>
          </cell>
        </row>
        <row r="168">
          <cell r="A168">
            <v>20120031</v>
          </cell>
          <cell r="B168" t="str">
            <v>Hyundai Xteer  COMP-P VG 68 Tb 200 LTS (1200310)</v>
          </cell>
          <cell r="C168">
            <v>2</v>
          </cell>
          <cell r="D168">
            <v>4004454</v>
          </cell>
        </row>
        <row r="169">
          <cell r="A169">
            <v>20120032</v>
          </cell>
          <cell r="B169" t="str">
            <v>Hyundai Xteer  COMP-P VG 100 Bde 20 LTS (1120311)</v>
          </cell>
          <cell r="C169">
            <v>8</v>
          </cell>
          <cell r="D169">
            <v>1705794</v>
          </cell>
        </row>
        <row r="170">
          <cell r="A170">
            <v>20120033</v>
          </cell>
          <cell r="B170" t="str">
            <v>Hyundai Xteer  COMP-P VG 100 Tb 200 LTS (1200311)</v>
          </cell>
          <cell r="C170">
            <v>5</v>
          </cell>
          <cell r="D170">
            <v>10245162</v>
          </cell>
        </row>
        <row r="171">
          <cell r="A171">
            <v>20120034</v>
          </cell>
          <cell r="B171" t="str">
            <v>Hyundai Xteer  GREASE 2 Bde 15 KG (2120003)</v>
          </cell>
          <cell r="C171">
            <v>13</v>
          </cell>
          <cell r="D171">
            <v>2636699</v>
          </cell>
        </row>
        <row r="172">
          <cell r="A172">
            <v>20120035</v>
          </cell>
          <cell r="B172" t="str">
            <v>Hyundai Xteer  GREASE 2 Tb 180 KG (2200003)</v>
          </cell>
          <cell r="C172">
            <v>8</v>
          </cell>
          <cell r="D172">
            <v>19096566</v>
          </cell>
        </row>
        <row r="173">
          <cell r="A173">
            <v>20120038</v>
          </cell>
          <cell r="B173" t="str">
            <v>Hyundai Xteer  GREASE EP 2 Tb 180 KG (2200007)</v>
          </cell>
          <cell r="C173">
            <v>0</v>
          </cell>
          <cell r="D173">
            <v>0</v>
          </cell>
        </row>
        <row r="174">
          <cell r="A174">
            <v>20120041</v>
          </cell>
          <cell r="B174" t="str">
            <v>Hyundai XTeer 4T 10W40 CAJA 12 x 1 LTS (1011005)</v>
          </cell>
          <cell r="C174">
            <v>64</v>
          </cell>
          <cell r="D174">
            <v>9319456</v>
          </cell>
        </row>
        <row r="175">
          <cell r="A175">
            <v>20120042</v>
          </cell>
          <cell r="B175" t="str">
            <v>Hyundai XTeer Heavy Duty 20W50 Tb 200 LTS (1200012)</v>
          </cell>
          <cell r="C175">
            <v>40</v>
          </cell>
          <cell r="D175">
            <v>78216867</v>
          </cell>
        </row>
        <row r="176">
          <cell r="A176">
            <v>20120046</v>
          </cell>
          <cell r="B176" t="str">
            <v>Hyundai Xteer Gear Oil-4 80W90 Bde 20 LTS (1120007)</v>
          </cell>
          <cell r="C176">
            <v>3</v>
          </cell>
          <cell r="D176">
            <v>748884</v>
          </cell>
        </row>
        <row r="177">
          <cell r="A177">
            <v>20120047</v>
          </cell>
          <cell r="B177" t="str">
            <v>Hyundai Xteer Gear Oil-5 80W90 Bde 20 LTS (1120008)</v>
          </cell>
          <cell r="C177">
            <v>38</v>
          </cell>
          <cell r="D177">
            <v>9683497</v>
          </cell>
        </row>
        <row r="178">
          <cell r="A178">
            <v>20120048</v>
          </cell>
          <cell r="B178" t="str">
            <v>Hyundai Xteer Gear Oil-5 80W90 Tb 200 LTS (1200008)</v>
          </cell>
          <cell r="C178">
            <v>25</v>
          </cell>
          <cell r="D178">
            <v>61496974</v>
          </cell>
        </row>
        <row r="179">
          <cell r="A179">
            <v>20120052</v>
          </cell>
          <cell r="B179" t="str">
            <v>Hyundai XTeer Gasoline 20W50 CAJA 12 x 1 LTS (1011007)</v>
          </cell>
          <cell r="C179">
            <v>248.99680000000001</v>
          </cell>
          <cell r="D179">
            <v>38847906</v>
          </cell>
        </row>
        <row r="180">
          <cell r="A180">
            <v>20120053</v>
          </cell>
          <cell r="B180" t="str">
            <v>Hyundai XTeer Gasoline 20W50 4 x 4 LTS (1041011)</v>
          </cell>
          <cell r="C180">
            <v>117.5</v>
          </cell>
          <cell r="D180">
            <v>20776357</v>
          </cell>
        </row>
        <row r="181">
          <cell r="A181">
            <v>20120054</v>
          </cell>
          <cell r="B181" t="str">
            <v>Hyundai XTeer Heavy Duty 20W50 Bde 20 LTS (1120012)</v>
          </cell>
          <cell r="C181">
            <v>92</v>
          </cell>
          <cell r="D181">
            <v>18659717</v>
          </cell>
        </row>
        <row r="182">
          <cell r="A182">
            <v>20120056</v>
          </cell>
          <cell r="B182" t="str">
            <v>Hyundai XTeer Gasoline Ultra Efficiency 5W20 4 x 4 LTS(1041001)</v>
          </cell>
          <cell r="C182">
            <v>6.5</v>
          </cell>
          <cell r="D182">
            <v>1284546</v>
          </cell>
        </row>
        <row r="183">
          <cell r="A183">
            <v>20120057</v>
          </cell>
          <cell r="B183" t="str">
            <v>Hyundai XTeer TOP 5W40 CAJA 12 x 1 LTS (1011001)</v>
          </cell>
          <cell r="C183">
            <v>38</v>
          </cell>
          <cell r="D183">
            <v>10276364</v>
          </cell>
        </row>
        <row r="184">
          <cell r="A184">
            <v>20120058</v>
          </cell>
          <cell r="B184" t="str">
            <v>Hyundai XTeer TOP 5W40 CAJA 4 x 4 LTS (1041013)</v>
          </cell>
          <cell r="C184">
            <v>27</v>
          </cell>
          <cell r="D184">
            <v>9829115</v>
          </cell>
        </row>
        <row r="185">
          <cell r="A185">
            <v>20120059</v>
          </cell>
          <cell r="B185" t="str">
            <v>Hyundai XTeer Gasoline Ultra Protection 5W30 CAJA 12 x 1 LTS(1011002)</v>
          </cell>
          <cell r="C185">
            <v>3</v>
          </cell>
          <cell r="D185">
            <v>558379</v>
          </cell>
        </row>
        <row r="186">
          <cell r="A186">
            <v>20120060</v>
          </cell>
          <cell r="B186" t="str">
            <v>Hyundai XTeer Gasoline Ultra Protection 5W30 4 x 4 LTS (1041002)</v>
          </cell>
          <cell r="C186">
            <v>15</v>
          </cell>
          <cell r="D186">
            <v>2964337</v>
          </cell>
        </row>
        <row r="187">
          <cell r="A187">
            <v>20120062</v>
          </cell>
          <cell r="B187" t="str">
            <v>Hyundai XTeer Diesel Ultra 5W30 CAJA 3 x 6 LTS (1061001)</v>
          </cell>
          <cell r="C187">
            <v>12</v>
          </cell>
          <cell r="D187">
            <v>2995540</v>
          </cell>
        </row>
        <row r="188">
          <cell r="A188">
            <v>2015804053</v>
          </cell>
          <cell r="B188" t="str">
            <v>CEPSA ARGA EP 2 ESPECIAL UNIVERSAL 24X400 GR.</v>
          </cell>
          <cell r="C188">
            <v>19.045000000000002</v>
          </cell>
          <cell r="D188">
            <v>5829802</v>
          </cell>
        </row>
        <row r="189">
          <cell r="A189">
            <v>2016</v>
          </cell>
          <cell r="B189" t="str">
            <v>SODA CAUSTICA PERLADA (Bolsa de 25 Kg)</v>
          </cell>
          <cell r="C189">
            <v>75</v>
          </cell>
          <cell r="D189">
            <v>226640</v>
          </cell>
        </row>
        <row r="190">
          <cell r="A190">
            <v>2017</v>
          </cell>
          <cell r="B190" t="str">
            <v>SODA CAUSTICA MICROPERLADA (Bolsa de 25 Kg)</v>
          </cell>
          <cell r="C190">
            <v>50</v>
          </cell>
          <cell r="D190">
            <v>144524</v>
          </cell>
        </row>
        <row r="191">
          <cell r="A191">
            <v>20700000</v>
          </cell>
          <cell r="B191" t="str">
            <v>HDPE FILM E924</v>
          </cell>
          <cell r="C191">
            <v>0</v>
          </cell>
          <cell r="D191">
            <v>0</v>
          </cell>
        </row>
        <row r="192">
          <cell r="A192">
            <v>301</v>
          </cell>
          <cell r="B192" t="str">
            <v>ALCOHOL ISOPROPILICO TAMBOR 160 KG.</v>
          </cell>
          <cell r="C192">
            <v>35680</v>
          </cell>
          <cell r="D192">
            <v>194916141</v>
          </cell>
        </row>
        <row r="193">
          <cell r="A193">
            <v>30100</v>
          </cell>
          <cell r="B193" t="str">
            <v>GAS LICUADO DE PETROLEO (GLP)</v>
          </cell>
          <cell r="C193">
            <v>88977</v>
          </cell>
          <cell r="D193">
            <v>243722386</v>
          </cell>
        </row>
        <row r="194">
          <cell r="A194">
            <v>30101</v>
          </cell>
          <cell r="B194" t="str">
            <v>NAFTA SUPER</v>
          </cell>
          <cell r="C194">
            <v>524183</v>
          </cell>
          <cell r="D194">
            <v>1590906844</v>
          </cell>
        </row>
        <row r="195">
          <cell r="A195">
            <v>30102</v>
          </cell>
          <cell r="B195" t="str">
            <v>NAFTA VIRGEN</v>
          </cell>
          <cell r="C195">
            <v>1443210.7509999999</v>
          </cell>
          <cell r="D195">
            <v>3375669947</v>
          </cell>
        </row>
        <row r="196">
          <cell r="A196">
            <v>302</v>
          </cell>
          <cell r="B196" t="str">
            <v>ALCOHOL ISOPROPILICO (LITROS)</v>
          </cell>
          <cell r="C196">
            <v>0</v>
          </cell>
          <cell r="D196">
            <v>0</v>
          </cell>
        </row>
        <row r="197">
          <cell r="A197">
            <v>304</v>
          </cell>
          <cell r="B197" t="str">
            <v>ALCOHOL BUTILICO SECUND. EQUIV. 160 KG</v>
          </cell>
          <cell r="C197">
            <v>1280</v>
          </cell>
          <cell r="D197">
            <v>10576854</v>
          </cell>
        </row>
        <row r="198">
          <cell r="A198">
            <v>400</v>
          </cell>
          <cell r="B198" t="str">
            <v>XILENO</v>
          </cell>
          <cell r="C198">
            <v>1003.101</v>
          </cell>
          <cell r="D198">
            <v>4513640</v>
          </cell>
        </row>
        <row r="199">
          <cell r="A199">
            <v>4001</v>
          </cell>
          <cell r="B199" t="str">
            <v>XILENO EN TAMBOR KG.</v>
          </cell>
          <cell r="C199">
            <v>160</v>
          </cell>
          <cell r="D199">
            <v>963673</v>
          </cell>
        </row>
        <row r="200">
          <cell r="A200">
            <v>40101</v>
          </cell>
          <cell r="B200" t="str">
            <v>NAFTA ECONOMICA</v>
          </cell>
          <cell r="C200">
            <v>926853.6</v>
          </cell>
          <cell r="D200">
            <v>2987994451</v>
          </cell>
        </row>
        <row r="201">
          <cell r="A201">
            <v>501</v>
          </cell>
          <cell r="B201" t="str">
            <v>CICLOHEXANO TBOR 160 KG</v>
          </cell>
          <cell r="C201">
            <v>25760</v>
          </cell>
          <cell r="D201">
            <v>206879873</v>
          </cell>
        </row>
        <row r="202">
          <cell r="A202">
            <v>50101</v>
          </cell>
          <cell r="B202" t="str">
            <v>NAFTA ESPECIAL</v>
          </cell>
          <cell r="C202">
            <v>309227</v>
          </cell>
          <cell r="D202">
            <v>867150107</v>
          </cell>
        </row>
        <row r="203">
          <cell r="A203">
            <v>70100</v>
          </cell>
          <cell r="B203" t="str">
            <v>ESPUMIGENOS</v>
          </cell>
          <cell r="C203">
            <v>7700</v>
          </cell>
          <cell r="D203">
            <v>110103400</v>
          </cell>
        </row>
        <row r="204">
          <cell r="A204">
            <v>70105000</v>
          </cell>
          <cell r="B204" t="str">
            <v>CAJAS PARESA A PROCESAR</v>
          </cell>
          <cell r="C204">
            <v>0</v>
          </cell>
          <cell r="D204">
            <v>0</v>
          </cell>
        </row>
        <row r="205">
          <cell r="A205">
            <v>70106</v>
          </cell>
          <cell r="B205" t="str">
            <v>DIESEL TIPO I (PREMIUM)</v>
          </cell>
          <cell r="C205">
            <v>847404</v>
          </cell>
          <cell r="D205">
            <v>3207231547</v>
          </cell>
        </row>
        <row r="206">
          <cell r="A206">
            <v>70108</v>
          </cell>
          <cell r="B206" t="str">
            <v>COLORANTE P/HIDROCARBUROS</v>
          </cell>
          <cell r="C206">
            <v>53</v>
          </cell>
          <cell r="D206">
            <v>6263646</v>
          </cell>
        </row>
        <row r="207">
          <cell r="A207">
            <v>701116</v>
          </cell>
          <cell r="B207" t="str">
            <v>AGRODIESEL</v>
          </cell>
          <cell r="C207">
            <v>278308</v>
          </cell>
          <cell r="D207">
            <v>924808721</v>
          </cell>
        </row>
        <row r="208">
          <cell r="A208">
            <v>70112</v>
          </cell>
          <cell r="B208" t="str">
            <v>DIESEL TIPO III</v>
          </cell>
          <cell r="C208">
            <v>5603534.54</v>
          </cell>
          <cell r="D208">
            <v>18698968662</v>
          </cell>
        </row>
        <row r="209">
          <cell r="A209">
            <v>70118</v>
          </cell>
          <cell r="B209" t="str">
            <v>BIODIESEL B-100</v>
          </cell>
          <cell r="C209">
            <v>45672</v>
          </cell>
          <cell r="D209">
            <v>227918975</v>
          </cell>
        </row>
        <row r="210">
          <cell r="A210">
            <v>70119</v>
          </cell>
          <cell r="B210" t="str">
            <v>DIESEL TIPO III (DES)</v>
          </cell>
          <cell r="C210">
            <v>0</v>
          </cell>
          <cell r="D210">
            <v>0</v>
          </cell>
        </row>
        <row r="211">
          <cell r="A211">
            <v>70500004</v>
          </cell>
          <cell r="B211" t="str">
            <v>MASTER  CROMEX ANTIBLOQUEO</v>
          </cell>
          <cell r="C211">
            <v>925</v>
          </cell>
          <cell r="D211">
            <v>10933500</v>
          </cell>
        </row>
        <row r="212">
          <cell r="A212">
            <v>70500006</v>
          </cell>
          <cell r="B212" t="str">
            <v>PLASTINCLAIR 500 (ADITIVO)</v>
          </cell>
          <cell r="C212">
            <v>1950.0925</v>
          </cell>
          <cell r="D212">
            <v>12474601</v>
          </cell>
        </row>
        <row r="213">
          <cell r="A213">
            <v>70500007</v>
          </cell>
          <cell r="B213" t="str">
            <v>ARENA LAVADA</v>
          </cell>
          <cell r="C213">
            <v>397707.6286</v>
          </cell>
          <cell r="D213">
            <v>4186240</v>
          </cell>
        </row>
        <row r="214">
          <cell r="A214">
            <v>70500009</v>
          </cell>
          <cell r="B214" t="str">
            <v>TON PIEDRA TRITURADA 4TA.</v>
          </cell>
          <cell r="C214">
            <v>554368.00260000001</v>
          </cell>
          <cell r="D214">
            <v>33262080</v>
          </cell>
        </row>
        <row r="215">
          <cell r="A215">
            <v>70500011</v>
          </cell>
          <cell r="B215" t="str">
            <v>TON PIEDRA TRITURADA 5TA.</v>
          </cell>
          <cell r="C215">
            <v>190</v>
          </cell>
          <cell r="D215">
            <v>11400</v>
          </cell>
        </row>
        <row r="216">
          <cell r="A216">
            <v>70500106</v>
          </cell>
          <cell r="B216" t="str">
            <v>ADITIVO REOPLAST</v>
          </cell>
          <cell r="C216">
            <v>1591.9184</v>
          </cell>
          <cell r="D216">
            <v>13965900</v>
          </cell>
        </row>
        <row r="217">
          <cell r="A217">
            <v>70500112</v>
          </cell>
          <cell r="B217" t="str">
            <v>METANOL A GRANEL</v>
          </cell>
          <cell r="C217">
            <v>21668.5</v>
          </cell>
          <cell r="D217">
            <v>64315971</v>
          </cell>
        </row>
        <row r="218">
          <cell r="A218">
            <v>708</v>
          </cell>
          <cell r="B218" t="str">
            <v>AROMATICO PESADO</v>
          </cell>
          <cell r="C218">
            <v>592171.32999999996</v>
          </cell>
          <cell r="D218">
            <v>2568674478</v>
          </cell>
        </row>
        <row r="219">
          <cell r="A219">
            <v>800000012</v>
          </cell>
          <cell r="B219" t="str">
            <v>SPEEDWET MAXION NG</v>
          </cell>
          <cell r="C219">
            <v>862</v>
          </cell>
          <cell r="D219">
            <v>123393678</v>
          </cell>
        </row>
        <row r="220">
          <cell r="A220">
            <v>800000013</v>
          </cell>
          <cell r="B220" t="str">
            <v>SPEEDWET SILICONADO NG</v>
          </cell>
          <cell r="C220">
            <v>975</v>
          </cell>
          <cell r="D220">
            <v>138264805</v>
          </cell>
        </row>
        <row r="221">
          <cell r="A221">
            <v>805</v>
          </cell>
          <cell r="B221" t="str">
            <v>CLARIFOS L.  KG</v>
          </cell>
          <cell r="C221">
            <v>1650</v>
          </cell>
          <cell r="D221">
            <v>6960309</v>
          </cell>
        </row>
      </sheetData>
      <sheetData sheetId="12" refreshError="1"/>
      <sheetData sheetId="13" refreshError="1"/>
      <sheetData sheetId="14"/>
      <sheetData sheetId="15"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ssues"/>
      <sheetName val="T.R."/>
      <sheetName val="Análisis del Cálculo del PE"/>
      <sheetName val="PPC BC 2008"/>
      <sheetName val="PPC CUADROS"/>
      <sheetName val="Validacion Garantias"/>
      <sheetName val="PPC GARANR"/>
      <sheetName val="Tickmarks"/>
      <sheetName val="Sheet1"/>
    </sheetNames>
    <sheetDataSet>
      <sheetData sheetId="0"/>
      <sheetData sheetId="1"/>
      <sheetData sheetId="2"/>
      <sheetData sheetId="3"/>
      <sheetData sheetId="4"/>
      <sheetData sheetId="5"/>
      <sheetData sheetId="6"/>
      <sheetData sheetId="7"/>
      <sheetData sheetId="8"/>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3210001"/>
      <sheetName val="4610008"/>
      <sheetName val="Stock 12-2004"/>
      <sheetName val="21210002"/>
      <sheetName val="21220000"/>
      <sheetName val="21250000"/>
      <sheetName val="21820000"/>
      <sheetName val="72710001"/>
      <sheetName val="47110004"/>
      <sheetName val="47110003"/>
      <sheetName val="44310000"/>
      <sheetName val="22910021"/>
      <sheetName val="Sheet1"/>
      <sheetName val="Sheet2"/>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3210001"/>
      <sheetName val="3220000"/>
      <sheetName val="3240000"/>
      <sheetName val="3710008"/>
      <sheetName val="4620000"/>
      <sheetName val="Stock 30-11-2003"/>
      <sheetName val="8500010"/>
      <sheetName val="8500020"/>
      <sheetName val="8500100"/>
      <sheetName val="620000"/>
      <sheetName val="9310000"/>
      <sheetName val="9790000"/>
      <sheetName val="Activo Fijo"/>
      <sheetName val="21210002"/>
      <sheetName val="21220000 Nov 03"/>
      <sheetName val="21240000"/>
      <sheetName val="21660001"/>
      <sheetName val="Libro Ventas 11-03"/>
      <sheetName val="41010001"/>
      <sheetName val="21660100"/>
      <sheetName val="21660202"/>
      <sheetName val="Libro Compras 11-03"/>
      <sheetName val="NC RECIBIDAS"/>
      <sheetName val="NC Emitidas"/>
      <sheetName val="21710000"/>
      <sheetName val="Calculo intereses"/>
      <sheetName val="21820000"/>
      <sheetName val="21910009"/>
      <sheetName val="21910013"/>
      <sheetName val="21910021"/>
      <sheetName val="21910022"/>
      <sheetName val="21920000"/>
      <sheetName val="22150000"/>
      <sheetName val="22420000"/>
      <sheetName val="22710001"/>
      <sheetName val="22790003"/>
      <sheetName val="22910021"/>
      <sheetName val="27410001"/>
      <sheetName val="2122000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sheetName val="Descripcion"/>
      <sheetName val="CMA"/>
      <sheetName val="Analisis "/>
      <sheetName val="Publicidad"/>
      <sheetName val="Perd. Extraord."/>
      <sheetName val="Com.reimp.tarjetas"/>
      <sheetName val="Recup. Gtos. Correo"/>
      <sheetName val="XREF"/>
      <sheetName val="Tickmarks"/>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G"/>
      <sheetName val="ER"/>
      <sheetName val="EPN"/>
      <sheetName val="BG Detallado"/>
      <sheetName val="ER Detallado"/>
      <sheetName val="Tickmarks"/>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G armado"/>
      <sheetName val="EERR armado"/>
      <sheetName val="Evolucion PN"/>
      <sheetName val="Cash flow"/>
      <sheetName val="Links"/>
      <sheetName val="Wp FC2010"/>
      <sheetName val="Wp FC2009"/>
      <sheetName val="Lead    "/>
      <sheetName val="Notas"/>
      <sheetName val="C &amp; G"/>
      <sheetName val="BU"/>
      <sheetName val="Otros CA"/>
      <sheetName val="Otros CA 2"/>
      <sheetName val="PATRIMONIAL"/>
      <sheetName val="deudas bancarias"/>
      <sheetName val="Tickmarks"/>
      <sheetName val="Deudas bcaria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G armado"/>
      <sheetName val="EERR armado"/>
      <sheetName val="Evolucion PN"/>
      <sheetName val="Cash flow"/>
      <sheetName val="Wp FC2008"/>
      <sheetName val="BG2008"/>
      <sheetName val="Notas"/>
      <sheetName val="ER2008"/>
      <sheetName val="ER2007"/>
      <sheetName val="Wp FC2007"/>
      <sheetName val="BG2007"/>
      <sheetName val="Wp FC2006 "/>
      <sheetName val="Tickmarks"/>
      <sheetName val="#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MA"/>
      <sheetName val="Sub-CMA  1010"/>
      <sheetName val="Sub-CMA  1020"/>
      <sheetName val="Sub-CMA  1300"/>
      <sheetName val="Sub-CMA 1400"/>
      <sheetName val="Sub-CMA  1500"/>
    </sheetNames>
    <sheetDataSet>
      <sheetData sheetId="0" refreshError="1"/>
      <sheetData sheetId="1"/>
      <sheetData sheetId="2" refreshError="1"/>
      <sheetData sheetId="3" refreshError="1"/>
      <sheetData sheetId="4" refreshError="1"/>
      <sheetData sheetId="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BUSTIBLES"/>
      <sheetName val="LUBRICANTES"/>
      <sheetName val="FERTILIZANTES"/>
      <sheetName val="CONCRETO INSUMOS"/>
      <sheetName val="PLASTICOS"/>
      <sheetName val="QUIMICOS"/>
      <sheetName val="CONCRETO"/>
      <sheetName val="al 22 de marzo 2016"/>
      <sheetName val="VERSION FINAL"/>
      <sheetName val="Hoja1"/>
      <sheetName val="NC+FAC"/>
      <sheetName val="BA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2">
          <cell r="I2">
            <v>2011809140</v>
          </cell>
        </row>
        <row r="3">
          <cell r="I3">
            <v>70112</v>
          </cell>
        </row>
        <row r="4">
          <cell r="I4">
            <v>70112</v>
          </cell>
        </row>
        <row r="5">
          <cell r="I5">
            <v>70106</v>
          </cell>
        </row>
        <row r="6">
          <cell r="I6">
            <v>70112</v>
          </cell>
        </row>
        <row r="7">
          <cell r="I7">
            <v>50101</v>
          </cell>
        </row>
        <row r="8">
          <cell r="I8">
            <v>40101</v>
          </cell>
        </row>
        <row r="9">
          <cell r="I9">
            <v>70106</v>
          </cell>
        </row>
        <row r="10">
          <cell r="I10">
            <v>701116</v>
          </cell>
        </row>
        <row r="11">
          <cell r="I11">
            <v>40101</v>
          </cell>
        </row>
        <row r="12">
          <cell r="I12">
            <v>50101</v>
          </cell>
        </row>
        <row r="13">
          <cell r="I13">
            <v>40101</v>
          </cell>
        </row>
        <row r="14">
          <cell r="I14">
            <v>70112</v>
          </cell>
        </row>
        <row r="15">
          <cell r="I15">
            <v>50101</v>
          </cell>
        </row>
        <row r="16">
          <cell r="I16">
            <v>40101</v>
          </cell>
        </row>
        <row r="17">
          <cell r="I17">
            <v>50101</v>
          </cell>
        </row>
        <row r="18">
          <cell r="I18">
            <v>30101</v>
          </cell>
        </row>
        <row r="19">
          <cell r="I19">
            <v>70112</v>
          </cell>
        </row>
        <row r="20">
          <cell r="I20">
            <v>30101</v>
          </cell>
        </row>
        <row r="21">
          <cell r="I21">
            <v>50101</v>
          </cell>
        </row>
        <row r="22">
          <cell r="I22">
            <v>70106</v>
          </cell>
        </row>
        <row r="23">
          <cell r="I23">
            <v>70112</v>
          </cell>
        </row>
        <row r="24">
          <cell r="I24">
            <v>70112</v>
          </cell>
        </row>
        <row r="25">
          <cell r="I25">
            <v>50101</v>
          </cell>
        </row>
        <row r="26">
          <cell r="I26">
            <v>30101</v>
          </cell>
        </row>
        <row r="27">
          <cell r="I27">
            <v>70112</v>
          </cell>
        </row>
        <row r="28">
          <cell r="I28">
            <v>40101</v>
          </cell>
        </row>
        <row r="29">
          <cell r="I29">
            <v>50101</v>
          </cell>
        </row>
        <row r="30">
          <cell r="I30">
            <v>30101</v>
          </cell>
        </row>
        <row r="31">
          <cell r="I31">
            <v>70112</v>
          </cell>
        </row>
        <row r="32">
          <cell r="I32">
            <v>40101</v>
          </cell>
        </row>
        <row r="33">
          <cell r="I33">
            <v>50101</v>
          </cell>
        </row>
        <row r="34">
          <cell r="I34">
            <v>30101</v>
          </cell>
        </row>
        <row r="35">
          <cell r="I35">
            <v>70112</v>
          </cell>
        </row>
        <row r="36">
          <cell r="I36">
            <v>70112</v>
          </cell>
        </row>
        <row r="37">
          <cell r="I37">
            <v>50101</v>
          </cell>
        </row>
        <row r="38">
          <cell r="I38">
            <v>40101</v>
          </cell>
        </row>
        <row r="39">
          <cell r="I39">
            <v>70112</v>
          </cell>
        </row>
        <row r="40">
          <cell r="I40">
            <v>40101</v>
          </cell>
        </row>
        <row r="41">
          <cell r="I41">
            <v>30101</v>
          </cell>
        </row>
        <row r="42">
          <cell r="I42">
            <v>70112</v>
          </cell>
        </row>
        <row r="43">
          <cell r="I43">
            <v>40101</v>
          </cell>
        </row>
        <row r="44">
          <cell r="I44">
            <v>50101</v>
          </cell>
        </row>
        <row r="45">
          <cell r="I45">
            <v>70112</v>
          </cell>
        </row>
        <row r="46">
          <cell r="I46">
            <v>40101</v>
          </cell>
        </row>
        <row r="47">
          <cell r="I47">
            <v>50101</v>
          </cell>
        </row>
        <row r="48">
          <cell r="I48">
            <v>30101</v>
          </cell>
        </row>
        <row r="49">
          <cell r="I49">
            <v>70112</v>
          </cell>
        </row>
        <row r="50">
          <cell r="I50">
            <v>40101</v>
          </cell>
        </row>
        <row r="51">
          <cell r="I51">
            <v>50101</v>
          </cell>
        </row>
        <row r="52">
          <cell r="I52">
            <v>70112</v>
          </cell>
        </row>
        <row r="53">
          <cell r="I53">
            <v>50101</v>
          </cell>
        </row>
        <row r="54">
          <cell r="I54">
            <v>30101</v>
          </cell>
        </row>
        <row r="55">
          <cell r="I55">
            <v>2011804026</v>
          </cell>
        </row>
        <row r="56">
          <cell r="I56">
            <v>10401194</v>
          </cell>
        </row>
        <row r="57">
          <cell r="I57">
            <v>10401195</v>
          </cell>
        </row>
        <row r="58">
          <cell r="I58">
            <v>2011804024</v>
          </cell>
        </row>
        <row r="59">
          <cell r="I59">
            <v>301</v>
          </cell>
        </row>
        <row r="60">
          <cell r="I60">
            <v>70112</v>
          </cell>
        </row>
        <row r="61">
          <cell r="I61">
            <v>40101</v>
          </cell>
        </row>
        <row r="62">
          <cell r="I62">
            <v>30101</v>
          </cell>
        </row>
        <row r="63">
          <cell r="I63">
            <v>70112</v>
          </cell>
        </row>
        <row r="64">
          <cell r="I64">
            <v>70112</v>
          </cell>
        </row>
        <row r="65">
          <cell r="I65">
            <v>70112</v>
          </cell>
        </row>
        <row r="66">
          <cell r="I66">
            <v>40101</v>
          </cell>
        </row>
        <row r="67">
          <cell r="I67">
            <v>701116</v>
          </cell>
        </row>
        <row r="68">
          <cell r="I68">
            <v>30101</v>
          </cell>
        </row>
        <row r="69">
          <cell r="I69">
            <v>40101</v>
          </cell>
        </row>
        <row r="70">
          <cell r="I70">
            <v>50101</v>
          </cell>
        </row>
        <row r="71">
          <cell r="I71">
            <v>40101</v>
          </cell>
        </row>
        <row r="72">
          <cell r="I72">
            <v>50101</v>
          </cell>
        </row>
        <row r="73">
          <cell r="I73">
            <v>70112</v>
          </cell>
        </row>
        <row r="74">
          <cell r="I74">
            <v>30101</v>
          </cell>
        </row>
        <row r="75">
          <cell r="I75">
            <v>40101</v>
          </cell>
        </row>
        <row r="76">
          <cell r="I76">
            <v>70112</v>
          </cell>
        </row>
        <row r="77">
          <cell r="I77">
            <v>70112</v>
          </cell>
        </row>
        <row r="78">
          <cell r="I78">
            <v>2011804049</v>
          </cell>
        </row>
        <row r="79">
          <cell r="I79">
            <v>2011804024</v>
          </cell>
        </row>
        <row r="80">
          <cell r="I80">
            <v>106</v>
          </cell>
        </row>
        <row r="81">
          <cell r="I81">
            <v>70112</v>
          </cell>
        </row>
        <row r="82">
          <cell r="I82">
            <v>70112</v>
          </cell>
        </row>
        <row r="83">
          <cell r="I83">
            <v>30101</v>
          </cell>
        </row>
        <row r="84">
          <cell r="I84">
            <v>40101</v>
          </cell>
        </row>
        <row r="85">
          <cell r="I85">
            <v>10101</v>
          </cell>
        </row>
        <row r="86">
          <cell r="I86">
            <v>70112</v>
          </cell>
        </row>
        <row r="87">
          <cell r="I87">
            <v>70112</v>
          </cell>
        </row>
        <row r="88">
          <cell r="I88">
            <v>70112</v>
          </cell>
        </row>
        <row r="89">
          <cell r="I89">
            <v>70106</v>
          </cell>
        </row>
        <row r="90">
          <cell r="I90">
            <v>40101</v>
          </cell>
        </row>
        <row r="91">
          <cell r="I91">
            <v>50101</v>
          </cell>
        </row>
        <row r="92">
          <cell r="I92">
            <v>70112</v>
          </cell>
        </row>
        <row r="93">
          <cell r="I93">
            <v>70112</v>
          </cell>
        </row>
        <row r="94">
          <cell r="I94">
            <v>70112</v>
          </cell>
        </row>
        <row r="95">
          <cell r="I95">
            <v>70112</v>
          </cell>
        </row>
        <row r="96">
          <cell r="I96">
            <v>70112</v>
          </cell>
        </row>
        <row r="97">
          <cell r="I97">
            <v>70112</v>
          </cell>
        </row>
        <row r="98">
          <cell r="I98">
            <v>40101</v>
          </cell>
        </row>
        <row r="99">
          <cell r="I99">
            <v>30101</v>
          </cell>
        </row>
        <row r="100">
          <cell r="I100">
            <v>40101</v>
          </cell>
        </row>
        <row r="101">
          <cell r="I101">
            <v>70112</v>
          </cell>
        </row>
        <row r="102">
          <cell r="I102">
            <v>40101</v>
          </cell>
        </row>
        <row r="103">
          <cell r="I103">
            <v>40101</v>
          </cell>
        </row>
        <row r="104">
          <cell r="I104">
            <v>70112</v>
          </cell>
        </row>
        <row r="105">
          <cell r="I105">
            <v>70112</v>
          </cell>
        </row>
        <row r="106">
          <cell r="I106">
            <v>70112</v>
          </cell>
        </row>
        <row r="107">
          <cell r="I107">
            <v>70112</v>
          </cell>
        </row>
        <row r="108">
          <cell r="I108">
            <v>40101</v>
          </cell>
        </row>
        <row r="109">
          <cell r="I109">
            <v>70112</v>
          </cell>
        </row>
        <row r="110">
          <cell r="I110">
            <v>70112</v>
          </cell>
        </row>
        <row r="111">
          <cell r="I111">
            <v>70112</v>
          </cell>
        </row>
        <row r="112">
          <cell r="I112">
            <v>70112</v>
          </cell>
        </row>
        <row r="113">
          <cell r="I113">
            <v>40101</v>
          </cell>
        </row>
        <row r="114">
          <cell r="I114">
            <v>40101</v>
          </cell>
        </row>
        <row r="115">
          <cell r="I115">
            <v>70112</v>
          </cell>
        </row>
        <row r="116">
          <cell r="I116">
            <v>70112</v>
          </cell>
        </row>
        <row r="117">
          <cell r="I117">
            <v>40101</v>
          </cell>
        </row>
        <row r="118">
          <cell r="I118">
            <v>70112</v>
          </cell>
        </row>
        <row r="119">
          <cell r="I119">
            <v>40101</v>
          </cell>
        </row>
        <row r="120">
          <cell r="I120">
            <v>70112</v>
          </cell>
        </row>
        <row r="121">
          <cell r="I121">
            <v>40101</v>
          </cell>
        </row>
        <row r="122">
          <cell r="I122">
            <v>30101</v>
          </cell>
        </row>
        <row r="123">
          <cell r="I123">
            <v>70112</v>
          </cell>
        </row>
        <row r="124">
          <cell r="I124">
            <v>70112</v>
          </cell>
        </row>
        <row r="125">
          <cell r="I125">
            <v>70112</v>
          </cell>
        </row>
        <row r="126">
          <cell r="I126">
            <v>70112</v>
          </cell>
        </row>
        <row r="127">
          <cell r="I127">
            <v>40101</v>
          </cell>
        </row>
        <row r="128">
          <cell r="I128">
            <v>70112</v>
          </cell>
        </row>
        <row r="129">
          <cell r="I129">
            <v>70112</v>
          </cell>
        </row>
        <row r="130">
          <cell r="I130">
            <v>70112</v>
          </cell>
        </row>
        <row r="131">
          <cell r="I131">
            <v>70112</v>
          </cell>
        </row>
        <row r="132">
          <cell r="I132">
            <v>70112</v>
          </cell>
        </row>
        <row r="133">
          <cell r="I133">
            <v>50101</v>
          </cell>
        </row>
        <row r="134">
          <cell r="I134">
            <v>701116</v>
          </cell>
        </row>
        <row r="135">
          <cell r="I135">
            <v>40101</v>
          </cell>
        </row>
        <row r="136">
          <cell r="I136">
            <v>50101</v>
          </cell>
        </row>
        <row r="137">
          <cell r="I137">
            <v>30101</v>
          </cell>
        </row>
        <row r="138">
          <cell r="I138">
            <v>701116</v>
          </cell>
        </row>
        <row r="139">
          <cell r="I139">
            <v>70106</v>
          </cell>
        </row>
        <row r="140">
          <cell r="I140">
            <v>70112</v>
          </cell>
        </row>
        <row r="141">
          <cell r="I141">
            <v>50101</v>
          </cell>
        </row>
        <row r="142">
          <cell r="I142">
            <v>70112</v>
          </cell>
        </row>
        <row r="143">
          <cell r="I143">
            <v>70112</v>
          </cell>
        </row>
        <row r="144">
          <cell r="I144">
            <v>40101</v>
          </cell>
        </row>
        <row r="145">
          <cell r="I145">
            <v>701116</v>
          </cell>
        </row>
        <row r="146">
          <cell r="I146">
            <v>40101</v>
          </cell>
        </row>
        <row r="147">
          <cell r="I147">
            <v>50101</v>
          </cell>
        </row>
        <row r="148">
          <cell r="I148">
            <v>30101</v>
          </cell>
        </row>
        <row r="149">
          <cell r="I149">
            <v>30101</v>
          </cell>
        </row>
        <row r="150">
          <cell r="I150">
            <v>30101</v>
          </cell>
        </row>
        <row r="151">
          <cell r="I151">
            <v>50101</v>
          </cell>
        </row>
        <row r="152">
          <cell r="I152">
            <v>701116</v>
          </cell>
        </row>
        <row r="153">
          <cell r="I153">
            <v>70112</v>
          </cell>
        </row>
        <row r="154">
          <cell r="I154">
            <v>40101</v>
          </cell>
        </row>
        <row r="155">
          <cell r="I155">
            <v>40101</v>
          </cell>
        </row>
        <row r="156">
          <cell r="I156">
            <v>2011804035</v>
          </cell>
        </row>
        <row r="157">
          <cell r="I157">
            <v>2011804036</v>
          </cell>
        </row>
        <row r="158">
          <cell r="I158">
            <v>2011809126</v>
          </cell>
        </row>
        <row r="159">
          <cell r="I159">
            <v>2011804021</v>
          </cell>
        </row>
        <row r="160">
          <cell r="I160">
            <v>70112</v>
          </cell>
        </row>
        <row r="161">
          <cell r="I161">
            <v>2010402420</v>
          </cell>
        </row>
        <row r="162">
          <cell r="I162">
            <v>70112</v>
          </cell>
        </row>
        <row r="163">
          <cell r="I163">
            <v>70112</v>
          </cell>
        </row>
        <row r="164">
          <cell r="I164">
            <v>50101</v>
          </cell>
        </row>
        <row r="165">
          <cell r="I165">
            <v>40101</v>
          </cell>
        </row>
        <row r="166">
          <cell r="I166">
            <v>70112</v>
          </cell>
        </row>
        <row r="167">
          <cell r="I167">
            <v>30101</v>
          </cell>
        </row>
        <row r="168">
          <cell r="I168">
            <v>70112</v>
          </cell>
        </row>
        <row r="169">
          <cell r="I169">
            <v>70112</v>
          </cell>
        </row>
        <row r="170">
          <cell r="I170">
            <v>50101</v>
          </cell>
        </row>
        <row r="171">
          <cell r="I171">
            <v>40101</v>
          </cell>
        </row>
        <row r="172">
          <cell r="I172">
            <v>70112</v>
          </cell>
        </row>
        <row r="173">
          <cell r="I173">
            <v>701116</v>
          </cell>
        </row>
        <row r="174">
          <cell r="I174">
            <v>40101</v>
          </cell>
        </row>
        <row r="175">
          <cell r="I175">
            <v>30101</v>
          </cell>
        </row>
        <row r="176">
          <cell r="I176">
            <v>50101</v>
          </cell>
        </row>
        <row r="177">
          <cell r="I177">
            <v>70112</v>
          </cell>
        </row>
        <row r="178">
          <cell r="I178">
            <v>50101</v>
          </cell>
        </row>
        <row r="179">
          <cell r="I179">
            <v>70112</v>
          </cell>
        </row>
        <row r="180">
          <cell r="I180">
            <v>10401195</v>
          </cell>
        </row>
        <row r="181">
          <cell r="I181">
            <v>501</v>
          </cell>
        </row>
        <row r="182">
          <cell r="I182">
            <v>70112</v>
          </cell>
        </row>
        <row r="183">
          <cell r="I183">
            <v>50101</v>
          </cell>
        </row>
        <row r="184">
          <cell r="I184">
            <v>40101</v>
          </cell>
        </row>
        <row r="185">
          <cell r="I185">
            <v>70112</v>
          </cell>
        </row>
        <row r="186">
          <cell r="I186">
            <v>70112</v>
          </cell>
        </row>
        <row r="187">
          <cell r="I187">
            <v>50101</v>
          </cell>
        </row>
        <row r="188">
          <cell r="I188">
            <v>70112</v>
          </cell>
        </row>
        <row r="189">
          <cell r="I189">
            <v>50101</v>
          </cell>
        </row>
        <row r="190">
          <cell r="I190">
            <v>70112</v>
          </cell>
        </row>
        <row r="191">
          <cell r="I191">
            <v>70112</v>
          </cell>
        </row>
        <row r="192">
          <cell r="I192">
            <v>70112</v>
          </cell>
        </row>
        <row r="193">
          <cell r="I193">
            <v>40101</v>
          </cell>
        </row>
        <row r="194">
          <cell r="I194">
            <v>30101</v>
          </cell>
        </row>
        <row r="195">
          <cell r="I195">
            <v>40101</v>
          </cell>
        </row>
        <row r="196">
          <cell r="I196">
            <v>2011804018</v>
          </cell>
        </row>
        <row r="197">
          <cell r="I197">
            <v>70112</v>
          </cell>
        </row>
        <row r="198">
          <cell r="I198">
            <v>2011809126</v>
          </cell>
        </row>
        <row r="199">
          <cell r="I199">
            <v>70112</v>
          </cell>
        </row>
        <row r="200">
          <cell r="I200">
            <v>70112</v>
          </cell>
        </row>
        <row r="201">
          <cell r="I201">
            <v>70112</v>
          </cell>
        </row>
        <row r="202">
          <cell r="I202">
            <v>50101</v>
          </cell>
        </row>
        <row r="203">
          <cell r="I203">
            <v>50101</v>
          </cell>
        </row>
        <row r="204">
          <cell r="I204">
            <v>40101</v>
          </cell>
        </row>
        <row r="205">
          <cell r="I205">
            <v>70112</v>
          </cell>
        </row>
        <row r="206">
          <cell r="I206">
            <v>40101</v>
          </cell>
        </row>
        <row r="207">
          <cell r="I207">
            <v>30101</v>
          </cell>
        </row>
        <row r="208">
          <cell r="I208">
            <v>701116</v>
          </cell>
        </row>
        <row r="209">
          <cell r="I209">
            <v>701116</v>
          </cell>
        </row>
        <row r="210">
          <cell r="I210">
            <v>701116</v>
          </cell>
        </row>
        <row r="211">
          <cell r="I211">
            <v>70106</v>
          </cell>
        </row>
        <row r="212">
          <cell r="I212">
            <v>50101</v>
          </cell>
        </row>
        <row r="213">
          <cell r="I213">
            <v>40101</v>
          </cell>
        </row>
        <row r="214">
          <cell r="I214">
            <v>70500112</v>
          </cell>
        </row>
        <row r="215">
          <cell r="I215">
            <v>30101</v>
          </cell>
        </row>
        <row r="216">
          <cell r="I216">
            <v>70112</v>
          </cell>
        </row>
        <row r="217">
          <cell r="I217">
            <v>70106</v>
          </cell>
        </row>
        <row r="218">
          <cell r="I218">
            <v>30101</v>
          </cell>
        </row>
        <row r="219">
          <cell r="I219">
            <v>40101</v>
          </cell>
        </row>
        <row r="220">
          <cell r="I220">
            <v>70112</v>
          </cell>
        </row>
        <row r="221">
          <cell r="I221">
            <v>40101</v>
          </cell>
        </row>
        <row r="222">
          <cell r="I222">
            <v>70112</v>
          </cell>
        </row>
        <row r="223">
          <cell r="I223">
            <v>70112</v>
          </cell>
        </row>
        <row r="224">
          <cell r="I224">
            <v>40101</v>
          </cell>
        </row>
        <row r="225">
          <cell r="I225">
            <v>70112</v>
          </cell>
        </row>
        <row r="226">
          <cell r="I226">
            <v>70112</v>
          </cell>
        </row>
        <row r="227">
          <cell r="I227">
            <v>70106</v>
          </cell>
        </row>
        <row r="228">
          <cell r="I228">
            <v>70112</v>
          </cell>
        </row>
        <row r="229">
          <cell r="I229">
            <v>40101</v>
          </cell>
        </row>
        <row r="230">
          <cell r="I230">
            <v>50101</v>
          </cell>
        </row>
        <row r="231">
          <cell r="I231">
            <v>30101</v>
          </cell>
        </row>
        <row r="232">
          <cell r="I232">
            <v>70112</v>
          </cell>
        </row>
        <row r="233">
          <cell r="I233">
            <v>50101</v>
          </cell>
        </row>
        <row r="234">
          <cell r="I234">
            <v>40101</v>
          </cell>
        </row>
        <row r="235">
          <cell r="I235">
            <v>30101</v>
          </cell>
        </row>
        <row r="236">
          <cell r="I236">
            <v>70112</v>
          </cell>
        </row>
        <row r="237">
          <cell r="I237">
            <v>70112</v>
          </cell>
        </row>
        <row r="238">
          <cell r="I238">
            <v>70112</v>
          </cell>
        </row>
        <row r="239">
          <cell r="I239">
            <v>40101</v>
          </cell>
        </row>
        <row r="240">
          <cell r="I240">
            <v>50101</v>
          </cell>
        </row>
        <row r="241">
          <cell r="I241">
            <v>106</v>
          </cell>
        </row>
        <row r="242">
          <cell r="I242">
            <v>103</v>
          </cell>
        </row>
        <row r="243">
          <cell r="I243">
            <v>104</v>
          </cell>
        </row>
        <row r="244">
          <cell r="I244">
            <v>104</v>
          </cell>
        </row>
        <row r="245">
          <cell r="I245">
            <v>2011809126</v>
          </cell>
        </row>
        <row r="246">
          <cell r="I246">
            <v>70112</v>
          </cell>
        </row>
        <row r="247">
          <cell r="I247">
            <v>20700006</v>
          </cell>
        </row>
        <row r="248">
          <cell r="I248">
            <v>1040113434</v>
          </cell>
        </row>
        <row r="249">
          <cell r="I249">
            <v>10401160</v>
          </cell>
        </row>
        <row r="250">
          <cell r="I250">
            <v>10401186</v>
          </cell>
        </row>
        <row r="251">
          <cell r="I251">
            <v>10401138</v>
          </cell>
        </row>
        <row r="252">
          <cell r="I252">
            <v>1040113434</v>
          </cell>
        </row>
        <row r="253">
          <cell r="I253">
            <v>10401160</v>
          </cell>
        </row>
        <row r="254">
          <cell r="I254">
            <v>10401186</v>
          </cell>
        </row>
        <row r="255">
          <cell r="I255">
            <v>10401138</v>
          </cell>
        </row>
        <row r="256">
          <cell r="I256">
            <v>10401138</v>
          </cell>
        </row>
        <row r="257">
          <cell r="I257">
            <v>10401195</v>
          </cell>
        </row>
        <row r="258">
          <cell r="I258">
            <v>2011804027</v>
          </cell>
        </row>
        <row r="259">
          <cell r="I259">
            <v>1040113434</v>
          </cell>
        </row>
        <row r="260">
          <cell r="I260">
            <v>20707001</v>
          </cell>
        </row>
        <row r="261">
          <cell r="I261">
            <v>10401138</v>
          </cell>
        </row>
        <row r="262">
          <cell r="I262">
            <v>10401195</v>
          </cell>
        </row>
        <row r="263">
          <cell r="I263">
            <v>70112</v>
          </cell>
        </row>
        <row r="264">
          <cell r="I264">
            <v>70112</v>
          </cell>
        </row>
        <row r="265">
          <cell r="I265">
            <v>70106</v>
          </cell>
        </row>
        <row r="266">
          <cell r="I266">
            <v>40101</v>
          </cell>
        </row>
        <row r="267">
          <cell r="I267">
            <v>50101</v>
          </cell>
        </row>
        <row r="268">
          <cell r="I268">
            <v>70112</v>
          </cell>
        </row>
        <row r="269">
          <cell r="I269">
            <v>70112</v>
          </cell>
        </row>
        <row r="270">
          <cell r="I270">
            <v>70106</v>
          </cell>
        </row>
        <row r="271">
          <cell r="I271">
            <v>40101</v>
          </cell>
        </row>
        <row r="272">
          <cell r="I272">
            <v>70112</v>
          </cell>
        </row>
        <row r="273">
          <cell r="I273">
            <v>50101</v>
          </cell>
        </row>
        <row r="274">
          <cell r="I274">
            <v>30101</v>
          </cell>
        </row>
        <row r="275">
          <cell r="I275">
            <v>40101</v>
          </cell>
        </row>
        <row r="276">
          <cell r="I276">
            <v>701116</v>
          </cell>
        </row>
        <row r="277">
          <cell r="I277">
            <v>50101</v>
          </cell>
        </row>
        <row r="278">
          <cell r="I278">
            <v>70106</v>
          </cell>
        </row>
        <row r="279">
          <cell r="I279">
            <v>701116</v>
          </cell>
        </row>
        <row r="280">
          <cell r="I280">
            <v>40101</v>
          </cell>
        </row>
        <row r="281">
          <cell r="I281">
            <v>70112</v>
          </cell>
        </row>
        <row r="282">
          <cell r="I282">
            <v>70112</v>
          </cell>
        </row>
        <row r="283">
          <cell r="I283">
            <v>701116</v>
          </cell>
        </row>
        <row r="284">
          <cell r="I284">
            <v>40101</v>
          </cell>
        </row>
        <row r="285">
          <cell r="I285">
            <v>70112</v>
          </cell>
        </row>
        <row r="286">
          <cell r="I286">
            <v>50101</v>
          </cell>
        </row>
        <row r="287">
          <cell r="I287">
            <v>70112</v>
          </cell>
        </row>
        <row r="288">
          <cell r="I288">
            <v>70106</v>
          </cell>
        </row>
        <row r="289">
          <cell r="I289">
            <v>70112</v>
          </cell>
        </row>
        <row r="290">
          <cell r="I290">
            <v>50101</v>
          </cell>
        </row>
        <row r="291">
          <cell r="I291">
            <v>70112</v>
          </cell>
        </row>
        <row r="292">
          <cell r="I292">
            <v>40101</v>
          </cell>
        </row>
        <row r="293">
          <cell r="I293">
            <v>70112</v>
          </cell>
        </row>
        <row r="294">
          <cell r="I294">
            <v>70112</v>
          </cell>
        </row>
        <row r="295">
          <cell r="I295">
            <v>501</v>
          </cell>
        </row>
        <row r="296">
          <cell r="I296">
            <v>103</v>
          </cell>
        </row>
        <row r="297">
          <cell r="I297">
            <v>107</v>
          </cell>
        </row>
        <row r="298">
          <cell r="I298">
            <v>106</v>
          </cell>
        </row>
        <row r="299">
          <cell r="I299">
            <v>106</v>
          </cell>
        </row>
        <row r="300">
          <cell r="I300">
            <v>106</v>
          </cell>
        </row>
        <row r="301">
          <cell r="I301">
            <v>106</v>
          </cell>
        </row>
        <row r="302">
          <cell r="I302">
            <v>106</v>
          </cell>
        </row>
        <row r="303">
          <cell r="I303">
            <v>106</v>
          </cell>
        </row>
        <row r="304">
          <cell r="I304">
            <v>106</v>
          </cell>
        </row>
        <row r="305">
          <cell r="I305">
            <v>106</v>
          </cell>
        </row>
        <row r="306">
          <cell r="I306">
            <v>106</v>
          </cell>
        </row>
        <row r="307">
          <cell r="I307">
            <v>106</v>
          </cell>
        </row>
        <row r="308">
          <cell r="I308">
            <v>70112</v>
          </cell>
        </row>
        <row r="309">
          <cell r="I309">
            <v>70112</v>
          </cell>
        </row>
        <row r="310">
          <cell r="I310">
            <v>70112</v>
          </cell>
        </row>
        <row r="311">
          <cell r="I311">
            <v>40101</v>
          </cell>
        </row>
        <row r="312">
          <cell r="I312">
            <v>70106</v>
          </cell>
        </row>
        <row r="313">
          <cell r="I313">
            <v>70112</v>
          </cell>
        </row>
        <row r="314">
          <cell r="I314">
            <v>70112</v>
          </cell>
        </row>
        <row r="315">
          <cell r="I315">
            <v>40101</v>
          </cell>
        </row>
        <row r="316">
          <cell r="I316">
            <v>70112</v>
          </cell>
        </row>
        <row r="317">
          <cell r="I317">
            <v>40101</v>
          </cell>
        </row>
        <row r="318">
          <cell r="I318">
            <v>70112</v>
          </cell>
        </row>
        <row r="319">
          <cell r="I319">
            <v>70112</v>
          </cell>
        </row>
        <row r="320">
          <cell r="I320">
            <v>50101</v>
          </cell>
        </row>
        <row r="321">
          <cell r="I321">
            <v>70112</v>
          </cell>
        </row>
        <row r="322">
          <cell r="I322">
            <v>70112</v>
          </cell>
        </row>
        <row r="323">
          <cell r="I323">
            <v>30101</v>
          </cell>
        </row>
        <row r="324">
          <cell r="I324">
            <v>70112</v>
          </cell>
        </row>
        <row r="325">
          <cell r="I325">
            <v>70112</v>
          </cell>
        </row>
        <row r="326">
          <cell r="I326">
            <v>70112</v>
          </cell>
        </row>
        <row r="327">
          <cell r="I327">
            <v>70112</v>
          </cell>
        </row>
        <row r="328">
          <cell r="I328">
            <v>70112</v>
          </cell>
        </row>
        <row r="329">
          <cell r="I329">
            <v>70106</v>
          </cell>
        </row>
        <row r="330">
          <cell r="I330">
            <v>70112</v>
          </cell>
        </row>
        <row r="331">
          <cell r="I331">
            <v>70112</v>
          </cell>
        </row>
        <row r="332">
          <cell r="I332">
            <v>30101</v>
          </cell>
        </row>
        <row r="333">
          <cell r="I333">
            <v>70112</v>
          </cell>
        </row>
        <row r="334">
          <cell r="I334">
            <v>50101</v>
          </cell>
        </row>
        <row r="335">
          <cell r="I335">
            <v>40101</v>
          </cell>
        </row>
        <row r="336">
          <cell r="I336">
            <v>70112</v>
          </cell>
        </row>
        <row r="337">
          <cell r="I337">
            <v>70112</v>
          </cell>
        </row>
        <row r="338">
          <cell r="I338">
            <v>70112</v>
          </cell>
        </row>
        <row r="339">
          <cell r="I339">
            <v>70106</v>
          </cell>
        </row>
        <row r="340">
          <cell r="I340">
            <v>70106</v>
          </cell>
        </row>
        <row r="341">
          <cell r="I341">
            <v>40101</v>
          </cell>
        </row>
        <row r="342">
          <cell r="I342">
            <v>30101</v>
          </cell>
        </row>
        <row r="343">
          <cell r="I343">
            <v>50101</v>
          </cell>
        </row>
        <row r="344">
          <cell r="I344">
            <v>40101</v>
          </cell>
        </row>
        <row r="345">
          <cell r="I345">
            <v>70112</v>
          </cell>
        </row>
        <row r="346">
          <cell r="I346">
            <v>70112</v>
          </cell>
        </row>
        <row r="347">
          <cell r="I347">
            <v>70106</v>
          </cell>
        </row>
        <row r="348">
          <cell r="I348">
            <v>40101</v>
          </cell>
        </row>
        <row r="349">
          <cell r="I349">
            <v>50101</v>
          </cell>
        </row>
        <row r="350">
          <cell r="I350">
            <v>30101</v>
          </cell>
        </row>
        <row r="351">
          <cell r="I351">
            <v>70112</v>
          </cell>
        </row>
        <row r="352">
          <cell r="I352">
            <v>50101</v>
          </cell>
        </row>
        <row r="353">
          <cell r="I353">
            <v>10401186</v>
          </cell>
        </row>
        <row r="354">
          <cell r="I354">
            <v>1040113434</v>
          </cell>
        </row>
        <row r="355">
          <cell r="I355">
            <v>10401138</v>
          </cell>
        </row>
        <row r="356">
          <cell r="I356">
            <v>10401160</v>
          </cell>
        </row>
        <row r="357">
          <cell r="I357">
            <v>70112</v>
          </cell>
        </row>
        <row r="358">
          <cell r="I358">
            <v>70112</v>
          </cell>
        </row>
        <row r="359">
          <cell r="I359">
            <v>70112</v>
          </cell>
        </row>
        <row r="360">
          <cell r="I360">
            <v>40101</v>
          </cell>
        </row>
        <row r="361">
          <cell r="I361">
            <v>10401195</v>
          </cell>
        </row>
        <row r="362">
          <cell r="I362">
            <v>20707001</v>
          </cell>
        </row>
        <row r="363">
          <cell r="I363">
            <v>10401138</v>
          </cell>
        </row>
        <row r="364">
          <cell r="I364">
            <v>2011804112</v>
          </cell>
        </row>
        <row r="365">
          <cell r="I365">
            <v>2011804086</v>
          </cell>
        </row>
        <row r="366">
          <cell r="I366">
            <v>2011809145</v>
          </cell>
        </row>
        <row r="367">
          <cell r="I367">
            <v>2011809137</v>
          </cell>
        </row>
        <row r="368">
          <cell r="I368">
            <v>2011804018</v>
          </cell>
        </row>
        <row r="369">
          <cell r="I369">
            <v>2011804113</v>
          </cell>
        </row>
        <row r="370">
          <cell r="I370">
            <v>2011804112</v>
          </cell>
        </row>
        <row r="371">
          <cell r="I371">
            <v>2011809133</v>
          </cell>
        </row>
        <row r="372">
          <cell r="I372">
            <v>70112</v>
          </cell>
        </row>
        <row r="373">
          <cell r="I373">
            <v>40101</v>
          </cell>
        </row>
        <row r="374">
          <cell r="I374">
            <v>70112</v>
          </cell>
        </row>
        <row r="375">
          <cell r="I375">
            <v>50101</v>
          </cell>
        </row>
        <row r="376">
          <cell r="I376">
            <v>40101</v>
          </cell>
        </row>
        <row r="377">
          <cell r="I377">
            <v>50101</v>
          </cell>
        </row>
        <row r="378">
          <cell r="I378">
            <v>40101</v>
          </cell>
        </row>
        <row r="379">
          <cell r="I379">
            <v>30101</v>
          </cell>
        </row>
        <row r="380">
          <cell r="I380">
            <v>50101</v>
          </cell>
        </row>
        <row r="381">
          <cell r="I381">
            <v>70112</v>
          </cell>
        </row>
        <row r="382">
          <cell r="I382">
            <v>40101</v>
          </cell>
        </row>
        <row r="383">
          <cell r="I383">
            <v>30101</v>
          </cell>
        </row>
        <row r="384">
          <cell r="I384">
            <v>70112</v>
          </cell>
        </row>
        <row r="385">
          <cell r="I385">
            <v>40101</v>
          </cell>
        </row>
        <row r="386">
          <cell r="I386">
            <v>50101</v>
          </cell>
        </row>
        <row r="387">
          <cell r="I387">
            <v>70112</v>
          </cell>
        </row>
        <row r="388">
          <cell r="I388">
            <v>50101</v>
          </cell>
        </row>
        <row r="389">
          <cell r="I389">
            <v>70112</v>
          </cell>
        </row>
        <row r="390">
          <cell r="I390">
            <v>70112</v>
          </cell>
        </row>
        <row r="391">
          <cell r="I391">
            <v>50101</v>
          </cell>
        </row>
        <row r="392">
          <cell r="I392">
            <v>2011804026</v>
          </cell>
        </row>
        <row r="393">
          <cell r="I393">
            <v>70112</v>
          </cell>
        </row>
        <row r="394">
          <cell r="I394">
            <v>40101</v>
          </cell>
        </row>
        <row r="395">
          <cell r="I395">
            <v>70112</v>
          </cell>
        </row>
        <row r="396">
          <cell r="I396">
            <v>40101</v>
          </cell>
        </row>
        <row r="397">
          <cell r="I397">
            <v>701116</v>
          </cell>
        </row>
        <row r="398">
          <cell r="I398">
            <v>30101</v>
          </cell>
        </row>
        <row r="399">
          <cell r="I399">
            <v>70112</v>
          </cell>
        </row>
        <row r="400">
          <cell r="I400">
            <v>70112</v>
          </cell>
        </row>
        <row r="401">
          <cell r="I401">
            <v>40101</v>
          </cell>
        </row>
        <row r="402">
          <cell r="I402">
            <v>70112</v>
          </cell>
        </row>
        <row r="403">
          <cell r="I403">
            <v>103</v>
          </cell>
        </row>
        <row r="404">
          <cell r="I404">
            <v>103</v>
          </cell>
        </row>
        <row r="405">
          <cell r="I405">
            <v>103</v>
          </cell>
        </row>
        <row r="406">
          <cell r="I406">
            <v>103</v>
          </cell>
        </row>
        <row r="407">
          <cell r="I407">
            <v>103</v>
          </cell>
        </row>
        <row r="408">
          <cell r="I408">
            <v>103</v>
          </cell>
        </row>
        <row r="409">
          <cell r="I409">
            <v>103</v>
          </cell>
        </row>
        <row r="410">
          <cell r="I410">
            <v>103</v>
          </cell>
        </row>
        <row r="411">
          <cell r="I411">
            <v>123</v>
          </cell>
        </row>
        <row r="412">
          <cell r="I412">
            <v>123</v>
          </cell>
        </row>
        <row r="413">
          <cell r="I413">
            <v>121</v>
          </cell>
        </row>
        <row r="414">
          <cell r="I414">
            <v>106</v>
          </cell>
        </row>
        <row r="415">
          <cell r="I415">
            <v>70112</v>
          </cell>
        </row>
        <row r="416">
          <cell r="I416">
            <v>70112</v>
          </cell>
        </row>
        <row r="417">
          <cell r="I417">
            <v>40101</v>
          </cell>
        </row>
        <row r="418">
          <cell r="I418">
            <v>50101</v>
          </cell>
        </row>
        <row r="419">
          <cell r="I419">
            <v>30101</v>
          </cell>
        </row>
        <row r="420">
          <cell r="I420">
            <v>70112</v>
          </cell>
        </row>
        <row r="421">
          <cell r="I421">
            <v>109</v>
          </cell>
        </row>
        <row r="422">
          <cell r="I422">
            <v>109</v>
          </cell>
        </row>
        <row r="423">
          <cell r="I423">
            <v>109</v>
          </cell>
        </row>
        <row r="424">
          <cell r="I424">
            <v>109</v>
          </cell>
        </row>
        <row r="425">
          <cell r="I425">
            <v>109</v>
          </cell>
        </row>
        <row r="426">
          <cell r="I426">
            <v>108</v>
          </cell>
        </row>
        <row r="427">
          <cell r="I427">
            <v>108</v>
          </cell>
        </row>
        <row r="428">
          <cell r="I428">
            <v>70112</v>
          </cell>
        </row>
        <row r="429">
          <cell r="I429">
            <v>40101</v>
          </cell>
        </row>
        <row r="430">
          <cell r="I430">
            <v>70112</v>
          </cell>
        </row>
        <row r="431">
          <cell r="I431">
            <v>70112</v>
          </cell>
        </row>
        <row r="432">
          <cell r="I432">
            <v>50101</v>
          </cell>
        </row>
        <row r="433">
          <cell r="I433">
            <v>70112</v>
          </cell>
        </row>
        <row r="434">
          <cell r="I434">
            <v>50101</v>
          </cell>
        </row>
        <row r="435">
          <cell r="I435">
            <v>70106</v>
          </cell>
        </row>
        <row r="436">
          <cell r="I436">
            <v>70112</v>
          </cell>
        </row>
        <row r="437">
          <cell r="I437">
            <v>50101</v>
          </cell>
        </row>
        <row r="438">
          <cell r="I438">
            <v>70112</v>
          </cell>
        </row>
        <row r="439">
          <cell r="I439">
            <v>70106</v>
          </cell>
        </row>
        <row r="440">
          <cell r="I440">
            <v>70112</v>
          </cell>
        </row>
        <row r="441">
          <cell r="I441">
            <v>50101</v>
          </cell>
        </row>
        <row r="442">
          <cell r="I442">
            <v>70112</v>
          </cell>
        </row>
        <row r="443">
          <cell r="I443">
            <v>70112</v>
          </cell>
        </row>
        <row r="444">
          <cell r="I444">
            <v>40101</v>
          </cell>
        </row>
        <row r="445">
          <cell r="I445">
            <v>70112</v>
          </cell>
        </row>
        <row r="446">
          <cell r="I446">
            <v>70106</v>
          </cell>
        </row>
        <row r="447">
          <cell r="I447">
            <v>70112</v>
          </cell>
        </row>
        <row r="448">
          <cell r="I448">
            <v>70112</v>
          </cell>
        </row>
        <row r="449">
          <cell r="I449">
            <v>40101</v>
          </cell>
        </row>
        <row r="450">
          <cell r="I450">
            <v>50101</v>
          </cell>
        </row>
        <row r="451">
          <cell r="I451">
            <v>30101</v>
          </cell>
        </row>
        <row r="452">
          <cell r="I452">
            <v>201040771</v>
          </cell>
        </row>
        <row r="453">
          <cell r="I453">
            <v>2011804017</v>
          </cell>
        </row>
        <row r="454">
          <cell r="I454">
            <v>20120052</v>
          </cell>
        </row>
        <row r="455">
          <cell r="I455">
            <v>2011804014</v>
          </cell>
        </row>
        <row r="456">
          <cell r="I456">
            <v>70112</v>
          </cell>
        </row>
        <row r="457">
          <cell r="I457">
            <v>40101</v>
          </cell>
        </row>
        <row r="458">
          <cell r="I458">
            <v>70112</v>
          </cell>
        </row>
        <row r="459">
          <cell r="I459">
            <v>70112</v>
          </cell>
        </row>
        <row r="460">
          <cell r="I460">
            <v>2010603101</v>
          </cell>
        </row>
        <row r="461">
          <cell r="I461">
            <v>50101</v>
          </cell>
        </row>
        <row r="462">
          <cell r="I462">
            <v>2011804030</v>
          </cell>
        </row>
        <row r="463">
          <cell r="I463">
            <v>2011804017</v>
          </cell>
        </row>
        <row r="464">
          <cell r="I464">
            <v>2011804027</v>
          </cell>
        </row>
        <row r="465">
          <cell r="I465">
            <v>2011804018</v>
          </cell>
        </row>
        <row r="466">
          <cell r="I466">
            <v>2011809145</v>
          </cell>
        </row>
        <row r="467">
          <cell r="I467">
            <v>2011809137</v>
          </cell>
        </row>
        <row r="468">
          <cell r="I468">
            <v>2011804014</v>
          </cell>
        </row>
        <row r="469">
          <cell r="I469">
            <v>10205</v>
          </cell>
        </row>
        <row r="470">
          <cell r="I470">
            <v>70112</v>
          </cell>
        </row>
        <row r="471">
          <cell r="I471">
            <v>50101</v>
          </cell>
        </row>
        <row r="472">
          <cell r="I472">
            <v>50101</v>
          </cell>
        </row>
        <row r="473">
          <cell r="I473">
            <v>40101</v>
          </cell>
        </row>
        <row r="474">
          <cell r="I474">
            <v>70112</v>
          </cell>
        </row>
        <row r="475">
          <cell r="I475">
            <v>104</v>
          </cell>
        </row>
        <row r="476">
          <cell r="I476">
            <v>104</v>
          </cell>
        </row>
        <row r="477">
          <cell r="I477">
            <v>104</v>
          </cell>
        </row>
        <row r="478">
          <cell r="I478">
            <v>104</v>
          </cell>
        </row>
        <row r="479">
          <cell r="I479">
            <v>104</v>
          </cell>
        </row>
        <row r="480">
          <cell r="I480">
            <v>107</v>
          </cell>
        </row>
        <row r="481">
          <cell r="I481">
            <v>107</v>
          </cell>
        </row>
        <row r="482">
          <cell r="I482">
            <v>107</v>
          </cell>
        </row>
        <row r="483">
          <cell r="I483">
            <v>107</v>
          </cell>
        </row>
        <row r="484">
          <cell r="I484">
            <v>108</v>
          </cell>
        </row>
        <row r="485">
          <cell r="I485">
            <v>104</v>
          </cell>
        </row>
        <row r="486">
          <cell r="I486">
            <v>104</v>
          </cell>
        </row>
        <row r="487">
          <cell r="I487">
            <v>2011804112</v>
          </cell>
        </row>
        <row r="488">
          <cell r="I488">
            <v>2011804113</v>
          </cell>
        </row>
        <row r="489">
          <cell r="I489">
            <v>2011804018</v>
          </cell>
        </row>
        <row r="490">
          <cell r="I490">
            <v>2011809134</v>
          </cell>
        </row>
        <row r="491">
          <cell r="I491">
            <v>70112</v>
          </cell>
        </row>
        <row r="492">
          <cell r="I492">
            <v>70112</v>
          </cell>
        </row>
        <row r="493">
          <cell r="I493">
            <v>40101</v>
          </cell>
        </row>
        <row r="494">
          <cell r="I494">
            <v>70112</v>
          </cell>
        </row>
        <row r="495">
          <cell r="I495">
            <v>70112</v>
          </cell>
        </row>
        <row r="496">
          <cell r="I496">
            <v>70112</v>
          </cell>
        </row>
        <row r="497">
          <cell r="I497">
            <v>20700006</v>
          </cell>
        </row>
        <row r="498">
          <cell r="I498">
            <v>10401194</v>
          </cell>
        </row>
        <row r="499">
          <cell r="I499">
            <v>1040113434</v>
          </cell>
        </row>
        <row r="500">
          <cell r="I500">
            <v>20707001</v>
          </cell>
        </row>
        <row r="501">
          <cell r="I501">
            <v>2011804020</v>
          </cell>
        </row>
        <row r="502">
          <cell r="I502">
            <v>201040765</v>
          </cell>
        </row>
        <row r="503">
          <cell r="I503">
            <v>501</v>
          </cell>
        </row>
        <row r="504">
          <cell r="I504">
            <v>2011804024</v>
          </cell>
        </row>
        <row r="505">
          <cell r="I505">
            <v>201040764</v>
          </cell>
        </row>
        <row r="506">
          <cell r="I506">
            <v>2011809129</v>
          </cell>
        </row>
        <row r="507">
          <cell r="I507">
            <v>10205</v>
          </cell>
        </row>
        <row r="508">
          <cell r="I508">
            <v>20120052</v>
          </cell>
        </row>
        <row r="509">
          <cell r="I509">
            <v>2011809132</v>
          </cell>
        </row>
        <row r="510">
          <cell r="I510">
            <v>10101</v>
          </cell>
        </row>
        <row r="511">
          <cell r="I511">
            <v>2011804020</v>
          </cell>
        </row>
        <row r="512">
          <cell r="I512">
            <v>201040765</v>
          </cell>
        </row>
        <row r="513">
          <cell r="I513">
            <v>40101</v>
          </cell>
        </row>
        <row r="514">
          <cell r="I514">
            <v>70112</v>
          </cell>
        </row>
        <row r="515">
          <cell r="I515">
            <v>40101</v>
          </cell>
        </row>
        <row r="516">
          <cell r="I516">
            <v>70112</v>
          </cell>
        </row>
        <row r="517">
          <cell r="I517">
            <v>70106</v>
          </cell>
        </row>
        <row r="518">
          <cell r="I518">
            <v>40101</v>
          </cell>
        </row>
        <row r="519">
          <cell r="I519">
            <v>50101</v>
          </cell>
        </row>
        <row r="520">
          <cell r="I520">
            <v>70112</v>
          </cell>
        </row>
        <row r="521">
          <cell r="I521">
            <v>30101</v>
          </cell>
        </row>
        <row r="522">
          <cell r="I522">
            <v>70112</v>
          </cell>
        </row>
        <row r="523">
          <cell r="I523">
            <v>70112</v>
          </cell>
        </row>
        <row r="524">
          <cell r="I524">
            <v>40101</v>
          </cell>
        </row>
        <row r="525">
          <cell r="I525">
            <v>30101</v>
          </cell>
        </row>
        <row r="526">
          <cell r="I526">
            <v>70112</v>
          </cell>
        </row>
        <row r="527">
          <cell r="I527">
            <v>40101</v>
          </cell>
        </row>
        <row r="528">
          <cell r="I528">
            <v>70112</v>
          </cell>
        </row>
        <row r="529">
          <cell r="I529">
            <v>30101</v>
          </cell>
        </row>
        <row r="530">
          <cell r="I530">
            <v>70106</v>
          </cell>
        </row>
        <row r="531">
          <cell r="I531">
            <v>50101</v>
          </cell>
        </row>
        <row r="532">
          <cell r="I532">
            <v>70106</v>
          </cell>
        </row>
        <row r="533">
          <cell r="I533">
            <v>40101</v>
          </cell>
        </row>
        <row r="534">
          <cell r="I534">
            <v>70112</v>
          </cell>
        </row>
        <row r="535">
          <cell r="I535">
            <v>40101</v>
          </cell>
        </row>
        <row r="536">
          <cell r="I536">
            <v>30101</v>
          </cell>
        </row>
        <row r="537">
          <cell r="I537">
            <v>40101</v>
          </cell>
        </row>
        <row r="538">
          <cell r="I538">
            <v>30101</v>
          </cell>
        </row>
        <row r="539">
          <cell r="I539">
            <v>70112</v>
          </cell>
        </row>
        <row r="540">
          <cell r="I540">
            <v>50101</v>
          </cell>
        </row>
        <row r="541">
          <cell r="I541">
            <v>40101</v>
          </cell>
        </row>
        <row r="542">
          <cell r="I542">
            <v>70112</v>
          </cell>
        </row>
        <row r="543">
          <cell r="I543">
            <v>40101</v>
          </cell>
        </row>
        <row r="544">
          <cell r="I544">
            <v>40101</v>
          </cell>
        </row>
        <row r="545">
          <cell r="I545">
            <v>50101</v>
          </cell>
        </row>
        <row r="546">
          <cell r="I546">
            <v>70112</v>
          </cell>
        </row>
        <row r="547">
          <cell r="I547">
            <v>70106</v>
          </cell>
        </row>
        <row r="548">
          <cell r="I548">
            <v>70112</v>
          </cell>
        </row>
        <row r="549">
          <cell r="I549">
            <v>40101</v>
          </cell>
        </row>
        <row r="550">
          <cell r="I550">
            <v>70112</v>
          </cell>
        </row>
        <row r="551">
          <cell r="I551">
            <v>70112</v>
          </cell>
        </row>
        <row r="552">
          <cell r="I552">
            <v>50101</v>
          </cell>
        </row>
        <row r="553">
          <cell r="I553">
            <v>70112</v>
          </cell>
        </row>
        <row r="554">
          <cell r="I554">
            <v>70106</v>
          </cell>
        </row>
        <row r="555">
          <cell r="I555">
            <v>70112</v>
          </cell>
        </row>
        <row r="556">
          <cell r="I556">
            <v>40101</v>
          </cell>
        </row>
        <row r="557">
          <cell r="I557">
            <v>70112</v>
          </cell>
        </row>
        <row r="558">
          <cell r="I558">
            <v>40101</v>
          </cell>
        </row>
        <row r="559">
          <cell r="I559">
            <v>50101</v>
          </cell>
        </row>
        <row r="560">
          <cell r="I560">
            <v>70112</v>
          </cell>
        </row>
        <row r="561">
          <cell r="I561">
            <v>30101</v>
          </cell>
        </row>
        <row r="562">
          <cell r="I562">
            <v>40101</v>
          </cell>
        </row>
        <row r="563">
          <cell r="I563">
            <v>50101</v>
          </cell>
        </row>
        <row r="564">
          <cell r="I564">
            <v>30101</v>
          </cell>
        </row>
        <row r="565">
          <cell r="I565">
            <v>701116</v>
          </cell>
        </row>
        <row r="566">
          <cell r="I566">
            <v>40101</v>
          </cell>
        </row>
        <row r="567">
          <cell r="I567">
            <v>50101</v>
          </cell>
        </row>
        <row r="568">
          <cell r="I568">
            <v>70106</v>
          </cell>
        </row>
        <row r="569">
          <cell r="I569">
            <v>104</v>
          </cell>
        </row>
        <row r="570">
          <cell r="I570">
            <v>104</v>
          </cell>
        </row>
        <row r="571">
          <cell r="I571">
            <v>104</v>
          </cell>
        </row>
        <row r="572">
          <cell r="I572">
            <v>104</v>
          </cell>
        </row>
        <row r="573">
          <cell r="I573">
            <v>106</v>
          </cell>
        </row>
        <row r="574">
          <cell r="I574">
            <v>107</v>
          </cell>
        </row>
        <row r="575">
          <cell r="I575">
            <v>104</v>
          </cell>
        </row>
        <row r="576">
          <cell r="I576">
            <v>109</v>
          </cell>
        </row>
        <row r="577">
          <cell r="I577">
            <v>2011804018</v>
          </cell>
        </row>
        <row r="578">
          <cell r="I578">
            <v>2011804018</v>
          </cell>
        </row>
        <row r="579">
          <cell r="I579">
            <v>2011804025</v>
          </cell>
        </row>
        <row r="580">
          <cell r="I580">
            <v>70112</v>
          </cell>
        </row>
        <row r="581">
          <cell r="I581">
            <v>40101</v>
          </cell>
        </row>
        <row r="582">
          <cell r="I582">
            <v>701116</v>
          </cell>
        </row>
        <row r="583">
          <cell r="I583">
            <v>40101</v>
          </cell>
        </row>
        <row r="584">
          <cell r="I584">
            <v>50101</v>
          </cell>
        </row>
        <row r="585">
          <cell r="I585">
            <v>10205</v>
          </cell>
        </row>
        <row r="586">
          <cell r="I586">
            <v>10401194</v>
          </cell>
        </row>
        <row r="587">
          <cell r="I587">
            <v>201040765</v>
          </cell>
        </row>
        <row r="588">
          <cell r="I588">
            <v>2011804020</v>
          </cell>
        </row>
        <row r="589">
          <cell r="I589">
            <v>2011804020</v>
          </cell>
        </row>
        <row r="590">
          <cell r="I590">
            <v>201040765</v>
          </cell>
        </row>
        <row r="591">
          <cell r="I591">
            <v>50101</v>
          </cell>
        </row>
        <row r="592">
          <cell r="I592">
            <v>50101</v>
          </cell>
        </row>
        <row r="593">
          <cell r="I593">
            <v>40101</v>
          </cell>
        </row>
        <row r="594">
          <cell r="I594">
            <v>70106</v>
          </cell>
        </row>
        <row r="595">
          <cell r="I595">
            <v>40101</v>
          </cell>
        </row>
        <row r="596">
          <cell r="I596">
            <v>70112</v>
          </cell>
        </row>
        <row r="597">
          <cell r="I597">
            <v>30101</v>
          </cell>
        </row>
        <row r="598">
          <cell r="I598">
            <v>70112</v>
          </cell>
        </row>
        <row r="599">
          <cell r="I599">
            <v>40101</v>
          </cell>
        </row>
        <row r="600">
          <cell r="I600">
            <v>70112</v>
          </cell>
        </row>
        <row r="601">
          <cell r="I601">
            <v>40101</v>
          </cell>
        </row>
        <row r="602">
          <cell r="I602">
            <v>40101</v>
          </cell>
        </row>
        <row r="603">
          <cell r="I603">
            <v>70106</v>
          </cell>
        </row>
        <row r="604">
          <cell r="I604">
            <v>70112</v>
          </cell>
        </row>
        <row r="605">
          <cell r="I605">
            <v>40101</v>
          </cell>
        </row>
        <row r="606">
          <cell r="I606">
            <v>2011804018</v>
          </cell>
        </row>
        <row r="607">
          <cell r="I607">
            <v>2011809133</v>
          </cell>
        </row>
        <row r="608">
          <cell r="I608">
            <v>2011809134</v>
          </cell>
        </row>
        <row r="609">
          <cell r="I609">
            <v>2011804052</v>
          </cell>
        </row>
        <row r="610">
          <cell r="I610">
            <v>4001</v>
          </cell>
        </row>
        <row r="611">
          <cell r="I611">
            <v>10401194</v>
          </cell>
        </row>
        <row r="612">
          <cell r="I612">
            <v>2011809118</v>
          </cell>
        </row>
        <row r="613">
          <cell r="I613">
            <v>2011809122</v>
          </cell>
        </row>
        <row r="614">
          <cell r="I614">
            <v>2011809126</v>
          </cell>
        </row>
        <row r="615">
          <cell r="I615">
            <v>70112</v>
          </cell>
        </row>
        <row r="616">
          <cell r="I616">
            <v>70112</v>
          </cell>
        </row>
        <row r="617">
          <cell r="I617">
            <v>70112</v>
          </cell>
        </row>
        <row r="618">
          <cell r="I618">
            <v>70112</v>
          </cell>
        </row>
        <row r="619">
          <cell r="I619">
            <v>40101</v>
          </cell>
        </row>
        <row r="620">
          <cell r="I620">
            <v>50101</v>
          </cell>
        </row>
        <row r="621">
          <cell r="I621">
            <v>70112</v>
          </cell>
        </row>
        <row r="622">
          <cell r="I622">
            <v>70106</v>
          </cell>
        </row>
        <row r="623">
          <cell r="I623">
            <v>70112</v>
          </cell>
        </row>
        <row r="624">
          <cell r="I624">
            <v>50101</v>
          </cell>
        </row>
        <row r="625">
          <cell r="I625">
            <v>30101</v>
          </cell>
        </row>
        <row r="626">
          <cell r="I626">
            <v>701116</v>
          </cell>
        </row>
        <row r="627">
          <cell r="I627">
            <v>40101</v>
          </cell>
        </row>
        <row r="628">
          <cell r="I628">
            <v>30101</v>
          </cell>
        </row>
        <row r="629">
          <cell r="I629">
            <v>70106</v>
          </cell>
        </row>
        <row r="630">
          <cell r="I630">
            <v>70112</v>
          </cell>
        </row>
        <row r="631">
          <cell r="I631">
            <v>40101</v>
          </cell>
        </row>
        <row r="632">
          <cell r="I632">
            <v>50101</v>
          </cell>
        </row>
        <row r="633">
          <cell r="I633">
            <v>30101</v>
          </cell>
        </row>
        <row r="634">
          <cell r="I634">
            <v>70112</v>
          </cell>
        </row>
        <row r="635">
          <cell r="I635">
            <v>70112</v>
          </cell>
        </row>
        <row r="636">
          <cell r="I636">
            <v>40101</v>
          </cell>
        </row>
        <row r="637">
          <cell r="I637">
            <v>70112</v>
          </cell>
        </row>
        <row r="638">
          <cell r="I638">
            <v>70106</v>
          </cell>
        </row>
        <row r="639">
          <cell r="I639">
            <v>70112</v>
          </cell>
        </row>
        <row r="640">
          <cell r="I640">
            <v>301</v>
          </cell>
        </row>
        <row r="641">
          <cell r="I641">
            <v>2011804024</v>
          </cell>
        </row>
        <row r="642">
          <cell r="I642">
            <v>2011804040</v>
          </cell>
        </row>
        <row r="643">
          <cell r="I643">
            <v>2011804035</v>
          </cell>
        </row>
        <row r="644">
          <cell r="I644">
            <v>70112</v>
          </cell>
        </row>
        <row r="645">
          <cell r="I645">
            <v>50101</v>
          </cell>
        </row>
        <row r="646">
          <cell r="I646">
            <v>70112</v>
          </cell>
        </row>
        <row r="647">
          <cell r="I647">
            <v>70112</v>
          </cell>
        </row>
        <row r="648">
          <cell r="I648">
            <v>70112</v>
          </cell>
        </row>
        <row r="649">
          <cell r="I649">
            <v>70112</v>
          </cell>
        </row>
        <row r="650">
          <cell r="I650">
            <v>70112</v>
          </cell>
        </row>
        <row r="651">
          <cell r="I651">
            <v>104</v>
          </cell>
        </row>
        <row r="652">
          <cell r="I652">
            <v>104</v>
          </cell>
        </row>
        <row r="653">
          <cell r="I653">
            <v>2011809140</v>
          </cell>
        </row>
        <row r="654">
          <cell r="I654">
            <v>70112</v>
          </cell>
        </row>
        <row r="655">
          <cell r="I655">
            <v>40101</v>
          </cell>
        </row>
        <row r="656">
          <cell r="I656">
            <v>70112</v>
          </cell>
        </row>
        <row r="657">
          <cell r="I657">
            <v>70112</v>
          </cell>
        </row>
        <row r="658">
          <cell r="I658">
            <v>70106</v>
          </cell>
        </row>
        <row r="659">
          <cell r="I659">
            <v>50101</v>
          </cell>
        </row>
        <row r="660">
          <cell r="I660">
            <v>70112</v>
          </cell>
        </row>
        <row r="661">
          <cell r="I661">
            <v>10401138</v>
          </cell>
        </row>
        <row r="662">
          <cell r="I662">
            <v>30101</v>
          </cell>
        </row>
        <row r="663">
          <cell r="I663">
            <v>70106</v>
          </cell>
        </row>
        <row r="664">
          <cell r="I664">
            <v>70112</v>
          </cell>
        </row>
        <row r="665">
          <cell r="I665">
            <v>70112</v>
          </cell>
        </row>
        <row r="666">
          <cell r="I666">
            <v>70112</v>
          </cell>
        </row>
        <row r="667">
          <cell r="I667">
            <v>70112</v>
          </cell>
        </row>
        <row r="668">
          <cell r="I668">
            <v>70112</v>
          </cell>
        </row>
        <row r="669">
          <cell r="I669">
            <v>30101</v>
          </cell>
        </row>
        <row r="670">
          <cell r="I670">
            <v>70106</v>
          </cell>
        </row>
        <row r="671">
          <cell r="I671">
            <v>50101</v>
          </cell>
        </row>
        <row r="672">
          <cell r="I672">
            <v>70112</v>
          </cell>
        </row>
        <row r="673">
          <cell r="I673">
            <v>70112</v>
          </cell>
        </row>
        <row r="674">
          <cell r="I674">
            <v>40101</v>
          </cell>
        </row>
        <row r="675">
          <cell r="I675">
            <v>70112</v>
          </cell>
        </row>
        <row r="676">
          <cell r="I676">
            <v>70112</v>
          </cell>
        </row>
        <row r="677">
          <cell r="I677">
            <v>70112</v>
          </cell>
        </row>
        <row r="678">
          <cell r="I678">
            <v>70106</v>
          </cell>
        </row>
        <row r="679">
          <cell r="I679">
            <v>70112</v>
          </cell>
        </row>
        <row r="680">
          <cell r="I680">
            <v>70112</v>
          </cell>
        </row>
        <row r="681">
          <cell r="I681">
            <v>50101</v>
          </cell>
        </row>
        <row r="682">
          <cell r="I682">
            <v>70112</v>
          </cell>
        </row>
        <row r="683">
          <cell r="I683">
            <v>70112</v>
          </cell>
        </row>
        <row r="684">
          <cell r="I684">
            <v>70112</v>
          </cell>
        </row>
        <row r="685">
          <cell r="I685">
            <v>70112</v>
          </cell>
        </row>
        <row r="686">
          <cell r="I686">
            <v>70106</v>
          </cell>
        </row>
        <row r="687">
          <cell r="I687">
            <v>70112</v>
          </cell>
        </row>
        <row r="688">
          <cell r="I688">
            <v>50101</v>
          </cell>
        </row>
        <row r="689">
          <cell r="I689">
            <v>40101</v>
          </cell>
        </row>
        <row r="690">
          <cell r="I690">
            <v>30101</v>
          </cell>
        </row>
        <row r="691">
          <cell r="I691">
            <v>70112</v>
          </cell>
        </row>
        <row r="692">
          <cell r="I692">
            <v>50101</v>
          </cell>
        </row>
        <row r="693">
          <cell r="I693">
            <v>40101</v>
          </cell>
        </row>
        <row r="694">
          <cell r="I694">
            <v>30101</v>
          </cell>
        </row>
        <row r="695">
          <cell r="I695">
            <v>104</v>
          </cell>
        </row>
        <row r="696">
          <cell r="I696">
            <v>104</v>
          </cell>
        </row>
        <row r="697">
          <cell r="I697">
            <v>104</v>
          </cell>
        </row>
        <row r="698">
          <cell r="I698">
            <v>104</v>
          </cell>
        </row>
        <row r="699">
          <cell r="I699">
            <v>104</v>
          </cell>
        </row>
        <row r="700">
          <cell r="I700">
            <v>104</v>
          </cell>
        </row>
        <row r="701">
          <cell r="I701">
            <v>108</v>
          </cell>
        </row>
        <row r="702">
          <cell r="I702">
            <v>108</v>
          </cell>
        </row>
        <row r="703">
          <cell r="I703">
            <v>103</v>
          </cell>
        </row>
        <row r="704">
          <cell r="I704">
            <v>70112</v>
          </cell>
        </row>
        <row r="705">
          <cell r="I705">
            <v>70112</v>
          </cell>
        </row>
        <row r="706">
          <cell r="I706">
            <v>70112</v>
          </cell>
        </row>
        <row r="707">
          <cell r="I707">
            <v>40101</v>
          </cell>
        </row>
        <row r="708">
          <cell r="I708">
            <v>30101</v>
          </cell>
        </row>
        <row r="709">
          <cell r="I709">
            <v>50101</v>
          </cell>
        </row>
        <row r="710">
          <cell r="I710">
            <v>2011809140</v>
          </cell>
        </row>
        <row r="711">
          <cell r="I711">
            <v>10101</v>
          </cell>
        </row>
        <row r="712">
          <cell r="I712">
            <v>2011804021</v>
          </cell>
        </row>
        <row r="713">
          <cell r="I713">
            <v>20120048</v>
          </cell>
        </row>
        <row r="714">
          <cell r="I714">
            <v>301</v>
          </cell>
        </row>
        <row r="715">
          <cell r="I715">
            <v>10401195</v>
          </cell>
        </row>
        <row r="716">
          <cell r="I716">
            <v>70112</v>
          </cell>
        </row>
        <row r="717">
          <cell r="I717">
            <v>70112</v>
          </cell>
        </row>
        <row r="718">
          <cell r="I718">
            <v>70112</v>
          </cell>
        </row>
        <row r="719">
          <cell r="I719">
            <v>2010401010</v>
          </cell>
        </row>
        <row r="720">
          <cell r="I720">
            <v>2011804020</v>
          </cell>
        </row>
        <row r="721">
          <cell r="I721">
            <v>10401195</v>
          </cell>
        </row>
        <row r="722">
          <cell r="I722">
            <v>2011809143</v>
          </cell>
        </row>
        <row r="723">
          <cell r="I723">
            <v>2011804047</v>
          </cell>
        </row>
        <row r="724">
          <cell r="I724">
            <v>70112</v>
          </cell>
        </row>
        <row r="725">
          <cell r="I725">
            <v>70112</v>
          </cell>
        </row>
        <row r="726">
          <cell r="I726">
            <v>70112</v>
          </cell>
        </row>
        <row r="727">
          <cell r="I727">
            <v>70112</v>
          </cell>
        </row>
        <row r="728">
          <cell r="I728">
            <v>70112</v>
          </cell>
        </row>
        <row r="729">
          <cell r="I729">
            <v>40101</v>
          </cell>
        </row>
        <row r="730">
          <cell r="I730">
            <v>30101</v>
          </cell>
        </row>
        <row r="731">
          <cell r="I731">
            <v>2011809146</v>
          </cell>
        </row>
        <row r="732">
          <cell r="I732">
            <v>2011800400</v>
          </cell>
        </row>
        <row r="733">
          <cell r="I733">
            <v>2011809118</v>
          </cell>
        </row>
        <row r="734">
          <cell r="I734">
            <v>70112</v>
          </cell>
        </row>
        <row r="735">
          <cell r="I735">
            <v>70112</v>
          </cell>
        </row>
        <row r="736">
          <cell r="I736">
            <v>70112</v>
          </cell>
        </row>
        <row r="737">
          <cell r="I737">
            <v>30101</v>
          </cell>
        </row>
        <row r="738">
          <cell r="I738">
            <v>40101</v>
          </cell>
        </row>
        <row r="739">
          <cell r="I739">
            <v>70112</v>
          </cell>
        </row>
        <row r="740">
          <cell r="I740">
            <v>50101</v>
          </cell>
        </row>
        <row r="741">
          <cell r="I741">
            <v>70112</v>
          </cell>
        </row>
        <row r="742">
          <cell r="I742">
            <v>70106</v>
          </cell>
        </row>
        <row r="743">
          <cell r="I743">
            <v>70112</v>
          </cell>
        </row>
        <row r="744">
          <cell r="I744">
            <v>30101</v>
          </cell>
        </row>
        <row r="745">
          <cell r="I745">
            <v>40101</v>
          </cell>
        </row>
        <row r="746">
          <cell r="I746">
            <v>50101</v>
          </cell>
        </row>
        <row r="747">
          <cell r="I747">
            <v>201040765</v>
          </cell>
        </row>
        <row r="748">
          <cell r="I748">
            <v>2011804020</v>
          </cell>
        </row>
        <row r="749">
          <cell r="I749">
            <v>2011804035</v>
          </cell>
        </row>
        <row r="750">
          <cell r="I750">
            <v>70112</v>
          </cell>
        </row>
        <row r="751">
          <cell r="I751">
            <v>50101</v>
          </cell>
        </row>
        <row r="752">
          <cell r="I752">
            <v>30100</v>
          </cell>
        </row>
        <row r="753">
          <cell r="I753">
            <v>40101</v>
          </cell>
        </row>
        <row r="754">
          <cell r="I754">
            <v>50101</v>
          </cell>
        </row>
        <row r="755">
          <cell r="I755">
            <v>70112</v>
          </cell>
        </row>
        <row r="756">
          <cell r="I756">
            <v>40101</v>
          </cell>
        </row>
        <row r="757">
          <cell r="I757">
            <v>50101</v>
          </cell>
        </row>
        <row r="758">
          <cell r="I758">
            <v>70106</v>
          </cell>
        </row>
        <row r="759">
          <cell r="I759">
            <v>108</v>
          </cell>
        </row>
        <row r="760">
          <cell r="I760">
            <v>108</v>
          </cell>
        </row>
        <row r="761">
          <cell r="I761">
            <v>108</v>
          </cell>
        </row>
        <row r="762">
          <cell r="I762">
            <v>108</v>
          </cell>
        </row>
        <row r="763">
          <cell r="I763">
            <v>70106</v>
          </cell>
        </row>
        <row r="764">
          <cell r="I764">
            <v>70112</v>
          </cell>
        </row>
        <row r="765">
          <cell r="I765">
            <v>70112</v>
          </cell>
        </row>
        <row r="766">
          <cell r="I766">
            <v>121</v>
          </cell>
        </row>
        <row r="767">
          <cell r="I767">
            <v>107</v>
          </cell>
        </row>
        <row r="768">
          <cell r="I768">
            <v>107</v>
          </cell>
        </row>
        <row r="769">
          <cell r="I769">
            <v>107</v>
          </cell>
        </row>
        <row r="770">
          <cell r="I770">
            <v>104</v>
          </cell>
        </row>
        <row r="771">
          <cell r="I771">
            <v>104</v>
          </cell>
        </row>
        <row r="772">
          <cell r="I772">
            <v>104</v>
          </cell>
        </row>
        <row r="773">
          <cell r="I773">
            <v>104</v>
          </cell>
        </row>
        <row r="774">
          <cell r="I774">
            <v>104</v>
          </cell>
        </row>
        <row r="775">
          <cell r="I775">
            <v>30101</v>
          </cell>
        </row>
        <row r="776">
          <cell r="I776">
            <v>70112</v>
          </cell>
        </row>
        <row r="777">
          <cell r="I777">
            <v>70106</v>
          </cell>
        </row>
        <row r="778">
          <cell r="I778">
            <v>40101</v>
          </cell>
        </row>
        <row r="779">
          <cell r="I779">
            <v>50101</v>
          </cell>
        </row>
        <row r="780">
          <cell r="I780">
            <v>40101</v>
          </cell>
        </row>
        <row r="781">
          <cell r="I781">
            <v>70112</v>
          </cell>
        </row>
        <row r="782">
          <cell r="I782">
            <v>50101</v>
          </cell>
        </row>
        <row r="783">
          <cell r="I783">
            <v>70106</v>
          </cell>
        </row>
        <row r="784">
          <cell r="I784">
            <v>70112</v>
          </cell>
        </row>
        <row r="785">
          <cell r="I785">
            <v>40101</v>
          </cell>
        </row>
        <row r="786">
          <cell r="I786">
            <v>30101</v>
          </cell>
        </row>
        <row r="787">
          <cell r="I787">
            <v>40101</v>
          </cell>
        </row>
        <row r="788">
          <cell r="I788">
            <v>50101</v>
          </cell>
        </row>
        <row r="789">
          <cell r="I789">
            <v>40101</v>
          </cell>
        </row>
        <row r="790">
          <cell r="I790">
            <v>50101</v>
          </cell>
        </row>
        <row r="791">
          <cell r="I791">
            <v>70106</v>
          </cell>
        </row>
        <row r="792">
          <cell r="I792">
            <v>70112</v>
          </cell>
        </row>
        <row r="793">
          <cell r="I793">
            <v>201040765</v>
          </cell>
        </row>
        <row r="794">
          <cell r="I794">
            <v>201040765</v>
          </cell>
        </row>
        <row r="795">
          <cell r="I795">
            <v>2011804020</v>
          </cell>
        </row>
        <row r="796">
          <cell r="I796">
            <v>2011804020</v>
          </cell>
        </row>
        <row r="797">
          <cell r="I797">
            <v>2011804020</v>
          </cell>
        </row>
        <row r="798">
          <cell r="I798">
            <v>2011804035</v>
          </cell>
        </row>
        <row r="799">
          <cell r="I799">
            <v>2011804035</v>
          </cell>
        </row>
        <row r="800">
          <cell r="I800">
            <v>2011809143</v>
          </cell>
        </row>
        <row r="801">
          <cell r="I801">
            <v>50101</v>
          </cell>
        </row>
        <row r="802">
          <cell r="I802">
            <v>30100</v>
          </cell>
        </row>
        <row r="803">
          <cell r="I803">
            <v>70112</v>
          </cell>
        </row>
        <row r="804">
          <cell r="I804">
            <v>40101</v>
          </cell>
        </row>
        <row r="805">
          <cell r="I805">
            <v>2011804047</v>
          </cell>
        </row>
        <row r="806">
          <cell r="I806">
            <v>2010401010</v>
          </cell>
        </row>
        <row r="807">
          <cell r="I807">
            <v>10401195</v>
          </cell>
        </row>
        <row r="808">
          <cell r="I808">
            <v>201040764</v>
          </cell>
        </row>
        <row r="809">
          <cell r="I809">
            <v>2010603101</v>
          </cell>
        </row>
        <row r="810">
          <cell r="I810">
            <v>2011809143</v>
          </cell>
        </row>
        <row r="811">
          <cell r="I811">
            <v>2011804047</v>
          </cell>
        </row>
        <row r="812">
          <cell r="I812">
            <v>30100</v>
          </cell>
        </row>
        <row r="813">
          <cell r="I813">
            <v>701116</v>
          </cell>
        </row>
        <row r="814">
          <cell r="I814">
            <v>70106</v>
          </cell>
        </row>
        <row r="815">
          <cell r="I815">
            <v>40101</v>
          </cell>
        </row>
        <row r="816">
          <cell r="I816">
            <v>30101</v>
          </cell>
        </row>
        <row r="817">
          <cell r="I817">
            <v>50101</v>
          </cell>
        </row>
        <row r="818">
          <cell r="I818">
            <v>70112</v>
          </cell>
        </row>
        <row r="819">
          <cell r="I819">
            <v>70112</v>
          </cell>
        </row>
        <row r="820">
          <cell r="I820">
            <v>109</v>
          </cell>
        </row>
        <row r="821">
          <cell r="I821">
            <v>109</v>
          </cell>
        </row>
        <row r="822">
          <cell r="I822">
            <v>70112</v>
          </cell>
        </row>
        <row r="823">
          <cell r="I823">
            <v>70106</v>
          </cell>
        </row>
        <row r="824">
          <cell r="I824">
            <v>40101</v>
          </cell>
        </row>
        <row r="825">
          <cell r="I825">
            <v>50101</v>
          </cell>
        </row>
        <row r="826">
          <cell r="I826">
            <v>70112</v>
          </cell>
        </row>
        <row r="827">
          <cell r="I827">
            <v>50101</v>
          </cell>
        </row>
        <row r="828">
          <cell r="I828">
            <v>40101</v>
          </cell>
        </row>
        <row r="829">
          <cell r="I829">
            <v>30101</v>
          </cell>
        </row>
        <row r="830">
          <cell r="I830">
            <v>70112</v>
          </cell>
        </row>
        <row r="831">
          <cell r="I831">
            <v>40101</v>
          </cell>
        </row>
        <row r="832">
          <cell r="I832">
            <v>40101</v>
          </cell>
        </row>
        <row r="833">
          <cell r="I833">
            <v>50101</v>
          </cell>
        </row>
        <row r="834">
          <cell r="I834">
            <v>70106</v>
          </cell>
        </row>
        <row r="835">
          <cell r="I835">
            <v>70112</v>
          </cell>
        </row>
        <row r="836">
          <cell r="I836">
            <v>50101</v>
          </cell>
        </row>
        <row r="837">
          <cell r="I837">
            <v>2011804020</v>
          </cell>
        </row>
        <row r="838">
          <cell r="I838">
            <v>2011804020</v>
          </cell>
        </row>
        <row r="839">
          <cell r="I839">
            <v>2011804041</v>
          </cell>
        </row>
        <row r="840">
          <cell r="I840">
            <v>2011804035</v>
          </cell>
        </row>
        <row r="841">
          <cell r="I841">
            <v>201040765</v>
          </cell>
        </row>
        <row r="842">
          <cell r="I842">
            <v>2011804020</v>
          </cell>
        </row>
        <row r="843">
          <cell r="I843">
            <v>106</v>
          </cell>
        </row>
        <row r="844">
          <cell r="I844">
            <v>106</v>
          </cell>
        </row>
        <row r="845">
          <cell r="I845">
            <v>30101</v>
          </cell>
        </row>
        <row r="846">
          <cell r="I846">
            <v>50101</v>
          </cell>
        </row>
        <row r="847">
          <cell r="I847">
            <v>40101</v>
          </cell>
        </row>
        <row r="848">
          <cell r="I848">
            <v>70112</v>
          </cell>
        </row>
        <row r="849">
          <cell r="I849">
            <v>40101</v>
          </cell>
        </row>
        <row r="850">
          <cell r="I850">
            <v>70112</v>
          </cell>
        </row>
        <row r="851">
          <cell r="I851">
            <v>50101</v>
          </cell>
        </row>
        <row r="852">
          <cell r="I852">
            <v>70112</v>
          </cell>
        </row>
        <row r="853">
          <cell r="I853">
            <v>70112</v>
          </cell>
        </row>
        <row r="854">
          <cell r="I854">
            <v>70112</v>
          </cell>
        </row>
        <row r="855">
          <cell r="I855">
            <v>70112</v>
          </cell>
        </row>
        <row r="856">
          <cell r="I856">
            <v>70112</v>
          </cell>
        </row>
        <row r="857">
          <cell r="I857">
            <v>70112</v>
          </cell>
        </row>
        <row r="858">
          <cell r="I858">
            <v>50101</v>
          </cell>
        </row>
        <row r="859">
          <cell r="I859">
            <v>70112</v>
          </cell>
        </row>
        <row r="860">
          <cell r="I860">
            <v>50101</v>
          </cell>
        </row>
        <row r="861">
          <cell r="I861">
            <v>70112</v>
          </cell>
        </row>
        <row r="862">
          <cell r="I862">
            <v>30100</v>
          </cell>
        </row>
        <row r="863">
          <cell r="I863">
            <v>70106</v>
          </cell>
        </row>
        <row r="864">
          <cell r="I864">
            <v>40101</v>
          </cell>
        </row>
        <row r="865">
          <cell r="I865">
            <v>701116</v>
          </cell>
        </row>
        <row r="866">
          <cell r="I866">
            <v>701116</v>
          </cell>
        </row>
        <row r="867">
          <cell r="I867">
            <v>50101</v>
          </cell>
        </row>
        <row r="868">
          <cell r="I868">
            <v>40101</v>
          </cell>
        </row>
        <row r="869">
          <cell r="I869">
            <v>70112</v>
          </cell>
        </row>
        <row r="870">
          <cell r="I870">
            <v>30101</v>
          </cell>
        </row>
        <row r="871">
          <cell r="I871">
            <v>70112</v>
          </cell>
        </row>
        <row r="872">
          <cell r="I872">
            <v>70112</v>
          </cell>
        </row>
        <row r="873">
          <cell r="I873">
            <v>50101</v>
          </cell>
        </row>
        <row r="874">
          <cell r="I874">
            <v>70112</v>
          </cell>
        </row>
        <row r="875">
          <cell r="I875">
            <v>70112</v>
          </cell>
        </row>
        <row r="876">
          <cell r="I876">
            <v>70112</v>
          </cell>
        </row>
        <row r="877">
          <cell r="I877">
            <v>40101</v>
          </cell>
        </row>
        <row r="878">
          <cell r="I878">
            <v>70112</v>
          </cell>
        </row>
        <row r="879">
          <cell r="I879">
            <v>70106</v>
          </cell>
        </row>
        <row r="880">
          <cell r="I880">
            <v>70112</v>
          </cell>
        </row>
        <row r="881">
          <cell r="I881">
            <v>70112</v>
          </cell>
        </row>
        <row r="882">
          <cell r="I882">
            <v>70106</v>
          </cell>
        </row>
        <row r="883">
          <cell r="I883">
            <v>70112</v>
          </cell>
        </row>
        <row r="884">
          <cell r="I884">
            <v>40101</v>
          </cell>
        </row>
        <row r="885">
          <cell r="I885">
            <v>50101</v>
          </cell>
        </row>
        <row r="886">
          <cell r="I886">
            <v>30101</v>
          </cell>
        </row>
        <row r="887">
          <cell r="I887">
            <v>70112</v>
          </cell>
        </row>
        <row r="888">
          <cell r="I888">
            <v>50101</v>
          </cell>
        </row>
        <row r="889">
          <cell r="I889">
            <v>2011804017</v>
          </cell>
        </row>
        <row r="890">
          <cell r="I890">
            <v>2011804018</v>
          </cell>
        </row>
        <row r="891">
          <cell r="I891">
            <v>70112</v>
          </cell>
        </row>
        <row r="892">
          <cell r="I892">
            <v>2011804041</v>
          </cell>
        </row>
        <row r="893">
          <cell r="I893">
            <v>2011804020</v>
          </cell>
        </row>
        <row r="894">
          <cell r="I894">
            <v>2011804020</v>
          </cell>
        </row>
        <row r="895">
          <cell r="I895">
            <v>201040765</v>
          </cell>
        </row>
        <row r="896">
          <cell r="I896">
            <v>2011804014</v>
          </cell>
        </row>
        <row r="897">
          <cell r="I897">
            <v>20120052</v>
          </cell>
        </row>
        <row r="898">
          <cell r="I898">
            <v>2011804020</v>
          </cell>
        </row>
        <row r="899">
          <cell r="I899">
            <v>100</v>
          </cell>
        </row>
        <row r="900">
          <cell r="I900">
            <v>30102</v>
          </cell>
        </row>
        <row r="901">
          <cell r="I901">
            <v>10208</v>
          </cell>
        </row>
        <row r="902">
          <cell r="I902">
            <v>100</v>
          </cell>
        </row>
        <row r="903">
          <cell r="I903">
            <v>70500112</v>
          </cell>
        </row>
        <row r="904">
          <cell r="I904">
            <v>103</v>
          </cell>
        </row>
        <row r="905">
          <cell r="I905">
            <v>103</v>
          </cell>
        </row>
        <row r="906">
          <cell r="I906">
            <v>10401195</v>
          </cell>
        </row>
        <row r="907">
          <cell r="I907">
            <v>70112</v>
          </cell>
        </row>
        <row r="908">
          <cell r="I908">
            <v>40101</v>
          </cell>
        </row>
        <row r="909">
          <cell r="I909">
            <v>50101</v>
          </cell>
        </row>
        <row r="910">
          <cell r="I910">
            <v>701116</v>
          </cell>
        </row>
        <row r="911">
          <cell r="I911">
            <v>70106</v>
          </cell>
        </row>
        <row r="912">
          <cell r="I912">
            <v>40101</v>
          </cell>
        </row>
        <row r="913">
          <cell r="I913">
            <v>50101</v>
          </cell>
        </row>
        <row r="914">
          <cell r="I914">
            <v>30101</v>
          </cell>
        </row>
        <row r="915">
          <cell r="I915">
            <v>701116</v>
          </cell>
        </row>
        <row r="916">
          <cell r="I916">
            <v>70106</v>
          </cell>
        </row>
        <row r="917">
          <cell r="I917">
            <v>50101</v>
          </cell>
        </row>
        <row r="918">
          <cell r="I918">
            <v>50101</v>
          </cell>
        </row>
        <row r="919">
          <cell r="I919">
            <v>70106</v>
          </cell>
        </row>
        <row r="920">
          <cell r="I920">
            <v>40101</v>
          </cell>
        </row>
        <row r="921">
          <cell r="I921">
            <v>50101</v>
          </cell>
        </row>
        <row r="922">
          <cell r="I922">
            <v>70112</v>
          </cell>
        </row>
        <row r="923">
          <cell r="I923">
            <v>70112</v>
          </cell>
        </row>
        <row r="924">
          <cell r="I924">
            <v>104</v>
          </cell>
        </row>
        <row r="925">
          <cell r="I925">
            <v>104</v>
          </cell>
        </row>
        <row r="926">
          <cell r="I926">
            <v>104</v>
          </cell>
        </row>
        <row r="927">
          <cell r="I927">
            <v>104</v>
          </cell>
        </row>
        <row r="928">
          <cell r="I928">
            <v>104</v>
          </cell>
        </row>
        <row r="929">
          <cell r="I929">
            <v>104</v>
          </cell>
        </row>
        <row r="930">
          <cell r="I930">
            <v>50101</v>
          </cell>
        </row>
        <row r="931">
          <cell r="I931">
            <v>40101</v>
          </cell>
        </row>
        <row r="932">
          <cell r="I932">
            <v>30101</v>
          </cell>
        </row>
        <row r="933">
          <cell r="I933">
            <v>70112</v>
          </cell>
        </row>
        <row r="934">
          <cell r="I934">
            <v>40101</v>
          </cell>
        </row>
        <row r="935">
          <cell r="I935">
            <v>50101</v>
          </cell>
        </row>
        <row r="936">
          <cell r="I936">
            <v>70112</v>
          </cell>
        </row>
        <row r="937">
          <cell r="I937">
            <v>701116</v>
          </cell>
        </row>
        <row r="938">
          <cell r="I938">
            <v>70112</v>
          </cell>
        </row>
        <row r="939">
          <cell r="I939">
            <v>40101</v>
          </cell>
        </row>
        <row r="940">
          <cell r="I940">
            <v>50101</v>
          </cell>
        </row>
        <row r="941">
          <cell r="I941">
            <v>70112</v>
          </cell>
        </row>
        <row r="942">
          <cell r="I942">
            <v>40101</v>
          </cell>
        </row>
        <row r="943">
          <cell r="I943">
            <v>50101</v>
          </cell>
        </row>
        <row r="944">
          <cell r="I944">
            <v>70112</v>
          </cell>
        </row>
        <row r="945">
          <cell r="I945">
            <v>30101</v>
          </cell>
        </row>
        <row r="946">
          <cell r="I946">
            <v>70112</v>
          </cell>
        </row>
        <row r="947">
          <cell r="I947">
            <v>108</v>
          </cell>
        </row>
        <row r="948">
          <cell r="I948">
            <v>108</v>
          </cell>
        </row>
        <row r="949">
          <cell r="I949">
            <v>70106</v>
          </cell>
        </row>
        <row r="950">
          <cell r="I950">
            <v>70112</v>
          </cell>
        </row>
        <row r="951">
          <cell r="I951">
            <v>40101</v>
          </cell>
        </row>
        <row r="952">
          <cell r="I952">
            <v>50101</v>
          </cell>
        </row>
        <row r="953">
          <cell r="I953">
            <v>70112</v>
          </cell>
        </row>
        <row r="954">
          <cell r="I954">
            <v>30101</v>
          </cell>
        </row>
        <row r="955">
          <cell r="I955">
            <v>70106</v>
          </cell>
        </row>
        <row r="956">
          <cell r="I956">
            <v>30101</v>
          </cell>
        </row>
        <row r="957">
          <cell r="I957">
            <v>70106</v>
          </cell>
        </row>
        <row r="958">
          <cell r="I958">
            <v>50101</v>
          </cell>
        </row>
        <row r="959">
          <cell r="I959">
            <v>30100</v>
          </cell>
        </row>
        <row r="960">
          <cell r="I960">
            <v>50101</v>
          </cell>
        </row>
        <row r="961">
          <cell r="I961">
            <v>70106</v>
          </cell>
        </row>
        <row r="962">
          <cell r="I962">
            <v>70112</v>
          </cell>
        </row>
        <row r="963">
          <cell r="I963">
            <v>70112</v>
          </cell>
        </row>
        <row r="964">
          <cell r="I964">
            <v>70106</v>
          </cell>
        </row>
        <row r="965">
          <cell r="I965">
            <v>70112</v>
          </cell>
        </row>
        <row r="966">
          <cell r="I966">
            <v>70112</v>
          </cell>
        </row>
        <row r="967">
          <cell r="I967">
            <v>70112</v>
          </cell>
        </row>
        <row r="968">
          <cell r="I968">
            <v>70112</v>
          </cell>
        </row>
        <row r="969">
          <cell r="I969">
            <v>40101</v>
          </cell>
        </row>
        <row r="970">
          <cell r="I970">
            <v>40101</v>
          </cell>
        </row>
        <row r="971">
          <cell r="I971">
            <v>70112</v>
          </cell>
        </row>
        <row r="972">
          <cell r="I972">
            <v>70112</v>
          </cell>
        </row>
        <row r="973">
          <cell r="I973">
            <v>70112</v>
          </cell>
        </row>
        <row r="974">
          <cell r="I974">
            <v>70112</v>
          </cell>
        </row>
        <row r="975">
          <cell r="I975">
            <v>40101</v>
          </cell>
        </row>
        <row r="976">
          <cell r="I976">
            <v>70112</v>
          </cell>
        </row>
        <row r="977">
          <cell r="I977">
            <v>70112</v>
          </cell>
        </row>
        <row r="978">
          <cell r="I978">
            <v>70112</v>
          </cell>
        </row>
        <row r="979">
          <cell r="I979">
            <v>70112</v>
          </cell>
        </row>
        <row r="980">
          <cell r="I980">
            <v>70106</v>
          </cell>
        </row>
        <row r="981">
          <cell r="I981">
            <v>70106</v>
          </cell>
        </row>
        <row r="982">
          <cell r="I982">
            <v>30101</v>
          </cell>
        </row>
        <row r="983">
          <cell r="I983">
            <v>103</v>
          </cell>
        </row>
        <row r="984">
          <cell r="I984">
            <v>103</v>
          </cell>
        </row>
        <row r="985">
          <cell r="I985">
            <v>103</v>
          </cell>
        </row>
        <row r="986">
          <cell r="I986">
            <v>103</v>
          </cell>
        </row>
        <row r="987">
          <cell r="I987">
            <v>103</v>
          </cell>
        </row>
        <row r="988">
          <cell r="I988">
            <v>70106</v>
          </cell>
        </row>
        <row r="989">
          <cell r="I989">
            <v>70112</v>
          </cell>
        </row>
        <row r="990">
          <cell r="I990">
            <v>40101</v>
          </cell>
        </row>
        <row r="991">
          <cell r="I991">
            <v>50101</v>
          </cell>
        </row>
        <row r="992">
          <cell r="I992">
            <v>30101</v>
          </cell>
        </row>
        <row r="993">
          <cell r="I993">
            <v>701116</v>
          </cell>
        </row>
        <row r="994">
          <cell r="I994">
            <v>70106</v>
          </cell>
        </row>
        <row r="995">
          <cell r="I995">
            <v>40101</v>
          </cell>
        </row>
        <row r="996">
          <cell r="I996">
            <v>50101</v>
          </cell>
        </row>
        <row r="997">
          <cell r="I997">
            <v>701116</v>
          </cell>
        </row>
        <row r="998">
          <cell r="I998">
            <v>701116</v>
          </cell>
        </row>
        <row r="999">
          <cell r="I999">
            <v>70112</v>
          </cell>
        </row>
        <row r="1000">
          <cell r="I1000">
            <v>70112</v>
          </cell>
        </row>
        <row r="1001">
          <cell r="I1001">
            <v>50101</v>
          </cell>
        </row>
        <row r="1002">
          <cell r="I1002">
            <v>40101</v>
          </cell>
        </row>
        <row r="1003">
          <cell r="I1003">
            <v>70112</v>
          </cell>
        </row>
        <row r="1004">
          <cell r="I1004">
            <v>50101</v>
          </cell>
        </row>
        <row r="1005">
          <cell r="I1005">
            <v>40101</v>
          </cell>
        </row>
        <row r="1006">
          <cell r="I1006">
            <v>70112</v>
          </cell>
        </row>
        <row r="1007">
          <cell r="I1007">
            <v>40101</v>
          </cell>
        </row>
        <row r="1008">
          <cell r="I1008">
            <v>70112</v>
          </cell>
        </row>
        <row r="1009">
          <cell r="I1009">
            <v>70112</v>
          </cell>
        </row>
        <row r="1010">
          <cell r="I1010">
            <v>70112</v>
          </cell>
        </row>
        <row r="1011">
          <cell r="I1011">
            <v>30101</v>
          </cell>
        </row>
        <row r="1012">
          <cell r="I1012">
            <v>70112</v>
          </cell>
        </row>
        <row r="1013">
          <cell r="I1013">
            <v>70112</v>
          </cell>
        </row>
        <row r="1014">
          <cell r="I1014">
            <v>40101</v>
          </cell>
        </row>
        <row r="1015">
          <cell r="I1015">
            <v>50101</v>
          </cell>
        </row>
        <row r="1016">
          <cell r="I1016">
            <v>70112</v>
          </cell>
        </row>
        <row r="1017">
          <cell r="I1017">
            <v>109</v>
          </cell>
        </row>
        <row r="1018">
          <cell r="I1018">
            <v>107</v>
          </cell>
        </row>
        <row r="1019">
          <cell r="I1019">
            <v>107</v>
          </cell>
        </row>
        <row r="1020">
          <cell r="I1020">
            <v>109</v>
          </cell>
        </row>
        <row r="1021">
          <cell r="I1021">
            <v>109</v>
          </cell>
        </row>
        <row r="1022">
          <cell r="I1022">
            <v>109</v>
          </cell>
        </row>
        <row r="1023">
          <cell r="I1023">
            <v>109</v>
          </cell>
        </row>
        <row r="1024">
          <cell r="I1024">
            <v>109</v>
          </cell>
        </row>
        <row r="1025">
          <cell r="I1025">
            <v>109</v>
          </cell>
        </row>
        <row r="1026">
          <cell r="I1026">
            <v>109</v>
          </cell>
        </row>
        <row r="1027">
          <cell r="I1027">
            <v>2011804018</v>
          </cell>
        </row>
        <row r="1028">
          <cell r="I1028">
            <v>2011804014</v>
          </cell>
        </row>
        <row r="1029">
          <cell r="I1029">
            <v>100</v>
          </cell>
        </row>
        <row r="1030">
          <cell r="I1030">
            <v>10208</v>
          </cell>
        </row>
        <row r="1031">
          <cell r="I1031">
            <v>100</v>
          </cell>
        </row>
        <row r="1032">
          <cell r="I1032">
            <v>50101</v>
          </cell>
        </row>
        <row r="1033">
          <cell r="I1033">
            <v>50101</v>
          </cell>
        </row>
        <row r="1034">
          <cell r="I1034">
            <v>50101</v>
          </cell>
        </row>
        <row r="1035">
          <cell r="I1035">
            <v>701116</v>
          </cell>
        </row>
        <row r="1036">
          <cell r="I1036">
            <v>701116</v>
          </cell>
        </row>
        <row r="1037">
          <cell r="I1037">
            <v>701116</v>
          </cell>
        </row>
        <row r="1038">
          <cell r="I1038">
            <v>103</v>
          </cell>
        </row>
        <row r="1039">
          <cell r="I1039">
            <v>103</v>
          </cell>
        </row>
        <row r="1040">
          <cell r="I1040">
            <v>70112</v>
          </cell>
        </row>
        <row r="1041">
          <cell r="I1041">
            <v>40101</v>
          </cell>
        </row>
        <row r="1042">
          <cell r="I1042">
            <v>70106</v>
          </cell>
        </row>
        <row r="1043">
          <cell r="I1043">
            <v>104</v>
          </cell>
        </row>
        <row r="1044">
          <cell r="I1044">
            <v>104</v>
          </cell>
        </row>
        <row r="1045">
          <cell r="I1045">
            <v>103</v>
          </cell>
        </row>
        <row r="1046">
          <cell r="I1046">
            <v>103</v>
          </cell>
        </row>
        <row r="1047">
          <cell r="I1047">
            <v>103</v>
          </cell>
        </row>
        <row r="1048">
          <cell r="I1048">
            <v>108</v>
          </cell>
        </row>
        <row r="1049">
          <cell r="I1049">
            <v>104</v>
          </cell>
        </row>
        <row r="1050">
          <cell r="I1050">
            <v>104</v>
          </cell>
        </row>
        <row r="1051">
          <cell r="I1051">
            <v>103</v>
          </cell>
        </row>
        <row r="1052">
          <cell r="I1052">
            <v>103</v>
          </cell>
        </row>
        <row r="1053">
          <cell r="I1053">
            <v>10208</v>
          </cell>
        </row>
        <row r="1054">
          <cell r="I1054">
            <v>70500112</v>
          </cell>
        </row>
        <row r="1055">
          <cell r="I1055">
            <v>701116</v>
          </cell>
        </row>
        <row r="1056">
          <cell r="I1056">
            <v>70112</v>
          </cell>
        </row>
        <row r="1057">
          <cell r="I1057">
            <v>40101</v>
          </cell>
        </row>
        <row r="1058">
          <cell r="I1058">
            <v>50101</v>
          </cell>
        </row>
        <row r="1059">
          <cell r="I1059">
            <v>70112</v>
          </cell>
        </row>
        <row r="1060">
          <cell r="I1060">
            <v>70106</v>
          </cell>
        </row>
        <row r="1061">
          <cell r="I1061">
            <v>70112</v>
          </cell>
        </row>
        <row r="1062">
          <cell r="I1062">
            <v>40101</v>
          </cell>
        </row>
        <row r="1063">
          <cell r="I1063">
            <v>50101</v>
          </cell>
        </row>
        <row r="1064">
          <cell r="I1064">
            <v>30101</v>
          </cell>
        </row>
        <row r="1065">
          <cell r="I1065">
            <v>103</v>
          </cell>
        </row>
        <row r="1066">
          <cell r="I1066">
            <v>103</v>
          </cell>
        </row>
        <row r="1067">
          <cell r="I1067">
            <v>104</v>
          </cell>
        </row>
        <row r="1068">
          <cell r="I1068">
            <v>104</v>
          </cell>
        </row>
        <row r="1069">
          <cell r="I1069">
            <v>2011804042</v>
          </cell>
        </row>
        <row r="1070">
          <cell r="I1070">
            <v>2011804018</v>
          </cell>
        </row>
        <row r="1071">
          <cell r="I1071">
            <v>10208</v>
          </cell>
        </row>
        <row r="1072">
          <cell r="I1072">
            <v>201040764</v>
          </cell>
        </row>
        <row r="1073">
          <cell r="I1073">
            <v>10401194</v>
          </cell>
        </row>
        <row r="1074">
          <cell r="I1074">
            <v>70112</v>
          </cell>
        </row>
        <row r="1075">
          <cell r="I1075">
            <v>40101</v>
          </cell>
        </row>
        <row r="1076">
          <cell r="I1076">
            <v>70112</v>
          </cell>
        </row>
        <row r="1077">
          <cell r="I1077">
            <v>701116</v>
          </cell>
        </row>
        <row r="1078">
          <cell r="I1078">
            <v>50101</v>
          </cell>
        </row>
        <row r="1079">
          <cell r="I1079">
            <v>70112</v>
          </cell>
        </row>
        <row r="1080">
          <cell r="I1080">
            <v>70112</v>
          </cell>
        </row>
        <row r="1081">
          <cell r="I1081">
            <v>70112</v>
          </cell>
        </row>
        <row r="1082">
          <cell r="I1082">
            <v>30101</v>
          </cell>
        </row>
        <row r="1083">
          <cell r="I1083">
            <v>50101</v>
          </cell>
        </row>
        <row r="1084">
          <cell r="I1084">
            <v>70112</v>
          </cell>
        </row>
        <row r="1085">
          <cell r="I1085">
            <v>70112</v>
          </cell>
        </row>
        <row r="1086">
          <cell r="I1086">
            <v>30101</v>
          </cell>
        </row>
        <row r="1087">
          <cell r="I1087">
            <v>70112</v>
          </cell>
        </row>
        <row r="1088">
          <cell r="I1088">
            <v>40101</v>
          </cell>
        </row>
        <row r="1089">
          <cell r="I1089">
            <v>50101</v>
          </cell>
        </row>
        <row r="1090">
          <cell r="I1090">
            <v>30101</v>
          </cell>
        </row>
        <row r="1091">
          <cell r="I1091">
            <v>70112</v>
          </cell>
        </row>
        <row r="1092">
          <cell r="I1092">
            <v>70106</v>
          </cell>
        </row>
        <row r="1093">
          <cell r="I1093">
            <v>70112</v>
          </cell>
        </row>
        <row r="1094">
          <cell r="I1094">
            <v>40101</v>
          </cell>
        </row>
        <row r="1095">
          <cell r="I1095">
            <v>50101</v>
          </cell>
        </row>
        <row r="1096">
          <cell r="I1096">
            <v>30101</v>
          </cell>
        </row>
        <row r="1097">
          <cell r="I1097">
            <v>50101</v>
          </cell>
        </row>
        <row r="1098">
          <cell r="I1098">
            <v>30101</v>
          </cell>
        </row>
        <row r="1099">
          <cell r="I1099">
            <v>70112</v>
          </cell>
        </row>
        <row r="1100">
          <cell r="I1100">
            <v>50101</v>
          </cell>
        </row>
        <row r="1101">
          <cell r="I1101">
            <v>40101</v>
          </cell>
        </row>
        <row r="1102">
          <cell r="I1102">
            <v>30101</v>
          </cell>
        </row>
        <row r="1103">
          <cell r="I1103">
            <v>70106</v>
          </cell>
        </row>
        <row r="1104">
          <cell r="I1104">
            <v>50101</v>
          </cell>
        </row>
        <row r="1105">
          <cell r="I1105">
            <v>2011804017</v>
          </cell>
        </row>
        <row r="1106">
          <cell r="I1106">
            <v>2011804018</v>
          </cell>
        </row>
        <row r="1107">
          <cell r="I1107">
            <v>70112</v>
          </cell>
        </row>
        <row r="1108">
          <cell r="I1108">
            <v>70112</v>
          </cell>
        </row>
        <row r="1109">
          <cell r="I1109">
            <v>40101</v>
          </cell>
        </row>
        <row r="1110">
          <cell r="I1110">
            <v>50101</v>
          </cell>
        </row>
        <row r="1111">
          <cell r="I1111">
            <v>70112</v>
          </cell>
        </row>
        <row r="1112">
          <cell r="I1112">
            <v>40101</v>
          </cell>
        </row>
        <row r="1113">
          <cell r="I1113">
            <v>50101</v>
          </cell>
        </row>
        <row r="1114">
          <cell r="I1114">
            <v>30101</v>
          </cell>
        </row>
        <row r="1115">
          <cell r="I1115">
            <v>70112</v>
          </cell>
        </row>
        <row r="1116">
          <cell r="I1116">
            <v>50101</v>
          </cell>
        </row>
        <row r="1117">
          <cell r="I1117">
            <v>40101</v>
          </cell>
        </row>
        <row r="1118">
          <cell r="I1118">
            <v>70112</v>
          </cell>
        </row>
        <row r="1119">
          <cell r="I1119">
            <v>30101</v>
          </cell>
        </row>
        <row r="1120">
          <cell r="I1120">
            <v>50101</v>
          </cell>
        </row>
        <row r="1121">
          <cell r="I1121">
            <v>70112</v>
          </cell>
        </row>
        <row r="1122">
          <cell r="I1122">
            <v>40101</v>
          </cell>
        </row>
        <row r="1123">
          <cell r="I1123">
            <v>30101</v>
          </cell>
        </row>
        <row r="1124">
          <cell r="I1124">
            <v>70112</v>
          </cell>
        </row>
        <row r="1125">
          <cell r="I1125">
            <v>40101</v>
          </cell>
        </row>
        <row r="1126">
          <cell r="I1126">
            <v>50101</v>
          </cell>
        </row>
        <row r="1127">
          <cell r="I1127">
            <v>701116</v>
          </cell>
        </row>
        <row r="1128">
          <cell r="I1128">
            <v>50101</v>
          </cell>
        </row>
        <row r="1129">
          <cell r="I1129">
            <v>70112</v>
          </cell>
        </row>
        <row r="1130">
          <cell r="I1130">
            <v>70112</v>
          </cell>
        </row>
        <row r="1131">
          <cell r="I1131">
            <v>50101</v>
          </cell>
        </row>
        <row r="1132">
          <cell r="I1132">
            <v>70112</v>
          </cell>
        </row>
        <row r="1133">
          <cell r="I1133">
            <v>50101</v>
          </cell>
        </row>
        <row r="1134">
          <cell r="I1134">
            <v>70112</v>
          </cell>
        </row>
        <row r="1135">
          <cell r="I1135">
            <v>70106</v>
          </cell>
        </row>
        <row r="1136">
          <cell r="I1136">
            <v>70112</v>
          </cell>
        </row>
        <row r="1137">
          <cell r="I1137">
            <v>40101</v>
          </cell>
        </row>
        <row r="1138">
          <cell r="I1138">
            <v>70106</v>
          </cell>
        </row>
        <row r="1139">
          <cell r="I1139">
            <v>70112</v>
          </cell>
        </row>
        <row r="1140">
          <cell r="I1140">
            <v>40101</v>
          </cell>
        </row>
        <row r="1141">
          <cell r="I1141">
            <v>50101</v>
          </cell>
        </row>
        <row r="1142">
          <cell r="I1142">
            <v>2011804018</v>
          </cell>
        </row>
        <row r="1143">
          <cell r="I1143">
            <v>50101</v>
          </cell>
        </row>
        <row r="1144">
          <cell r="I1144">
            <v>70112</v>
          </cell>
        </row>
        <row r="1145">
          <cell r="I1145">
            <v>70112</v>
          </cell>
        </row>
        <row r="1146">
          <cell r="I1146">
            <v>40101</v>
          </cell>
        </row>
        <row r="1147">
          <cell r="I1147">
            <v>10703001</v>
          </cell>
        </row>
        <row r="1148">
          <cell r="I1148">
            <v>10401194</v>
          </cell>
        </row>
        <row r="1149">
          <cell r="I1149">
            <v>70112</v>
          </cell>
        </row>
        <row r="1150">
          <cell r="I1150">
            <v>30101</v>
          </cell>
        </row>
        <row r="1151">
          <cell r="I1151">
            <v>40101</v>
          </cell>
        </row>
        <row r="1152">
          <cell r="I1152">
            <v>70112</v>
          </cell>
        </row>
        <row r="1153">
          <cell r="I1153">
            <v>70112</v>
          </cell>
        </row>
        <row r="1154">
          <cell r="I1154">
            <v>70112</v>
          </cell>
        </row>
        <row r="1155">
          <cell r="I1155">
            <v>40101</v>
          </cell>
        </row>
        <row r="1156">
          <cell r="I1156">
            <v>70106</v>
          </cell>
        </row>
        <row r="1157">
          <cell r="I1157">
            <v>70112</v>
          </cell>
        </row>
        <row r="1158">
          <cell r="I1158">
            <v>50101</v>
          </cell>
        </row>
        <row r="1159">
          <cell r="I1159">
            <v>30101</v>
          </cell>
        </row>
        <row r="1160">
          <cell r="I1160">
            <v>70112</v>
          </cell>
        </row>
        <row r="1161">
          <cell r="I1161">
            <v>70106</v>
          </cell>
        </row>
        <row r="1162">
          <cell r="I1162">
            <v>70112</v>
          </cell>
        </row>
        <row r="1163">
          <cell r="I1163">
            <v>50101</v>
          </cell>
        </row>
        <row r="1164">
          <cell r="I1164">
            <v>70112</v>
          </cell>
        </row>
        <row r="1165">
          <cell r="I1165">
            <v>40101</v>
          </cell>
        </row>
        <row r="1166">
          <cell r="I1166">
            <v>70112</v>
          </cell>
        </row>
        <row r="1167">
          <cell r="I1167">
            <v>2011804020</v>
          </cell>
        </row>
        <row r="1168">
          <cell r="I1168">
            <v>2011804024</v>
          </cell>
        </row>
        <row r="1169">
          <cell r="I1169">
            <v>2011809129</v>
          </cell>
        </row>
        <row r="1170">
          <cell r="I1170">
            <v>2011804113</v>
          </cell>
        </row>
        <row r="1171">
          <cell r="I1171">
            <v>2011809126</v>
          </cell>
        </row>
        <row r="1172">
          <cell r="I1172">
            <v>2011804068</v>
          </cell>
        </row>
        <row r="1173">
          <cell r="I1173">
            <v>2011804026</v>
          </cell>
        </row>
        <row r="1174">
          <cell r="I1174">
            <v>103</v>
          </cell>
        </row>
        <row r="1175">
          <cell r="I1175">
            <v>103</v>
          </cell>
        </row>
        <row r="1176">
          <cell r="I1176">
            <v>103</v>
          </cell>
        </row>
        <row r="1177">
          <cell r="I1177">
            <v>103</v>
          </cell>
        </row>
        <row r="1178">
          <cell r="I1178">
            <v>103</v>
          </cell>
        </row>
        <row r="1179">
          <cell r="I1179">
            <v>103</v>
          </cell>
        </row>
        <row r="1180">
          <cell r="I1180">
            <v>103</v>
          </cell>
        </row>
        <row r="1181">
          <cell r="I1181">
            <v>104</v>
          </cell>
        </row>
        <row r="1182">
          <cell r="I1182">
            <v>104</v>
          </cell>
        </row>
        <row r="1183">
          <cell r="I1183">
            <v>104</v>
          </cell>
        </row>
        <row r="1184">
          <cell r="I1184">
            <v>104</v>
          </cell>
        </row>
        <row r="1185">
          <cell r="I1185">
            <v>70106</v>
          </cell>
        </row>
        <row r="1186">
          <cell r="I1186">
            <v>70112</v>
          </cell>
        </row>
        <row r="1187">
          <cell r="I1187">
            <v>50101</v>
          </cell>
        </row>
        <row r="1188">
          <cell r="I1188">
            <v>70112</v>
          </cell>
        </row>
        <row r="1189">
          <cell r="I1189">
            <v>70112</v>
          </cell>
        </row>
        <row r="1190">
          <cell r="I1190">
            <v>70112</v>
          </cell>
        </row>
        <row r="1191">
          <cell r="I1191">
            <v>30101</v>
          </cell>
        </row>
        <row r="1192">
          <cell r="I1192">
            <v>70112</v>
          </cell>
        </row>
        <row r="1193">
          <cell r="I1193">
            <v>40101</v>
          </cell>
        </row>
        <row r="1194">
          <cell r="I1194">
            <v>40101</v>
          </cell>
        </row>
        <row r="1195">
          <cell r="I1195">
            <v>70112</v>
          </cell>
        </row>
        <row r="1196">
          <cell r="I1196">
            <v>70112</v>
          </cell>
        </row>
        <row r="1197">
          <cell r="I1197">
            <v>40101</v>
          </cell>
        </row>
        <row r="1198">
          <cell r="I1198">
            <v>70112</v>
          </cell>
        </row>
        <row r="1199">
          <cell r="I1199">
            <v>30101</v>
          </cell>
        </row>
        <row r="1200">
          <cell r="I1200">
            <v>70112</v>
          </cell>
        </row>
        <row r="1201">
          <cell r="I1201">
            <v>70112</v>
          </cell>
        </row>
        <row r="1202">
          <cell r="I1202">
            <v>50101</v>
          </cell>
        </row>
        <row r="1203">
          <cell r="I1203">
            <v>70112</v>
          </cell>
        </row>
        <row r="1204">
          <cell r="I1204">
            <v>40101</v>
          </cell>
        </row>
        <row r="1205">
          <cell r="I1205">
            <v>50101</v>
          </cell>
        </row>
        <row r="1206">
          <cell r="I1206">
            <v>70112</v>
          </cell>
        </row>
        <row r="1207">
          <cell r="I1207">
            <v>50101</v>
          </cell>
        </row>
        <row r="1208">
          <cell r="I1208">
            <v>70106</v>
          </cell>
        </row>
        <row r="1209">
          <cell r="I1209">
            <v>40101</v>
          </cell>
        </row>
        <row r="1210">
          <cell r="I1210">
            <v>30101</v>
          </cell>
        </row>
        <row r="1211">
          <cell r="I1211">
            <v>50101</v>
          </cell>
        </row>
        <row r="1212">
          <cell r="I1212">
            <v>50101</v>
          </cell>
        </row>
        <row r="1213">
          <cell r="I1213">
            <v>70106</v>
          </cell>
        </row>
        <row r="1214">
          <cell r="I1214">
            <v>40101</v>
          </cell>
        </row>
        <row r="1215">
          <cell r="I1215">
            <v>30101</v>
          </cell>
        </row>
        <row r="1216">
          <cell r="I1216">
            <v>70112</v>
          </cell>
        </row>
        <row r="1217">
          <cell r="I1217">
            <v>70112</v>
          </cell>
        </row>
        <row r="1218">
          <cell r="I1218">
            <v>70112</v>
          </cell>
        </row>
        <row r="1219">
          <cell r="I1219">
            <v>50101</v>
          </cell>
        </row>
        <row r="1220">
          <cell r="I1220">
            <v>40101</v>
          </cell>
        </row>
        <row r="1221">
          <cell r="I1221">
            <v>701116</v>
          </cell>
        </row>
        <row r="1222">
          <cell r="I1222">
            <v>70106</v>
          </cell>
        </row>
        <row r="1223">
          <cell r="I1223">
            <v>50101</v>
          </cell>
        </row>
        <row r="1224">
          <cell r="I1224">
            <v>70112</v>
          </cell>
        </row>
        <row r="1225">
          <cell r="I1225">
            <v>2011809129</v>
          </cell>
        </row>
        <row r="1226">
          <cell r="I1226">
            <v>2011804020</v>
          </cell>
        </row>
        <row r="1227">
          <cell r="I1227">
            <v>2011804024</v>
          </cell>
        </row>
        <row r="1228">
          <cell r="I1228">
            <v>20700006</v>
          </cell>
        </row>
        <row r="1229">
          <cell r="I1229">
            <v>10205</v>
          </cell>
        </row>
        <row r="1230">
          <cell r="I1230">
            <v>301</v>
          </cell>
        </row>
        <row r="1231">
          <cell r="I1231">
            <v>104</v>
          </cell>
        </row>
        <row r="1232">
          <cell r="I1232">
            <v>104</v>
          </cell>
        </row>
        <row r="1233">
          <cell r="I1233">
            <v>104</v>
          </cell>
        </row>
        <row r="1234">
          <cell r="I1234">
            <v>70112</v>
          </cell>
        </row>
        <row r="1235">
          <cell r="I1235">
            <v>107</v>
          </cell>
        </row>
        <row r="1236">
          <cell r="I1236">
            <v>70112</v>
          </cell>
        </row>
        <row r="1237">
          <cell r="I1237">
            <v>70112</v>
          </cell>
        </row>
        <row r="1238">
          <cell r="I1238">
            <v>701116</v>
          </cell>
        </row>
        <row r="1239">
          <cell r="I1239">
            <v>40101</v>
          </cell>
        </row>
        <row r="1240">
          <cell r="I1240">
            <v>50101</v>
          </cell>
        </row>
        <row r="1241">
          <cell r="I1241">
            <v>701116</v>
          </cell>
        </row>
        <row r="1242">
          <cell r="I1242">
            <v>70106</v>
          </cell>
        </row>
        <row r="1243">
          <cell r="I1243">
            <v>701116</v>
          </cell>
        </row>
        <row r="1244">
          <cell r="I1244">
            <v>40101</v>
          </cell>
        </row>
        <row r="1245">
          <cell r="I1245">
            <v>50101</v>
          </cell>
        </row>
        <row r="1246">
          <cell r="I1246">
            <v>70112</v>
          </cell>
        </row>
        <row r="1247">
          <cell r="I1247">
            <v>70112</v>
          </cell>
        </row>
        <row r="1248">
          <cell r="I1248">
            <v>40101</v>
          </cell>
        </row>
        <row r="1249">
          <cell r="I1249">
            <v>50101</v>
          </cell>
        </row>
        <row r="1250">
          <cell r="I1250">
            <v>70112</v>
          </cell>
        </row>
        <row r="1251">
          <cell r="I1251">
            <v>70112</v>
          </cell>
        </row>
        <row r="1252">
          <cell r="I1252">
            <v>40101</v>
          </cell>
        </row>
        <row r="1253">
          <cell r="I1253">
            <v>501</v>
          </cell>
        </row>
        <row r="1254">
          <cell r="I1254">
            <v>2011804113</v>
          </cell>
        </row>
        <row r="1255">
          <cell r="I1255">
            <v>70112</v>
          </cell>
        </row>
        <row r="1256">
          <cell r="I1256">
            <v>30100</v>
          </cell>
        </row>
        <row r="1257">
          <cell r="I1257">
            <v>70112</v>
          </cell>
        </row>
        <row r="1258">
          <cell r="I1258">
            <v>40101</v>
          </cell>
        </row>
        <row r="1259">
          <cell r="I1259">
            <v>50101</v>
          </cell>
        </row>
        <row r="1260">
          <cell r="I1260">
            <v>30101</v>
          </cell>
        </row>
        <row r="1261">
          <cell r="I1261">
            <v>40101</v>
          </cell>
        </row>
        <row r="1262">
          <cell r="I1262">
            <v>20700006</v>
          </cell>
        </row>
        <row r="1263">
          <cell r="I1263">
            <v>10401138</v>
          </cell>
        </row>
        <row r="1264">
          <cell r="I1264">
            <v>2011804036</v>
          </cell>
        </row>
        <row r="1265">
          <cell r="I1265">
            <v>70112</v>
          </cell>
        </row>
        <row r="1266">
          <cell r="I1266">
            <v>104</v>
          </cell>
        </row>
        <row r="1267">
          <cell r="I1267">
            <v>104</v>
          </cell>
        </row>
        <row r="1268">
          <cell r="I1268">
            <v>104</v>
          </cell>
        </row>
        <row r="1269">
          <cell r="I1269">
            <v>104</v>
          </cell>
        </row>
        <row r="1270">
          <cell r="I1270">
            <v>104</v>
          </cell>
        </row>
        <row r="1271">
          <cell r="I1271">
            <v>104</v>
          </cell>
        </row>
        <row r="1272">
          <cell r="I1272">
            <v>104</v>
          </cell>
        </row>
        <row r="1273">
          <cell r="I1273">
            <v>109</v>
          </cell>
        </row>
        <row r="1274">
          <cell r="I1274">
            <v>70112</v>
          </cell>
        </row>
        <row r="1275">
          <cell r="I1275">
            <v>70112</v>
          </cell>
        </row>
        <row r="1276">
          <cell r="I1276">
            <v>40101</v>
          </cell>
        </row>
        <row r="1277">
          <cell r="I1277">
            <v>70112</v>
          </cell>
        </row>
        <row r="1278">
          <cell r="I1278">
            <v>70112</v>
          </cell>
        </row>
        <row r="1279">
          <cell r="I1279">
            <v>50101</v>
          </cell>
        </row>
        <row r="1280">
          <cell r="I1280">
            <v>50101</v>
          </cell>
        </row>
        <row r="1281">
          <cell r="I1281">
            <v>40101</v>
          </cell>
        </row>
        <row r="1282">
          <cell r="I1282">
            <v>30101</v>
          </cell>
        </row>
        <row r="1283">
          <cell r="I1283">
            <v>70112</v>
          </cell>
        </row>
        <row r="1284">
          <cell r="I1284">
            <v>70112</v>
          </cell>
        </row>
        <row r="1285">
          <cell r="I1285">
            <v>70112</v>
          </cell>
        </row>
        <row r="1286">
          <cell r="I1286">
            <v>40101</v>
          </cell>
        </row>
        <row r="1287">
          <cell r="I1287">
            <v>50101</v>
          </cell>
        </row>
        <row r="1288">
          <cell r="I1288">
            <v>50101</v>
          </cell>
        </row>
        <row r="1289">
          <cell r="I1289">
            <v>40101</v>
          </cell>
        </row>
        <row r="1290">
          <cell r="I1290">
            <v>30101</v>
          </cell>
        </row>
        <row r="1291">
          <cell r="I1291">
            <v>70112</v>
          </cell>
        </row>
        <row r="1292">
          <cell r="I1292">
            <v>70112</v>
          </cell>
        </row>
        <row r="1293">
          <cell r="I1293">
            <v>70112</v>
          </cell>
        </row>
        <row r="1294">
          <cell r="I1294">
            <v>70112</v>
          </cell>
        </row>
        <row r="1295">
          <cell r="I1295">
            <v>70112</v>
          </cell>
        </row>
        <row r="1296">
          <cell r="I1296">
            <v>70112</v>
          </cell>
        </row>
        <row r="1297">
          <cell r="I1297">
            <v>70112</v>
          </cell>
        </row>
        <row r="1298">
          <cell r="I1298">
            <v>70112</v>
          </cell>
        </row>
        <row r="1299">
          <cell r="I1299">
            <v>50101</v>
          </cell>
        </row>
        <row r="1300">
          <cell r="I1300">
            <v>70112</v>
          </cell>
        </row>
        <row r="1301">
          <cell r="I1301">
            <v>70112</v>
          </cell>
        </row>
        <row r="1302">
          <cell r="I1302">
            <v>50101</v>
          </cell>
        </row>
        <row r="1303">
          <cell r="I1303">
            <v>40101</v>
          </cell>
        </row>
        <row r="1304">
          <cell r="I1304">
            <v>40101</v>
          </cell>
        </row>
        <row r="1305">
          <cell r="I1305">
            <v>70112</v>
          </cell>
        </row>
        <row r="1306">
          <cell r="I1306">
            <v>50101</v>
          </cell>
        </row>
        <row r="1307">
          <cell r="I1307">
            <v>40101</v>
          </cell>
        </row>
        <row r="1308">
          <cell r="I1308">
            <v>70112</v>
          </cell>
        </row>
        <row r="1309">
          <cell r="I1309">
            <v>70112</v>
          </cell>
        </row>
        <row r="1310">
          <cell r="I1310">
            <v>70112</v>
          </cell>
        </row>
        <row r="1311">
          <cell r="I1311">
            <v>70106</v>
          </cell>
        </row>
        <row r="1312">
          <cell r="I1312">
            <v>70112</v>
          </cell>
        </row>
        <row r="1313">
          <cell r="I1313">
            <v>70112</v>
          </cell>
        </row>
        <row r="1314">
          <cell r="I1314">
            <v>70112</v>
          </cell>
        </row>
        <row r="1315">
          <cell r="I1315">
            <v>70106</v>
          </cell>
        </row>
        <row r="1316">
          <cell r="I1316">
            <v>70106</v>
          </cell>
        </row>
        <row r="1317">
          <cell r="I1317">
            <v>30101</v>
          </cell>
        </row>
        <row r="1318">
          <cell r="I1318">
            <v>70106</v>
          </cell>
        </row>
        <row r="1319">
          <cell r="I1319">
            <v>70112</v>
          </cell>
        </row>
        <row r="1320">
          <cell r="I1320">
            <v>70112</v>
          </cell>
        </row>
        <row r="1321">
          <cell r="I1321">
            <v>70112</v>
          </cell>
        </row>
        <row r="1322">
          <cell r="I1322">
            <v>40101</v>
          </cell>
        </row>
        <row r="1323">
          <cell r="I1323">
            <v>50101</v>
          </cell>
        </row>
        <row r="1324">
          <cell r="I1324">
            <v>30101</v>
          </cell>
        </row>
        <row r="1325">
          <cell r="I1325">
            <v>70112</v>
          </cell>
        </row>
        <row r="1326">
          <cell r="I1326">
            <v>70112</v>
          </cell>
        </row>
        <row r="1327">
          <cell r="I1327">
            <v>2011804026</v>
          </cell>
        </row>
        <row r="1328">
          <cell r="I1328">
            <v>2011804026</v>
          </cell>
        </row>
        <row r="1329">
          <cell r="I1329">
            <v>2011804021</v>
          </cell>
        </row>
        <row r="1330">
          <cell r="I1330">
            <v>20700006</v>
          </cell>
        </row>
        <row r="1331">
          <cell r="I1331">
            <v>20700006</v>
          </cell>
        </row>
        <row r="1332">
          <cell r="I1332">
            <v>70112</v>
          </cell>
        </row>
        <row r="1333">
          <cell r="I1333">
            <v>2011804086</v>
          </cell>
        </row>
        <row r="1334">
          <cell r="I1334">
            <v>10101</v>
          </cell>
        </row>
        <row r="1335">
          <cell r="I1335">
            <v>70112</v>
          </cell>
        </row>
        <row r="1336">
          <cell r="I1336">
            <v>50101</v>
          </cell>
        </row>
        <row r="1337">
          <cell r="I1337">
            <v>40101</v>
          </cell>
        </row>
        <row r="1338">
          <cell r="I1338">
            <v>70112</v>
          </cell>
        </row>
        <row r="1339">
          <cell r="I1339">
            <v>70112</v>
          </cell>
        </row>
        <row r="1340">
          <cell r="I1340">
            <v>70106</v>
          </cell>
        </row>
        <row r="1341">
          <cell r="I1341">
            <v>701116</v>
          </cell>
        </row>
        <row r="1342">
          <cell r="I1342">
            <v>40101</v>
          </cell>
        </row>
        <row r="1343">
          <cell r="I1343">
            <v>2010603101</v>
          </cell>
        </row>
        <row r="1344">
          <cell r="I1344">
            <v>70500112</v>
          </cell>
        </row>
        <row r="1345">
          <cell r="I1345">
            <v>70112</v>
          </cell>
        </row>
        <row r="1346">
          <cell r="I1346">
            <v>70112</v>
          </cell>
        </row>
        <row r="1347">
          <cell r="I1347">
            <v>40101</v>
          </cell>
        </row>
        <row r="1348">
          <cell r="I1348">
            <v>50101</v>
          </cell>
        </row>
        <row r="1349">
          <cell r="I1349">
            <v>701116</v>
          </cell>
        </row>
        <row r="1350">
          <cell r="I1350">
            <v>100</v>
          </cell>
        </row>
        <row r="1351">
          <cell r="I1351">
            <v>2011809119</v>
          </cell>
        </row>
        <row r="1352">
          <cell r="I1352">
            <v>1040113434</v>
          </cell>
        </row>
        <row r="1353">
          <cell r="I1353">
            <v>20700006</v>
          </cell>
        </row>
        <row r="1354">
          <cell r="I1354">
            <v>2011809131</v>
          </cell>
        </row>
        <row r="1355">
          <cell r="I1355">
            <v>100</v>
          </cell>
        </row>
        <row r="1356">
          <cell r="I1356">
            <v>40101</v>
          </cell>
        </row>
        <row r="1357">
          <cell r="I1357">
            <v>40101</v>
          </cell>
        </row>
        <row r="1358">
          <cell r="I1358">
            <v>50101</v>
          </cell>
        </row>
        <row r="1359">
          <cell r="I1359">
            <v>2011804024</v>
          </cell>
        </row>
        <row r="1360">
          <cell r="I1360">
            <v>2011809129</v>
          </cell>
        </row>
        <row r="1361">
          <cell r="I1361">
            <v>2011804020</v>
          </cell>
        </row>
        <row r="1362">
          <cell r="I1362">
            <v>2011809129</v>
          </cell>
        </row>
        <row r="1363">
          <cell r="I1363">
            <v>201040765</v>
          </cell>
        </row>
        <row r="1364">
          <cell r="I1364">
            <v>2011804020</v>
          </cell>
        </row>
        <row r="1365">
          <cell r="I1365">
            <v>30101</v>
          </cell>
        </row>
        <row r="1366">
          <cell r="I1366">
            <v>50101</v>
          </cell>
        </row>
        <row r="1367">
          <cell r="I1367">
            <v>70112</v>
          </cell>
        </row>
        <row r="1368">
          <cell r="I1368">
            <v>40101</v>
          </cell>
        </row>
        <row r="1369">
          <cell r="I1369">
            <v>50101</v>
          </cell>
        </row>
        <row r="1370">
          <cell r="I1370">
            <v>30100</v>
          </cell>
        </row>
        <row r="1371">
          <cell r="I1371">
            <v>50101</v>
          </cell>
        </row>
        <row r="1372">
          <cell r="I1372">
            <v>40101</v>
          </cell>
        </row>
        <row r="1373">
          <cell r="I1373">
            <v>30101</v>
          </cell>
        </row>
        <row r="1374">
          <cell r="I1374">
            <v>70112</v>
          </cell>
        </row>
        <row r="1375">
          <cell r="I1375">
            <v>50101</v>
          </cell>
        </row>
        <row r="1376">
          <cell r="I1376">
            <v>201040765</v>
          </cell>
        </row>
        <row r="1377">
          <cell r="I1377">
            <v>2011804020</v>
          </cell>
        </row>
        <row r="1378">
          <cell r="I1378">
            <v>70106</v>
          </cell>
        </row>
        <row r="1379">
          <cell r="I1379">
            <v>70112</v>
          </cell>
        </row>
        <row r="1380">
          <cell r="I1380">
            <v>50101</v>
          </cell>
        </row>
        <row r="1381">
          <cell r="I1381">
            <v>30101</v>
          </cell>
        </row>
        <row r="1382">
          <cell r="I1382">
            <v>40101</v>
          </cell>
        </row>
        <row r="1383">
          <cell r="I1383">
            <v>50101</v>
          </cell>
        </row>
        <row r="1384">
          <cell r="I1384">
            <v>70106</v>
          </cell>
        </row>
        <row r="1385">
          <cell r="I1385">
            <v>40101</v>
          </cell>
        </row>
        <row r="1386">
          <cell r="I1386">
            <v>70106</v>
          </cell>
        </row>
        <row r="1387">
          <cell r="I1387">
            <v>50101</v>
          </cell>
        </row>
        <row r="1388">
          <cell r="I1388">
            <v>70112</v>
          </cell>
        </row>
        <row r="1389">
          <cell r="I1389">
            <v>30101</v>
          </cell>
        </row>
        <row r="1390">
          <cell r="I1390">
            <v>50101</v>
          </cell>
        </row>
        <row r="1391">
          <cell r="I1391">
            <v>70106</v>
          </cell>
        </row>
        <row r="1392">
          <cell r="I1392">
            <v>70112</v>
          </cell>
        </row>
        <row r="1393">
          <cell r="I1393">
            <v>40101</v>
          </cell>
        </row>
        <row r="1394">
          <cell r="I1394">
            <v>30101</v>
          </cell>
        </row>
        <row r="1395">
          <cell r="I1395">
            <v>40101</v>
          </cell>
        </row>
        <row r="1396">
          <cell r="I1396">
            <v>50101</v>
          </cell>
        </row>
        <row r="1397">
          <cell r="I1397">
            <v>40101</v>
          </cell>
        </row>
        <row r="1398">
          <cell r="I1398">
            <v>50101</v>
          </cell>
        </row>
        <row r="1399">
          <cell r="I1399">
            <v>40101</v>
          </cell>
        </row>
        <row r="1400">
          <cell r="I1400">
            <v>40101</v>
          </cell>
        </row>
        <row r="1401">
          <cell r="I1401">
            <v>70112</v>
          </cell>
        </row>
        <row r="1402">
          <cell r="I1402">
            <v>30101</v>
          </cell>
        </row>
        <row r="1403">
          <cell r="I1403">
            <v>50101</v>
          </cell>
        </row>
        <row r="1404">
          <cell r="I1404">
            <v>30101</v>
          </cell>
        </row>
        <row r="1405">
          <cell r="I1405">
            <v>70112</v>
          </cell>
        </row>
        <row r="1406">
          <cell r="I1406">
            <v>40101</v>
          </cell>
        </row>
        <row r="1407">
          <cell r="I1407">
            <v>40101</v>
          </cell>
        </row>
        <row r="1408">
          <cell r="I1408">
            <v>70112</v>
          </cell>
        </row>
        <row r="1409">
          <cell r="I1409">
            <v>70112</v>
          </cell>
        </row>
        <row r="1410">
          <cell r="I1410">
            <v>40101</v>
          </cell>
        </row>
        <row r="1411">
          <cell r="I1411">
            <v>70112</v>
          </cell>
        </row>
        <row r="1412">
          <cell r="I1412">
            <v>70112</v>
          </cell>
        </row>
        <row r="1413">
          <cell r="I1413">
            <v>70112</v>
          </cell>
        </row>
        <row r="1414">
          <cell r="I1414">
            <v>70112</v>
          </cell>
        </row>
        <row r="1415">
          <cell r="I1415">
            <v>40101</v>
          </cell>
        </row>
        <row r="1416">
          <cell r="I1416">
            <v>2011804026</v>
          </cell>
        </row>
        <row r="1417">
          <cell r="I1417">
            <v>2011804020</v>
          </cell>
        </row>
        <row r="1418">
          <cell r="I1418">
            <v>2010603101</v>
          </cell>
        </row>
        <row r="1419">
          <cell r="I1419">
            <v>100</v>
          </cell>
        </row>
        <row r="1420">
          <cell r="I1420">
            <v>10101</v>
          </cell>
        </row>
        <row r="1421">
          <cell r="I1421">
            <v>2011809129</v>
          </cell>
        </row>
        <row r="1422">
          <cell r="I1422">
            <v>2011809129</v>
          </cell>
        </row>
        <row r="1423">
          <cell r="I1423">
            <v>50101</v>
          </cell>
        </row>
        <row r="1424">
          <cell r="I1424">
            <v>30101</v>
          </cell>
        </row>
        <row r="1425">
          <cell r="I1425">
            <v>70500112</v>
          </cell>
        </row>
        <row r="1426">
          <cell r="I1426">
            <v>50101</v>
          </cell>
        </row>
        <row r="1427">
          <cell r="I1427">
            <v>50101</v>
          </cell>
        </row>
        <row r="1428">
          <cell r="I1428">
            <v>2011804086</v>
          </cell>
        </row>
        <row r="1429">
          <cell r="I1429">
            <v>109</v>
          </cell>
        </row>
        <row r="1430">
          <cell r="I1430">
            <v>109</v>
          </cell>
        </row>
        <row r="1431">
          <cell r="I1431">
            <v>109</v>
          </cell>
        </row>
        <row r="1432">
          <cell r="I1432">
            <v>109</v>
          </cell>
        </row>
        <row r="1433">
          <cell r="I1433">
            <v>109</v>
          </cell>
        </row>
        <row r="1434">
          <cell r="I1434">
            <v>109</v>
          </cell>
        </row>
        <row r="1435">
          <cell r="I1435">
            <v>109</v>
          </cell>
        </row>
        <row r="1436">
          <cell r="I1436">
            <v>109</v>
          </cell>
        </row>
        <row r="1437">
          <cell r="I1437">
            <v>109</v>
          </cell>
        </row>
        <row r="1438">
          <cell r="I1438">
            <v>501</v>
          </cell>
        </row>
        <row r="1439">
          <cell r="I1439">
            <v>10101</v>
          </cell>
        </row>
        <row r="1440">
          <cell r="I1440">
            <v>70106</v>
          </cell>
        </row>
        <row r="1441">
          <cell r="I1441">
            <v>701116</v>
          </cell>
        </row>
        <row r="1442">
          <cell r="I1442">
            <v>30101</v>
          </cell>
        </row>
        <row r="1443">
          <cell r="I1443">
            <v>50101</v>
          </cell>
        </row>
        <row r="1444">
          <cell r="I1444">
            <v>30101</v>
          </cell>
        </row>
        <row r="1445">
          <cell r="I1445">
            <v>50101</v>
          </cell>
        </row>
        <row r="1446">
          <cell r="I1446">
            <v>70106</v>
          </cell>
        </row>
        <row r="1447">
          <cell r="I1447">
            <v>104</v>
          </cell>
        </row>
        <row r="1448">
          <cell r="I1448">
            <v>104</v>
          </cell>
        </row>
        <row r="1449">
          <cell r="I1449">
            <v>104</v>
          </cell>
        </row>
        <row r="1450">
          <cell r="I1450">
            <v>104</v>
          </cell>
        </row>
        <row r="1451">
          <cell r="I1451">
            <v>104</v>
          </cell>
        </row>
        <row r="1452">
          <cell r="I1452">
            <v>104</v>
          </cell>
        </row>
        <row r="1453">
          <cell r="I1453">
            <v>104</v>
          </cell>
        </row>
        <row r="1454">
          <cell r="I1454">
            <v>104</v>
          </cell>
        </row>
        <row r="1455">
          <cell r="I1455">
            <v>104</v>
          </cell>
        </row>
        <row r="1456">
          <cell r="I1456">
            <v>104</v>
          </cell>
        </row>
        <row r="1457">
          <cell r="I1457">
            <v>104</v>
          </cell>
        </row>
        <row r="1458">
          <cell r="I1458">
            <v>104</v>
          </cell>
        </row>
        <row r="1459">
          <cell r="I1459">
            <v>104</v>
          </cell>
        </row>
        <row r="1460">
          <cell r="I1460">
            <v>104</v>
          </cell>
        </row>
        <row r="1461">
          <cell r="I1461">
            <v>104</v>
          </cell>
        </row>
        <row r="1462">
          <cell r="I1462">
            <v>104</v>
          </cell>
        </row>
        <row r="1463">
          <cell r="I1463">
            <v>104</v>
          </cell>
        </row>
        <row r="1464">
          <cell r="I1464">
            <v>104</v>
          </cell>
        </row>
        <row r="1465">
          <cell r="I1465">
            <v>104</v>
          </cell>
        </row>
        <row r="1466">
          <cell r="I1466">
            <v>104</v>
          </cell>
        </row>
        <row r="1467">
          <cell r="I1467">
            <v>109</v>
          </cell>
        </row>
        <row r="1468">
          <cell r="I1468">
            <v>104</v>
          </cell>
        </row>
        <row r="1469">
          <cell r="I1469">
            <v>104</v>
          </cell>
        </row>
        <row r="1470">
          <cell r="I1470">
            <v>104</v>
          </cell>
        </row>
        <row r="1471">
          <cell r="I1471">
            <v>104</v>
          </cell>
        </row>
        <row r="1472">
          <cell r="I1472">
            <v>2011804018</v>
          </cell>
        </row>
        <row r="1473">
          <cell r="I1473">
            <v>2011804018</v>
          </cell>
        </row>
        <row r="1474">
          <cell r="I1474">
            <v>2011804014</v>
          </cell>
        </row>
        <row r="1475">
          <cell r="I1475">
            <v>2011809115</v>
          </cell>
        </row>
        <row r="1476">
          <cell r="I1476">
            <v>2011804112</v>
          </cell>
        </row>
        <row r="1477">
          <cell r="I1477">
            <v>2011804113</v>
          </cell>
        </row>
        <row r="1478">
          <cell r="I1478">
            <v>70112</v>
          </cell>
        </row>
        <row r="1479">
          <cell r="I1479">
            <v>50101</v>
          </cell>
        </row>
        <row r="1480">
          <cell r="I1480">
            <v>40101</v>
          </cell>
        </row>
        <row r="1481">
          <cell r="I1481">
            <v>30101</v>
          </cell>
        </row>
        <row r="1482">
          <cell r="I1482">
            <v>50101</v>
          </cell>
        </row>
        <row r="1483">
          <cell r="I1483">
            <v>106</v>
          </cell>
        </row>
        <row r="1484">
          <cell r="I1484">
            <v>106</v>
          </cell>
        </row>
        <row r="1485">
          <cell r="I1485">
            <v>109</v>
          </cell>
        </row>
        <row r="1486">
          <cell r="I1486">
            <v>70106</v>
          </cell>
        </row>
        <row r="1487">
          <cell r="I1487">
            <v>70112</v>
          </cell>
        </row>
        <row r="1488">
          <cell r="I1488">
            <v>40101</v>
          </cell>
        </row>
        <row r="1489">
          <cell r="I1489">
            <v>50101</v>
          </cell>
        </row>
        <row r="1490">
          <cell r="I1490">
            <v>30101</v>
          </cell>
        </row>
        <row r="1491">
          <cell r="I1491">
            <v>70106</v>
          </cell>
        </row>
        <row r="1492">
          <cell r="I1492">
            <v>70112</v>
          </cell>
        </row>
        <row r="1493">
          <cell r="I1493">
            <v>50101</v>
          </cell>
        </row>
        <row r="1494">
          <cell r="I1494">
            <v>40101</v>
          </cell>
        </row>
        <row r="1495">
          <cell r="I1495">
            <v>30101</v>
          </cell>
        </row>
        <row r="1496">
          <cell r="I1496">
            <v>50101</v>
          </cell>
        </row>
        <row r="1497">
          <cell r="I1497">
            <v>50101</v>
          </cell>
        </row>
        <row r="1498">
          <cell r="I1498">
            <v>70112</v>
          </cell>
        </row>
        <row r="1499">
          <cell r="I1499">
            <v>50101</v>
          </cell>
        </row>
        <row r="1500">
          <cell r="I1500">
            <v>50101</v>
          </cell>
        </row>
        <row r="1501">
          <cell r="I1501">
            <v>50101</v>
          </cell>
        </row>
        <row r="1502">
          <cell r="I1502">
            <v>50101</v>
          </cell>
        </row>
        <row r="1503">
          <cell r="I1503">
            <v>40101</v>
          </cell>
        </row>
        <row r="1504">
          <cell r="I1504">
            <v>70112</v>
          </cell>
        </row>
        <row r="1505">
          <cell r="I1505">
            <v>70112</v>
          </cell>
        </row>
        <row r="1506">
          <cell r="I1506">
            <v>50101</v>
          </cell>
        </row>
        <row r="1507">
          <cell r="I1507">
            <v>70112</v>
          </cell>
        </row>
        <row r="1508">
          <cell r="I1508">
            <v>40101</v>
          </cell>
        </row>
        <row r="1509">
          <cell r="I1509">
            <v>30101</v>
          </cell>
        </row>
        <row r="1510">
          <cell r="I1510">
            <v>70112</v>
          </cell>
        </row>
        <row r="1511">
          <cell r="I1511">
            <v>70112</v>
          </cell>
        </row>
        <row r="1512">
          <cell r="I1512">
            <v>70112</v>
          </cell>
        </row>
        <row r="1513">
          <cell r="I1513">
            <v>70112</v>
          </cell>
        </row>
        <row r="1514">
          <cell r="I1514">
            <v>40101</v>
          </cell>
        </row>
        <row r="1515">
          <cell r="I1515">
            <v>70112</v>
          </cell>
        </row>
        <row r="1516">
          <cell r="I1516">
            <v>50101</v>
          </cell>
        </row>
        <row r="1517">
          <cell r="I1517">
            <v>70112</v>
          </cell>
        </row>
        <row r="1518">
          <cell r="I1518">
            <v>50101</v>
          </cell>
        </row>
        <row r="1519">
          <cell r="I1519">
            <v>70112</v>
          </cell>
        </row>
        <row r="1520">
          <cell r="I1520">
            <v>50101</v>
          </cell>
        </row>
        <row r="1521">
          <cell r="I1521">
            <v>30101</v>
          </cell>
        </row>
        <row r="1522">
          <cell r="I1522">
            <v>40101</v>
          </cell>
        </row>
        <row r="1523">
          <cell r="I1523">
            <v>50101</v>
          </cell>
        </row>
        <row r="1524">
          <cell r="I1524">
            <v>701116</v>
          </cell>
        </row>
        <row r="1525">
          <cell r="I1525">
            <v>50101</v>
          </cell>
        </row>
        <row r="1526">
          <cell r="I1526">
            <v>40101</v>
          </cell>
        </row>
        <row r="1527">
          <cell r="I1527">
            <v>30101</v>
          </cell>
        </row>
        <row r="1528">
          <cell r="I1528">
            <v>30101</v>
          </cell>
        </row>
        <row r="1529">
          <cell r="I1529">
            <v>40101</v>
          </cell>
        </row>
        <row r="1530">
          <cell r="I1530">
            <v>50101</v>
          </cell>
        </row>
        <row r="1531">
          <cell r="I1531">
            <v>40101</v>
          </cell>
        </row>
        <row r="1532">
          <cell r="I1532">
            <v>70106</v>
          </cell>
        </row>
        <row r="1533">
          <cell r="I1533">
            <v>104</v>
          </cell>
        </row>
        <row r="1534">
          <cell r="I1534">
            <v>104</v>
          </cell>
        </row>
        <row r="1535">
          <cell r="I1535">
            <v>108</v>
          </cell>
        </row>
        <row r="1536">
          <cell r="I1536">
            <v>108</v>
          </cell>
        </row>
        <row r="1537">
          <cell r="I1537">
            <v>108</v>
          </cell>
        </row>
        <row r="1538">
          <cell r="I1538">
            <v>108</v>
          </cell>
        </row>
        <row r="1539">
          <cell r="I1539">
            <v>108</v>
          </cell>
        </row>
        <row r="1540">
          <cell r="I1540">
            <v>50101</v>
          </cell>
        </row>
        <row r="1541">
          <cell r="I1541">
            <v>50101</v>
          </cell>
        </row>
        <row r="1542">
          <cell r="I1542">
            <v>30101</v>
          </cell>
        </row>
        <row r="1543">
          <cell r="I1543">
            <v>40101</v>
          </cell>
        </row>
        <row r="1544">
          <cell r="I1544">
            <v>70112</v>
          </cell>
        </row>
        <row r="1545">
          <cell r="I1545">
            <v>70112</v>
          </cell>
        </row>
        <row r="1546">
          <cell r="I1546">
            <v>70112</v>
          </cell>
        </row>
        <row r="1547">
          <cell r="I1547">
            <v>20700006</v>
          </cell>
        </row>
        <row r="1548">
          <cell r="I1548">
            <v>10401138</v>
          </cell>
        </row>
        <row r="1549">
          <cell r="I1549">
            <v>20700006</v>
          </cell>
        </row>
        <row r="1550">
          <cell r="I1550">
            <v>10401138</v>
          </cell>
        </row>
        <row r="1551">
          <cell r="I1551">
            <v>2011804066</v>
          </cell>
        </row>
        <row r="1552">
          <cell r="I1552">
            <v>2011804020</v>
          </cell>
        </row>
        <row r="1553">
          <cell r="I1553">
            <v>2011804021</v>
          </cell>
        </row>
        <row r="1554">
          <cell r="I1554">
            <v>2011804018</v>
          </cell>
        </row>
        <row r="1555">
          <cell r="I1555">
            <v>2011804053</v>
          </cell>
        </row>
        <row r="1556">
          <cell r="I1556">
            <v>2011809135</v>
          </cell>
        </row>
        <row r="1557">
          <cell r="I1557">
            <v>104</v>
          </cell>
        </row>
        <row r="1558">
          <cell r="I1558">
            <v>104</v>
          </cell>
        </row>
        <row r="1559">
          <cell r="I1559">
            <v>104</v>
          </cell>
        </row>
        <row r="1560">
          <cell r="I1560">
            <v>104</v>
          </cell>
        </row>
        <row r="1561">
          <cell r="I1561">
            <v>108</v>
          </cell>
        </row>
        <row r="1562">
          <cell r="I1562">
            <v>70112</v>
          </cell>
        </row>
        <row r="1563">
          <cell r="I1563">
            <v>50101</v>
          </cell>
        </row>
        <row r="1564">
          <cell r="I1564">
            <v>30101</v>
          </cell>
        </row>
        <row r="1565">
          <cell r="I1565">
            <v>20707001</v>
          </cell>
        </row>
        <row r="1566">
          <cell r="I1566">
            <v>10401138</v>
          </cell>
        </row>
        <row r="1567">
          <cell r="I1567">
            <v>2011804036</v>
          </cell>
        </row>
        <row r="1568">
          <cell r="I1568">
            <v>201040771</v>
          </cell>
        </row>
        <row r="1569">
          <cell r="I1569">
            <v>2011809123</v>
          </cell>
        </row>
        <row r="1570">
          <cell r="I1570">
            <v>2011804017</v>
          </cell>
        </row>
        <row r="1571">
          <cell r="I1571">
            <v>2011804018</v>
          </cell>
        </row>
        <row r="1572">
          <cell r="I1572">
            <v>20120053</v>
          </cell>
        </row>
        <row r="1573">
          <cell r="I1573">
            <v>10703001</v>
          </cell>
        </row>
        <row r="1574">
          <cell r="I1574">
            <v>701116</v>
          </cell>
        </row>
        <row r="1575">
          <cell r="I1575">
            <v>70106</v>
          </cell>
        </row>
        <row r="1576">
          <cell r="I1576">
            <v>50101</v>
          </cell>
        </row>
        <row r="1577">
          <cell r="I1577">
            <v>40101</v>
          </cell>
        </row>
        <row r="1578">
          <cell r="I1578">
            <v>40101</v>
          </cell>
        </row>
        <row r="1579">
          <cell r="I1579">
            <v>107</v>
          </cell>
        </row>
        <row r="1580">
          <cell r="I1580">
            <v>107</v>
          </cell>
        </row>
        <row r="1581">
          <cell r="I1581">
            <v>40101</v>
          </cell>
        </row>
        <row r="1582">
          <cell r="I1582">
            <v>50101</v>
          </cell>
        </row>
        <row r="1583">
          <cell r="I1583">
            <v>30101</v>
          </cell>
        </row>
        <row r="1584">
          <cell r="I1584">
            <v>70112</v>
          </cell>
        </row>
        <row r="1585">
          <cell r="I1585">
            <v>70112</v>
          </cell>
        </row>
        <row r="1586">
          <cell r="I1586">
            <v>50101</v>
          </cell>
        </row>
        <row r="1587">
          <cell r="I1587">
            <v>40101</v>
          </cell>
        </row>
        <row r="1588">
          <cell r="I1588">
            <v>70112</v>
          </cell>
        </row>
        <row r="1589">
          <cell r="I1589">
            <v>70106</v>
          </cell>
        </row>
        <row r="1590">
          <cell r="I1590">
            <v>30101</v>
          </cell>
        </row>
        <row r="1591">
          <cell r="I1591">
            <v>50101</v>
          </cell>
        </row>
        <row r="1592">
          <cell r="I1592">
            <v>70106</v>
          </cell>
        </row>
        <row r="1593">
          <cell r="I1593">
            <v>40101</v>
          </cell>
        </row>
        <row r="1594">
          <cell r="I1594">
            <v>30101</v>
          </cell>
        </row>
        <row r="1595">
          <cell r="I1595">
            <v>40101</v>
          </cell>
        </row>
        <row r="1596">
          <cell r="I1596">
            <v>50101</v>
          </cell>
        </row>
        <row r="1597">
          <cell r="I1597">
            <v>40101</v>
          </cell>
        </row>
        <row r="1598">
          <cell r="I1598">
            <v>40101</v>
          </cell>
        </row>
        <row r="1599">
          <cell r="I1599">
            <v>40101</v>
          </cell>
        </row>
        <row r="1600">
          <cell r="I1600">
            <v>30101</v>
          </cell>
        </row>
        <row r="1601">
          <cell r="I1601">
            <v>50101</v>
          </cell>
        </row>
        <row r="1602">
          <cell r="I1602">
            <v>40101</v>
          </cell>
        </row>
        <row r="1603">
          <cell r="I1603">
            <v>40101</v>
          </cell>
        </row>
        <row r="1604">
          <cell r="I1604">
            <v>701116</v>
          </cell>
        </row>
        <row r="1605">
          <cell r="I1605">
            <v>701116</v>
          </cell>
        </row>
        <row r="1606">
          <cell r="I1606">
            <v>40101</v>
          </cell>
        </row>
        <row r="1607">
          <cell r="I1607">
            <v>50101</v>
          </cell>
        </row>
        <row r="1608">
          <cell r="I1608">
            <v>40101</v>
          </cell>
        </row>
        <row r="1609">
          <cell r="I1609">
            <v>70112</v>
          </cell>
        </row>
        <row r="1610">
          <cell r="I1610">
            <v>50101</v>
          </cell>
        </row>
        <row r="1611">
          <cell r="I1611">
            <v>40101</v>
          </cell>
        </row>
        <row r="1612">
          <cell r="I1612">
            <v>70106</v>
          </cell>
        </row>
        <row r="1613">
          <cell r="I1613">
            <v>30101</v>
          </cell>
        </row>
        <row r="1614">
          <cell r="I1614">
            <v>40101</v>
          </cell>
        </row>
        <row r="1615">
          <cell r="I1615">
            <v>70112</v>
          </cell>
        </row>
        <row r="1616">
          <cell r="I1616">
            <v>701116</v>
          </cell>
        </row>
        <row r="1617">
          <cell r="I1617">
            <v>70112</v>
          </cell>
        </row>
        <row r="1618">
          <cell r="I1618">
            <v>50101</v>
          </cell>
        </row>
        <row r="1619">
          <cell r="I1619">
            <v>2011804018</v>
          </cell>
        </row>
        <row r="1620">
          <cell r="I1620">
            <v>50101</v>
          </cell>
        </row>
        <row r="1621">
          <cell r="I1621">
            <v>50101</v>
          </cell>
        </row>
        <row r="1622">
          <cell r="I1622">
            <v>30101</v>
          </cell>
        </row>
        <row r="1623">
          <cell r="I1623">
            <v>2011809144</v>
          </cell>
        </row>
        <row r="1624">
          <cell r="I1624">
            <v>2011809146</v>
          </cell>
        </row>
        <row r="1625">
          <cell r="I1625">
            <v>2011809136</v>
          </cell>
        </row>
        <row r="1626">
          <cell r="I1626">
            <v>2011809136</v>
          </cell>
        </row>
        <row r="1627">
          <cell r="I1627">
            <v>2011809138</v>
          </cell>
        </row>
        <row r="1628">
          <cell r="I1628">
            <v>2011804113</v>
          </cell>
        </row>
        <row r="1629">
          <cell r="I1629">
            <v>2011804021</v>
          </cell>
        </row>
        <row r="1630">
          <cell r="I1630">
            <v>2011804039</v>
          </cell>
        </row>
        <row r="1631">
          <cell r="I1631">
            <v>2011804093</v>
          </cell>
        </row>
        <row r="1632">
          <cell r="I1632">
            <v>2011804112</v>
          </cell>
        </row>
        <row r="1633">
          <cell r="I1633">
            <v>40101</v>
          </cell>
        </row>
        <row r="1634">
          <cell r="I1634">
            <v>70112</v>
          </cell>
        </row>
        <row r="1635">
          <cell r="I1635">
            <v>2011809133</v>
          </cell>
        </row>
        <row r="1636">
          <cell r="I1636">
            <v>2010403310</v>
          </cell>
        </row>
        <row r="1637">
          <cell r="I1637">
            <v>40101</v>
          </cell>
        </row>
        <row r="1638">
          <cell r="I1638">
            <v>2011809115</v>
          </cell>
        </row>
        <row r="1639">
          <cell r="I1639">
            <v>2011804113</v>
          </cell>
        </row>
        <row r="1640">
          <cell r="I1640">
            <v>2011804069</v>
          </cell>
        </row>
        <row r="1641">
          <cell r="I1641">
            <v>2011804068</v>
          </cell>
        </row>
        <row r="1642">
          <cell r="I1642">
            <v>2011804092</v>
          </cell>
        </row>
        <row r="1643">
          <cell r="I1643">
            <v>2011809126</v>
          </cell>
        </row>
        <row r="1644">
          <cell r="I1644">
            <v>2011809126</v>
          </cell>
        </row>
        <row r="1645">
          <cell r="I1645">
            <v>70112</v>
          </cell>
        </row>
        <row r="1646">
          <cell r="I1646">
            <v>70112</v>
          </cell>
        </row>
        <row r="1647">
          <cell r="I1647">
            <v>40101</v>
          </cell>
        </row>
        <row r="1648">
          <cell r="I1648">
            <v>50101</v>
          </cell>
        </row>
        <row r="1649">
          <cell r="I1649">
            <v>70112</v>
          </cell>
        </row>
        <row r="1650">
          <cell r="I1650">
            <v>70112</v>
          </cell>
        </row>
        <row r="1651">
          <cell r="I1651">
            <v>50101</v>
          </cell>
        </row>
        <row r="1652">
          <cell r="I1652">
            <v>70112</v>
          </cell>
        </row>
        <row r="1653">
          <cell r="I1653">
            <v>70112</v>
          </cell>
        </row>
        <row r="1654">
          <cell r="I1654">
            <v>70112</v>
          </cell>
        </row>
        <row r="1655">
          <cell r="I1655">
            <v>40101</v>
          </cell>
        </row>
        <row r="1656">
          <cell r="I1656">
            <v>30101</v>
          </cell>
        </row>
        <row r="1657">
          <cell r="I1657">
            <v>70112</v>
          </cell>
        </row>
        <row r="1658">
          <cell r="I1658">
            <v>70106</v>
          </cell>
        </row>
        <row r="1659">
          <cell r="I1659">
            <v>40101</v>
          </cell>
        </row>
        <row r="1660">
          <cell r="I1660">
            <v>50101</v>
          </cell>
        </row>
        <row r="1661">
          <cell r="I1661">
            <v>70112</v>
          </cell>
        </row>
        <row r="1662">
          <cell r="I1662">
            <v>70112</v>
          </cell>
        </row>
        <row r="1663">
          <cell r="I1663">
            <v>40101</v>
          </cell>
        </row>
        <row r="1664">
          <cell r="I1664">
            <v>50101</v>
          </cell>
        </row>
        <row r="1665">
          <cell r="I1665">
            <v>70112</v>
          </cell>
        </row>
        <row r="1666">
          <cell r="I1666">
            <v>50101</v>
          </cell>
        </row>
        <row r="1667">
          <cell r="I1667">
            <v>70112</v>
          </cell>
        </row>
        <row r="1668">
          <cell r="I1668">
            <v>70112</v>
          </cell>
        </row>
        <row r="1669">
          <cell r="I1669">
            <v>70112</v>
          </cell>
        </row>
        <row r="1670">
          <cell r="I1670">
            <v>70112</v>
          </cell>
        </row>
        <row r="1671">
          <cell r="I1671">
            <v>50101</v>
          </cell>
        </row>
        <row r="1672">
          <cell r="I1672">
            <v>40101</v>
          </cell>
        </row>
        <row r="1673">
          <cell r="I1673">
            <v>70106</v>
          </cell>
        </row>
        <row r="1674">
          <cell r="I1674">
            <v>40101</v>
          </cell>
        </row>
        <row r="1675">
          <cell r="I1675">
            <v>50101</v>
          </cell>
        </row>
        <row r="1676">
          <cell r="I1676">
            <v>40101</v>
          </cell>
        </row>
        <row r="1677">
          <cell r="I1677">
            <v>40101</v>
          </cell>
        </row>
        <row r="1678">
          <cell r="I1678">
            <v>50101</v>
          </cell>
        </row>
        <row r="1679">
          <cell r="I1679">
            <v>70106</v>
          </cell>
        </row>
        <row r="1680">
          <cell r="I1680">
            <v>40101</v>
          </cell>
        </row>
        <row r="1681">
          <cell r="I1681">
            <v>50101</v>
          </cell>
        </row>
        <row r="1682">
          <cell r="I1682">
            <v>30101</v>
          </cell>
        </row>
        <row r="1683">
          <cell r="I1683">
            <v>50101</v>
          </cell>
        </row>
        <row r="1684">
          <cell r="I1684">
            <v>40101</v>
          </cell>
        </row>
        <row r="1685">
          <cell r="I1685">
            <v>701116</v>
          </cell>
        </row>
        <row r="1686">
          <cell r="I1686">
            <v>50101</v>
          </cell>
        </row>
        <row r="1687">
          <cell r="I1687">
            <v>40101</v>
          </cell>
        </row>
        <row r="1688">
          <cell r="I1688">
            <v>40101</v>
          </cell>
        </row>
        <row r="1689">
          <cell r="I1689">
            <v>50101</v>
          </cell>
        </row>
        <row r="1690">
          <cell r="I1690">
            <v>70106</v>
          </cell>
        </row>
        <row r="1691">
          <cell r="I1691">
            <v>50101</v>
          </cell>
        </row>
        <row r="1692">
          <cell r="I1692">
            <v>30101</v>
          </cell>
        </row>
        <row r="1693">
          <cell r="I1693">
            <v>40101</v>
          </cell>
        </row>
        <row r="1694">
          <cell r="I1694">
            <v>50101</v>
          </cell>
        </row>
        <row r="1695">
          <cell r="I1695">
            <v>70106</v>
          </cell>
        </row>
        <row r="1696">
          <cell r="I1696">
            <v>30101</v>
          </cell>
        </row>
        <row r="1697">
          <cell r="I1697">
            <v>40101</v>
          </cell>
        </row>
        <row r="1698">
          <cell r="I1698">
            <v>701116</v>
          </cell>
        </row>
        <row r="1699">
          <cell r="I1699">
            <v>40101</v>
          </cell>
        </row>
        <row r="1700">
          <cell r="I1700">
            <v>50101</v>
          </cell>
        </row>
        <row r="1701">
          <cell r="I1701">
            <v>103</v>
          </cell>
        </row>
        <row r="1702">
          <cell r="I1702">
            <v>103</v>
          </cell>
        </row>
        <row r="1703">
          <cell r="I1703">
            <v>109</v>
          </cell>
        </row>
        <row r="1704">
          <cell r="I1704">
            <v>109</v>
          </cell>
        </row>
        <row r="1705">
          <cell r="I1705">
            <v>70112</v>
          </cell>
        </row>
        <row r="1706">
          <cell r="I1706">
            <v>70112</v>
          </cell>
        </row>
        <row r="1707">
          <cell r="I1707">
            <v>40101</v>
          </cell>
        </row>
        <row r="1708">
          <cell r="I1708">
            <v>50101</v>
          </cell>
        </row>
        <row r="1709">
          <cell r="I1709">
            <v>70112</v>
          </cell>
        </row>
        <row r="1710">
          <cell r="I1710">
            <v>70112</v>
          </cell>
        </row>
        <row r="1711">
          <cell r="I1711">
            <v>50101</v>
          </cell>
        </row>
        <row r="1712">
          <cell r="I1712">
            <v>70112</v>
          </cell>
        </row>
        <row r="1713">
          <cell r="I1713">
            <v>70112</v>
          </cell>
        </row>
        <row r="1714">
          <cell r="I1714">
            <v>70112</v>
          </cell>
        </row>
        <row r="1715">
          <cell r="I1715">
            <v>70106</v>
          </cell>
        </row>
        <row r="1716">
          <cell r="I1716">
            <v>50101</v>
          </cell>
        </row>
        <row r="1717">
          <cell r="I1717">
            <v>104</v>
          </cell>
        </row>
        <row r="1718">
          <cell r="I1718">
            <v>109</v>
          </cell>
        </row>
        <row r="1719">
          <cell r="I1719">
            <v>109</v>
          </cell>
        </row>
        <row r="1720">
          <cell r="I1720">
            <v>70112</v>
          </cell>
        </row>
        <row r="1721">
          <cell r="I1721">
            <v>70112</v>
          </cell>
        </row>
        <row r="1722">
          <cell r="I1722">
            <v>40101</v>
          </cell>
        </row>
        <row r="1723">
          <cell r="I1723">
            <v>50101</v>
          </cell>
        </row>
        <row r="1724">
          <cell r="I1724">
            <v>70112</v>
          </cell>
        </row>
        <row r="1725">
          <cell r="I1725">
            <v>50101</v>
          </cell>
        </row>
        <row r="1726">
          <cell r="I1726">
            <v>70112</v>
          </cell>
        </row>
        <row r="1727">
          <cell r="I1727">
            <v>70112</v>
          </cell>
        </row>
        <row r="1728">
          <cell r="I1728">
            <v>70112</v>
          </cell>
        </row>
        <row r="1729">
          <cell r="I1729">
            <v>40101</v>
          </cell>
        </row>
        <row r="1730">
          <cell r="I1730">
            <v>30101</v>
          </cell>
        </row>
        <row r="1731">
          <cell r="I1731">
            <v>70112</v>
          </cell>
        </row>
        <row r="1732">
          <cell r="I1732">
            <v>40101</v>
          </cell>
        </row>
        <row r="1733">
          <cell r="I1733">
            <v>70112</v>
          </cell>
        </row>
        <row r="1734">
          <cell r="I1734">
            <v>70112</v>
          </cell>
        </row>
        <row r="1735">
          <cell r="I1735">
            <v>70112</v>
          </cell>
        </row>
        <row r="1736">
          <cell r="I1736">
            <v>70112</v>
          </cell>
        </row>
        <row r="1737">
          <cell r="I1737">
            <v>40101</v>
          </cell>
        </row>
        <row r="1738">
          <cell r="I1738">
            <v>40101</v>
          </cell>
        </row>
        <row r="1739">
          <cell r="I1739">
            <v>70112</v>
          </cell>
        </row>
        <row r="1740">
          <cell r="I1740">
            <v>70112</v>
          </cell>
        </row>
        <row r="1741">
          <cell r="I1741">
            <v>70112</v>
          </cell>
        </row>
        <row r="1742">
          <cell r="I1742">
            <v>70112</v>
          </cell>
        </row>
        <row r="1743">
          <cell r="I1743">
            <v>70112</v>
          </cell>
        </row>
        <row r="1744">
          <cell r="I1744">
            <v>40101</v>
          </cell>
        </row>
        <row r="1745">
          <cell r="I1745">
            <v>70112</v>
          </cell>
        </row>
        <row r="1746">
          <cell r="I1746">
            <v>70112</v>
          </cell>
        </row>
        <row r="1747">
          <cell r="I1747">
            <v>70112</v>
          </cell>
        </row>
        <row r="1748">
          <cell r="I1748">
            <v>70112</v>
          </cell>
        </row>
        <row r="1749">
          <cell r="I1749">
            <v>2011804068</v>
          </cell>
        </row>
        <row r="1750">
          <cell r="I1750">
            <v>2011804069</v>
          </cell>
        </row>
        <row r="1751">
          <cell r="I1751">
            <v>2011804113</v>
          </cell>
        </row>
        <row r="1752">
          <cell r="I1752">
            <v>2011809115</v>
          </cell>
        </row>
        <row r="1753">
          <cell r="I1753">
            <v>30101</v>
          </cell>
        </row>
        <row r="1754">
          <cell r="I1754">
            <v>50101</v>
          </cell>
        </row>
        <row r="1755">
          <cell r="I1755">
            <v>50101</v>
          </cell>
        </row>
        <row r="1756">
          <cell r="I1756">
            <v>701116</v>
          </cell>
        </row>
        <row r="1757">
          <cell r="I1757">
            <v>50101</v>
          </cell>
        </row>
        <row r="1758">
          <cell r="I1758">
            <v>50101</v>
          </cell>
        </row>
        <row r="1759">
          <cell r="I1759">
            <v>2011804020</v>
          </cell>
        </row>
        <row r="1760">
          <cell r="I1760">
            <v>2011804053</v>
          </cell>
        </row>
        <row r="1761">
          <cell r="I1761">
            <v>2011809126</v>
          </cell>
        </row>
        <row r="1762">
          <cell r="I1762">
            <v>2011809134</v>
          </cell>
        </row>
        <row r="1763">
          <cell r="I1763">
            <v>2011804053</v>
          </cell>
        </row>
        <row r="1764">
          <cell r="I1764">
            <v>2011809120</v>
          </cell>
        </row>
        <row r="1765">
          <cell r="I1765">
            <v>2011809133</v>
          </cell>
        </row>
        <row r="1766">
          <cell r="I1766">
            <v>2011804020</v>
          </cell>
        </row>
        <row r="1767">
          <cell r="I1767">
            <v>2011804041</v>
          </cell>
        </row>
        <row r="1768">
          <cell r="I1768">
            <v>2011804024</v>
          </cell>
        </row>
        <row r="1769">
          <cell r="I1769">
            <v>2011809129</v>
          </cell>
        </row>
        <row r="1770">
          <cell r="I1770">
            <v>201040764</v>
          </cell>
        </row>
        <row r="1771">
          <cell r="I1771">
            <v>70105000</v>
          </cell>
        </row>
        <row r="1772">
          <cell r="I1772">
            <v>2011809115</v>
          </cell>
        </row>
        <row r="1773">
          <cell r="I1773">
            <v>2011804113</v>
          </cell>
        </row>
        <row r="1774">
          <cell r="I1774">
            <v>2011804069</v>
          </cell>
        </row>
        <row r="1775">
          <cell r="I1775">
            <v>2011804068</v>
          </cell>
        </row>
        <row r="1776">
          <cell r="I1776">
            <v>20700006</v>
          </cell>
        </row>
        <row r="1777">
          <cell r="I1777">
            <v>20700006</v>
          </cell>
        </row>
        <row r="1778">
          <cell r="I1778">
            <v>10401138</v>
          </cell>
        </row>
        <row r="1779">
          <cell r="I1779">
            <v>50101</v>
          </cell>
        </row>
        <row r="1780">
          <cell r="I1780">
            <v>50101</v>
          </cell>
        </row>
        <row r="1781">
          <cell r="I1781">
            <v>40101</v>
          </cell>
        </row>
        <row r="1782">
          <cell r="I1782">
            <v>701116</v>
          </cell>
        </row>
        <row r="1783">
          <cell r="I1783">
            <v>50101</v>
          </cell>
        </row>
        <row r="1784">
          <cell r="I1784">
            <v>70106</v>
          </cell>
        </row>
        <row r="1785">
          <cell r="I1785">
            <v>50101</v>
          </cell>
        </row>
        <row r="1786">
          <cell r="I1786">
            <v>2011809140</v>
          </cell>
        </row>
        <row r="1787">
          <cell r="I1787">
            <v>50101</v>
          </cell>
        </row>
        <row r="1788">
          <cell r="I1788">
            <v>40101</v>
          </cell>
        </row>
        <row r="1789">
          <cell r="I1789">
            <v>70112</v>
          </cell>
        </row>
        <row r="1790">
          <cell r="I1790">
            <v>70112</v>
          </cell>
        </row>
        <row r="1791">
          <cell r="I1791">
            <v>50101</v>
          </cell>
        </row>
        <row r="1792">
          <cell r="I1792">
            <v>50101</v>
          </cell>
        </row>
        <row r="1793">
          <cell r="I1793">
            <v>50101</v>
          </cell>
        </row>
        <row r="1794">
          <cell r="I1794">
            <v>50101</v>
          </cell>
        </row>
        <row r="1795">
          <cell r="I1795">
            <v>70112</v>
          </cell>
        </row>
        <row r="1796">
          <cell r="I1796">
            <v>70112</v>
          </cell>
        </row>
        <row r="1797">
          <cell r="I1797">
            <v>70112</v>
          </cell>
        </row>
        <row r="1798">
          <cell r="I1798">
            <v>70112</v>
          </cell>
        </row>
        <row r="1799">
          <cell r="I1799">
            <v>70112</v>
          </cell>
        </row>
        <row r="1800">
          <cell r="I1800">
            <v>70112</v>
          </cell>
        </row>
        <row r="1801">
          <cell r="I1801">
            <v>70112</v>
          </cell>
        </row>
        <row r="1802">
          <cell r="I1802">
            <v>70112</v>
          </cell>
        </row>
        <row r="1803">
          <cell r="I1803">
            <v>40101</v>
          </cell>
        </row>
        <row r="1804">
          <cell r="I1804">
            <v>70112</v>
          </cell>
        </row>
        <row r="1805">
          <cell r="I1805">
            <v>70112</v>
          </cell>
        </row>
        <row r="1806">
          <cell r="I1806">
            <v>70112</v>
          </cell>
        </row>
        <row r="1807">
          <cell r="I1807">
            <v>70112</v>
          </cell>
        </row>
        <row r="1808">
          <cell r="I1808">
            <v>70112</v>
          </cell>
        </row>
        <row r="1809">
          <cell r="I1809">
            <v>50101</v>
          </cell>
        </row>
        <row r="1810">
          <cell r="I1810">
            <v>50101</v>
          </cell>
        </row>
        <row r="1811">
          <cell r="I1811">
            <v>50101</v>
          </cell>
        </row>
        <row r="1812">
          <cell r="I1812">
            <v>30101</v>
          </cell>
        </row>
        <row r="1813">
          <cell r="I1813">
            <v>40101</v>
          </cell>
        </row>
        <row r="1814">
          <cell r="I1814">
            <v>70112</v>
          </cell>
        </row>
        <row r="1815">
          <cell r="I1815">
            <v>50101</v>
          </cell>
        </row>
        <row r="1816">
          <cell r="I1816">
            <v>40101</v>
          </cell>
        </row>
        <row r="1817">
          <cell r="I1817">
            <v>40101</v>
          </cell>
        </row>
        <row r="1818">
          <cell r="I1818">
            <v>30101</v>
          </cell>
        </row>
        <row r="1819">
          <cell r="I1819">
            <v>40101</v>
          </cell>
        </row>
        <row r="1820">
          <cell r="I1820">
            <v>70106</v>
          </cell>
        </row>
        <row r="1821">
          <cell r="I1821">
            <v>50101</v>
          </cell>
        </row>
        <row r="1822">
          <cell r="I1822">
            <v>30101</v>
          </cell>
        </row>
        <row r="1823">
          <cell r="I1823">
            <v>104</v>
          </cell>
        </row>
        <row r="1824">
          <cell r="I1824">
            <v>104</v>
          </cell>
        </row>
        <row r="1825">
          <cell r="I1825">
            <v>104</v>
          </cell>
        </row>
        <row r="1826">
          <cell r="I1826">
            <v>104</v>
          </cell>
        </row>
        <row r="1827">
          <cell r="I1827">
            <v>104</v>
          </cell>
        </row>
        <row r="1828">
          <cell r="I1828">
            <v>104</v>
          </cell>
        </row>
        <row r="1829">
          <cell r="I1829">
            <v>104</v>
          </cell>
        </row>
        <row r="1830">
          <cell r="I1830">
            <v>104</v>
          </cell>
        </row>
        <row r="1831">
          <cell r="I1831">
            <v>70112</v>
          </cell>
        </row>
        <row r="1832">
          <cell r="I1832">
            <v>70106</v>
          </cell>
        </row>
        <row r="1833">
          <cell r="I1833">
            <v>40101</v>
          </cell>
        </row>
        <row r="1834">
          <cell r="I1834">
            <v>50101</v>
          </cell>
        </row>
        <row r="1835">
          <cell r="I1835">
            <v>70112</v>
          </cell>
        </row>
        <row r="1836">
          <cell r="I1836">
            <v>50101</v>
          </cell>
        </row>
        <row r="1837">
          <cell r="I1837">
            <v>70106</v>
          </cell>
        </row>
        <row r="1838">
          <cell r="I1838">
            <v>70112</v>
          </cell>
        </row>
        <row r="1839">
          <cell r="I1839">
            <v>40101</v>
          </cell>
        </row>
        <row r="1840">
          <cell r="I1840">
            <v>50101</v>
          </cell>
        </row>
        <row r="1841">
          <cell r="I1841">
            <v>30101</v>
          </cell>
        </row>
        <row r="1842">
          <cell r="I1842">
            <v>106</v>
          </cell>
        </row>
        <row r="1843">
          <cell r="I1843">
            <v>106</v>
          </cell>
        </row>
        <row r="1844">
          <cell r="I1844">
            <v>106</v>
          </cell>
        </row>
        <row r="1845">
          <cell r="I1845">
            <v>106</v>
          </cell>
        </row>
        <row r="1846">
          <cell r="I1846">
            <v>106</v>
          </cell>
        </row>
        <row r="1847">
          <cell r="I1847">
            <v>106</v>
          </cell>
        </row>
        <row r="1848">
          <cell r="I1848">
            <v>106</v>
          </cell>
        </row>
        <row r="1849">
          <cell r="I1849">
            <v>106</v>
          </cell>
        </row>
        <row r="1850">
          <cell r="I1850">
            <v>106</v>
          </cell>
        </row>
        <row r="1851">
          <cell r="I1851">
            <v>106</v>
          </cell>
        </row>
        <row r="1852">
          <cell r="I1852">
            <v>2011804018</v>
          </cell>
        </row>
        <row r="1853">
          <cell r="I1853">
            <v>2011804017</v>
          </cell>
        </row>
        <row r="1854">
          <cell r="I1854">
            <v>2011804017</v>
          </cell>
        </row>
        <row r="1855">
          <cell r="I1855">
            <v>701116</v>
          </cell>
        </row>
        <row r="1856">
          <cell r="I1856">
            <v>2011804018</v>
          </cell>
        </row>
        <row r="1857">
          <cell r="I1857">
            <v>2011804018</v>
          </cell>
        </row>
        <row r="1858">
          <cell r="I1858">
            <v>2011809136</v>
          </cell>
        </row>
        <row r="1859">
          <cell r="I1859">
            <v>2011804112</v>
          </cell>
        </row>
        <row r="1860">
          <cell r="I1860">
            <v>10703001</v>
          </cell>
        </row>
        <row r="1861">
          <cell r="I1861">
            <v>2011809126</v>
          </cell>
        </row>
        <row r="1862">
          <cell r="I1862">
            <v>2011800400</v>
          </cell>
        </row>
        <row r="1863">
          <cell r="I1863">
            <v>201040772</v>
          </cell>
        </row>
        <row r="1864">
          <cell r="I1864">
            <v>2011804018</v>
          </cell>
        </row>
        <row r="1865">
          <cell r="I1865">
            <v>70112</v>
          </cell>
        </row>
        <row r="1866">
          <cell r="I1866">
            <v>2011809129</v>
          </cell>
        </row>
        <row r="1867">
          <cell r="I1867">
            <v>2011804020</v>
          </cell>
        </row>
        <row r="1868">
          <cell r="I1868">
            <v>2011809129</v>
          </cell>
        </row>
        <row r="1869">
          <cell r="I1869">
            <v>70112</v>
          </cell>
        </row>
        <row r="1870">
          <cell r="I1870">
            <v>40101</v>
          </cell>
        </row>
        <row r="1871">
          <cell r="I1871">
            <v>70112</v>
          </cell>
        </row>
        <row r="1872">
          <cell r="I1872">
            <v>70106</v>
          </cell>
        </row>
        <row r="1873">
          <cell r="I1873">
            <v>70112</v>
          </cell>
        </row>
        <row r="1874">
          <cell r="I1874">
            <v>701116</v>
          </cell>
        </row>
        <row r="1875">
          <cell r="I1875">
            <v>70112</v>
          </cell>
        </row>
        <row r="1876">
          <cell r="I1876">
            <v>70112</v>
          </cell>
        </row>
        <row r="1877">
          <cell r="I1877">
            <v>70106</v>
          </cell>
        </row>
        <row r="1878">
          <cell r="I1878">
            <v>701116</v>
          </cell>
        </row>
        <row r="1879">
          <cell r="I1879">
            <v>70112</v>
          </cell>
        </row>
        <row r="1880">
          <cell r="I1880">
            <v>40101</v>
          </cell>
        </row>
        <row r="1881">
          <cell r="I1881">
            <v>50101</v>
          </cell>
        </row>
        <row r="1882">
          <cell r="I1882">
            <v>70112</v>
          </cell>
        </row>
        <row r="1883">
          <cell r="I1883">
            <v>70106</v>
          </cell>
        </row>
        <row r="1884">
          <cell r="I1884">
            <v>70112</v>
          </cell>
        </row>
        <row r="1885">
          <cell r="I1885">
            <v>40101</v>
          </cell>
        </row>
        <row r="1886">
          <cell r="I1886">
            <v>70112</v>
          </cell>
        </row>
        <row r="1887">
          <cell r="I1887">
            <v>70112</v>
          </cell>
        </row>
        <row r="1888">
          <cell r="I1888">
            <v>50101</v>
          </cell>
        </row>
        <row r="1889">
          <cell r="I1889">
            <v>40101</v>
          </cell>
        </row>
        <row r="1890">
          <cell r="I1890">
            <v>70112</v>
          </cell>
        </row>
        <row r="1891">
          <cell r="I1891">
            <v>70112</v>
          </cell>
        </row>
        <row r="1892">
          <cell r="I1892">
            <v>70112</v>
          </cell>
        </row>
        <row r="1893">
          <cell r="I1893">
            <v>50101</v>
          </cell>
        </row>
        <row r="1894">
          <cell r="I1894">
            <v>70112</v>
          </cell>
        </row>
        <row r="1895">
          <cell r="I1895">
            <v>70112</v>
          </cell>
        </row>
        <row r="1896">
          <cell r="I1896">
            <v>40101</v>
          </cell>
        </row>
        <row r="1897">
          <cell r="I1897">
            <v>40101</v>
          </cell>
        </row>
        <row r="1898">
          <cell r="I1898">
            <v>40101</v>
          </cell>
        </row>
        <row r="1899">
          <cell r="I1899">
            <v>70112</v>
          </cell>
        </row>
        <row r="1900">
          <cell r="I1900">
            <v>50101</v>
          </cell>
        </row>
        <row r="1901">
          <cell r="I1901">
            <v>30101</v>
          </cell>
        </row>
        <row r="1902">
          <cell r="I1902">
            <v>50101</v>
          </cell>
        </row>
        <row r="1903">
          <cell r="I1903">
            <v>70112</v>
          </cell>
        </row>
        <row r="1904">
          <cell r="I1904">
            <v>40101</v>
          </cell>
        </row>
        <row r="1905">
          <cell r="I1905">
            <v>40101</v>
          </cell>
        </row>
        <row r="1906">
          <cell r="I1906">
            <v>30101</v>
          </cell>
        </row>
        <row r="1907">
          <cell r="I1907">
            <v>70106</v>
          </cell>
        </row>
        <row r="1908">
          <cell r="I1908">
            <v>50101</v>
          </cell>
        </row>
        <row r="1909">
          <cell r="I1909">
            <v>70112</v>
          </cell>
        </row>
        <row r="1910">
          <cell r="I1910">
            <v>70106</v>
          </cell>
        </row>
        <row r="1911">
          <cell r="I1911">
            <v>40101</v>
          </cell>
        </row>
        <row r="1912">
          <cell r="I1912">
            <v>50101</v>
          </cell>
        </row>
        <row r="1913">
          <cell r="I1913">
            <v>30101</v>
          </cell>
        </row>
        <row r="1914">
          <cell r="I1914">
            <v>70112</v>
          </cell>
        </row>
        <row r="1915">
          <cell r="I1915">
            <v>70112</v>
          </cell>
        </row>
        <row r="1916">
          <cell r="I1916">
            <v>30101</v>
          </cell>
        </row>
        <row r="1917">
          <cell r="I1917">
            <v>70112</v>
          </cell>
        </row>
        <row r="1918">
          <cell r="I1918">
            <v>70112</v>
          </cell>
        </row>
        <row r="1919">
          <cell r="I1919">
            <v>70112</v>
          </cell>
        </row>
        <row r="1920">
          <cell r="I1920">
            <v>50101</v>
          </cell>
        </row>
        <row r="1921">
          <cell r="I1921">
            <v>70112</v>
          </cell>
        </row>
        <row r="1922">
          <cell r="I1922">
            <v>70112</v>
          </cell>
        </row>
        <row r="1923">
          <cell r="I1923">
            <v>30101</v>
          </cell>
        </row>
        <row r="1924">
          <cell r="I1924">
            <v>70112</v>
          </cell>
        </row>
        <row r="1925">
          <cell r="I1925">
            <v>40101</v>
          </cell>
        </row>
        <row r="1926">
          <cell r="I1926">
            <v>50101</v>
          </cell>
        </row>
        <row r="1927">
          <cell r="I1927">
            <v>30101</v>
          </cell>
        </row>
        <row r="1928">
          <cell r="I1928">
            <v>30100</v>
          </cell>
        </row>
        <row r="1929">
          <cell r="I1929">
            <v>30100</v>
          </cell>
        </row>
        <row r="1930">
          <cell r="I1930">
            <v>70106</v>
          </cell>
        </row>
        <row r="1931">
          <cell r="I1931">
            <v>50101</v>
          </cell>
        </row>
        <row r="1932">
          <cell r="I1932">
            <v>104</v>
          </cell>
        </row>
        <row r="1933">
          <cell r="I1933">
            <v>104</v>
          </cell>
        </row>
        <row r="1934">
          <cell r="I1934">
            <v>107</v>
          </cell>
        </row>
        <row r="1935">
          <cell r="I1935">
            <v>107</v>
          </cell>
        </row>
        <row r="1936">
          <cell r="I1936">
            <v>104</v>
          </cell>
        </row>
        <row r="1937">
          <cell r="I1937">
            <v>104</v>
          </cell>
        </row>
        <row r="1938">
          <cell r="I1938">
            <v>109</v>
          </cell>
        </row>
        <row r="1939">
          <cell r="I1939">
            <v>108</v>
          </cell>
        </row>
        <row r="1940">
          <cell r="I1940">
            <v>108</v>
          </cell>
        </row>
        <row r="1941">
          <cell r="I1941">
            <v>108</v>
          </cell>
        </row>
        <row r="1942">
          <cell r="I1942">
            <v>108</v>
          </cell>
        </row>
        <row r="1943">
          <cell r="I1943">
            <v>70112</v>
          </cell>
        </row>
        <row r="1944">
          <cell r="I1944">
            <v>70112</v>
          </cell>
        </row>
        <row r="1945">
          <cell r="I1945">
            <v>70106</v>
          </cell>
        </row>
        <row r="1946">
          <cell r="I1946">
            <v>10703001</v>
          </cell>
        </row>
        <row r="1947">
          <cell r="I1947">
            <v>2011809126</v>
          </cell>
        </row>
        <row r="1948">
          <cell r="I1948">
            <v>2011809119</v>
          </cell>
        </row>
        <row r="1949">
          <cell r="I1949">
            <v>2011804027</v>
          </cell>
        </row>
        <row r="1950">
          <cell r="I1950">
            <v>2011804113</v>
          </cell>
        </row>
        <row r="1951">
          <cell r="I1951">
            <v>2011804021</v>
          </cell>
        </row>
        <row r="1952">
          <cell r="I1952">
            <v>2011804086</v>
          </cell>
        </row>
        <row r="1953">
          <cell r="I1953">
            <v>2011804087</v>
          </cell>
        </row>
        <row r="1954">
          <cell r="I1954">
            <v>2011804053</v>
          </cell>
        </row>
        <row r="1955">
          <cell r="I1955">
            <v>2011809118</v>
          </cell>
        </row>
        <row r="1956">
          <cell r="I1956">
            <v>2011809133</v>
          </cell>
        </row>
        <row r="1957">
          <cell r="I1957">
            <v>2011809146</v>
          </cell>
        </row>
        <row r="1958">
          <cell r="I1958">
            <v>2011809136</v>
          </cell>
        </row>
        <row r="1959">
          <cell r="I1959">
            <v>2011804093</v>
          </cell>
        </row>
        <row r="1960">
          <cell r="I1960">
            <v>2011804021</v>
          </cell>
        </row>
        <row r="1961">
          <cell r="I1961">
            <v>70112</v>
          </cell>
        </row>
        <row r="1962">
          <cell r="I1962">
            <v>70112</v>
          </cell>
        </row>
        <row r="1963">
          <cell r="I1963">
            <v>70112</v>
          </cell>
        </row>
        <row r="1964">
          <cell r="I1964">
            <v>70112</v>
          </cell>
        </row>
        <row r="1965">
          <cell r="I1965">
            <v>70112</v>
          </cell>
        </row>
        <row r="1966">
          <cell r="I1966">
            <v>40101</v>
          </cell>
        </row>
        <row r="1967">
          <cell r="I1967">
            <v>30101</v>
          </cell>
        </row>
        <row r="1968">
          <cell r="I1968">
            <v>70112</v>
          </cell>
        </row>
        <row r="1969">
          <cell r="I1969">
            <v>70112</v>
          </cell>
        </row>
        <row r="1970">
          <cell r="I1970">
            <v>70106</v>
          </cell>
        </row>
        <row r="1971">
          <cell r="I1971">
            <v>50101</v>
          </cell>
        </row>
        <row r="1972">
          <cell r="I1972">
            <v>70112</v>
          </cell>
        </row>
        <row r="1973">
          <cell r="I1973">
            <v>40101</v>
          </cell>
        </row>
        <row r="1974">
          <cell r="I1974">
            <v>30101</v>
          </cell>
        </row>
        <row r="1975">
          <cell r="I1975">
            <v>70112</v>
          </cell>
        </row>
        <row r="1976">
          <cell r="I1976">
            <v>40101</v>
          </cell>
        </row>
        <row r="1977">
          <cell r="I1977">
            <v>50101</v>
          </cell>
        </row>
        <row r="1978">
          <cell r="I1978">
            <v>701116</v>
          </cell>
        </row>
        <row r="1979">
          <cell r="I1979">
            <v>30101</v>
          </cell>
        </row>
        <row r="1980">
          <cell r="I1980">
            <v>70106</v>
          </cell>
        </row>
        <row r="1981">
          <cell r="I1981">
            <v>701116</v>
          </cell>
        </row>
        <row r="1982">
          <cell r="I1982">
            <v>50101</v>
          </cell>
        </row>
        <row r="1983">
          <cell r="I1983">
            <v>701116</v>
          </cell>
        </row>
        <row r="1984">
          <cell r="I1984">
            <v>70112</v>
          </cell>
        </row>
        <row r="1985">
          <cell r="I1985">
            <v>70112</v>
          </cell>
        </row>
        <row r="1986">
          <cell r="I1986">
            <v>70112</v>
          </cell>
        </row>
        <row r="1987">
          <cell r="I1987">
            <v>30100</v>
          </cell>
        </row>
        <row r="1988">
          <cell r="I1988">
            <v>70112</v>
          </cell>
        </row>
        <row r="1989">
          <cell r="I1989">
            <v>50101</v>
          </cell>
        </row>
        <row r="1990">
          <cell r="I1990">
            <v>109</v>
          </cell>
        </row>
        <row r="1991">
          <cell r="I1991">
            <v>109</v>
          </cell>
        </row>
        <row r="1992">
          <cell r="I1992">
            <v>109</v>
          </cell>
        </row>
        <row r="1993">
          <cell r="I1993">
            <v>109</v>
          </cell>
        </row>
        <row r="1994">
          <cell r="I1994">
            <v>109</v>
          </cell>
        </row>
        <row r="1995">
          <cell r="I1995">
            <v>70112</v>
          </cell>
        </row>
        <row r="1996">
          <cell r="I1996">
            <v>40101</v>
          </cell>
        </row>
        <row r="1997">
          <cell r="I1997">
            <v>50101</v>
          </cell>
        </row>
        <row r="1998">
          <cell r="I1998">
            <v>30101</v>
          </cell>
        </row>
        <row r="1999">
          <cell r="I1999">
            <v>70112</v>
          </cell>
        </row>
        <row r="2000">
          <cell r="I2000">
            <v>70106</v>
          </cell>
        </row>
        <row r="2001">
          <cell r="I2001">
            <v>40101</v>
          </cell>
        </row>
        <row r="2002">
          <cell r="I2002">
            <v>30101</v>
          </cell>
        </row>
        <row r="2003">
          <cell r="I2003">
            <v>70112</v>
          </cell>
        </row>
        <row r="2004">
          <cell r="I2004">
            <v>50101</v>
          </cell>
        </row>
        <row r="2005">
          <cell r="I2005">
            <v>70106</v>
          </cell>
        </row>
        <row r="2006">
          <cell r="I2006">
            <v>70112</v>
          </cell>
        </row>
        <row r="2007">
          <cell r="I2007">
            <v>30101</v>
          </cell>
        </row>
        <row r="2008">
          <cell r="I2008">
            <v>70112</v>
          </cell>
        </row>
        <row r="2009">
          <cell r="I2009">
            <v>40101</v>
          </cell>
        </row>
        <row r="2010">
          <cell r="I2010">
            <v>70112</v>
          </cell>
        </row>
        <row r="2011">
          <cell r="I2011">
            <v>70112</v>
          </cell>
        </row>
        <row r="2012">
          <cell r="I2012">
            <v>50101</v>
          </cell>
        </row>
        <row r="2013">
          <cell r="I2013">
            <v>40101</v>
          </cell>
        </row>
        <row r="2014">
          <cell r="I2014">
            <v>30101</v>
          </cell>
        </row>
        <row r="2015">
          <cell r="I2015">
            <v>70112</v>
          </cell>
        </row>
        <row r="2016">
          <cell r="I2016">
            <v>50101</v>
          </cell>
        </row>
        <row r="2017">
          <cell r="I2017">
            <v>40101</v>
          </cell>
        </row>
        <row r="2018">
          <cell r="I2018">
            <v>70112</v>
          </cell>
        </row>
        <row r="2019">
          <cell r="I2019">
            <v>70112</v>
          </cell>
        </row>
        <row r="2020">
          <cell r="I2020">
            <v>70112</v>
          </cell>
        </row>
        <row r="2021">
          <cell r="I2021">
            <v>70112</v>
          </cell>
        </row>
        <row r="2022">
          <cell r="I2022">
            <v>70112</v>
          </cell>
        </row>
        <row r="2023">
          <cell r="I2023">
            <v>40101</v>
          </cell>
        </row>
        <row r="2024">
          <cell r="I2024">
            <v>70112</v>
          </cell>
        </row>
        <row r="2025">
          <cell r="I2025">
            <v>50101</v>
          </cell>
        </row>
        <row r="2026">
          <cell r="I2026">
            <v>70112</v>
          </cell>
        </row>
        <row r="2027">
          <cell r="I2027">
            <v>50101</v>
          </cell>
        </row>
        <row r="2028">
          <cell r="I2028">
            <v>40101</v>
          </cell>
        </row>
        <row r="2029">
          <cell r="I2029">
            <v>40101</v>
          </cell>
        </row>
        <row r="2030">
          <cell r="I2030">
            <v>30101</v>
          </cell>
        </row>
        <row r="2031">
          <cell r="I2031">
            <v>50101</v>
          </cell>
        </row>
        <row r="2032">
          <cell r="I2032">
            <v>70112</v>
          </cell>
        </row>
        <row r="2033">
          <cell r="I2033">
            <v>40101</v>
          </cell>
        </row>
        <row r="2034">
          <cell r="I2034">
            <v>70106</v>
          </cell>
        </row>
        <row r="2035">
          <cell r="I2035">
            <v>70112</v>
          </cell>
        </row>
        <row r="2036">
          <cell r="I2036">
            <v>40101</v>
          </cell>
        </row>
        <row r="2037">
          <cell r="I2037">
            <v>70112</v>
          </cell>
        </row>
        <row r="2038">
          <cell r="I2038">
            <v>70112</v>
          </cell>
        </row>
        <row r="2039">
          <cell r="I2039">
            <v>104</v>
          </cell>
        </row>
        <row r="2040">
          <cell r="I2040">
            <v>104</v>
          </cell>
        </row>
        <row r="2041">
          <cell r="I2041">
            <v>104</v>
          </cell>
        </row>
        <row r="2042">
          <cell r="I2042">
            <v>104</v>
          </cell>
        </row>
        <row r="2043">
          <cell r="I2043">
            <v>104</v>
          </cell>
        </row>
        <row r="2044">
          <cell r="I2044">
            <v>104</v>
          </cell>
        </row>
        <row r="2045">
          <cell r="I2045">
            <v>109</v>
          </cell>
        </row>
        <row r="2046">
          <cell r="I2046">
            <v>2011809133</v>
          </cell>
        </row>
        <row r="2047">
          <cell r="I2047">
            <v>70112</v>
          </cell>
        </row>
        <row r="2048">
          <cell r="I2048">
            <v>2011804021</v>
          </cell>
        </row>
        <row r="2049">
          <cell r="I2049">
            <v>2011809136</v>
          </cell>
        </row>
        <row r="2050">
          <cell r="I2050">
            <v>2011809146</v>
          </cell>
        </row>
        <row r="2051">
          <cell r="I2051">
            <v>2011804093</v>
          </cell>
        </row>
        <row r="2052">
          <cell r="I2052">
            <v>708</v>
          </cell>
        </row>
        <row r="2053">
          <cell r="I2053">
            <v>200</v>
          </cell>
        </row>
        <row r="2054">
          <cell r="I2054">
            <v>104</v>
          </cell>
        </row>
        <row r="2055">
          <cell r="I2055">
            <v>104</v>
          </cell>
        </row>
        <row r="2056">
          <cell r="I2056">
            <v>109</v>
          </cell>
        </row>
        <row r="2057">
          <cell r="I2057">
            <v>109</v>
          </cell>
        </row>
        <row r="2058">
          <cell r="I2058">
            <v>109</v>
          </cell>
        </row>
        <row r="2059">
          <cell r="I2059">
            <v>109</v>
          </cell>
        </row>
        <row r="2060">
          <cell r="I2060">
            <v>109</v>
          </cell>
        </row>
        <row r="2061">
          <cell r="I2061">
            <v>109</v>
          </cell>
        </row>
        <row r="2062">
          <cell r="I2062">
            <v>109</v>
          </cell>
        </row>
        <row r="2063">
          <cell r="I2063">
            <v>104</v>
          </cell>
        </row>
        <row r="2064">
          <cell r="I2064">
            <v>104</v>
          </cell>
        </row>
        <row r="2065">
          <cell r="I2065">
            <v>104</v>
          </cell>
        </row>
        <row r="2066">
          <cell r="I2066">
            <v>104</v>
          </cell>
        </row>
        <row r="2067">
          <cell r="I2067">
            <v>104</v>
          </cell>
        </row>
        <row r="2068">
          <cell r="I2068">
            <v>104</v>
          </cell>
        </row>
        <row r="2069">
          <cell r="I2069">
            <v>104</v>
          </cell>
        </row>
        <row r="2070">
          <cell r="I2070">
            <v>104</v>
          </cell>
        </row>
        <row r="2071">
          <cell r="I2071">
            <v>104</v>
          </cell>
        </row>
        <row r="2072">
          <cell r="I2072">
            <v>104</v>
          </cell>
        </row>
        <row r="2073">
          <cell r="I2073">
            <v>104</v>
          </cell>
        </row>
        <row r="2074">
          <cell r="I2074">
            <v>104</v>
          </cell>
        </row>
        <row r="2075">
          <cell r="I2075">
            <v>701116</v>
          </cell>
        </row>
        <row r="2076">
          <cell r="I2076">
            <v>70106</v>
          </cell>
        </row>
        <row r="2077">
          <cell r="I2077">
            <v>70112</v>
          </cell>
        </row>
        <row r="2078">
          <cell r="I2078">
            <v>70112</v>
          </cell>
        </row>
        <row r="2079">
          <cell r="I2079">
            <v>70112</v>
          </cell>
        </row>
        <row r="2080">
          <cell r="I2080">
            <v>70112</v>
          </cell>
        </row>
        <row r="2081">
          <cell r="I2081">
            <v>70106</v>
          </cell>
        </row>
        <row r="2082">
          <cell r="I2082">
            <v>708</v>
          </cell>
        </row>
        <row r="2083">
          <cell r="I2083">
            <v>200</v>
          </cell>
        </row>
        <row r="2084">
          <cell r="I2084">
            <v>2011804068</v>
          </cell>
        </row>
        <row r="2085">
          <cell r="I2085">
            <v>2011804112</v>
          </cell>
        </row>
        <row r="2086">
          <cell r="I2086">
            <v>2011804041</v>
          </cell>
        </row>
        <row r="2087">
          <cell r="I2087">
            <v>2011804021</v>
          </cell>
        </row>
        <row r="2088">
          <cell r="I2088">
            <v>2011804026</v>
          </cell>
        </row>
        <row r="2089">
          <cell r="I2089">
            <v>70112</v>
          </cell>
        </row>
        <row r="2090">
          <cell r="I2090">
            <v>2011804086</v>
          </cell>
        </row>
        <row r="2091">
          <cell r="I2091">
            <v>2011804021</v>
          </cell>
        </row>
        <row r="2092">
          <cell r="I2092">
            <v>10205</v>
          </cell>
        </row>
        <row r="2093">
          <cell r="I2093">
            <v>20700006</v>
          </cell>
        </row>
        <row r="2094">
          <cell r="I2094">
            <v>70112</v>
          </cell>
        </row>
        <row r="2095">
          <cell r="I2095">
            <v>10210</v>
          </cell>
        </row>
        <row r="2096">
          <cell r="I2096">
            <v>109</v>
          </cell>
        </row>
        <row r="2097">
          <cell r="I2097">
            <v>109</v>
          </cell>
        </row>
        <row r="2098">
          <cell r="I2098">
            <v>109</v>
          </cell>
        </row>
        <row r="2099">
          <cell r="I2099">
            <v>2011804113</v>
          </cell>
        </row>
        <row r="2100">
          <cell r="I2100">
            <v>2011809115</v>
          </cell>
        </row>
        <row r="2101">
          <cell r="I2101">
            <v>201040771</v>
          </cell>
        </row>
        <row r="2102">
          <cell r="I2102">
            <v>2011804031</v>
          </cell>
        </row>
        <row r="2103">
          <cell r="I2103">
            <v>201040771</v>
          </cell>
        </row>
        <row r="2104">
          <cell r="I2104">
            <v>50101</v>
          </cell>
        </row>
        <row r="2105">
          <cell r="I2105">
            <v>50101</v>
          </cell>
        </row>
        <row r="2106">
          <cell r="I2106">
            <v>50101</v>
          </cell>
        </row>
        <row r="2107">
          <cell r="I2107">
            <v>70106</v>
          </cell>
        </row>
        <row r="2108">
          <cell r="I2108">
            <v>70106</v>
          </cell>
        </row>
        <row r="2109">
          <cell r="I2109">
            <v>30101</v>
          </cell>
        </row>
        <row r="2110">
          <cell r="I2110">
            <v>70112</v>
          </cell>
        </row>
        <row r="2111">
          <cell r="I2111">
            <v>70112</v>
          </cell>
        </row>
        <row r="2112">
          <cell r="I2112">
            <v>70112</v>
          </cell>
        </row>
        <row r="2113">
          <cell r="I2113">
            <v>70112</v>
          </cell>
        </row>
        <row r="2114">
          <cell r="I2114">
            <v>70112</v>
          </cell>
        </row>
        <row r="2115">
          <cell r="I2115">
            <v>70112</v>
          </cell>
        </row>
        <row r="2116">
          <cell r="I2116">
            <v>70112</v>
          </cell>
        </row>
        <row r="2117">
          <cell r="I2117">
            <v>70112</v>
          </cell>
        </row>
        <row r="2118">
          <cell r="I2118">
            <v>70112</v>
          </cell>
        </row>
        <row r="2119">
          <cell r="I2119">
            <v>70112</v>
          </cell>
        </row>
        <row r="2120">
          <cell r="I2120">
            <v>70112</v>
          </cell>
        </row>
        <row r="2121">
          <cell r="I2121">
            <v>70112</v>
          </cell>
        </row>
        <row r="2122">
          <cell r="I2122">
            <v>70112</v>
          </cell>
        </row>
        <row r="2123">
          <cell r="I2123">
            <v>70112</v>
          </cell>
        </row>
        <row r="2124">
          <cell r="I2124">
            <v>70112</v>
          </cell>
        </row>
        <row r="2125">
          <cell r="I2125">
            <v>70106</v>
          </cell>
        </row>
        <row r="2126">
          <cell r="I2126">
            <v>40101</v>
          </cell>
        </row>
        <row r="2127">
          <cell r="I2127">
            <v>70106</v>
          </cell>
        </row>
        <row r="2128">
          <cell r="I2128">
            <v>70106</v>
          </cell>
        </row>
        <row r="2129">
          <cell r="I2129">
            <v>40101</v>
          </cell>
        </row>
        <row r="2130">
          <cell r="I2130">
            <v>50101</v>
          </cell>
        </row>
        <row r="2131">
          <cell r="I2131">
            <v>70106</v>
          </cell>
        </row>
        <row r="2132">
          <cell r="I2132">
            <v>70106</v>
          </cell>
        </row>
        <row r="2133">
          <cell r="I2133">
            <v>30101</v>
          </cell>
        </row>
        <row r="2134">
          <cell r="I2134">
            <v>40101</v>
          </cell>
        </row>
        <row r="2135">
          <cell r="I2135">
            <v>40101</v>
          </cell>
        </row>
        <row r="2136">
          <cell r="I2136">
            <v>70112</v>
          </cell>
        </row>
        <row r="2137">
          <cell r="I2137">
            <v>70112</v>
          </cell>
        </row>
        <row r="2138">
          <cell r="I2138">
            <v>70112</v>
          </cell>
        </row>
        <row r="2139">
          <cell r="I2139">
            <v>70112</v>
          </cell>
        </row>
        <row r="2140">
          <cell r="I2140">
            <v>40101</v>
          </cell>
        </row>
        <row r="2141">
          <cell r="I2141">
            <v>70112</v>
          </cell>
        </row>
        <row r="2142">
          <cell r="I2142">
            <v>70112</v>
          </cell>
        </row>
        <row r="2143">
          <cell r="I2143">
            <v>70112</v>
          </cell>
        </row>
        <row r="2144">
          <cell r="I2144">
            <v>40101</v>
          </cell>
        </row>
        <row r="2145">
          <cell r="I2145">
            <v>70112</v>
          </cell>
        </row>
        <row r="2146">
          <cell r="I2146">
            <v>40101</v>
          </cell>
        </row>
        <row r="2147">
          <cell r="I2147">
            <v>50101</v>
          </cell>
        </row>
        <row r="2148">
          <cell r="I2148">
            <v>70112</v>
          </cell>
        </row>
        <row r="2149">
          <cell r="I2149">
            <v>40101</v>
          </cell>
        </row>
        <row r="2150">
          <cell r="I2150">
            <v>70112</v>
          </cell>
        </row>
        <row r="2151">
          <cell r="I2151">
            <v>70112</v>
          </cell>
        </row>
        <row r="2152">
          <cell r="I2152">
            <v>70112</v>
          </cell>
        </row>
        <row r="2153">
          <cell r="I2153">
            <v>50101</v>
          </cell>
        </row>
        <row r="2154">
          <cell r="I2154">
            <v>40101</v>
          </cell>
        </row>
        <row r="2155">
          <cell r="I2155">
            <v>50101</v>
          </cell>
        </row>
        <row r="2156">
          <cell r="I2156">
            <v>40101</v>
          </cell>
        </row>
        <row r="2157">
          <cell r="I2157">
            <v>50101</v>
          </cell>
        </row>
        <row r="2158">
          <cell r="I2158">
            <v>50101</v>
          </cell>
        </row>
        <row r="2159">
          <cell r="I2159">
            <v>50101</v>
          </cell>
        </row>
        <row r="2160">
          <cell r="I2160">
            <v>50101</v>
          </cell>
        </row>
        <row r="2161">
          <cell r="I2161">
            <v>70106</v>
          </cell>
        </row>
        <row r="2162">
          <cell r="I2162">
            <v>70106</v>
          </cell>
        </row>
        <row r="2163">
          <cell r="I2163">
            <v>70112</v>
          </cell>
        </row>
        <row r="2164">
          <cell r="I2164">
            <v>40101</v>
          </cell>
        </row>
        <row r="2165">
          <cell r="I2165">
            <v>50101</v>
          </cell>
        </row>
        <row r="2166">
          <cell r="I2166">
            <v>70112</v>
          </cell>
        </row>
        <row r="2167">
          <cell r="I2167">
            <v>50101</v>
          </cell>
        </row>
        <row r="2168">
          <cell r="I2168">
            <v>50101</v>
          </cell>
        </row>
        <row r="2169">
          <cell r="I2169">
            <v>2011804017</v>
          </cell>
        </row>
        <row r="2170">
          <cell r="I2170">
            <v>2011804018</v>
          </cell>
        </row>
        <row r="2171">
          <cell r="I2171">
            <v>2011804018</v>
          </cell>
        </row>
        <row r="2172">
          <cell r="I2172">
            <v>70112</v>
          </cell>
        </row>
        <row r="2173">
          <cell r="I2173">
            <v>70112</v>
          </cell>
        </row>
        <row r="2174">
          <cell r="I2174">
            <v>70112</v>
          </cell>
        </row>
        <row r="2175">
          <cell r="I2175">
            <v>70106</v>
          </cell>
        </row>
        <row r="2176">
          <cell r="I2176">
            <v>701116</v>
          </cell>
        </row>
        <row r="2177">
          <cell r="I2177">
            <v>50101</v>
          </cell>
        </row>
        <row r="2178">
          <cell r="I2178">
            <v>70112</v>
          </cell>
        </row>
        <row r="2179">
          <cell r="I2179">
            <v>50101</v>
          </cell>
        </row>
        <row r="2180">
          <cell r="I2180">
            <v>40101</v>
          </cell>
        </row>
        <row r="2181">
          <cell r="I2181">
            <v>70112</v>
          </cell>
        </row>
        <row r="2182">
          <cell r="I2182">
            <v>70112</v>
          </cell>
        </row>
        <row r="2183">
          <cell r="I2183">
            <v>50101</v>
          </cell>
        </row>
        <row r="2184">
          <cell r="I2184">
            <v>701116</v>
          </cell>
        </row>
        <row r="2185">
          <cell r="I2185">
            <v>70112</v>
          </cell>
        </row>
        <row r="2186">
          <cell r="I2186">
            <v>40101</v>
          </cell>
        </row>
        <row r="2187">
          <cell r="I2187">
            <v>30101</v>
          </cell>
        </row>
        <row r="2188">
          <cell r="I2188">
            <v>50101</v>
          </cell>
        </row>
        <row r="2189">
          <cell r="I2189">
            <v>70112</v>
          </cell>
        </row>
        <row r="2190">
          <cell r="I2190">
            <v>701116</v>
          </cell>
        </row>
        <row r="2191">
          <cell r="I2191">
            <v>50101</v>
          </cell>
        </row>
        <row r="2192">
          <cell r="I2192">
            <v>40101</v>
          </cell>
        </row>
        <row r="2193">
          <cell r="I2193">
            <v>70112</v>
          </cell>
        </row>
        <row r="2194">
          <cell r="I2194">
            <v>40101</v>
          </cell>
        </row>
        <row r="2195">
          <cell r="I2195">
            <v>40101</v>
          </cell>
        </row>
        <row r="2196">
          <cell r="I2196">
            <v>70112</v>
          </cell>
        </row>
        <row r="2197">
          <cell r="I2197">
            <v>70112</v>
          </cell>
        </row>
        <row r="2198">
          <cell r="I2198">
            <v>50101</v>
          </cell>
        </row>
        <row r="2199">
          <cell r="I2199">
            <v>70112</v>
          </cell>
        </row>
        <row r="2200">
          <cell r="I2200">
            <v>70112</v>
          </cell>
        </row>
        <row r="2201">
          <cell r="I2201">
            <v>40101</v>
          </cell>
        </row>
        <row r="2202">
          <cell r="I2202">
            <v>701116</v>
          </cell>
        </row>
        <row r="2203">
          <cell r="I2203">
            <v>50101</v>
          </cell>
        </row>
        <row r="2204">
          <cell r="I2204">
            <v>70112</v>
          </cell>
        </row>
        <row r="2205">
          <cell r="I2205">
            <v>50101</v>
          </cell>
        </row>
        <row r="2206">
          <cell r="I2206">
            <v>40101</v>
          </cell>
        </row>
        <row r="2207">
          <cell r="I2207">
            <v>70112</v>
          </cell>
        </row>
        <row r="2208">
          <cell r="I2208">
            <v>70106</v>
          </cell>
        </row>
        <row r="2209">
          <cell r="I2209">
            <v>70112</v>
          </cell>
        </row>
        <row r="2210">
          <cell r="I2210">
            <v>40101</v>
          </cell>
        </row>
        <row r="2211">
          <cell r="I2211">
            <v>50101</v>
          </cell>
        </row>
        <row r="2212">
          <cell r="I2212">
            <v>30101</v>
          </cell>
        </row>
        <row r="2213">
          <cell r="I2213">
            <v>70112</v>
          </cell>
        </row>
        <row r="2214">
          <cell r="I2214">
            <v>50101</v>
          </cell>
        </row>
        <row r="2215">
          <cell r="I2215">
            <v>70106</v>
          </cell>
        </row>
        <row r="2216">
          <cell r="I2216">
            <v>70112</v>
          </cell>
        </row>
        <row r="2217">
          <cell r="I2217">
            <v>40101</v>
          </cell>
        </row>
        <row r="2218">
          <cell r="I2218">
            <v>70112</v>
          </cell>
        </row>
        <row r="2219">
          <cell r="I2219">
            <v>2011804021</v>
          </cell>
        </row>
        <row r="2220">
          <cell r="I2220">
            <v>2011804026</v>
          </cell>
        </row>
        <row r="2221">
          <cell r="I2221">
            <v>2011804086</v>
          </cell>
        </row>
        <row r="2222">
          <cell r="I2222">
            <v>2011804041</v>
          </cell>
        </row>
        <row r="2223">
          <cell r="I2223">
            <v>10210</v>
          </cell>
        </row>
        <row r="2224">
          <cell r="I2224">
            <v>70112</v>
          </cell>
        </row>
        <row r="2225">
          <cell r="I2225">
            <v>20700006</v>
          </cell>
        </row>
        <row r="2226">
          <cell r="I2226">
            <v>70112</v>
          </cell>
        </row>
        <row r="2227">
          <cell r="I2227">
            <v>20700006</v>
          </cell>
        </row>
        <row r="2228">
          <cell r="I2228">
            <v>2011804017</v>
          </cell>
        </row>
        <row r="2229">
          <cell r="I2229">
            <v>20120053</v>
          </cell>
        </row>
        <row r="2230">
          <cell r="I2230">
            <v>201040771</v>
          </cell>
        </row>
        <row r="2231">
          <cell r="I2231">
            <v>2011809126</v>
          </cell>
        </row>
        <row r="2232">
          <cell r="I2232">
            <v>2011804018</v>
          </cell>
        </row>
        <row r="2233">
          <cell r="I2233">
            <v>2011804004</v>
          </cell>
        </row>
        <row r="2234">
          <cell r="I2234">
            <v>2011804068</v>
          </cell>
        </row>
        <row r="2235">
          <cell r="I2235">
            <v>2011804048</v>
          </cell>
        </row>
        <row r="2236">
          <cell r="I2236">
            <v>40101</v>
          </cell>
        </row>
        <row r="2237">
          <cell r="I2237">
            <v>70112</v>
          </cell>
        </row>
        <row r="2238">
          <cell r="I2238">
            <v>70112</v>
          </cell>
        </row>
        <row r="2239">
          <cell r="I2239">
            <v>70112</v>
          </cell>
        </row>
        <row r="2240">
          <cell r="I2240">
            <v>50101</v>
          </cell>
        </row>
        <row r="2241">
          <cell r="I2241">
            <v>70106</v>
          </cell>
        </row>
        <row r="2242">
          <cell r="I2242">
            <v>701116</v>
          </cell>
        </row>
        <row r="2243">
          <cell r="I2243">
            <v>50101</v>
          </cell>
        </row>
        <row r="2244">
          <cell r="I2244">
            <v>30101</v>
          </cell>
        </row>
        <row r="2245">
          <cell r="I2245">
            <v>50101</v>
          </cell>
        </row>
        <row r="2246">
          <cell r="I2246">
            <v>40101</v>
          </cell>
        </row>
        <row r="2247">
          <cell r="I2247">
            <v>70112</v>
          </cell>
        </row>
        <row r="2248">
          <cell r="I2248">
            <v>70112</v>
          </cell>
        </row>
        <row r="2249">
          <cell r="I2249">
            <v>70112</v>
          </cell>
        </row>
        <row r="2250">
          <cell r="I2250">
            <v>70112</v>
          </cell>
        </row>
        <row r="2251">
          <cell r="I2251">
            <v>70112</v>
          </cell>
        </row>
        <row r="2252">
          <cell r="I2252">
            <v>70112</v>
          </cell>
        </row>
        <row r="2253">
          <cell r="I2253">
            <v>70112</v>
          </cell>
        </row>
        <row r="2254">
          <cell r="I2254">
            <v>70112</v>
          </cell>
        </row>
        <row r="2255">
          <cell r="I2255">
            <v>70112</v>
          </cell>
        </row>
        <row r="2256">
          <cell r="I2256">
            <v>70112</v>
          </cell>
        </row>
        <row r="2257">
          <cell r="I2257">
            <v>70112</v>
          </cell>
        </row>
        <row r="2258">
          <cell r="I2258">
            <v>30101</v>
          </cell>
        </row>
        <row r="2259">
          <cell r="I2259">
            <v>30101</v>
          </cell>
        </row>
        <row r="2260">
          <cell r="I2260">
            <v>70112</v>
          </cell>
        </row>
        <row r="2261">
          <cell r="I2261">
            <v>70112</v>
          </cell>
        </row>
        <row r="2262">
          <cell r="I2262">
            <v>70112</v>
          </cell>
        </row>
        <row r="2263">
          <cell r="I2263">
            <v>40101</v>
          </cell>
        </row>
        <row r="2264">
          <cell r="I2264">
            <v>50101</v>
          </cell>
        </row>
        <row r="2265">
          <cell r="I2265">
            <v>70112</v>
          </cell>
        </row>
        <row r="2266">
          <cell r="I2266">
            <v>70112</v>
          </cell>
        </row>
        <row r="2267">
          <cell r="I2267">
            <v>70112</v>
          </cell>
        </row>
        <row r="2268">
          <cell r="I2268">
            <v>50101</v>
          </cell>
        </row>
        <row r="2269">
          <cell r="I2269">
            <v>50101</v>
          </cell>
        </row>
        <row r="2270">
          <cell r="I2270">
            <v>70112</v>
          </cell>
        </row>
        <row r="2271">
          <cell r="I2271">
            <v>70112</v>
          </cell>
        </row>
        <row r="2272">
          <cell r="I2272">
            <v>40101</v>
          </cell>
        </row>
        <row r="2273">
          <cell r="I2273">
            <v>70112</v>
          </cell>
        </row>
        <row r="2274">
          <cell r="I2274">
            <v>70112</v>
          </cell>
        </row>
        <row r="2275">
          <cell r="I2275">
            <v>70112</v>
          </cell>
        </row>
        <row r="2276">
          <cell r="I2276">
            <v>40101</v>
          </cell>
        </row>
        <row r="2277">
          <cell r="I2277">
            <v>30101</v>
          </cell>
        </row>
        <row r="2278">
          <cell r="I2278">
            <v>50101</v>
          </cell>
        </row>
        <row r="2279">
          <cell r="I2279">
            <v>107</v>
          </cell>
        </row>
        <row r="2280">
          <cell r="I2280">
            <v>104</v>
          </cell>
        </row>
        <row r="2281">
          <cell r="I2281">
            <v>104</v>
          </cell>
        </row>
        <row r="2282">
          <cell r="I2282">
            <v>70112</v>
          </cell>
        </row>
        <row r="2283">
          <cell r="I2283">
            <v>70112</v>
          </cell>
        </row>
        <row r="2284">
          <cell r="I2284">
            <v>70112</v>
          </cell>
        </row>
        <row r="2285">
          <cell r="I2285">
            <v>70112</v>
          </cell>
        </row>
        <row r="2286">
          <cell r="I2286">
            <v>70112</v>
          </cell>
        </row>
        <row r="2287">
          <cell r="I2287">
            <v>70112</v>
          </cell>
        </row>
        <row r="2288">
          <cell r="I2288">
            <v>70112</v>
          </cell>
        </row>
        <row r="2289">
          <cell r="I2289">
            <v>70112</v>
          </cell>
        </row>
        <row r="2290">
          <cell r="I2290">
            <v>70112</v>
          </cell>
        </row>
        <row r="2291">
          <cell r="I2291">
            <v>70112</v>
          </cell>
        </row>
        <row r="2292">
          <cell r="I2292">
            <v>70112</v>
          </cell>
        </row>
        <row r="2293">
          <cell r="I2293">
            <v>70112</v>
          </cell>
        </row>
        <row r="2294">
          <cell r="I2294">
            <v>70112</v>
          </cell>
        </row>
        <row r="2295">
          <cell r="I2295">
            <v>70112</v>
          </cell>
        </row>
        <row r="2296">
          <cell r="I2296">
            <v>70112</v>
          </cell>
        </row>
        <row r="2297">
          <cell r="I2297">
            <v>70112</v>
          </cell>
        </row>
        <row r="2298">
          <cell r="I2298">
            <v>40101</v>
          </cell>
        </row>
        <row r="2299">
          <cell r="I2299">
            <v>70106</v>
          </cell>
        </row>
        <row r="2300">
          <cell r="I2300">
            <v>70106</v>
          </cell>
        </row>
        <row r="2301">
          <cell r="I2301">
            <v>50101</v>
          </cell>
        </row>
        <row r="2302">
          <cell r="I2302">
            <v>50101</v>
          </cell>
        </row>
        <row r="2303">
          <cell r="I2303">
            <v>50101</v>
          </cell>
        </row>
        <row r="2304">
          <cell r="I2304">
            <v>40101</v>
          </cell>
        </row>
        <row r="2305">
          <cell r="I2305">
            <v>40101</v>
          </cell>
        </row>
        <row r="2306">
          <cell r="I2306">
            <v>30101</v>
          </cell>
        </row>
        <row r="2307">
          <cell r="I2307">
            <v>30101</v>
          </cell>
        </row>
        <row r="2308">
          <cell r="I2308">
            <v>50101</v>
          </cell>
        </row>
        <row r="2309">
          <cell r="I2309">
            <v>50101</v>
          </cell>
        </row>
        <row r="2310">
          <cell r="I2310">
            <v>70106</v>
          </cell>
        </row>
        <row r="2311">
          <cell r="I2311">
            <v>70106</v>
          </cell>
        </row>
        <row r="2312">
          <cell r="I2312">
            <v>70112</v>
          </cell>
        </row>
        <row r="2313">
          <cell r="I2313">
            <v>50101</v>
          </cell>
        </row>
        <row r="2314">
          <cell r="I2314">
            <v>40101</v>
          </cell>
        </row>
        <row r="2315">
          <cell r="I2315">
            <v>30101</v>
          </cell>
        </row>
        <row r="2316">
          <cell r="I2316">
            <v>50101</v>
          </cell>
        </row>
        <row r="2317">
          <cell r="I2317">
            <v>70112</v>
          </cell>
        </row>
        <row r="2318">
          <cell r="I2318">
            <v>40101</v>
          </cell>
        </row>
        <row r="2319">
          <cell r="I2319">
            <v>50101</v>
          </cell>
        </row>
        <row r="2320">
          <cell r="I2320">
            <v>70112</v>
          </cell>
        </row>
        <row r="2321">
          <cell r="I2321">
            <v>40101</v>
          </cell>
        </row>
        <row r="2322">
          <cell r="I2322">
            <v>70112</v>
          </cell>
        </row>
        <row r="2323">
          <cell r="I2323">
            <v>70112</v>
          </cell>
        </row>
        <row r="2324">
          <cell r="I2324">
            <v>70106</v>
          </cell>
        </row>
        <row r="2325">
          <cell r="I2325">
            <v>70112</v>
          </cell>
        </row>
        <row r="2326">
          <cell r="I2326">
            <v>50101</v>
          </cell>
        </row>
        <row r="2327">
          <cell r="I2327">
            <v>70106</v>
          </cell>
        </row>
        <row r="2328">
          <cell r="I2328">
            <v>70112</v>
          </cell>
        </row>
        <row r="2329">
          <cell r="I2329">
            <v>40101</v>
          </cell>
        </row>
        <row r="2330">
          <cell r="I2330">
            <v>70112</v>
          </cell>
        </row>
        <row r="2331">
          <cell r="I2331">
            <v>70112</v>
          </cell>
        </row>
        <row r="2332">
          <cell r="I2332">
            <v>50101</v>
          </cell>
        </row>
        <row r="2333">
          <cell r="I2333">
            <v>70112</v>
          </cell>
        </row>
        <row r="2334">
          <cell r="I2334">
            <v>106</v>
          </cell>
        </row>
        <row r="2335">
          <cell r="I2335">
            <v>106</v>
          </cell>
        </row>
        <row r="2336">
          <cell r="I2336">
            <v>108</v>
          </cell>
        </row>
        <row r="2337">
          <cell r="I2337">
            <v>108</v>
          </cell>
        </row>
        <row r="2338">
          <cell r="I2338">
            <v>108</v>
          </cell>
        </row>
        <row r="2339">
          <cell r="I2339">
            <v>107</v>
          </cell>
        </row>
        <row r="2340">
          <cell r="I2340">
            <v>400</v>
          </cell>
        </row>
        <row r="2341">
          <cell r="I2341">
            <v>100</v>
          </cell>
        </row>
        <row r="2342">
          <cell r="I2342">
            <v>70500112</v>
          </cell>
        </row>
        <row r="2343">
          <cell r="I2343">
            <v>200</v>
          </cell>
        </row>
        <row r="2344">
          <cell r="I2344">
            <v>10208</v>
          </cell>
        </row>
        <row r="2345">
          <cell r="I2345">
            <v>30101</v>
          </cell>
        </row>
        <row r="2346">
          <cell r="I2346">
            <v>400</v>
          </cell>
        </row>
        <row r="2347">
          <cell r="I2347">
            <v>2011804018</v>
          </cell>
        </row>
        <row r="2348">
          <cell r="I2348">
            <v>50101</v>
          </cell>
        </row>
        <row r="2349">
          <cell r="I2349">
            <v>10208</v>
          </cell>
        </row>
        <row r="2350">
          <cell r="I2350">
            <v>100</v>
          </cell>
        </row>
        <row r="2351">
          <cell r="I2351">
            <v>200</v>
          </cell>
        </row>
        <row r="2352">
          <cell r="I2352">
            <v>2011804035</v>
          </cell>
        </row>
        <row r="2353">
          <cell r="I2353">
            <v>2011804040</v>
          </cell>
        </row>
        <row r="2354">
          <cell r="I2354">
            <v>100</v>
          </cell>
        </row>
        <row r="2355">
          <cell r="I2355">
            <v>200</v>
          </cell>
        </row>
        <row r="2356">
          <cell r="I2356">
            <v>70112</v>
          </cell>
        </row>
        <row r="2357">
          <cell r="I2357">
            <v>40101</v>
          </cell>
        </row>
        <row r="2358">
          <cell r="I2358">
            <v>70106</v>
          </cell>
        </row>
        <row r="2359">
          <cell r="I2359">
            <v>70112</v>
          </cell>
        </row>
        <row r="2360">
          <cell r="I2360">
            <v>40101</v>
          </cell>
        </row>
        <row r="2361">
          <cell r="I2361">
            <v>30101</v>
          </cell>
        </row>
        <row r="2362">
          <cell r="I2362">
            <v>50101</v>
          </cell>
        </row>
        <row r="2363">
          <cell r="I2363">
            <v>70112</v>
          </cell>
        </row>
        <row r="2364">
          <cell r="I2364">
            <v>70106</v>
          </cell>
        </row>
        <row r="2365">
          <cell r="I2365">
            <v>40101</v>
          </cell>
        </row>
        <row r="2366">
          <cell r="I2366">
            <v>50101</v>
          </cell>
        </row>
        <row r="2367">
          <cell r="I2367">
            <v>30101</v>
          </cell>
        </row>
        <row r="2368">
          <cell r="I2368">
            <v>70112</v>
          </cell>
        </row>
        <row r="2369">
          <cell r="I2369">
            <v>70112</v>
          </cell>
        </row>
        <row r="2370">
          <cell r="I2370">
            <v>50101</v>
          </cell>
        </row>
        <row r="2371">
          <cell r="I2371">
            <v>701116</v>
          </cell>
        </row>
        <row r="2372">
          <cell r="I2372">
            <v>70112</v>
          </cell>
        </row>
        <row r="2373">
          <cell r="I2373">
            <v>70106</v>
          </cell>
        </row>
        <row r="2374">
          <cell r="I2374">
            <v>70112</v>
          </cell>
        </row>
        <row r="2375">
          <cell r="I2375">
            <v>40101</v>
          </cell>
        </row>
        <row r="2376">
          <cell r="I2376">
            <v>70106</v>
          </cell>
        </row>
        <row r="2377">
          <cell r="I2377">
            <v>70112</v>
          </cell>
        </row>
        <row r="2378">
          <cell r="I2378">
            <v>70112</v>
          </cell>
        </row>
        <row r="2379">
          <cell r="I2379">
            <v>70112</v>
          </cell>
        </row>
        <row r="2380">
          <cell r="I2380">
            <v>70112</v>
          </cell>
        </row>
        <row r="2381">
          <cell r="I2381">
            <v>40101</v>
          </cell>
        </row>
        <row r="2382">
          <cell r="I2382">
            <v>70112</v>
          </cell>
        </row>
        <row r="2383">
          <cell r="I2383">
            <v>701116</v>
          </cell>
        </row>
        <row r="2384">
          <cell r="I2384">
            <v>50101</v>
          </cell>
        </row>
        <row r="2385">
          <cell r="I2385">
            <v>70112</v>
          </cell>
        </row>
        <row r="2386">
          <cell r="I2386">
            <v>40101</v>
          </cell>
        </row>
        <row r="2387">
          <cell r="I2387">
            <v>70112</v>
          </cell>
        </row>
        <row r="2388">
          <cell r="I2388">
            <v>30101</v>
          </cell>
        </row>
        <row r="2389">
          <cell r="I2389">
            <v>70112</v>
          </cell>
        </row>
        <row r="2390">
          <cell r="I2390">
            <v>70112</v>
          </cell>
        </row>
        <row r="2391">
          <cell r="I2391">
            <v>70112</v>
          </cell>
        </row>
        <row r="2392">
          <cell r="I2392">
            <v>104</v>
          </cell>
        </row>
        <row r="2393">
          <cell r="I2393">
            <v>104</v>
          </cell>
        </row>
        <row r="2394">
          <cell r="I2394">
            <v>104</v>
          </cell>
        </row>
        <row r="2395">
          <cell r="I2395">
            <v>103</v>
          </cell>
        </row>
        <row r="2396">
          <cell r="I2396">
            <v>103</v>
          </cell>
        </row>
        <row r="2397">
          <cell r="I2397">
            <v>103</v>
          </cell>
        </row>
        <row r="2398">
          <cell r="I2398">
            <v>70112</v>
          </cell>
        </row>
        <row r="2399">
          <cell r="I2399">
            <v>50101</v>
          </cell>
        </row>
        <row r="2400">
          <cell r="I2400">
            <v>30101</v>
          </cell>
        </row>
        <row r="2401">
          <cell r="I2401">
            <v>109</v>
          </cell>
        </row>
        <row r="2402">
          <cell r="I2402">
            <v>109</v>
          </cell>
        </row>
        <row r="2403">
          <cell r="I2403">
            <v>109</v>
          </cell>
        </row>
        <row r="2404">
          <cell r="I2404">
            <v>109</v>
          </cell>
        </row>
        <row r="2405">
          <cell r="I2405">
            <v>109</v>
          </cell>
        </row>
        <row r="2406">
          <cell r="I2406">
            <v>200</v>
          </cell>
        </row>
        <row r="2407">
          <cell r="I2407">
            <v>100</v>
          </cell>
        </row>
        <row r="2408">
          <cell r="I2408">
            <v>2011804020</v>
          </cell>
        </row>
        <row r="2409">
          <cell r="I2409">
            <v>10401138</v>
          </cell>
        </row>
        <row r="2410">
          <cell r="I2410">
            <v>20700006</v>
          </cell>
        </row>
        <row r="2411">
          <cell r="I2411">
            <v>2011804049</v>
          </cell>
        </row>
        <row r="2412">
          <cell r="I2412">
            <v>2011809126</v>
          </cell>
        </row>
        <row r="2413">
          <cell r="I2413">
            <v>10401191</v>
          </cell>
        </row>
        <row r="2414">
          <cell r="I2414">
            <v>1040113434</v>
          </cell>
        </row>
        <row r="2415">
          <cell r="I2415">
            <v>20700006</v>
          </cell>
        </row>
        <row r="2416">
          <cell r="I2416">
            <v>10401191</v>
          </cell>
        </row>
        <row r="2417">
          <cell r="I2417">
            <v>201040772</v>
          </cell>
        </row>
        <row r="2418">
          <cell r="I2418">
            <v>2011804026</v>
          </cell>
        </row>
        <row r="2419">
          <cell r="I2419">
            <v>2011804041</v>
          </cell>
        </row>
        <row r="2420">
          <cell r="I2420">
            <v>2011804021</v>
          </cell>
        </row>
        <row r="2421">
          <cell r="I2421">
            <v>2011804026</v>
          </cell>
        </row>
        <row r="2422">
          <cell r="I2422">
            <v>2011804086</v>
          </cell>
        </row>
        <row r="2423">
          <cell r="I2423">
            <v>201040756</v>
          </cell>
        </row>
        <row r="2424">
          <cell r="I2424">
            <v>70112</v>
          </cell>
        </row>
        <row r="2425">
          <cell r="I2425">
            <v>2011809119</v>
          </cell>
        </row>
        <row r="2426">
          <cell r="I2426">
            <v>10401191</v>
          </cell>
        </row>
        <row r="2427">
          <cell r="I2427">
            <v>2010402420</v>
          </cell>
        </row>
        <row r="2428">
          <cell r="I2428">
            <v>2011804018</v>
          </cell>
        </row>
        <row r="2429">
          <cell r="I2429">
            <v>2011804018</v>
          </cell>
        </row>
        <row r="2430">
          <cell r="I2430">
            <v>70106</v>
          </cell>
        </row>
        <row r="2431">
          <cell r="I2431">
            <v>70112</v>
          </cell>
        </row>
        <row r="2432">
          <cell r="I2432">
            <v>30101</v>
          </cell>
        </row>
        <row r="2433">
          <cell r="I2433">
            <v>50101</v>
          </cell>
        </row>
        <row r="2434">
          <cell r="I2434">
            <v>40101</v>
          </cell>
        </row>
        <row r="2435">
          <cell r="I2435">
            <v>70112</v>
          </cell>
        </row>
        <row r="2436">
          <cell r="I2436">
            <v>70112</v>
          </cell>
        </row>
        <row r="2437">
          <cell r="I2437">
            <v>30101</v>
          </cell>
        </row>
        <row r="2438">
          <cell r="I2438">
            <v>40101</v>
          </cell>
        </row>
        <row r="2439">
          <cell r="I2439">
            <v>70112</v>
          </cell>
        </row>
        <row r="2440">
          <cell r="I2440">
            <v>30101</v>
          </cell>
        </row>
        <row r="2441">
          <cell r="I2441">
            <v>50101</v>
          </cell>
        </row>
        <row r="2442">
          <cell r="I2442">
            <v>70112</v>
          </cell>
        </row>
        <row r="2443">
          <cell r="I2443">
            <v>50101</v>
          </cell>
        </row>
        <row r="2444">
          <cell r="I2444">
            <v>70106</v>
          </cell>
        </row>
        <row r="2445">
          <cell r="I2445">
            <v>70112</v>
          </cell>
        </row>
        <row r="2446">
          <cell r="I2446">
            <v>50101</v>
          </cell>
        </row>
        <row r="2447">
          <cell r="I2447">
            <v>70106</v>
          </cell>
        </row>
        <row r="2448">
          <cell r="I2448">
            <v>70112</v>
          </cell>
        </row>
        <row r="2449">
          <cell r="I2449">
            <v>40101</v>
          </cell>
        </row>
        <row r="2450">
          <cell r="I2450">
            <v>70112</v>
          </cell>
        </row>
        <row r="2451">
          <cell r="I2451">
            <v>104</v>
          </cell>
        </row>
        <row r="2452">
          <cell r="I2452">
            <v>104</v>
          </cell>
        </row>
        <row r="2453">
          <cell r="I2453">
            <v>70106</v>
          </cell>
        </row>
        <row r="2454">
          <cell r="I2454">
            <v>40101</v>
          </cell>
        </row>
        <row r="2455">
          <cell r="I2455">
            <v>50101</v>
          </cell>
        </row>
        <row r="2456">
          <cell r="I2456">
            <v>70106</v>
          </cell>
        </row>
        <row r="2457">
          <cell r="I2457">
            <v>70112</v>
          </cell>
        </row>
        <row r="2458">
          <cell r="I2458">
            <v>40101</v>
          </cell>
        </row>
        <row r="2459">
          <cell r="I2459">
            <v>50101</v>
          </cell>
        </row>
        <row r="2460">
          <cell r="I2460">
            <v>30101</v>
          </cell>
        </row>
        <row r="2461">
          <cell r="I2461">
            <v>70112</v>
          </cell>
        </row>
        <row r="2462">
          <cell r="I2462">
            <v>40101</v>
          </cell>
        </row>
        <row r="2463">
          <cell r="I2463">
            <v>70112</v>
          </cell>
        </row>
        <row r="2464">
          <cell r="I2464">
            <v>40101</v>
          </cell>
        </row>
        <row r="2465">
          <cell r="I2465">
            <v>50101</v>
          </cell>
        </row>
        <row r="2466">
          <cell r="I2466">
            <v>70112</v>
          </cell>
        </row>
        <row r="2467">
          <cell r="I2467">
            <v>30100</v>
          </cell>
        </row>
        <row r="2468">
          <cell r="I2468">
            <v>701116</v>
          </cell>
        </row>
        <row r="2469">
          <cell r="I2469">
            <v>70112</v>
          </cell>
        </row>
        <row r="2470">
          <cell r="I2470">
            <v>50101</v>
          </cell>
        </row>
        <row r="2471">
          <cell r="I2471">
            <v>70112</v>
          </cell>
        </row>
        <row r="2472">
          <cell r="I2472">
            <v>70112</v>
          </cell>
        </row>
        <row r="2473">
          <cell r="I2473">
            <v>701116</v>
          </cell>
        </row>
        <row r="2474">
          <cell r="I2474">
            <v>50101</v>
          </cell>
        </row>
        <row r="2475">
          <cell r="I2475">
            <v>40101</v>
          </cell>
        </row>
        <row r="2476">
          <cell r="I2476">
            <v>40101</v>
          </cell>
        </row>
        <row r="2477">
          <cell r="I2477">
            <v>70112</v>
          </cell>
        </row>
        <row r="2478">
          <cell r="I2478">
            <v>70112</v>
          </cell>
        </row>
        <row r="2479">
          <cell r="I2479">
            <v>70112</v>
          </cell>
        </row>
        <row r="2480">
          <cell r="I2480">
            <v>70112</v>
          </cell>
        </row>
        <row r="2481">
          <cell r="I2481">
            <v>50101</v>
          </cell>
        </row>
        <row r="2482">
          <cell r="I2482">
            <v>40101</v>
          </cell>
        </row>
        <row r="2483">
          <cell r="I2483">
            <v>70112</v>
          </cell>
        </row>
        <row r="2484">
          <cell r="I2484">
            <v>40101</v>
          </cell>
        </row>
        <row r="2485">
          <cell r="I2485">
            <v>70112</v>
          </cell>
        </row>
        <row r="2486">
          <cell r="I2486">
            <v>70112</v>
          </cell>
        </row>
        <row r="2487">
          <cell r="I2487">
            <v>40101</v>
          </cell>
        </row>
        <row r="2488">
          <cell r="I2488">
            <v>70112</v>
          </cell>
        </row>
        <row r="2489">
          <cell r="I2489">
            <v>70112</v>
          </cell>
        </row>
        <row r="2490">
          <cell r="I2490">
            <v>40101</v>
          </cell>
        </row>
        <row r="2491">
          <cell r="I2491">
            <v>30101</v>
          </cell>
        </row>
        <row r="2492">
          <cell r="I2492">
            <v>70112</v>
          </cell>
        </row>
        <row r="2493">
          <cell r="I2493">
            <v>70112</v>
          </cell>
        </row>
        <row r="2494">
          <cell r="I2494">
            <v>70112</v>
          </cell>
        </row>
        <row r="2495">
          <cell r="I2495">
            <v>50101</v>
          </cell>
        </row>
        <row r="2496">
          <cell r="I2496">
            <v>40101</v>
          </cell>
        </row>
        <row r="2497">
          <cell r="I2497">
            <v>70112</v>
          </cell>
        </row>
        <row r="2498">
          <cell r="I2498">
            <v>70112</v>
          </cell>
        </row>
        <row r="2499">
          <cell r="I2499">
            <v>50101</v>
          </cell>
        </row>
        <row r="2500">
          <cell r="I2500">
            <v>40101</v>
          </cell>
        </row>
        <row r="2501">
          <cell r="I2501">
            <v>109</v>
          </cell>
        </row>
        <row r="2502">
          <cell r="I2502">
            <v>109</v>
          </cell>
        </row>
        <row r="2503">
          <cell r="I2503">
            <v>109</v>
          </cell>
        </row>
        <row r="2504">
          <cell r="I2504">
            <v>701116</v>
          </cell>
        </row>
        <row r="2505">
          <cell r="I2505">
            <v>70112</v>
          </cell>
        </row>
        <row r="2506">
          <cell r="I2506">
            <v>70112</v>
          </cell>
        </row>
        <row r="2507">
          <cell r="I2507">
            <v>70112</v>
          </cell>
        </row>
        <row r="2508">
          <cell r="I2508">
            <v>70112</v>
          </cell>
        </row>
        <row r="2509">
          <cell r="I2509">
            <v>701116</v>
          </cell>
        </row>
        <row r="2510">
          <cell r="I2510">
            <v>50101</v>
          </cell>
        </row>
        <row r="2511">
          <cell r="I2511">
            <v>2011804026</v>
          </cell>
        </row>
        <row r="2512">
          <cell r="I2512">
            <v>701116</v>
          </cell>
        </row>
        <row r="2513">
          <cell r="I2513">
            <v>2011804018</v>
          </cell>
        </row>
        <row r="2514">
          <cell r="I2514">
            <v>70112</v>
          </cell>
        </row>
        <row r="2515">
          <cell r="I2515">
            <v>70112</v>
          </cell>
        </row>
        <row r="2516">
          <cell r="I2516">
            <v>10401160</v>
          </cell>
        </row>
        <row r="2517">
          <cell r="I2517">
            <v>2011804053</v>
          </cell>
        </row>
        <row r="2518">
          <cell r="I2518">
            <v>2011804020</v>
          </cell>
        </row>
        <row r="2519">
          <cell r="I2519">
            <v>2011809129</v>
          </cell>
        </row>
        <row r="2520">
          <cell r="I2520">
            <v>2011804035</v>
          </cell>
        </row>
        <row r="2521">
          <cell r="I2521">
            <v>2011804041</v>
          </cell>
        </row>
        <row r="2522">
          <cell r="I2522">
            <v>70500112</v>
          </cell>
        </row>
        <row r="2523">
          <cell r="I2523">
            <v>10401187</v>
          </cell>
        </row>
        <row r="2524">
          <cell r="I2524">
            <v>103</v>
          </cell>
        </row>
        <row r="2525">
          <cell r="I2525">
            <v>103</v>
          </cell>
        </row>
        <row r="2526">
          <cell r="I2526">
            <v>70106</v>
          </cell>
        </row>
        <row r="2527">
          <cell r="I2527">
            <v>70112</v>
          </cell>
        </row>
        <row r="2528">
          <cell r="I2528">
            <v>40101</v>
          </cell>
        </row>
        <row r="2529">
          <cell r="I2529">
            <v>50101</v>
          </cell>
        </row>
        <row r="2530">
          <cell r="I2530">
            <v>30101</v>
          </cell>
        </row>
        <row r="2531">
          <cell r="I2531">
            <v>70112</v>
          </cell>
        </row>
        <row r="2532">
          <cell r="I2532">
            <v>70112</v>
          </cell>
        </row>
        <row r="2533">
          <cell r="I2533">
            <v>40101</v>
          </cell>
        </row>
        <row r="2534">
          <cell r="I2534">
            <v>50101</v>
          </cell>
        </row>
        <row r="2535">
          <cell r="I2535">
            <v>30101</v>
          </cell>
        </row>
        <row r="2536">
          <cell r="I2536">
            <v>70112</v>
          </cell>
        </row>
        <row r="2537">
          <cell r="I2537">
            <v>50101</v>
          </cell>
        </row>
        <row r="2538">
          <cell r="I2538">
            <v>40101</v>
          </cell>
        </row>
        <row r="2539">
          <cell r="I2539">
            <v>30101</v>
          </cell>
        </row>
        <row r="2540">
          <cell r="I2540">
            <v>70112</v>
          </cell>
        </row>
        <row r="2541">
          <cell r="I2541">
            <v>70112</v>
          </cell>
        </row>
        <row r="2542">
          <cell r="I2542">
            <v>70112</v>
          </cell>
        </row>
        <row r="2543">
          <cell r="I2543">
            <v>70106</v>
          </cell>
        </row>
        <row r="2544">
          <cell r="I2544">
            <v>50101</v>
          </cell>
        </row>
        <row r="2545">
          <cell r="I2545">
            <v>40101</v>
          </cell>
        </row>
        <row r="2546">
          <cell r="I2546">
            <v>70112</v>
          </cell>
        </row>
        <row r="2547">
          <cell r="I2547">
            <v>70106</v>
          </cell>
        </row>
        <row r="2548">
          <cell r="I2548">
            <v>40101</v>
          </cell>
        </row>
        <row r="2549">
          <cell r="I2549">
            <v>50101</v>
          </cell>
        </row>
        <row r="2550">
          <cell r="I2550">
            <v>30101</v>
          </cell>
        </row>
        <row r="2551">
          <cell r="I2551">
            <v>70112</v>
          </cell>
        </row>
        <row r="2552">
          <cell r="I2552">
            <v>40101</v>
          </cell>
        </row>
        <row r="2553">
          <cell r="I2553">
            <v>50101</v>
          </cell>
        </row>
        <row r="2554">
          <cell r="I2554">
            <v>70106</v>
          </cell>
        </row>
        <row r="2555">
          <cell r="I2555">
            <v>50101</v>
          </cell>
        </row>
        <row r="2556">
          <cell r="I2556">
            <v>40101</v>
          </cell>
        </row>
        <row r="2557">
          <cell r="I2557">
            <v>30101</v>
          </cell>
        </row>
        <row r="2558">
          <cell r="I2558">
            <v>70112</v>
          </cell>
        </row>
        <row r="2559">
          <cell r="I2559">
            <v>70112</v>
          </cell>
        </row>
        <row r="2560">
          <cell r="I2560">
            <v>30101</v>
          </cell>
        </row>
        <row r="2561">
          <cell r="I2561">
            <v>50101</v>
          </cell>
        </row>
        <row r="2562">
          <cell r="I2562">
            <v>40101</v>
          </cell>
        </row>
        <row r="2563">
          <cell r="I2563">
            <v>701116</v>
          </cell>
        </row>
        <row r="2564">
          <cell r="I2564">
            <v>70106</v>
          </cell>
        </row>
        <row r="2565">
          <cell r="I2565">
            <v>70112</v>
          </cell>
        </row>
        <row r="2566">
          <cell r="I2566">
            <v>70106</v>
          </cell>
        </row>
        <row r="2567">
          <cell r="I2567">
            <v>70112</v>
          </cell>
        </row>
        <row r="2568">
          <cell r="I2568">
            <v>50101</v>
          </cell>
        </row>
        <row r="2569">
          <cell r="I2569">
            <v>70112</v>
          </cell>
        </row>
        <row r="2570">
          <cell r="I2570">
            <v>50101</v>
          </cell>
        </row>
        <row r="2571">
          <cell r="I2571">
            <v>40101</v>
          </cell>
        </row>
        <row r="2572">
          <cell r="I2572">
            <v>70112</v>
          </cell>
        </row>
        <row r="2573">
          <cell r="I2573">
            <v>104</v>
          </cell>
        </row>
        <row r="2574">
          <cell r="I2574">
            <v>104</v>
          </cell>
        </row>
        <row r="2575">
          <cell r="I2575">
            <v>104</v>
          </cell>
        </row>
        <row r="2576">
          <cell r="I2576">
            <v>104</v>
          </cell>
        </row>
        <row r="2577">
          <cell r="I2577">
            <v>104</v>
          </cell>
        </row>
        <row r="2578">
          <cell r="I2578">
            <v>70112</v>
          </cell>
        </row>
        <row r="2579">
          <cell r="I2579">
            <v>70112</v>
          </cell>
        </row>
        <row r="2580">
          <cell r="I2580">
            <v>70112</v>
          </cell>
        </row>
        <row r="2581">
          <cell r="I2581">
            <v>50101</v>
          </cell>
        </row>
        <row r="2582">
          <cell r="I2582">
            <v>40101</v>
          </cell>
        </row>
        <row r="2583">
          <cell r="I2583">
            <v>70106</v>
          </cell>
        </row>
        <row r="2584">
          <cell r="I2584">
            <v>70112</v>
          </cell>
        </row>
        <row r="2585">
          <cell r="I2585">
            <v>40101</v>
          </cell>
        </row>
        <row r="2586">
          <cell r="I2586">
            <v>50101</v>
          </cell>
        </row>
        <row r="2587">
          <cell r="I2587">
            <v>70112</v>
          </cell>
        </row>
        <row r="2588">
          <cell r="I2588">
            <v>70112</v>
          </cell>
        </row>
        <row r="2589">
          <cell r="I2589">
            <v>50101</v>
          </cell>
        </row>
        <row r="2590">
          <cell r="I2590">
            <v>40101</v>
          </cell>
        </row>
        <row r="2591">
          <cell r="I2591">
            <v>701116</v>
          </cell>
        </row>
        <row r="2592">
          <cell r="I2592">
            <v>40101</v>
          </cell>
        </row>
        <row r="2593">
          <cell r="I2593">
            <v>70106</v>
          </cell>
        </row>
        <row r="2594">
          <cell r="I2594">
            <v>40101</v>
          </cell>
        </row>
        <row r="2595">
          <cell r="I2595">
            <v>50101</v>
          </cell>
        </row>
        <row r="2596">
          <cell r="I2596">
            <v>70106</v>
          </cell>
        </row>
        <row r="2597">
          <cell r="I2597">
            <v>70112</v>
          </cell>
        </row>
        <row r="2598">
          <cell r="I2598">
            <v>70112</v>
          </cell>
        </row>
        <row r="2599">
          <cell r="I2599">
            <v>40101</v>
          </cell>
        </row>
        <row r="2600">
          <cell r="I2600">
            <v>70112</v>
          </cell>
        </row>
        <row r="2601">
          <cell r="I2601">
            <v>40101</v>
          </cell>
        </row>
        <row r="2602">
          <cell r="I2602">
            <v>70112</v>
          </cell>
        </row>
        <row r="2603">
          <cell r="I2603">
            <v>40101</v>
          </cell>
        </row>
        <row r="2604">
          <cell r="I2604">
            <v>70112</v>
          </cell>
        </row>
        <row r="2605">
          <cell r="I2605">
            <v>70112</v>
          </cell>
        </row>
        <row r="2606">
          <cell r="I2606">
            <v>70106</v>
          </cell>
        </row>
        <row r="2607">
          <cell r="I2607">
            <v>70112</v>
          </cell>
        </row>
        <row r="2608">
          <cell r="I2608">
            <v>30101</v>
          </cell>
        </row>
        <row r="2609">
          <cell r="I2609">
            <v>50101</v>
          </cell>
        </row>
        <row r="2610">
          <cell r="I2610">
            <v>40101</v>
          </cell>
        </row>
        <row r="2611">
          <cell r="I2611">
            <v>30101</v>
          </cell>
        </row>
        <row r="2612">
          <cell r="I2612">
            <v>70112</v>
          </cell>
        </row>
        <row r="2613">
          <cell r="I2613">
            <v>40101</v>
          </cell>
        </row>
        <row r="2614">
          <cell r="I2614">
            <v>30101</v>
          </cell>
        </row>
        <row r="2615">
          <cell r="I2615">
            <v>50101</v>
          </cell>
        </row>
        <row r="2616">
          <cell r="I2616">
            <v>70106</v>
          </cell>
        </row>
        <row r="2617">
          <cell r="I2617">
            <v>70112</v>
          </cell>
        </row>
        <row r="2618">
          <cell r="I2618">
            <v>30101</v>
          </cell>
        </row>
        <row r="2619">
          <cell r="I2619">
            <v>70106</v>
          </cell>
        </row>
        <row r="2620">
          <cell r="I2620">
            <v>70112</v>
          </cell>
        </row>
        <row r="2621">
          <cell r="I2621">
            <v>30101</v>
          </cell>
        </row>
        <row r="2622">
          <cell r="I2622">
            <v>30101</v>
          </cell>
        </row>
        <row r="2623">
          <cell r="I2623">
            <v>50101</v>
          </cell>
        </row>
        <row r="2624">
          <cell r="I2624">
            <v>40101</v>
          </cell>
        </row>
        <row r="2625">
          <cell r="I2625">
            <v>70112</v>
          </cell>
        </row>
        <row r="2626">
          <cell r="I2626">
            <v>50101</v>
          </cell>
        </row>
        <row r="2627">
          <cell r="I2627">
            <v>40101</v>
          </cell>
        </row>
        <row r="2628">
          <cell r="I2628">
            <v>30101</v>
          </cell>
        </row>
        <row r="2629">
          <cell r="I2629">
            <v>70112</v>
          </cell>
        </row>
        <row r="2630">
          <cell r="I2630">
            <v>50101</v>
          </cell>
        </row>
        <row r="2631">
          <cell r="I2631">
            <v>40101</v>
          </cell>
        </row>
        <row r="2632">
          <cell r="I2632">
            <v>70112</v>
          </cell>
        </row>
        <row r="2633">
          <cell r="I2633">
            <v>40101</v>
          </cell>
        </row>
        <row r="2634">
          <cell r="I2634">
            <v>70500112</v>
          </cell>
        </row>
        <row r="2635">
          <cell r="I2635">
            <v>50101</v>
          </cell>
        </row>
        <row r="2636">
          <cell r="I2636">
            <v>30101</v>
          </cell>
        </row>
        <row r="2637">
          <cell r="I2637">
            <v>104</v>
          </cell>
        </row>
        <row r="2638">
          <cell r="I2638">
            <v>104</v>
          </cell>
        </row>
        <row r="2639">
          <cell r="I2639">
            <v>109</v>
          </cell>
        </row>
        <row r="2640">
          <cell r="I2640">
            <v>109</v>
          </cell>
        </row>
        <row r="2641">
          <cell r="I2641">
            <v>70500112</v>
          </cell>
        </row>
        <row r="2642">
          <cell r="I2642">
            <v>109</v>
          </cell>
        </row>
        <row r="2643">
          <cell r="I2643">
            <v>109</v>
          </cell>
        </row>
        <row r="2644">
          <cell r="I2644">
            <v>104</v>
          </cell>
        </row>
        <row r="2645">
          <cell r="I2645">
            <v>104</v>
          </cell>
        </row>
        <row r="2646">
          <cell r="I2646">
            <v>104</v>
          </cell>
        </row>
        <row r="2647">
          <cell r="I2647">
            <v>104</v>
          </cell>
        </row>
        <row r="2648">
          <cell r="I2648">
            <v>107</v>
          </cell>
        </row>
        <row r="2649">
          <cell r="I2649">
            <v>701116</v>
          </cell>
        </row>
        <row r="2650">
          <cell r="I2650">
            <v>70106</v>
          </cell>
        </row>
        <row r="2651">
          <cell r="I2651">
            <v>70112</v>
          </cell>
        </row>
        <row r="2652">
          <cell r="I2652">
            <v>70112</v>
          </cell>
        </row>
        <row r="2653">
          <cell r="I2653">
            <v>701116</v>
          </cell>
        </row>
        <row r="2654">
          <cell r="I2654">
            <v>109</v>
          </cell>
        </row>
        <row r="2655">
          <cell r="I2655">
            <v>109</v>
          </cell>
        </row>
        <row r="2656">
          <cell r="I2656">
            <v>2011804018</v>
          </cell>
        </row>
        <row r="2657">
          <cell r="I2657">
            <v>2011809133</v>
          </cell>
        </row>
        <row r="2658">
          <cell r="I2658">
            <v>2011809146</v>
          </cell>
        </row>
        <row r="2659">
          <cell r="I2659">
            <v>2011809136</v>
          </cell>
        </row>
        <row r="2660">
          <cell r="I2660">
            <v>2011804093</v>
          </cell>
        </row>
        <row r="2661">
          <cell r="I2661">
            <v>2011804021</v>
          </cell>
        </row>
        <row r="2662">
          <cell r="I2662">
            <v>2011804041</v>
          </cell>
        </row>
        <row r="2663">
          <cell r="I2663">
            <v>2011804095</v>
          </cell>
        </row>
        <row r="2664">
          <cell r="I2664">
            <v>2011809142</v>
          </cell>
        </row>
        <row r="2665">
          <cell r="I2665">
            <v>2011804053</v>
          </cell>
        </row>
        <row r="2666">
          <cell r="I2666">
            <v>20120052</v>
          </cell>
        </row>
        <row r="2667">
          <cell r="I2667">
            <v>70112</v>
          </cell>
        </row>
        <row r="2668">
          <cell r="I2668">
            <v>70106</v>
          </cell>
        </row>
        <row r="2669">
          <cell r="I2669">
            <v>40101</v>
          </cell>
        </row>
        <row r="2670">
          <cell r="I2670">
            <v>50101</v>
          </cell>
        </row>
        <row r="2671">
          <cell r="I2671">
            <v>30101</v>
          </cell>
        </row>
        <row r="2672">
          <cell r="I2672">
            <v>70112</v>
          </cell>
        </row>
        <row r="2673">
          <cell r="I2673">
            <v>70106</v>
          </cell>
        </row>
        <row r="2674">
          <cell r="I2674">
            <v>70112</v>
          </cell>
        </row>
        <row r="2675">
          <cell r="I2675">
            <v>40101</v>
          </cell>
        </row>
        <row r="2676">
          <cell r="I2676">
            <v>50101</v>
          </cell>
        </row>
        <row r="2677">
          <cell r="I2677">
            <v>30101</v>
          </cell>
        </row>
        <row r="2678">
          <cell r="I2678">
            <v>70112</v>
          </cell>
        </row>
        <row r="2679">
          <cell r="I2679">
            <v>40101</v>
          </cell>
        </row>
        <row r="2680">
          <cell r="I2680">
            <v>50101</v>
          </cell>
        </row>
        <row r="2681">
          <cell r="I2681">
            <v>70112</v>
          </cell>
        </row>
        <row r="2682">
          <cell r="I2682">
            <v>70112</v>
          </cell>
        </row>
        <row r="2683">
          <cell r="I2683">
            <v>70112</v>
          </cell>
        </row>
        <row r="2684">
          <cell r="I2684">
            <v>70112</v>
          </cell>
        </row>
        <row r="2685">
          <cell r="I2685">
            <v>70112</v>
          </cell>
        </row>
        <row r="2686">
          <cell r="I2686">
            <v>30101</v>
          </cell>
        </row>
        <row r="2687">
          <cell r="I2687">
            <v>50101</v>
          </cell>
        </row>
        <row r="2688">
          <cell r="I2688">
            <v>70106</v>
          </cell>
        </row>
        <row r="2689">
          <cell r="I2689">
            <v>70112</v>
          </cell>
        </row>
        <row r="2690">
          <cell r="I2690">
            <v>40101</v>
          </cell>
        </row>
        <row r="2691">
          <cell r="I2691">
            <v>50101</v>
          </cell>
        </row>
        <row r="2692">
          <cell r="I2692">
            <v>70112</v>
          </cell>
        </row>
        <row r="2693">
          <cell r="I2693">
            <v>50101</v>
          </cell>
        </row>
        <row r="2694">
          <cell r="I2694">
            <v>40101</v>
          </cell>
        </row>
        <row r="2695">
          <cell r="I2695">
            <v>70112</v>
          </cell>
        </row>
        <row r="2696">
          <cell r="I2696">
            <v>40101</v>
          </cell>
        </row>
        <row r="2697">
          <cell r="I2697">
            <v>70112</v>
          </cell>
        </row>
        <row r="2698">
          <cell r="I2698">
            <v>50101</v>
          </cell>
        </row>
        <row r="2699">
          <cell r="I2699">
            <v>701116</v>
          </cell>
        </row>
        <row r="2700">
          <cell r="I2700">
            <v>70112</v>
          </cell>
        </row>
        <row r="2701">
          <cell r="I2701">
            <v>70112</v>
          </cell>
        </row>
        <row r="2702">
          <cell r="I2702">
            <v>70112</v>
          </cell>
        </row>
        <row r="2703">
          <cell r="I2703">
            <v>70112</v>
          </cell>
        </row>
        <row r="2704">
          <cell r="I2704">
            <v>40101</v>
          </cell>
        </row>
        <row r="2705">
          <cell r="I2705">
            <v>70112</v>
          </cell>
        </row>
        <row r="2706">
          <cell r="I2706">
            <v>70112</v>
          </cell>
        </row>
        <row r="2707">
          <cell r="I2707">
            <v>70112</v>
          </cell>
        </row>
        <row r="2708">
          <cell r="I2708">
            <v>50101</v>
          </cell>
        </row>
        <row r="2709">
          <cell r="I2709">
            <v>70112</v>
          </cell>
        </row>
        <row r="2710">
          <cell r="I2710">
            <v>50101</v>
          </cell>
        </row>
        <row r="2711">
          <cell r="I2711">
            <v>30101</v>
          </cell>
        </row>
        <row r="2712">
          <cell r="I2712">
            <v>70106</v>
          </cell>
        </row>
        <row r="2713">
          <cell r="I2713">
            <v>70112</v>
          </cell>
        </row>
        <row r="2714">
          <cell r="I2714">
            <v>50101</v>
          </cell>
        </row>
        <row r="2715">
          <cell r="I2715">
            <v>40101</v>
          </cell>
        </row>
        <row r="2716">
          <cell r="I2716">
            <v>30101</v>
          </cell>
        </row>
        <row r="2717">
          <cell r="I2717">
            <v>70112</v>
          </cell>
        </row>
        <row r="2718">
          <cell r="I2718">
            <v>30101</v>
          </cell>
        </row>
        <row r="2719">
          <cell r="I2719">
            <v>70112</v>
          </cell>
        </row>
        <row r="2720">
          <cell r="I2720">
            <v>70112</v>
          </cell>
        </row>
        <row r="2721">
          <cell r="I2721">
            <v>50101</v>
          </cell>
        </row>
        <row r="2722">
          <cell r="I2722">
            <v>70112</v>
          </cell>
        </row>
        <row r="2723">
          <cell r="I2723">
            <v>40101</v>
          </cell>
        </row>
        <row r="2724">
          <cell r="I2724">
            <v>701116</v>
          </cell>
        </row>
        <row r="2725">
          <cell r="I2725">
            <v>70112</v>
          </cell>
        </row>
        <row r="2726">
          <cell r="I2726">
            <v>40101</v>
          </cell>
        </row>
        <row r="2727">
          <cell r="I2727">
            <v>70112</v>
          </cell>
        </row>
        <row r="2728">
          <cell r="I2728">
            <v>70112</v>
          </cell>
        </row>
        <row r="2729">
          <cell r="I2729">
            <v>40101</v>
          </cell>
        </row>
        <row r="2730">
          <cell r="I2730">
            <v>50101</v>
          </cell>
        </row>
        <row r="2731">
          <cell r="I2731">
            <v>70112</v>
          </cell>
        </row>
        <row r="2732">
          <cell r="I2732">
            <v>50101</v>
          </cell>
        </row>
        <row r="2733">
          <cell r="I2733">
            <v>109</v>
          </cell>
        </row>
        <row r="2734">
          <cell r="I2734">
            <v>70112</v>
          </cell>
        </row>
        <row r="2735">
          <cell r="I2735">
            <v>2011809133</v>
          </cell>
        </row>
        <row r="2736">
          <cell r="I2736">
            <v>2011804021</v>
          </cell>
        </row>
        <row r="2737">
          <cell r="I2737">
            <v>2011804093</v>
          </cell>
        </row>
        <row r="2738">
          <cell r="I2738">
            <v>2011809146</v>
          </cell>
        </row>
        <row r="2739">
          <cell r="I2739">
            <v>2011809136</v>
          </cell>
        </row>
        <row r="2740">
          <cell r="I2740">
            <v>20700006</v>
          </cell>
        </row>
        <row r="2741">
          <cell r="I2741">
            <v>10401191</v>
          </cell>
        </row>
        <row r="2742">
          <cell r="I2742">
            <v>70112</v>
          </cell>
        </row>
        <row r="2743">
          <cell r="I2743">
            <v>70112</v>
          </cell>
        </row>
        <row r="2744">
          <cell r="I2744">
            <v>2011804020</v>
          </cell>
        </row>
        <row r="2745">
          <cell r="I2745">
            <v>20700006</v>
          </cell>
        </row>
        <row r="2746">
          <cell r="I2746">
            <v>2011804112</v>
          </cell>
        </row>
        <row r="2747">
          <cell r="I2747">
            <v>20700006</v>
          </cell>
        </row>
        <row r="2748">
          <cell r="I2748">
            <v>2011804018</v>
          </cell>
        </row>
        <row r="2749">
          <cell r="I2749">
            <v>2011804026</v>
          </cell>
        </row>
        <row r="2750">
          <cell r="I2750">
            <v>20707001</v>
          </cell>
        </row>
        <row r="2751">
          <cell r="I2751">
            <v>20700006</v>
          </cell>
        </row>
        <row r="2752">
          <cell r="I2752">
            <v>2011804020</v>
          </cell>
        </row>
        <row r="2753">
          <cell r="I2753">
            <v>70112</v>
          </cell>
        </row>
        <row r="2754">
          <cell r="I2754">
            <v>2011809126</v>
          </cell>
        </row>
        <row r="2755">
          <cell r="I2755">
            <v>70112</v>
          </cell>
        </row>
        <row r="2756">
          <cell r="I2756">
            <v>109</v>
          </cell>
        </row>
        <row r="2757">
          <cell r="I2757">
            <v>109</v>
          </cell>
        </row>
        <row r="2758">
          <cell r="I2758">
            <v>109</v>
          </cell>
        </row>
        <row r="2759">
          <cell r="I2759">
            <v>70112</v>
          </cell>
        </row>
        <row r="2760">
          <cell r="I2760">
            <v>2011809140</v>
          </cell>
        </row>
        <row r="2761">
          <cell r="I2761">
            <v>50101</v>
          </cell>
        </row>
        <row r="2762">
          <cell r="I2762">
            <v>40101</v>
          </cell>
        </row>
        <row r="2763">
          <cell r="I2763">
            <v>70112</v>
          </cell>
        </row>
        <row r="2764">
          <cell r="I2764">
            <v>70112</v>
          </cell>
        </row>
        <row r="2765">
          <cell r="I2765">
            <v>70106</v>
          </cell>
        </row>
        <row r="2766">
          <cell r="I2766">
            <v>30101</v>
          </cell>
        </row>
        <row r="2767">
          <cell r="I2767">
            <v>50101</v>
          </cell>
        </row>
        <row r="2768">
          <cell r="I2768">
            <v>40101</v>
          </cell>
        </row>
        <row r="2769">
          <cell r="I2769">
            <v>70106</v>
          </cell>
        </row>
        <row r="2770">
          <cell r="I2770">
            <v>70112</v>
          </cell>
        </row>
        <row r="2771">
          <cell r="I2771">
            <v>40101</v>
          </cell>
        </row>
        <row r="2772">
          <cell r="I2772">
            <v>50101</v>
          </cell>
        </row>
        <row r="2773">
          <cell r="I2773">
            <v>30101</v>
          </cell>
        </row>
        <row r="2774">
          <cell r="I2774">
            <v>70112</v>
          </cell>
        </row>
        <row r="2775">
          <cell r="I2775">
            <v>50101</v>
          </cell>
        </row>
        <row r="2776">
          <cell r="I2776">
            <v>70106</v>
          </cell>
        </row>
        <row r="2777">
          <cell r="I2777">
            <v>70112</v>
          </cell>
        </row>
        <row r="2778">
          <cell r="I2778">
            <v>40101</v>
          </cell>
        </row>
        <row r="2779">
          <cell r="I2779">
            <v>50101</v>
          </cell>
        </row>
        <row r="2780">
          <cell r="I2780">
            <v>30101</v>
          </cell>
        </row>
        <row r="2781">
          <cell r="I2781">
            <v>70112</v>
          </cell>
        </row>
        <row r="2782">
          <cell r="I2782">
            <v>70112</v>
          </cell>
        </row>
        <row r="2783">
          <cell r="I2783">
            <v>40101</v>
          </cell>
        </row>
        <row r="2784">
          <cell r="I2784">
            <v>50101</v>
          </cell>
        </row>
        <row r="2785">
          <cell r="I2785">
            <v>70112</v>
          </cell>
        </row>
        <row r="2786">
          <cell r="I2786">
            <v>50101</v>
          </cell>
        </row>
        <row r="2787">
          <cell r="I2787">
            <v>70112</v>
          </cell>
        </row>
        <row r="2788">
          <cell r="I2788">
            <v>70112</v>
          </cell>
        </row>
        <row r="2789">
          <cell r="I2789">
            <v>50101</v>
          </cell>
        </row>
        <row r="2790">
          <cell r="I2790">
            <v>70112</v>
          </cell>
        </row>
        <row r="2791">
          <cell r="I2791">
            <v>70112</v>
          </cell>
        </row>
        <row r="2792">
          <cell r="I2792">
            <v>70112</v>
          </cell>
        </row>
        <row r="2793">
          <cell r="I2793">
            <v>40101</v>
          </cell>
        </row>
        <row r="2794">
          <cell r="I2794">
            <v>50101</v>
          </cell>
        </row>
        <row r="2795">
          <cell r="I2795">
            <v>70112</v>
          </cell>
        </row>
        <row r="2796">
          <cell r="I2796">
            <v>70112</v>
          </cell>
        </row>
        <row r="2797">
          <cell r="I2797">
            <v>70112</v>
          </cell>
        </row>
        <row r="2798">
          <cell r="I2798">
            <v>50101</v>
          </cell>
        </row>
        <row r="2799">
          <cell r="I2799">
            <v>701116</v>
          </cell>
        </row>
        <row r="2800">
          <cell r="I2800">
            <v>70112</v>
          </cell>
        </row>
        <row r="2801">
          <cell r="I2801">
            <v>70112</v>
          </cell>
        </row>
        <row r="2802">
          <cell r="I2802">
            <v>40101</v>
          </cell>
        </row>
        <row r="2803">
          <cell r="I2803">
            <v>701116</v>
          </cell>
        </row>
        <row r="2804">
          <cell r="I2804">
            <v>70112</v>
          </cell>
        </row>
        <row r="2805">
          <cell r="I2805">
            <v>70112</v>
          </cell>
        </row>
        <row r="2806">
          <cell r="I2806">
            <v>50101</v>
          </cell>
        </row>
        <row r="2807">
          <cell r="I2807">
            <v>70112</v>
          </cell>
        </row>
        <row r="2808">
          <cell r="I2808">
            <v>70112</v>
          </cell>
        </row>
        <row r="2809">
          <cell r="I2809">
            <v>70112</v>
          </cell>
        </row>
        <row r="2810">
          <cell r="I2810">
            <v>40101</v>
          </cell>
        </row>
        <row r="2811">
          <cell r="I2811">
            <v>50101</v>
          </cell>
        </row>
        <row r="2812">
          <cell r="I2812">
            <v>70112</v>
          </cell>
        </row>
        <row r="2813">
          <cell r="I2813">
            <v>70106</v>
          </cell>
        </row>
        <row r="2814">
          <cell r="I2814">
            <v>70112</v>
          </cell>
        </row>
        <row r="2815">
          <cell r="I2815">
            <v>70106</v>
          </cell>
        </row>
        <row r="2816">
          <cell r="I2816">
            <v>70112</v>
          </cell>
        </row>
        <row r="2817">
          <cell r="I2817">
            <v>50101</v>
          </cell>
        </row>
        <row r="2818">
          <cell r="I2818">
            <v>107</v>
          </cell>
        </row>
        <row r="2819">
          <cell r="I2819">
            <v>107</v>
          </cell>
        </row>
        <row r="2820">
          <cell r="I2820">
            <v>107</v>
          </cell>
        </row>
        <row r="2821">
          <cell r="I2821">
            <v>107</v>
          </cell>
        </row>
        <row r="2822">
          <cell r="I2822">
            <v>109</v>
          </cell>
        </row>
        <row r="2823">
          <cell r="I2823">
            <v>107</v>
          </cell>
        </row>
        <row r="2824">
          <cell r="I2824">
            <v>2011809140</v>
          </cell>
        </row>
        <row r="2825">
          <cell r="I2825">
            <v>20700006</v>
          </cell>
        </row>
        <row r="2826">
          <cell r="I2826">
            <v>70112</v>
          </cell>
        </row>
        <row r="2827">
          <cell r="I2827">
            <v>2011804020</v>
          </cell>
        </row>
        <row r="2828">
          <cell r="I2828">
            <v>70112</v>
          </cell>
        </row>
        <row r="2829">
          <cell r="I2829">
            <v>70112</v>
          </cell>
        </row>
        <row r="2830">
          <cell r="I2830">
            <v>70112</v>
          </cell>
        </row>
        <row r="2831">
          <cell r="I2831">
            <v>109</v>
          </cell>
        </row>
        <row r="2832">
          <cell r="I2832">
            <v>109</v>
          </cell>
        </row>
        <row r="2833">
          <cell r="I2833">
            <v>109</v>
          </cell>
        </row>
        <row r="2834">
          <cell r="I2834">
            <v>2011804113</v>
          </cell>
        </row>
        <row r="2835">
          <cell r="I2835">
            <v>2011804112</v>
          </cell>
        </row>
        <row r="2836">
          <cell r="I2836">
            <v>2011809144</v>
          </cell>
        </row>
        <row r="2837">
          <cell r="I2837">
            <v>2011804039</v>
          </cell>
        </row>
        <row r="2838">
          <cell r="I2838">
            <v>2011804018</v>
          </cell>
        </row>
        <row r="2839">
          <cell r="I2839">
            <v>70112</v>
          </cell>
        </row>
        <row r="2840">
          <cell r="I2840">
            <v>10703001</v>
          </cell>
        </row>
        <row r="2841">
          <cell r="I2841">
            <v>108</v>
          </cell>
        </row>
        <row r="2842">
          <cell r="I2842">
            <v>107</v>
          </cell>
        </row>
        <row r="2843">
          <cell r="I2843">
            <v>10208</v>
          </cell>
        </row>
        <row r="2844">
          <cell r="I2844">
            <v>104</v>
          </cell>
        </row>
        <row r="2845">
          <cell r="I2845">
            <v>104</v>
          </cell>
        </row>
        <row r="2846">
          <cell r="I2846">
            <v>70112</v>
          </cell>
        </row>
        <row r="2847">
          <cell r="I2847">
            <v>70112</v>
          </cell>
        </row>
        <row r="2848">
          <cell r="I2848">
            <v>40101</v>
          </cell>
        </row>
        <row r="2849">
          <cell r="I2849">
            <v>50101</v>
          </cell>
        </row>
        <row r="2850">
          <cell r="I2850">
            <v>70112</v>
          </cell>
        </row>
        <row r="2851">
          <cell r="I2851">
            <v>70112</v>
          </cell>
        </row>
        <row r="2852">
          <cell r="I2852">
            <v>50101</v>
          </cell>
        </row>
        <row r="2853">
          <cell r="I2853">
            <v>40101</v>
          </cell>
        </row>
        <row r="2854">
          <cell r="I2854">
            <v>701116</v>
          </cell>
        </row>
        <row r="2855">
          <cell r="I2855">
            <v>70112</v>
          </cell>
        </row>
        <row r="2856">
          <cell r="I2856">
            <v>50101</v>
          </cell>
        </row>
        <row r="2857">
          <cell r="I2857">
            <v>70112</v>
          </cell>
        </row>
        <row r="2858">
          <cell r="I2858">
            <v>70106</v>
          </cell>
        </row>
        <row r="2859">
          <cell r="I2859">
            <v>70112</v>
          </cell>
        </row>
        <row r="2860">
          <cell r="I2860">
            <v>40101</v>
          </cell>
        </row>
        <row r="2861">
          <cell r="I2861">
            <v>70112</v>
          </cell>
        </row>
        <row r="2862">
          <cell r="I2862">
            <v>70112</v>
          </cell>
        </row>
        <row r="2863">
          <cell r="I2863">
            <v>107</v>
          </cell>
        </row>
        <row r="2864">
          <cell r="I2864">
            <v>70112</v>
          </cell>
        </row>
        <row r="2865">
          <cell r="I2865">
            <v>70106</v>
          </cell>
        </row>
        <row r="2866">
          <cell r="I2866">
            <v>40101</v>
          </cell>
        </row>
        <row r="2867">
          <cell r="I2867">
            <v>30101</v>
          </cell>
        </row>
        <row r="2868">
          <cell r="I2868">
            <v>70112</v>
          </cell>
        </row>
        <row r="2869">
          <cell r="I2869">
            <v>50101</v>
          </cell>
        </row>
        <row r="2870">
          <cell r="I2870">
            <v>30101</v>
          </cell>
        </row>
        <row r="2871">
          <cell r="I2871">
            <v>70112</v>
          </cell>
        </row>
        <row r="2872">
          <cell r="I2872">
            <v>30101</v>
          </cell>
        </row>
        <row r="2873">
          <cell r="I2873">
            <v>50101</v>
          </cell>
        </row>
        <row r="2874">
          <cell r="I2874">
            <v>40101</v>
          </cell>
        </row>
        <row r="2875">
          <cell r="I2875">
            <v>70106</v>
          </cell>
        </row>
        <row r="2876">
          <cell r="I2876">
            <v>70112</v>
          </cell>
        </row>
        <row r="2877">
          <cell r="I2877">
            <v>40101</v>
          </cell>
        </row>
        <row r="2878">
          <cell r="I2878">
            <v>70112</v>
          </cell>
        </row>
        <row r="2879">
          <cell r="I2879">
            <v>40101</v>
          </cell>
        </row>
        <row r="2880">
          <cell r="I2880">
            <v>70112</v>
          </cell>
        </row>
        <row r="2881">
          <cell r="I2881">
            <v>70112</v>
          </cell>
        </row>
        <row r="2882">
          <cell r="I2882">
            <v>70112</v>
          </cell>
        </row>
        <row r="2883">
          <cell r="I2883">
            <v>70112</v>
          </cell>
        </row>
        <row r="2884">
          <cell r="I2884">
            <v>30101</v>
          </cell>
        </row>
        <row r="2885">
          <cell r="I2885">
            <v>701116</v>
          </cell>
        </row>
        <row r="2886">
          <cell r="I2886">
            <v>70112</v>
          </cell>
        </row>
        <row r="2887">
          <cell r="I2887">
            <v>70112</v>
          </cell>
        </row>
        <row r="2888">
          <cell r="I2888">
            <v>50101</v>
          </cell>
        </row>
        <row r="2889">
          <cell r="I2889">
            <v>40101</v>
          </cell>
        </row>
        <row r="2890">
          <cell r="I2890">
            <v>701116</v>
          </cell>
        </row>
        <row r="2891">
          <cell r="I2891">
            <v>40101</v>
          </cell>
        </row>
        <row r="2892">
          <cell r="I2892">
            <v>50101</v>
          </cell>
        </row>
        <row r="2893">
          <cell r="I2893">
            <v>30101</v>
          </cell>
        </row>
        <row r="2894">
          <cell r="I2894">
            <v>70112</v>
          </cell>
        </row>
        <row r="2895">
          <cell r="I2895">
            <v>40101</v>
          </cell>
        </row>
        <row r="2896">
          <cell r="I2896">
            <v>70106</v>
          </cell>
        </row>
        <row r="2897">
          <cell r="I2897">
            <v>70112</v>
          </cell>
        </row>
        <row r="2898">
          <cell r="I2898">
            <v>70112</v>
          </cell>
        </row>
        <row r="2899">
          <cell r="I2899">
            <v>30101</v>
          </cell>
        </row>
        <row r="2900">
          <cell r="I2900">
            <v>70112</v>
          </cell>
        </row>
        <row r="2901">
          <cell r="I2901">
            <v>50101</v>
          </cell>
        </row>
        <row r="2902">
          <cell r="I2902">
            <v>30101</v>
          </cell>
        </row>
        <row r="2903">
          <cell r="I2903">
            <v>70106</v>
          </cell>
        </row>
        <row r="2904">
          <cell r="I2904">
            <v>70112</v>
          </cell>
        </row>
        <row r="2905">
          <cell r="I2905">
            <v>40101</v>
          </cell>
        </row>
        <row r="2906">
          <cell r="I2906">
            <v>30101</v>
          </cell>
        </row>
        <row r="2907">
          <cell r="I2907">
            <v>70112</v>
          </cell>
        </row>
        <row r="2908">
          <cell r="I2908">
            <v>50101</v>
          </cell>
        </row>
        <row r="2909">
          <cell r="I2909">
            <v>2011804018</v>
          </cell>
        </row>
        <row r="2910">
          <cell r="I2910">
            <v>2011804018</v>
          </cell>
        </row>
        <row r="2911">
          <cell r="I2911">
            <v>2011804017</v>
          </cell>
        </row>
        <row r="2912">
          <cell r="I2912">
            <v>10703001</v>
          </cell>
        </row>
        <row r="2913">
          <cell r="I2913">
            <v>20707001</v>
          </cell>
        </row>
        <row r="2914">
          <cell r="I2914">
            <v>20707001</v>
          </cell>
        </row>
        <row r="2915">
          <cell r="I2915">
            <v>2011809118</v>
          </cell>
        </row>
        <row r="2916">
          <cell r="I2916">
            <v>2011804058</v>
          </cell>
        </row>
        <row r="2917">
          <cell r="I2917">
            <v>201040771</v>
          </cell>
        </row>
        <row r="2918">
          <cell r="I2918">
            <v>201040756</v>
          </cell>
        </row>
        <row r="2919">
          <cell r="I2919">
            <v>2011804021</v>
          </cell>
        </row>
        <row r="2920">
          <cell r="I2920">
            <v>2011804036</v>
          </cell>
        </row>
        <row r="2921">
          <cell r="I2921">
            <v>2011804018</v>
          </cell>
        </row>
        <row r="2922">
          <cell r="I2922">
            <v>70112</v>
          </cell>
        </row>
        <row r="2923">
          <cell r="I2923">
            <v>50101</v>
          </cell>
        </row>
        <row r="2924">
          <cell r="I2924">
            <v>30101</v>
          </cell>
        </row>
        <row r="2925">
          <cell r="I2925">
            <v>70112</v>
          </cell>
        </row>
        <row r="2926">
          <cell r="I2926">
            <v>40101</v>
          </cell>
        </row>
        <row r="2927">
          <cell r="I2927">
            <v>50101</v>
          </cell>
        </row>
        <row r="2928">
          <cell r="I2928">
            <v>70112</v>
          </cell>
        </row>
        <row r="2929">
          <cell r="I2929">
            <v>70112</v>
          </cell>
        </row>
        <row r="2930">
          <cell r="I2930">
            <v>70112</v>
          </cell>
        </row>
        <row r="2931">
          <cell r="I2931">
            <v>70112</v>
          </cell>
        </row>
        <row r="2932">
          <cell r="I2932">
            <v>70112</v>
          </cell>
        </row>
        <row r="2933">
          <cell r="I2933">
            <v>70112</v>
          </cell>
        </row>
        <row r="2934">
          <cell r="I2934">
            <v>70106</v>
          </cell>
        </row>
        <row r="2935">
          <cell r="I2935">
            <v>40101</v>
          </cell>
        </row>
        <row r="2936">
          <cell r="I2936">
            <v>30101</v>
          </cell>
        </row>
        <row r="2937">
          <cell r="I2937">
            <v>70112</v>
          </cell>
        </row>
        <row r="2938">
          <cell r="I2938">
            <v>40101</v>
          </cell>
        </row>
        <row r="2939">
          <cell r="I2939">
            <v>50101</v>
          </cell>
        </row>
        <row r="2940">
          <cell r="I2940">
            <v>70112</v>
          </cell>
        </row>
        <row r="2941">
          <cell r="I2941">
            <v>40101</v>
          </cell>
        </row>
        <row r="2942">
          <cell r="I2942">
            <v>50101</v>
          </cell>
        </row>
        <row r="2943">
          <cell r="I2943">
            <v>30100</v>
          </cell>
        </row>
        <row r="2944">
          <cell r="I2944">
            <v>70112</v>
          </cell>
        </row>
        <row r="2945">
          <cell r="I2945">
            <v>40101</v>
          </cell>
        </row>
        <row r="2946">
          <cell r="I2946">
            <v>50101</v>
          </cell>
        </row>
        <row r="2947">
          <cell r="I2947">
            <v>70112</v>
          </cell>
        </row>
        <row r="2948">
          <cell r="I2948">
            <v>70112</v>
          </cell>
        </row>
        <row r="2949">
          <cell r="I2949">
            <v>50101</v>
          </cell>
        </row>
        <row r="2950">
          <cell r="I2950">
            <v>30101</v>
          </cell>
        </row>
        <row r="2951">
          <cell r="I2951">
            <v>70112</v>
          </cell>
        </row>
        <row r="2952">
          <cell r="I2952">
            <v>70106</v>
          </cell>
        </row>
        <row r="2953">
          <cell r="I2953">
            <v>701116</v>
          </cell>
        </row>
        <row r="2954">
          <cell r="I2954">
            <v>70112</v>
          </cell>
        </row>
        <row r="2955">
          <cell r="I2955">
            <v>70112</v>
          </cell>
        </row>
        <row r="2956">
          <cell r="I2956">
            <v>70112</v>
          </cell>
        </row>
        <row r="2957">
          <cell r="I2957">
            <v>70112</v>
          </cell>
        </row>
        <row r="2958">
          <cell r="I2958">
            <v>40101</v>
          </cell>
        </row>
        <row r="2959">
          <cell r="I2959">
            <v>70112</v>
          </cell>
        </row>
        <row r="2960">
          <cell r="I2960">
            <v>70112</v>
          </cell>
        </row>
        <row r="2961">
          <cell r="I2961">
            <v>50101</v>
          </cell>
        </row>
        <row r="2962">
          <cell r="I2962">
            <v>40101</v>
          </cell>
        </row>
        <row r="2963">
          <cell r="I2963">
            <v>701116</v>
          </cell>
        </row>
        <row r="2964">
          <cell r="I2964">
            <v>70112</v>
          </cell>
        </row>
        <row r="2965">
          <cell r="I2965">
            <v>701116</v>
          </cell>
        </row>
        <row r="2966">
          <cell r="I2966">
            <v>50101</v>
          </cell>
        </row>
        <row r="2967">
          <cell r="I2967">
            <v>70112</v>
          </cell>
        </row>
        <row r="2968">
          <cell r="I2968">
            <v>50101</v>
          </cell>
        </row>
        <row r="2969">
          <cell r="I2969">
            <v>70112</v>
          </cell>
        </row>
        <row r="2970">
          <cell r="I2970">
            <v>50101</v>
          </cell>
        </row>
        <row r="2971">
          <cell r="I2971">
            <v>70112</v>
          </cell>
        </row>
        <row r="2972">
          <cell r="I2972">
            <v>50101</v>
          </cell>
        </row>
        <row r="2973">
          <cell r="I2973">
            <v>109</v>
          </cell>
        </row>
        <row r="2974">
          <cell r="I2974">
            <v>109</v>
          </cell>
        </row>
        <row r="2975">
          <cell r="I2975">
            <v>109</v>
          </cell>
        </row>
        <row r="2976">
          <cell r="I2976">
            <v>107</v>
          </cell>
        </row>
        <row r="2977">
          <cell r="I2977">
            <v>107</v>
          </cell>
        </row>
        <row r="2978">
          <cell r="I2978">
            <v>107</v>
          </cell>
        </row>
        <row r="2979">
          <cell r="I2979">
            <v>107</v>
          </cell>
        </row>
        <row r="2980">
          <cell r="I2980">
            <v>107</v>
          </cell>
        </row>
        <row r="2981">
          <cell r="I2981">
            <v>107</v>
          </cell>
        </row>
        <row r="2982">
          <cell r="I2982">
            <v>107</v>
          </cell>
        </row>
        <row r="2983">
          <cell r="I2983">
            <v>108</v>
          </cell>
        </row>
        <row r="2984">
          <cell r="I2984">
            <v>2011809138</v>
          </cell>
        </row>
        <row r="2985">
          <cell r="I2985">
            <v>104</v>
          </cell>
        </row>
        <row r="2986">
          <cell r="I2986">
            <v>103</v>
          </cell>
        </row>
        <row r="2987">
          <cell r="I2987">
            <v>104</v>
          </cell>
        </row>
        <row r="2988">
          <cell r="I2988">
            <v>104</v>
          </cell>
        </row>
        <row r="2989">
          <cell r="I2989">
            <v>104</v>
          </cell>
        </row>
        <row r="2990">
          <cell r="I2990">
            <v>70112</v>
          </cell>
        </row>
        <row r="2991">
          <cell r="I2991">
            <v>10703001</v>
          </cell>
        </row>
        <row r="2992">
          <cell r="I2992">
            <v>2011804018</v>
          </cell>
        </row>
        <row r="2993">
          <cell r="I2993">
            <v>2011804024</v>
          </cell>
        </row>
        <row r="2994">
          <cell r="I2994">
            <v>2011804035</v>
          </cell>
        </row>
        <row r="2995">
          <cell r="I2995">
            <v>2011809118</v>
          </cell>
        </row>
        <row r="2996">
          <cell r="I2996">
            <v>2011804053</v>
          </cell>
        </row>
        <row r="2997">
          <cell r="I2997">
            <v>10401160</v>
          </cell>
        </row>
        <row r="2998">
          <cell r="I2998">
            <v>2011804054</v>
          </cell>
        </row>
        <row r="2999">
          <cell r="I2999">
            <v>201040772</v>
          </cell>
        </row>
        <row r="3000">
          <cell r="I3000">
            <v>2011804024</v>
          </cell>
        </row>
        <row r="3001">
          <cell r="I3001">
            <v>2011804035</v>
          </cell>
        </row>
        <row r="3002">
          <cell r="I3002">
            <v>2011809118</v>
          </cell>
        </row>
        <row r="3003">
          <cell r="I3003">
            <v>2011804053</v>
          </cell>
        </row>
        <row r="3004">
          <cell r="I3004">
            <v>2011804014</v>
          </cell>
        </row>
        <row r="3005">
          <cell r="I3005">
            <v>70112</v>
          </cell>
        </row>
        <row r="3006">
          <cell r="I3006">
            <v>70112</v>
          </cell>
        </row>
        <row r="3007">
          <cell r="I3007">
            <v>10703001</v>
          </cell>
        </row>
        <row r="3008">
          <cell r="I3008">
            <v>70112</v>
          </cell>
        </row>
        <row r="3009">
          <cell r="I3009">
            <v>70112</v>
          </cell>
        </row>
        <row r="3010">
          <cell r="I3010">
            <v>70106</v>
          </cell>
        </row>
        <row r="3011">
          <cell r="I3011">
            <v>50101</v>
          </cell>
        </row>
        <row r="3012">
          <cell r="I3012">
            <v>70112</v>
          </cell>
        </row>
        <row r="3013">
          <cell r="I3013">
            <v>40101</v>
          </cell>
        </row>
        <row r="3014">
          <cell r="I3014">
            <v>50101</v>
          </cell>
        </row>
        <row r="3015">
          <cell r="I3015">
            <v>70112</v>
          </cell>
        </row>
        <row r="3016">
          <cell r="I3016">
            <v>70112</v>
          </cell>
        </row>
        <row r="3017">
          <cell r="I3017">
            <v>40101</v>
          </cell>
        </row>
        <row r="3018">
          <cell r="I3018">
            <v>50101</v>
          </cell>
        </row>
        <row r="3019">
          <cell r="I3019">
            <v>70112</v>
          </cell>
        </row>
        <row r="3020">
          <cell r="I3020">
            <v>40101</v>
          </cell>
        </row>
        <row r="3021">
          <cell r="I3021">
            <v>70112</v>
          </cell>
        </row>
        <row r="3022">
          <cell r="I3022">
            <v>70112</v>
          </cell>
        </row>
        <row r="3023">
          <cell r="I3023">
            <v>40101</v>
          </cell>
        </row>
        <row r="3024">
          <cell r="I3024">
            <v>50101</v>
          </cell>
        </row>
        <row r="3025">
          <cell r="I3025">
            <v>30101</v>
          </cell>
        </row>
        <row r="3026">
          <cell r="I3026">
            <v>70112</v>
          </cell>
        </row>
        <row r="3027">
          <cell r="I3027">
            <v>70106</v>
          </cell>
        </row>
        <row r="3028">
          <cell r="I3028">
            <v>40101</v>
          </cell>
        </row>
        <row r="3029">
          <cell r="I3029">
            <v>50101</v>
          </cell>
        </row>
        <row r="3030">
          <cell r="I3030">
            <v>70106</v>
          </cell>
        </row>
        <row r="3031">
          <cell r="I3031">
            <v>70112</v>
          </cell>
        </row>
        <row r="3032">
          <cell r="I3032">
            <v>70112</v>
          </cell>
        </row>
        <row r="3033">
          <cell r="I3033">
            <v>70106</v>
          </cell>
        </row>
        <row r="3034">
          <cell r="I3034">
            <v>40101</v>
          </cell>
        </row>
        <row r="3035">
          <cell r="I3035">
            <v>70112</v>
          </cell>
        </row>
        <row r="3036">
          <cell r="I3036">
            <v>40101</v>
          </cell>
        </row>
        <row r="3037">
          <cell r="I3037">
            <v>50101</v>
          </cell>
        </row>
        <row r="3038">
          <cell r="I3038">
            <v>70106</v>
          </cell>
        </row>
        <row r="3039">
          <cell r="I3039">
            <v>70112</v>
          </cell>
        </row>
        <row r="3040">
          <cell r="I3040">
            <v>50101</v>
          </cell>
        </row>
        <row r="3041">
          <cell r="I3041">
            <v>40101</v>
          </cell>
        </row>
        <row r="3042">
          <cell r="I3042">
            <v>50101</v>
          </cell>
        </row>
        <row r="3043">
          <cell r="I3043">
            <v>30101</v>
          </cell>
        </row>
        <row r="3044">
          <cell r="I3044">
            <v>70106</v>
          </cell>
        </row>
        <row r="3045">
          <cell r="I3045">
            <v>70112</v>
          </cell>
        </row>
        <row r="3046">
          <cell r="I3046">
            <v>70106</v>
          </cell>
        </row>
        <row r="3047">
          <cell r="I3047">
            <v>70112</v>
          </cell>
        </row>
        <row r="3048">
          <cell r="I3048">
            <v>50101</v>
          </cell>
        </row>
        <row r="3049">
          <cell r="I3049">
            <v>70112</v>
          </cell>
        </row>
        <row r="3050">
          <cell r="I3050">
            <v>40101</v>
          </cell>
        </row>
        <row r="3051">
          <cell r="I3051">
            <v>70112</v>
          </cell>
        </row>
        <row r="3052">
          <cell r="I3052">
            <v>40101</v>
          </cell>
        </row>
        <row r="3053">
          <cell r="I3053">
            <v>70106</v>
          </cell>
        </row>
        <row r="3054">
          <cell r="I3054">
            <v>701116</v>
          </cell>
        </row>
        <row r="3055">
          <cell r="I3055">
            <v>40101</v>
          </cell>
        </row>
        <row r="3056">
          <cell r="I3056">
            <v>50101</v>
          </cell>
        </row>
        <row r="3057">
          <cell r="I3057">
            <v>70112</v>
          </cell>
        </row>
        <row r="3058">
          <cell r="I3058">
            <v>40101</v>
          </cell>
        </row>
        <row r="3059">
          <cell r="I3059">
            <v>50101</v>
          </cell>
        </row>
        <row r="3060">
          <cell r="I3060">
            <v>70112</v>
          </cell>
        </row>
        <row r="3061">
          <cell r="I3061">
            <v>40101</v>
          </cell>
        </row>
        <row r="3062">
          <cell r="I3062">
            <v>70112</v>
          </cell>
        </row>
        <row r="3063">
          <cell r="I3063">
            <v>40101</v>
          </cell>
        </row>
        <row r="3064">
          <cell r="I3064">
            <v>50101</v>
          </cell>
        </row>
        <row r="3065">
          <cell r="I3065">
            <v>70112</v>
          </cell>
        </row>
        <row r="3066">
          <cell r="I3066">
            <v>50101</v>
          </cell>
        </row>
        <row r="3067">
          <cell r="I3067">
            <v>40101</v>
          </cell>
        </row>
        <row r="3068">
          <cell r="I3068">
            <v>70112</v>
          </cell>
        </row>
        <row r="3069">
          <cell r="I3069">
            <v>40101</v>
          </cell>
        </row>
        <row r="3070">
          <cell r="I3070">
            <v>70106</v>
          </cell>
        </row>
        <row r="3071">
          <cell r="I3071">
            <v>70112</v>
          </cell>
        </row>
        <row r="3072">
          <cell r="I3072">
            <v>70112</v>
          </cell>
        </row>
        <row r="3073">
          <cell r="I3073">
            <v>40101</v>
          </cell>
        </row>
        <row r="3074">
          <cell r="I3074">
            <v>70106</v>
          </cell>
        </row>
        <row r="3075">
          <cell r="I3075">
            <v>30101</v>
          </cell>
        </row>
        <row r="3076">
          <cell r="I3076">
            <v>70112</v>
          </cell>
        </row>
        <row r="3077">
          <cell r="I3077">
            <v>701116</v>
          </cell>
        </row>
        <row r="3078">
          <cell r="I3078">
            <v>70112</v>
          </cell>
        </row>
        <row r="3079">
          <cell r="I3079">
            <v>70112</v>
          </cell>
        </row>
        <row r="3080">
          <cell r="I3080">
            <v>70112</v>
          </cell>
        </row>
        <row r="3081">
          <cell r="I3081">
            <v>40101</v>
          </cell>
        </row>
        <row r="3082">
          <cell r="I3082">
            <v>701116</v>
          </cell>
        </row>
        <row r="3083">
          <cell r="I3083">
            <v>70112</v>
          </cell>
        </row>
        <row r="3084">
          <cell r="I3084">
            <v>70106</v>
          </cell>
        </row>
        <row r="3085">
          <cell r="I3085">
            <v>70112</v>
          </cell>
        </row>
        <row r="3086">
          <cell r="I3086">
            <v>40101</v>
          </cell>
        </row>
        <row r="3087">
          <cell r="I3087">
            <v>50101</v>
          </cell>
        </row>
        <row r="3088">
          <cell r="I3088">
            <v>30101</v>
          </cell>
        </row>
        <row r="3089">
          <cell r="I3089">
            <v>70112</v>
          </cell>
        </row>
        <row r="3090">
          <cell r="I3090">
            <v>70112</v>
          </cell>
        </row>
        <row r="3091">
          <cell r="I3091">
            <v>2011804018</v>
          </cell>
        </row>
        <row r="3092">
          <cell r="I3092">
            <v>2011804018</v>
          </cell>
        </row>
        <row r="3093">
          <cell r="I3093">
            <v>2011804017</v>
          </cell>
        </row>
        <row r="3094">
          <cell r="I3094">
            <v>2011804018</v>
          </cell>
        </row>
        <row r="3095">
          <cell r="I3095">
            <v>70112</v>
          </cell>
        </row>
        <row r="3096">
          <cell r="I3096">
            <v>70112</v>
          </cell>
        </row>
        <row r="3097">
          <cell r="I3097">
            <v>2011804031</v>
          </cell>
        </row>
        <row r="3098">
          <cell r="I3098">
            <v>104</v>
          </cell>
        </row>
        <row r="3099">
          <cell r="I3099">
            <v>104</v>
          </cell>
        </row>
        <row r="3100">
          <cell r="I3100">
            <v>2011804024</v>
          </cell>
        </row>
        <row r="3101">
          <cell r="I3101">
            <v>2011804035</v>
          </cell>
        </row>
        <row r="3102">
          <cell r="I3102">
            <v>2011809118</v>
          </cell>
        </row>
        <row r="3103">
          <cell r="I3103">
            <v>2011804053</v>
          </cell>
        </row>
        <row r="3104">
          <cell r="I3104">
            <v>70112</v>
          </cell>
        </row>
        <row r="3105">
          <cell r="I3105">
            <v>70112</v>
          </cell>
        </row>
        <row r="3106">
          <cell r="I3106">
            <v>70112</v>
          </cell>
        </row>
        <row r="3107">
          <cell r="I3107">
            <v>70112</v>
          </cell>
        </row>
        <row r="3108">
          <cell r="I3108">
            <v>70112</v>
          </cell>
        </row>
        <row r="3109">
          <cell r="I3109">
            <v>2011804068</v>
          </cell>
        </row>
        <row r="3110">
          <cell r="I3110">
            <v>70112</v>
          </cell>
        </row>
        <row r="3111">
          <cell r="I3111">
            <v>2011809146</v>
          </cell>
        </row>
        <row r="3112">
          <cell r="I3112">
            <v>70112</v>
          </cell>
        </row>
        <row r="3113">
          <cell r="I3113">
            <v>2011804048</v>
          </cell>
        </row>
        <row r="3114">
          <cell r="I3114">
            <v>2011804018</v>
          </cell>
        </row>
        <row r="3115">
          <cell r="I3115">
            <v>200</v>
          </cell>
        </row>
        <row r="3116">
          <cell r="I3116">
            <v>200</v>
          </cell>
        </row>
        <row r="3117">
          <cell r="I3117">
            <v>200</v>
          </cell>
        </row>
        <row r="3118">
          <cell r="I3118">
            <v>2011804087</v>
          </cell>
        </row>
        <row r="3119">
          <cell r="I3119">
            <v>2011804026</v>
          </cell>
        </row>
        <row r="3120">
          <cell r="I3120">
            <v>2011804020</v>
          </cell>
        </row>
        <row r="3121">
          <cell r="I3121">
            <v>20120048</v>
          </cell>
        </row>
        <row r="3122">
          <cell r="I3122">
            <v>103</v>
          </cell>
        </row>
        <row r="3123">
          <cell r="I3123">
            <v>2011804020</v>
          </cell>
        </row>
        <row r="3124">
          <cell r="I3124">
            <v>2011809129</v>
          </cell>
        </row>
        <row r="3125">
          <cell r="I3125">
            <v>2011804087</v>
          </cell>
        </row>
        <row r="3126">
          <cell r="I3126">
            <v>20700006</v>
          </cell>
        </row>
        <row r="3127">
          <cell r="I3127">
            <v>10205</v>
          </cell>
        </row>
        <row r="3128">
          <cell r="I3128">
            <v>2011804086</v>
          </cell>
        </row>
        <row r="3129">
          <cell r="I3129">
            <v>2011804026</v>
          </cell>
        </row>
        <row r="3130">
          <cell r="I3130">
            <v>2011809120</v>
          </cell>
        </row>
        <row r="3131">
          <cell r="I3131">
            <v>2011809133</v>
          </cell>
        </row>
        <row r="3132">
          <cell r="I3132">
            <v>2011809134</v>
          </cell>
        </row>
        <row r="3133">
          <cell r="I3133">
            <v>2011804048</v>
          </cell>
        </row>
        <row r="3134">
          <cell r="I3134">
            <v>2011804041</v>
          </cell>
        </row>
        <row r="3135">
          <cell r="I3135">
            <v>70112</v>
          </cell>
        </row>
        <row r="3136">
          <cell r="I3136">
            <v>70106</v>
          </cell>
        </row>
        <row r="3137">
          <cell r="I3137">
            <v>70112</v>
          </cell>
        </row>
        <row r="3138">
          <cell r="I3138">
            <v>50101</v>
          </cell>
        </row>
        <row r="3139">
          <cell r="I3139">
            <v>30101</v>
          </cell>
        </row>
        <row r="3140">
          <cell r="I3140">
            <v>70112</v>
          </cell>
        </row>
        <row r="3141">
          <cell r="I3141">
            <v>70112</v>
          </cell>
        </row>
        <row r="3142">
          <cell r="I3142">
            <v>70112</v>
          </cell>
        </row>
        <row r="3143">
          <cell r="I3143">
            <v>40101</v>
          </cell>
        </row>
        <row r="3144">
          <cell r="I3144">
            <v>50101</v>
          </cell>
        </row>
        <row r="3145">
          <cell r="I3145">
            <v>70112</v>
          </cell>
        </row>
        <row r="3146">
          <cell r="I3146">
            <v>40101</v>
          </cell>
        </row>
        <row r="3147">
          <cell r="I3147">
            <v>50101</v>
          </cell>
        </row>
        <row r="3148">
          <cell r="I3148">
            <v>30101</v>
          </cell>
        </row>
        <row r="3149">
          <cell r="I3149">
            <v>70112</v>
          </cell>
        </row>
        <row r="3150">
          <cell r="I3150">
            <v>40101</v>
          </cell>
        </row>
        <row r="3151">
          <cell r="I3151">
            <v>50101</v>
          </cell>
        </row>
        <row r="3152">
          <cell r="I3152">
            <v>70112</v>
          </cell>
        </row>
        <row r="3153">
          <cell r="I3153">
            <v>50101</v>
          </cell>
        </row>
        <row r="3154">
          <cell r="I3154">
            <v>70112</v>
          </cell>
        </row>
        <row r="3155">
          <cell r="I3155">
            <v>50101</v>
          </cell>
        </row>
        <row r="3156">
          <cell r="I3156">
            <v>40101</v>
          </cell>
        </row>
        <row r="3157">
          <cell r="I3157">
            <v>30101</v>
          </cell>
        </row>
        <row r="3158">
          <cell r="I3158">
            <v>70112</v>
          </cell>
        </row>
        <row r="3159">
          <cell r="I3159">
            <v>30101</v>
          </cell>
        </row>
        <row r="3160">
          <cell r="I3160">
            <v>70106</v>
          </cell>
        </row>
        <row r="3161">
          <cell r="I3161">
            <v>70112</v>
          </cell>
        </row>
        <row r="3162">
          <cell r="I3162">
            <v>70112</v>
          </cell>
        </row>
        <row r="3163">
          <cell r="I3163">
            <v>40101</v>
          </cell>
        </row>
        <row r="3164">
          <cell r="I3164">
            <v>70112</v>
          </cell>
        </row>
        <row r="3165">
          <cell r="I3165">
            <v>70112</v>
          </cell>
        </row>
        <row r="3166">
          <cell r="I3166">
            <v>30101</v>
          </cell>
        </row>
        <row r="3167">
          <cell r="I3167">
            <v>50101</v>
          </cell>
        </row>
        <row r="3168">
          <cell r="I3168">
            <v>70112</v>
          </cell>
        </row>
        <row r="3169">
          <cell r="I3169">
            <v>40101</v>
          </cell>
        </row>
        <row r="3170">
          <cell r="I3170">
            <v>70112</v>
          </cell>
        </row>
        <row r="3171">
          <cell r="I3171">
            <v>40101</v>
          </cell>
        </row>
        <row r="3172">
          <cell r="I3172">
            <v>50101</v>
          </cell>
        </row>
        <row r="3173">
          <cell r="I3173">
            <v>70106</v>
          </cell>
        </row>
        <row r="3174">
          <cell r="I3174">
            <v>701116</v>
          </cell>
        </row>
        <row r="3175">
          <cell r="I3175">
            <v>70112</v>
          </cell>
        </row>
        <row r="3176">
          <cell r="I3176">
            <v>70112</v>
          </cell>
        </row>
        <row r="3177">
          <cell r="I3177">
            <v>40101</v>
          </cell>
        </row>
        <row r="3178">
          <cell r="I3178">
            <v>30101</v>
          </cell>
        </row>
        <row r="3179">
          <cell r="I3179">
            <v>50101</v>
          </cell>
        </row>
        <row r="3180">
          <cell r="I3180">
            <v>30101</v>
          </cell>
        </row>
        <row r="3181">
          <cell r="I3181">
            <v>70112</v>
          </cell>
        </row>
        <row r="3182">
          <cell r="I3182">
            <v>70112</v>
          </cell>
        </row>
        <row r="3183">
          <cell r="I3183">
            <v>70112</v>
          </cell>
        </row>
        <row r="3184">
          <cell r="I3184">
            <v>50101</v>
          </cell>
        </row>
        <row r="3185">
          <cell r="I3185">
            <v>701116</v>
          </cell>
        </row>
        <row r="3186">
          <cell r="I3186">
            <v>50101</v>
          </cell>
        </row>
        <row r="3187">
          <cell r="I3187">
            <v>30101</v>
          </cell>
        </row>
        <row r="3188">
          <cell r="I3188">
            <v>70112</v>
          </cell>
        </row>
        <row r="3189">
          <cell r="I3189">
            <v>70112</v>
          </cell>
        </row>
        <row r="3190">
          <cell r="I3190">
            <v>70112</v>
          </cell>
        </row>
        <row r="3191">
          <cell r="I3191">
            <v>50101</v>
          </cell>
        </row>
        <row r="3192">
          <cell r="I3192">
            <v>40101</v>
          </cell>
        </row>
        <row r="3193">
          <cell r="I3193">
            <v>70112</v>
          </cell>
        </row>
        <row r="3194">
          <cell r="I3194">
            <v>50101</v>
          </cell>
        </row>
        <row r="3195">
          <cell r="I3195">
            <v>70112</v>
          </cell>
        </row>
        <row r="3196">
          <cell r="I3196">
            <v>70112</v>
          </cell>
        </row>
        <row r="3197">
          <cell r="I3197">
            <v>40101</v>
          </cell>
        </row>
        <row r="3198">
          <cell r="I3198">
            <v>2011804018</v>
          </cell>
        </row>
        <row r="3199">
          <cell r="I3199">
            <v>70112</v>
          </cell>
        </row>
        <row r="3200">
          <cell r="I3200">
            <v>70112</v>
          </cell>
        </row>
        <row r="3201">
          <cell r="I3201">
            <v>10401160</v>
          </cell>
        </row>
        <row r="3202">
          <cell r="I3202">
            <v>10703001</v>
          </cell>
        </row>
        <row r="3203">
          <cell r="I3203">
            <v>70112</v>
          </cell>
        </row>
        <row r="3204">
          <cell r="I3204">
            <v>10703001</v>
          </cell>
        </row>
        <row r="3205">
          <cell r="I3205">
            <v>2011804028</v>
          </cell>
        </row>
        <row r="3206">
          <cell r="I3206">
            <v>2011804033</v>
          </cell>
        </row>
        <row r="3207">
          <cell r="I3207">
            <v>2011809136</v>
          </cell>
        </row>
        <row r="3208">
          <cell r="I3208">
            <v>2011804020</v>
          </cell>
        </row>
        <row r="3209">
          <cell r="I3209">
            <v>2011809146</v>
          </cell>
        </row>
        <row r="3210">
          <cell r="I3210">
            <v>2011804112</v>
          </cell>
        </row>
        <row r="3211">
          <cell r="I3211">
            <v>2011809115</v>
          </cell>
        </row>
        <row r="3212">
          <cell r="I3212">
            <v>2011804048</v>
          </cell>
        </row>
        <row r="3213">
          <cell r="I3213">
            <v>2011804018</v>
          </cell>
        </row>
        <row r="3214">
          <cell r="I3214">
            <v>2011809120</v>
          </cell>
        </row>
        <row r="3215">
          <cell r="I3215">
            <v>2011809134</v>
          </cell>
        </row>
        <row r="3216">
          <cell r="I3216">
            <v>104</v>
          </cell>
        </row>
        <row r="3217">
          <cell r="I3217">
            <v>104</v>
          </cell>
        </row>
        <row r="3218">
          <cell r="I3218">
            <v>104</v>
          </cell>
        </row>
        <row r="3219">
          <cell r="I3219">
            <v>104</v>
          </cell>
        </row>
        <row r="3220">
          <cell r="I3220">
            <v>109</v>
          </cell>
        </row>
        <row r="3221">
          <cell r="I3221">
            <v>109</v>
          </cell>
        </row>
        <row r="3222">
          <cell r="I3222">
            <v>104</v>
          </cell>
        </row>
        <row r="3223">
          <cell r="I3223">
            <v>109</v>
          </cell>
        </row>
        <row r="3224">
          <cell r="I3224">
            <v>109</v>
          </cell>
        </row>
        <row r="3225">
          <cell r="I3225">
            <v>109</v>
          </cell>
        </row>
        <row r="3226">
          <cell r="I3226">
            <v>106</v>
          </cell>
        </row>
        <row r="3227">
          <cell r="I3227">
            <v>70112</v>
          </cell>
        </row>
        <row r="3228">
          <cell r="I3228">
            <v>40101</v>
          </cell>
        </row>
        <row r="3229">
          <cell r="I3229">
            <v>50101</v>
          </cell>
        </row>
        <row r="3230">
          <cell r="I3230">
            <v>50101</v>
          </cell>
        </row>
        <row r="3231">
          <cell r="I3231">
            <v>70106</v>
          </cell>
        </row>
        <row r="3232">
          <cell r="I3232">
            <v>30101</v>
          </cell>
        </row>
        <row r="3233">
          <cell r="I3233">
            <v>70112</v>
          </cell>
        </row>
        <row r="3234">
          <cell r="I3234">
            <v>40101</v>
          </cell>
        </row>
        <row r="3235">
          <cell r="I3235">
            <v>30101</v>
          </cell>
        </row>
        <row r="3236">
          <cell r="I3236">
            <v>70112</v>
          </cell>
        </row>
        <row r="3237">
          <cell r="I3237">
            <v>70112</v>
          </cell>
        </row>
        <row r="3238">
          <cell r="I3238">
            <v>40101</v>
          </cell>
        </row>
        <row r="3239">
          <cell r="I3239">
            <v>30101</v>
          </cell>
        </row>
        <row r="3240">
          <cell r="I3240">
            <v>70112</v>
          </cell>
        </row>
        <row r="3241">
          <cell r="I3241">
            <v>50101</v>
          </cell>
        </row>
        <row r="3242">
          <cell r="I3242">
            <v>40101</v>
          </cell>
        </row>
        <row r="3243">
          <cell r="I3243">
            <v>70112</v>
          </cell>
        </row>
        <row r="3244">
          <cell r="I3244">
            <v>70112</v>
          </cell>
        </row>
        <row r="3245">
          <cell r="I3245">
            <v>70106</v>
          </cell>
        </row>
        <row r="3246">
          <cell r="I3246">
            <v>40101</v>
          </cell>
        </row>
        <row r="3247">
          <cell r="I3247">
            <v>50101</v>
          </cell>
        </row>
        <row r="3248">
          <cell r="I3248">
            <v>40101</v>
          </cell>
        </row>
        <row r="3249">
          <cell r="I3249">
            <v>70112</v>
          </cell>
        </row>
        <row r="3250">
          <cell r="I3250">
            <v>50101</v>
          </cell>
        </row>
        <row r="3251">
          <cell r="I3251">
            <v>70112</v>
          </cell>
        </row>
        <row r="3252">
          <cell r="I3252">
            <v>70112</v>
          </cell>
        </row>
        <row r="3253">
          <cell r="I3253">
            <v>70112</v>
          </cell>
        </row>
        <row r="3254">
          <cell r="I3254">
            <v>70112</v>
          </cell>
        </row>
        <row r="3255">
          <cell r="I3255">
            <v>70112</v>
          </cell>
        </row>
        <row r="3256">
          <cell r="I3256">
            <v>70112</v>
          </cell>
        </row>
        <row r="3257">
          <cell r="I3257">
            <v>70112</v>
          </cell>
        </row>
        <row r="3258">
          <cell r="I3258">
            <v>70112</v>
          </cell>
        </row>
        <row r="3259">
          <cell r="I3259">
            <v>70112</v>
          </cell>
        </row>
        <row r="3260">
          <cell r="I3260">
            <v>70112</v>
          </cell>
        </row>
        <row r="3261">
          <cell r="I3261">
            <v>70112</v>
          </cell>
        </row>
        <row r="3262">
          <cell r="I3262">
            <v>70112</v>
          </cell>
        </row>
        <row r="3263">
          <cell r="I3263">
            <v>70112</v>
          </cell>
        </row>
        <row r="3264">
          <cell r="I3264">
            <v>70112</v>
          </cell>
        </row>
        <row r="3265">
          <cell r="I3265">
            <v>50101</v>
          </cell>
        </row>
        <row r="3266">
          <cell r="I3266">
            <v>40101</v>
          </cell>
        </row>
        <row r="3267">
          <cell r="I3267">
            <v>50101</v>
          </cell>
        </row>
        <row r="3268">
          <cell r="I3268">
            <v>30101</v>
          </cell>
        </row>
        <row r="3269">
          <cell r="I3269">
            <v>70112</v>
          </cell>
        </row>
        <row r="3270">
          <cell r="I3270">
            <v>70106</v>
          </cell>
        </row>
        <row r="3271">
          <cell r="I3271">
            <v>40101</v>
          </cell>
        </row>
        <row r="3272">
          <cell r="I3272">
            <v>50101</v>
          </cell>
        </row>
        <row r="3273">
          <cell r="I3273">
            <v>30101</v>
          </cell>
        </row>
        <row r="3274">
          <cell r="I3274">
            <v>70112</v>
          </cell>
        </row>
        <row r="3275">
          <cell r="I3275">
            <v>40101</v>
          </cell>
        </row>
        <row r="3276">
          <cell r="I3276">
            <v>70112</v>
          </cell>
        </row>
        <row r="3277">
          <cell r="I3277">
            <v>70112</v>
          </cell>
        </row>
        <row r="3278">
          <cell r="I3278">
            <v>50101</v>
          </cell>
        </row>
        <row r="3279">
          <cell r="I3279">
            <v>70112</v>
          </cell>
        </row>
        <row r="3280">
          <cell r="I3280">
            <v>70112</v>
          </cell>
        </row>
        <row r="3281">
          <cell r="I3281">
            <v>70112</v>
          </cell>
        </row>
        <row r="3282">
          <cell r="I3282">
            <v>70112</v>
          </cell>
        </row>
        <row r="3283">
          <cell r="I3283">
            <v>70112</v>
          </cell>
        </row>
        <row r="3284">
          <cell r="I3284">
            <v>70112</v>
          </cell>
        </row>
        <row r="3285">
          <cell r="I3285">
            <v>70112</v>
          </cell>
        </row>
        <row r="3286">
          <cell r="I3286">
            <v>70112</v>
          </cell>
        </row>
        <row r="3287">
          <cell r="I3287">
            <v>70112</v>
          </cell>
        </row>
        <row r="3288">
          <cell r="I3288">
            <v>70112</v>
          </cell>
        </row>
        <row r="3289">
          <cell r="I3289">
            <v>70112</v>
          </cell>
        </row>
        <row r="3290">
          <cell r="I3290">
            <v>30101</v>
          </cell>
        </row>
        <row r="3291">
          <cell r="I3291">
            <v>70112</v>
          </cell>
        </row>
        <row r="3292">
          <cell r="I3292">
            <v>70112</v>
          </cell>
        </row>
        <row r="3293">
          <cell r="I3293">
            <v>50101</v>
          </cell>
        </row>
        <row r="3294">
          <cell r="I3294">
            <v>40101</v>
          </cell>
        </row>
        <row r="3295">
          <cell r="I3295">
            <v>70112</v>
          </cell>
        </row>
        <row r="3296">
          <cell r="I3296">
            <v>70112</v>
          </cell>
        </row>
        <row r="3297">
          <cell r="I3297">
            <v>70112</v>
          </cell>
        </row>
        <row r="3298">
          <cell r="I3298">
            <v>70106</v>
          </cell>
        </row>
        <row r="3299">
          <cell r="I3299">
            <v>40101</v>
          </cell>
        </row>
        <row r="3300">
          <cell r="I3300">
            <v>40101</v>
          </cell>
        </row>
        <row r="3301">
          <cell r="I3301">
            <v>701116</v>
          </cell>
        </row>
        <row r="3302">
          <cell r="I3302">
            <v>701116</v>
          </cell>
        </row>
        <row r="3303">
          <cell r="I3303">
            <v>701116</v>
          </cell>
        </row>
        <row r="3304">
          <cell r="I3304">
            <v>701116</v>
          </cell>
        </row>
        <row r="3305">
          <cell r="I3305">
            <v>701116</v>
          </cell>
        </row>
        <row r="3306">
          <cell r="I3306">
            <v>701116</v>
          </cell>
        </row>
        <row r="3307">
          <cell r="I3307">
            <v>701116</v>
          </cell>
        </row>
        <row r="3308">
          <cell r="I3308">
            <v>701116</v>
          </cell>
        </row>
        <row r="3309">
          <cell r="I3309">
            <v>701116</v>
          </cell>
        </row>
        <row r="3310">
          <cell r="I3310">
            <v>701116</v>
          </cell>
        </row>
        <row r="3311">
          <cell r="I3311">
            <v>701116</v>
          </cell>
        </row>
        <row r="3312">
          <cell r="I3312">
            <v>70112</v>
          </cell>
        </row>
        <row r="3313">
          <cell r="I3313">
            <v>70112</v>
          </cell>
        </row>
        <row r="3314">
          <cell r="I3314">
            <v>2011809134</v>
          </cell>
        </row>
        <row r="3315">
          <cell r="I3315">
            <v>2011809146</v>
          </cell>
        </row>
        <row r="3316">
          <cell r="I3316">
            <v>2011804020</v>
          </cell>
        </row>
        <row r="3317">
          <cell r="I3317">
            <v>70112</v>
          </cell>
        </row>
        <row r="3318">
          <cell r="I3318">
            <v>2011809123</v>
          </cell>
        </row>
        <row r="3319">
          <cell r="I3319">
            <v>2011809119</v>
          </cell>
        </row>
        <row r="3320">
          <cell r="I3320">
            <v>2010402420</v>
          </cell>
        </row>
        <row r="3321">
          <cell r="I3321">
            <v>10401139</v>
          </cell>
        </row>
        <row r="3322">
          <cell r="I3322">
            <v>20700006</v>
          </cell>
        </row>
        <row r="3323">
          <cell r="I3323">
            <v>10401187</v>
          </cell>
        </row>
        <row r="3324">
          <cell r="I3324">
            <v>2011809134</v>
          </cell>
        </row>
        <row r="3325">
          <cell r="I3325">
            <v>70112</v>
          </cell>
        </row>
        <row r="3326">
          <cell r="I3326">
            <v>70112</v>
          </cell>
        </row>
        <row r="3327">
          <cell r="I3327">
            <v>70112</v>
          </cell>
        </row>
        <row r="3328">
          <cell r="I3328">
            <v>70112</v>
          </cell>
        </row>
        <row r="3329">
          <cell r="I3329">
            <v>107</v>
          </cell>
        </row>
        <row r="3330">
          <cell r="I3330">
            <v>107</v>
          </cell>
        </row>
        <row r="3331">
          <cell r="I3331">
            <v>70112</v>
          </cell>
        </row>
        <row r="3332">
          <cell r="I3332">
            <v>40101</v>
          </cell>
        </row>
        <row r="3333">
          <cell r="I3333">
            <v>70112</v>
          </cell>
        </row>
        <row r="3334">
          <cell r="I3334">
            <v>50101</v>
          </cell>
        </row>
        <row r="3335">
          <cell r="I3335">
            <v>30101</v>
          </cell>
        </row>
        <row r="3336">
          <cell r="I3336">
            <v>70106</v>
          </cell>
        </row>
        <row r="3337">
          <cell r="I3337">
            <v>70112</v>
          </cell>
        </row>
        <row r="3338">
          <cell r="I3338">
            <v>70112</v>
          </cell>
        </row>
        <row r="3339">
          <cell r="I3339">
            <v>70112</v>
          </cell>
        </row>
        <row r="3340">
          <cell r="I3340">
            <v>70112</v>
          </cell>
        </row>
        <row r="3341">
          <cell r="I3341">
            <v>70112</v>
          </cell>
        </row>
        <row r="3342">
          <cell r="I3342">
            <v>70112</v>
          </cell>
        </row>
        <row r="3343">
          <cell r="I3343">
            <v>40101</v>
          </cell>
        </row>
        <row r="3344">
          <cell r="I3344">
            <v>50101</v>
          </cell>
        </row>
        <row r="3345">
          <cell r="I3345">
            <v>70112</v>
          </cell>
        </row>
        <row r="3346">
          <cell r="I3346">
            <v>70112</v>
          </cell>
        </row>
        <row r="3347">
          <cell r="I3347">
            <v>70112</v>
          </cell>
        </row>
        <row r="3348">
          <cell r="I3348">
            <v>70112</v>
          </cell>
        </row>
        <row r="3349">
          <cell r="I3349">
            <v>70112</v>
          </cell>
        </row>
        <row r="3350">
          <cell r="I3350">
            <v>70112</v>
          </cell>
        </row>
        <row r="3351">
          <cell r="I3351">
            <v>70112</v>
          </cell>
        </row>
        <row r="3352">
          <cell r="I3352">
            <v>70112</v>
          </cell>
        </row>
        <row r="3353">
          <cell r="I3353">
            <v>70112</v>
          </cell>
        </row>
        <row r="3354">
          <cell r="I3354">
            <v>70112</v>
          </cell>
        </row>
        <row r="3355">
          <cell r="I3355">
            <v>70112</v>
          </cell>
        </row>
        <row r="3356">
          <cell r="I3356">
            <v>70112</v>
          </cell>
        </row>
        <row r="3357">
          <cell r="I3357">
            <v>70112</v>
          </cell>
        </row>
        <row r="3358">
          <cell r="I3358">
            <v>70112</v>
          </cell>
        </row>
        <row r="3359">
          <cell r="I3359">
            <v>70112</v>
          </cell>
        </row>
        <row r="3360">
          <cell r="I3360">
            <v>70112</v>
          </cell>
        </row>
        <row r="3361">
          <cell r="I3361">
            <v>70112</v>
          </cell>
        </row>
        <row r="3362">
          <cell r="I3362">
            <v>40101</v>
          </cell>
        </row>
        <row r="3363">
          <cell r="I3363">
            <v>40101</v>
          </cell>
        </row>
        <row r="3364">
          <cell r="I3364">
            <v>40101</v>
          </cell>
        </row>
        <row r="3365">
          <cell r="I3365">
            <v>70112</v>
          </cell>
        </row>
        <row r="3366">
          <cell r="I3366">
            <v>50101</v>
          </cell>
        </row>
        <row r="3367">
          <cell r="I3367">
            <v>70112</v>
          </cell>
        </row>
        <row r="3368">
          <cell r="I3368">
            <v>70112</v>
          </cell>
        </row>
        <row r="3369">
          <cell r="I3369">
            <v>70112</v>
          </cell>
        </row>
        <row r="3370">
          <cell r="I3370">
            <v>70112</v>
          </cell>
        </row>
        <row r="3371">
          <cell r="I3371">
            <v>70112</v>
          </cell>
        </row>
        <row r="3372">
          <cell r="I3372">
            <v>70112</v>
          </cell>
        </row>
        <row r="3373">
          <cell r="I3373">
            <v>70112</v>
          </cell>
        </row>
        <row r="3374">
          <cell r="I3374">
            <v>70112</v>
          </cell>
        </row>
        <row r="3375">
          <cell r="I3375">
            <v>70112</v>
          </cell>
        </row>
        <row r="3376">
          <cell r="I3376">
            <v>70112</v>
          </cell>
        </row>
        <row r="3377">
          <cell r="I3377">
            <v>70112</v>
          </cell>
        </row>
        <row r="3378">
          <cell r="I3378">
            <v>50101</v>
          </cell>
        </row>
        <row r="3379">
          <cell r="I3379">
            <v>40101</v>
          </cell>
        </row>
        <row r="3380">
          <cell r="I3380">
            <v>40101</v>
          </cell>
        </row>
        <row r="3381">
          <cell r="I3381">
            <v>70106</v>
          </cell>
        </row>
        <row r="3382">
          <cell r="I3382">
            <v>70112</v>
          </cell>
        </row>
        <row r="3383">
          <cell r="I3383">
            <v>30101</v>
          </cell>
        </row>
        <row r="3384">
          <cell r="I3384">
            <v>50101</v>
          </cell>
        </row>
        <row r="3385">
          <cell r="I3385">
            <v>70112</v>
          </cell>
        </row>
        <row r="3386">
          <cell r="I3386">
            <v>70106</v>
          </cell>
        </row>
        <row r="3387">
          <cell r="I3387">
            <v>40101</v>
          </cell>
        </row>
        <row r="3388">
          <cell r="I3388">
            <v>70112</v>
          </cell>
        </row>
        <row r="3389">
          <cell r="I3389">
            <v>70112</v>
          </cell>
        </row>
        <row r="3390">
          <cell r="I3390">
            <v>70112</v>
          </cell>
        </row>
        <row r="3391">
          <cell r="I3391">
            <v>30101</v>
          </cell>
        </row>
        <row r="3392">
          <cell r="I3392">
            <v>50101</v>
          </cell>
        </row>
        <row r="3393">
          <cell r="I3393">
            <v>701116</v>
          </cell>
        </row>
        <row r="3394">
          <cell r="I3394">
            <v>30101</v>
          </cell>
        </row>
        <row r="3395">
          <cell r="I3395">
            <v>50101</v>
          </cell>
        </row>
        <row r="3396">
          <cell r="I3396">
            <v>70112</v>
          </cell>
        </row>
        <row r="3397">
          <cell r="I3397">
            <v>70106</v>
          </cell>
        </row>
        <row r="3398">
          <cell r="I3398">
            <v>40101</v>
          </cell>
        </row>
        <row r="3399">
          <cell r="I3399">
            <v>30101</v>
          </cell>
        </row>
        <row r="3400">
          <cell r="I3400">
            <v>70112</v>
          </cell>
        </row>
        <row r="3401">
          <cell r="I3401">
            <v>70112</v>
          </cell>
        </row>
        <row r="3402">
          <cell r="I3402">
            <v>40101</v>
          </cell>
        </row>
        <row r="3403">
          <cell r="I3403">
            <v>70106</v>
          </cell>
        </row>
        <row r="3404">
          <cell r="I3404">
            <v>70112</v>
          </cell>
        </row>
        <row r="3405">
          <cell r="I3405">
            <v>70112</v>
          </cell>
        </row>
        <row r="3406">
          <cell r="I3406">
            <v>70112</v>
          </cell>
        </row>
        <row r="3407">
          <cell r="I3407">
            <v>70106</v>
          </cell>
        </row>
        <row r="3408">
          <cell r="I3408">
            <v>70112</v>
          </cell>
        </row>
        <row r="3409">
          <cell r="I3409">
            <v>70112</v>
          </cell>
        </row>
        <row r="3410">
          <cell r="I3410">
            <v>30101</v>
          </cell>
        </row>
        <row r="3411">
          <cell r="I3411">
            <v>40101</v>
          </cell>
        </row>
        <row r="3412">
          <cell r="I3412">
            <v>70112</v>
          </cell>
        </row>
        <row r="3413">
          <cell r="I3413">
            <v>30101</v>
          </cell>
        </row>
        <row r="3414">
          <cell r="I3414">
            <v>70112</v>
          </cell>
        </row>
        <row r="3415">
          <cell r="I3415">
            <v>70106</v>
          </cell>
        </row>
        <row r="3416">
          <cell r="I3416">
            <v>70112</v>
          </cell>
        </row>
        <row r="3417">
          <cell r="I3417">
            <v>70112</v>
          </cell>
        </row>
        <row r="3418">
          <cell r="I3418">
            <v>30101</v>
          </cell>
        </row>
        <row r="3419">
          <cell r="I3419">
            <v>50101</v>
          </cell>
        </row>
        <row r="3420">
          <cell r="I3420">
            <v>70112</v>
          </cell>
        </row>
        <row r="3421">
          <cell r="I3421">
            <v>40101</v>
          </cell>
        </row>
        <row r="3422">
          <cell r="I3422">
            <v>50101</v>
          </cell>
        </row>
        <row r="3423">
          <cell r="I3423">
            <v>701116</v>
          </cell>
        </row>
        <row r="3424">
          <cell r="I3424">
            <v>70106</v>
          </cell>
        </row>
        <row r="3425">
          <cell r="I3425">
            <v>2011804017</v>
          </cell>
        </row>
        <row r="3426">
          <cell r="I3426">
            <v>2011804018</v>
          </cell>
        </row>
        <row r="3427">
          <cell r="I3427">
            <v>70112</v>
          </cell>
        </row>
        <row r="3428">
          <cell r="I3428">
            <v>70112</v>
          </cell>
        </row>
        <row r="3429">
          <cell r="I3429">
            <v>70112</v>
          </cell>
        </row>
        <row r="3430">
          <cell r="I3430">
            <v>70112</v>
          </cell>
        </row>
        <row r="3431">
          <cell r="I3431">
            <v>70112</v>
          </cell>
        </row>
        <row r="3432">
          <cell r="I3432">
            <v>70112</v>
          </cell>
        </row>
        <row r="3433">
          <cell r="I3433">
            <v>70112</v>
          </cell>
        </row>
        <row r="3434">
          <cell r="I3434">
            <v>2011809134</v>
          </cell>
        </row>
        <row r="3435">
          <cell r="I3435">
            <v>2011809123</v>
          </cell>
        </row>
        <row r="3436">
          <cell r="I3436">
            <v>10401139</v>
          </cell>
        </row>
        <row r="3437">
          <cell r="I3437">
            <v>20700006</v>
          </cell>
        </row>
        <row r="3438">
          <cell r="I3438">
            <v>10401139</v>
          </cell>
        </row>
        <row r="3439">
          <cell r="I3439">
            <v>10401191</v>
          </cell>
        </row>
        <row r="3440">
          <cell r="I3440">
            <v>10401191</v>
          </cell>
        </row>
        <row r="3441">
          <cell r="I3441">
            <v>201040764</v>
          </cell>
        </row>
        <row r="3442">
          <cell r="I3442">
            <v>10401191</v>
          </cell>
        </row>
        <row r="3443">
          <cell r="I3443">
            <v>106</v>
          </cell>
        </row>
        <row r="3444">
          <cell r="I3444">
            <v>106</v>
          </cell>
        </row>
        <row r="3445">
          <cell r="I3445">
            <v>107</v>
          </cell>
        </row>
        <row r="3446">
          <cell r="I3446">
            <v>104</v>
          </cell>
        </row>
        <row r="3447">
          <cell r="I3447">
            <v>104</v>
          </cell>
        </row>
        <row r="3448">
          <cell r="I3448">
            <v>70112</v>
          </cell>
        </row>
        <row r="3449">
          <cell r="I3449">
            <v>70112</v>
          </cell>
        </row>
        <row r="3450">
          <cell r="I3450">
            <v>50101</v>
          </cell>
        </row>
        <row r="3451">
          <cell r="I3451">
            <v>30101</v>
          </cell>
        </row>
        <row r="3452">
          <cell r="I3452">
            <v>70112</v>
          </cell>
        </row>
        <row r="3453">
          <cell r="I3453">
            <v>40101</v>
          </cell>
        </row>
        <row r="3454">
          <cell r="I3454">
            <v>50101</v>
          </cell>
        </row>
        <row r="3455">
          <cell r="I3455">
            <v>40101</v>
          </cell>
        </row>
        <row r="3456">
          <cell r="I3456">
            <v>70112</v>
          </cell>
        </row>
        <row r="3457">
          <cell r="I3457">
            <v>50101</v>
          </cell>
        </row>
        <row r="3458">
          <cell r="I3458">
            <v>70112</v>
          </cell>
        </row>
        <row r="3459">
          <cell r="I3459">
            <v>70106</v>
          </cell>
        </row>
        <row r="3460">
          <cell r="I3460">
            <v>30101</v>
          </cell>
        </row>
        <row r="3461">
          <cell r="I3461">
            <v>50101</v>
          </cell>
        </row>
        <row r="3462">
          <cell r="I3462">
            <v>40101</v>
          </cell>
        </row>
        <row r="3463">
          <cell r="I3463">
            <v>70112</v>
          </cell>
        </row>
        <row r="3464">
          <cell r="I3464">
            <v>70112</v>
          </cell>
        </row>
        <row r="3465">
          <cell r="I3465">
            <v>30101</v>
          </cell>
        </row>
        <row r="3466">
          <cell r="I3466">
            <v>50101</v>
          </cell>
        </row>
        <row r="3467">
          <cell r="I3467">
            <v>40101</v>
          </cell>
        </row>
        <row r="3468">
          <cell r="I3468">
            <v>70112</v>
          </cell>
        </row>
        <row r="3469">
          <cell r="I3469">
            <v>70112</v>
          </cell>
        </row>
        <row r="3470">
          <cell r="I3470">
            <v>70112</v>
          </cell>
        </row>
        <row r="3471">
          <cell r="I3471">
            <v>70112</v>
          </cell>
        </row>
        <row r="3472">
          <cell r="I3472">
            <v>70112</v>
          </cell>
        </row>
        <row r="3473">
          <cell r="I3473">
            <v>70112</v>
          </cell>
        </row>
        <row r="3474">
          <cell r="I3474">
            <v>40101</v>
          </cell>
        </row>
        <row r="3475">
          <cell r="I3475">
            <v>70112</v>
          </cell>
        </row>
        <row r="3476">
          <cell r="I3476">
            <v>70112</v>
          </cell>
        </row>
        <row r="3477">
          <cell r="I3477">
            <v>40101</v>
          </cell>
        </row>
        <row r="3478">
          <cell r="I3478">
            <v>30101</v>
          </cell>
        </row>
        <row r="3479">
          <cell r="I3479">
            <v>70112</v>
          </cell>
        </row>
        <row r="3480">
          <cell r="I3480">
            <v>40101</v>
          </cell>
        </row>
        <row r="3481">
          <cell r="I3481">
            <v>70112</v>
          </cell>
        </row>
        <row r="3482">
          <cell r="I3482">
            <v>70112</v>
          </cell>
        </row>
        <row r="3483">
          <cell r="I3483">
            <v>70112</v>
          </cell>
        </row>
        <row r="3484">
          <cell r="I3484">
            <v>70112</v>
          </cell>
        </row>
        <row r="3485">
          <cell r="I3485">
            <v>70112</v>
          </cell>
        </row>
        <row r="3486">
          <cell r="I3486">
            <v>70112</v>
          </cell>
        </row>
        <row r="3487">
          <cell r="I3487">
            <v>70112</v>
          </cell>
        </row>
        <row r="3488">
          <cell r="I3488">
            <v>70112</v>
          </cell>
        </row>
        <row r="3489">
          <cell r="I3489">
            <v>70112</v>
          </cell>
        </row>
        <row r="3490">
          <cell r="I3490">
            <v>70112</v>
          </cell>
        </row>
        <row r="3491">
          <cell r="I3491">
            <v>40101</v>
          </cell>
        </row>
        <row r="3492">
          <cell r="I3492">
            <v>50101</v>
          </cell>
        </row>
        <row r="3493">
          <cell r="I3493">
            <v>40101</v>
          </cell>
        </row>
        <row r="3494">
          <cell r="I3494">
            <v>70112</v>
          </cell>
        </row>
        <row r="3495">
          <cell r="I3495">
            <v>70112</v>
          </cell>
        </row>
        <row r="3496">
          <cell r="I3496">
            <v>701116</v>
          </cell>
        </row>
        <row r="3497">
          <cell r="I3497">
            <v>70106</v>
          </cell>
        </row>
        <row r="3498">
          <cell r="I3498">
            <v>701116</v>
          </cell>
        </row>
        <row r="3499">
          <cell r="I3499">
            <v>701116</v>
          </cell>
        </row>
        <row r="3500">
          <cell r="I3500">
            <v>70106</v>
          </cell>
        </row>
        <row r="3501">
          <cell r="I3501">
            <v>70112</v>
          </cell>
        </row>
        <row r="3502">
          <cell r="I3502">
            <v>50101</v>
          </cell>
        </row>
        <row r="3503">
          <cell r="I3503">
            <v>40101</v>
          </cell>
        </row>
        <row r="3504">
          <cell r="I3504">
            <v>70112</v>
          </cell>
        </row>
        <row r="3505">
          <cell r="I3505">
            <v>70112</v>
          </cell>
        </row>
        <row r="3506">
          <cell r="I3506">
            <v>70112</v>
          </cell>
        </row>
        <row r="3507">
          <cell r="I3507">
            <v>40101</v>
          </cell>
        </row>
        <row r="3508">
          <cell r="I3508">
            <v>50101</v>
          </cell>
        </row>
        <row r="3509">
          <cell r="I3509">
            <v>70112</v>
          </cell>
        </row>
        <row r="3510">
          <cell r="I3510">
            <v>2011804018</v>
          </cell>
        </row>
        <row r="3511">
          <cell r="I3511">
            <v>2011804087</v>
          </cell>
        </row>
        <row r="3512">
          <cell r="I3512">
            <v>50101</v>
          </cell>
        </row>
        <row r="3513">
          <cell r="I3513">
            <v>70112</v>
          </cell>
        </row>
        <row r="3514">
          <cell r="I3514">
            <v>70112</v>
          </cell>
        </row>
        <row r="3515">
          <cell r="I3515">
            <v>70112</v>
          </cell>
        </row>
        <row r="3516">
          <cell r="I3516">
            <v>70112</v>
          </cell>
        </row>
        <row r="3517">
          <cell r="I3517">
            <v>40101</v>
          </cell>
        </row>
        <row r="3518">
          <cell r="I3518">
            <v>20700006</v>
          </cell>
        </row>
        <row r="3519">
          <cell r="I3519">
            <v>10401160</v>
          </cell>
        </row>
        <row r="3520">
          <cell r="I3520">
            <v>2011809123</v>
          </cell>
        </row>
        <row r="3521">
          <cell r="I3521">
            <v>2011809142</v>
          </cell>
        </row>
        <row r="3522">
          <cell r="I3522">
            <v>2011809143</v>
          </cell>
        </row>
        <row r="3523">
          <cell r="I3523">
            <v>2011804025</v>
          </cell>
        </row>
        <row r="3524">
          <cell r="I3524">
            <v>2011804048</v>
          </cell>
        </row>
        <row r="3525">
          <cell r="I3525">
            <v>2011804113</v>
          </cell>
        </row>
        <row r="3526">
          <cell r="I3526">
            <v>2011809134</v>
          </cell>
        </row>
        <row r="3527">
          <cell r="I3527">
            <v>2011804087</v>
          </cell>
        </row>
        <row r="3528">
          <cell r="I3528">
            <v>2011809126</v>
          </cell>
        </row>
        <row r="3529">
          <cell r="I3529">
            <v>10404088</v>
          </cell>
        </row>
        <row r="3530">
          <cell r="I3530">
            <v>2011809134</v>
          </cell>
        </row>
        <row r="3531">
          <cell r="I3531">
            <v>70112</v>
          </cell>
        </row>
        <row r="3532">
          <cell r="I3532">
            <v>2011804036</v>
          </cell>
        </row>
        <row r="3533">
          <cell r="I3533">
            <v>2011804087</v>
          </cell>
        </row>
        <row r="3534">
          <cell r="I3534">
            <v>2011804017</v>
          </cell>
        </row>
        <row r="3535">
          <cell r="I3535">
            <v>2011804035</v>
          </cell>
        </row>
        <row r="3536">
          <cell r="I3536">
            <v>2011804028</v>
          </cell>
        </row>
        <row r="3537">
          <cell r="I3537">
            <v>2011804004</v>
          </cell>
        </row>
        <row r="3538">
          <cell r="I3538">
            <v>2011804018</v>
          </cell>
        </row>
        <row r="3539">
          <cell r="I3539">
            <v>201040764</v>
          </cell>
        </row>
        <row r="3540">
          <cell r="I3540">
            <v>201040771</v>
          </cell>
        </row>
        <row r="3541">
          <cell r="I3541">
            <v>2011809146</v>
          </cell>
        </row>
        <row r="3542">
          <cell r="I3542">
            <v>2011804036</v>
          </cell>
        </row>
        <row r="3543">
          <cell r="I3543">
            <v>2011804042</v>
          </cell>
        </row>
        <row r="3544">
          <cell r="I3544">
            <v>2011804086</v>
          </cell>
        </row>
        <row r="3545">
          <cell r="I3545">
            <v>2011804048</v>
          </cell>
        </row>
        <row r="3546">
          <cell r="I3546">
            <v>2011809134</v>
          </cell>
        </row>
        <row r="3547">
          <cell r="I3547">
            <v>1040113434</v>
          </cell>
        </row>
        <row r="3548">
          <cell r="I3548">
            <v>20700006</v>
          </cell>
        </row>
        <row r="3549">
          <cell r="I3549">
            <v>10401139</v>
          </cell>
        </row>
        <row r="3550">
          <cell r="I3550">
            <v>201619</v>
          </cell>
        </row>
        <row r="3551">
          <cell r="I3551">
            <v>201617</v>
          </cell>
        </row>
        <row r="3552">
          <cell r="I3552">
            <v>201620</v>
          </cell>
        </row>
        <row r="3553">
          <cell r="I3553">
            <v>201611</v>
          </cell>
        </row>
        <row r="3554">
          <cell r="I3554">
            <v>201609</v>
          </cell>
        </row>
        <row r="3555">
          <cell r="I3555">
            <v>201617</v>
          </cell>
        </row>
        <row r="3556">
          <cell r="I3556">
            <v>201618</v>
          </cell>
        </row>
        <row r="3557">
          <cell r="I3557">
            <v>201619</v>
          </cell>
        </row>
        <row r="3558">
          <cell r="I3558">
            <v>201620</v>
          </cell>
        </row>
        <row r="3559">
          <cell r="I3559">
            <v>201621</v>
          </cell>
        </row>
        <row r="3560">
          <cell r="I3560">
            <v>201614</v>
          </cell>
        </row>
        <row r="3561">
          <cell r="I3561">
            <v>201615</v>
          </cell>
        </row>
        <row r="3562">
          <cell r="I3562">
            <v>201616</v>
          </cell>
        </row>
        <row r="3563">
          <cell r="I3563">
            <v>201618</v>
          </cell>
        </row>
        <row r="3564">
          <cell r="I3564">
            <v>201619</v>
          </cell>
        </row>
        <row r="3565">
          <cell r="I3565">
            <v>201620</v>
          </cell>
        </row>
        <row r="3566">
          <cell r="I3566">
            <v>201621</v>
          </cell>
        </row>
        <row r="3567">
          <cell r="I3567">
            <v>201613</v>
          </cell>
        </row>
        <row r="3568">
          <cell r="I3568">
            <v>201612</v>
          </cell>
        </row>
        <row r="3569">
          <cell r="I3569">
            <v>201610</v>
          </cell>
        </row>
        <row r="3570">
          <cell r="I3570">
            <v>10401191</v>
          </cell>
        </row>
        <row r="3571">
          <cell r="I3571">
            <v>2011809115</v>
          </cell>
        </row>
        <row r="3572">
          <cell r="I3572">
            <v>2011804112</v>
          </cell>
        </row>
        <row r="3573">
          <cell r="I3573">
            <v>2011804068</v>
          </cell>
        </row>
        <row r="3574">
          <cell r="I3574">
            <v>2011804039</v>
          </cell>
        </row>
        <row r="3575">
          <cell r="I3575">
            <v>2011804035</v>
          </cell>
        </row>
        <row r="3576">
          <cell r="I3576">
            <v>2011804018</v>
          </cell>
        </row>
        <row r="3577">
          <cell r="I3577">
            <v>2011809136</v>
          </cell>
        </row>
        <row r="3578">
          <cell r="I3578">
            <v>2011804112</v>
          </cell>
        </row>
        <row r="3579">
          <cell r="I3579">
            <v>103</v>
          </cell>
        </row>
        <row r="3580">
          <cell r="I3580">
            <v>103</v>
          </cell>
        </row>
        <row r="3581">
          <cell r="I3581">
            <v>103</v>
          </cell>
        </row>
        <row r="3582">
          <cell r="I3582">
            <v>103</v>
          </cell>
        </row>
        <row r="3583">
          <cell r="I3583">
            <v>103</v>
          </cell>
        </row>
        <row r="3584">
          <cell r="I3584">
            <v>103</v>
          </cell>
        </row>
        <row r="3585">
          <cell r="I3585">
            <v>103</v>
          </cell>
        </row>
        <row r="3586">
          <cell r="I3586">
            <v>103</v>
          </cell>
        </row>
        <row r="3587">
          <cell r="I3587">
            <v>109</v>
          </cell>
        </row>
        <row r="3588">
          <cell r="I3588">
            <v>103</v>
          </cell>
        </row>
        <row r="3589">
          <cell r="I3589">
            <v>103</v>
          </cell>
        </row>
        <row r="3590">
          <cell r="I3590">
            <v>103</v>
          </cell>
        </row>
        <row r="3591">
          <cell r="I3591">
            <v>104</v>
          </cell>
        </row>
        <row r="3592">
          <cell r="I3592">
            <v>104</v>
          </cell>
        </row>
        <row r="3593">
          <cell r="I3593">
            <v>70112</v>
          </cell>
        </row>
        <row r="3594">
          <cell r="I3594">
            <v>70112</v>
          </cell>
        </row>
        <row r="3595">
          <cell r="I3595">
            <v>70112</v>
          </cell>
        </row>
        <row r="3596">
          <cell r="I3596">
            <v>70106</v>
          </cell>
        </row>
        <row r="3597">
          <cell r="I3597">
            <v>70112</v>
          </cell>
        </row>
        <row r="3598">
          <cell r="I3598">
            <v>50101</v>
          </cell>
        </row>
        <row r="3599">
          <cell r="I3599">
            <v>70112</v>
          </cell>
        </row>
        <row r="3600">
          <cell r="I3600">
            <v>70112</v>
          </cell>
        </row>
        <row r="3601">
          <cell r="I3601">
            <v>70112</v>
          </cell>
        </row>
        <row r="3602">
          <cell r="I3602">
            <v>50101</v>
          </cell>
        </row>
        <row r="3603">
          <cell r="I3603">
            <v>70112</v>
          </cell>
        </row>
        <row r="3604">
          <cell r="I3604">
            <v>70112</v>
          </cell>
        </row>
        <row r="3605">
          <cell r="I3605">
            <v>70106</v>
          </cell>
        </row>
        <row r="3606">
          <cell r="I3606">
            <v>70112</v>
          </cell>
        </row>
        <row r="3607">
          <cell r="I3607">
            <v>40101</v>
          </cell>
        </row>
        <row r="3608">
          <cell r="I3608">
            <v>50101</v>
          </cell>
        </row>
        <row r="3609">
          <cell r="I3609">
            <v>70112</v>
          </cell>
        </row>
        <row r="3610">
          <cell r="I3610">
            <v>70106</v>
          </cell>
        </row>
        <row r="3611">
          <cell r="I3611">
            <v>40101</v>
          </cell>
        </row>
        <row r="3612">
          <cell r="I3612">
            <v>50101</v>
          </cell>
        </row>
        <row r="3613">
          <cell r="I3613">
            <v>30101</v>
          </cell>
        </row>
        <row r="3614">
          <cell r="I3614">
            <v>70112</v>
          </cell>
        </row>
        <row r="3615">
          <cell r="I3615">
            <v>70106</v>
          </cell>
        </row>
        <row r="3616">
          <cell r="I3616">
            <v>70112</v>
          </cell>
        </row>
        <row r="3617">
          <cell r="I3617">
            <v>30101</v>
          </cell>
        </row>
        <row r="3618">
          <cell r="I3618">
            <v>50101</v>
          </cell>
        </row>
        <row r="3619">
          <cell r="I3619">
            <v>40101</v>
          </cell>
        </row>
        <row r="3620">
          <cell r="I3620">
            <v>70112</v>
          </cell>
        </row>
        <row r="3621">
          <cell r="I3621">
            <v>70106</v>
          </cell>
        </row>
        <row r="3622">
          <cell r="I3622">
            <v>70112</v>
          </cell>
        </row>
        <row r="3623">
          <cell r="I3623">
            <v>40101</v>
          </cell>
        </row>
        <row r="3624">
          <cell r="I3624">
            <v>50101</v>
          </cell>
        </row>
        <row r="3625">
          <cell r="I3625">
            <v>30101</v>
          </cell>
        </row>
        <row r="3626">
          <cell r="I3626">
            <v>70112</v>
          </cell>
        </row>
        <row r="3627">
          <cell r="I3627">
            <v>40101</v>
          </cell>
        </row>
        <row r="3628">
          <cell r="I3628">
            <v>2011804018</v>
          </cell>
        </row>
        <row r="3629">
          <cell r="I3629">
            <v>70112</v>
          </cell>
        </row>
        <row r="3630">
          <cell r="I3630">
            <v>70112</v>
          </cell>
        </row>
        <row r="3631">
          <cell r="I3631">
            <v>70112</v>
          </cell>
        </row>
        <row r="3632">
          <cell r="I3632">
            <v>70112</v>
          </cell>
        </row>
        <row r="3633">
          <cell r="I3633">
            <v>40101</v>
          </cell>
        </row>
        <row r="3634">
          <cell r="I3634">
            <v>30101</v>
          </cell>
        </row>
        <row r="3635">
          <cell r="I3635">
            <v>70112</v>
          </cell>
        </row>
        <row r="3636">
          <cell r="I3636">
            <v>70112</v>
          </cell>
        </row>
        <row r="3637">
          <cell r="I3637">
            <v>50101</v>
          </cell>
        </row>
        <row r="3638">
          <cell r="I3638">
            <v>30101</v>
          </cell>
        </row>
        <row r="3639">
          <cell r="I3639">
            <v>40101</v>
          </cell>
        </row>
        <row r="3640">
          <cell r="I3640">
            <v>70112</v>
          </cell>
        </row>
        <row r="3641">
          <cell r="I3641">
            <v>40101</v>
          </cell>
        </row>
        <row r="3642">
          <cell r="I3642">
            <v>701116</v>
          </cell>
        </row>
        <row r="3643">
          <cell r="I3643">
            <v>70112</v>
          </cell>
        </row>
        <row r="3644">
          <cell r="I3644">
            <v>70112</v>
          </cell>
        </row>
        <row r="3645">
          <cell r="I3645">
            <v>40101</v>
          </cell>
        </row>
        <row r="3646">
          <cell r="I3646">
            <v>70112</v>
          </cell>
        </row>
        <row r="3647">
          <cell r="I3647">
            <v>40101</v>
          </cell>
        </row>
        <row r="3648">
          <cell r="I3648">
            <v>50101</v>
          </cell>
        </row>
        <row r="3649">
          <cell r="I3649">
            <v>70112</v>
          </cell>
        </row>
        <row r="3650">
          <cell r="I3650">
            <v>40101</v>
          </cell>
        </row>
        <row r="3651">
          <cell r="I3651">
            <v>50101</v>
          </cell>
        </row>
        <row r="3652">
          <cell r="I3652">
            <v>70112</v>
          </cell>
        </row>
        <row r="3653">
          <cell r="I3653">
            <v>70112</v>
          </cell>
        </row>
        <row r="3654">
          <cell r="I3654">
            <v>70112</v>
          </cell>
        </row>
        <row r="3655">
          <cell r="I3655">
            <v>701116</v>
          </cell>
        </row>
        <row r="3656">
          <cell r="I3656">
            <v>70112</v>
          </cell>
        </row>
        <row r="3657">
          <cell r="I3657">
            <v>70112</v>
          </cell>
        </row>
        <row r="3658">
          <cell r="I3658">
            <v>30101</v>
          </cell>
        </row>
        <row r="3659">
          <cell r="I3659">
            <v>70112</v>
          </cell>
        </row>
        <row r="3660">
          <cell r="I3660">
            <v>50101</v>
          </cell>
        </row>
        <row r="3661">
          <cell r="I3661">
            <v>70106</v>
          </cell>
        </row>
        <row r="3662">
          <cell r="I3662">
            <v>701116</v>
          </cell>
        </row>
        <row r="3663">
          <cell r="I3663">
            <v>50101</v>
          </cell>
        </row>
        <row r="3664">
          <cell r="I3664">
            <v>70112</v>
          </cell>
        </row>
        <row r="3665">
          <cell r="I3665">
            <v>70106</v>
          </cell>
        </row>
        <row r="3666">
          <cell r="I3666">
            <v>70112</v>
          </cell>
        </row>
        <row r="3667">
          <cell r="I3667">
            <v>70112</v>
          </cell>
        </row>
        <row r="3668">
          <cell r="I3668">
            <v>70112</v>
          </cell>
        </row>
        <row r="3669">
          <cell r="I3669">
            <v>50101</v>
          </cell>
        </row>
        <row r="3670">
          <cell r="I3670">
            <v>70112</v>
          </cell>
        </row>
        <row r="3671">
          <cell r="I3671">
            <v>70112</v>
          </cell>
        </row>
        <row r="3672">
          <cell r="I3672">
            <v>40101</v>
          </cell>
        </row>
        <row r="3673">
          <cell r="I3673">
            <v>50101</v>
          </cell>
        </row>
        <row r="3674">
          <cell r="I3674">
            <v>40101</v>
          </cell>
        </row>
        <row r="3675">
          <cell r="I3675">
            <v>70112</v>
          </cell>
        </row>
        <row r="3676">
          <cell r="I3676">
            <v>40101</v>
          </cell>
        </row>
        <row r="3677">
          <cell r="I3677">
            <v>106</v>
          </cell>
        </row>
        <row r="3678">
          <cell r="I3678">
            <v>106</v>
          </cell>
        </row>
        <row r="3679">
          <cell r="I3679">
            <v>106</v>
          </cell>
        </row>
        <row r="3680">
          <cell r="I3680">
            <v>106</v>
          </cell>
        </row>
        <row r="3681">
          <cell r="I3681">
            <v>106</v>
          </cell>
        </row>
        <row r="3682">
          <cell r="I3682">
            <v>106</v>
          </cell>
        </row>
        <row r="3683">
          <cell r="I3683">
            <v>106</v>
          </cell>
        </row>
        <row r="3684">
          <cell r="I3684">
            <v>106</v>
          </cell>
        </row>
        <row r="3685">
          <cell r="I3685">
            <v>106</v>
          </cell>
        </row>
        <row r="3686">
          <cell r="I3686">
            <v>201620</v>
          </cell>
        </row>
        <row r="3687">
          <cell r="I3687">
            <v>70112</v>
          </cell>
        </row>
        <row r="3688">
          <cell r="I3688">
            <v>50101</v>
          </cell>
        </row>
        <row r="3689">
          <cell r="I3689">
            <v>201620</v>
          </cell>
        </row>
        <row r="3690">
          <cell r="I3690">
            <v>2011809134</v>
          </cell>
        </row>
        <row r="3691">
          <cell r="I3691">
            <v>2011804113</v>
          </cell>
        </row>
        <row r="3692">
          <cell r="I3692">
            <v>2011804048</v>
          </cell>
        </row>
        <row r="3693">
          <cell r="I3693">
            <v>104</v>
          </cell>
        </row>
        <row r="3694">
          <cell r="I3694">
            <v>104</v>
          </cell>
        </row>
        <row r="3695">
          <cell r="I3695">
            <v>104</v>
          </cell>
        </row>
        <row r="3696">
          <cell r="I3696">
            <v>104</v>
          </cell>
        </row>
        <row r="3697">
          <cell r="I3697">
            <v>104</v>
          </cell>
        </row>
        <row r="3698">
          <cell r="I3698">
            <v>104</v>
          </cell>
        </row>
        <row r="3699">
          <cell r="I3699">
            <v>109</v>
          </cell>
        </row>
        <row r="3700">
          <cell r="I3700">
            <v>109</v>
          </cell>
        </row>
        <row r="3701">
          <cell r="I3701">
            <v>103</v>
          </cell>
        </row>
        <row r="3702">
          <cell r="I3702">
            <v>104</v>
          </cell>
        </row>
        <row r="3703">
          <cell r="I3703">
            <v>70112</v>
          </cell>
        </row>
        <row r="3704">
          <cell r="I3704">
            <v>70112</v>
          </cell>
        </row>
        <row r="3705">
          <cell r="I3705">
            <v>70112</v>
          </cell>
        </row>
        <row r="3706">
          <cell r="I3706">
            <v>70112</v>
          </cell>
        </row>
        <row r="3707">
          <cell r="I3707">
            <v>701116</v>
          </cell>
        </row>
        <row r="3708">
          <cell r="I3708">
            <v>104</v>
          </cell>
        </row>
        <row r="3709">
          <cell r="I3709">
            <v>104</v>
          </cell>
        </row>
        <row r="3710">
          <cell r="I3710">
            <v>108</v>
          </cell>
        </row>
        <row r="3711">
          <cell r="I3711">
            <v>108</v>
          </cell>
        </row>
        <row r="3712">
          <cell r="I3712">
            <v>108</v>
          </cell>
        </row>
        <row r="3713">
          <cell r="I3713">
            <v>106</v>
          </cell>
        </row>
        <row r="3714">
          <cell r="I3714">
            <v>106</v>
          </cell>
        </row>
        <row r="3715">
          <cell r="I3715">
            <v>109</v>
          </cell>
        </row>
        <row r="3716">
          <cell r="I3716">
            <v>109</v>
          </cell>
        </row>
        <row r="3717">
          <cell r="I3717">
            <v>109</v>
          </cell>
        </row>
        <row r="3718">
          <cell r="I3718">
            <v>109</v>
          </cell>
        </row>
        <row r="3719">
          <cell r="I3719">
            <v>109</v>
          </cell>
        </row>
        <row r="3720">
          <cell r="I3720">
            <v>109</v>
          </cell>
        </row>
        <row r="3721">
          <cell r="I3721">
            <v>107</v>
          </cell>
        </row>
        <row r="3722">
          <cell r="I3722">
            <v>107</v>
          </cell>
        </row>
        <row r="3723">
          <cell r="I3723">
            <v>104</v>
          </cell>
        </row>
        <row r="3724">
          <cell r="I3724">
            <v>10101</v>
          </cell>
        </row>
        <row r="3725">
          <cell r="I3725">
            <v>10101</v>
          </cell>
        </row>
        <row r="3726">
          <cell r="I3726">
            <v>107</v>
          </cell>
        </row>
        <row r="3727">
          <cell r="I3727">
            <v>107</v>
          </cell>
        </row>
        <row r="3728">
          <cell r="I3728">
            <v>107</v>
          </cell>
        </row>
        <row r="3729">
          <cell r="I3729">
            <v>107</v>
          </cell>
        </row>
        <row r="3730">
          <cell r="I3730">
            <v>2011804042</v>
          </cell>
        </row>
        <row r="3731">
          <cell r="I3731">
            <v>70112</v>
          </cell>
        </row>
        <row r="3732">
          <cell r="I3732">
            <v>40101</v>
          </cell>
        </row>
        <row r="3733">
          <cell r="I3733">
            <v>50101</v>
          </cell>
        </row>
        <row r="3734">
          <cell r="I3734">
            <v>70106</v>
          </cell>
        </row>
        <row r="3735">
          <cell r="I3735">
            <v>40101</v>
          </cell>
        </row>
        <row r="3736">
          <cell r="I3736">
            <v>50101</v>
          </cell>
        </row>
        <row r="3737">
          <cell r="I3737">
            <v>70112</v>
          </cell>
        </row>
        <row r="3738">
          <cell r="I3738">
            <v>70112</v>
          </cell>
        </row>
        <row r="3739">
          <cell r="I3739">
            <v>70112</v>
          </cell>
        </row>
        <row r="3740">
          <cell r="I3740">
            <v>70112</v>
          </cell>
        </row>
        <row r="3741">
          <cell r="I3741">
            <v>70106</v>
          </cell>
        </row>
        <row r="3742">
          <cell r="I3742">
            <v>70112</v>
          </cell>
        </row>
        <row r="3743">
          <cell r="I3743">
            <v>50101</v>
          </cell>
        </row>
        <row r="3744">
          <cell r="I3744">
            <v>30101</v>
          </cell>
        </row>
        <row r="3745">
          <cell r="I3745">
            <v>70112</v>
          </cell>
        </row>
        <row r="3746">
          <cell r="I3746">
            <v>70106</v>
          </cell>
        </row>
        <row r="3747">
          <cell r="I3747">
            <v>50101</v>
          </cell>
        </row>
        <row r="3748">
          <cell r="I3748">
            <v>70112</v>
          </cell>
        </row>
        <row r="3749">
          <cell r="I3749">
            <v>40101</v>
          </cell>
        </row>
        <row r="3750">
          <cell r="I3750">
            <v>50101</v>
          </cell>
        </row>
        <row r="3751">
          <cell r="I3751">
            <v>30101</v>
          </cell>
        </row>
        <row r="3752">
          <cell r="I3752">
            <v>50101</v>
          </cell>
        </row>
        <row r="3753">
          <cell r="I3753">
            <v>30101</v>
          </cell>
        </row>
        <row r="3754">
          <cell r="I3754">
            <v>701116</v>
          </cell>
        </row>
        <row r="3755">
          <cell r="I3755">
            <v>40101</v>
          </cell>
        </row>
        <row r="3756">
          <cell r="I3756">
            <v>50101</v>
          </cell>
        </row>
        <row r="3757">
          <cell r="I3757">
            <v>40101</v>
          </cell>
        </row>
        <row r="3758">
          <cell r="I3758">
            <v>70106</v>
          </cell>
        </row>
        <row r="3759">
          <cell r="I3759">
            <v>70112</v>
          </cell>
        </row>
        <row r="3760">
          <cell r="I3760">
            <v>701116</v>
          </cell>
        </row>
        <row r="3761">
          <cell r="I3761">
            <v>70112</v>
          </cell>
        </row>
        <row r="3762">
          <cell r="I3762">
            <v>70112</v>
          </cell>
        </row>
        <row r="3763">
          <cell r="I3763">
            <v>30101</v>
          </cell>
        </row>
        <row r="3764">
          <cell r="I3764">
            <v>50101</v>
          </cell>
        </row>
        <row r="3765">
          <cell r="I3765">
            <v>70106</v>
          </cell>
        </row>
        <row r="3766">
          <cell r="I3766">
            <v>701116</v>
          </cell>
        </row>
        <row r="3767">
          <cell r="I3767">
            <v>40101</v>
          </cell>
        </row>
        <row r="3768">
          <cell r="I3768">
            <v>50101</v>
          </cell>
        </row>
        <row r="3769">
          <cell r="I3769">
            <v>70112</v>
          </cell>
        </row>
        <row r="3770">
          <cell r="I3770">
            <v>40101</v>
          </cell>
        </row>
        <row r="3771">
          <cell r="I3771">
            <v>70112</v>
          </cell>
        </row>
        <row r="3772">
          <cell r="I3772">
            <v>70106</v>
          </cell>
        </row>
        <row r="3773">
          <cell r="I3773">
            <v>70112</v>
          </cell>
        </row>
        <row r="3774">
          <cell r="I3774">
            <v>70112</v>
          </cell>
        </row>
        <row r="3775">
          <cell r="I3775">
            <v>50101</v>
          </cell>
        </row>
        <row r="3776">
          <cell r="I3776">
            <v>30101</v>
          </cell>
        </row>
        <row r="3777">
          <cell r="I3777">
            <v>30100</v>
          </cell>
        </row>
        <row r="3778">
          <cell r="I3778">
            <v>70112</v>
          </cell>
        </row>
        <row r="3779">
          <cell r="I3779">
            <v>40101</v>
          </cell>
        </row>
        <row r="3780">
          <cell r="I3780">
            <v>701116</v>
          </cell>
        </row>
        <row r="3781">
          <cell r="I3781">
            <v>70106</v>
          </cell>
        </row>
        <row r="3782">
          <cell r="I3782">
            <v>70112</v>
          </cell>
        </row>
        <row r="3783">
          <cell r="I3783">
            <v>50101</v>
          </cell>
        </row>
        <row r="3784">
          <cell r="I3784">
            <v>70112</v>
          </cell>
        </row>
        <row r="3785">
          <cell r="I3785">
            <v>70112</v>
          </cell>
        </row>
        <row r="3786">
          <cell r="I3786">
            <v>70106</v>
          </cell>
        </row>
        <row r="3787">
          <cell r="I3787">
            <v>70112</v>
          </cell>
        </row>
        <row r="3788">
          <cell r="I3788">
            <v>70112</v>
          </cell>
        </row>
        <row r="3789">
          <cell r="I3789">
            <v>70112</v>
          </cell>
        </row>
        <row r="3790">
          <cell r="I3790">
            <v>50101</v>
          </cell>
        </row>
        <row r="3791">
          <cell r="I3791">
            <v>70112</v>
          </cell>
        </row>
        <row r="3792">
          <cell r="I3792">
            <v>70112</v>
          </cell>
        </row>
        <row r="3793">
          <cell r="I3793">
            <v>40101</v>
          </cell>
        </row>
        <row r="3794">
          <cell r="I3794">
            <v>70112</v>
          </cell>
        </row>
        <row r="3795">
          <cell r="I3795">
            <v>50101</v>
          </cell>
        </row>
        <row r="3796">
          <cell r="I3796">
            <v>40101</v>
          </cell>
        </row>
        <row r="3797">
          <cell r="I3797">
            <v>70112</v>
          </cell>
        </row>
        <row r="3798">
          <cell r="I3798">
            <v>50101</v>
          </cell>
        </row>
        <row r="3799">
          <cell r="I3799">
            <v>40101</v>
          </cell>
        </row>
        <row r="3800">
          <cell r="I3800">
            <v>40101</v>
          </cell>
        </row>
        <row r="3801">
          <cell r="I3801">
            <v>30101</v>
          </cell>
        </row>
        <row r="3802">
          <cell r="I3802">
            <v>70112</v>
          </cell>
        </row>
        <row r="3803">
          <cell r="I3803">
            <v>70112</v>
          </cell>
        </row>
        <row r="3804">
          <cell r="I3804">
            <v>40101</v>
          </cell>
        </row>
        <row r="3805">
          <cell r="I3805">
            <v>701116</v>
          </cell>
        </row>
        <row r="3806">
          <cell r="I3806">
            <v>70112</v>
          </cell>
        </row>
        <row r="3807">
          <cell r="I3807">
            <v>70112</v>
          </cell>
        </row>
        <row r="3808">
          <cell r="I3808">
            <v>40101</v>
          </cell>
        </row>
        <row r="3809">
          <cell r="I3809">
            <v>70112</v>
          </cell>
        </row>
        <row r="3810">
          <cell r="I3810">
            <v>40101</v>
          </cell>
        </row>
        <row r="3811">
          <cell r="I3811">
            <v>70112</v>
          </cell>
        </row>
        <row r="3812">
          <cell r="I3812">
            <v>70112</v>
          </cell>
        </row>
        <row r="3813">
          <cell r="I3813">
            <v>40101</v>
          </cell>
        </row>
        <row r="3814">
          <cell r="I3814">
            <v>70112</v>
          </cell>
        </row>
        <row r="3815">
          <cell r="I3815">
            <v>40101</v>
          </cell>
        </row>
        <row r="3816">
          <cell r="I3816">
            <v>301</v>
          </cell>
        </row>
        <row r="3817">
          <cell r="I3817">
            <v>10401160</v>
          </cell>
        </row>
        <row r="3818">
          <cell r="I3818">
            <v>70105000</v>
          </cell>
        </row>
        <row r="3819">
          <cell r="I3819">
            <v>2011804018</v>
          </cell>
        </row>
        <row r="3820">
          <cell r="I3820">
            <v>201620</v>
          </cell>
        </row>
        <row r="3821">
          <cell r="I3821">
            <v>108</v>
          </cell>
        </row>
        <row r="3822">
          <cell r="I3822">
            <v>106</v>
          </cell>
        </row>
        <row r="3823">
          <cell r="I3823">
            <v>104</v>
          </cell>
        </row>
        <row r="3824">
          <cell r="I3824">
            <v>104</v>
          </cell>
        </row>
        <row r="3825">
          <cell r="I3825">
            <v>2011804004</v>
          </cell>
        </row>
        <row r="3826">
          <cell r="I3826">
            <v>2011804005</v>
          </cell>
        </row>
        <row r="3827">
          <cell r="I3827">
            <v>2011804021</v>
          </cell>
        </row>
        <row r="3828">
          <cell r="I3828">
            <v>2011804022</v>
          </cell>
        </row>
        <row r="3829">
          <cell r="I3829">
            <v>2011804112</v>
          </cell>
        </row>
        <row r="3830">
          <cell r="I3830">
            <v>2011804114</v>
          </cell>
        </row>
        <row r="3831">
          <cell r="I3831">
            <v>2011804115</v>
          </cell>
        </row>
        <row r="3832">
          <cell r="I3832">
            <v>2011804042</v>
          </cell>
        </row>
        <row r="3833">
          <cell r="I3833">
            <v>2011804039</v>
          </cell>
        </row>
        <row r="3834">
          <cell r="I3834">
            <v>2011804048</v>
          </cell>
        </row>
        <row r="3835">
          <cell r="I3835">
            <v>2011804113</v>
          </cell>
        </row>
        <row r="3836">
          <cell r="I3836">
            <v>2011804037</v>
          </cell>
        </row>
        <row r="3837">
          <cell r="I3837">
            <v>107</v>
          </cell>
        </row>
        <row r="3838">
          <cell r="I3838">
            <v>107</v>
          </cell>
        </row>
        <row r="3839">
          <cell r="I3839">
            <v>107</v>
          </cell>
        </row>
        <row r="3840">
          <cell r="I3840">
            <v>107</v>
          </cell>
        </row>
        <row r="3841">
          <cell r="I3841">
            <v>107</v>
          </cell>
        </row>
        <row r="3842">
          <cell r="I3842">
            <v>107</v>
          </cell>
        </row>
        <row r="3843">
          <cell r="I3843">
            <v>107</v>
          </cell>
        </row>
        <row r="3844">
          <cell r="I3844">
            <v>107</v>
          </cell>
        </row>
        <row r="3845">
          <cell r="I3845">
            <v>104</v>
          </cell>
        </row>
        <row r="3846">
          <cell r="I3846">
            <v>104</v>
          </cell>
        </row>
        <row r="3847">
          <cell r="I3847">
            <v>104</v>
          </cell>
        </row>
        <row r="3848">
          <cell r="I3848">
            <v>104</v>
          </cell>
        </row>
        <row r="3849">
          <cell r="I3849">
            <v>104</v>
          </cell>
        </row>
        <row r="3850">
          <cell r="I3850">
            <v>30100</v>
          </cell>
        </row>
        <row r="3851">
          <cell r="I3851">
            <v>70112</v>
          </cell>
        </row>
        <row r="3852">
          <cell r="I3852">
            <v>40101</v>
          </cell>
        </row>
        <row r="3853">
          <cell r="I3853">
            <v>50101</v>
          </cell>
        </row>
        <row r="3854">
          <cell r="I3854">
            <v>30101</v>
          </cell>
        </row>
        <row r="3855">
          <cell r="I3855">
            <v>70112</v>
          </cell>
        </row>
        <row r="3856">
          <cell r="I3856">
            <v>70112</v>
          </cell>
        </row>
        <row r="3857">
          <cell r="I3857">
            <v>70112</v>
          </cell>
        </row>
        <row r="3858">
          <cell r="I3858">
            <v>70106</v>
          </cell>
        </row>
        <row r="3859">
          <cell r="I3859">
            <v>70112</v>
          </cell>
        </row>
        <row r="3860">
          <cell r="I3860">
            <v>40101</v>
          </cell>
        </row>
        <row r="3861">
          <cell r="I3861">
            <v>70112</v>
          </cell>
        </row>
        <row r="3862">
          <cell r="I3862">
            <v>70112</v>
          </cell>
        </row>
        <row r="3863">
          <cell r="I3863">
            <v>50101</v>
          </cell>
        </row>
        <row r="3864">
          <cell r="I3864">
            <v>70106</v>
          </cell>
        </row>
        <row r="3865">
          <cell r="I3865">
            <v>70112</v>
          </cell>
        </row>
        <row r="3866">
          <cell r="I3866">
            <v>70112</v>
          </cell>
        </row>
        <row r="3867">
          <cell r="I3867">
            <v>70112</v>
          </cell>
        </row>
        <row r="3868">
          <cell r="I3868">
            <v>104</v>
          </cell>
        </row>
        <row r="3869">
          <cell r="I3869">
            <v>104</v>
          </cell>
        </row>
        <row r="3870">
          <cell r="I3870">
            <v>109</v>
          </cell>
        </row>
        <row r="3871">
          <cell r="I3871">
            <v>70112</v>
          </cell>
        </row>
        <row r="3872">
          <cell r="I3872">
            <v>70106</v>
          </cell>
        </row>
        <row r="3873">
          <cell r="I3873">
            <v>30101</v>
          </cell>
        </row>
        <row r="3874">
          <cell r="I3874">
            <v>40101</v>
          </cell>
        </row>
        <row r="3875">
          <cell r="I3875">
            <v>70106</v>
          </cell>
        </row>
        <row r="3876">
          <cell r="I3876">
            <v>70112</v>
          </cell>
        </row>
        <row r="3877">
          <cell r="I3877">
            <v>40101</v>
          </cell>
        </row>
        <row r="3878">
          <cell r="I3878">
            <v>30101</v>
          </cell>
        </row>
        <row r="3879">
          <cell r="I3879">
            <v>70112</v>
          </cell>
        </row>
        <row r="3880">
          <cell r="I3880">
            <v>40101</v>
          </cell>
        </row>
        <row r="3881">
          <cell r="I3881">
            <v>50101</v>
          </cell>
        </row>
        <row r="3882">
          <cell r="I3882">
            <v>30101</v>
          </cell>
        </row>
        <row r="3883">
          <cell r="I3883">
            <v>70112</v>
          </cell>
        </row>
        <row r="3884">
          <cell r="I3884">
            <v>40101</v>
          </cell>
        </row>
        <row r="3885">
          <cell r="I3885">
            <v>50101</v>
          </cell>
        </row>
        <row r="3886">
          <cell r="I3886">
            <v>40101</v>
          </cell>
        </row>
        <row r="3887">
          <cell r="I3887">
            <v>50101</v>
          </cell>
        </row>
        <row r="3888">
          <cell r="I3888">
            <v>70112</v>
          </cell>
        </row>
        <row r="3889">
          <cell r="I3889">
            <v>70112</v>
          </cell>
        </row>
        <row r="3890">
          <cell r="I3890">
            <v>40101</v>
          </cell>
        </row>
        <row r="3891">
          <cell r="I3891">
            <v>70112</v>
          </cell>
        </row>
        <row r="3892">
          <cell r="I3892">
            <v>70112</v>
          </cell>
        </row>
        <row r="3893">
          <cell r="I3893">
            <v>70112</v>
          </cell>
        </row>
        <row r="3894">
          <cell r="I3894">
            <v>70112</v>
          </cell>
        </row>
        <row r="3895">
          <cell r="I3895">
            <v>701116</v>
          </cell>
        </row>
        <row r="3896">
          <cell r="I3896">
            <v>70112</v>
          </cell>
        </row>
        <row r="3897">
          <cell r="I3897">
            <v>701116</v>
          </cell>
        </row>
        <row r="3898">
          <cell r="I3898">
            <v>40101</v>
          </cell>
        </row>
        <row r="3899">
          <cell r="I3899">
            <v>70112</v>
          </cell>
        </row>
        <row r="3900">
          <cell r="I3900">
            <v>70112</v>
          </cell>
        </row>
        <row r="3901">
          <cell r="I3901">
            <v>701116</v>
          </cell>
        </row>
        <row r="3902">
          <cell r="I3902">
            <v>50101</v>
          </cell>
        </row>
        <row r="3903">
          <cell r="I3903">
            <v>70112</v>
          </cell>
        </row>
        <row r="3904">
          <cell r="I3904">
            <v>30101</v>
          </cell>
        </row>
        <row r="3905">
          <cell r="I3905">
            <v>50101</v>
          </cell>
        </row>
        <row r="3906">
          <cell r="I3906">
            <v>70112</v>
          </cell>
        </row>
        <row r="3907">
          <cell r="I3907">
            <v>70112</v>
          </cell>
        </row>
        <row r="3908">
          <cell r="I3908">
            <v>50101</v>
          </cell>
        </row>
        <row r="3909">
          <cell r="I3909">
            <v>70112</v>
          </cell>
        </row>
        <row r="3910">
          <cell r="I3910">
            <v>40101</v>
          </cell>
        </row>
        <row r="3911">
          <cell r="I3911">
            <v>70112</v>
          </cell>
        </row>
        <row r="3912">
          <cell r="I3912">
            <v>40101</v>
          </cell>
        </row>
        <row r="3913">
          <cell r="I3913">
            <v>50101</v>
          </cell>
        </row>
        <row r="3914">
          <cell r="I3914">
            <v>70112</v>
          </cell>
        </row>
        <row r="3915">
          <cell r="I3915">
            <v>30101</v>
          </cell>
        </row>
        <row r="3916">
          <cell r="I3916">
            <v>50101</v>
          </cell>
        </row>
        <row r="3917">
          <cell r="I3917">
            <v>2011804018</v>
          </cell>
        </row>
        <row r="3918">
          <cell r="I3918">
            <v>2011804018</v>
          </cell>
        </row>
        <row r="3919">
          <cell r="I3919">
            <v>2011809115</v>
          </cell>
        </row>
        <row r="3920">
          <cell r="I3920">
            <v>20120053</v>
          </cell>
        </row>
        <row r="3921">
          <cell r="I3921">
            <v>2011804017</v>
          </cell>
        </row>
        <row r="3922">
          <cell r="I3922">
            <v>2011804004</v>
          </cell>
        </row>
        <row r="3923">
          <cell r="I3923">
            <v>2011804005</v>
          </cell>
        </row>
        <row r="3924">
          <cell r="I3924">
            <v>2011804021</v>
          </cell>
        </row>
        <row r="3925">
          <cell r="I3925">
            <v>2011804022</v>
          </cell>
        </row>
        <row r="3926">
          <cell r="I3926">
            <v>2011804112</v>
          </cell>
        </row>
        <row r="3927">
          <cell r="I3927">
            <v>2011804114</v>
          </cell>
        </row>
        <row r="3928">
          <cell r="I3928">
            <v>2011809115</v>
          </cell>
        </row>
        <row r="3929">
          <cell r="I3929">
            <v>2011804042</v>
          </cell>
        </row>
        <row r="3930">
          <cell r="I3930">
            <v>70112</v>
          </cell>
        </row>
        <row r="3931">
          <cell r="I3931">
            <v>2011804005</v>
          </cell>
        </row>
        <row r="3932">
          <cell r="I3932">
            <v>2011804005</v>
          </cell>
        </row>
        <row r="3933">
          <cell r="I3933">
            <v>2011804048</v>
          </cell>
        </row>
        <row r="3934">
          <cell r="I3934">
            <v>2011804022</v>
          </cell>
        </row>
        <row r="3935">
          <cell r="I3935">
            <v>2011804022</v>
          </cell>
        </row>
        <row r="3936">
          <cell r="I3936">
            <v>2011804112</v>
          </cell>
        </row>
        <row r="3937">
          <cell r="I3937">
            <v>2011804114</v>
          </cell>
        </row>
        <row r="3938">
          <cell r="I3938">
            <v>2011804115</v>
          </cell>
        </row>
        <row r="3939">
          <cell r="I3939">
            <v>2011804113</v>
          </cell>
        </row>
        <row r="3940">
          <cell r="I3940">
            <v>2011804114</v>
          </cell>
        </row>
        <row r="3941">
          <cell r="I3941">
            <v>2011809115</v>
          </cell>
        </row>
        <row r="3942">
          <cell r="I3942">
            <v>2011804004</v>
          </cell>
        </row>
        <row r="3943">
          <cell r="I3943">
            <v>2011804004</v>
          </cell>
        </row>
        <row r="3944">
          <cell r="I3944">
            <v>2011804021</v>
          </cell>
        </row>
        <row r="3945">
          <cell r="I3945">
            <v>2011804021</v>
          </cell>
        </row>
        <row r="3946">
          <cell r="I3946">
            <v>2011804112</v>
          </cell>
        </row>
        <row r="3947">
          <cell r="I3947">
            <v>2011804042</v>
          </cell>
        </row>
        <row r="3948">
          <cell r="I3948">
            <v>2011804042</v>
          </cell>
        </row>
        <row r="3949">
          <cell r="I3949">
            <v>2011804037</v>
          </cell>
        </row>
        <row r="3950">
          <cell r="I3950">
            <v>2011804039</v>
          </cell>
        </row>
        <row r="3951">
          <cell r="I3951">
            <v>104</v>
          </cell>
        </row>
        <row r="3952">
          <cell r="I3952">
            <v>104</v>
          </cell>
        </row>
        <row r="3953">
          <cell r="I3953">
            <v>104</v>
          </cell>
        </row>
        <row r="3954">
          <cell r="I3954">
            <v>104</v>
          </cell>
        </row>
        <row r="3955">
          <cell r="I3955">
            <v>104</v>
          </cell>
        </row>
        <row r="3956">
          <cell r="I3956">
            <v>10101</v>
          </cell>
        </row>
        <row r="3957">
          <cell r="I3957">
            <v>70112</v>
          </cell>
        </row>
        <row r="3958">
          <cell r="I3958">
            <v>201040764</v>
          </cell>
        </row>
        <row r="3959">
          <cell r="I3959">
            <v>2011804024</v>
          </cell>
        </row>
        <row r="3960">
          <cell r="I3960">
            <v>2011809118</v>
          </cell>
        </row>
        <row r="3961">
          <cell r="I3961">
            <v>2011804035</v>
          </cell>
        </row>
        <row r="3962">
          <cell r="I3962">
            <v>10401160</v>
          </cell>
        </row>
        <row r="3963">
          <cell r="I3963">
            <v>10401187</v>
          </cell>
        </row>
        <row r="3964">
          <cell r="I3964">
            <v>10401139</v>
          </cell>
        </row>
        <row r="3965">
          <cell r="I3965">
            <v>1040113434</v>
          </cell>
        </row>
        <row r="3966">
          <cell r="I3966">
            <v>20700006</v>
          </cell>
        </row>
        <row r="3967">
          <cell r="I3967">
            <v>201040764</v>
          </cell>
        </row>
        <row r="3968">
          <cell r="I3968">
            <v>104</v>
          </cell>
        </row>
        <row r="3969">
          <cell r="I3969">
            <v>104</v>
          </cell>
        </row>
        <row r="3970">
          <cell r="I3970">
            <v>104</v>
          </cell>
        </row>
        <row r="3971">
          <cell r="I3971">
            <v>104</v>
          </cell>
        </row>
        <row r="3972">
          <cell r="I3972">
            <v>104</v>
          </cell>
        </row>
        <row r="3973">
          <cell r="I3973">
            <v>70112</v>
          </cell>
        </row>
        <row r="3974">
          <cell r="I3974">
            <v>70112</v>
          </cell>
        </row>
        <row r="3975">
          <cell r="I3975">
            <v>70112</v>
          </cell>
        </row>
        <row r="3976">
          <cell r="I3976">
            <v>30100</v>
          </cell>
        </row>
        <row r="3977">
          <cell r="I3977">
            <v>70123</v>
          </cell>
        </row>
        <row r="3978">
          <cell r="I3978">
            <v>70112</v>
          </cell>
        </row>
        <row r="3979">
          <cell r="I3979">
            <v>70112</v>
          </cell>
        </row>
        <row r="3980">
          <cell r="I3980">
            <v>107</v>
          </cell>
        </row>
        <row r="3981">
          <cell r="I3981">
            <v>70112</v>
          </cell>
        </row>
        <row r="3982">
          <cell r="I3982">
            <v>70112</v>
          </cell>
        </row>
        <row r="3983">
          <cell r="I3983">
            <v>70112</v>
          </cell>
        </row>
        <row r="3984">
          <cell r="I3984">
            <v>40101</v>
          </cell>
        </row>
        <row r="3985">
          <cell r="I3985">
            <v>50101</v>
          </cell>
        </row>
        <row r="3986">
          <cell r="I3986">
            <v>30101</v>
          </cell>
        </row>
        <row r="3987">
          <cell r="I3987">
            <v>70112</v>
          </cell>
        </row>
        <row r="3988">
          <cell r="I3988">
            <v>70112</v>
          </cell>
        </row>
        <row r="3989">
          <cell r="I3989">
            <v>70112</v>
          </cell>
        </row>
        <row r="3990">
          <cell r="I3990">
            <v>70112</v>
          </cell>
        </row>
        <row r="3991">
          <cell r="I3991">
            <v>70112</v>
          </cell>
        </row>
        <row r="3992">
          <cell r="I3992">
            <v>70112</v>
          </cell>
        </row>
        <row r="3993">
          <cell r="I3993">
            <v>40101</v>
          </cell>
        </row>
        <row r="3994">
          <cell r="I3994">
            <v>30101</v>
          </cell>
        </row>
        <row r="3995">
          <cell r="I3995">
            <v>70112</v>
          </cell>
        </row>
        <row r="3996">
          <cell r="I3996">
            <v>40101</v>
          </cell>
        </row>
        <row r="3997">
          <cell r="I3997">
            <v>70106</v>
          </cell>
        </row>
        <row r="3998">
          <cell r="I3998">
            <v>70112</v>
          </cell>
        </row>
        <row r="3999">
          <cell r="I3999">
            <v>40101</v>
          </cell>
        </row>
        <row r="4000">
          <cell r="I4000">
            <v>50101</v>
          </cell>
        </row>
        <row r="4001">
          <cell r="I4001">
            <v>30101</v>
          </cell>
        </row>
        <row r="4002">
          <cell r="I4002">
            <v>70112</v>
          </cell>
        </row>
        <row r="4003">
          <cell r="I4003">
            <v>70112</v>
          </cell>
        </row>
        <row r="4004">
          <cell r="I4004">
            <v>40101</v>
          </cell>
        </row>
        <row r="4005">
          <cell r="I4005">
            <v>50101</v>
          </cell>
        </row>
        <row r="4006">
          <cell r="I4006">
            <v>30101</v>
          </cell>
        </row>
        <row r="4007">
          <cell r="I4007">
            <v>70112</v>
          </cell>
        </row>
        <row r="4008">
          <cell r="I4008">
            <v>70106</v>
          </cell>
        </row>
        <row r="4009">
          <cell r="I4009">
            <v>70112</v>
          </cell>
        </row>
        <row r="4010">
          <cell r="I4010">
            <v>40101</v>
          </cell>
        </row>
        <row r="4011">
          <cell r="I4011">
            <v>50101</v>
          </cell>
        </row>
        <row r="4012">
          <cell r="I4012">
            <v>70112</v>
          </cell>
        </row>
        <row r="4013">
          <cell r="I4013">
            <v>40101</v>
          </cell>
        </row>
        <row r="4014">
          <cell r="I4014">
            <v>70112</v>
          </cell>
        </row>
        <row r="4015">
          <cell r="I4015">
            <v>70112</v>
          </cell>
        </row>
        <row r="4016">
          <cell r="I4016">
            <v>70112</v>
          </cell>
        </row>
        <row r="4017">
          <cell r="I4017">
            <v>70106</v>
          </cell>
        </row>
        <row r="4018">
          <cell r="I4018">
            <v>70112</v>
          </cell>
        </row>
        <row r="4019">
          <cell r="I4019">
            <v>50101</v>
          </cell>
        </row>
        <row r="4020">
          <cell r="I4020">
            <v>70106</v>
          </cell>
        </row>
        <row r="4021">
          <cell r="I4021">
            <v>701116</v>
          </cell>
        </row>
        <row r="4022">
          <cell r="I4022">
            <v>70112</v>
          </cell>
        </row>
        <row r="4023">
          <cell r="I4023">
            <v>701116</v>
          </cell>
        </row>
        <row r="4024">
          <cell r="I4024">
            <v>70106</v>
          </cell>
        </row>
        <row r="4025">
          <cell r="I4025">
            <v>50101</v>
          </cell>
        </row>
        <row r="4026">
          <cell r="I4026">
            <v>70112</v>
          </cell>
        </row>
        <row r="4027">
          <cell r="I4027">
            <v>40101</v>
          </cell>
        </row>
        <row r="4028">
          <cell r="I4028">
            <v>50101</v>
          </cell>
        </row>
        <row r="4029">
          <cell r="I4029">
            <v>70106</v>
          </cell>
        </row>
        <row r="4030">
          <cell r="I4030">
            <v>70112</v>
          </cell>
        </row>
        <row r="4031">
          <cell r="I4031">
            <v>50101</v>
          </cell>
        </row>
        <row r="4032">
          <cell r="I4032">
            <v>40101</v>
          </cell>
        </row>
        <row r="4033">
          <cell r="I4033">
            <v>70112</v>
          </cell>
        </row>
        <row r="4034">
          <cell r="I4034">
            <v>70112</v>
          </cell>
        </row>
        <row r="4035">
          <cell r="I4035">
            <v>70106</v>
          </cell>
        </row>
        <row r="4036">
          <cell r="I4036">
            <v>70112</v>
          </cell>
        </row>
        <row r="4037">
          <cell r="I4037">
            <v>70112</v>
          </cell>
        </row>
        <row r="4038">
          <cell r="I4038">
            <v>40101</v>
          </cell>
        </row>
        <row r="4039">
          <cell r="I4039">
            <v>70112</v>
          </cell>
        </row>
        <row r="4040">
          <cell r="I4040">
            <v>70112</v>
          </cell>
        </row>
        <row r="4041">
          <cell r="I4041">
            <v>70112</v>
          </cell>
        </row>
        <row r="4042">
          <cell r="I4042">
            <v>70112</v>
          </cell>
        </row>
        <row r="4043">
          <cell r="I4043">
            <v>701116</v>
          </cell>
        </row>
        <row r="4044">
          <cell r="I4044">
            <v>701116</v>
          </cell>
        </row>
        <row r="4045">
          <cell r="I4045">
            <v>70112</v>
          </cell>
        </row>
        <row r="4046">
          <cell r="I4046">
            <v>50101</v>
          </cell>
        </row>
        <row r="4047">
          <cell r="I4047">
            <v>70112</v>
          </cell>
        </row>
        <row r="4048">
          <cell r="I4048">
            <v>70112</v>
          </cell>
        </row>
        <row r="4049">
          <cell r="I4049">
            <v>70112</v>
          </cell>
        </row>
        <row r="4050">
          <cell r="I4050">
            <v>201040764</v>
          </cell>
        </row>
        <row r="4051">
          <cell r="I4051">
            <v>10401187</v>
          </cell>
        </row>
        <row r="4052">
          <cell r="I4052">
            <v>201040764</v>
          </cell>
        </row>
        <row r="4053">
          <cell r="I4053">
            <v>2011804020</v>
          </cell>
        </row>
        <row r="4054">
          <cell r="I4054">
            <v>2011804035</v>
          </cell>
        </row>
        <row r="4055">
          <cell r="I4055">
            <v>501</v>
          </cell>
        </row>
        <row r="4056">
          <cell r="I4056">
            <v>501</v>
          </cell>
        </row>
        <row r="4057">
          <cell r="I4057">
            <v>104</v>
          </cell>
        </row>
        <row r="4058">
          <cell r="I4058">
            <v>104</v>
          </cell>
        </row>
        <row r="4059">
          <cell r="I4059">
            <v>104</v>
          </cell>
        </row>
        <row r="4060">
          <cell r="I4060">
            <v>104</v>
          </cell>
        </row>
        <row r="4061">
          <cell r="I4061">
            <v>107</v>
          </cell>
        </row>
        <row r="4062">
          <cell r="I4062">
            <v>107</v>
          </cell>
        </row>
        <row r="4063">
          <cell r="I4063">
            <v>107</v>
          </cell>
        </row>
        <row r="4064">
          <cell r="I4064">
            <v>107</v>
          </cell>
        </row>
        <row r="4065">
          <cell r="I4065">
            <v>107</v>
          </cell>
        </row>
        <row r="4066">
          <cell r="I4066">
            <v>107</v>
          </cell>
        </row>
        <row r="4067">
          <cell r="I4067">
            <v>107</v>
          </cell>
        </row>
        <row r="4068">
          <cell r="I4068">
            <v>104</v>
          </cell>
        </row>
        <row r="4069">
          <cell r="I4069">
            <v>104</v>
          </cell>
        </row>
        <row r="4070">
          <cell r="I4070">
            <v>107</v>
          </cell>
        </row>
        <row r="4071">
          <cell r="I4071">
            <v>107</v>
          </cell>
        </row>
        <row r="4072">
          <cell r="I4072">
            <v>107</v>
          </cell>
        </row>
        <row r="4073">
          <cell r="I4073">
            <v>107</v>
          </cell>
        </row>
        <row r="4074">
          <cell r="I4074">
            <v>107</v>
          </cell>
        </row>
        <row r="4075">
          <cell r="I4075">
            <v>107</v>
          </cell>
        </row>
        <row r="4076">
          <cell r="I4076">
            <v>107</v>
          </cell>
        </row>
        <row r="4077">
          <cell r="I4077">
            <v>107</v>
          </cell>
        </row>
        <row r="4078">
          <cell r="I4078">
            <v>2011804024</v>
          </cell>
        </row>
        <row r="4079">
          <cell r="I4079">
            <v>2011804035</v>
          </cell>
        </row>
        <row r="4080">
          <cell r="I4080">
            <v>103</v>
          </cell>
        </row>
        <row r="4081">
          <cell r="I4081">
            <v>103</v>
          </cell>
        </row>
        <row r="4082">
          <cell r="I4082">
            <v>103</v>
          </cell>
        </row>
        <row r="4083">
          <cell r="I4083">
            <v>70112</v>
          </cell>
        </row>
        <row r="4084">
          <cell r="I4084">
            <v>40101</v>
          </cell>
        </row>
        <row r="4085">
          <cell r="I4085">
            <v>50101</v>
          </cell>
        </row>
        <row r="4086">
          <cell r="I4086">
            <v>70112</v>
          </cell>
        </row>
        <row r="4087">
          <cell r="I4087">
            <v>70112</v>
          </cell>
        </row>
        <row r="4088">
          <cell r="I4088">
            <v>701116</v>
          </cell>
        </row>
        <row r="4089">
          <cell r="I4089">
            <v>50101</v>
          </cell>
        </row>
        <row r="4090">
          <cell r="I4090">
            <v>70112</v>
          </cell>
        </row>
        <row r="4091">
          <cell r="I4091">
            <v>70106</v>
          </cell>
        </row>
        <row r="4092">
          <cell r="I4092">
            <v>701116</v>
          </cell>
        </row>
        <row r="4093">
          <cell r="I4093">
            <v>40101</v>
          </cell>
        </row>
        <row r="4094">
          <cell r="I4094">
            <v>50101</v>
          </cell>
        </row>
        <row r="4095">
          <cell r="I4095">
            <v>40101</v>
          </cell>
        </row>
        <row r="4096">
          <cell r="I4096">
            <v>30101</v>
          </cell>
        </row>
        <row r="4097">
          <cell r="I4097">
            <v>70112</v>
          </cell>
        </row>
        <row r="4098">
          <cell r="I4098">
            <v>70112</v>
          </cell>
        </row>
        <row r="4099">
          <cell r="I4099">
            <v>40101</v>
          </cell>
        </row>
        <row r="4100">
          <cell r="I4100">
            <v>50101</v>
          </cell>
        </row>
        <row r="4101">
          <cell r="I4101">
            <v>70112</v>
          </cell>
        </row>
        <row r="4102">
          <cell r="I4102">
            <v>70112</v>
          </cell>
        </row>
        <row r="4103">
          <cell r="I4103">
            <v>30101</v>
          </cell>
        </row>
        <row r="4104">
          <cell r="I4104">
            <v>50101</v>
          </cell>
        </row>
        <row r="4105">
          <cell r="I4105">
            <v>701116</v>
          </cell>
        </row>
        <row r="4106">
          <cell r="I4106">
            <v>70112</v>
          </cell>
        </row>
        <row r="4107">
          <cell r="I4107">
            <v>70112</v>
          </cell>
        </row>
        <row r="4108">
          <cell r="I4108">
            <v>70112</v>
          </cell>
        </row>
        <row r="4109">
          <cell r="I4109">
            <v>70112</v>
          </cell>
        </row>
        <row r="4110">
          <cell r="I4110">
            <v>70112</v>
          </cell>
        </row>
        <row r="4111">
          <cell r="I4111">
            <v>40101</v>
          </cell>
        </row>
        <row r="4112">
          <cell r="I4112">
            <v>50101</v>
          </cell>
        </row>
        <row r="4113">
          <cell r="I4113">
            <v>70106</v>
          </cell>
        </row>
        <row r="4114">
          <cell r="I4114">
            <v>70112</v>
          </cell>
        </row>
        <row r="4115">
          <cell r="I4115">
            <v>50101</v>
          </cell>
        </row>
        <row r="4116">
          <cell r="I4116">
            <v>40101</v>
          </cell>
        </row>
        <row r="4117">
          <cell r="I4117">
            <v>70112</v>
          </cell>
        </row>
        <row r="4118">
          <cell r="I4118">
            <v>40101</v>
          </cell>
        </row>
        <row r="4119">
          <cell r="I4119">
            <v>70112</v>
          </cell>
        </row>
        <row r="4120">
          <cell r="I4120">
            <v>40101</v>
          </cell>
        </row>
        <row r="4121">
          <cell r="I4121">
            <v>50101</v>
          </cell>
        </row>
        <row r="4122">
          <cell r="I4122">
            <v>50101</v>
          </cell>
        </row>
        <row r="4123">
          <cell r="I4123">
            <v>30101</v>
          </cell>
        </row>
        <row r="4124">
          <cell r="I4124">
            <v>70112</v>
          </cell>
        </row>
        <row r="4125">
          <cell r="I4125">
            <v>50101</v>
          </cell>
        </row>
        <row r="4126">
          <cell r="I4126">
            <v>70112</v>
          </cell>
        </row>
        <row r="4127">
          <cell r="I4127">
            <v>70112</v>
          </cell>
        </row>
        <row r="4128">
          <cell r="I4128">
            <v>70106</v>
          </cell>
        </row>
        <row r="4129">
          <cell r="I4129">
            <v>70112</v>
          </cell>
        </row>
        <row r="4130">
          <cell r="I4130">
            <v>30101</v>
          </cell>
        </row>
        <row r="4131">
          <cell r="I4131">
            <v>2011804018</v>
          </cell>
        </row>
        <row r="4132">
          <cell r="I4132">
            <v>70112</v>
          </cell>
        </row>
        <row r="4133">
          <cell r="I4133">
            <v>40101</v>
          </cell>
        </row>
        <row r="4134">
          <cell r="I4134">
            <v>70112</v>
          </cell>
        </row>
        <row r="4135">
          <cell r="I4135">
            <v>70112</v>
          </cell>
        </row>
        <row r="4136">
          <cell r="I4136">
            <v>70112</v>
          </cell>
        </row>
        <row r="4137">
          <cell r="I4137">
            <v>70112</v>
          </cell>
        </row>
        <row r="4138">
          <cell r="I4138">
            <v>70106</v>
          </cell>
        </row>
        <row r="4139">
          <cell r="I4139">
            <v>70112</v>
          </cell>
        </row>
        <row r="4140">
          <cell r="I4140">
            <v>40101</v>
          </cell>
        </row>
        <row r="4141">
          <cell r="I4141">
            <v>30101</v>
          </cell>
        </row>
        <row r="4142">
          <cell r="I4142">
            <v>70112</v>
          </cell>
        </row>
        <row r="4143">
          <cell r="I4143">
            <v>70106</v>
          </cell>
        </row>
        <row r="4144">
          <cell r="I4144">
            <v>50101</v>
          </cell>
        </row>
        <row r="4145">
          <cell r="I4145">
            <v>40101</v>
          </cell>
        </row>
        <row r="4146">
          <cell r="I4146">
            <v>30101</v>
          </cell>
        </row>
        <row r="4147">
          <cell r="I4147">
            <v>70112</v>
          </cell>
        </row>
        <row r="4148">
          <cell r="I4148">
            <v>40101</v>
          </cell>
        </row>
        <row r="4149">
          <cell r="I4149">
            <v>50101</v>
          </cell>
        </row>
        <row r="4150">
          <cell r="I4150">
            <v>30101</v>
          </cell>
        </row>
        <row r="4151">
          <cell r="I4151">
            <v>501</v>
          </cell>
        </row>
        <row r="4152">
          <cell r="I4152">
            <v>2011804024</v>
          </cell>
        </row>
        <row r="4153">
          <cell r="I4153">
            <v>2011804035</v>
          </cell>
        </row>
        <row r="4154">
          <cell r="I4154">
            <v>2011804035</v>
          </cell>
        </row>
        <row r="4155">
          <cell r="I4155">
            <v>2011804020</v>
          </cell>
        </row>
        <row r="4156">
          <cell r="I4156">
            <v>10300041</v>
          </cell>
        </row>
        <row r="4157">
          <cell r="I4157">
            <v>200</v>
          </cell>
        </row>
        <row r="4158">
          <cell r="I4158">
            <v>2011804020</v>
          </cell>
        </row>
        <row r="4159">
          <cell r="I4159">
            <v>2011804094</v>
          </cell>
        </row>
        <row r="4160">
          <cell r="I4160">
            <v>2011809146</v>
          </cell>
        </row>
        <row r="4161">
          <cell r="I4161">
            <v>2011804020</v>
          </cell>
        </row>
        <row r="4162">
          <cell r="I4162">
            <v>2011804020</v>
          </cell>
        </row>
        <row r="4163">
          <cell r="I4163">
            <v>20700006</v>
          </cell>
        </row>
        <row r="4164">
          <cell r="I4164">
            <v>10205</v>
          </cell>
        </row>
        <row r="4165">
          <cell r="I4165">
            <v>10300041</v>
          </cell>
        </row>
        <row r="4166">
          <cell r="I4166">
            <v>70112</v>
          </cell>
        </row>
        <row r="4167">
          <cell r="I4167">
            <v>201040764</v>
          </cell>
        </row>
        <row r="4168">
          <cell r="I4168">
            <v>70112</v>
          </cell>
        </row>
        <row r="4169">
          <cell r="I4169">
            <v>2011804018</v>
          </cell>
        </row>
        <row r="4170">
          <cell r="I4170">
            <v>10101</v>
          </cell>
        </row>
        <row r="4171">
          <cell r="I4171">
            <v>30100</v>
          </cell>
        </row>
        <row r="4172">
          <cell r="I4172">
            <v>70112</v>
          </cell>
        </row>
        <row r="4173">
          <cell r="I4173">
            <v>40101</v>
          </cell>
        </row>
        <row r="4174">
          <cell r="I4174">
            <v>50101</v>
          </cell>
        </row>
        <row r="4175">
          <cell r="I4175">
            <v>70106</v>
          </cell>
        </row>
        <row r="4176">
          <cell r="I4176">
            <v>70112</v>
          </cell>
        </row>
        <row r="4177">
          <cell r="I4177">
            <v>50101</v>
          </cell>
        </row>
        <row r="4178">
          <cell r="I4178">
            <v>70112</v>
          </cell>
        </row>
        <row r="4179">
          <cell r="I4179">
            <v>70112</v>
          </cell>
        </row>
        <row r="4180">
          <cell r="I4180">
            <v>70112</v>
          </cell>
        </row>
        <row r="4181">
          <cell r="I4181">
            <v>30100</v>
          </cell>
        </row>
        <row r="4182">
          <cell r="I4182">
            <v>70112</v>
          </cell>
        </row>
        <row r="4183">
          <cell r="I4183">
            <v>70106</v>
          </cell>
        </row>
        <row r="4184">
          <cell r="I4184">
            <v>70112</v>
          </cell>
        </row>
        <row r="4185">
          <cell r="I4185">
            <v>50101</v>
          </cell>
        </row>
        <row r="4186">
          <cell r="I4186">
            <v>40101</v>
          </cell>
        </row>
        <row r="4187">
          <cell r="I4187">
            <v>30101</v>
          </cell>
        </row>
        <row r="4188">
          <cell r="I4188">
            <v>70112</v>
          </cell>
        </row>
        <row r="4189">
          <cell r="I4189">
            <v>40101</v>
          </cell>
        </row>
        <row r="4190">
          <cell r="I4190">
            <v>50101</v>
          </cell>
        </row>
        <row r="4191">
          <cell r="I4191">
            <v>70112</v>
          </cell>
        </row>
        <row r="4192">
          <cell r="I4192">
            <v>40101</v>
          </cell>
        </row>
        <row r="4193">
          <cell r="I4193">
            <v>50101</v>
          </cell>
        </row>
        <row r="4194">
          <cell r="I4194">
            <v>30101</v>
          </cell>
        </row>
        <row r="4195">
          <cell r="I4195">
            <v>70112</v>
          </cell>
        </row>
        <row r="4196">
          <cell r="I4196">
            <v>70106</v>
          </cell>
        </row>
        <row r="4197">
          <cell r="I4197">
            <v>40101</v>
          </cell>
        </row>
        <row r="4198">
          <cell r="I4198">
            <v>50101</v>
          </cell>
        </row>
        <row r="4199">
          <cell r="I4199">
            <v>30101</v>
          </cell>
        </row>
        <row r="4200">
          <cell r="I4200">
            <v>70112</v>
          </cell>
        </row>
        <row r="4201">
          <cell r="I4201">
            <v>40101</v>
          </cell>
        </row>
        <row r="4202">
          <cell r="I4202">
            <v>50101</v>
          </cell>
        </row>
        <row r="4203">
          <cell r="I4203">
            <v>30101</v>
          </cell>
        </row>
        <row r="4204">
          <cell r="I4204">
            <v>50101</v>
          </cell>
        </row>
        <row r="4205">
          <cell r="I4205">
            <v>70112</v>
          </cell>
        </row>
        <row r="4206">
          <cell r="I4206">
            <v>70112</v>
          </cell>
        </row>
        <row r="4207">
          <cell r="I4207">
            <v>70112</v>
          </cell>
        </row>
        <row r="4208">
          <cell r="I4208">
            <v>40101</v>
          </cell>
        </row>
        <row r="4209">
          <cell r="I4209">
            <v>70106</v>
          </cell>
        </row>
        <row r="4210">
          <cell r="I4210">
            <v>701116</v>
          </cell>
        </row>
        <row r="4211">
          <cell r="I4211">
            <v>70112</v>
          </cell>
        </row>
        <row r="4212">
          <cell r="I4212">
            <v>40101</v>
          </cell>
        </row>
        <row r="4213">
          <cell r="I4213">
            <v>50101</v>
          </cell>
        </row>
        <row r="4214">
          <cell r="I4214">
            <v>70106</v>
          </cell>
        </row>
        <row r="4215">
          <cell r="I4215">
            <v>30101</v>
          </cell>
        </row>
        <row r="4216">
          <cell r="I4216">
            <v>70112</v>
          </cell>
        </row>
        <row r="4217">
          <cell r="I4217">
            <v>40101</v>
          </cell>
        </row>
        <row r="4218">
          <cell r="I4218">
            <v>50101</v>
          </cell>
        </row>
        <row r="4219">
          <cell r="I4219">
            <v>70106</v>
          </cell>
        </row>
        <row r="4220">
          <cell r="I4220">
            <v>70112</v>
          </cell>
        </row>
        <row r="4221">
          <cell r="I4221">
            <v>40101</v>
          </cell>
        </row>
        <row r="4222">
          <cell r="I4222">
            <v>30101</v>
          </cell>
        </row>
        <row r="4223">
          <cell r="I4223">
            <v>40101</v>
          </cell>
        </row>
        <row r="4224">
          <cell r="I4224">
            <v>40101</v>
          </cell>
        </row>
        <row r="4225">
          <cell r="I4225">
            <v>30101</v>
          </cell>
        </row>
        <row r="4226">
          <cell r="I4226">
            <v>70112</v>
          </cell>
        </row>
        <row r="4227">
          <cell r="I4227">
            <v>70106</v>
          </cell>
        </row>
        <row r="4228">
          <cell r="I4228">
            <v>40101</v>
          </cell>
        </row>
        <row r="4229">
          <cell r="I4229">
            <v>50101</v>
          </cell>
        </row>
        <row r="4230">
          <cell r="I4230">
            <v>70112</v>
          </cell>
        </row>
        <row r="4231">
          <cell r="I4231">
            <v>40101</v>
          </cell>
        </row>
        <row r="4232">
          <cell r="I4232">
            <v>50101</v>
          </cell>
        </row>
        <row r="4233">
          <cell r="I4233">
            <v>40101</v>
          </cell>
        </row>
        <row r="4234">
          <cell r="I4234">
            <v>70112</v>
          </cell>
        </row>
        <row r="4235">
          <cell r="I4235">
            <v>50101</v>
          </cell>
        </row>
        <row r="4236">
          <cell r="I4236">
            <v>40101</v>
          </cell>
        </row>
        <row r="4237">
          <cell r="I4237">
            <v>109</v>
          </cell>
        </row>
        <row r="4238">
          <cell r="I4238">
            <v>104</v>
          </cell>
        </row>
        <row r="4239">
          <cell r="I4239">
            <v>109</v>
          </cell>
        </row>
        <row r="4240">
          <cell r="I4240">
            <v>109</v>
          </cell>
        </row>
        <row r="4241">
          <cell r="I4241">
            <v>103</v>
          </cell>
        </row>
        <row r="4242">
          <cell r="I4242">
            <v>103</v>
          </cell>
        </row>
        <row r="4243">
          <cell r="I4243">
            <v>107</v>
          </cell>
        </row>
        <row r="4244">
          <cell r="I4244">
            <v>107</v>
          </cell>
        </row>
        <row r="4245">
          <cell r="I4245">
            <v>107</v>
          </cell>
        </row>
        <row r="4246">
          <cell r="I4246">
            <v>107</v>
          </cell>
        </row>
        <row r="4247">
          <cell r="I4247">
            <v>107</v>
          </cell>
        </row>
        <row r="4248">
          <cell r="I4248">
            <v>107</v>
          </cell>
        </row>
        <row r="4249">
          <cell r="I4249">
            <v>107</v>
          </cell>
        </row>
        <row r="4250">
          <cell r="I4250">
            <v>70106</v>
          </cell>
        </row>
        <row r="4251">
          <cell r="I4251">
            <v>70112</v>
          </cell>
        </row>
        <row r="4252">
          <cell r="I4252">
            <v>70112</v>
          </cell>
        </row>
        <row r="4253">
          <cell r="I4253">
            <v>70112</v>
          </cell>
        </row>
        <row r="4254">
          <cell r="I4254">
            <v>40101</v>
          </cell>
        </row>
        <row r="4255">
          <cell r="I4255">
            <v>70112</v>
          </cell>
        </row>
        <row r="4256">
          <cell r="I4256">
            <v>50101</v>
          </cell>
        </row>
        <row r="4257">
          <cell r="I4257">
            <v>70112</v>
          </cell>
        </row>
        <row r="4258">
          <cell r="I4258">
            <v>70112</v>
          </cell>
        </row>
        <row r="4259">
          <cell r="I4259">
            <v>70112</v>
          </cell>
        </row>
        <row r="4260">
          <cell r="I4260">
            <v>70112</v>
          </cell>
        </row>
        <row r="4261">
          <cell r="I4261">
            <v>40101</v>
          </cell>
        </row>
        <row r="4262">
          <cell r="I4262">
            <v>70112</v>
          </cell>
        </row>
        <row r="4263">
          <cell r="I4263">
            <v>50101</v>
          </cell>
        </row>
        <row r="4264">
          <cell r="I4264">
            <v>701116</v>
          </cell>
        </row>
        <row r="4265">
          <cell r="I4265">
            <v>40101</v>
          </cell>
        </row>
        <row r="4266">
          <cell r="I4266">
            <v>701116</v>
          </cell>
        </row>
        <row r="4267">
          <cell r="I4267">
            <v>104</v>
          </cell>
        </row>
        <row r="4268">
          <cell r="I4268">
            <v>104</v>
          </cell>
        </row>
        <row r="4269">
          <cell r="I4269">
            <v>108</v>
          </cell>
        </row>
        <row r="4270">
          <cell r="I4270">
            <v>70112</v>
          </cell>
        </row>
        <row r="4271">
          <cell r="I4271">
            <v>70112</v>
          </cell>
        </row>
        <row r="4272">
          <cell r="I4272">
            <v>40101</v>
          </cell>
        </row>
        <row r="4273">
          <cell r="I4273">
            <v>70112</v>
          </cell>
        </row>
        <row r="4274">
          <cell r="I4274">
            <v>40101</v>
          </cell>
        </row>
        <row r="4275">
          <cell r="I4275">
            <v>30101</v>
          </cell>
        </row>
        <row r="4276">
          <cell r="I4276">
            <v>2011804020</v>
          </cell>
        </row>
        <row r="4277">
          <cell r="I4277">
            <v>200</v>
          </cell>
        </row>
        <row r="4278">
          <cell r="I4278">
            <v>2011804094</v>
          </cell>
        </row>
        <row r="4279">
          <cell r="I4279">
            <v>2011804018</v>
          </cell>
        </row>
        <row r="4280">
          <cell r="I4280">
            <v>50101</v>
          </cell>
        </row>
        <row r="4281">
          <cell r="I4281">
            <v>70112</v>
          </cell>
        </row>
        <row r="4282">
          <cell r="I4282">
            <v>40101</v>
          </cell>
        </row>
        <row r="4283">
          <cell r="I4283">
            <v>70112</v>
          </cell>
        </row>
        <row r="4284">
          <cell r="I4284">
            <v>40101</v>
          </cell>
        </row>
        <row r="4285">
          <cell r="I4285">
            <v>70112</v>
          </cell>
        </row>
        <row r="4286">
          <cell r="I4286">
            <v>70112</v>
          </cell>
        </row>
        <row r="4287">
          <cell r="I4287">
            <v>70112</v>
          </cell>
        </row>
        <row r="4288">
          <cell r="I4288">
            <v>2011804086</v>
          </cell>
        </row>
        <row r="4289">
          <cell r="I4289">
            <v>2011804020</v>
          </cell>
        </row>
        <row r="4290">
          <cell r="I4290">
            <v>2011809118</v>
          </cell>
        </row>
        <row r="4291">
          <cell r="I4291">
            <v>20120048</v>
          </cell>
        </row>
        <row r="4292">
          <cell r="I4292">
            <v>20120053</v>
          </cell>
        </row>
        <row r="4293">
          <cell r="I4293">
            <v>2011804020</v>
          </cell>
        </row>
        <row r="4294">
          <cell r="I4294">
            <v>2011809143</v>
          </cell>
        </row>
        <row r="4295">
          <cell r="I4295">
            <v>2011804086</v>
          </cell>
        </row>
        <row r="4296">
          <cell r="I4296">
            <v>2011804020</v>
          </cell>
        </row>
        <row r="4297">
          <cell r="I4297">
            <v>20120048</v>
          </cell>
        </row>
        <row r="4298">
          <cell r="I4298">
            <v>20120053</v>
          </cell>
        </row>
        <row r="4299">
          <cell r="I4299">
            <v>2011804018</v>
          </cell>
        </row>
        <row r="4300">
          <cell r="I4300">
            <v>2011804017</v>
          </cell>
        </row>
        <row r="4301">
          <cell r="I4301">
            <v>2011804087</v>
          </cell>
        </row>
        <row r="4302">
          <cell r="I4302">
            <v>201040771</v>
          </cell>
        </row>
        <row r="4303">
          <cell r="I4303">
            <v>70106</v>
          </cell>
        </row>
        <row r="4304">
          <cell r="I4304">
            <v>40101</v>
          </cell>
        </row>
        <row r="4305">
          <cell r="I4305">
            <v>30101</v>
          </cell>
        </row>
        <row r="4306">
          <cell r="I4306">
            <v>70112</v>
          </cell>
        </row>
        <row r="4307">
          <cell r="I4307">
            <v>70112</v>
          </cell>
        </row>
        <row r="4308">
          <cell r="I4308">
            <v>70112</v>
          </cell>
        </row>
        <row r="4309">
          <cell r="I4309">
            <v>70112</v>
          </cell>
        </row>
        <row r="4310">
          <cell r="I4310">
            <v>50101</v>
          </cell>
        </row>
        <row r="4311">
          <cell r="I4311">
            <v>40101</v>
          </cell>
        </row>
        <row r="4312">
          <cell r="I4312">
            <v>70112</v>
          </cell>
        </row>
        <row r="4313">
          <cell r="I4313">
            <v>70112</v>
          </cell>
        </row>
        <row r="4314">
          <cell r="I4314">
            <v>40101</v>
          </cell>
        </row>
        <row r="4315">
          <cell r="I4315">
            <v>70112</v>
          </cell>
        </row>
        <row r="4316">
          <cell r="I4316">
            <v>40101</v>
          </cell>
        </row>
        <row r="4317">
          <cell r="I4317">
            <v>50101</v>
          </cell>
        </row>
        <row r="4318">
          <cell r="I4318">
            <v>30101</v>
          </cell>
        </row>
        <row r="4319">
          <cell r="I4319">
            <v>70112</v>
          </cell>
        </row>
        <row r="4320">
          <cell r="I4320">
            <v>40101</v>
          </cell>
        </row>
        <row r="4321">
          <cell r="I4321">
            <v>50101</v>
          </cell>
        </row>
        <row r="4322">
          <cell r="I4322">
            <v>30101</v>
          </cell>
        </row>
        <row r="4323">
          <cell r="I4323">
            <v>70112</v>
          </cell>
        </row>
        <row r="4324">
          <cell r="I4324">
            <v>70112</v>
          </cell>
        </row>
        <row r="4325">
          <cell r="I4325">
            <v>40101</v>
          </cell>
        </row>
        <row r="4326">
          <cell r="I4326">
            <v>50101</v>
          </cell>
        </row>
        <row r="4327">
          <cell r="I4327">
            <v>70106</v>
          </cell>
        </row>
        <row r="4328">
          <cell r="I4328">
            <v>701116</v>
          </cell>
        </row>
        <row r="4329">
          <cell r="I4329">
            <v>70112</v>
          </cell>
        </row>
        <row r="4330">
          <cell r="I4330">
            <v>70112</v>
          </cell>
        </row>
        <row r="4331">
          <cell r="I4331">
            <v>701116</v>
          </cell>
        </row>
        <row r="4332">
          <cell r="I4332">
            <v>70112</v>
          </cell>
        </row>
        <row r="4333">
          <cell r="I4333">
            <v>70106</v>
          </cell>
        </row>
        <row r="4334">
          <cell r="I4334">
            <v>701116</v>
          </cell>
        </row>
        <row r="4335">
          <cell r="I4335">
            <v>70106</v>
          </cell>
        </row>
        <row r="4336">
          <cell r="I4336">
            <v>701116</v>
          </cell>
        </row>
        <row r="4337">
          <cell r="I4337">
            <v>20120053</v>
          </cell>
        </row>
        <row r="4338">
          <cell r="I4338">
            <v>20120048</v>
          </cell>
        </row>
        <row r="4339">
          <cell r="I4339">
            <v>2011804020</v>
          </cell>
        </row>
        <row r="4340">
          <cell r="I4340">
            <v>20120052</v>
          </cell>
        </row>
        <row r="4341">
          <cell r="I4341">
            <v>2011809144</v>
          </cell>
        </row>
        <row r="4342">
          <cell r="I4342">
            <v>2011804031</v>
          </cell>
        </row>
        <row r="4343">
          <cell r="I4343">
            <v>20120053</v>
          </cell>
        </row>
        <row r="4344">
          <cell r="I4344">
            <v>2011809115</v>
          </cell>
        </row>
        <row r="4345">
          <cell r="I4345">
            <v>2011804018</v>
          </cell>
        </row>
        <row r="4346">
          <cell r="I4346">
            <v>20120052</v>
          </cell>
        </row>
        <row r="4347">
          <cell r="I4347">
            <v>10401191</v>
          </cell>
        </row>
        <row r="4348">
          <cell r="I4348">
            <v>2011804018</v>
          </cell>
        </row>
        <row r="4349">
          <cell r="I4349">
            <v>2011804020</v>
          </cell>
        </row>
        <row r="4350">
          <cell r="I4350">
            <v>70112</v>
          </cell>
        </row>
        <row r="4351">
          <cell r="I4351">
            <v>40101</v>
          </cell>
        </row>
        <row r="4352">
          <cell r="I4352">
            <v>50101</v>
          </cell>
        </row>
        <row r="4353">
          <cell r="I4353">
            <v>70112</v>
          </cell>
        </row>
        <row r="4354">
          <cell r="I4354">
            <v>70112</v>
          </cell>
        </row>
        <row r="4355">
          <cell r="I4355">
            <v>70112</v>
          </cell>
        </row>
        <row r="4356">
          <cell r="I4356">
            <v>50101</v>
          </cell>
        </row>
        <row r="4357">
          <cell r="I4357">
            <v>40101</v>
          </cell>
        </row>
        <row r="4358">
          <cell r="I4358">
            <v>70112</v>
          </cell>
        </row>
        <row r="4359">
          <cell r="I4359">
            <v>70112</v>
          </cell>
        </row>
        <row r="4360">
          <cell r="I4360">
            <v>40101</v>
          </cell>
        </row>
        <row r="4361">
          <cell r="I4361">
            <v>50101</v>
          </cell>
        </row>
        <row r="4362">
          <cell r="I4362">
            <v>70106</v>
          </cell>
        </row>
        <row r="4363">
          <cell r="I4363">
            <v>70112</v>
          </cell>
        </row>
        <row r="4364">
          <cell r="I4364">
            <v>40101</v>
          </cell>
        </row>
        <row r="4365">
          <cell r="I4365">
            <v>30101</v>
          </cell>
        </row>
        <row r="4366">
          <cell r="I4366">
            <v>70112</v>
          </cell>
        </row>
        <row r="4367">
          <cell r="I4367">
            <v>70112</v>
          </cell>
        </row>
        <row r="4368">
          <cell r="I4368">
            <v>2011804004</v>
          </cell>
        </row>
        <row r="4369">
          <cell r="I4369">
            <v>2011804005</v>
          </cell>
        </row>
        <row r="4370">
          <cell r="I4370">
            <v>2011804021</v>
          </cell>
        </row>
        <row r="4371">
          <cell r="I4371">
            <v>2011804022</v>
          </cell>
        </row>
        <row r="4372">
          <cell r="I4372">
            <v>2011804112</v>
          </cell>
        </row>
        <row r="4373">
          <cell r="I4373">
            <v>2011804113</v>
          </cell>
        </row>
        <row r="4374">
          <cell r="I4374">
            <v>2011809115</v>
          </cell>
        </row>
        <row r="4375">
          <cell r="I4375">
            <v>2011804042</v>
          </cell>
        </row>
        <row r="4376">
          <cell r="I4376">
            <v>2011804004</v>
          </cell>
        </row>
        <row r="4377">
          <cell r="I4377">
            <v>2011804005</v>
          </cell>
        </row>
        <row r="4378">
          <cell r="I4378">
            <v>2011804021</v>
          </cell>
        </row>
        <row r="4379">
          <cell r="I4379">
            <v>2011804022</v>
          </cell>
        </row>
        <row r="4380">
          <cell r="I4380">
            <v>2011804112</v>
          </cell>
        </row>
        <row r="4381">
          <cell r="I4381">
            <v>2011804113</v>
          </cell>
        </row>
        <row r="4382">
          <cell r="I4382">
            <v>2011804115</v>
          </cell>
        </row>
        <row r="4383">
          <cell r="I4383">
            <v>2011804042</v>
          </cell>
        </row>
        <row r="4384">
          <cell r="I4384">
            <v>100</v>
          </cell>
        </row>
        <row r="4385">
          <cell r="I4385">
            <v>2011804018</v>
          </cell>
        </row>
        <row r="4386">
          <cell r="I4386">
            <v>70112</v>
          </cell>
        </row>
        <row r="4387">
          <cell r="I4387">
            <v>50101</v>
          </cell>
        </row>
        <row r="4388">
          <cell r="I4388">
            <v>40101</v>
          </cell>
        </row>
        <row r="4389">
          <cell r="I4389">
            <v>70106</v>
          </cell>
        </row>
        <row r="4390">
          <cell r="I4390">
            <v>70106</v>
          </cell>
        </row>
        <row r="4391">
          <cell r="I4391">
            <v>70112</v>
          </cell>
        </row>
        <row r="4392">
          <cell r="I4392">
            <v>40101</v>
          </cell>
        </row>
        <row r="4393">
          <cell r="I4393">
            <v>30101</v>
          </cell>
        </row>
        <row r="4394">
          <cell r="I4394">
            <v>70106</v>
          </cell>
        </row>
        <row r="4395">
          <cell r="I4395">
            <v>70112</v>
          </cell>
        </row>
        <row r="4396">
          <cell r="I4396">
            <v>40101</v>
          </cell>
        </row>
        <row r="4397">
          <cell r="I4397">
            <v>50101</v>
          </cell>
        </row>
        <row r="4398">
          <cell r="I4398">
            <v>701116</v>
          </cell>
        </row>
        <row r="4399">
          <cell r="I4399">
            <v>701116</v>
          </cell>
        </row>
        <row r="4400">
          <cell r="I4400">
            <v>701116</v>
          </cell>
        </row>
        <row r="4401">
          <cell r="I4401">
            <v>40101</v>
          </cell>
        </row>
        <row r="4402">
          <cell r="I4402">
            <v>70112</v>
          </cell>
        </row>
        <row r="4403">
          <cell r="I4403">
            <v>50101</v>
          </cell>
        </row>
        <row r="4404">
          <cell r="I4404">
            <v>30101</v>
          </cell>
        </row>
        <row r="4405">
          <cell r="I4405">
            <v>70112</v>
          </cell>
        </row>
        <row r="4406">
          <cell r="I4406">
            <v>40101</v>
          </cell>
        </row>
        <row r="4407">
          <cell r="I4407">
            <v>70112</v>
          </cell>
        </row>
        <row r="4408">
          <cell r="I4408">
            <v>70112</v>
          </cell>
        </row>
        <row r="4409">
          <cell r="I4409">
            <v>40101</v>
          </cell>
        </row>
        <row r="4410">
          <cell r="I4410">
            <v>70112</v>
          </cell>
        </row>
        <row r="4411">
          <cell r="I4411">
            <v>30101</v>
          </cell>
        </row>
        <row r="4412">
          <cell r="I4412">
            <v>70112</v>
          </cell>
        </row>
        <row r="4413">
          <cell r="I4413">
            <v>70112</v>
          </cell>
        </row>
        <row r="4414">
          <cell r="I4414">
            <v>50101</v>
          </cell>
        </row>
        <row r="4415">
          <cell r="I4415">
            <v>70112</v>
          </cell>
        </row>
        <row r="4416">
          <cell r="I4416">
            <v>70112</v>
          </cell>
        </row>
        <row r="4417">
          <cell r="I4417">
            <v>70112</v>
          </cell>
        </row>
        <row r="4418">
          <cell r="I4418">
            <v>50101</v>
          </cell>
        </row>
        <row r="4419">
          <cell r="I4419">
            <v>40101</v>
          </cell>
        </row>
        <row r="4420">
          <cell r="I4420">
            <v>70112</v>
          </cell>
        </row>
        <row r="4421">
          <cell r="I4421">
            <v>50101</v>
          </cell>
        </row>
        <row r="4422">
          <cell r="I4422">
            <v>70112</v>
          </cell>
        </row>
        <row r="4423">
          <cell r="I4423">
            <v>40101</v>
          </cell>
        </row>
        <row r="4424">
          <cell r="I4424">
            <v>70106</v>
          </cell>
        </row>
        <row r="4425">
          <cell r="I4425">
            <v>70112</v>
          </cell>
        </row>
        <row r="4426">
          <cell r="I4426">
            <v>30101</v>
          </cell>
        </row>
        <row r="4427">
          <cell r="I4427">
            <v>70112</v>
          </cell>
        </row>
        <row r="4428">
          <cell r="I4428">
            <v>50101</v>
          </cell>
        </row>
        <row r="4429">
          <cell r="I4429">
            <v>30101</v>
          </cell>
        </row>
        <row r="4430">
          <cell r="I4430">
            <v>70112</v>
          </cell>
        </row>
        <row r="4431">
          <cell r="I4431">
            <v>40101</v>
          </cell>
        </row>
        <row r="4432">
          <cell r="I4432">
            <v>30101</v>
          </cell>
        </row>
        <row r="4433">
          <cell r="I4433">
            <v>70112</v>
          </cell>
        </row>
        <row r="4434">
          <cell r="I4434">
            <v>70112</v>
          </cell>
        </row>
        <row r="4435">
          <cell r="I4435">
            <v>70106</v>
          </cell>
        </row>
        <row r="4436">
          <cell r="I4436">
            <v>701116</v>
          </cell>
        </row>
        <row r="4437">
          <cell r="I4437">
            <v>70112</v>
          </cell>
        </row>
        <row r="4438">
          <cell r="I4438">
            <v>40101</v>
          </cell>
        </row>
        <row r="4439">
          <cell r="I4439">
            <v>50101</v>
          </cell>
        </row>
        <row r="4440">
          <cell r="I4440">
            <v>70106</v>
          </cell>
        </row>
        <row r="4441">
          <cell r="I4441">
            <v>701116</v>
          </cell>
        </row>
        <row r="4442">
          <cell r="I4442">
            <v>40101</v>
          </cell>
        </row>
        <row r="4443">
          <cell r="I4443">
            <v>70112</v>
          </cell>
        </row>
        <row r="4444">
          <cell r="I4444">
            <v>70112</v>
          </cell>
        </row>
        <row r="4445">
          <cell r="I4445">
            <v>40101</v>
          </cell>
        </row>
        <row r="4446">
          <cell r="I4446">
            <v>70112</v>
          </cell>
        </row>
        <row r="4447">
          <cell r="I4447">
            <v>50101</v>
          </cell>
        </row>
        <row r="4448">
          <cell r="I4448">
            <v>70112</v>
          </cell>
        </row>
        <row r="4449">
          <cell r="I4449">
            <v>70112</v>
          </cell>
        </row>
        <row r="4450">
          <cell r="I4450">
            <v>70112</v>
          </cell>
        </row>
        <row r="4451">
          <cell r="I4451">
            <v>70112</v>
          </cell>
        </row>
        <row r="4452">
          <cell r="I4452">
            <v>40101</v>
          </cell>
        </row>
        <row r="4453">
          <cell r="I4453">
            <v>50101</v>
          </cell>
        </row>
        <row r="4454">
          <cell r="I4454">
            <v>107</v>
          </cell>
        </row>
        <row r="4455">
          <cell r="I4455">
            <v>107</v>
          </cell>
        </row>
        <row r="4456">
          <cell r="I4456">
            <v>107</v>
          </cell>
        </row>
        <row r="4457">
          <cell r="I4457">
            <v>107</v>
          </cell>
        </row>
        <row r="4458">
          <cell r="I4458">
            <v>107</v>
          </cell>
        </row>
        <row r="4459">
          <cell r="I4459">
            <v>107</v>
          </cell>
        </row>
        <row r="4460">
          <cell r="I4460">
            <v>108</v>
          </cell>
        </row>
        <row r="4461">
          <cell r="I4461">
            <v>108</v>
          </cell>
        </row>
        <row r="4462">
          <cell r="I4462">
            <v>108</v>
          </cell>
        </row>
        <row r="4463">
          <cell r="I4463">
            <v>103</v>
          </cell>
        </row>
        <row r="4464">
          <cell r="I4464">
            <v>103</v>
          </cell>
        </row>
        <row r="4465">
          <cell r="I4465">
            <v>103</v>
          </cell>
        </row>
        <row r="4466">
          <cell r="I4466">
            <v>109</v>
          </cell>
        </row>
        <row r="4467">
          <cell r="I4467">
            <v>109</v>
          </cell>
        </row>
        <row r="4468">
          <cell r="I4468">
            <v>104</v>
          </cell>
        </row>
        <row r="4469">
          <cell r="I4469">
            <v>104</v>
          </cell>
        </row>
        <row r="4470">
          <cell r="I4470">
            <v>104</v>
          </cell>
        </row>
        <row r="4471">
          <cell r="I4471">
            <v>104</v>
          </cell>
        </row>
        <row r="4472">
          <cell r="I4472">
            <v>2011804004</v>
          </cell>
        </row>
        <row r="4473">
          <cell r="I4473">
            <v>2011804005</v>
          </cell>
        </row>
        <row r="4474">
          <cell r="I4474">
            <v>2011804021</v>
          </cell>
        </row>
        <row r="4475">
          <cell r="I4475">
            <v>2011804022</v>
          </cell>
        </row>
        <row r="4476">
          <cell r="I4476">
            <v>2011804112</v>
          </cell>
        </row>
        <row r="4477">
          <cell r="I4477">
            <v>2011804113</v>
          </cell>
        </row>
        <row r="4478">
          <cell r="I4478">
            <v>2011809115</v>
          </cell>
        </row>
        <row r="4479">
          <cell r="I4479">
            <v>2011804042</v>
          </cell>
        </row>
        <row r="4480">
          <cell r="I4480">
            <v>104</v>
          </cell>
        </row>
        <row r="4481">
          <cell r="I4481">
            <v>104</v>
          </cell>
        </row>
        <row r="4482">
          <cell r="I4482">
            <v>107</v>
          </cell>
        </row>
        <row r="4483">
          <cell r="I4483">
            <v>107</v>
          </cell>
        </row>
        <row r="4484">
          <cell r="I4484">
            <v>107</v>
          </cell>
        </row>
        <row r="4485">
          <cell r="I4485">
            <v>2011804004</v>
          </cell>
        </row>
        <row r="4486">
          <cell r="I4486">
            <v>2011804004</v>
          </cell>
        </row>
        <row r="4487">
          <cell r="I4487">
            <v>2011804004</v>
          </cell>
        </row>
        <row r="4488">
          <cell r="I4488">
            <v>200</v>
          </cell>
        </row>
        <row r="4489">
          <cell r="I4489">
            <v>2011804021</v>
          </cell>
        </row>
        <row r="4490">
          <cell r="I4490">
            <v>2011804021</v>
          </cell>
        </row>
        <row r="4491">
          <cell r="I4491">
            <v>2011804021</v>
          </cell>
        </row>
        <row r="4492">
          <cell r="I4492">
            <v>2011804042</v>
          </cell>
        </row>
        <row r="4493">
          <cell r="I4493">
            <v>2011804042</v>
          </cell>
        </row>
        <row r="4494">
          <cell r="I4494">
            <v>2011804042</v>
          </cell>
        </row>
        <row r="4495">
          <cell r="I4495">
            <v>108</v>
          </cell>
        </row>
        <row r="4496">
          <cell r="I4496">
            <v>2011804112</v>
          </cell>
        </row>
        <row r="4497">
          <cell r="I4497">
            <v>2011804112</v>
          </cell>
        </row>
        <row r="4498">
          <cell r="I4498">
            <v>2011804112</v>
          </cell>
        </row>
        <row r="4499">
          <cell r="I4499">
            <v>2011804113</v>
          </cell>
        </row>
        <row r="4500">
          <cell r="I4500">
            <v>2011804113</v>
          </cell>
        </row>
        <row r="4501">
          <cell r="I4501">
            <v>2011804113</v>
          </cell>
        </row>
        <row r="4502">
          <cell r="I4502">
            <v>2011804115</v>
          </cell>
        </row>
        <row r="4503">
          <cell r="I4503">
            <v>2011809115</v>
          </cell>
        </row>
        <row r="4504">
          <cell r="I4504">
            <v>2011809115</v>
          </cell>
        </row>
        <row r="4505">
          <cell r="I4505">
            <v>2011804022</v>
          </cell>
        </row>
        <row r="4506">
          <cell r="I4506">
            <v>2011804022</v>
          </cell>
        </row>
        <row r="4507">
          <cell r="I4507">
            <v>2011804022</v>
          </cell>
        </row>
        <row r="4508">
          <cell r="I4508">
            <v>70112</v>
          </cell>
        </row>
        <row r="4509">
          <cell r="I4509">
            <v>2011804005</v>
          </cell>
        </row>
        <row r="4510">
          <cell r="I4510">
            <v>2011804005</v>
          </cell>
        </row>
        <row r="4511">
          <cell r="I4511">
            <v>2011804005</v>
          </cell>
        </row>
        <row r="4512">
          <cell r="I4512">
            <v>2011804031</v>
          </cell>
        </row>
        <row r="4513">
          <cell r="I4513">
            <v>108</v>
          </cell>
        </row>
        <row r="4514">
          <cell r="I4514">
            <v>108</v>
          </cell>
        </row>
        <row r="4515">
          <cell r="I4515">
            <v>108</v>
          </cell>
        </row>
        <row r="4516">
          <cell r="I4516">
            <v>501</v>
          </cell>
        </row>
        <row r="4517">
          <cell r="I4517">
            <v>2011804086</v>
          </cell>
        </row>
        <row r="4518">
          <cell r="I4518">
            <v>70112</v>
          </cell>
        </row>
        <row r="4519">
          <cell r="I4519">
            <v>70112</v>
          </cell>
        </row>
        <row r="4520">
          <cell r="I4520">
            <v>70106</v>
          </cell>
        </row>
        <row r="4521">
          <cell r="I4521">
            <v>70112</v>
          </cell>
        </row>
        <row r="4522">
          <cell r="I4522">
            <v>40101</v>
          </cell>
        </row>
        <row r="4523">
          <cell r="I4523">
            <v>70112</v>
          </cell>
        </row>
        <row r="4524">
          <cell r="I4524">
            <v>70112</v>
          </cell>
        </row>
        <row r="4525">
          <cell r="I4525">
            <v>70112</v>
          </cell>
        </row>
        <row r="4526">
          <cell r="I4526">
            <v>40101</v>
          </cell>
        </row>
        <row r="4527">
          <cell r="I4527">
            <v>70112</v>
          </cell>
        </row>
        <row r="4528">
          <cell r="I4528">
            <v>70112</v>
          </cell>
        </row>
        <row r="4529">
          <cell r="I4529">
            <v>50101</v>
          </cell>
        </row>
        <row r="4530">
          <cell r="I4530">
            <v>40101</v>
          </cell>
        </row>
        <row r="4531">
          <cell r="I4531">
            <v>70106</v>
          </cell>
        </row>
        <row r="4532">
          <cell r="I4532">
            <v>70112</v>
          </cell>
        </row>
        <row r="4533">
          <cell r="I4533">
            <v>30101</v>
          </cell>
        </row>
        <row r="4534">
          <cell r="I4534">
            <v>50101</v>
          </cell>
        </row>
        <row r="4535">
          <cell r="I4535">
            <v>40101</v>
          </cell>
        </row>
        <row r="4536">
          <cell r="I4536">
            <v>70112</v>
          </cell>
        </row>
        <row r="4537">
          <cell r="I4537">
            <v>50101</v>
          </cell>
        </row>
        <row r="4538">
          <cell r="I4538">
            <v>70106</v>
          </cell>
        </row>
        <row r="4539">
          <cell r="I4539">
            <v>40101</v>
          </cell>
        </row>
        <row r="4540">
          <cell r="I4540">
            <v>30101</v>
          </cell>
        </row>
        <row r="4541">
          <cell r="I4541">
            <v>70112</v>
          </cell>
        </row>
        <row r="4542">
          <cell r="I4542">
            <v>40101</v>
          </cell>
        </row>
        <row r="4543">
          <cell r="I4543">
            <v>50101</v>
          </cell>
        </row>
        <row r="4544">
          <cell r="I4544">
            <v>70106</v>
          </cell>
        </row>
        <row r="4545">
          <cell r="I4545">
            <v>70112</v>
          </cell>
        </row>
        <row r="4546">
          <cell r="I4546">
            <v>30101</v>
          </cell>
        </row>
        <row r="4547">
          <cell r="I4547">
            <v>70112</v>
          </cell>
        </row>
        <row r="4548">
          <cell r="I4548">
            <v>40101</v>
          </cell>
        </row>
        <row r="4549">
          <cell r="I4549">
            <v>70112</v>
          </cell>
        </row>
        <row r="4550">
          <cell r="I4550">
            <v>40101</v>
          </cell>
        </row>
        <row r="4551">
          <cell r="I4551">
            <v>70112</v>
          </cell>
        </row>
        <row r="4552">
          <cell r="I4552">
            <v>70112</v>
          </cell>
        </row>
        <row r="4553">
          <cell r="I4553">
            <v>70112</v>
          </cell>
        </row>
        <row r="4554">
          <cell r="I4554">
            <v>70106</v>
          </cell>
        </row>
        <row r="4555">
          <cell r="I4555">
            <v>70112</v>
          </cell>
        </row>
        <row r="4556">
          <cell r="I4556">
            <v>701116</v>
          </cell>
        </row>
        <row r="4557">
          <cell r="I4557">
            <v>70112</v>
          </cell>
        </row>
        <row r="4558">
          <cell r="I4558">
            <v>50101</v>
          </cell>
        </row>
        <row r="4559">
          <cell r="I4559">
            <v>30101</v>
          </cell>
        </row>
        <row r="4560">
          <cell r="I4560">
            <v>70112</v>
          </cell>
        </row>
        <row r="4561">
          <cell r="I4561">
            <v>50101</v>
          </cell>
        </row>
        <row r="4562">
          <cell r="I4562">
            <v>701116</v>
          </cell>
        </row>
        <row r="4563">
          <cell r="I4563">
            <v>50101</v>
          </cell>
        </row>
        <row r="4564">
          <cell r="I4564">
            <v>40101</v>
          </cell>
        </row>
        <row r="4565">
          <cell r="I4565">
            <v>70112</v>
          </cell>
        </row>
        <row r="4566">
          <cell r="I4566">
            <v>40101</v>
          </cell>
        </row>
        <row r="4567">
          <cell r="I4567">
            <v>50101</v>
          </cell>
        </row>
        <row r="4568">
          <cell r="I4568">
            <v>70112</v>
          </cell>
        </row>
        <row r="4569">
          <cell r="I4569">
            <v>70112</v>
          </cell>
        </row>
        <row r="4570">
          <cell r="I4570">
            <v>108</v>
          </cell>
        </row>
        <row r="4571">
          <cell r="I4571">
            <v>70112</v>
          </cell>
        </row>
        <row r="4572">
          <cell r="I4572">
            <v>108</v>
          </cell>
        </row>
        <row r="4573">
          <cell r="I4573">
            <v>501</v>
          </cell>
        </row>
        <row r="4574">
          <cell r="I4574">
            <v>501</v>
          </cell>
        </row>
        <row r="4575">
          <cell r="I4575">
            <v>108</v>
          </cell>
        </row>
        <row r="4576">
          <cell r="I4576">
            <v>108</v>
          </cell>
        </row>
        <row r="4577">
          <cell r="I4577">
            <v>108</v>
          </cell>
        </row>
        <row r="4578">
          <cell r="I4578">
            <v>108</v>
          </cell>
        </row>
        <row r="4579">
          <cell r="I4579">
            <v>2011804018</v>
          </cell>
        </row>
        <row r="4580">
          <cell r="I4580">
            <v>10401187</v>
          </cell>
        </row>
        <row r="4581">
          <cell r="I4581">
            <v>2011804018</v>
          </cell>
        </row>
        <row r="4582">
          <cell r="I4582">
            <v>201040764</v>
          </cell>
        </row>
        <row r="4583">
          <cell r="I4583">
            <v>10401191</v>
          </cell>
        </row>
        <row r="4584">
          <cell r="I4584">
            <v>2011809126</v>
          </cell>
        </row>
        <row r="4585">
          <cell r="I4585">
            <v>2011804048</v>
          </cell>
        </row>
        <row r="4586">
          <cell r="I4586">
            <v>2011804018</v>
          </cell>
        </row>
        <row r="4587">
          <cell r="I4587">
            <v>2011804093</v>
          </cell>
        </row>
        <row r="4588">
          <cell r="I4588">
            <v>2011804049</v>
          </cell>
        </row>
        <row r="4589">
          <cell r="I4589">
            <v>2011809134</v>
          </cell>
        </row>
        <row r="4590">
          <cell r="I4590">
            <v>2011809120</v>
          </cell>
        </row>
        <row r="4591">
          <cell r="I4591">
            <v>2011804042</v>
          </cell>
        </row>
        <row r="4592">
          <cell r="I4592">
            <v>201040764</v>
          </cell>
        </row>
        <row r="4593">
          <cell r="I4593">
            <v>2011809135</v>
          </cell>
        </row>
        <row r="4594">
          <cell r="I4594">
            <v>70112</v>
          </cell>
        </row>
        <row r="4595">
          <cell r="I4595">
            <v>201040771</v>
          </cell>
        </row>
        <row r="4596">
          <cell r="I4596">
            <v>70112</v>
          </cell>
        </row>
        <row r="4597">
          <cell r="I4597">
            <v>70112</v>
          </cell>
        </row>
        <row r="4598">
          <cell r="I4598">
            <v>40101</v>
          </cell>
        </row>
        <row r="4599">
          <cell r="I4599">
            <v>30101</v>
          </cell>
        </row>
        <row r="4600">
          <cell r="I4600">
            <v>50101</v>
          </cell>
        </row>
        <row r="4601">
          <cell r="I4601">
            <v>70112</v>
          </cell>
        </row>
        <row r="4602">
          <cell r="I4602">
            <v>70106</v>
          </cell>
        </row>
        <row r="4603">
          <cell r="I4603">
            <v>40101</v>
          </cell>
        </row>
        <row r="4604">
          <cell r="I4604">
            <v>50101</v>
          </cell>
        </row>
        <row r="4605">
          <cell r="I4605">
            <v>70112</v>
          </cell>
        </row>
        <row r="4606">
          <cell r="I4606">
            <v>70106</v>
          </cell>
        </row>
        <row r="4607">
          <cell r="I4607">
            <v>70112</v>
          </cell>
        </row>
        <row r="4608">
          <cell r="I4608">
            <v>30101</v>
          </cell>
        </row>
        <row r="4609">
          <cell r="I4609">
            <v>50101</v>
          </cell>
        </row>
        <row r="4610">
          <cell r="I4610">
            <v>30100</v>
          </cell>
        </row>
        <row r="4611">
          <cell r="I4611">
            <v>70112</v>
          </cell>
        </row>
        <row r="4612">
          <cell r="I4612">
            <v>40101</v>
          </cell>
        </row>
        <row r="4613">
          <cell r="I4613">
            <v>50101</v>
          </cell>
        </row>
        <row r="4614">
          <cell r="I4614">
            <v>70106</v>
          </cell>
        </row>
        <row r="4615">
          <cell r="I4615">
            <v>70112</v>
          </cell>
        </row>
        <row r="4616">
          <cell r="I4616">
            <v>50101</v>
          </cell>
        </row>
        <row r="4617">
          <cell r="I4617">
            <v>30101</v>
          </cell>
        </row>
        <row r="4618">
          <cell r="I4618">
            <v>40101</v>
          </cell>
        </row>
        <row r="4619">
          <cell r="I4619">
            <v>70112</v>
          </cell>
        </row>
        <row r="4620">
          <cell r="I4620">
            <v>40101</v>
          </cell>
        </row>
        <row r="4621">
          <cell r="I4621">
            <v>50101</v>
          </cell>
        </row>
        <row r="4622">
          <cell r="I4622">
            <v>30101</v>
          </cell>
        </row>
        <row r="4623">
          <cell r="I4623">
            <v>70112</v>
          </cell>
        </row>
        <row r="4624">
          <cell r="I4624">
            <v>40101</v>
          </cell>
        </row>
        <row r="4625">
          <cell r="I4625">
            <v>701116</v>
          </cell>
        </row>
        <row r="4626">
          <cell r="I4626">
            <v>70106</v>
          </cell>
        </row>
        <row r="4627">
          <cell r="I4627">
            <v>70112</v>
          </cell>
        </row>
        <row r="4628">
          <cell r="I4628">
            <v>30101</v>
          </cell>
        </row>
        <row r="4629">
          <cell r="I4629">
            <v>70112</v>
          </cell>
        </row>
        <row r="4630">
          <cell r="I4630">
            <v>40101</v>
          </cell>
        </row>
        <row r="4631">
          <cell r="I4631">
            <v>50101</v>
          </cell>
        </row>
        <row r="4632">
          <cell r="I4632">
            <v>70112</v>
          </cell>
        </row>
        <row r="4633">
          <cell r="I4633">
            <v>70112</v>
          </cell>
        </row>
        <row r="4634">
          <cell r="I4634">
            <v>50101</v>
          </cell>
        </row>
        <row r="4635">
          <cell r="I4635">
            <v>40101</v>
          </cell>
        </row>
        <row r="4636">
          <cell r="I4636">
            <v>30101</v>
          </cell>
        </row>
        <row r="4637">
          <cell r="I4637">
            <v>70106</v>
          </cell>
        </row>
        <row r="4638">
          <cell r="I4638">
            <v>70112</v>
          </cell>
        </row>
        <row r="4639">
          <cell r="I4639">
            <v>70112</v>
          </cell>
        </row>
        <row r="4640">
          <cell r="I4640">
            <v>70112</v>
          </cell>
        </row>
        <row r="4641">
          <cell r="I4641">
            <v>70112</v>
          </cell>
        </row>
        <row r="4642">
          <cell r="I4642">
            <v>50101</v>
          </cell>
        </row>
        <row r="4643">
          <cell r="I4643">
            <v>70112</v>
          </cell>
        </row>
        <row r="4644">
          <cell r="I4644">
            <v>70112</v>
          </cell>
        </row>
        <row r="4645">
          <cell r="I4645">
            <v>50101</v>
          </cell>
        </row>
        <row r="4646">
          <cell r="I4646">
            <v>40101</v>
          </cell>
        </row>
        <row r="4647">
          <cell r="I4647">
            <v>50101</v>
          </cell>
        </row>
        <row r="4648">
          <cell r="I4648">
            <v>40101</v>
          </cell>
        </row>
        <row r="4649">
          <cell r="I4649">
            <v>701116</v>
          </cell>
        </row>
        <row r="4650">
          <cell r="I4650">
            <v>70112</v>
          </cell>
        </row>
        <row r="4651">
          <cell r="I4651">
            <v>50101</v>
          </cell>
        </row>
        <row r="4652">
          <cell r="I4652">
            <v>40101</v>
          </cell>
        </row>
        <row r="4653">
          <cell r="I4653">
            <v>70112</v>
          </cell>
        </row>
        <row r="4654">
          <cell r="I4654">
            <v>50101</v>
          </cell>
        </row>
        <row r="4655">
          <cell r="I4655">
            <v>40101</v>
          </cell>
        </row>
        <row r="4656">
          <cell r="I4656">
            <v>50101</v>
          </cell>
        </row>
        <row r="4657">
          <cell r="I4657">
            <v>70112</v>
          </cell>
        </row>
        <row r="4658">
          <cell r="I4658">
            <v>40101</v>
          </cell>
        </row>
        <row r="4659">
          <cell r="I4659">
            <v>2011804068</v>
          </cell>
        </row>
        <row r="4660">
          <cell r="I4660">
            <v>2011804026</v>
          </cell>
        </row>
        <row r="4661">
          <cell r="I4661">
            <v>2011804020</v>
          </cell>
        </row>
        <row r="4662">
          <cell r="I4662">
            <v>2011804094</v>
          </cell>
        </row>
        <row r="4663">
          <cell r="I4663">
            <v>10401187</v>
          </cell>
        </row>
        <row r="4664">
          <cell r="I4664">
            <v>2011804018</v>
          </cell>
        </row>
        <row r="4665">
          <cell r="I4665">
            <v>2011804021</v>
          </cell>
        </row>
        <row r="4666">
          <cell r="I4666">
            <v>2011804024</v>
          </cell>
        </row>
        <row r="4667">
          <cell r="I4667">
            <v>2011809146</v>
          </cell>
        </row>
        <row r="4668">
          <cell r="I4668">
            <v>2011804020</v>
          </cell>
        </row>
        <row r="4669">
          <cell r="I4669">
            <v>10208</v>
          </cell>
        </row>
        <row r="4670">
          <cell r="I4670">
            <v>70112</v>
          </cell>
        </row>
        <row r="4671">
          <cell r="I4671">
            <v>103</v>
          </cell>
        </row>
        <row r="4672">
          <cell r="I4672">
            <v>107</v>
          </cell>
        </row>
        <row r="4673">
          <cell r="I4673">
            <v>107</v>
          </cell>
        </row>
        <row r="4674">
          <cell r="I4674">
            <v>107</v>
          </cell>
        </row>
        <row r="4675">
          <cell r="I4675">
            <v>107</v>
          </cell>
        </row>
        <row r="4676">
          <cell r="I4676">
            <v>107</v>
          </cell>
        </row>
        <row r="4677">
          <cell r="I4677">
            <v>107</v>
          </cell>
        </row>
        <row r="4678">
          <cell r="I4678">
            <v>107</v>
          </cell>
        </row>
        <row r="4679">
          <cell r="I4679">
            <v>107</v>
          </cell>
        </row>
        <row r="4680">
          <cell r="I4680">
            <v>107</v>
          </cell>
        </row>
        <row r="4681">
          <cell r="I4681">
            <v>107</v>
          </cell>
        </row>
        <row r="4682">
          <cell r="I4682">
            <v>107</v>
          </cell>
        </row>
        <row r="4683">
          <cell r="I4683">
            <v>107</v>
          </cell>
        </row>
        <row r="4684">
          <cell r="I4684">
            <v>107</v>
          </cell>
        </row>
        <row r="4685">
          <cell r="I4685">
            <v>107</v>
          </cell>
        </row>
        <row r="4686">
          <cell r="I4686">
            <v>107</v>
          </cell>
        </row>
        <row r="4687">
          <cell r="I4687">
            <v>107</v>
          </cell>
        </row>
        <row r="4688">
          <cell r="I4688">
            <v>107</v>
          </cell>
        </row>
        <row r="4689">
          <cell r="I4689">
            <v>107</v>
          </cell>
        </row>
        <row r="4690">
          <cell r="I4690">
            <v>107</v>
          </cell>
        </row>
        <row r="4691">
          <cell r="I4691">
            <v>107</v>
          </cell>
        </row>
        <row r="4692">
          <cell r="I4692">
            <v>107</v>
          </cell>
        </row>
        <row r="4693">
          <cell r="I4693">
            <v>107</v>
          </cell>
        </row>
        <row r="4694">
          <cell r="I4694">
            <v>107</v>
          </cell>
        </row>
        <row r="4695">
          <cell r="I4695">
            <v>104</v>
          </cell>
        </row>
        <row r="4696">
          <cell r="I4696">
            <v>104</v>
          </cell>
        </row>
        <row r="4697">
          <cell r="I4697">
            <v>104</v>
          </cell>
        </row>
        <row r="4698">
          <cell r="I4698">
            <v>104</v>
          </cell>
        </row>
        <row r="4699">
          <cell r="I4699">
            <v>104</v>
          </cell>
        </row>
        <row r="4700">
          <cell r="I4700">
            <v>104</v>
          </cell>
        </row>
        <row r="4701">
          <cell r="I4701">
            <v>104</v>
          </cell>
        </row>
        <row r="4702">
          <cell r="I4702">
            <v>104</v>
          </cell>
        </row>
        <row r="4703">
          <cell r="I4703">
            <v>104</v>
          </cell>
        </row>
        <row r="4704">
          <cell r="I4704">
            <v>104</v>
          </cell>
        </row>
        <row r="4705">
          <cell r="I4705">
            <v>104</v>
          </cell>
        </row>
        <row r="4706">
          <cell r="I4706">
            <v>104</v>
          </cell>
        </row>
        <row r="4707">
          <cell r="I4707">
            <v>104</v>
          </cell>
        </row>
        <row r="4708">
          <cell r="I4708">
            <v>104</v>
          </cell>
        </row>
        <row r="4709">
          <cell r="I4709">
            <v>104</v>
          </cell>
        </row>
        <row r="4710">
          <cell r="I4710">
            <v>104</v>
          </cell>
        </row>
        <row r="4711">
          <cell r="I4711">
            <v>104</v>
          </cell>
        </row>
        <row r="4712">
          <cell r="I4712">
            <v>104</v>
          </cell>
        </row>
        <row r="4713">
          <cell r="I4713">
            <v>104</v>
          </cell>
        </row>
        <row r="4714">
          <cell r="I4714">
            <v>104</v>
          </cell>
        </row>
        <row r="4715">
          <cell r="I4715">
            <v>104</v>
          </cell>
        </row>
        <row r="4716">
          <cell r="I4716">
            <v>104</v>
          </cell>
        </row>
        <row r="4717">
          <cell r="I4717">
            <v>104</v>
          </cell>
        </row>
        <row r="4718">
          <cell r="I4718">
            <v>104</v>
          </cell>
        </row>
        <row r="4719">
          <cell r="I4719">
            <v>104</v>
          </cell>
        </row>
        <row r="4720">
          <cell r="I4720">
            <v>104</v>
          </cell>
        </row>
        <row r="4721">
          <cell r="I4721">
            <v>104</v>
          </cell>
        </row>
        <row r="4722">
          <cell r="I4722">
            <v>104</v>
          </cell>
        </row>
        <row r="4723">
          <cell r="I4723">
            <v>104</v>
          </cell>
        </row>
        <row r="4724">
          <cell r="I4724">
            <v>104</v>
          </cell>
        </row>
        <row r="4725">
          <cell r="I4725">
            <v>104</v>
          </cell>
        </row>
        <row r="4726">
          <cell r="I4726">
            <v>104</v>
          </cell>
        </row>
        <row r="4727">
          <cell r="I4727">
            <v>104</v>
          </cell>
        </row>
        <row r="4728">
          <cell r="I4728">
            <v>104</v>
          </cell>
        </row>
        <row r="4729">
          <cell r="I4729">
            <v>70112</v>
          </cell>
        </row>
        <row r="4730">
          <cell r="I4730">
            <v>70112</v>
          </cell>
        </row>
        <row r="4731">
          <cell r="I4731">
            <v>70112</v>
          </cell>
        </row>
        <row r="4732">
          <cell r="I4732">
            <v>40101</v>
          </cell>
        </row>
        <row r="4733">
          <cell r="I4733">
            <v>50101</v>
          </cell>
        </row>
        <row r="4734">
          <cell r="I4734">
            <v>30101</v>
          </cell>
        </row>
        <row r="4735">
          <cell r="I4735">
            <v>107</v>
          </cell>
        </row>
        <row r="4736">
          <cell r="I4736">
            <v>107</v>
          </cell>
        </row>
        <row r="4737">
          <cell r="I4737">
            <v>104</v>
          </cell>
        </row>
        <row r="4738">
          <cell r="I4738">
            <v>104</v>
          </cell>
        </row>
        <row r="4739">
          <cell r="I4739">
            <v>107</v>
          </cell>
        </row>
        <row r="4740">
          <cell r="I4740">
            <v>104</v>
          </cell>
        </row>
        <row r="4741">
          <cell r="I4741">
            <v>104</v>
          </cell>
        </row>
        <row r="4742">
          <cell r="I4742">
            <v>109</v>
          </cell>
        </row>
        <row r="4743">
          <cell r="I4743">
            <v>109</v>
          </cell>
        </row>
        <row r="4744">
          <cell r="I4744">
            <v>109</v>
          </cell>
        </row>
        <row r="4745">
          <cell r="I4745">
            <v>70112</v>
          </cell>
        </row>
        <row r="4746">
          <cell r="I4746">
            <v>40101</v>
          </cell>
        </row>
        <row r="4747">
          <cell r="I4747">
            <v>50101</v>
          </cell>
        </row>
        <row r="4748">
          <cell r="I4748">
            <v>30101</v>
          </cell>
        </row>
        <row r="4749">
          <cell r="I4749">
            <v>70106</v>
          </cell>
        </row>
        <row r="4750">
          <cell r="I4750">
            <v>70112</v>
          </cell>
        </row>
        <row r="4751">
          <cell r="I4751">
            <v>50101</v>
          </cell>
        </row>
        <row r="4752">
          <cell r="I4752">
            <v>40101</v>
          </cell>
        </row>
        <row r="4753">
          <cell r="I4753">
            <v>70106</v>
          </cell>
        </row>
        <row r="4754">
          <cell r="I4754">
            <v>70112</v>
          </cell>
        </row>
        <row r="4755">
          <cell r="I4755">
            <v>40101</v>
          </cell>
        </row>
        <row r="4756">
          <cell r="I4756">
            <v>30101</v>
          </cell>
        </row>
        <row r="4757">
          <cell r="I4757">
            <v>50101</v>
          </cell>
        </row>
        <row r="4758">
          <cell r="I4758">
            <v>70112</v>
          </cell>
        </row>
        <row r="4759">
          <cell r="I4759">
            <v>30101</v>
          </cell>
        </row>
        <row r="4760">
          <cell r="I4760">
            <v>50101</v>
          </cell>
        </row>
        <row r="4761">
          <cell r="I4761">
            <v>40101</v>
          </cell>
        </row>
        <row r="4762">
          <cell r="I4762">
            <v>70106</v>
          </cell>
        </row>
        <row r="4763">
          <cell r="I4763">
            <v>70112</v>
          </cell>
        </row>
        <row r="4764">
          <cell r="I4764">
            <v>40101</v>
          </cell>
        </row>
        <row r="4765">
          <cell r="I4765">
            <v>50101</v>
          </cell>
        </row>
        <row r="4766">
          <cell r="I4766">
            <v>30101</v>
          </cell>
        </row>
        <row r="4767">
          <cell r="I4767">
            <v>70112</v>
          </cell>
        </row>
        <row r="4768">
          <cell r="I4768">
            <v>70106</v>
          </cell>
        </row>
        <row r="4769">
          <cell r="I4769">
            <v>50101</v>
          </cell>
        </row>
        <row r="4770">
          <cell r="I4770">
            <v>40101</v>
          </cell>
        </row>
        <row r="4771">
          <cell r="I4771">
            <v>70112</v>
          </cell>
        </row>
        <row r="4772">
          <cell r="I4772">
            <v>70112</v>
          </cell>
        </row>
        <row r="4773">
          <cell r="I4773">
            <v>70112</v>
          </cell>
        </row>
        <row r="4774">
          <cell r="I4774">
            <v>30101</v>
          </cell>
        </row>
        <row r="4775">
          <cell r="I4775">
            <v>40101</v>
          </cell>
        </row>
        <row r="4776">
          <cell r="I4776">
            <v>50101</v>
          </cell>
        </row>
        <row r="4777">
          <cell r="I4777">
            <v>701116</v>
          </cell>
        </row>
        <row r="4778">
          <cell r="I4778">
            <v>70112</v>
          </cell>
        </row>
        <row r="4779">
          <cell r="I4779">
            <v>70112</v>
          </cell>
        </row>
        <row r="4780">
          <cell r="I4780">
            <v>40101</v>
          </cell>
        </row>
        <row r="4781">
          <cell r="I4781">
            <v>50101</v>
          </cell>
        </row>
        <row r="4782">
          <cell r="I4782">
            <v>40101</v>
          </cell>
        </row>
        <row r="4783">
          <cell r="I4783">
            <v>50101</v>
          </cell>
        </row>
        <row r="4784">
          <cell r="I4784">
            <v>70112</v>
          </cell>
        </row>
        <row r="4785">
          <cell r="I4785">
            <v>70106</v>
          </cell>
        </row>
        <row r="4786">
          <cell r="I4786">
            <v>70112</v>
          </cell>
        </row>
        <row r="4787">
          <cell r="I4787">
            <v>50101</v>
          </cell>
        </row>
        <row r="4788">
          <cell r="I4788">
            <v>30101</v>
          </cell>
        </row>
        <row r="4789">
          <cell r="I4789">
            <v>70112</v>
          </cell>
        </row>
        <row r="4790">
          <cell r="I4790">
            <v>70112</v>
          </cell>
        </row>
        <row r="4791">
          <cell r="I4791">
            <v>70112</v>
          </cell>
        </row>
        <row r="4792">
          <cell r="I4792">
            <v>70112</v>
          </cell>
        </row>
        <row r="4793">
          <cell r="I4793">
            <v>40101</v>
          </cell>
        </row>
        <row r="4794">
          <cell r="I4794">
            <v>50101</v>
          </cell>
        </row>
        <row r="4795">
          <cell r="I4795">
            <v>30101</v>
          </cell>
        </row>
        <row r="4796">
          <cell r="I4796">
            <v>40101</v>
          </cell>
        </row>
        <row r="4797">
          <cell r="I4797">
            <v>70112</v>
          </cell>
        </row>
        <row r="4798">
          <cell r="I4798">
            <v>70112</v>
          </cell>
        </row>
        <row r="4799">
          <cell r="I4799">
            <v>70112</v>
          </cell>
        </row>
        <row r="4800">
          <cell r="I4800">
            <v>70112</v>
          </cell>
        </row>
        <row r="4801">
          <cell r="I4801">
            <v>70112</v>
          </cell>
        </row>
        <row r="4802">
          <cell r="I4802">
            <v>40101</v>
          </cell>
        </row>
        <row r="4803">
          <cell r="I4803">
            <v>30101</v>
          </cell>
        </row>
        <row r="4804">
          <cell r="I4804">
            <v>70112</v>
          </cell>
        </row>
        <row r="4805">
          <cell r="I4805">
            <v>70112</v>
          </cell>
        </row>
        <row r="4806">
          <cell r="I4806">
            <v>50101</v>
          </cell>
        </row>
        <row r="4807">
          <cell r="I4807">
            <v>40101</v>
          </cell>
        </row>
        <row r="4808">
          <cell r="I4808">
            <v>70112</v>
          </cell>
        </row>
        <row r="4809">
          <cell r="I4809">
            <v>70112</v>
          </cell>
        </row>
        <row r="4810">
          <cell r="I4810">
            <v>40101</v>
          </cell>
        </row>
        <row r="4811">
          <cell r="I4811">
            <v>50101</v>
          </cell>
        </row>
        <row r="4812">
          <cell r="I4812">
            <v>70112</v>
          </cell>
        </row>
        <row r="4813">
          <cell r="I4813">
            <v>30101</v>
          </cell>
        </row>
        <row r="4814">
          <cell r="I4814">
            <v>50101</v>
          </cell>
        </row>
        <row r="4815">
          <cell r="I4815">
            <v>70112</v>
          </cell>
        </row>
        <row r="4816">
          <cell r="I4816">
            <v>701116</v>
          </cell>
        </row>
        <row r="4817">
          <cell r="I4817">
            <v>30101</v>
          </cell>
        </row>
        <row r="4818">
          <cell r="I4818">
            <v>70112</v>
          </cell>
        </row>
        <row r="4819">
          <cell r="I4819">
            <v>50101</v>
          </cell>
        </row>
        <row r="4820">
          <cell r="I4820">
            <v>70112</v>
          </cell>
        </row>
        <row r="4821">
          <cell r="I4821">
            <v>40101</v>
          </cell>
        </row>
        <row r="4822">
          <cell r="I4822">
            <v>50101</v>
          </cell>
        </row>
        <row r="4823">
          <cell r="I4823">
            <v>70112</v>
          </cell>
        </row>
        <row r="4824">
          <cell r="I4824">
            <v>70112</v>
          </cell>
        </row>
        <row r="4825">
          <cell r="I4825">
            <v>40101</v>
          </cell>
        </row>
        <row r="4826">
          <cell r="I4826">
            <v>50101</v>
          </cell>
        </row>
        <row r="4827">
          <cell r="I4827">
            <v>2011804020</v>
          </cell>
        </row>
        <row r="4828">
          <cell r="I4828">
            <v>2011804021</v>
          </cell>
        </row>
        <row r="4829">
          <cell r="I4829">
            <v>104</v>
          </cell>
        </row>
        <row r="4830">
          <cell r="I4830">
            <v>104</v>
          </cell>
        </row>
        <row r="4831">
          <cell r="I4831">
            <v>104</v>
          </cell>
        </row>
        <row r="4832">
          <cell r="I4832">
            <v>104</v>
          </cell>
        </row>
        <row r="4833">
          <cell r="I4833">
            <v>104</v>
          </cell>
        </row>
        <row r="4834">
          <cell r="I4834">
            <v>104</v>
          </cell>
        </row>
        <row r="4835">
          <cell r="I4835">
            <v>104</v>
          </cell>
        </row>
        <row r="4836">
          <cell r="I4836">
            <v>104</v>
          </cell>
        </row>
        <row r="4837">
          <cell r="I4837">
            <v>104</v>
          </cell>
        </row>
        <row r="4838">
          <cell r="I4838">
            <v>104</v>
          </cell>
        </row>
        <row r="4839">
          <cell r="I4839">
            <v>104</v>
          </cell>
        </row>
        <row r="4840">
          <cell r="I4840">
            <v>104</v>
          </cell>
        </row>
        <row r="4841">
          <cell r="I4841">
            <v>104</v>
          </cell>
        </row>
        <row r="4842">
          <cell r="I4842">
            <v>104</v>
          </cell>
        </row>
        <row r="4843">
          <cell r="I4843">
            <v>104</v>
          </cell>
        </row>
        <row r="4844">
          <cell r="I4844">
            <v>104</v>
          </cell>
        </row>
        <row r="4845">
          <cell r="I4845">
            <v>104</v>
          </cell>
        </row>
        <row r="4846">
          <cell r="I4846">
            <v>2011804014</v>
          </cell>
        </row>
        <row r="4847">
          <cell r="I4847">
            <v>2011809126</v>
          </cell>
        </row>
        <row r="4848">
          <cell r="I4848">
            <v>2011809126</v>
          </cell>
        </row>
        <row r="4849">
          <cell r="I4849">
            <v>70112</v>
          </cell>
        </row>
        <row r="4850">
          <cell r="I4850">
            <v>70112</v>
          </cell>
        </row>
        <row r="4851">
          <cell r="I4851">
            <v>70112</v>
          </cell>
        </row>
        <row r="4852">
          <cell r="I4852">
            <v>70112</v>
          </cell>
        </row>
        <row r="4853">
          <cell r="I4853">
            <v>50101</v>
          </cell>
        </row>
        <row r="4854">
          <cell r="I4854">
            <v>70106</v>
          </cell>
        </row>
        <row r="4855">
          <cell r="I4855">
            <v>70112</v>
          </cell>
        </row>
        <row r="4856">
          <cell r="I4856">
            <v>40101</v>
          </cell>
        </row>
        <row r="4857">
          <cell r="I4857">
            <v>70112</v>
          </cell>
        </row>
        <row r="4858">
          <cell r="I4858">
            <v>107</v>
          </cell>
        </row>
        <row r="4859">
          <cell r="I4859">
            <v>107</v>
          </cell>
        </row>
        <row r="4860">
          <cell r="I4860">
            <v>2011809126</v>
          </cell>
        </row>
        <row r="4861">
          <cell r="I4861">
            <v>107</v>
          </cell>
        </row>
        <row r="4862">
          <cell r="I4862">
            <v>107</v>
          </cell>
        </row>
        <row r="4863">
          <cell r="I4863">
            <v>1040113434</v>
          </cell>
        </row>
        <row r="4864">
          <cell r="I4864">
            <v>20707001</v>
          </cell>
        </row>
        <row r="4865">
          <cell r="I4865">
            <v>20700006</v>
          </cell>
        </row>
        <row r="4866">
          <cell r="I4866">
            <v>1040113434</v>
          </cell>
        </row>
        <row r="4867">
          <cell r="I4867">
            <v>20700006</v>
          </cell>
        </row>
        <row r="4868">
          <cell r="I4868">
            <v>10401139</v>
          </cell>
        </row>
        <row r="4869">
          <cell r="I4869">
            <v>2011804020</v>
          </cell>
        </row>
        <row r="4870">
          <cell r="I4870">
            <v>2011804020</v>
          </cell>
        </row>
        <row r="4871">
          <cell r="I4871">
            <v>2011804086</v>
          </cell>
        </row>
        <row r="4872">
          <cell r="I4872">
            <v>2011804042</v>
          </cell>
        </row>
        <row r="4873">
          <cell r="I4873">
            <v>104</v>
          </cell>
        </row>
        <row r="4874">
          <cell r="I4874">
            <v>104</v>
          </cell>
        </row>
        <row r="4875">
          <cell r="I4875">
            <v>104</v>
          </cell>
        </row>
        <row r="4876">
          <cell r="I4876">
            <v>104</v>
          </cell>
        </row>
        <row r="4877">
          <cell r="I4877">
            <v>104</v>
          </cell>
        </row>
        <row r="4878">
          <cell r="I4878">
            <v>104</v>
          </cell>
        </row>
        <row r="4879">
          <cell r="I4879">
            <v>104</v>
          </cell>
        </row>
        <row r="4880">
          <cell r="I4880">
            <v>104</v>
          </cell>
        </row>
        <row r="4881">
          <cell r="I4881">
            <v>104</v>
          </cell>
        </row>
        <row r="4882">
          <cell r="I4882">
            <v>104</v>
          </cell>
        </row>
        <row r="4883">
          <cell r="I4883">
            <v>104</v>
          </cell>
        </row>
        <row r="4884">
          <cell r="I4884">
            <v>104</v>
          </cell>
        </row>
        <row r="4885">
          <cell r="I4885">
            <v>104</v>
          </cell>
        </row>
        <row r="4886">
          <cell r="I4886">
            <v>104</v>
          </cell>
        </row>
        <row r="4887">
          <cell r="I4887">
            <v>104</v>
          </cell>
        </row>
        <row r="4888">
          <cell r="I4888">
            <v>70112</v>
          </cell>
        </row>
        <row r="4889">
          <cell r="I4889">
            <v>50101</v>
          </cell>
        </row>
        <row r="4890">
          <cell r="I4890">
            <v>40101</v>
          </cell>
        </row>
        <row r="4891">
          <cell r="I4891">
            <v>70112</v>
          </cell>
        </row>
        <row r="4892">
          <cell r="I4892">
            <v>40101</v>
          </cell>
        </row>
        <row r="4893">
          <cell r="I4893">
            <v>50101</v>
          </cell>
        </row>
        <row r="4894">
          <cell r="I4894">
            <v>30101</v>
          </cell>
        </row>
        <row r="4895">
          <cell r="I4895">
            <v>70112</v>
          </cell>
        </row>
        <row r="4896">
          <cell r="I4896">
            <v>70112</v>
          </cell>
        </row>
        <row r="4897">
          <cell r="I4897">
            <v>70106</v>
          </cell>
        </row>
        <row r="4898">
          <cell r="I4898">
            <v>70112</v>
          </cell>
        </row>
        <row r="4899">
          <cell r="I4899">
            <v>40101</v>
          </cell>
        </row>
        <row r="4900">
          <cell r="I4900">
            <v>30101</v>
          </cell>
        </row>
        <row r="4901">
          <cell r="I4901">
            <v>70112</v>
          </cell>
        </row>
        <row r="4902">
          <cell r="I4902">
            <v>70112</v>
          </cell>
        </row>
        <row r="4903">
          <cell r="I4903">
            <v>70112</v>
          </cell>
        </row>
        <row r="4904">
          <cell r="I4904">
            <v>40101</v>
          </cell>
        </row>
        <row r="4905">
          <cell r="I4905">
            <v>50101</v>
          </cell>
        </row>
        <row r="4906">
          <cell r="I4906">
            <v>70106</v>
          </cell>
        </row>
        <row r="4907">
          <cell r="I4907">
            <v>70112</v>
          </cell>
        </row>
        <row r="4908">
          <cell r="I4908">
            <v>50101</v>
          </cell>
        </row>
        <row r="4909">
          <cell r="I4909">
            <v>40101</v>
          </cell>
        </row>
        <row r="4910">
          <cell r="I4910">
            <v>30101</v>
          </cell>
        </row>
        <row r="4911">
          <cell r="I4911">
            <v>70106</v>
          </cell>
        </row>
        <row r="4912">
          <cell r="I4912">
            <v>70112</v>
          </cell>
        </row>
        <row r="4913">
          <cell r="I4913">
            <v>40101</v>
          </cell>
        </row>
        <row r="4914">
          <cell r="I4914">
            <v>50101</v>
          </cell>
        </row>
        <row r="4915">
          <cell r="I4915">
            <v>70106</v>
          </cell>
        </row>
        <row r="4916">
          <cell r="I4916">
            <v>70112</v>
          </cell>
        </row>
        <row r="4917">
          <cell r="I4917">
            <v>50101</v>
          </cell>
        </row>
        <row r="4918">
          <cell r="I4918">
            <v>70112</v>
          </cell>
        </row>
        <row r="4919">
          <cell r="I4919">
            <v>70106</v>
          </cell>
        </row>
        <row r="4920">
          <cell r="I4920">
            <v>701116</v>
          </cell>
        </row>
        <row r="4921">
          <cell r="I4921">
            <v>70112</v>
          </cell>
        </row>
        <row r="4922">
          <cell r="I4922">
            <v>50101</v>
          </cell>
        </row>
        <row r="4923">
          <cell r="I4923">
            <v>40101</v>
          </cell>
        </row>
        <row r="4924">
          <cell r="I4924">
            <v>70112</v>
          </cell>
        </row>
        <row r="4925">
          <cell r="I4925">
            <v>40101</v>
          </cell>
        </row>
        <row r="4926">
          <cell r="I4926">
            <v>70112</v>
          </cell>
        </row>
        <row r="4927">
          <cell r="I4927">
            <v>70112</v>
          </cell>
        </row>
        <row r="4928">
          <cell r="I4928">
            <v>40101</v>
          </cell>
        </row>
        <row r="4929">
          <cell r="I4929">
            <v>70112</v>
          </cell>
        </row>
        <row r="4930">
          <cell r="I4930">
            <v>40101</v>
          </cell>
        </row>
        <row r="4931">
          <cell r="I4931">
            <v>70112</v>
          </cell>
        </row>
        <row r="4932">
          <cell r="I4932">
            <v>70112</v>
          </cell>
        </row>
        <row r="4933">
          <cell r="I4933">
            <v>70112</v>
          </cell>
        </row>
        <row r="4934">
          <cell r="I4934">
            <v>70106</v>
          </cell>
        </row>
        <row r="4935">
          <cell r="I4935">
            <v>70112</v>
          </cell>
        </row>
        <row r="4936">
          <cell r="I4936">
            <v>40101</v>
          </cell>
        </row>
        <row r="4937">
          <cell r="I4937">
            <v>50101</v>
          </cell>
        </row>
        <row r="4938">
          <cell r="I4938">
            <v>70106</v>
          </cell>
        </row>
        <row r="4939">
          <cell r="I4939">
            <v>70112</v>
          </cell>
        </row>
        <row r="4940">
          <cell r="I4940">
            <v>50101</v>
          </cell>
        </row>
        <row r="4941">
          <cell r="I4941">
            <v>30101</v>
          </cell>
        </row>
        <row r="4942">
          <cell r="I4942">
            <v>40101</v>
          </cell>
        </row>
        <row r="4943">
          <cell r="I4943">
            <v>701116</v>
          </cell>
        </row>
        <row r="4944">
          <cell r="I4944">
            <v>50101</v>
          </cell>
        </row>
        <row r="4945">
          <cell r="I4945">
            <v>40101</v>
          </cell>
        </row>
        <row r="4946">
          <cell r="I4946">
            <v>70112</v>
          </cell>
        </row>
        <row r="4947">
          <cell r="I4947">
            <v>70106</v>
          </cell>
        </row>
        <row r="4948">
          <cell r="I4948">
            <v>70112</v>
          </cell>
        </row>
        <row r="4949">
          <cell r="I4949">
            <v>40101</v>
          </cell>
        </row>
        <row r="4950">
          <cell r="I4950">
            <v>50101</v>
          </cell>
        </row>
        <row r="4951">
          <cell r="I4951">
            <v>30101</v>
          </cell>
        </row>
        <row r="4952">
          <cell r="I4952">
            <v>70112</v>
          </cell>
        </row>
        <row r="4953">
          <cell r="I4953">
            <v>70112</v>
          </cell>
        </row>
        <row r="4954">
          <cell r="I4954">
            <v>40101</v>
          </cell>
        </row>
        <row r="4955">
          <cell r="I4955">
            <v>70112</v>
          </cell>
        </row>
        <row r="4956">
          <cell r="I4956">
            <v>50101</v>
          </cell>
        </row>
        <row r="4957">
          <cell r="I4957">
            <v>40101</v>
          </cell>
        </row>
        <row r="4958">
          <cell r="I4958">
            <v>30101</v>
          </cell>
        </row>
        <row r="4959">
          <cell r="I4959">
            <v>70112</v>
          </cell>
        </row>
        <row r="4960">
          <cell r="I4960">
            <v>50101</v>
          </cell>
        </row>
        <row r="4961">
          <cell r="I4961">
            <v>40101</v>
          </cell>
        </row>
        <row r="4962">
          <cell r="I4962">
            <v>70112</v>
          </cell>
        </row>
        <row r="4963">
          <cell r="I4963">
            <v>50101</v>
          </cell>
        </row>
        <row r="4964">
          <cell r="I4964">
            <v>70112</v>
          </cell>
        </row>
        <row r="4965">
          <cell r="I4965">
            <v>70112</v>
          </cell>
        </row>
        <row r="4966">
          <cell r="I4966">
            <v>50101</v>
          </cell>
        </row>
        <row r="4967">
          <cell r="I4967">
            <v>40101</v>
          </cell>
        </row>
        <row r="4968">
          <cell r="I4968">
            <v>70112</v>
          </cell>
        </row>
        <row r="4969">
          <cell r="I4969">
            <v>70112</v>
          </cell>
        </row>
        <row r="4970">
          <cell r="I4970">
            <v>70112</v>
          </cell>
        </row>
        <row r="4971">
          <cell r="I4971">
            <v>70112</v>
          </cell>
        </row>
        <row r="4972">
          <cell r="I4972">
            <v>70112</v>
          </cell>
        </row>
        <row r="4973">
          <cell r="I4973">
            <v>40101</v>
          </cell>
        </row>
        <row r="4974">
          <cell r="I4974">
            <v>50101</v>
          </cell>
        </row>
        <row r="4975">
          <cell r="I4975">
            <v>30101</v>
          </cell>
        </row>
        <row r="4976">
          <cell r="I4976">
            <v>70112</v>
          </cell>
        </row>
        <row r="4977">
          <cell r="I4977">
            <v>70106</v>
          </cell>
        </row>
        <row r="4978">
          <cell r="I4978">
            <v>70112</v>
          </cell>
        </row>
        <row r="4979">
          <cell r="I4979">
            <v>50101</v>
          </cell>
        </row>
        <row r="4980">
          <cell r="I4980">
            <v>40101</v>
          </cell>
        </row>
        <row r="4981">
          <cell r="I4981">
            <v>30101</v>
          </cell>
        </row>
        <row r="4982">
          <cell r="I4982">
            <v>70112</v>
          </cell>
        </row>
        <row r="4983">
          <cell r="I4983">
            <v>40101</v>
          </cell>
        </row>
        <row r="4984">
          <cell r="I4984">
            <v>50101</v>
          </cell>
        </row>
        <row r="4985">
          <cell r="I4985">
            <v>70106</v>
          </cell>
        </row>
        <row r="4986">
          <cell r="I4986">
            <v>70112</v>
          </cell>
        </row>
        <row r="4987">
          <cell r="I4987">
            <v>40101</v>
          </cell>
        </row>
        <row r="4988">
          <cell r="I4988">
            <v>30101</v>
          </cell>
        </row>
        <row r="4989">
          <cell r="I4989">
            <v>70112</v>
          </cell>
        </row>
        <row r="4990">
          <cell r="I4990">
            <v>40101</v>
          </cell>
        </row>
        <row r="4991">
          <cell r="I4991">
            <v>70106</v>
          </cell>
        </row>
        <row r="4992">
          <cell r="I4992">
            <v>70112</v>
          </cell>
        </row>
        <row r="4993">
          <cell r="I4993">
            <v>40101</v>
          </cell>
        </row>
        <row r="4994">
          <cell r="I4994">
            <v>40101</v>
          </cell>
        </row>
        <row r="4995">
          <cell r="I4995">
            <v>70112</v>
          </cell>
        </row>
        <row r="4996">
          <cell r="I4996">
            <v>40101</v>
          </cell>
        </row>
        <row r="4997">
          <cell r="I4997">
            <v>40101</v>
          </cell>
        </row>
        <row r="4998">
          <cell r="I4998">
            <v>70112</v>
          </cell>
        </row>
        <row r="4999">
          <cell r="I4999">
            <v>70112</v>
          </cell>
        </row>
        <row r="5000">
          <cell r="I5000">
            <v>70112</v>
          </cell>
        </row>
        <row r="5001">
          <cell r="I5001">
            <v>70112</v>
          </cell>
        </row>
        <row r="5002">
          <cell r="I5002">
            <v>70112</v>
          </cell>
        </row>
        <row r="5003">
          <cell r="I5003">
            <v>70106</v>
          </cell>
        </row>
        <row r="5004">
          <cell r="I5004">
            <v>70112</v>
          </cell>
        </row>
        <row r="5005">
          <cell r="I5005">
            <v>50101</v>
          </cell>
        </row>
        <row r="5006">
          <cell r="I5006">
            <v>30101</v>
          </cell>
        </row>
        <row r="5007">
          <cell r="I5007">
            <v>50101</v>
          </cell>
        </row>
        <row r="5008">
          <cell r="I5008">
            <v>50101</v>
          </cell>
        </row>
        <row r="5009">
          <cell r="I5009">
            <v>50101</v>
          </cell>
        </row>
        <row r="5010">
          <cell r="I5010">
            <v>30101</v>
          </cell>
        </row>
        <row r="5011">
          <cell r="I5011">
            <v>30101</v>
          </cell>
        </row>
        <row r="5012">
          <cell r="I5012">
            <v>104</v>
          </cell>
        </row>
        <row r="5013">
          <cell r="I5013">
            <v>104</v>
          </cell>
        </row>
        <row r="5014">
          <cell r="I5014">
            <v>104</v>
          </cell>
        </row>
        <row r="5015">
          <cell r="I5015">
            <v>104</v>
          </cell>
        </row>
        <row r="5016">
          <cell r="I5016">
            <v>104</v>
          </cell>
        </row>
        <row r="5017">
          <cell r="I5017">
            <v>104</v>
          </cell>
        </row>
        <row r="5018">
          <cell r="I5018">
            <v>104</v>
          </cell>
        </row>
        <row r="5019">
          <cell r="I5019">
            <v>104</v>
          </cell>
        </row>
        <row r="5020">
          <cell r="I5020">
            <v>104</v>
          </cell>
        </row>
        <row r="5021">
          <cell r="I5021">
            <v>104</v>
          </cell>
        </row>
        <row r="5022">
          <cell r="I5022">
            <v>104</v>
          </cell>
        </row>
        <row r="5023">
          <cell r="I5023">
            <v>104</v>
          </cell>
        </row>
        <row r="5024">
          <cell r="I5024">
            <v>104</v>
          </cell>
        </row>
        <row r="5025">
          <cell r="I5025">
            <v>104</v>
          </cell>
        </row>
        <row r="5026">
          <cell r="I5026">
            <v>104</v>
          </cell>
        </row>
        <row r="5027">
          <cell r="I5027">
            <v>2011804112</v>
          </cell>
        </row>
        <row r="5028">
          <cell r="I5028">
            <v>10401139</v>
          </cell>
        </row>
        <row r="5029">
          <cell r="I5029">
            <v>10401191</v>
          </cell>
        </row>
        <row r="5030">
          <cell r="I5030">
            <v>2011804020</v>
          </cell>
        </row>
        <row r="5031">
          <cell r="I5031">
            <v>2011804020</v>
          </cell>
        </row>
        <row r="5032">
          <cell r="I5032">
            <v>2011804112</v>
          </cell>
        </row>
        <row r="5033">
          <cell r="I5033">
            <v>2011804018</v>
          </cell>
        </row>
        <row r="5034">
          <cell r="I5034">
            <v>2011809136</v>
          </cell>
        </row>
        <row r="5035">
          <cell r="I5035">
            <v>2011804112</v>
          </cell>
        </row>
        <row r="5036">
          <cell r="I5036">
            <v>2011809115</v>
          </cell>
        </row>
        <row r="5037">
          <cell r="I5037">
            <v>10703001</v>
          </cell>
        </row>
        <row r="5038">
          <cell r="I5038">
            <v>2011809124</v>
          </cell>
        </row>
        <row r="5039">
          <cell r="I5039">
            <v>2011804035</v>
          </cell>
        </row>
        <row r="5040">
          <cell r="I5040">
            <v>70112</v>
          </cell>
        </row>
        <row r="5041">
          <cell r="I5041">
            <v>2011809119</v>
          </cell>
        </row>
        <row r="5042">
          <cell r="I5042">
            <v>2011809123</v>
          </cell>
        </row>
        <row r="5043">
          <cell r="I5043">
            <v>107</v>
          </cell>
        </row>
        <row r="5044">
          <cell r="I5044">
            <v>107</v>
          </cell>
        </row>
        <row r="5045">
          <cell r="I5045">
            <v>107</v>
          </cell>
        </row>
        <row r="5046">
          <cell r="I5046">
            <v>107</v>
          </cell>
        </row>
        <row r="5047">
          <cell r="I5047">
            <v>107</v>
          </cell>
        </row>
        <row r="5048">
          <cell r="I5048">
            <v>104</v>
          </cell>
        </row>
        <row r="5049">
          <cell r="I5049">
            <v>107</v>
          </cell>
        </row>
        <row r="5050">
          <cell r="I5050">
            <v>107</v>
          </cell>
        </row>
        <row r="5051">
          <cell r="I5051">
            <v>107</v>
          </cell>
        </row>
        <row r="5052">
          <cell r="I5052">
            <v>109</v>
          </cell>
        </row>
        <row r="5053">
          <cell r="I5053">
            <v>109</v>
          </cell>
        </row>
        <row r="5054">
          <cell r="I5054">
            <v>70106</v>
          </cell>
        </row>
        <row r="5055">
          <cell r="I5055">
            <v>40101</v>
          </cell>
        </row>
        <row r="5056">
          <cell r="I5056">
            <v>50101</v>
          </cell>
        </row>
        <row r="5057">
          <cell r="I5057">
            <v>30101</v>
          </cell>
        </row>
        <row r="5058">
          <cell r="I5058">
            <v>40101</v>
          </cell>
        </row>
        <row r="5059">
          <cell r="I5059">
            <v>50101</v>
          </cell>
        </row>
        <row r="5060">
          <cell r="I5060">
            <v>30101</v>
          </cell>
        </row>
        <row r="5061">
          <cell r="I5061">
            <v>70112</v>
          </cell>
        </row>
        <row r="5062">
          <cell r="I5062">
            <v>70106</v>
          </cell>
        </row>
        <row r="5063">
          <cell r="I5063">
            <v>70112</v>
          </cell>
        </row>
        <row r="5064">
          <cell r="I5064">
            <v>70112</v>
          </cell>
        </row>
        <row r="5065">
          <cell r="I5065">
            <v>104</v>
          </cell>
        </row>
        <row r="5066">
          <cell r="I5066">
            <v>104</v>
          </cell>
        </row>
        <row r="5067">
          <cell r="I5067">
            <v>104</v>
          </cell>
        </row>
        <row r="5068">
          <cell r="I5068">
            <v>104</v>
          </cell>
        </row>
        <row r="5069">
          <cell r="I5069">
            <v>70106</v>
          </cell>
        </row>
        <row r="5070">
          <cell r="I5070">
            <v>70112</v>
          </cell>
        </row>
        <row r="5071">
          <cell r="I5071">
            <v>40101</v>
          </cell>
        </row>
        <row r="5072">
          <cell r="I5072">
            <v>50101</v>
          </cell>
        </row>
        <row r="5073">
          <cell r="I5073">
            <v>30100</v>
          </cell>
        </row>
        <row r="5074">
          <cell r="I5074">
            <v>70112</v>
          </cell>
        </row>
        <row r="5075">
          <cell r="I5075">
            <v>40101</v>
          </cell>
        </row>
        <row r="5076">
          <cell r="I5076">
            <v>50101</v>
          </cell>
        </row>
        <row r="5077">
          <cell r="I5077">
            <v>70106</v>
          </cell>
        </row>
        <row r="5078">
          <cell r="I5078">
            <v>70112</v>
          </cell>
        </row>
        <row r="5079">
          <cell r="I5079">
            <v>40101</v>
          </cell>
        </row>
        <row r="5080">
          <cell r="I5080">
            <v>50101</v>
          </cell>
        </row>
        <row r="5081">
          <cell r="I5081">
            <v>30101</v>
          </cell>
        </row>
        <row r="5082">
          <cell r="I5082">
            <v>70112</v>
          </cell>
        </row>
        <row r="5083">
          <cell r="I5083">
            <v>70112</v>
          </cell>
        </row>
        <row r="5084">
          <cell r="I5084">
            <v>50101</v>
          </cell>
        </row>
        <row r="5085">
          <cell r="I5085">
            <v>40101</v>
          </cell>
        </row>
        <row r="5086">
          <cell r="I5086">
            <v>70112</v>
          </cell>
        </row>
        <row r="5087">
          <cell r="I5087">
            <v>70106</v>
          </cell>
        </row>
        <row r="5088">
          <cell r="I5088">
            <v>701116</v>
          </cell>
        </row>
        <row r="5089">
          <cell r="I5089">
            <v>50101</v>
          </cell>
        </row>
        <row r="5090">
          <cell r="I5090">
            <v>701116</v>
          </cell>
        </row>
        <row r="5091">
          <cell r="I5091">
            <v>70112</v>
          </cell>
        </row>
        <row r="5092">
          <cell r="I5092">
            <v>40101</v>
          </cell>
        </row>
        <row r="5093">
          <cell r="I5093">
            <v>50101</v>
          </cell>
        </row>
        <row r="5094">
          <cell r="I5094">
            <v>70112</v>
          </cell>
        </row>
        <row r="5095">
          <cell r="I5095">
            <v>70112</v>
          </cell>
        </row>
        <row r="5096">
          <cell r="I5096">
            <v>40101</v>
          </cell>
        </row>
        <row r="5097">
          <cell r="I5097">
            <v>70112</v>
          </cell>
        </row>
        <row r="5098">
          <cell r="I5098">
            <v>70106</v>
          </cell>
        </row>
        <row r="5099">
          <cell r="I5099">
            <v>70112</v>
          </cell>
        </row>
        <row r="5100">
          <cell r="I5100">
            <v>701116</v>
          </cell>
        </row>
        <row r="5101">
          <cell r="I5101">
            <v>50101</v>
          </cell>
        </row>
        <row r="5102">
          <cell r="I5102">
            <v>70112</v>
          </cell>
        </row>
        <row r="5103">
          <cell r="I5103">
            <v>701116</v>
          </cell>
        </row>
        <row r="5104">
          <cell r="I5104">
            <v>40101</v>
          </cell>
        </row>
        <row r="5105">
          <cell r="I5105">
            <v>50101</v>
          </cell>
        </row>
        <row r="5106">
          <cell r="I5106">
            <v>70112</v>
          </cell>
        </row>
        <row r="5107">
          <cell r="I5107">
            <v>70112</v>
          </cell>
        </row>
        <row r="5108">
          <cell r="I5108">
            <v>40101</v>
          </cell>
        </row>
        <row r="5109">
          <cell r="I5109">
            <v>70112</v>
          </cell>
        </row>
        <row r="5110">
          <cell r="I5110">
            <v>70112</v>
          </cell>
        </row>
        <row r="5111">
          <cell r="I5111">
            <v>30101</v>
          </cell>
        </row>
        <row r="5112">
          <cell r="I5112">
            <v>40101</v>
          </cell>
        </row>
        <row r="5113">
          <cell r="I5113">
            <v>70112</v>
          </cell>
        </row>
        <row r="5114">
          <cell r="I5114">
            <v>70112</v>
          </cell>
        </row>
        <row r="5115">
          <cell r="I5115">
            <v>50101</v>
          </cell>
        </row>
        <row r="5116">
          <cell r="I5116">
            <v>70112</v>
          </cell>
        </row>
        <row r="5117">
          <cell r="I5117">
            <v>30101</v>
          </cell>
        </row>
        <row r="5118">
          <cell r="I5118">
            <v>70112</v>
          </cell>
        </row>
        <row r="5119">
          <cell r="I5119">
            <v>70112</v>
          </cell>
        </row>
        <row r="5120">
          <cell r="I5120">
            <v>2011804018</v>
          </cell>
        </row>
        <row r="5121">
          <cell r="I5121">
            <v>2011804018</v>
          </cell>
        </row>
        <row r="5122">
          <cell r="I5122">
            <v>10703001</v>
          </cell>
        </row>
        <row r="5123">
          <cell r="I5123">
            <v>107</v>
          </cell>
        </row>
        <row r="5124">
          <cell r="I5124">
            <v>107</v>
          </cell>
        </row>
        <row r="5125">
          <cell r="I5125">
            <v>107</v>
          </cell>
        </row>
        <row r="5126">
          <cell r="I5126">
            <v>10401191</v>
          </cell>
        </row>
        <row r="5127">
          <cell r="I5127">
            <v>2011809143</v>
          </cell>
        </row>
        <row r="5128">
          <cell r="I5128">
            <v>2011804024</v>
          </cell>
        </row>
        <row r="5129">
          <cell r="I5129">
            <v>2010401010</v>
          </cell>
        </row>
        <row r="5130">
          <cell r="I5130">
            <v>2011804025</v>
          </cell>
        </row>
        <row r="5131">
          <cell r="I5131">
            <v>2011809126</v>
          </cell>
        </row>
        <row r="5132">
          <cell r="I5132">
            <v>2011804048</v>
          </cell>
        </row>
        <row r="5133">
          <cell r="I5133">
            <v>2011804035</v>
          </cell>
        </row>
        <row r="5134">
          <cell r="I5134">
            <v>104</v>
          </cell>
        </row>
        <row r="5135">
          <cell r="I5135">
            <v>104</v>
          </cell>
        </row>
        <row r="5136">
          <cell r="I5136">
            <v>104</v>
          </cell>
        </row>
        <row r="5137">
          <cell r="I5137">
            <v>104</v>
          </cell>
        </row>
        <row r="5138">
          <cell r="I5138">
            <v>2010402470</v>
          </cell>
        </row>
        <row r="5139">
          <cell r="I5139">
            <v>2011804031</v>
          </cell>
        </row>
        <row r="5140">
          <cell r="I5140">
            <v>70112</v>
          </cell>
        </row>
        <row r="5141">
          <cell r="I5141">
            <v>70112</v>
          </cell>
        </row>
        <row r="5142">
          <cell r="I5142">
            <v>40101</v>
          </cell>
        </row>
        <row r="5143">
          <cell r="I5143">
            <v>70112</v>
          </cell>
        </row>
        <row r="5144">
          <cell r="I5144">
            <v>70106</v>
          </cell>
        </row>
        <row r="5145">
          <cell r="I5145">
            <v>70112</v>
          </cell>
        </row>
        <row r="5146">
          <cell r="I5146">
            <v>107</v>
          </cell>
        </row>
        <row r="5147">
          <cell r="I5147">
            <v>70106</v>
          </cell>
        </row>
        <row r="5148">
          <cell r="I5148">
            <v>70112</v>
          </cell>
        </row>
        <row r="5149">
          <cell r="I5149">
            <v>30101</v>
          </cell>
        </row>
        <row r="5150">
          <cell r="I5150">
            <v>30100</v>
          </cell>
        </row>
        <row r="5151">
          <cell r="I5151">
            <v>70112</v>
          </cell>
        </row>
        <row r="5152">
          <cell r="I5152">
            <v>70112</v>
          </cell>
        </row>
        <row r="5153">
          <cell r="I5153">
            <v>30101</v>
          </cell>
        </row>
        <row r="5154">
          <cell r="I5154">
            <v>40101</v>
          </cell>
        </row>
        <row r="5155">
          <cell r="I5155">
            <v>50101</v>
          </cell>
        </row>
        <row r="5156">
          <cell r="I5156">
            <v>70106</v>
          </cell>
        </row>
        <row r="5157">
          <cell r="I5157">
            <v>30101</v>
          </cell>
        </row>
        <row r="5158">
          <cell r="I5158">
            <v>40101</v>
          </cell>
        </row>
        <row r="5159">
          <cell r="I5159">
            <v>70112</v>
          </cell>
        </row>
        <row r="5160">
          <cell r="I5160">
            <v>50101</v>
          </cell>
        </row>
        <row r="5161">
          <cell r="I5161">
            <v>40101</v>
          </cell>
        </row>
        <row r="5162">
          <cell r="I5162">
            <v>701116</v>
          </cell>
        </row>
        <row r="5163">
          <cell r="I5163">
            <v>40101</v>
          </cell>
        </row>
        <row r="5164">
          <cell r="I5164">
            <v>50101</v>
          </cell>
        </row>
        <row r="5165">
          <cell r="I5165">
            <v>70112</v>
          </cell>
        </row>
        <row r="5166">
          <cell r="I5166">
            <v>70112</v>
          </cell>
        </row>
        <row r="5167">
          <cell r="I5167">
            <v>70112</v>
          </cell>
        </row>
        <row r="5168">
          <cell r="I5168">
            <v>30101</v>
          </cell>
        </row>
        <row r="5169">
          <cell r="I5169">
            <v>70112</v>
          </cell>
        </row>
        <row r="5170">
          <cell r="I5170">
            <v>50101</v>
          </cell>
        </row>
        <row r="5171">
          <cell r="I5171">
            <v>40101</v>
          </cell>
        </row>
        <row r="5172">
          <cell r="I5172">
            <v>70106</v>
          </cell>
        </row>
        <row r="5173">
          <cell r="I5173">
            <v>701116</v>
          </cell>
        </row>
        <row r="5174">
          <cell r="I5174">
            <v>50101</v>
          </cell>
        </row>
        <row r="5175">
          <cell r="I5175">
            <v>70112</v>
          </cell>
        </row>
        <row r="5176">
          <cell r="I5176">
            <v>70112</v>
          </cell>
        </row>
        <row r="5177">
          <cell r="I5177">
            <v>40101</v>
          </cell>
        </row>
        <row r="5178">
          <cell r="I5178">
            <v>50101</v>
          </cell>
        </row>
        <row r="5179">
          <cell r="I5179">
            <v>70112</v>
          </cell>
        </row>
        <row r="5180">
          <cell r="I5180">
            <v>70112</v>
          </cell>
        </row>
        <row r="5181">
          <cell r="I5181">
            <v>70112</v>
          </cell>
        </row>
        <row r="5182">
          <cell r="I5182">
            <v>50101</v>
          </cell>
        </row>
        <row r="5183">
          <cell r="I5183">
            <v>70112</v>
          </cell>
        </row>
        <row r="5184">
          <cell r="I5184">
            <v>40101</v>
          </cell>
        </row>
        <row r="5185">
          <cell r="I5185">
            <v>30101</v>
          </cell>
        </row>
        <row r="5186">
          <cell r="I5186">
            <v>70112</v>
          </cell>
        </row>
        <row r="5187">
          <cell r="I5187">
            <v>40101</v>
          </cell>
        </row>
        <row r="5188">
          <cell r="I5188">
            <v>50101</v>
          </cell>
        </row>
        <row r="5189">
          <cell r="I5189">
            <v>70112</v>
          </cell>
        </row>
        <row r="5190">
          <cell r="I5190">
            <v>50101</v>
          </cell>
        </row>
        <row r="5191">
          <cell r="I5191">
            <v>70112</v>
          </cell>
        </row>
        <row r="5192">
          <cell r="I5192">
            <v>40101</v>
          </cell>
        </row>
        <row r="5193">
          <cell r="I5193">
            <v>50101</v>
          </cell>
        </row>
        <row r="5194">
          <cell r="I5194">
            <v>70112</v>
          </cell>
        </row>
        <row r="5195">
          <cell r="I5195">
            <v>30101</v>
          </cell>
        </row>
        <row r="5196">
          <cell r="I5196">
            <v>70106</v>
          </cell>
        </row>
        <row r="5197">
          <cell r="I5197">
            <v>70112</v>
          </cell>
        </row>
        <row r="5198">
          <cell r="I5198">
            <v>40101</v>
          </cell>
        </row>
        <row r="5199">
          <cell r="I5199">
            <v>50101</v>
          </cell>
        </row>
        <row r="5200">
          <cell r="I5200">
            <v>30101</v>
          </cell>
        </row>
        <row r="5201">
          <cell r="I5201">
            <v>70112</v>
          </cell>
        </row>
        <row r="5202">
          <cell r="I5202">
            <v>40101</v>
          </cell>
        </row>
        <row r="5203">
          <cell r="I5203">
            <v>50101</v>
          </cell>
        </row>
        <row r="5204">
          <cell r="I5204">
            <v>30101</v>
          </cell>
        </row>
        <row r="5205">
          <cell r="I5205">
            <v>2011804018</v>
          </cell>
        </row>
        <row r="5206">
          <cell r="I5206">
            <v>104</v>
          </cell>
        </row>
        <row r="5207">
          <cell r="I5207">
            <v>104</v>
          </cell>
        </row>
        <row r="5208">
          <cell r="I5208">
            <v>104</v>
          </cell>
        </row>
        <row r="5209">
          <cell r="I5209">
            <v>104</v>
          </cell>
        </row>
        <row r="5210">
          <cell r="I5210">
            <v>2011804024</v>
          </cell>
        </row>
        <row r="5211">
          <cell r="I5211">
            <v>20700006</v>
          </cell>
        </row>
        <row r="5212">
          <cell r="I5212">
            <v>20700006</v>
          </cell>
        </row>
        <row r="5213">
          <cell r="I5213">
            <v>70105000</v>
          </cell>
        </row>
        <row r="5214">
          <cell r="I5214">
            <v>2010402221</v>
          </cell>
        </row>
        <row r="5215">
          <cell r="I5215">
            <v>2011804086</v>
          </cell>
        </row>
        <row r="5216">
          <cell r="I5216">
            <v>2011809118</v>
          </cell>
        </row>
        <row r="5217">
          <cell r="I5217">
            <v>20700006</v>
          </cell>
        </row>
        <row r="5218">
          <cell r="I5218">
            <v>2011804025</v>
          </cell>
        </row>
        <row r="5219">
          <cell r="I5219">
            <v>20151001</v>
          </cell>
        </row>
        <row r="5220">
          <cell r="I5220">
            <v>6</v>
          </cell>
        </row>
        <row r="5221">
          <cell r="I5221">
            <v>201040772</v>
          </cell>
        </row>
        <row r="5222">
          <cell r="I5222">
            <v>2011804024</v>
          </cell>
        </row>
        <row r="5223">
          <cell r="I5223">
            <v>70112</v>
          </cell>
        </row>
        <row r="5224">
          <cell r="I5224">
            <v>109</v>
          </cell>
        </row>
        <row r="5225">
          <cell r="I5225">
            <v>109</v>
          </cell>
        </row>
        <row r="5226">
          <cell r="I5226">
            <v>109</v>
          </cell>
        </row>
        <row r="5227">
          <cell r="I5227">
            <v>109</v>
          </cell>
        </row>
        <row r="5228">
          <cell r="I5228">
            <v>103</v>
          </cell>
        </row>
        <row r="5229">
          <cell r="I5229">
            <v>103</v>
          </cell>
        </row>
        <row r="5230">
          <cell r="I5230">
            <v>2011809122</v>
          </cell>
        </row>
        <row r="5231">
          <cell r="I5231">
            <v>201040764</v>
          </cell>
        </row>
        <row r="5232">
          <cell r="I5232">
            <v>70112</v>
          </cell>
        </row>
        <row r="5233">
          <cell r="I5233">
            <v>70112</v>
          </cell>
        </row>
        <row r="5234">
          <cell r="I5234">
            <v>2011804020</v>
          </cell>
        </row>
        <row r="5235">
          <cell r="I5235">
            <v>70112</v>
          </cell>
        </row>
        <row r="5236">
          <cell r="I5236">
            <v>108</v>
          </cell>
        </row>
        <row r="5237">
          <cell r="I5237">
            <v>108</v>
          </cell>
        </row>
        <row r="5238">
          <cell r="I5238">
            <v>108</v>
          </cell>
        </row>
        <row r="5239">
          <cell r="I5239">
            <v>104</v>
          </cell>
        </row>
        <row r="5240">
          <cell r="I5240">
            <v>104</v>
          </cell>
        </row>
        <row r="5241">
          <cell r="I5241">
            <v>104</v>
          </cell>
        </row>
        <row r="5242">
          <cell r="I5242">
            <v>104</v>
          </cell>
        </row>
        <row r="5243">
          <cell r="I5243">
            <v>200</v>
          </cell>
        </row>
        <row r="5244">
          <cell r="I5244">
            <v>104</v>
          </cell>
        </row>
        <row r="5245">
          <cell r="I5245">
            <v>104</v>
          </cell>
        </row>
        <row r="5246">
          <cell r="I5246">
            <v>107</v>
          </cell>
        </row>
        <row r="5247">
          <cell r="I5247">
            <v>107</v>
          </cell>
        </row>
        <row r="5248">
          <cell r="I5248">
            <v>107</v>
          </cell>
        </row>
        <row r="5249">
          <cell r="I5249">
            <v>106</v>
          </cell>
        </row>
        <row r="5250">
          <cell r="I5250">
            <v>106</v>
          </cell>
        </row>
        <row r="5251">
          <cell r="I5251">
            <v>103</v>
          </cell>
        </row>
        <row r="5252">
          <cell r="I5252">
            <v>107</v>
          </cell>
        </row>
        <row r="5253">
          <cell r="I5253">
            <v>200</v>
          </cell>
        </row>
        <row r="5254">
          <cell r="I5254">
            <v>70112</v>
          </cell>
        </row>
        <row r="5255">
          <cell r="I5255">
            <v>201040771</v>
          </cell>
        </row>
        <row r="5256">
          <cell r="I5256">
            <v>2011804018</v>
          </cell>
        </row>
        <row r="5257">
          <cell r="I5257">
            <v>70106</v>
          </cell>
        </row>
        <row r="5258">
          <cell r="I5258">
            <v>70112</v>
          </cell>
        </row>
        <row r="5259">
          <cell r="I5259">
            <v>50101</v>
          </cell>
        </row>
        <row r="5260">
          <cell r="I5260">
            <v>30101</v>
          </cell>
        </row>
        <row r="5261">
          <cell r="I5261">
            <v>70112</v>
          </cell>
        </row>
        <row r="5262">
          <cell r="I5262">
            <v>70112</v>
          </cell>
        </row>
        <row r="5263">
          <cell r="I5263">
            <v>70112</v>
          </cell>
        </row>
        <row r="5264">
          <cell r="I5264">
            <v>70112</v>
          </cell>
        </row>
        <row r="5265">
          <cell r="I5265">
            <v>70112</v>
          </cell>
        </row>
        <row r="5266">
          <cell r="I5266">
            <v>70112</v>
          </cell>
        </row>
        <row r="5267">
          <cell r="I5267">
            <v>40101</v>
          </cell>
        </row>
        <row r="5268">
          <cell r="I5268">
            <v>50101</v>
          </cell>
        </row>
        <row r="5269">
          <cell r="I5269">
            <v>70106</v>
          </cell>
        </row>
        <row r="5270">
          <cell r="I5270">
            <v>70112</v>
          </cell>
        </row>
        <row r="5271">
          <cell r="I5271">
            <v>40101</v>
          </cell>
        </row>
        <row r="5272">
          <cell r="I5272">
            <v>50101</v>
          </cell>
        </row>
        <row r="5273">
          <cell r="I5273">
            <v>30101</v>
          </cell>
        </row>
        <row r="5274">
          <cell r="I5274">
            <v>40101</v>
          </cell>
        </row>
        <row r="5275">
          <cell r="I5275">
            <v>70106</v>
          </cell>
        </row>
        <row r="5276">
          <cell r="I5276">
            <v>70112</v>
          </cell>
        </row>
        <row r="5277">
          <cell r="I5277">
            <v>50101</v>
          </cell>
        </row>
        <row r="5278">
          <cell r="I5278">
            <v>30101</v>
          </cell>
        </row>
        <row r="5279">
          <cell r="I5279">
            <v>70106</v>
          </cell>
        </row>
        <row r="5280">
          <cell r="I5280">
            <v>70112</v>
          </cell>
        </row>
        <row r="5281">
          <cell r="I5281">
            <v>40101</v>
          </cell>
        </row>
        <row r="5282">
          <cell r="I5282">
            <v>50101</v>
          </cell>
        </row>
        <row r="5283">
          <cell r="I5283">
            <v>30101</v>
          </cell>
        </row>
        <row r="5284">
          <cell r="I5284">
            <v>70112</v>
          </cell>
        </row>
        <row r="5285">
          <cell r="I5285">
            <v>40101</v>
          </cell>
        </row>
        <row r="5286">
          <cell r="I5286">
            <v>50101</v>
          </cell>
        </row>
        <row r="5287">
          <cell r="I5287">
            <v>30101</v>
          </cell>
        </row>
        <row r="5288">
          <cell r="I5288">
            <v>70112</v>
          </cell>
        </row>
        <row r="5289">
          <cell r="I5289">
            <v>701116</v>
          </cell>
        </row>
        <row r="5290">
          <cell r="I5290">
            <v>40101</v>
          </cell>
        </row>
        <row r="5291">
          <cell r="I5291">
            <v>50101</v>
          </cell>
        </row>
        <row r="5292">
          <cell r="I5292">
            <v>70112</v>
          </cell>
        </row>
        <row r="5293">
          <cell r="I5293">
            <v>70112</v>
          </cell>
        </row>
        <row r="5294">
          <cell r="I5294">
            <v>70112</v>
          </cell>
        </row>
        <row r="5295">
          <cell r="I5295">
            <v>70112</v>
          </cell>
        </row>
        <row r="5296">
          <cell r="I5296">
            <v>70112</v>
          </cell>
        </row>
        <row r="5297">
          <cell r="I5297">
            <v>70112</v>
          </cell>
        </row>
        <row r="5298">
          <cell r="I5298">
            <v>50101</v>
          </cell>
        </row>
        <row r="5299">
          <cell r="I5299">
            <v>701116</v>
          </cell>
        </row>
        <row r="5300">
          <cell r="I5300">
            <v>70112</v>
          </cell>
        </row>
        <row r="5301">
          <cell r="I5301">
            <v>50101</v>
          </cell>
        </row>
        <row r="5302">
          <cell r="I5302">
            <v>70106</v>
          </cell>
        </row>
        <row r="5303">
          <cell r="I5303">
            <v>70112</v>
          </cell>
        </row>
        <row r="5304">
          <cell r="I5304">
            <v>70106</v>
          </cell>
        </row>
        <row r="5305">
          <cell r="I5305">
            <v>70112</v>
          </cell>
        </row>
        <row r="5306">
          <cell r="I5306">
            <v>30101</v>
          </cell>
        </row>
        <row r="5307">
          <cell r="I5307">
            <v>70106</v>
          </cell>
        </row>
        <row r="5308">
          <cell r="I5308">
            <v>40101</v>
          </cell>
        </row>
        <row r="5309">
          <cell r="I5309">
            <v>70106</v>
          </cell>
        </row>
        <row r="5310">
          <cell r="I5310">
            <v>40101</v>
          </cell>
        </row>
        <row r="5311">
          <cell r="I5311">
            <v>30101</v>
          </cell>
        </row>
        <row r="5312">
          <cell r="I5312">
            <v>70112</v>
          </cell>
        </row>
        <row r="5313">
          <cell r="I5313">
            <v>70112</v>
          </cell>
        </row>
        <row r="5314">
          <cell r="I5314">
            <v>70112</v>
          </cell>
        </row>
        <row r="5315">
          <cell r="I5315">
            <v>70112</v>
          </cell>
        </row>
        <row r="5316">
          <cell r="I5316">
            <v>50101</v>
          </cell>
        </row>
        <row r="5317">
          <cell r="I5317">
            <v>30101</v>
          </cell>
        </row>
        <row r="5318">
          <cell r="I5318">
            <v>70112</v>
          </cell>
        </row>
        <row r="5319">
          <cell r="I5319">
            <v>70112</v>
          </cell>
        </row>
        <row r="5320">
          <cell r="I5320">
            <v>40101</v>
          </cell>
        </row>
        <row r="5321">
          <cell r="I5321">
            <v>70112</v>
          </cell>
        </row>
        <row r="5322">
          <cell r="I5322">
            <v>2011804020</v>
          </cell>
        </row>
        <row r="5323">
          <cell r="I5323">
            <v>200</v>
          </cell>
        </row>
        <row r="5324">
          <cell r="I5324">
            <v>200</v>
          </cell>
        </row>
        <row r="5325">
          <cell r="I5325">
            <v>2010402221</v>
          </cell>
        </row>
        <row r="5326">
          <cell r="I5326">
            <v>104</v>
          </cell>
        </row>
        <row r="5327">
          <cell r="I5327">
            <v>104</v>
          </cell>
        </row>
        <row r="5328">
          <cell r="I5328">
            <v>104</v>
          </cell>
        </row>
        <row r="5329">
          <cell r="I5329">
            <v>104</v>
          </cell>
        </row>
        <row r="5330">
          <cell r="I5330">
            <v>108</v>
          </cell>
        </row>
        <row r="5331">
          <cell r="I5331">
            <v>108</v>
          </cell>
        </row>
        <row r="5332">
          <cell r="I5332">
            <v>108</v>
          </cell>
        </row>
        <row r="5333">
          <cell r="I5333">
            <v>20700006</v>
          </cell>
        </row>
        <row r="5334">
          <cell r="I5334">
            <v>70112</v>
          </cell>
        </row>
        <row r="5335">
          <cell r="I5335">
            <v>70112</v>
          </cell>
        </row>
        <row r="5336">
          <cell r="I5336">
            <v>70112</v>
          </cell>
        </row>
        <row r="5337">
          <cell r="I5337">
            <v>70112</v>
          </cell>
        </row>
        <row r="5338">
          <cell r="I5338">
            <v>2011809126</v>
          </cell>
        </row>
        <row r="5339">
          <cell r="I5339">
            <v>2011804036</v>
          </cell>
        </row>
        <row r="5340">
          <cell r="I5340">
            <v>2011809126</v>
          </cell>
        </row>
        <row r="5341">
          <cell r="I5341">
            <v>2011804036</v>
          </cell>
        </row>
        <row r="5342">
          <cell r="I5342">
            <v>2011804026</v>
          </cell>
        </row>
        <row r="5343">
          <cell r="I5343">
            <v>2011809129</v>
          </cell>
        </row>
        <row r="5344">
          <cell r="I5344">
            <v>2011809118</v>
          </cell>
        </row>
        <row r="5345">
          <cell r="I5345">
            <v>2011804054</v>
          </cell>
        </row>
        <row r="5346">
          <cell r="I5346">
            <v>10703001</v>
          </cell>
        </row>
        <row r="5347">
          <cell r="I5347">
            <v>104</v>
          </cell>
        </row>
        <row r="5348">
          <cell r="I5348">
            <v>104</v>
          </cell>
        </row>
        <row r="5349">
          <cell r="I5349">
            <v>10205</v>
          </cell>
        </row>
        <row r="5350">
          <cell r="I5350">
            <v>200</v>
          </cell>
        </row>
        <row r="5351">
          <cell r="I5351">
            <v>2011804018</v>
          </cell>
        </row>
        <row r="5352">
          <cell r="I5352">
            <v>2011804018</v>
          </cell>
        </row>
        <row r="5353">
          <cell r="I5353">
            <v>70112</v>
          </cell>
        </row>
        <row r="5354">
          <cell r="I5354">
            <v>70112</v>
          </cell>
        </row>
        <row r="5355">
          <cell r="I5355">
            <v>70112</v>
          </cell>
        </row>
        <row r="5356">
          <cell r="I5356">
            <v>70112</v>
          </cell>
        </row>
        <row r="5357">
          <cell r="I5357">
            <v>70112</v>
          </cell>
        </row>
        <row r="5358">
          <cell r="I5358">
            <v>70112</v>
          </cell>
        </row>
        <row r="5359">
          <cell r="I5359">
            <v>70112</v>
          </cell>
        </row>
        <row r="5360">
          <cell r="I5360">
            <v>40101</v>
          </cell>
        </row>
        <row r="5361">
          <cell r="I5361">
            <v>50101</v>
          </cell>
        </row>
        <row r="5362">
          <cell r="I5362">
            <v>70112</v>
          </cell>
        </row>
        <row r="5363">
          <cell r="I5363">
            <v>40101</v>
          </cell>
        </row>
        <row r="5364">
          <cell r="I5364">
            <v>50101</v>
          </cell>
        </row>
        <row r="5365">
          <cell r="I5365">
            <v>70106</v>
          </cell>
        </row>
        <row r="5366">
          <cell r="I5366">
            <v>70112</v>
          </cell>
        </row>
        <row r="5367">
          <cell r="I5367">
            <v>70106</v>
          </cell>
        </row>
        <row r="5368">
          <cell r="I5368">
            <v>70112</v>
          </cell>
        </row>
        <row r="5369">
          <cell r="I5369">
            <v>40101</v>
          </cell>
        </row>
        <row r="5370">
          <cell r="I5370">
            <v>50101</v>
          </cell>
        </row>
        <row r="5371">
          <cell r="I5371">
            <v>30101</v>
          </cell>
        </row>
        <row r="5372">
          <cell r="I5372">
            <v>70112</v>
          </cell>
        </row>
        <row r="5373">
          <cell r="I5373">
            <v>40101</v>
          </cell>
        </row>
        <row r="5374">
          <cell r="I5374">
            <v>50101</v>
          </cell>
        </row>
        <row r="5375">
          <cell r="I5375">
            <v>30101</v>
          </cell>
        </row>
        <row r="5376">
          <cell r="I5376">
            <v>70112</v>
          </cell>
        </row>
        <row r="5377">
          <cell r="I5377">
            <v>70106</v>
          </cell>
        </row>
        <row r="5378">
          <cell r="I5378">
            <v>40101</v>
          </cell>
        </row>
        <row r="5379">
          <cell r="I5379">
            <v>50101</v>
          </cell>
        </row>
        <row r="5380">
          <cell r="I5380">
            <v>30101</v>
          </cell>
        </row>
        <row r="5381">
          <cell r="I5381">
            <v>70112</v>
          </cell>
        </row>
        <row r="5382">
          <cell r="I5382">
            <v>40101</v>
          </cell>
        </row>
        <row r="5383">
          <cell r="I5383">
            <v>50101</v>
          </cell>
        </row>
        <row r="5384">
          <cell r="I5384">
            <v>70112</v>
          </cell>
        </row>
        <row r="5385">
          <cell r="I5385">
            <v>50101</v>
          </cell>
        </row>
        <row r="5386">
          <cell r="I5386">
            <v>70112</v>
          </cell>
        </row>
        <row r="5387">
          <cell r="I5387">
            <v>70112</v>
          </cell>
        </row>
        <row r="5388">
          <cell r="I5388">
            <v>40101</v>
          </cell>
        </row>
        <row r="5389">
          <cell r="I5389">
            <v>50101</v>
          </cell>
        </row>
        <row r="5390">
          <cell r="I5390">
            <v>70112</v>
          </cell>
        </row>
        <row r="5391">
          <cell r="I5391">
            <v>70106</v>
          </cell>
        </row>
        <row r="5392">
          <cell r="I5392">
            <v>701116</v>
          </cell>
        </row>
        <row r="5393">
          <cell r="I5393">
            <v>70112</v>
          </cell>
        </row>
        <row r="5394">
          <cell r="I5394">
            <v>40101</v>
          </cell>
        </row>
        <row r="5395">
          <cell r="I5395">
            <v>701116</v>
          </cell>
        </row>
        <row r="5396">
          <cell r="I5396">
            <v>50101</v>
          </cell>
        </row>
        <row r="5397">
          <cell r="I5397">
            <v>70106</v>
          </cell>
        </row>
        <row r="5398">
          <cell r="I5398">
            <v>70112</v>
          </cell>
        </row>
        <row r="5399">
          <cell r="I5399">
            <v>40101</v>
          </cell>
        </row>
        <row r="5400">
          <cell r="I5400">
            <v>70112</v>
          </cell>
        </row>
        <row r="5401">
          <cell r="I5401">
            <v>70106</v>
          </cell>
        </row>
        <row r="5402">
          <cell r="I5402">
            <v>40101</v>
          </cell>
        </row>
        <row r="5403">
          <cell r="I5403">
            <v>50101</v>
          </cell>
        </row>
        <row r="5404">
          <cell r="I5404">
            <v>70112</v>
          </cell>
        </row>
        <row r="5405">
          <cell r="I5405">
            <v>40101</v>
          </cell>
        </row>
        <row r="5406">
          <cell r="I5406">
            <v>70112</v>
          </cell>
        </row>
        <row r="5407">
          <cell r="I5407">
            <v>50101</v>
          </cell>
        </row>
        <row r="5408">
          <cell r="I5408">
            <v>40101</v>
          </cell>
        </row>
        <row r="5409">
          <cell r="I5409">
            <v>70112</v>
          </cell>
        </row>
        <row r="5410">
          <cell r="I5410">
            <v>70112</v>
          </cell>
        </row>
        <row r="5411">
          <cell r="I5411">
            <v>50101</v>
          </cell>
        </row>
        <row r="5412">
          <cell r="I5412">
            <v>40101</v>
          </cell>
        </row>
        <row r="5413">
          <cell r="I5413">
            <v>701116</v>
          </cell>
        </row>
        <row r="5414">
          <cell r="I5414">
            <v>70112</v>
          </cell>
        </row>
        <row r="5415">
          <cell r="I5415">
            <v>70112</v>
          </cell>
        </row>
        <row r="5416">
          <cell r="I5416">
            <v>40101</v>
          </cell>
        </row>
        <row r="5417">
          <cell r="I5417">
            <v>30101</v>
          </cell>
        </row>
        <row r="5418">
          <cell r="I5418">
            <v>40101</v>
          </cell>
        </row>
        <row r="5419">
          <cell r="I5419">
            <v>70112</v>
          </cell>
        </row>
        <row r="5420">
          <cell r="I5420">
            <v>70106</v>
          </cell>
        </row>
        <row r="5421">
          <cell r="I5421">
            <v>70112</v>
          </cell>
        </row>
        <row r="5422">
          <cell r="I5422">
            <v>30101</v>
          </cell>
        </row>
        <row r="5423">
          <cell r="I5423">
            <v>50101</v>
          </cell>
        </row>
        <row r="5424">
          <cell r="I5424">
            <v>40101</v>
          </cell>
        </row>
        <row r="5425">
          <cell r="I5425">
            <v>40101</v>
          </cell>
        </row>
        <row r="5426">
          <cell r="I5426">
            <v>70112</v>
          </cell>
        </row>
        <row r="5427">
          <cell r="I5427">
            <v>50101</v>
          </cell>
        </row>
        <row r="5428">
          <cell r="I5428">
            <v>40101</v>
          </cell>
        </row>
        <row r="5429">
          <cell r="I5429">
            <v>40101</v>
          </cell>
        </row>
        <row r="5430">
          <cell r="I5430">
            <v>50101</v>
          </cell>
        </row>
        <row r="5431">
          <cell r="I5431">
            <v>40101</v>
          </cell>
        </row>
        <row r="5432">
          <cell r="I5432">
            <v>70112</v>
          </cell>
        </row>
        <row r="5433">
          <cell r="I5433">
            <v>70112</v>
          </cell>
        </row>
        <row r="5434">
          <cell r="I5434">
            <v>70112</v>
          </cell>
        </row>
        <row r="5435">
          <cell r="I5435">
            <v>70112</v>
          </cell>
        </row>
        <row r="5436">
          <cell r="I5436">
            <v>2011809126</v>
          </cell>
        </row>
        <row r="5437">
          <cell r="I5437">
            <v>2011804036</v>
          </cell>
        </row>
        <row r="5438">
          <cell r="I5438">
            <v>106</v>
          </cell>
        </row>
        <row r="5439">
          <cell r="I5439">
            <v>106</v>
          </cell>
        </row>
        <row r="5440">
          <cell r="I5440">
            <v>106</v>
          </cell>
        </row>
        <row r="5441">
          <cell r="I5441">
            <v>106</v>
          </cell>
        </row>
        <row r="5442">
          <cell r="I5442">
            <v>106</v>
          </cell>
        </row>
        <row r="5443">
          <cell r="I5443">
            <v>106</v>
          </cell>
        </row>
        <row r="5444">
          <cell r="I5444">
            <v>106</v>
          </cell>
        </row>
        <row r="5445">
          <cell r="I5445">
            <v>106</v>
          </cell>
        </row>
        <row r="5446">
          <cell r="I5446">
            <v>106</v>
          </cell>
        </row>
        <row r="5447">
          <cell r="I5447">
            <v>107</v>
          </cell>
        </row>
        <row r="5448">
          <cell r="I5448">
            <v>107</v>
          </cell>
        </row>
        <row r="5449">
          <cell r="I5449">
            <v>107</v>
          </cell>
        </row>
        <row r="5450">
          <cell r="I5450">
            <v>107</v>
          </cell>
        </row>
        <row r="5451">
          <cell r="I5451">
            <v>104</v>
          </cell>
        </row>
        <row r="5452">
          <cell r="I5452">
            <v>104</v>
          </cell>
        </row>
        <row r="5453">
          <cell r="I5453">
            <v>103</v>
          </cell>
        </row>
        <row r="5454">
          <cell r="I5454">
            <v>103</v>
          </cell>
        </row>
        <row r="5455">
          <cell r="I5455">
            <v>109</v>
          </cell>
        </row>
        <row r="5456">
          <cell r="I5456">
            <v>109</v>
          </cell>
        </row>
        <row r="5457">
          <cell r="I5457">
            <v>104</v>
          </cell>
        </row>
        <row r="5458">
          <cell r="I5458">
            <v>104</v>
          </cell>
        </row>
        <row r="5459">
          <cell r="I5459">
            <v>104</v>
          </cell>
        </row>
        <row r="5460">
          <cell r="I5460">
            <v>104</v>
          </cell>
        </row>
        <row r="5461">
          <cell r="I5461">
            <v>104</v>
          </cell>
        </row>
        <row r="5462">
          <cell r="I5462">
            <v>109</v>
          </cell>
        </row>
        <row r="5463">
          <cell r="I5463">
            <v>109</v>
          </cell>
        </row>
        <row r="5464">
          <cell r="I5464">
            <v>107</v>
          </cell>
        </row>
        <row r="5465">
          <cell r="I5465">
            <v>107</v>
          </cell>
        </row>
        <row r="5466">
          <cell r="I5466">
            <v>107</v>
          </cell>
        </row>
        <row r="5467">
          <cell r="I5467">
            <v>200</v>
          </cell>
        </row>
        <row r="5468">
          <cell r="I5468">
            <v>200</v>
          </cell>
        </row>
        <row r="5469">
          <cell r="I5469">
            <v>2011809118</v>
          </cell>
        </row>
        <row r="5470">
          <cell r="I5470">
            <v>20120030</v>
          </cell>
        </row>
        <row r="5471">
          <cell r="I5471">
            <v>10401139</v>
          </cell>
        </row>
        <row r="5472">
          <cell r="I5472">
            <v>70112</v>
          </cell>
        </row>
        <row r="5473">
          <cell r="I5473">
            <v>110</v>
          </cell>
        </row>
        <row r="5474">
          <cell r="I5474">
            <v>70112</v>
          </cell>
        </row>
        <row r="5475">
          <cell r="I5475">
            <v>40101</v>
          </cell>
        </row>
        <row r="5476">
          <cell r="I5476">
            <v>30101</v>
          </cell>
        </row>
        <row r="5477">
          <cell r="I5477">
            <v>50101</v>
          </cell>
        </row>
        <row r="5478">
          <cell r="I5478">
            <v>70112</v>
          </cell>
        </row>
        <row r="5479">
          <cell r="I5479">
            <v>40101</v>
          </cell>
        </row>
        <row r="5480">
          <cell r="I5480">
            <v>50101</v>
          </cell>
        </row>
        <row r="5481">
          <cell r="I5481">
            <v>70106</v>
          </cell>
        </row>
        <row r="5482">
          <cell r="I5482">
            <v>70112</v>
          </cell>
        </row>
        <row r="5483">
          <cell r="I5483">
            <v>50101</v>
          </cell>
        </row>
        <row r="5484">
          <cell r="I5484">
            <v>40101</v>
          </cell>
        </row>
        <row r="5485">
          <cell r="I5485">
            <v>70106</v>
          </cell>
        </row>
        <row r="5486">
          <cell r="I5486">
            <v>70112</v>
          </cell>
        </row>
        <row r="5487">
          <cell r="I5487">
            <v>40101</v>
          </cell>
        </row>
        <row r="5488">
          <cell r="I5488">
            <v>30101</v>
          </cell>
        </row>
        <row r="5489">
          <cell r="I5489">
            <v>70112</v>
          </cell>
        </row>
        <row r="5490">
          <cell r="I5490">
            <v>40101</v>
          </cell>
        </row>
        <row r="5491">
          <cell r="I5491">
            <v>50101</v>
          </cell>
        </row>
        <row r="5492">
          <cell r="I5492">
            <v>30101</v>
          </cell>
        </row>
        <row r="5493">
          <cell r="I5493">
            <v>70106</v>
          </cell>
        </row>
        <row r="5494">
          <cell r="I5494">
            <v>70112</v>
          </cell>
        </row>
        <row r="5495">
          <cell r="I5495">
            <v>50101</v>
          </cell>
        </row>
        <row r="5496">
          <cell r="I5496">
            <v>70112</v>
          </cell>
        </row>
        <row r="5497">
          <cell r="I5497">
            <v>50101</v>
          </cell>
        </row>
        <row r="5498">
          <cell r="I5498">
            <v>40101</v>
          </cell>
        </row>
        <row r="5499">
          <cell r="I5499">
            <v>70112</v>
          </cell>
        </row>
        <row r="5500">
          <cell r="I5500">
            <v>50101</v>
          </cell>
        </row>
        <row r="5501">
          <cell r="I5501">
            <v>30101</v>
          </cell>
        </row>
        <row r="5502">
          <cell r="I5502">
            <v>70106</v>
          </cell>
        </row>
        <row r="5503">
          <cell r="I5503">
            <v>70112</v>
          </cell>
        </row>
        <row r="5504">
          <cell r="I5504">
            <v>40101</v>
          </cell>
        </row>
        <row r="5505">
          <cell r="I5505">
            <v>70112</v>
          </cell>
        </row>
        <row r="5506">
          <cell r="I5506">
            <v>70112</v>
          </cell>
        </row>
        <row r="5507">
          <cell r="I5507">
            <v>50101</v>
          </cell>
        </row>
        <row r="5508">
          <cell r="I5508">
            <v>30101</v>
          </cell>
        </row>
        <row r="5509">
          <cell r="I5509">
            <v>70112</v>
          </cell>
        </row>
        <row r="5510">
          <cell r="I5510">
            <v>40101</v>
          </cell>
        </row>
        <row r="5511">
          <cell r="I5511">
            <v>70112</v>
          </cell>
        </row>
        <row r="5512">
          <cell r="I5512">
            <v>70112</v>
          </cell>
        </row>
        <row r="5513">
          <cell r="I5513">
            <v>70112</v>
          </cell>
        </row>
        <row r="5514">
          <cell r="I5514">
            <v>50101</v>
          </cell>
        </row>
        <row r="5515">
          <cell r="I5515">
            <v>701116</v>
          </cell>
        </row>
        <row r="5516">
          <cell r="I5516">
            <v>30101</v>
          </cell>
        </row>
        <row r="5517">
          <cell r="I5517">
            <v>40101</v>
          </cell>
        </row>
        <row r="5518">
          <cell r="I5518">
            <v>50101</v>
          </cell>
        </row>
        <row r="5519">
          <cell r="I5519">
            <v>70112</v>
          </cell>
        </row>
        <row r="5520">
          <cell r="I5520">
            <v>701116</v>
          </cell>
        </row>
        <row r="5521">
          <cell r="I5521">
            <v>30101</v>
          </cell>
        </row>
        <row r="5522">
          <cell r="I5522">
            <v>40101</v>
          </cell>
        </row>
        <row r="5523">
          <cell r="I5523">
            <v>70106</v>
          </cell>
        </row>
        <row r="5524">
          <cell r="I5524">
            <v>701116</v>
          </cell>
        </row>
        <row r="5525">
          <cell r="I5525">
            <v>70112</v>
          </cell>
        </row>
        <row r="5526">
          <cell r="I5526">
            <v>50101</v>
          </cell>
        </row>
        <row r="5527">
          <cell r="I5527">
            <v>70112</v>
          </cell>
        </row>
        <row r="5528">
          <cell r="I5528">
            <v>70112</v>
          </cell>
        </row>
        <row r="5529">
          <cell r="I5529">
            <v>70112</v>
          </cell>
        </row>
        <row r="5530">
          <cell r="I5530">
            <v>40101</v>
          </cell>
        </row>
        <row r="5531">
          <cell r="I5531">
            <v>70112</v>
          </cell>
        </row>
        <row r="5532">
          <cell r="I5532">
            <v>70106</v>
          </cell>
        </row>
        <row r="5533">
          <cell r="I5533">
            <v>40101</v>
          </cell>
        </row>
        <row r="5534">
          <cell r="I5534">
            <v>30101</v>
          </cell>
        </row>
        <row r="5535">
          <cell r="I5535">
            <v>70112</v>
          </cell>
        </row>
        <row r="5536">
          <cell r="I5536">
            <v>70112</v>
          </cell>
        </row>
        <row r="5537">
          <cell r="I5537">
            <v>40101</v>
          </cell>
        </row>
        <row r="5538">
          <cell r="I5538">
            <v>50101</v>
          </cell>
        </row>
        <row r="5539">
          <cell r="I5539">
            <v>4</v>
          </cell>
        </row>
        <row r="5540">
          <cell r="I5540">
            <v>1</v>
          </cell>
        </row>
        <row r="5541">
          <cell r="I5541">
            <v>201040756</v>
          </cell>
        </row>
        <row r="5542">
          <cell r="I5542">
            <v>3</v>
          </cell>
        </row>
        <row r="5543">
          <cell r="I5543">
            <v>20104059</v>
          </cell>
        </row>
        <row r="5544">
          <cell r="I5544">
            <v>201040754</v>
          </cell>
        </row>
        <row r="5545">
          <cell r="I5545">
            <v>201040761</v>
          </cell>
        </row>
        <row r="5546">
          <cell r="I5546">
            <v>201040762</v>
          </cell>
        </row>
        <row r="5547">
          <cell r="I5547">
            <v>2010405610</v>
          </cell>
        </row>
        <row r="5548">
          <cell r="I5548">
            <v>201040753</v>
          </cell>
        </row>
        <row r="5549">
          <cell r="I5549">
            <v>2010402420</v>
          </cell>
        </row>
        <row r="5550">
          <cell r="I5550">
            <v>2010402422</v>
          </cell>
        </row>
        <row r="5551">
          <cell r="I5551">
            <v>2010402491</v>
          </cell>
        </row>
        <row r="5552">
          <cell r="I5552">
            <v>2010403310</v>
          </cell>
        </row>
        <row r="5553">
          <cell r="I5553">
            <v>2010403410</v>
          </cell>
        </row>
        <row r="5554">
          <cell r="I5554">
            <v>201040758</v>
          </cell>
        </row>
        <row r="5555">
          <cell r="I5555">
            <v>1</v>
          </cell>
        </row>
        <row r="5556">
          <cell r="I5556">
            <v>3</v>
          </cell>
        </row>
        <row r="5557">
          <cell r="I5557">
            <v>2010402420</v>
          </cell>
        </row>
        <row r="5558">
          <cell r="I5558">
            <v>2010402422</v>
          </cell>
        </row>
        <row r="5559">
          <cell r="I5559">
            <v>2010402491</v>
          </cell>
        </row>
        <row r="5560">
          <cell r="I5560">
            <v>2010403310</v>
          </cell>
        </row>
        <row r="5561">
          <cell r="I5561">
            <v>201040758</v>
          </cell>
        </row>
        <row r="5562">
          <cell r="I5562">
            <v>201040762</v>
          </cell>
        </row>
        <row r="5563">
          <cell r="I5563">
            <v>2010403410</v>
          </cell>
        </row>
        <row r="5564">
          <cell r="I5564">
            <v>201040753</v>
          </cell>
        </row>
        <row r="5565">
          <cell r="I5565">
            <v>201040754</v>
          </cell>
        </row>
        <row r="5566">
          <cell r="I5566">
            <v>201040756</v>
          </cell>
        </row>
        <row r="5567">
          <cell r="I5567">
            <v>110</v>
          </cell>
        </row>
        <row r="5568">
          <cell r="I5568">
            <v>4</v>
          </cell>
        </row>
        <row r="5569">
          <cell r="I5569">
            <v>20104059</v>
          </cell>
        </row>
        <row r="5570">
          <cell r="I5570">
            <v>201040761</v>
          </cell>
        </row>
        <row r="5571">
          <cell r="I5571">
            <v>2010405610</v>
          </cell>
        </row>
        <row r="5572">
          <cell r="I5572">
            <v>2011809115</v>
          </cell>
        </row>
        <row r="5573">
          <cell r="I5573">
            <v>2011804077</v>
          </cell>
        </row>
        <row r="5574">
          <cell r="I5574">
            <v>2011809145</v>
          </cell>
        </row>
        <row r="5575">
          <cell r="I5575">
            <v>10703001</v>
          </cell>
        </row>
        <row r="5576">
          <cell r="I5576">
            <v>2011804017</v>
          </cell>
        </row>
        <row r="5577">
          <cell r="I5577">
            <v>201040771</v>
          </cell>
        </row>
        <row r="5578">
          <cell r="I5578">
            <v>1040113434</v>
          </cell>
        </row>
        <row r="5579">
          <cell r="I5579">
            <v>2011809145</v>
          </cell>
        </row>
        <row r="5580">
          <cell r="I5580">
            <v>2011804018</v>
          </cell>
        </row>
        <row r="5581">
          <cell r="I5581">
            <v>2011804018</v>
          </cell>
        </row>
        <row r="5582">
          <cell r="I5582">
            <v>2011804018</v>
          </cell>
        </row>
        <row r="5583">
          <cell r="I5583">
            <v>2011809123</v>
          </cell>
        </row>
        <row r="5584">
          <cell r="I5584">
            <v>2011804018</v>
          </cell>
        </row>
        <row r="5585">
          <cell r="I5585">
            <v>2011804018</v>
          </cell>
        </row>
        <row r="5586">
          <cell r="I5586">
            <v>2011809118</v>
          </cell>
        </row>
        <row r="5587">
          <cell r="I5587">
            <v>2011809126</v>
          </cell>
        </row>
        <row r="5588">
          <cell r="I5588">
            <v>2011804018</v>
          </cell>
        </row>
        <row r="5589">
          <cell r="I5589">
            <v>70112</v>
          </cell>
        </row>
        <row r="5590">
          <cell r="I5590">
            <v>2011804025</v>
          </cell>
        </row>
        <row r="5591">
          <cell r="I5591">
            <v>2011809126</v>
          </cell>
        </row>
        <row r="5592">
          <cell r="I5592">
            <v>2011809145</v>
          </cell>
        </row>
        <row r="5593">
          <cell r="I5593">
            <v>2011804020</v>
          </cell>
        </row>
        <row r="5594">
          <cell r="I5594">
            <v>2011804089</v>
          </cell>
        </row>
        <row r="5595">
          <cell r="I5595">
            <v>2011804048</v>
          </cell>
        </row>
        <row r="5596">
          <cell r="I5596">
            <v>2011804035</v>
          </cell>
        </row>
        <row r="5597">
          <cell r="I5597">
            <v>10703001</v>
          </cell>
        </row>
        <row r="5598">
          <cell r="I5598">
            <v>2011809146</v>
          </cell>
        </row>
        <row r="5599">
          <cell r="I5599">
            <v>2011809134</v>
          </cell>
        </row>
        <row r="5600">
          <cell r="I5600">
            <v>2011804018</v>
          </cell>
        </row>
        <row r="5601">
          <cell r="I5601">
            <v>2011804048</v>
          </cell>
        </row>
        <row r="5602">
          <cell r="I5602">
            <v>2011809136</v>
          </cell>
        </row>
        <row r="5603">
          <cell r="I5603">
            <v>2011804112</v>
          </cell>
        </row>
        <row r="5604">
          <cell r="I5604">
            <v>2011804039</v>
          </cell>
        </row>
        <row r="5605">
          <cell r="I5605">
            <v>2011804018</v>
          </cell>
        </row>
        <row r="5606">
          <cell r="I5606">
            <v>2010403310</v>
          </cell>
        </row>
        <row r="5607">
          <cell r="I5607">
            <v>2011804018</v>
          </cell>
        </row>
        <row r="5608">
          <cell r="I5608">
            <v>2011804018</v>
          </cell>
        </row>
        <row r="5609">
          <cell r="I5609">
            <v>2011804018</v>
          </cell>
        </row>
        <row r="5610">
          <cell r="I5610">
            <v>2011804018</v>
          </cell>
        </row>
        <row r="5611">
          <cell r="I5611">
            <v>2011804018</v>
          </cell>
        </row>
        <row r="5612">
          <cell r="I5612">
            <v>2011804035</v>
          </cell>
        </row>
        <row r="5613">
          <cell r="I5613">
            <v>2011804026</v>
          </cell>
        </row>
        <row r="5614">
          <cell r="I5614">
            <v>2011804018</v>
          </cell>
        </row>
        <row r="5615">
          <cell r="I5615">
            <v>10401139</v>
          </cell>
        </row>
        <row r="5616">
          <cell r="I5616">
            <v>110</v>
          </cell>
        </row>
        <row r="5617">
          <cell r="I5617">
            <v>110</v>
          </cell>
        </row>
        <row r="5618">
          <cell r="I5618">
            <v>110</v>
          </cell>
        </row>
        <row r="5619">
          <cell r="I5619">
            <v>110</v>
          </cell>
        </row>
        <row r="5620">
          <cell r="I5620">
            <v>104</v>
          </cell>
        </row>
        <row r="5621">
          <cell r="I5621">
            <v>104</v>
          </cell>
        </row>
        <row r="5622">
          <cell r="I5622">
            <v>104</v>
          </cell>
        </row>
        <row r="5623">
          <cell r="I5623">
            <v>104</v>
          </cell>
        </row>
        <row r="5624">
          <cell r="I5624">
            <v>104</v>
          </cell>
        </row>
        <row r="5625">
          <cell r="I5625">
            <v>104</v>
          </cell>
        </row>
        <row r="5626">
          <cell r="I5626">
            <v>70112</v>
          </cell>
        </row>
        <row r="5627">
          <cell r="I5627">
            <v>70112</v>
          </cell>
        </row>
        <row r="5628">
          <cell r="I5628">
            <v>70112</v>
          </cell>
        </row>
        <row r="5629">
          <cell r="I5629">
            <v>701116</v>
          </cell>
        </row>
        <row r="5630">
          <cell r="I5630">
            <v>30101</v>
          </cell>
        </row>
        <row r="5631">
          <cell r="I5631">
            <v>40101</v>
          </cell>
        </row>
        <row r="5632">
          <cell r="I5632">
            <v>50101</v>
          </cell>
        </row>
        <row r="5633">
          <cell r="I5633">
            <v>70112</v>
          </cell>
        </row>
        <row r="5634">
          <cell r="I5634">
            <v>70106</v>
          </cell>
        </row>
        <row r="5635">
          <cell r="I5635">
            <v>70112</v>
          </cell>
        </row>
        <row r="5636">
          <cell r="I5636">
            <v>70112</v>
          </cell>
        </row>
        <row r="5637">
          <cell r="I5637">
            <v>50101</v>
          </cell>
        </row>
        <row r="5638">
          <cell r="I5638">
            <v>70106</v>
          </cell>
        </row>
        <row r="5639">
          <cell r="I5639">
            <v>701116</v>
          </cell>
        </row>
        <row r="5640">
          <cell r="I5640">
            <v>40101</v>
          </cell>
        </row>
        <row r="5641">
          <cell r="I5641">
            <v>50101</v>
          </cell>
        </row>
        <row r="5642">
          <cell r="I5642">
            <v>70112</v>
          </cell>
        </row>
        <row r="5643">
          <cell r="I5643">
            <v>30101</v>
          </cell>
        </row>
        <row r="5644">
          <cell r="I5644">
            <v>50101</v>
          </cell>
        </row>
        <row r="5645">
          <cell r="I5645">
            <v>70112</v>
          </cell>
        </row>
        <row r="5646">
          <cell r="I5646">
            <v>70112</v>
          </cell>
        </row>
        <row r="5647">
          <cell r="I5647">
            <v>70112</v>
          </cell>
        </row>
        <row r="5648">
          <cell r="I5648">
            <v>40101</v>
          </cell>
        </row>
        <row r="5649">
          <cell r="I5649">
            <v>70112</v>
          </cell>
        </row>
        <row r="5650">
          <cell r="I5650">
            <v>70112</v>
          </cell>
        </row>
        <row r="5651">
          <cell r="I5651">
            <v>70112</v>
          </cell>
        </row>
        <row r="5652">
          <cell r="I5652">
            <v>70112</v>
          </cell>
        </row>
        <row r="5653">
          <cell r="I5653">
            <v>70112</v>
          </cell>
        </row>
        <row r="5654">
          <cell r="I5654">
            <v>50101</v>
          </cell>
        </row>
        <row r="5655">
          <cell r="I5655">
            <v>30101</v>
          </cell>
        </row>
        <row r="5656">
          <cell r="I5656">
            <v>70112</v>
          </cell>
        </row>
        <row r="5657">
          <cell r="I5657">
            <v>40101</v>
          </cell>
        </row>
        <row r="5658">
          <cell r="I5658">
            <v>50101</v>
          </cell>
        </row>
        <row r="5659">
          <cell r="I5659">
            <v>70112</v>
          </cell>
        </row>
        <row r="5660">
          <cell r="I5660">
            <v>70112</v>
          </cell>
        </row>
        <row r="5661">
          <cell r="I5661">
            <v>70112</v>
          </cell>
        </row>
        <row r="5662">
          <cell r="I5662">
            <v>50101</v>
          </cell>
        </row>
        <row r="5663">
          <cell r="I5663">
            <v>40101</v>
          </cell>
        </row>
        <row r="5664">
          <cell r="I5664">
            <v>70112</v>
          </cell>
        </row>
        <row r="5665">
          <cell r="I5665">
            <v>70112</v>
          </cell>
        </row>
        <row r="5666">
          <cell r="I5666">
            <v>70112</v>
          </cell>
        </row>
        <row r="5667">
          <cell r="I5667">
            <v>40101</v>
          </cell>
        </row>
        <row r="5668">
          <cell r="I5668">
            <v>50101</v>
          </cell>
        </row>
        <row r="5669">
          <cell r="I5669">
            <v>70112</v>
          </cell>
        </row>
        <row r="5670">
          <cell r="I5670">
            <v>40101</v>
          </cell>
        </row>
        <row r="5671">
          <cell r="I5671">
            <v>50101</v>
          </cell>
        </row>
        <row r="5672">
          <cell r="I5672">
            <v>70112</v>
          </cell>
        </row>
        <row r="5673">
          <cell r="I5673">
            <v>70106</v>
          </cell>
        </row>
        <row r="5674">
          <cell r="I5674">
            <v>50101</v>
          </cell>
        </row>
        <row r="5675">
          <cell r="I5675">
            <v>30101</v>
          </cell>
        </row>
        <row r="5676">
          <cell r="I5676">
            <v>70112</v>
          </cell>
        </row>
        <row r="5677">
          <cell r="I5677">
            <v>40101</v>
          </cell>
        </row>
        <row r="5678">
          <cell r="I5678">
            <v>50101</v>
          </cell>
        </row>
        <row r="5679">
          <cell r="I5679">
            <v>70112</v>
          </cell>
        </row>
        <row r="5680">
          <cell r="I5680">
            <v>40101</v>
          </cell>
        </row>
        <row r="5681">
          <cell r="I5681">
            <v>70112</v>
          </cell>
        </row>
        <row r="5682">
          <cell r="I5682">
            <v>70112</v>
          </cell>
        </row>
        <row r="5683">
          <cell r="I5683">
            <v>70112</v>
          </cell>
        </row>
        <row r="5684">
          <cell r="I5684">
            <v>70106</v>
          </cell>
        </row>
        <row r="5685">
          <cell r="I5685">
            <v>50101</v>
          </cell>
        </row>
        <row r="5686">
          <cell r="I5686">
            <v>70112</v>
          </cell>
        </row>
        <row r="5687">
          <cell r="I5687">
            <v>70112</v>
          </cell>
        </row>
        <row r="5688">
          <cell r="I5688">
            <v>70112</v>
          </cell>
        </row>
        <row r="5689">
          <cell r="I5689">
            <v>70112</v>
          </cell>
        </row>
        <row r="5690">
          <cell r="I5690">
            <v>40101</v>
          </cell>
        </row>
        <row r="5691">
          <cell r="I5691">
            <v>50101</v>
          </cell>
        </row>
        <row r="5692">
          <cell r="I5692">
            <v>2011804018</v>
          </cell>
        </row>
        <row r="5693">
          <cell r="I5693">
            <v>2011809126</v>
          </cell>
        </row>
        <row r="5694">
          <cell r="I5694">
            <v>2011804018</v>
          </cell>
        </row>
        <row r="5695">
          <cell r="I5695">
            <v>2011804018</v>
          </cell>
        </row>
        <row r="5696">
          <cell r="I5696">
            <v>2011804025</v>
          </cell>
        </row>
        <row r="5697">
          <cell r="I5697">
            <v>70105000</v>
          </cell>
        </row>
        <row r="5698">
          <cell r="I5698">
            <v>200</v>
          </cell>
        </row>
        <row r="5699">
          <cell r="I5699">
            <v>70112</v>
          </cell>
        </row>
        <row r="5700">
          <cell r="I5700">
            <v>70112</v>
          </cell>
        </row>
        <row r="5701">
          <cell r="I5701">
            <v>40101</v>
          </cell>
        </row>
        <row r="5702">
          <cell r="I5702">
            <v>50101</v>
          </cell>
        </row>
        <row r="5703">
          <cell r="I5703">
            <v>70106</v>
          </cell>
        </row>
        <row r="5704">
          <cell r="I5704">
            <v>70112</v>
          </cell>
        </row>
        <row r="5705">
          <cell r="I5705">
            <v>40101</v>
          </cell>
        </row>
        <row r="5706">
          <cell r="I5706">
            <v>50101</v>
          </cell>
        </row>
        <row r="5707">
          <cell r="I5707">
            <v>30101</v>
          </cell>
        </row>
        <row r="5708">
          <cell r="I5708">
            <v>70112</v>
          </cell>
        </row>
        <row r="5709">
          <cell r="I5709">
            <v>70112</v>
          </cell>
        </row>
        <row r="5710">
          <cell r="I5710">
            <v>70112</v>
          </cell>
        </row>
        <row r="5711">
          <cell r="I5711">
            <v>70106</v>
          </cell>
        </row>
        <row r="5712">
          <cell r="I5712">
            <v>30101</v>
          </cell>
        </row>
        <row r="5713">
          <cell r="I5713">
            <v>70112</v>
          </cell>
        </row>
        <row r="5714">
          <cell r="I5714">
            <v>50101</v>
          </cell>
        </row>
        <row r="5715">
          <cell r="I5715">
            <v>40101</v>
          </cell>
        </row>
        <row r="5716">
          <cell r="I5716">
            <v>70112</v>
          </cell>
        </row>
        <row r="5717">
          <cell r="I5717">
            <v>50101</v>
          </cell>
        </row>
        <row r="5718">
          <cell r="I5718">
            <v>30101</v>
          </cell>
        </row>
        <row r="5719">
          <cell r="I5719">
            <v>70112</v>
          </cell>
        </row>
        <row r="5720">
          <cell r="I5720">
            <v>70112</v>
          </cell>
        </row>
        <row r="5721">
          <cell r="I5721">
            <v>701116</v>
          </cell>
        </row>
        <row r="5722">
          <cell r="I5722">
            <v>70112</v>
          </cell>
        </row>
        <row r="5723">
          <cell r="I5723">
            <v>40101</v>
          </cell>
        </row>
        <row r="5724">
          <cell r="I5724">
            <v>70112</v>
          </cell>
        </row>
        <row r="5725">
          <cell r="I5725">
            <v>30101</v>
          </cell>
        </row>
        <row r="5726">
          <cell r="I5726">
            <v>50101</v>
          </cell>
        </row>
        <row r="5727">
          <cell r="I5727">
            <v>70112</v>
          </cell>
        </row>
        <row r="5728">
          <cell r="I5728">
            <v>70112</v>
          </cell>
        </row>
        <row r="5729">
          <cell r="I5729">
            <v>70112</v>
          </cell>
        </row>
        <row r="5730">
          <cell r="I5730">
            <v>40101</v>
          </cell>
        </row>
        <row r="5731">
          <cell r="I5731">
            <v>70112</v>
          </cell>
        </row>
        <row r="5732">
          <cell r="I5732">
            <v>40101</v>
          </cell>
        </row>
        <row r="5733">
          <cell r="I5733">
            <v>50101</v>
          </cell>
        </row>
        <row r="5734">
          <cell r="I5734">
            <v>70112</v>
          </cell>
        </row>
        <row r="5735">
          <cell r="I5735">
            <v>40101</v>
          </cell>
        </row>
        <row r="5736">
          <cell r="I5736">
            <v>70106</v>
          </cell>
        </row>
        <row r="5737">
          <cell r="I5737">
            <v>701116</v>
          </cell>
        </row>
        <row r="5738">
          <cell r="I5738">
            <v>70106</v>
          </cell>
        </row>
        <row r="5739">
          <cell r="I5739">
            <v>50101</v>
          </cell>
        </row>
        <row r="5740">
          <cell r="I5740">
            <v>70112</v>
          </cell>
        </row>
        <row r="5741">
          <cell r="I5741">
            <v>50101</v>
          </cell>
        </row>
        <row r="5742">
          <cell r="I5742">
            <v>40101</v>
          </cell>
        </row>
        <row r="5743">
          <cell r="I5743">
            <v>701116</v>
          </cell>
        </row>
        <row r="5744">
          <cell r="I5744">
            <v>70112</v>
          </cell>
        </row>
        <row r="5745">
          <cell r="I5745">
            <v>30101</v>
          </cell>
        </row>
        <row r="5746">
          <cell r="I5746">
            <v>70112</v>
          </cell>
        </row>
        <row r="5747">
          <cell r="I5747">
            <v>70112</v>
          </cell>
        </row>
        <row r="5748">
          <cell r="I5748">
            <v>70112</v>
          </cell>
        </row>
        <row r="5749">
          <cell r="I5749">
            <v>40101</v>
          </cell>
        </row>
        <row r="5750">
          <cell r="I5750">
            <v>2011804017</v>
          </cell>
        </row>
        <row r="5751">
          <cell r="I5751">
            <v>2011804018</v>
          </cell>
        </row>
        <row r="5752">
          <cell r="I5752">
            <v>2011804018</v>
          </cell>
        </row>
        <row r="5753">
          <cell r="I5753">
            <v>2011804018</v>
          </cell>
        </row>
        <row r="5754">
          <cell r="I5754">
            <v>2011804017</v>
          </cell>
        </row>
        <row r="5755">
          <cell r="I5755">
            <v>2011804017</v>
          </cell>
        </row>
        <row r="5756">
          <cell r="I5756">
            <v>200</v>
          </cell>
        </row>
        <row r="5757">
          <cell r="I5757">
            <v>70112</v>
          </cell>
        </row>
        <row r="5758">
          <cell r="I5758">
            <v>40101</v>
          </cell>
        </row>
        <row r="5759">
          <cell r="I5759">
            <v>70112</v>
          </cell>
        </row>
        <row r="5760">
          <cell r="I5760">
            <v>70112</v>
          </cell>
        </row>
        <row r="5761">
          <cell r="I5761">
            <v>10401187</v>
          </cell>
        </row>
        <row r="5762">
          <cell r="I5762">
            <v>201040764</v>
          </cell>
        </row>
        <row r="5763">
          <cell r="I5763">
            <v>2011804086</v>
          </cell>
        </row>
        <row r="5764">
          <cell r="I5764">
            <v>2011804036</v>
          </cell>
        </row>
        <row r="5765">
          <cell r="I5765">
            <v>2011804042</v>
          </cell>
        </row>
        <row r="5766">
          <cell r="I5766">
            <v>2011809134</v>
          </cell>
        </row>
        <row r="5767">
          <cell r="I5767">
            <v>10703001</v>
          </cell>
        </row>
        <row r="5768">
          <cell r="I5768">
            <v>2011804018</v>
          </cell>
        </row>
        <row r="5769">
          <cell r="I5769">
            <v>2011809125</v>
          </cell>
        </row>
        <row r="5770">
          <cell r="I5770">
            <v>2011804020</v>
          </cell>
        </row>
        <row r="5771">
          <cell r="I5771">
            <v>2011804018</v>
          </cell>
        </row>
        <row r="5772">
          <cell r="I5772">
            <v>2011804018</v>
          </cell>
        </row>
        <row r="5773">
          <cell r="I5773">
            <v>2011809129</v>
          </cell>
        </row>
        <row r="5774">
          <cell r="I5774">
            <v>2011804020</v>
          </cell>
        </row>
        <row r="5775">
          <cell r="I5775">
            <v>2011804035</v>
          </cell>
        </row>
        <row r="5776">
          <cell r="I5776">
            <v>2011804024</v>
          </cell>
        </row>
        <row r="5777">
          <cell r="I5777">
            <v>2011804088</v>
          </cell>
        </row>
        <row r="5778">
          <cell r="I5778">
            <v>110</v>
          </cell>
        </row>
        <row r="5779">
          <cell r="I5779">
            <v>107</v>
          </cell>
        </row>
        <row r="5780">
          <cell r="I5780">
            <v>1040113434</v>
          </cell>
        </row>
        <row r="5781">
          <cell r="I5781">
            <v>20707001</v>
          </cell>
        </row>
        <row r="5782">
          <cell r="I5782">
            <v>20700006</v>
          </cell>
        </row>
        <row r="5783">
          <cell r="I5783">
            <v>40101</v>
          </cell>
        </row>
        <row r="5784">
          <cell r="I5784">
            <v>30101</v>
          </cell>
        </row>
        <row r="5785">
          <cell r="I5785">
            <v>70106</v>
          </cell>
        </row>
        <row r="5786">
          <cell r="I5786">
            <v>701116</v>
          </cell>
        </row>
        <row r="5787">
          <cell r="I5787">
            <v>40101</v>
          </cell>
        </row>
        <row r="5788">
          <cell r="I5788">
            <v>70112</v>
          </cell>
        </row>
        <row r="5789">
          <cell r="I5789">
            <v>70112</v>
          </cell>
        </row>
        <row r="5790">
          <cell r="I5790">
            <v>70112</v>
          </cell>
        </row>
        <row r="5791">
          <cell r="I5791">
            <v>40101</v>
          </cell>
        </row>
        <row r="5792">
          <cell r="I5792">
            <v>50101</v>
          </cell>
        </row>
        <row r="5793">
          <cell r="I5793">
            <v>70112</v>
          </cell>
        </row>
        <row r="5794">
          <cell r="I5794">
            <v>70112</v>
          </cell>
        </row>
        <row r="5795">
          <cell r="I5795">
            <v>50101</v>
          </cell>
        </row>
        <row r="5796">
          <cell r="I5796">
            <v>70112</v>
          </cell>
        </row>
        <row r="5797">
          <cell r="I5797">
            <v>70112</v>
          </cell>
        </row>
        <row r="5798">
          <cell r="I5798">
            <v>40101</v>
          </cell>
        </row>
        <row r="5799">
          <cell r="I5799">
            <v>70112</v>
          </cell>
        </row>
        <row r="5800">
          <cell r="I5800">
            <v>40101</v>
          </cell>
        </row>
        <row r="5801">
          <cell r="I5801">
            <v>70112</v>
          </cell>
        </row>
        <row r="5802">
          <cell r="I5802">
            <v>701116</v>
          </cell>
        </row>
        <row r="5803">
          <cell r="I5803">
            <v>70106</v>
          </cell>
        </row>
        <row r="5804">
          <cell r="I5804">
            <v>70112</v>
          </cell>
        </row>
        <row r="5805">
          <cell r="I5805">
            <v>30101</v>
          </cell>
        </row>
        <row r="5806">
          <cell r="I5806">
            <v>70112</v>
          </cell>
        </row>
        <row r="5807">
          <cell r="I5807">
            <v>70112</v>
          </cell>
        </row>
        <row r="5808">
          <cell r="I5808">
            <v>70112</v>
          </cell>
        </row>
        <row r="5809">
          <cell r="I5809">
            <v>70112</v>
          </cell>
        </row>
        <row r="5810">
          <cell r="I5810">
            <v>70112</v>
          </cell>
        </row>
        <row r="5811">
          <cell r="I5811">
            <v>70106</v>
          </cell>
        </row>
        <row r="5812">
          <cell r="I5812">
            <v>70112</v>
          </cell>
        </row>
        <row r="5813">
          <cell r="I5813">
            <v>50101</v>
          </cell>
        </row>
        <row r="5814">
          <cell r="I5814">
            <v>70112</v>
          </cell>
        </row>
        <row r="5815">
          <cell r="I5815">
            <v>70106</v>
          </cell>
        </row>
        <row r="5816">
          <cell r="I5816">
            <v>30101</v>
          </cell>
        </row>
        <row r="5817">
          <cell r="I5817">
            <v>70112</v>
          </cell>
        </row>
        <row r="5818">
          <cell r="I5818">
            <v>50101</v>
          </cell>
        </row>
        <row r="5819">
          <cell r="I5819">
            <v>30101</v>
          </cell>
        </row>
        <row r="5820">
          <cell r="I5820">
            <v>30101</v>
          </cell>
        </row>
        <row r="5821">
          <cell r="I5821">
            <v>50101</v>
          </cell>
        </row>
        <row r="5822">
          <cell r="I5822">
            <v>40101</v>
          </cell>
        </row>
        <row r="5823">
          <cell r="I5823">
            <v>50101</v>
          </cell>
        </row>
        <row r="5824">
          <cell r="I5824">
            <v>70106</v>
          </cell>
        </row>
        <row r="5825">
          <cell r="I5825">
            <v>40101</v>
          </cell>
        </row>
        <row r="5826">
          <cell r="I5826">
            <v>70112</v>
          </cell>
        </row>
        <row r="5827">
          <cell r="I5827">
            <v>70112</v>
          </cell>
        </row>
        <row r="5828">
          <cell r="I5828">
            <v>70106</v>
          </cell>
        </row>
        <row r="5829">
          <cell r="I5829">
            <v>40101</v>
          </cell>
        </row>
        <row r="5830">
          <cell r="I5830">
            <v>50101</v>
          </cell>
        </row>
        <row r="5831">
          <cell r="I5831">
            <v>70112</v>
          </cell>
        </row>
        <row r="5832">
          <cell r="I5832">
            <v>70112</v>
          </cell>
        </row>
        <row r="5833">
          <cell r="I5833">
            <v>40101</v>
          </cell>
        </row>
        <row r="5834">
          <cell r="I5834">
            <v>70106</v>
          </cell>
        </row>
        <row r="5835">
          <cell r="I5835">
            <v>70112</v>
          </cell>
        </row>
        <row r="5836">
          <cell r="I5836">
            <v>50101</v>
          </cell>
        </row>
        <row r="5837">
          <cell r="I5837">
            <v>70112</v>
          </cell>
        </row>
        <row r="5838">
          <cell r="I5838">
            <v>30101</v>
          </cell>
        </row>
        <row r="5839">
          <cell r="I5839">
            <v>40101</v>
          </cell>
        </row>
        <row r="5840">
          <cell r="I5840">
            <v>70112</v>
          </cell>
        </row>
        <row r="5841">
          <cell r="I5841">
            <v>40101</v>
          </cell>
        </row>
        <row r="5842">
          <cell r="I5842">
            <v>70112</v>
          </cell>
        </row>
        <row r="5843">
          <cell r="I5843">
            <v>40101</v>
          </cell>
        </row>
        <row r="5844">
          <cell r="I5844">
            <v>70112</v>
          </cell>
        </row>
        <row r="5845">
          <cell r="I5845">
            <v>70112</v>
          </cell>
        </row>
        <row r="5846">
          <cell r="I5846">
            <v>70112</v>
          </cell>
        </row>
        <row r="5847">
          <cell r="I5847">
            <v>70112</v>
          </cell>
        </row>
        <row r="5848">
          <cell r="I5848">
            <v>70112</v>
          </cell>
        </row>
        <row r="5849">
          <cell r="I5849">
            <v>70106</v>
          </cell>
        </row>
        <row r="5850">
          <cell r="I5850">
            <v>50101</v>
          </cell>
        </row>
        <row r="5851">
          <cell r="I5851">
            <v>70112</v>
          </cell>
        </row>
        <row r="5852">
          <cell r="I5852">
            <v>40101</v>
          </cell>
        </row>
        <row r="5853">
          <cell r="I5853">
            <v>30101</v>
          </cell>
        </row>
        <row r="5854">
          <cell r="I5854">
            <v>70112</v>
          </cell>
        </row>
        <row r="5855">
          <cell r="I5855">
            <v>70112</v>
          </cell>
        </row>
        <row r="5856">
          <cell r="I5856">
            <v>40101</v>
          </cell>
        </row>
        <row r="5857">
          <cell r="I5857">
            <v>70112</v>
          </cell>
        </row>
        <row r="5858">
          <cell r="I5858">
            <v>40101</v>
          </cell>
        </row>
        <row r="5859">
          <cell r="I5859">
            <v>70112</v>
          </cell>
        </row>
        <row r="5860">
          <cell r="I5860">
            <v>40101</v>
          </cell>
        </row>
        <row r="5861">
          <cell r="I5861">
            <v>50101</v>
          </cell>
        </row>
        <row r="5862">
          <cell r="I5862">
            <v>70106</v>
          </cell>
        </row>
        <row r="5863">
          <cell r="I5863">
            <v>70112</v>
          </cell>
        </row>
        <row r="5864">
          <cell r="I5864">
            <v>40101</v>
          </cell>
        </row>
        <row r="5865">
          <cell r="I5865">
            <v>50101</v>
          </cell>
        </row>
        <row r="5866">
          <cell r="I5866">
            <v>70106</v>
          </cell>
        </row>
        <row r="5867">
          <cell r="I5867">
            <v>70112</v>
          </cell>
        </row>
        <row r="5868">
          <cell r="I5868">
            <v>50101</v>
          </cell>
        </row>
        <row r="5869">
          <cell r="I5869">
            <v>40101</v>
          </cell>
        </row>
        <row r="5870">
          <cell r="I5870">
            <v>70112</v>
          </cell>
        </row>
        <row r="5871">
          <cell r="I5871">
            <v>70112</v>
          </cell>
        </row>
        <row r="5872">
          <cell r="I5872">
            <v>40101</v>
          </cell>
        </row>
        <row r="5873">
          <cell r="I5873">
            <v>70112</v>
          </cell>
        </row>
        <row r="5874">
          <cell r="I5874">
            <v>70112</v>
          </cell>
        </row>
        <row r="5875">
          <cell r="I5875">
            <v>107</v>
          </cell>
        </row>
        <row r="5876">
          <cell r="I5876">
            <v>107</v>
          </cell>
        </row>
        <row r="5877">
          <cell r="I5877">
            <v>107</v>
          </cell>
        </row>
        <row r="5878">
          <cell r="I5878">
            <v>107</v>
          </cell>
        </row>
        <row r="5879">
          <cell r="I5879">
            <v>107</v>
          </cell>
        </row>
        <row r="5880">
          <cell r="I5880">
            <v>107</v>
          </cell>
        </row>
        <row r="5881">
          <cell r="I5881">
            <v>50101</v>
          </cell>
        </row>
        <row r="5882">
          <cell r="I5882">
            <v>107</v>
          </cell>
        </row>
        <row r="5883">
          <cell r="I5883">
            <v>107</v>
          </cell>
        </row>
        <row r="5884">
          <cell r="I5884">
            <v>107</v>
          </cell>
        </row>
        <row r="5885">
          <cell r="I5885">
            <v>107</v>
          </cell>
        </row>
        <row r="5886">
          <cell r="I5886">
            <v>107</v>
          </cell>
        </row>
        <row r="5887">
          <cell r="I5887">
            <v>107</v>
          </cell>
        </row>
        <row r="5888">
          <cell r="I5888">
            <v>107</v>
          </cell>
        </row>
        <row r="5889">
          <cell r="I5889">
            <v>2011804112</v>
          </cell>
        </row>
        <row r="5890">
          <cell r="I5890">
            <v>2011809120</v>
          </cell>
        </row>
        <row r="5891">
          <cell r="I5891">
            <v>2011804048</v>
          </cell>
        </row>
        <row r="5892">
          <cell r="I5892">
            <v>70112</v>
          </cell>
        </row>
        <row r="5893">
          <cell r="I5893">
            <v>30100</v>
          </cell>
        </row>
        <row r="5894">
          <cell r="I5894">
            <v>2011809119</v>
          </cell>
        </row>
        <row r="5895">
          <cell r="I5895">
            <v>2011809119</v>
          </cell>
        </row>
        <row r="5896">
          <cell r="I5896">
            <v>50101</v>
          </cell>
        </row>
        <row r="5897">
          <cell r="I5897">
            <v>70112</v>
          </cell>
        </row>
        <row r="5898">
          <cell r="I5898">
            <v>40101</v>
          </cell>
        </row>
        <row r="5899">
          <cell r="I5899">
            <v>50101</v>
          </cell>
        </row>
        <row r="5900">
          <cell r="I5900">
            <v>40101</v>
          </cell>
        </row>
        <row r="5901">
          <cell r="I5901">
            <v>50101</v>
          </cell>
        </row>
        <row r="5902">
          <cell r="I5902">
            <v>70112</v>
          </cell>
        </row>
        <row r="5903">
          <cell r="I5903">
            <v>40101</v>
          </cell>
        </row>
        <row r="5904">
          <cell r="I5904">
            <v>70112</v>
          </cell>
        </row>
        <row r="5905">
          <cell r="I5905">
            <v>50101</v>
          </cell>
        </row>
        <row r="5906">
          <cell r="I5906">
            <v>70112</v>
          </cell>
        </row>
        <row r="5907">
          <cell r="I5907">
            <v>40101</v>
          </cell>
        </row>
        <row r="5908">
          <cell r="I5908">
            <v>50101</v>
          </cell>
        </row>
        <row r="5909">
          <cell r="I5909">
            <v>40101</v>
          </cell>
        </row>
        <row r="5910">
          <cell r="I5910">
            <v>70112</v>
          </cell>
        </row>
        <row r="5911">
          <cell r="I5911">
            <v>70106</v>
          </cell>
        </row>
        <row r="5912">
          <cell r="I5912">
            <v>70112</v>
          </cell>
        </row>
        <row r="5913">
          <cell r="I5913">
            <v>40101</v>
          </cell>
        </row>
        <row r="5914">
          <cell r="I5914">
            <v>70106</v>
          </cell>
        </row>
        <row r="5915">
          <cell r="I5915">
            <v>70112</v>
          </cell>
        </row>
        <row r="5916">
          <cell r="I5916">
            <v>70112</v>
          </cell>
        </row>
        <row r="5917">
          <cell r="I5917">
            <v>50101</v>
          </cell>
        </row>
        <row r="5918">
          <cell r="I5918">
            <v>70112</v>
          </cell>
        </row>
        <row r="5919">
          <cell r="I5919">
            <v>30101</v>
          </cell>
        </row>
        <row r="5920">
          <cell r="I5920">
            <v>70112</v>
          </cell>
        </row>
        <row r="5921">
          <cell r="I5921">
            <v>70106</v>
          </cell>
        </row>
        <row r="5922">
          <cell r="I5922">
            <v>50101</v>
          </cell>
        </row>
        <row r="5923">
          <cell r="I5923">
            <v>70112</v>
          </cell>
        </row>
        <row r="5924">
          <cell r="I5924">
            <v>40101</v>
          </cell>
        </row>
        <row r="5925">
          <cell r="I5925">
            <v>70106</v>
          </cell>
        </row>
        <row r="5926">
          <cell r="I5926">
            <v>70112</v>
          </cell>
        </row>
        <row r="5927">
          <cell r="I5927">
            <v>70112</v>
          </cell>
        </row>
        <row r="5928">
          <cell r="I5928">
            <v>70106</v>
          </cell>
        </row>
        <row r="5929">
          <cell r="I5929">
            <v>30101</v>
          </cell>
        </row>
        <row r="5930">
          <cell r="I5930">
            <v>50101</v>
          </cell>
        </row>
        <row r="5931">
          <cell r="I5931">
            <v>50101</v>
          </cell>
        </row>
        <row r="5932">
          <cell r="I5932">
            <v>40101</v>
          </cell>
        </row>
        <row r="5933">
          <cell r="I5933">
            <v>50101</v>
          </cell>
        </row>
        <row r="5934">
          <cell r="I5934">
            <v>40101</v>
          </cell>
        </row>
        <row r="5935">
          <cell r="I5935">
            <v>30101</v>
          </cell>
        </row>
        <row r="5936">
          <cell r="I5936">
            <v>70112</v>
          </cell>
        </row>
        <row r="5937">
          <cell r="I5937">
            <v>40101</v>
          </cell>
        </row>
        <row r="5938">
          <cell r="I5938">
            <v>30101</v>
          </cell>
        </row>
        <row r="5939">
          <cell r="I5939">
            <v>70112</v>
          </cell>
        </row>
        <row r="5940">
          <cell r="I5940">
            <v>70106</v>
          </cell>
        </row>
        <row r="5941">
          <cell r="I5941">
            <v>701116</v>
          </cell>
        </row>
        <row r="5942">
          <cell r="I5942">
            <v>50101</v>
          </cell>
        </row>
        <row r="5943">
          <cell r="I5943">
            <v>70112</v>
          </cell>
        </row>
        <row r="5944">
          <cell r="I5944">
            <v>70112</v>
          </cell>
        </row>
        <row r="5945">
          <cell r="I5945">
            <v>70106</v>
          </cell>
        </row>
        <row r="5946">
          <cell r="I5946">
            <v>70112</v>
          </cell>
        </row>
        <row r="5947">
          <cell r="I5947">
            <v>40101</v>
          </cell>
        </row>
        <row r="5948">
          <cell r="I5948">
            <v>30101</v>
          </cell>
        </row>
        <row r="5949">
          <cell r="I5949">
            <v>70106</v>
          </cell>
        </row>
        <row r="5950">
          <cell r="I5950">
            <v>70112</v>
          </cell>
        </row>
        <row r="5951">
          <cell r="I5951">
            <v>40101</v>
          </cell>
        </row>
        <row r="5952">
          <cell r="I5952">
            <v>50101</v>
          </cell>
        </row>
        <row r="5953">
          <cell r="I5953">
            <v>70112</v>
          </cell>
        </row>
        <row r="5954">
          <cell r="I5954">
            <v>50101</v>
          </cell>
        </row>
        <row r="5955">
          <cell r="I5955">
            <v>70112</v>
          </cell>
        </row>
        <row r="5956">
          <cell r="I5956">
            <v>40101</v>
          </cell>
        </row>
        <row r="5957">
          <cell r="I5957">
            <v>50101</v>
          </cell>
        </row>
        <row r="5958">
          <cell r="I5958">
            <v>70112</v>
          </cell>
        </row>
        <row r="5959">
          <cell r="I5959">
            <v>50101</v>
          </cell>
        </row>
        <row r="5960">
          <cell r="I5960">
            <v>70112</v>
          </cell>
        </row>
        <row r="5961">
          <cell r="I5961">
            <v>70112</v>
          </cell>
        </row>
        <row r="5962">
          <cell r="I5962">
            <v>70112</v>
          </cell>
        </row>
        <row r="5963">
          <cell r="I5963">
            <v>50101</v>
          </cell>
        </row>
        <row r="5964">
          <cell r="I5964">
            <v>30101</v>
          </cell>
        </row>
        <row r="5965">
          <cell r="I5965">
            <v>70112</v>
          </cell>
        </row>
        <row r="5966">
          <cell r="I5966">
            <v>40101</v>
          </cell>
        </row>
        <row r="5967">
          <cell r="I5967">
            <v>70112</v>
          </cell>
        </row>
        <row r="5968">
          <cell r="I5968">
            <v>50101</v>
          </cell>
        </row>
        <row r="5969">
          <cell r="I5969">
            <v>70112</v>
          </cell>
        </row>
        <row r="5970">
          <cell r="I5970">
            <v>70112</v>
          </cell>
        </row>
        <row r="5971">
          <cell r="I5971">
            <v>70112</v>
          </cell>
        </row>
        <row r="5972">
          <cell r="I5972">
            <v>70112</v>
          </cell>
        </row>
        <row r="5973">
          <cell r="I5973">
            <v>70112</v>
          </cell>
        </row>
        <row r="5974">
          <cell r="I5974">
            <v>40101</v>
          </cell>
        </row>
        <row r="5975">
          <cell r="I5975">
            <v>30101</v>
          </cell>
        </row>
        <row r="5976">
          <cell r="I5976">
            <v>70106</v>
          </cell>
        </row>
        <row r="5977">
          <cell r="I5977">
            <v>70112</v>
          </cell>
        </row>
        <row r="5978">
          <cell r="I5978">
            <v>50101</v>
          </cell>
        </row>
        <row r="5979">
          <cell r="I5979">
            <v>40101</v>
          </cell>
        </row>
        <row r="5980">
          <cell r="I5980">
            <v>70112</v>
          </cell>
        </row>
        <row r="5981">
          <cell r="I5981">
            <v>50101</v>
          </cell>
        </row>
        <row r="5982">
          <cell r="I5982">
            <v>40101</v>
          </cell>
        </row>
        <row r="5983">
          <cell r="I5983">
            <v>70500112</v>
          </cell>
        </row>
        <row r="5984">
          <cell r="I5984">
            <v>70112</v>
          </cell>
        </row>
        <row r="5985">
          <cell r="I5985">
            <v>70112</v>
          </cell>
        </row>
        <row r="5986">
          <cell r="I5986">
            <v>70112</v>
          </cell>
        </row>
        <row r="5987">
          <cell r="I5987">
            <v>70112</v>
          </cell>
        </row>
        <row r="5988">
          <cell r="I5988">
            <v>70112</v>
          </cell>
        </row>
        <row r="5989">
          <cell r="I5989">
            <v>30101</v>
          </cell>
        </row>
        <row r="5990">
          <cell r="I5990">
            <v>70112</v>
          </cell>
        </row>
        <row r="5991">
          <cell r="I5991">
            <v>30101</v>
          </cell>
        </row>
        <row r="5992">
          <cell r="I5992">
            <v>50101</v>
          </cell>
        </row>
        <row r="5993">
          <cell r="I5993">
            <v>70112</v>
          </cell>
        </row>
        <row r="5994">
          <cell r="I5994">
            <v>70112</v>
          </cell>
        </row>
        <row r="5995">
          <cell r="I5995">
            <v>30101</v>
          </cell>
        </row>
        <row r="5996">
          <cell r="I5996">
            <v>70112</v>
          </cell>
        </row>
        <row r="5997">
          <cell r="I5997">
            <v>70112</v>
          </cell>
        </row>
        <row r="5998">
          <cell r="I5998">
            <v>70112</v>
          </cell>
        </row>
        <row r="5999">
          <cell r="I5999">
            <v>70112</v>
          </cell>
        </row>
        <row r="6000">
          <cell r="I6000">
            <v>70112</v>
          </cell>
        </row>
        <row r="6001">
          <cell r="I6001">
            <v>70112</v>
          </cell>
        </row>
        <row r="6002">
          <cell r="I6002">
            <v>107</v>
          </cell>
        </row>
        <row r="6003">
          <cell r="I6003">
            <v>103</v>
          </cell>
        </row>
        <row r="6004">
          <cell r="I6004">
            <v>103</v>
          </cell>
        </row>
        <row r="6005">
          <cell r="I6005">
            <v>103</v>
          </cell>
        </row>
        <row r="6006">
          <cell r="I6006">
            <v>103</v>
          </cell>
        </row>
        <row r="6007">
          <cell r="I6007">
            <v>104</v>
          </cell>
        </row>
        <row r="6008">
          <cell r="I6008">
            <v>104</v>
          </cell>
        </row>
        <row r="6009">
          <cell r="I6009">
            <v>104</v>
          </cell>
        </row>
        <row r="6010">
          <cell r="I6010">
            <v>104</v>
          </cell>
        </row>
        <row r="6011">
          <cell r="I6011">
            <v>106</v>
          </cell>
        </row>
        <row r="6012">
          <cell r="I6012">
            <v>106</v>
          </cell>
        </row>
        <row r="6013">
          <cell r="I6013">
            <v>106</v>
          </cell>
        </row>
        <row r="6014">
          <cell r="I6014">
            <v>106</v>
          </cell>
        </row>
        <row r="6015">
          <cell r="I6015">
            <v>106</v>
          </cell>
        </row>
        <row r="6016">
          <cell r="I6016">
            <v>70106</v>
          </cell>
        </row>
        <row r="6017">
          <cell r="I6017">
            <v>701116</v>
          </cell>
        </row>
        <row r="6018">
          <cell r="I6018">
            <v>50101</v>
          </cell>
        </row>
        <row r="6019">
          <cell r="I6019">
            <v>40101</v>
          </cell>
        </row>
        <row r="6020">
          <cell r="I6020">
            <v>70112</v>
          </cell>
        </row>
        <row r="6021">
          <cell r="I6021">
            <v>2011804018</v>
          </cell>
        </row>
        <row r="6022">
          <cell r="I6022">
            <v>4</v>
          </cell>
        </row>
        <row r="6023">
          <cell r="I6023">
            <v>1</v>
          </cell>
        </row>
        <row r="6024">
          <cell r="I6024">
            <v>201040756</v>
          </cell>
        </row>
        <row r="6025">
          <cell r="I6025">
            <v>3</v>
          </cell>
        </row>
        <row r="6026">
          <cell r="I6026">
            <v>20104059</v>
          </cell>
        </row>
        <row r="6027">
          <cell r="I6027">
            <v>201040754</v>
          </cell>
        </row>
        <row r="6028">
          <cell r="I6028">
            <v>201040761</v>
          </cell>
        </row>
        <row r="6029">
          <cell r="I6029">
            <v>201040762</v>
          </cell>
        </row>
        <row r="6030">
          <cell r="I6030">
            <v>2010405610</v>
          </cell>
        </row>
        <row r="6031">
          <cell r="I6031">
            <v>201040753</v>
          </cell>
        </row>
        <row r="6032">
          <cell r="I6032">
            <v>2010402420</v>
          </cell>
        </row>
        <row r="6033">
          <cell r="I6033">
            <v>2010402422</v>
          </cell>
        </row>
        <row r="6034">
          <cell r="I6034">
            <v>2010402491</v>
          </cell>
        </row>
        <row r="6035">
          <cell r="I6035">
            <v>2010403310</v>
          </cell>
        </row>
        <row r="6036">
          <cell r="I6036">
            <v>2010403410</v>
          </cell>
        </row>
        <row r="6037">
          <cell r="I6037">
            <v>201040758</v>
          </cell>
        </row>
        <row r="6038">
          <cell r="I6038">
            <v>4</v>
          </cell>
        </row>
        <row r="6039">
          <cell r="I6039">
            <v>1</v>
          </cell>
        </row>
        <row r="6040">
          <cell r="I6040">
            <v>201040756</v>
          </cell>
        </row>
        <row r="6041">
          <cell r="I6041">
            <v>3</v>
          </cell>
        </row>
        <row r="6042">
          <cell r="I6042">
            <v>20104059</v>
          </cell>
        </row>
        <row r="6043">
          <cell r="I6043">
            <v>201040754</v>
          </cell>
        </row>
        <row r="6044">
          <cell r="I6044">
            <v>201040761</v>
          </cell>
        </row>
        <row r="6045">
          <cell r="I6045">
            <v>201040762</v>
          </cell>
        </row>
        <row r="6046">
          <cell r="I6046">
            <v>2010405610</v>
          </cell>
        </row>
        <row r="6047">
          <cell r="I6047">
            <v>201040753</v>
          </cell>
        </row>
        <row r="6048">
          <cell r="I6048">
            <v>2010402420</v>
          </cell>
        </row>
        <row r="6049">
          <cell r="I6049">
            <v>2010402422</v>
          </cell>
        </row>
        <row r="6050">
          <cell r="I6050">
            <v>2010402491</v>
          </cell>
        </row>
        <row r="6051">
          <cell r="I6051">
            <v>2010403310</v>
          </cell>
        </row>
        <row r="6052">
          <cell r="I6052">
            <v>2010403410</v>
          </cell>
        </row>
        <row r="6053">
          <cell r="I6053">
            <v>201040758</v>
          </cell>
        </row>
        <row r="6054">
          <cell r="I6054">
            <v>2011804018</v>
          </cell>
        </row>
        <row r="6055">
          <cell r="I6055">
            <v>50101</v>
          </cell>
        </row>
        <row r="6056">
          <cell r="I6056">
            <v>50101</v>
          </cell>
        </row>
        <row r="6057">
          <cell r="I6057">
            <v>701116</v>
          </cell>
        </row>
        <row r="6058">
          <cell r="I6058">
            <v>701116</v>
          </cell>
        </row>
        <row r="6059">
          <cell r="I6059">
            <v>2011809119</v>
          </cell>
        </row>
        <row r="6060">
          <cell r="I6060">
            <v>2011809119</v>
          </cell>
        </row>
        <row r="6061">
          <cell r="I6061">
            <v>3</v>
          </cell>
        </row>
        <row r="6062">
          <cell r="I6062">
            <v>1</v>
          </cell>
        </row>
        <row r="6063">
          <cell r="I6063">
            <v>201040756</v>
          </cell>
        </row>
        <row r="6064">
          <cell r="I6064">
            <v>201040758</v>
          </cell>
        </row>
        <row r="6065">
          <cell r="I6065">
            <v>201040754</v>
          </cell>
        </row>
        <row r="6066">
          <cell r="I6066">
            <v>201040753</v>
          </cell>
        </row>
        <row r="6067">
          <cell r="I6067">
            <v>2010403310</v>
          </cell>
        </row>
        <row r="6068">
          <cell r="I6068">
            <v>201040762</v>
          </cell>
        </row>
        <row r="6069">
          <cell r="I6069">
            <v>2010403410</v>
          </cell>
        </row>
        <row r="6070">
          <cell r="I6070">
            <v>2010403310</v>
          </cell>
        </row>
        <row r="6071">
          <cell r="I6071">
            <v>2010402491</v>
          </cell>
        </row>
        <row r="6072">
          <cell r="I6072">
            <v>2010402422</v>
          </cell>
        </row>
        <row r="6073">
          <cell r="I6073">
            <v>2010402420</v>
          </cell>
        </row>
        <row r="6074">
          <cell r="I6074">
            <v>20104059</v>
          </cell>
        </row>
        <row r="6075">
          <cell r="I6075">
            <v>201040761</v>
          </cell>
        </row>
        <row r="6076">
          <cell r="I6076">
            <v>2010405610</v>
          </cell>
        </row>
        <row r="6077">
          <cell r="I6077">
            <v>4</v>
          </cell>
        </row>
        <row r="6078">
          <cell r="I6078">
            <v>70112</v>
          </cell>
        </row>
        <row r="6079">
          <cell r="I6079">
            <v>40101</v>
          </cell>
        </row>
        <row r="6080">
          <cell r="I6080">
            <v>70106</v>
          </cell>
        </row>
        <row r="6081">
          <cell r="I6081">
            <v>70106</v>
          </cell>
        </row>
        <row r="6082">
          <cell r="I6082">
            <v>2011804017</v>
          </cell>
        </row>
        <row r="6083">
          <cell r="I6083">
            <v>40105</v>
          </cell>
        </row>
        <row r="6084">
          <cell r="I6084">
            <v>107</v>
          </cell>
        </row>
        <row r="6085">
          <cell r="I6085">
            <v>103</v>
          </cell>
        </row>
        <row r="6086">
          <cell r="I6086">
            <v>103</v>
          </cell>
        </row>
        <row r="6087">
          <cell r="I6087">
            <v>103</v>
          </cell>
        </row>
        <row r="6088">
          <cell r="I6088">
            <v>104</v>
          </cell>
        </row>
        <row r="6089">
          <cell r="I6089">
            <v>104</v>
          </cell>
        </row>
        <row r="6090">
          <cell r="I6090">
            <v>107</v>
          </cell>
        </row>
        <row r="6091">
          <cell r="I6091">
            <v>107</v>
          </cell>
        </row>
        <row r="6092">
          <cell r="I6092">
            <v>107</v>
          </cell>
        </row>
        <row r="6093">
          <cell r="I6093">
            <v>70112</v>
          </cell>
        </row>
        <row r="6094">
          <cell r="I6094">
            <v>40101</v>
          </cell>
        </row>
        <row r="6095">
          <cell r="I6095">
            <v>2011804031</v>
          </cell>
        </row>
        <row r="6096">
          <cell r="I6096">
            <v>70112</v>
          </cell>
        </row>
        <row r="6097">
          <cell r="I6097">
            <v>40101</v>
          </cell>
        </row>
        <row r="6098">
          <cell r="I6098">
            <v>10401191</v>
          </cell>
        </row>
        <row r="6099">
          <cell r="I6099">
            <v>10401198</v>
          </cell>
        </row>
        <row r="6100">
          <cell r="I6100">
            <v>20120048</v>
          </cell>
        </row>
        <row r="6101">
          <cell r="I6101">
            <v>104</v>
          </cell>
        </row>
        <row r="6102">
          <cell r="I6102">
            <v>104</v>
          </cell>
        </row>
        <row r="6103">
          <cell r="I6103">
            <v>104</v>
          </cell>
        </row>
        <row r="6104">
          <cell r="I6104">
            <v>104</v>
          </cell>
        </row>
        <row r="6105">
          <cell r="I6105">
            <v>106</v>
          </cell>
        </row>
        <row r="6106">
          <cell r="I6106">
            <v>106</v>
          </cell>
        </row>
        <row r="6107">
          <cell r="I6107">
            <v>106</v>
          </cell>
        </row>
        <row r="6108">
          <cell r="I6108">
            <v>106</v>
          </cell>
        </row>
        <row r="6109">
          <cell r="I6109">
            <v>106</v>
          </cell>
        </row>
        <row r="6110">
          <cell r="I6110">
            <v>103</v>
          </cell>
        </row>
        <row r="6111">
          <cell r="I6111">
            <v>103</v>
          </cell>
        </row>
        <row r="6112">
          <cell r="I6112">
            <v>103</v>
          </cell>
        </row>
        <row r="6113">
          <cell r="I6113">
            <v>107</v>
          </cell>
        </row>
        <row r="6114">
          <cell r="I6114">
            <v>107</v>
          </cell>
        </row>
        <row r="6115">
          <cell r="I6115">
            <v>201040771</v>
          </cell>
        </row>
        <row r="6116">
          <cell r="I6116">
            <v>2011804017</v>
          </cell>
        </row>
        <row r="6117">
          <cell r="I6117">
            <v>2011804054</v>
          </cell>
        </row>
        <row r="6118">
          <cell r="I6118">
            <v>10401198</v>
          </cell>
        </row>
        <row r="6119">
          <cell r="I6119">
            <v>20700006</v>
          </cell>
        </row>
        <row r="6120">
          <cell r="I6120">
            <v>10401139</v>
          </cell>
        </row>
        <row r="6121">
          <cell r="I6121">
            <v>10401187</v>
          </cell>
        </row>
        <row r="6122">
          <cell r="I6122">
            <v>10401191</v>
          </cell>
        </row>
        <row r="6123">
          <cell r="I6123">
            <v>20700006</v>
          </cell>
        </row>
        <row r="6124">
          <cell r="I6124">
            <v>70112</v>
          </cell>
        </row>
        <row r="6125">
          <cell r="I6125">
            <v>40101</v>
          </cell>
        </row>
        <row r="6126">
          <cell r="I6126">
            <v>50101</v>
          </cell>
        </row>
        <row r="6127">
          <cell r="I6127">
            <v>70112</v>
          </cell>
        </row>
        <row r="6128">
          <cell r="I6128">
            <v>40101</v>
          </cell>
        </row>
        <row r="6129">
          <cell r="I6129">
            <v>701116</v>
          </cell>
        </row>
        <row r="6130">
          <cell r="I6130">
            <v>50101</v>
          </cell>
        </row>
        <row r="6131">
          <cell r="I6131">
            <v>70112</v>
          </cell>
        </row>
        <row r="6132">
          <cell r="I6132">
            <v>70112</v>
          </cell>
        </row>
        <row r="6133">
          <cell r="I6133">
            <v>40101</v>
          </cell>
        </row>
        <row r="6134">
          <cell r="I6134">
            <v>30101</v>
          </cell>
        </row>
        <row r="6135">
          <cell r="I6135">
            <v>70112</v>
          </cell>
        </row>
        <row r="6136">
          <cell r="I6136">
            <v>701116</v>
          </cell>
        </row>
        <row r="6137">
          <cell r="I6137">
            <v>50101</v>
          </cell>
        </row>
        <row r="6138">
          <cell r="I6138">
            <v>70112</v>
          </cell>
        </row>
        <row r="6139">
          <cell r="I6139">
            <v>40101</v>
          </cell>
        </row>
        <row r="6140">
          <cell r="I6140">
            <v>50101</v>
          </cell>
        </row>
        <row r="6141">
          <cell r="I6141">
            <v>70112</v>
          </cell>
        </row>
        <row r="6142">
          <cell r="I6142">
            <v>70112</v>
          </cell>
        </row>
        <row r="6143">
          <cell r="I6143">
            <v>701116</v>
          </cell>
        </row>
        <row r="6144">
          <cell r="I6144">
            <v>50101</v>
          </cell>
        </row>
        <row r="6145">
          <cell r="I6145">
            <v>70106</v>
          </cell>
        </row>
        <row r="6146">
          <cell r="I6146">
            <v>70112</v>
          </cell>
        </row>
        <row r="6147">
          <cell r="I6147">
            <v>50101</v>
          </cell>
        </row>
        <row r="6148">
          <cell r="I6148">
            <v>30101</v>
          </cell>
        </row>
        <row r="6149">
          <cell r="I6149">
            <v>70112</v>
          </cell>
        </row>
        <row r="6150">
          <cell r="I6150">
            <v>40101</v>
          </cell>
        </row>
        <row r="6151">
          <cell r="I6151">
            <v>30101</v>
          </cell>
        </row>
        <row r="6152">
          <cell r="I6152">
            <v>70112</v>
          </cell>
        </row>
        <row r="6153">
          <cell r="I6153">
            <v>70112</v>
          </cell>
        </row>
        <row r="6154">
          <cell r="I6154">
            <v>70112</v>
          </cell>
        </row>
        <row r="6155">
          <cell r="I6155">
            <v>70112</v>
          </cell>
        </row>
        <row r="6156">
          <cell r="I6156">
            <v>70112</v>
          </cell>
        </row>
        <row r="6157">
          <cell r="I6157">
            <v>40101</v>
          </cell>
        </row>
        <row r="6158">
          <cell r="I6158">
            <v>70112</v>
          </cell>
        </row>
        <row r="6159">
          <cell r="I6159">
            <v>40101</v>
          </cell>
        </row>
        <row r="6160">
          <cell r="I6160">
            <v>50101</v>
          </cell>
        </row>
        <row r="6161">
          <cell r="I6161">
            <v>70112</v>
          </cell>
        </row>
        <row r="6162">
          <cell r="I6162">
            <v>40101</v>
          </cell>
        </row>
        <row r="6163">
          <cell r="I6163">
            <v>70106</v>
          </cell>
        </row>
        <row r="6164">
          <cell r="I6164">
            <v>70112</v>
          </cell>
        </row>
        <row r="6165">
          <cell r="I6165">
            <v>40101</v>
          </cell>
        </row>
        <row r="6166">
          <cell r="I6166">
            <v>30101</v>
          </cell>
        </row>
        <row r="6167">
          <cell r="I6167">
            <v>70112</v>
          </cell>
        </row>
        <row r="6168">
          <cell r="I6168">
            <v>30101</v>
          </cell>
        </row>
        <row r="6169">
          <cell r="I6169">
            <v>40101</v>
          </cell>
        </row>
        <row r="6170">
          <cell r="I6170">
            <v>70112</v>
          </cell>
        </row>
        <row r="6171">
          <cell r="I6171">
            <v>70112</v>
          </cell>
        </row>
        <row r="6172">
          <cell r="I6172">
            <v>70112</v>
          </cell>
        </row>
        <row r="6173">
          <cell r="I6173">
            <v>40101</v>
          </cell>
        </row>
        <row r="6174">
          <cell r="I6174">
            <v>70112</v>
          </cell>
        </row>
        <row r="6175">
          <cell r="I6175">
            <v>70112</v>
          </cell>
        </row>
        <row r="6176">
          <cell r="I6176">
            <v>40101</v>
          </cell>
        </row>
        <row r="6177">
          <cell r="I6177">
            <v>50101</v>
          </cell>
        </row>
        <row r="6178">
          <cell r="I6178">
            <v>40101</v>
          </cell>
        </row>
        <row r="6179">
          <cell r="I6179">
            <v>50101</v>
          </cell>
        </row>
        <row r="6180">
          <cell r="I6180">
            <v>70112</v>
          </cell>
        </row>
        <row r="6181">
          <cell r="I6181">
            <v>40101</v>
          </cell>
        </row>
        <row r="6182">
          <cell r="I6182">
            <v>70112</v>
          </cell>
        </row>
        <row r="6183">
          <cell r="I6183">
            <v>30101</v>
          </cell>
        </row>
        <row r="6184">
          <cell r="I6184">
            <v>70112</v>
          </cell>
        </row>
        <row r="6185">
          <cell r="I6185">
            <v>40101</v>
          </cell>
        </row>
        <row r="6186">
          <cell r="I6186">
            <v>70112</v>
          </cell>
        </row>
        <row r="6187">
          <cell r="I6187">
            <v>40101</v>
          </cell>
        </row>
        <row r="6188">
          <cell r="I6188">
            <v>30101</v>
          </cell>
        </row>
        <row r="6189">
          <cell r="I6189">
            <v>70112</v>
          </cell>
        </row>
        <row r="6190">
          <cell r="I6190">
            <v>70112</v>
          </cell>
        </row>
        <row r="6191">
          <cell r="I6191">
            <v>70112</v>
          </cell>
        </row>
        <row r="6192">
          <cell r="I6192">
            <v>70112</v>
          </cell>
        </row>
        <row r="6193">
          <cell r="I6193">
            <v>70112</v>
          </cell>
        </row>
        <row r="6194">
          <cell r="I6194">
            <v>70112</v>
          </cell>
        </row>
        <row r="6195">
          <cell r="I6195">
            <v>70112</v>
          </cell>
        </row>
        <row r="6196">
          <cell r="I6196">
            <v>50101</v>
          </cell>
        </row>
        <row r="6197">
          <cell r="I6197">
            <v>40101</v>
          </cell>
        </row>
        <row r="6198">
          <cell r="I6198">
            <v>50101</v>
          </cell>
        </row>
        <row r="6199">
          <cell r="I6199">
            <v>70112</v>
          </cell>
        </row>
        <row r="6200">
          <cell r="I6200">
            <v>70106</v>
          </cell>
        </row>
        <row r="6201">
          <cell r="I6201">
            <v>70112</v>
          </cell>
        </row>
        <row r="6202">
          <cell r="I6202">
            <v>50101</v>
          </cell>
        </row>
        <row r="6203">
          <cell r="I6203">
            <v>40101</v>
          </cell>
        </row>
        <row r="6204">
          <cell r="I6204">
            <v>70112</v>
          </cell>
        </row>
        <row r="6205">
          <cell r="I6205">
            <v>70112</v>
          </cell>
        </row>
        <row r="6206">
          <cell r="I6206">
            <v>70112</v>
          </cell>
        </row>
        <row r="6207">
          <cell r="I6207">
            <v>70112</v>
          </cell>
        </row>
        <row r="6208">
          <cell r="I6208">
            <v>40101</v>
          </cell>
        </row>
        <row r="6209">
          <cell r="I6209">
            <v>70112</v>
          </cell>
        </row>
        <row r="6210">
          <cell r="I6210">
            <v>70112</v>
          </cell>
        </row>
        <row r="6211">
          <cell r="I6211">
            <v>70112</v>
          </cell>
        </row>
        <row r="6212">
          <cell r="I6212">
            <v>40101</v>
          </cell>
        </row>
        <row r="6213">
          <cell r="I6213">
            <v>70112</v>
          </cell>
        </row>
        <row r="6214">
          <cell r="I6214">
            <v>40101</v>
          </cell>
        </row>
        <row r="6215">
          <cell r="I6215">
            <v>70112</v>
          </cell>
        </row>
        <row r="6216">
          <cell r="I6216">
            <v>40101</v>
          </cell>
        </row>
        <row r="6217">
          <cell r="I6217">
            <v>70112</v>
          </cell>
        </row>
        <row r="6218">
          <cell r="I6218">
            <v>70112</v>
          </cell>
        </row>
        <row r="6219">
          <cell r="I6219">
            <v>40101</v>
          </cell>
        </row>
        <row r="6220">
          <cell r="I6220">
            <v>70112</v>
          </cell>
        </row>
        <row r="6221">
          <cell r="I6221">
            <v>40101</v>
          </cell>
        </row>
        <row r="6222">
          <cell r="I6222">
            <v>107</v>
          </cell>
        </row>
        <row r="6223">
          <cell r="I6223">
            <v>107</v>
          </cell>
        </row>
        <row r="6224">
          <cell r="I6224">
            <v>106</v>
          </cell>
        </row>
        <row r="6225">
          <cell r="I6225">
            <v>106</v>
          </cell>
        </row>
        <row r="6226">
          <cell r="I6226">
            <v>106</v>
          </cell>
        </row>
        <row r="6227">
          <cell r="I6227">
            <v>106</v>
          </cell>
        </row>
        <row r="6228">
          <cell r="I6228">
            <v>106</v>
          </cell>
        </row>
        <row r="6229">
          <cell r="I6229">
            <v>104</v>
          </cell>
        </row>
        <row r="6230">
          <cell r="I6230">
            <v>104</v>
          </cell>
        </row>
        <row r="6231">
          <cell r="I6231">
            <v>104</v>
          </cell>
        </row>
        <row r="6232">
          <cell r="I6232">
            <v>104</v>
          </cell>
        </row>
        <row r="6233">
          <cell r="I6233">
            <v>701116</v>
          </cell>
        </row>
        <row r="6234">
          <cell r="I6234">
            <v>701116</v>
          </cell>
        </row>
        <row r="6235">
          <cell r="I6235">
            <v>10401191</v>
          </cell>
        </row>
        <row r="6236">
          <cell r="I6236">
            <v>103</v>
          </cell>
        </row>
        <row r="6237">
          <cell r="I6237">
            <v>103</v>
          </cell>
        </row>
        <row r="6238">
          <cell r="I6238">
            <v>103</v>
          </cell>
        </row>
        <row r="6239">
          <cell r="I6239">
            <v>50101</v>
          </cell>
        </row>
        <row r="6240">
          <cell r="I6240">
            <v>50101</v>
          </cell>
        </row>
        <row r="6241">
          <cell r="I6241">
            <v>50101</v>
          </cell>
        </row>
        <row r="6242">
          <cell r="I6242">
            <v>201040771</v>
          </cell>
        </row>
        <row r="6243">
          <cell r="I6243">
            <v>10401139</v>
          </cell>
        </row>
        <row r="6244">
          <cell r="I6244">
            <v>10401191</v>
          </cell>
        </row>
        <row r="6245">
          <cell r="I6245">
            <v>2011804024</v>
          </cell>
        </row>
        <row r="6246">
          <cell r="I6246">
            <v>2011804024</v>
          </cell>
        </row>
        <row r="6247">
          <cell r="I6247">
            <v>70112</v>
          </cell>
        </row>
        <row r="6248">
          <cell r="I6248">
            <v>40101</v>
          </cell>
        </row>
        <row r="6249">
          <cell r="I6249">
            <v>50101</v>
          </cell>
        </row>
        <row r="6250">
          <cell r="I6250">
            <v>2011804086</v>
          </cell>
        </row>
        <row r="6251">
          <cell r="I6251">
            <v>20700006</v>
          </cell>
        </row>
        <row r="6252">
          <cell r="I6252">
            <v>10401187</v>
          </cell>
        </row>
        <row r="6253">
          <cell r="I6253">
            <v>10401139</v>
          </cell>
        </row>
        <row r="6254">
          <cell r="I6254">
            <v>2011804018</v>
          </cell>
        </row>
        <row r="6255">
          <cell r="I6255">
            <v>2011809133</v>
          </cell>
        </row>
        <row r="6256">
          <cell r="I6256">
            <v>2011804048</v>
          </cell>
        </row>
        <row r="6257">
          <cell r="I6257">
            <v>2011809135</v>
          </cell>
        </row>
        <row r="6258">
          <cell r="I6258">
            <v>2011809126</v>
          </cell>
        </row>
        <row r="6259">
          <cell r="I6259">
            <v>2011804020</v>
          </cell>
        </row>
        <row r="6260">
          <cell r="I6260">
            <v>2011804086</v>
          </cell>
        </row>
        <row r="6261">
          <cell r="I6261">
            <v>2011804018</v>
          </cell>
        </row>
        <row r="6262">
          <cell r="I6262">
            <v>2011809133</v>
          </cell>
        </row>
        <row r="6263">
          <cell r="I6263">
            <v>2011809120</v>
          </cell>
        </row>
        <row r="6264">
          <cell r="I6264">
            <v>2011804062</v>
          </cell>
        </row>
        <row r="6265">
          <cell r="I6265">
            <v>2011809126</v>
          </cell>
        </row>
        <row r="6266">
          <cell r="I6266">
            <v>2011804020</v>
          </cell>
        </row>
        <row r="6267">
          <cell r="I6267">
            <v>2011804021</v>
          </cell>
        </row>
        <row r="6268">
          <cell r="I6268">
            <v>2011804022</v>
          </cell>
        </row>
        <row r="6269">
          <cell r="I6269">
            <v>50101</v>
          </cell>
        </row>
        <row r="6270">
          <cell r="I6270">
            <v>701116</v>
          </cell>
        </row>
        <row r="6271">
          <cell r="I6271">
            <v>50101</v>
          </cell>
        </row>
        <row r="6272">
          <cell r="I6272">
            <v>701116</v>
          </cell>
        </row>
        <row r="6273">
          <cell r="I6273">
            <v>70112</v>
          </cell>
        </row>
        <row r="6274">
          <cell r="I6274">
            <v>40101</v>
          </cell>
        </row>
        <row r="6275">
          <cell r="I6275">
            <v>70106</v>
          </cell>
        </row>
        <row r="6276">
          <cell r="I6276">
            <v>701116</v>
          </cell>
        </row>
        <row r="6277">
          <cell r="I6277">
            <v>50101</v>
          </cell>
        </row>
        <row r="6278">
          <cell r="I6278">
            <v>40101</v>
          </cell>
        </row>
        <row r="6279">
          <cell r="I6279">
            <v>100</v>
          </cell>
        </row>
        <row r="6280">
          <cell r="I6280">
            <v>70112</v>
          </cell>
        </row>
        <row r="6281">
          <cell r="I6281">
            <v>70112</v>
          </cell>
        </row>
        <row r="6282">
          <cell r="I6282">
            <v>70106</v>
          </cell>
        </row>
        <row r="6283">
          <cell r="I6283">
            <v>40101</v>
          </cell>
        </row>
        <row r="6284">
          <cell r="I6284">
            <v>70112</v>
          </cell>
        </row>
        <row r="6285">
          <cell r="I6285">
            <v>40101</v>
          </cell>
        </row>
        <row r="6286">
          <cell r="I6286">
            <v>30101</v>
          </cell>
        </row>
        <row r="6287">
          <cell r="I6287">
            <v>70112</v>
          </cell>
        </row>
        <row r="6288">
          <cell r="I6288">
            <v>50101</v>
          </cell>
        </row>
        <row r="6289">
          <cell r="I6289">
            <v>50101</v>
          </cell>
        </row>
        <row r="6290">
          <cell r="I6290">
            <v>70112</v>
          </cell>
        </row>
        <row r="6291">
          <cell r="I6291">
            <v>50101</v>
          </cell>
        </row>
        <row r="6292">
          <cell r="I6292">
            <v>70112</v>
          </cell>
        </row>
        <row r="6293">
          <cell r="I6293">
            <v>50101</v>
          </cell>
        </row>
        <row r="6294">
          <cell r="I6294">
            <v>70112</v>
          </cell>
        </row>
        <row r="6295">
          <cell r="I6295">
            <v>30101</v>
          </cell>
        </row>
        <row r="6296">
          <cell r="I6296">
            <v>50101</v>
          </cell>
        </row>
        <row r="6297">
          <cell r="I6297">
            <v>50101</v>
          </cell>
        </row>
        <row r="6298">
          <cell r="I6298">
            <v>40101</v>
          </cell>
        </row>
        <row r="6299">
          <cell r="I6299">
            <v>70112</v>
          </cell>
        </row>
        <row r="6300">
          <cell r="I6300">
            <v>50101</v>
          </cell>
        </row>
        <row r="6301">
          <cell r="I6301">
            <v>40101</v>
          </cell>
        </row>
        <row r="6302">
          <cell r="I6302">
            <v>70112</v>
          </cell>
        </row>
        <row r="6303">
          <cell r="I6303">
            <v>40101</v>
          </cell>
        </row>
        <row r="6304">
          <cell r="I6304">
            <v>70112</v>
          </cell>
        </row>
        <row r="6305">
          <cell r="I6305">
            <v>50101</v>
          </cell>
        </row>
        <row r="6306">
          <cell r="I6306">
            <v>70112</v>
          </cell>
        </row>
        <row r="6307">
          <cell r="I6307">
            <v>70112</v>
          </cell>
        </row>
        <row r="6308">
          <cell r="I6308">
            <v>40101</v>
          </cell>
        </row>
        <row r="6309">
          <cell r="I6309">
            <v>40101</v>
          </cell>
        </row>
        <row r="6310">
          <cell r="I6310">
            <v>70112</v>
          </cell>
        </row>
        <row r="6311">
          <cell r="I6311">
            <v>70112</v>
          </cell>
        </row>
        <row r="6312">
          <cell r="I6312">
            <v>70112</v>
          </cell>
        </row>
        <row r="6313">
          <cell r="I6313">
            <v>70106</v>
          </cell>
        </row>
        <row r="6314">
          <cell r="I6314">
            <v>50101</v>
          </cell>
        </row>
        <row r="6315">
          <cell r="I6315">
            <v>40101</v>
          </cell>
        </row>
        <row r="6316">
          <cell r="I6316">
            <v>70112</v>
          </cell>
        </row>
        <row r="6317">
          <cell r="I6317">
            <v>70112</v>
          </cell>
        </row>
        <row r="6318">
          <cell r="I6318">
            <v>70106</v>
          </cell>
        </row>
        <row r="6319">
          <cell r="I6319">
            <v>70106</v>
          </cell>
        </row>
        <row r="6320">
          <cell r="I6320">
            <v>70112</v>
          </cell>
        </row>
        <row r="6321">
          <cell r="I6321">
            <v>40101</v>
          </cell>
        </row>
        <row r="6322">
          <cell r="I6322">
            <v>50101</v>
          </cell>
        </row>
        <row r="6323">
          <cell r="I6323">
            <v>30101</v>
          </cell>
        </row>
        <row r="6324">
          <cell r="I6324">
            <v>70112</v>
          </cell>
        </row>
        <row r="6325">
          <cell r="I6325">
            <v>50101</v>
          </cell>
        </row>
        <row r="6326">
          <cell r="I6326">
            <v>70106</v>
          </cell>
        </row>
        <row r="6327">
          <cell r="I6327">
            <v>70112</v>
          </cell>
        </row>
        <row r="6328">
          <cell r="I6328">
            <v>40101</v>
          </cell>
        </row>
        <row r="6329">
          <cell r="I6329">
            <v>70112</v>
          </cell>
        </row>
        <row r="6330">
          <cell r="I6330">
            <v>40101</v>
          </cell>
        </row>
        <row r="6331">
          <cell r="I6331">
            <v>70112</v>
          </cell>
        </row>
        <row r="6332">
          <cell r="I6332">
            <v>70112</v>
          </cell>
        </row>
        <row r="6333">
          <cell r="I6333">
            <v>70112</v>
          </cell>
        </row>
        <row r="6334">
          <cell r="I6334">
            <v>40101</v>
          </cell>
        </row>
        <row r="6335">
          <cell r="I6335">
            <v>70112</v>
          </cell>
        </row>
        <row r="6336">
          <cell r="I6336">
            <v>40101</v>
          </cell>
        </row>
        <row r="6337">
          <cell r="I6337">
            <v>50101</v>
          </cell>
        </row>
        <row r="6338">
          <cell r="I6338">
            <v>70112</v>
          </cell>
        </row>
        <row r="6339">
          <cell r="I6339">
            <v>70112</v>
          </cell>
        </row>
        <row r="6340">
          <cell r="I6340">
            <v>40101</v>
          </cell>
        </row>
        <row r="6341">
          <cell r="I6341">
            <v>50101</v>
          </cell>
        </row>
        <row r="6342">
          <cell r="I6342">
            <v>70112</v>
          </cell>
        </row>
        <row r="6343">
          <cell r="I6343">
            <v>70112</v>
          </cell>
        </row>
        <row r="6344">
          <cell r="I6344">
            <v>70106</v>
          </cell>
        </row>
        <row r="6345">
          <cell r="I6345">
            <v>70112</v>
          </cell>
        </row>
        <row r="6346">
          <cell r="I6346">
            <v>70106</v>
          </cell>
        </row>
        <row r="6347">
          <cell r="I6347">
            <v>50101</v>
          </cell>
        </row>
        <row r="6348">
          <cell r="I6348">
            <v>701116</v>
          </cell>
        </row>
        <row r="6349">
          <cell r="I6349">
            <v>70112</v>
          </cell>
        </row>
        <row r="6350">
          <cell r="I6350">
            <v>70112</v>
          </cell>
        </row>
        <row r="6351">
          <cell r="I6351">
            <v>70112</v>
          </cell>
        </row>
        <row r="6352">
          <cell r="I6352">
            <v>107</v>
          </cell>
        </row>
        <row r="6353">
          <cell r="I6353">
            <v>107</v>
          </cell>
        </row>
        <row r="6354">
          <cell r="I6354">
            <v>106</v>
          </cell>
        </row>
        <row r="6355">
          <cell r="I6355">
            <v>106</v>
          </cell>
        </row>
        <row r="6356">
          <cell r="I6356">
            <v>103</v>
          </cell>
        </row>
        <row r="6357">
          <cell r="I6357">
            <v>103</v>
          </cell>
        </row>
        <row r="6358">
          <cell r="I6358">
            <v>103</v>
          </cell>
        </row>
        <row r="6359">
          <cell r="I6359">
            <v>104</v>
          </cell>
        </row>
        <row r="6360">
          <cell r="I6360">
            <v>103</v>
          </cell>
        </row>
        <row r="6361">
          <cell r="I6361">
            <v>103</v>
          </cell>
        </row>
        <row r="6362">
          <cell r="I6362">
            <v>103</v>
          </cell>
        </row>
        <row r="6363">
          <cell r="I6363">
            <v>103</v>
          </cell>
        </row>
        <row r="6364">
          <cell r="I6364">
            <v>2011804018</v>
          </cell>
        </row>
        <row r="6365">
          <cell r="I6365">
            <v>2011804018</v>
          </cell>
        </row>
        <row r="6366">
          <cell r="I6366">
            <v>2011804018</v>
          </cell>
        </row>
        <row r="6367">
          <cell r="I6367">
            <v>2011804018</v>
          </cell>
        </row>
        <row r="6368">
          <cell r="I6368">
            <v>50101</v>
          </cell>
        </row>
        <row r="6369">
          <cell r="I6369">
            <v>2011804022</v>
          </cell>
        </row>
        <row r="6370">
          <cell r="I6370">
            <v>2011809135</v>
          </cell>
        </row>
        <row r="6371">
          <cell r="I6371">
            <v>2011804020</v>
          </cell>
        </row>
        <row r="6372">
          <cell r="I6372">
            <v>2011804024</v>
          </cell>
        </row>
        <row r="6373">
          <cell r="I6373">
            <v>2011804021</v>
          </cell>
        </row>
        <row r="6374">
          <cell r="I6374">
            <v>2011804062</v>
          </cell>
        </row>
        <row r="6375">
          <cell r="I6375">
            <v>2011809126</v>
          </cell>
        </row>
        <row r="6376">
          <cell r="I6376">
            <v>2011809126</v>
          </cell>
        </row>
        <row r="6377">
          <cell r="I6377">
            <v>70112</v>
          </cell>
        </row>
        <row r="6378">
          <cell r="I6378">
            <v>40101</v>
          </cell>
        </row>
        <row r="6379">
          <cell r="I6379">
            <v>2011804018</v>
          </cell>
        </row>
        <row r="6380">
          <cell r="I6380">
            <v>2011804042</v>
          </cell>
        </row>
        <row r="6381">
          <cell r="I6381">
            <v>2011809126</v>
          </cell>
        </row>
        <row r="6382">
          <cell r="I6382">
            <v>201040772</v>
          </cell>
        </row>
        <row r="6383">
          <cell r="I6383">
            <v>301</v>
          </cell>
        </row>
        <row r="6384">
          <cell r="I6384">
            <v>50101</v>
          </cell>
        </row>
        <row r="6385">
          <cell r="I6385">
            <v>70106</v>
          </cell>
        </row>
        <row r="6386">
          <cell r="I6386">
            <v>70112</v>
          </cell>
        </row>
        <row r="6387">
          <cell r="I6387">
            <v>40101</v>
          </cell>
        </row>
        <row r="6388">
          <cell r="I6388">
            <v>40101</v>
          </cell>
        </row>
        <row r="6389">
          <cell r="I6389">
            <v>50101</v>
          </cell>
        </row>
        <row r="6390">
          <cell r="I6390">
            <v>50101</v>
          </cell>
        </row>
        <row r="6391">
          <cell r="I6391">
            <v>70112</v>
          </cell>
        </row>
        <row r="6392">
          <cell r="I6392">
            <v>40101</v>
          </cell>
        </row>
        <row r="6393">
          <cell r="I6393">
            <v>70106</v>
          </cell>
        </row>
        <row r="6394">
          <cell r="I6394">
            <v>70112</v>
          </cell>
        </row>
        <row r="6395">
          <cell r="I6395">
            <v>50101</v>
          </cell>
        </row>
        <row r="6396">
          <cell r="I6396">
            <v>40101</v>
          </cell>
        </row>
        <row r="6397">
          <cell r="I6397">
            <v>70112</v>
          </cell>
        </row>
        <row r="6398">
          <cell r="I6398">
            <v>40101</v>
          </cell>
        </row>
        <row r="6399">
          <cell r="I6399">
            <v>70112</v>
          </cell>
        </row>
        <row r="6400">
          <cell r="I6400">
            <v>70106</v>
          </cell>
        </row>
        <row r="6401">
          <cell r="I6401">
            <v>40101</v>
          </cell>
        </row>
        <row r="6402">
          <cell r="I6402">
            <v>70112</v>
          </cell>
        </row>
        <row r="6403">
          <cell r="I6403">
            <v>70106</v>
          </cell>
        </row>
        <row r="6404">
          <cell r="I6404">
            <v>30101</v>
          </cell>
        </row>
        <row r="6405">
          <cell r="I6405">
            <v>70112</v>
          </cell>
        </row>
        <row r="6406">
          <cell r="I6406">
            <v>70106</v>
          </cell>
        </row>
        <row r="6407">
          <cell r="I6407">
            <v>40101</v>
          </cell>
        </row>
        <row r="6408">
          <cell r="I6408">
            <v>30101</v>
          </cell>
        </row>
        <row r="6409">
          <cell r="I6409">
            <v>50101</v>
          </cell>
        </row>
        <row r="6410">
          <cell r="I6410">
            <v>70112</v>
          </cell>
        </row>
        <row r="6411">
          <cell r="I6411">
            <v>70112</v>
          </cell>
        </row>
        <row r="6412">
          <cell r="I6412">
            <v>40101</v>
          </cell>
        </row>
        <row r="6413">
          <cell r="I6413">
            <v>50101</v>
          </cell>
        </row>
        <row r="6414">
          <cell r="I6414">
            <v>40101</v>
          </cell>
        </row>
        <row r="6415">
          <cell r="I6415">
            <v>70112</v>
          </cell>
        </row>
        <row r="6416">
          <cell r="I6416">
            <v>40101</v>
          </cell>
        </row>
        <row r="6417">
          <cell r="I6417">
            <v>50101</v>
          </cell>
        </row>
        <row r="6418">
          <cell r="I6418">
            <v>70112</v>
          </cell>
        </row>
        <row r="6419">
          <cell r="I6419">
            <v>40101</v>
          </cell>
        </row>
        <row r="6420">
          <cell r="I6420">
            <v>30101</v>
          </cell>
        </row>
        <row r="6421">
          <cell r="I6421">
            <v>70112</v>
          </cell>
        </row>
        <row r="6422">
          <cell r="I6422">
            <v>50101</v>
          </cell>
        </row>
        <row r="6423">
          <cell r="I6423">
            <v>40101</v>
          </cell>
        </row>
        <row r="6424">
          <cell r="I6424">
            <v>70112</v>
          </cell>
        </row>
        <row r="6425">
          <cell r="I6425">
            <v>70112</v>
          </cell>
        </row>
        <row r="6426">
          <cell r="I6426">
            <v>50101</v>
          </cell>
        </row>
        <row r="6427">
          <cell r="I6427">
            <v>70112</v>
          </cell>
        </row>
        <row r="6428">
          <cell r="I6428">
            <v>40101</v>
          </cell>
        </row>
        <row r="6429">
          <cell r="I6429">
            <v>40101</v>
          </cell>
        </row>
        <row r="6430">
          <cell r="I6430">
            <v>70112</v>
          </cell>
        </row>
        <row r="6431">
          <cell r="I6431">
            <v>70112</v>
          </cell>
        </row>
        <row r="6432">
          <cell r="I6432">
            <v>70112</v>
          </cell>
        </row>
        <row r="6433">
          <cell r="I6433">
            <v>40101</v>
          </cell>
        </row>
        <row r="6434">
          <cell r="I6434">
            <v>70112</v>
          </cell>
        </row>
        <row r="6435">
          <cell r="I6435">
            <v>50101</v>
          </cell>
        </row>
        <row r="6436">
          <cell r="I6436">
            <v>70112</v>
          </cell>
        </row>
        <row r="6437">
          <cell r="I6437">
            <v>40101</v>
          </cell>
        </row>
        <row r="6438">
          <cell r="I6438">
            <v>70112</v>
          </cell>
        </row>
        <row r="6439">
          <cell r="I6439">
            <v>40101</v>
          </cell>
        </row>
        <row r="6440">
          <cell r="I6440">
            <v>50101</v>
          </cell>
        </row>
        <row r="6441">
          <cell r="I6441">
            <v>70112</v>
          </cell>
        </row>
        <row r="6442">
          <cell r="I6442">
            <v>40101</v>
          </cell>
        </row>
        <row r="6443">
          <cell r="I6443">
            <v>50101</v>
          </cell>
        </row>
        <row r="6444">
          <cell r="I6444">
            <v>70112</v>
          </cell>
        </row>
        <row r="6445">
          <cell r="I6445">
            <v>70112</v>
          </cell>
        </row>
        <row r="6446">
          <cell r="I6446">
            <v>40101</v>
          </cell>
        </row>
        <row r="6447">
          <cell r="I6447">
            <v>70112</v>
          </cell>
        </row>
        <row r="6448">
          <cell r="I6448">
            <v>701116</v>
          </cell>
        </row>
        <row r="6449">
          <cell r="I6449">
            <v>701116</v>
          </cell>
        </row>
        <row r="6450">
          <cell r="I6450">
            <v>70106</v>
          </cell>
        </row>
        <row r="6451">
          <cell r="I6451">
            <v>70112</v>
          </cell>
        </row>
        <row r="6452">
          <cell r="I6452">
            <v>40101</v>
          </cell>
        </row>
        <row r="6453">
          <cell r="I6453">
            <v>70112</v>
          </cell>
        </row>
        <row r="6454">
          <cell r="I6454">
            <v>70112</v>
          </cell>
        </row>
        <row r="6455">
          <cell r="I6455">
            <v>70106</v>
          </cell>
        </row>
        <row r="6456">
          <cell r="I6456">
            <v>70112</v>
          </cell>
        </row>
        <row r="6457">
          <cell r="I6457">
            <v>70112</v>
          </cell>
        </row>
        <row r="6458">
          <cell r="I6458">
            <v>30101</v>
          </cell>
        </row>
        <row r="6459">
          <cell r="I6459">
            <v>50101</v>
          </cell>
        </row>
        <row r="6460">
          <cell r="I6460">
            <v>70112</v>
          </cell>
        </row>
        <row r="6461">
          <cell r="I6461">
            <v>70112</v>
          </cell>
        </row>
        <row r="6462">
          <cell r="I6462">
            <v>50101</v>
          </cell>
        </row>
        <row r="6463">
          <cell r="I6463">
            <v>70112</v>
          </cell>
        </row>
        <row r="6464">
          <cell r="I6464">
            <v>30101</v>
          </cell>
        </row>
        <row r="6465">
          <cell r="I6465">
            <v>70112</v>
          </cell>
        </row>
        <row r="6466">
          <cell r="I6466">
            <v>70112</v>
          </cell>
        </row>
        <row r="6467">
          <cell r="I6467">
            <v>50101</v>
          </cell>
        </row>
        <row r="6468">
          <cell r="I6468">
            <v>40101</v>
          </cell>
        </row>
        <row r="6469">
          <cell r="I6469">
            <v>30101</v>
          </cell>
        </row>
        <row r="6470">
          <cell r="I6470">
            <v>70106</v>
          </cell>
        </row>
        <row r="6471">
          <cell r="I6471">
            <v>70112</v>
          </cell>
        </row>
        <row r="6472">
          <cell r="I6472">
            <v>40101</v>
          </cell>
        </row>
        <row r="6473">
          <cell r="I6473">
            <v>30101</v>
          </cell>
        </row>
        <row r="6474">
          <cell r="I6474">
            <v>20120034</v>
          </cell>
        </row>
        <row r="6475">
          <cell r="I6475">
            <v>2011804036</v>
          </cell>
        </row>
        <row r="6476">
          <cell r="I6476">
            <v>2011804021</v>
          </cell>
        </row>
        <row r="6477">
          <cell r="I6477">
            <v>2011804054</v>
          </cell>
        </row>
        <row r="6478">
          <cell r="I6478">
            <v>10205</v>
          </cell>
        </row>
        <row r="6479">
          <cell r="I6479">
            <v>10300041</v>
          </cell>
        </row>
        <row r="6480">
          <cell r="I6480">
            <v>70112</v>
          </cell>
        </row>
        <row r="6481">
          <cell r="I6481">
            <v>302</v>
          </cell>
        </row>
        <row r="6482">
          <cell r="I6482">
            <v>70112</v>
          </cell>
        </row>
        <row r="6483">
          <cell r="I6483">
            <v>2011804054</v>
          </cell>
        </row>
        <row r="6484">
          <cell r="I6484">
            <v>70500112</v>
          </cell>
        </row>
        <row r="6485">
          <cell r="I6485">
            <v>2011809128</v>
          </cell>
        </row>
        <row r="6486">
          <cell r="I6486">
            <v>70112</v>
          </cell>
        </row>
        <row r="6487">
          <cell r="I6487">
            <v>70500112</v>
          </cell>
        </row>
        <row r="6488">
          <cell r="I6488">
            <v>70112</v>
          </cell>
        </row>
        <row r="6489">
          <cell r="I6489">
            <v>40101</v>
          </cell>
        </row>
        <row r="6490">
          <cell r="I6490">
            <v>70112</v>
          </cell>
        </row>
        <row r="6491">
          <cell r="I6491">
            <v>30101</v>
          </cell>
        </row>
        <row r="6492">
          <cell r="I6492">
            <v>70112</v>
          </cell>
        </row>
        <row r="6493">
          <cell r="I6493">
            <v>40101</v>
          </cell>
        </row>
        <row r="6494">
          <cell r="I6494">
            <v>70112</v>
          </cell>
        </row>
        <row r="6495">
          <cell r="I6495">
            <v>70106</v>
          </cell>
        </row>
        <row r="6496">
          <cell r="I6496">
            <v>40101</v>
          </cell>
        </row>
        <row r="6497">
          <cell r="I6497">
            <v>40101</v>
          </cell>
        </row>
        <row r="6498">
          <cell r="I6498">
            <v>70112</v>
          </cell>
        </row>
        <row r="6499">
          <cell r="I6499">
            <v>70112</v>
          </cell>
        </row>
        <row r="6500">
          <cell r="I6500">
            <v>50101</v>
          </cell>
        </row>
        <row r="6501">
          <cell r="I6501">
            <v>70112</v>
          </cell>
        </row>
        <row r="6502">
          <cell r="I6502">
            <v>40101</v>
          </cell>
        </row>
        <row r="6503">
          <cell r="I6503">
            <v>70112</v>
          </cell>
        </row>
        <row r="6504">
          <cell r="I6504">
            <v>70106</v>
          </cell>
        </row>
        <row r="6505">
          <cell r="I6505">
            <v>70112</v>
          </cell>
        </row>
        <row r="6506">
          <cell r="I6506">
            <v>40101</v>
          </cell>
        </row>
        <row r="6507">
          <cell r="I6507">
            <v>50101</v>
          </cell>
        </row>
        <row r="6508">
          <cell r="I6508">
            <v>70106</v>
          </cell>
        </row>
        <row r="6509">
          <cell r="I6509">
            <v>70112</v>
          </cell>
        </row>
        <row r="6510">
          <cell r="I6510">
            <v>50101</v>
          </cell>
        </row>
        <row r="6511">
          <cell r="I6511">
            <v>70112</v>
          </cell>
        </row>
        <row r="6512">
          <cell r="I6512">
            <v>40101</v>
          </cell>
        </row>
        <row r="6513">
          <cell r="I6513">
            <v>70112</v>
          </cell>
        </row>
        <row r="6514">
          <cell r="I6514">
            <v>70112</v>
          </cell>
        </row>
        <row r="6515">
          <cell r="I6515">
            <v>70112</v>
          </cell>
        </row>
        <row r="6516">
          <cell r="I6516">
            <v>40101</v>
          </cell>
        </row>
        <row r="6517">
          <cell r="I6517">
            <v>30101</v>
          </cell>
        </row>
        <row r="6518">
          <cell r="I6518">
            <v>50101</v>
          </cell>
        </row>
        <row r="6519">
          <cell r="I6519">
            <v>70112</v>
          </cell>
        </row>
        <row r="6520">
          <cell r="I6520">
            <v>70112</v>
          </cell>
        </row>
        <row r="6521">
          <cell r="I6521">
            <v>701116</v>
          </cell>
        </row>
        <row r="6522">
          <cell r="I6522">
            <v>50101</v>
          </cell>
        </row>
        <row r="6523">
          <cell r="I6523">
            <v>701116</v>
          </cell>
        </row>
        <row r="6524">
          <cell r="I6524">
            <v>70106</v>
          </cell>
        </row>
        <row r="6525">
          <cell r="I6525">
            <v>701116</v>
          </cell>
        </row>
        <row r="6526">
          <cell r="I6526">
            <v>40101</v>
          </cell>
        </row>
        <row r="6527">
          <cell r="I6527">
            <v>70112</v>
          </cell>
        </row>
        <row r="6528">
          <cell r="I6528">
            <v>70106</v>
          </cell>
        </row>
        <row r="6529">
          <cell r="I6529">
            <v>50101</v>
          </cell>
        </row>
        <row r="6530">
          <cell r="I6530">
            <v>30101</v>
          </cell>
        </row>
        <row r="6531">
          <cell r="I6531">
            <v>70106</v>
          </cell>
        </row>
        <row r="6532">
          <cell r="I6532">
            <v>70112</v>
          </cell>
        </row>
        <row r="6533">
          <cell r="I6533">
            <v>70112</v>
          </cell>
        </row>
        <row r="6534">
          <cell r="I6534">
            <v>40101</v>
          </cell>
        </row>
        <row r="6535">
          <cell r="I6535">
            <v>50101</v>
          </cell>
        </row>
        <row r="6536">
          <cell r="I6536">
            <v>70106</v>
          </cell>
        </row>
        <row r="6537">
          <cell r="I6537">
            <v>70112</v>
          </cell>
        </row>
        <row r="6538">
          <cell r="I6538">
            <v>70112</v>
          </cell>
        </row>
        <row r="6539">
          <cell r="I6539">
            <v>50101</v>
          </cell>
        </row>
        <row r="6540">
          <cell r="I6540">
            <v>40101</v>
          </cell>
        </row>
        <row r="6541">
          <cell r="I6541">
            <v>50101</v>
          </cell>
        </row>
        <row r="6542">
          <cell r="I6542">
            <v>70112</v>
          </cell>
        </row>
        <row r="6543">
          <cell r="I6543">
            <v>70112</v>
          </cell>
        </row>
        <row r="6544">
          <cell r="I6544">
            <v>70112</v>
          </cell>
        </row>
        <row r="6545">
          <cell r="I6545">
            <v>70112</v>
          </cell>
        </row>
        <row r="6546">
          <cell r="I6546">
            <v>70112</v>
          </cell>
        </row>
        <row r="6547">
          <cell r="I6547">
            <v>40101</v>
          </cell>
        </row>
        <row r="6548">
          <cell r="I6548">
            <v>50101</v>
          </cell>
        </row>
        <row r="6549">
          <cell r="I6549">
            <v>70112</v>
          </cell>
        </row>
        <row r="6550">
          <cell r="I6550">
            <v>40101</v>
          </cell>
        </row>
        <row r="6551">
          <cell r="I6551">
            <v>70112</v>
          </cell>
        </row>
        <row r="6552">
          <cell r="I6552">
            <v>70112</v>
          </cell>
        </row>
        <row r="6553">
          <cell r="I6553">
            <v>70112</v>
          </cell>
        </row>
        <row r="6554">
          <cell r="I6554">
            <v>70112</v>
          </cell>
        </row>
        <row r="6555">
          <cell r="I6555">
            <v>50101</v>
          </cell>
        </row>
        <row r="6556">
          <cell r="I6556">
            <v>30101</v>
          </cell>
        </row>
        <row r="6557">
          <cell r="I6557">
            <v>10300041</v>
          </cell>
        </row>
        <row r="6558">
          <cell r="I6558">
            <v>70112</v>
          </cell>
        </row>
        <row r="6559">
          <cell r="I6559">
            <v>10208</v>
          </cell>
        </row>
        <row r="6560">
          <cell r="I6560">
            <v>10208</v>
          </cell>
        </row>
        <row r="6561">
          <cell r="I6561">
            <v>10404088</v>
          </cell>
        </row>
        <row r="6562">
          <cell r="I6562">
            <v>10401139</v>
          </cell>
        </row>
        <row r="6563">
          <cell r="I6563">
            <v>800000012</v>
          </cell>
        </row>
        <row r="6564">
          <cell r="I6564">
            <v>2011809126</v>
          </cell>
        </row>
        <row r="6565">
          <cell r="I6565">
            <v>2011804020</v>
          </cell>
        </row>
        <row r="6566">
          <cell r="I6566">
            <v>2011804021</v>
          </cell>
        </row>
        <row r="6567">
          <cell r="I6567">
            <v>2011804022</v>
          </cell>
        </row>
        <row r="6568">
          <cell r="I6568">
            <v>2011804062</v>
          </cell>
        </row>
        <row r="6569">
          <cell r="I6569">
            <v>301</v>
          </cell>
        </row>
        <row r="6570">
          <cell r="I6570">
            <v>2011804021</v>
          </cell>
        </row>
        <row r="6571">
          <cell r="I6571">
            <v>2011804037</v>
          </cell>
        </row>
        <row r="6572">
          <cell r="I6572">
            <v>2011804048</v>
          </cell>
        </row>
        <row r="6573">
          <cell r="I6573">
            <v>2011809136</v>
          </cell>
        </row>
        <row r="6574">
          <cell r="I6574">
            <v>2011804018</v>
          </cell>
        </row>
        <row r="6575">
          <cell r="I6575">
            <v>104</v>
          </cell>
        </row>
        <row r="6576">
          <cell r="I6576">
            <v>104</v>
          </cell>
        </row>
        <row r="6577">
          <cell r="I6577">
            <v>104</v>
          </cell>
        </row>
        <row r="6578">
          <cell r="I6578">
            <v>104</v>
          </cell>
        </row>
        <row r="6579">
          <cell r="I6579">
            <v>104</v>
          </cell>
        </row>
        <row r="6580">
          <cell r="I6580">
            <v>104</v>
          </cell>
        </row>
        <row r="6581">
          <cell r="I6581">
            <v>104</v>
          </cell>
        </row>
        <row r="6582">
          <cell r="I6582">
            <v>104</v>
          </cell>
        </row>
        <row r="6583">
          <cell r="I6583">
            <v>104</v>
          </cell>
        </row>
        <row r="6584">
          <cell r="I6584">
            <v>104</v>
          </cell>
        </row>
        <row r="6585">
          <cell r="I6585">
            <v>104</v>
          </cell>
        </row>
        <row r="6586">
          <cell r="I6586">
            <v>104</v>
          </cell>
        </row>
        <row r="6587">
          <cell r="I6587">
            <v>104</v>
          </cell>
        </row>
        <row r="6588">
          <cell r="I6588">
            <v>104</v>
          </cell>
        </row>
        <row r="6589">
          <cell r="I6589">
            <v>104</v>
          </cell>
        </row>
        <row r="6590">
          <cell r="I6590">
            <v>104</v>
          </cell>
        </row>
        <row r="6591">
          <cell r="I6591">
            <v>104</v>
          </cell>
        </row>
        <row r="6592">
          <cell r="I6592">
            <v>103</v>
          </cell>
        </row>
        <row r="6593">
          <cell r="I6593">
            <v>106</v>
          </cell>
        </row>
        <row r="6594">
          <cell r="I6594">
            <v>106</v>
          </cell>
        </row>
        <row r="6595">
          <cell r="I6595">
            <v>106</v>
          </cell>
        </row>
        <row r="6596">
          <cell r="I6596">
            <v>106</v>
          </cell>
        </row>
        <row r="6597">
          <cell r="I6597">
            <v>106</v>
          </cell>
        </row>
        <row r="6598">
          <cell r="I6598">
            <v>106</v>
          </cell>
        </row>
        <row r="6599">
          <cell r="I6599">
            <v>106</v>
          </cell>
        </row>
        <row r="6600">
          <cell r="I6600">
            <v>109</v>
          </cell>
        </row>
        <row r="6601">
          <cell r="I6601">
            <v>10101</v>
          </cell>
        </row>
        <row r="6602">
          <cell r="I6602">
            <v>70112</v>
          </cell>
        </row>
        <row r="6603">
          <cell r="I6603">
            <v>70106</v>
          </cell>
        </row>
        <row r="6604">
          <cell r="I6604">
            <v>70112</v>
          </cell>
        </row>
        <row r="6605">
          <cell r="I6605">
            <v>40101</v>
          </cell>
        </row>
        <row r="6606">
          <cell r="I6606">
            <v>70112</v>
          </cell>
        </row>
        <row r="6607">
          <cell r="I6607">
            <v>30101</v>
          </cell>
        </row>
        <row r="6608">
          <cell r="I6608">
            <v>70112</v>
          </cell>
        </row>
        <row r="6609">
          <cell r="I6609">
            <v>70106</v>
          </cell>
        </row>
        <row r="6610">
          <cell r="I6610">
            <v>70112</v>
          </cell>
        </row>
        <row r="6611">
          <cell r="I6611">
            <v>40101</v>
          </cell>
        </row>
        <row r="6612">
          <cell r="I6612">
            <v>70112</v>
          </cell>
        </row>
        <row r="6613">
          <cell r="I6613">
            <v>70106</v>
          </cell>
        </row>
        <row r="6614">
          <cell r="I6614">
            <v>40101</v>
          </cell>
        </row>
        <row r="6615">
          <cell r="I6615">
            <v>40101</v>
          </cell>
        </row>
        <row r="6616">
          <cell r="I6616">
            <v>30101</v>
          </cell>
        </row>
        <row r="6617">
          <cell r="I6617">
            <v>40101</v>
          </cell>
        </row>
        <row r="6618">
          <cell r="I6618">
            <v>50101</v>
          </cell>
        </row>
        <row r="6619">
          <cell r="I6619">
            <v>70112</v>
          </cell>
        </row>
        <row r="6620">
          <cell r="I6620">
            <v>50101</v>
          </cell>
        </row>
        <row r="6621">
          <cell r="I6621">
            <v>70112</v>
          </cell>
        </row>
        <row r="6622">
          <cell r="I6622">
            <v>70112</v>
          </cell>
        </row>
        <row r="6623">
          <cell r="I6623">
            <v>30101</v>
          </cell>
        </row>
        <row r="6624">
          <cell r="I6624">
            <v>50101</v>
          </cell>
        </row>
        <row r="6625">
          <cell r="I6625">
            <v>70112</v>
          </cell>
        </row>
        <row r="6626">
          <cell r="I6626">
            <v>70112</v>
          </cell>
        </row>
        <row r="6627">
          <cell r="I6627">
            <v>70112</v>
          </cell>
        </row>
        <row r="6628">
          <cell r="I6628">
            <v>70106</v>
          </cell>
        </row>
        <row r="6629">
          <cell r="I6629">
            <v>40101</v>
          </cell>
        </row>
        <row r="6630">
          <cell r="I6630">
            <v>70112</v>
          </cell>
        </row>
        <row r="6631">
          <cell r="I6631">
            <v>70112</v>
          </cell>
        </row>
        <row r="6632">
          <cell r="I6632">
            <v>40101</v>
          </cell>
        </row>
        <row r="6633">
          <cell r="I6633">
            <v>50101</v>
          </cell>
        </row>
        <row r="6634">
          <cell r="I6634">
            <v>70112</v>
          </cell>
        </row>
        <row r="6635">
          <cell r="I6635">
            <v>70112</v>
          </cell>
        </row>
        <row r="6636">
          <cell r="I6636">
            <v>50101</v>
          </cell>
        </row>
        <row r="6637">
          <cell r="I6637">
            <v>70112</v>
          </cell>
        </row>
        <row r="6638">
          <cell r="I6638">
            <v>70112</v>
          </cell>
        </row>
        <row r="6639">
          <cell r="I6639">
            <v>70112</v>
          </cell>
        </row>
        <row r="6640">
          <cell r="I6640">
            <v>70112</v>
          </cell>
        </row>
        <row r="6641">
          <cell r="I6641">
            <v>40101</v>
          </cell>
        </row>
        <row r="6642">
          <cell r="I6642">
            <v>50101</v>
          </cell>
        </row>
        <row r="6643">
          <cell r="I6643">
            <v>70112</v>
          </cell>
        </row>
        <row r="6644">
          <cell r="I6644">
            <v>30101</v>
          </cell>
        </row>
        <row r="6645">
          <cell r="I6645">
            <v>70106</v>
          </cell>
        </row>
        <row r="6646">
          <cell r="I6646">
            <v>40101</v>
          </cell>
        </row>
        <row r="6647">
          <cell r="I6647">
            <v>30101</v>
          </cell>
        </row>
        <row r="6648">
          <cell r="I6648">
            <v>40101</v>
          </cell>
        </row>
        <row r="6649">
          <cell r="I6649">
            <v>50101</v>
          </cell>
        </row>
        <row r="6650">
          <cell r="I6650">
            <v>70112</v>
          </cell>
        </row>
        <row r="6651">
          <cell r="I6651">
            <v>40101</v>
          </cell>
        </row>
        <row r="6652">
          <cell r="I6652">
            <v>70112</v>
          </cell>
        </row>
        <row r="6653">
          <cell r="I6653">
            <v>50101</v>
          </cell>
        </row>
        <row r="6654">
          <cell r="I6654">
            <v>40101</v>
          </cell>
        </row>
        <row r="6655">
          <cell r="I6655">
            <v>70112</v>
          </cell>
        </row>
        <row r="6656">
          <cell r="I6656">
            <v>50101</v>
          </cell>
        </row>
        <row r="6657">
          <cell r="I6657">
            <v>30101</v>
          </cell>
        </row>
        <row r="6658">
          <cell r="I6658">
            <v>40101</v>
          </cell>
        </row>
        <row r="6659">
          <cell r="I6659">
            <v>70112</v>
          </cell>
        </row>
        <row r="6660">
          <cell r="I6660">
            <v>701116</v>
          </cell>
        </row>
        <row r="6661">
          <cell r="I6661">
            <v>70112</v>
          </cell>
        </row>
        <row r="6662">
          <cell r="I6662">
            <v>70112</v>
          </cell>
        </row>
        <row r="6663">
          <cell r="I6663">
            <v>40101</v>
          </cell>
        </row>
        <row r="6664">
          <cell r="I6664">
            <v>70112</v>
          </cell>
        </row>
        <row r="6665">
          <cell r="I6665">
            <v>50101</v>
          </cell>
        </row>
        <row r="6666">
          <cell r="I6666">
            <v>70112</v>
          </cell>
        </row>
        <row r="6667">
          <cell r="I6667">
            <v>70112</v>
          </cell>
        </row>
        <row r="6668">
          <cell r="I6668">
            <v>70112</v>
          </cell>
        </row>
        <row r="6669">
          <cell r="I6669">
            <v>70106</v>
          </cell>
        </row>
        <row r="6670">
          <cell r="I6670">
            <v>70112</v>
          </cell>
        </row>
        <row r="6671">
          <cell r="I6671">
            <v>40101</v>
          </cell>
        </row>
        <row r="6672">
          <cell r="I6672">
            <v>70112</v>
          </cell>
        </row>
        <row r="6673">
          <cell r="I6673">
            <v>50101</v>
          </cell>
        </row>
        <row r="6674">
          <cell r="I6674">
            <v>40101</v>
          </cell>
        </row>
        <row r="6675">
          <cell r="I6675">
            <v>50101</v>
          </cell>
        </row>
        <row r="6676">
          <cell r="I6676">
            <v>40101</v>
          </cell>
        </row>
        <row r="6677">
          <cell r="I6677">
            <v>70112</v>
          </cell>
        </row>
        <row r="6678">
          <cell r="I6678">
            <v>40101</v>
          </cell>
        </row>
        <row r="6679">
          <cell r="I6679">
            <v>50101</v>
          </cell>
        </row>
        <row r="6680">
          <cell r="I6680">
            <v>70112</v>
          </cell>
        </row>
        <row r="6681">
          <cell r="I6681">
            <v>40101</v>
          </cell>
        </row>
        <row r="6682">
          <cell r="I6682">
            <v>50101</v>
          </cell>
        </row>
        <row r="6683">
          <cell r="I6683">
            <v>70112</v>
          </cell>
        </row>
        <row r="6684">
          <cell r="I6684">
            <v>70112</v>
          </cell>
        </row>
        <row r="6685">
          <cell r="I6685">
            <v>50101</v>
          </cell>
        </row>
        <row r="6686">
          <cell r="I6686">
            <v>40101</v>
          </cell>
        </row>
        <row r="6687">
          <cell r="I6687">
            <v>40101</v>
          </cell>
        </row>
        <row r="6688">
          <cell r="I6688">
            <v>30101</v>
          </cell>
        </row>
        <row r="6689">
          <cell r="I6689">
            <v>70112</v>
          </cell>
        </row>
        <row r="6690">
          <cell r="I6690">
            <v>40101</v>
          </cell>
        </row>
        <row r="6691">
          <cell r="I6691">
            <v>50101</v>
          </cell>
        </row>
        <row r="6692">
          <cell r="I6692">
            <v>70106</v>
          </cell>
        </row>
        <row r="6693">
          <cell r="I6693">
            <v>70112</v>
          </cell>
        </row>
        <row r="6694">
          <cell r="I6694">
            <v>50101</v>
          </cell>
        </row>
        <row r="6695">
          <cell r="I6695">
            <v>70112</v>
          </cell>
        </row>
        <row r="6696">
          <cell r="I6696">
            <v>70112</v>
          </cell>
        </row>
        <row r="6697">
          <cell r="I6697">
            <v>70106</v>
          </cell>
        </row>
        <row r="6698">
          <cell r="I6698">
            <v>50101</v>
          </cell>
        </row>
        <row r="6699">
          <cell r="I6699">
            <v>40101</v>
          </cell>
        </row>
        <row r="6700">
          <cell r="I6700">
            <v>70106</v>
          </cell>
        </row>
        <row r="6701">
          <cell r="I6701">
            <v>40101</v>
          </cell>
        </row>
        <row r="6702">
          <cell r="I6702">
            <v>50101</v>
          </cell>
        </row>
        <row r="6703">
          <cell r="I6703">
            <v>50101</v>
          </cell>
        </row>
        <row r="6704">
          <cell r="I6704">
            <v>40101</v>
          </cell>
        </row>
        <row r="6705">
          <cell r="I6705">
            <v>107</v>
          </cell>
        </row>
        <row r="6706">
          <cell r="I6706">
            <v>70112</v>
          </cell>
        </row>
        <row r="6707">
          <cell r="I6707">
            <v>70106</v>
          </cell>
        </row>
        <row r="6708">
          <cell r="I6708">
            <v>70112</v>
          </cell>
        </row>
        <row r="6709">
          <cell r="I6709">
            <v>2011804048</v>
          </cell>
        </row>
        <row r="6710">
          <cell r="I6710">
            <v>30101</v>
          </cell>
        </row>
        <row r="6711">
          <cell r="I6711">
            <v>50101</v>
          </cell>
        </row>
        <row r="6712">
          <cell r="I6712">
            <v>10101</v>
          </cell>
        </row>
        <row r="6713">
          <cell r="I6713">
            <v>10208</v>
          </cell>
        </row>
        <row r="6714">
          <cell r="I6714">
            <v>2011804037</v>
          </cell>
        </row>
        <row r="6715">
          <cell r="I6715">
            <v>2011804021</v>
          </cell>
        </row>
        <row r="6716">
          <cell r="I6716">
            <v>10300041</v>
          </cell>
        </row>
        <row r="6717">
          <cell r="I6717">
            <v>2011804004</v>
          </cell>
        </row>
        <row r="6718">
          <cell r="I6718">
            <v>106</v>
          </cell>
        </row>
        <row r="6719">
          <cell r="I6719">
            <v>106</v>
          </cell>
        </row>
        <row r="6720">
          <cell r="I6720">
            <v>103</v>
          </cell>
        </row>
        <row r="6721">
          <cell r="I6721">
            <v>108</v>
          </cell>
        </row>
        <row r="6722">
          <cell r="I6722">
            <v>108</v>
          </cell>
        </row>
        <row r="6723">
          <cell r="I6723">
            <v>108</v>
          </cell>
        </row>
        <row r="6724">
          <cell r="I6724">
            <v>108</v>
          </cell>
        </row>
        <row r="6725">
          <cell r="I6725">
            <v>108</v>
          </cell>
        </row>
        <row r="6726">
          <cell r="I6726">
            <v>104</v>
          </cell>
        </row>
        <row r="6727">
          <cell r="I6727">
            <v>104</v>
          </cell>
        </row>
        <row r="6728">
          <cell r="I6728">
            <v>104</v>
          </cell>
        </row>
        <row r="6729">
          <cell r="I6729">
            <v>104</v>
          </cell>
        </row>
        <row r="6730">
          <cell r="I6730">
            <v>104</v>
          </cell>
        </row>
        <row r="6731">
          <cell r="I6731">
            <v>103</v>
          </cell>
        </row>
        <row r="6732">
          <cell r="I6732">
            <v>103</v>
          </cell>
        </row>
        <row r="6733">
          <cell r="I6733">
            <v>103</v>
          </cell>
        </row>
        <row r="6734">
          <cell r="I6734">
            <v>104</v>
          </cell>
        </row>
        <row r="6735">
          <cell r="I6735">
            <v>10208</v>
          </cell>
        </row>
        <row r="6736">
          <cell r="I6736">
            <v>10208</v>
          </cell>
        </row>
        <row r="6737">
          <cell r="I6737">
            <v>200</v>
          </cell>
        </row>
        <row r="6738">
          <cell r="I6738">
            <v>119</v>
          </cell>
        </row>
        <row r="6739">
          <cell r="I6739">
            <v>119</v>
          </cell>
        </row>
        <row r="6740">
          <cell r="I6740">
            <v>70112</v>
          </cell>
        </row>
        <row r="6741">
          <cell r="I6741">
            <v>30101</v>
          </cell>
        </row>
        <row r="6742">
          <cell r="I6742">
            <v>50101</v>
          </cell>
        </row>
        <row r="6743">
          <cell r="I6743">
            <v>104</v>
          </cell>
        </row>
        <row r="6744">
          <cell r="I6744">
            <v>104</v>
          </cell>
        </row>
        <row r="6745">
          <cell r="I6745">
            <v>104</v>
          </cell>
        </row>
        <row r="6746">
          <cell r="I6746">
            <v>108</v>
          </cell>
        </row>
        <row r="6747">
          <cell r="I6747">
            <v>108</v>
          </cell>
        </row>
        <row r="6748">
          <cell r="I6748">
            <v>108</v>
          </cell>
        </row>
        <row r="6749">
          <cell r="I6749">
            <v>108</v>
          </cell>
        </row>
        <row r="6750">
          <cell r="I6750">
            <v>108</v>
          </cell>
        </row>
        <row r="6751">
          <cell r="I6751">
            <v>104</v>
          </cell>
        </row>
        <row r="6752">
          <cell r="I6752">
            <v>104</v>
          </cell>
        </row>
        <row r="6753">
          <cell r="I6753">
            <v>104</v>
          </cell>
        </row>
        <row r="6754">
          <cell r="I6754">
            <v>103</v>
          </cell>
        </row>
        <row r="6755">
          <cell r="I6755">
            <v>103</v>
          </cell>
        </row>
        <row r="6756">
          <cell r="I6756">
            <v>103</v>
          </cell>
        </row>
        <row r="6757">
          <cell r="I6757">
            <v>2011809119</v>
          </cell>
        </row>
        <row r="6758">
          <cell r="I6758">
            <v>2011809118</v>
          </cell>
        </row>
        <row r="6759">
          <cell r="I6759">
            <v>2011804021</v>
          </cell>
        </row>
        <row r="6760">
          <cell r="I6760">
            <v>119</v>
          </cell>
        </row>
        <row r="6761">
          <cell r="I6761">
            <v>119</v>
          </cell>
        </row>
        <row r="6762">
          <cell r="I6762">
            <v>108</v>
          </cell>
        </row>
        <row r="6763">
          <cell r="I6763">
            <v>108</v>
          </cell>
        </row>
        <row r="6764">
          <cell r="I6764">
            <v>108</v>
          </cell>
        </row>
        <row r="6765">
          <cell r="I6765">
            <v>108</v>
          </cell>
        </row>
        <row r="6766">
          <cell r="I6766">
            <v>108</v>
          </cell>
        </row>
        <row r="6767">
          <cell r="I6767">
            <v>104</v>
          </cell>
        </row>
        <row r="6768">
          <cell r="I6768">
            <v>104</v>
          </cell>
        </row>
        <row r="6769">
          <cell r="I6769">
            <v>104</v>
          </cell>
        </row>
        <row r="6770">
          <cell r="I6770">
            <v>104</v>
          </cell>
        </row>
        <row r="6771">
          <cell r="I6771">
            <v>104</v>
          </cell>
        </row>
        <row r="6772">
          <cell r="I6772">
            <v>103</v>
          </cell>
        </row>
        <row r="6773">
          <cell r="I6773">
            <v>103</v>
          </cell>
        </row>
        <row r="6774">
          <cell r="I6774">
            <v>103</v>
          </cell>
        </row>
        <row r="6775">
          <cell r="I6775">
            <v>104</v>
          </cell>
        </row>
        <row r="6776">
          <cell r="I6776">
            <v>200</v>
          </cell>
        </row>
        <row r="6777">
          <cell r="I6777">
            <v>2011804115</v>
          </cell>
        </row>
        <row r="6778">
          <cell r="I6778">
            <v>2011804021</v>
          </cell>
        </row>
        <row r="6779">
          <cell r="I6779">
            <v>2011804036</v>
          </cell>
        </row>
        <row r="6780">
          <cell r="I6780">
            <v>2011804049</v>
          </cell>
        </row>
        <row r="6781">
          <cell r="I6781">
            <v>2011804054</v>
          </cell>
        </row>
        <row r="6782">
          <cell r="I6782">
            <v>2011804042</v>
          </cell>
        </row>
        <row r="6783">
          <cell r="I6783">
            <v>2011804021</v>
          </cell>
        </row>
        <row r="6784">
          <cell r="I6784">
            <v>2011804042</v>
          </cell>
        </row>
        <row r="6785">
          <cell r="I6785">
            <v>2011804008</v>
          </cell>
        </row>
        <row r="6786">
          <cell r="I6786">
            <v>2011804007</v>
          </cell>
        </row>
        <row r="6787">
          <cell r="I6787">
            <v>2011809135</v>
          </cell>
        </row>
        <row r="6788">
          <cell r="I6788">
            <v>2011809136</v>
          </cell>
        </row>
        <row r="6789">
          <cell r="I6789">
            <v>1040113434</v>
          </cell>
        </row>
        <row r="6790">
          <cell r="I6790">
            <v>2011809133</v>
          </cell>
        </row>
        <row r="6791">
          <cell r="I6791">
            <v>201040764</v>
          </cell>
        </row>
        <row r="6792">
          <cell r="I6792">
            <v>2011809125</v>
          </cell>
        </row>
        <row r="6793">
          <cell r="I6793">
            <v>2011804089</v>
          </cell>
        </row>
        <row r="6794">
          <cell r="I6794">
            <v>301</v>
          </cell>
        </row>
        <row r="6795">
          <cell r="I6795">
            <v>2011804112</v>
          </cell>
        </row>
        <row r="6796">
          <cell r="I6796">
            <v>70112</v>
          </cell>
        </row>
        <row r="6797">
          <cell r="I6797">
            <v>109</v>
          </cell>
        </row>
        <row r="6798">
          <cell r="I6798">
            <v>109</v>
          </cell>
        </row>
        <row r="6799">
          <cell r="I6799">
            <v>109</v>
          </cell>
        </row>
        <row r="6800">
          <cell r="I6800">
            <v>109</v>
          </cell>
        </row>
        <row r="6801">
          <cell r="I6801">
            <v>10101</v>
          </cell>
        </row>
        <row r="6802">
          <cell r="I6802">
            <v>70112</v>
          </cell>
        </row>
        <row r="6803">
          <cell r="I6803">
            <v>50101</v>
          </cell>
        </row>
        <row r="6804">
          <cell r="I6804">
            <v>30101</v>
          </cell>
        </row>
        <row r="6805">
          <cell r="I6805">
            <v>70112</v>
          </cell>
        </row>
        <row r="6806">
          <cell r="I6806">
            <v>50101</v>
          </cell>
        </row>
        <row r="6807">
          <cell r="I6807">
            <v>70106</v>
          </cell>
        </row>
        <row r="6808">
          <cell r="I6808">
            <v>70112</v>
          </cell>
        </row>
        <row r="6809">
          <cell r="I6809">
            <v>50101</v>
          </cell>
        </row>
        <row r="6810">
          <cell r="I6810">
            <v>40101</v>
          </cell>
        </row>
        <row r="6811">
          <cell r="I6811">
            <v>70112</v>
          </cell>
        </row>
        <row r="6812">
          <cell r="I6812">
            <v>50101</v>
          </cell>
        </row>
        <row r="6813">
          <cell r="I6813">
            <v>70106</v>
          </cell>
        </row>
        <row r="6814">
          <cell r="I6814">
            <v>70112</v>
          </cell>
        </row>
        <row r="6815">
          <cell r="I6815">
            <v>50101</v>
          </cell>
        </row>
        <row r="6816">
          <cell r="I6816">
            <v>70112</v>
          </cell>
        </row>
        <row r="6817">
          <cell r="I6817">
            <v>50101</v>
          </cell>
        </row>
        <row r="6818">
          <cell r="I6818">
            <v>30101</v>
          </cell>
        </row>
        <row r="6819">
          <cell r="I6819">
            <v>70112</v>
          </cell>
        </row>
        <row r="6820">
          <cell r="I6820">
            <v>70112</v>
          </cell>
        </row>
        <row r="6821">
          <cell r="I6821">
            <v>40101</v>
          </cell>
        </row>
        <row r="6822">
          <cell r="I6822">
            <v>70112</v>
          </cell>
        </row>
        <row r="6823">
          <cell r="I6823">
            <v>70112</v>
          </cell>
        </row>
        <row r="6824">
          <cell r="I6824">
            <v>40101</v>
          </cell>
        </row>
        <row r="6825">
          <cell r="I6825">
            <v>70112</v>
          </cell>
        </row>
        <row r="6826">
          <cell r="I6826">
            <v>70112</v>
          </cell>
        </row>
        <row r="6827">
          <cell r="I6827">
            <v>70112</v>
          </cell>
        </row>
        <row r="6828">
          <cell r="I6828">
            <v>40101</v>
          </cell>
        </row>
        <row r="6829">
          <cell r="I6829">
            <v>70112</v>
          </cell>
        </row>
        <row r="6830">
          <cell r="I6830">
            <v>70112</v>
          </cell>
        </row>
        <row r="6831">
          <cell r="I6831">
            <v>70106</v>
          </cell>
        </row>
        <row r="6832">
          <cell r="I6832">
            <v>40101</v>
          </cell>
        </row>
        <row r="6833">
          <cell r="I6833">
            <v>70112</v>
          </cell>
        </row>
        <row r="6834">
          <cell r="I6834">
            <v>70106</v>
          </cell>
        </row>
        <row r="6835">
          <cell r="I6835">
            <v>40101</v>
          </cell>
        </row>
        <row r="6836">
          <cell r="I6836">
            <v>70112</v>
          </cell>
        </row>
        <row r="6837">
          <cell r="I6837">
            <v>70112</v>
          </cell>
        </row>
        <row r="6838">
          <cell r="I6838">
            <v>70112</v>
          </cell>
        </row>
        <row r="6839">
          <cell r="I6839">
            <v>70112</v>
          </cell>
        </row>
        <row r="6840">
          <cell r="I6840">
            <v>70112</v>
          </cell>
        </row>
        <row r="6841">
          <cell r="I6841">
            <v>70112</v>
          </cell>
        </row>
        <row r="6842">
          <cell r="I6842">
            <v>70112</v>
          </cell>
        </row>
        <row r="6843">
          <cell r="I6843">
            <v>70112</v>
          </cell>
        </row>
        <row r="6844">
          <cell r="I6844">
            <v>70112</v>
          </cell>
        </row>
        <row r="6845">
          <cell r="I6845">
            <v>40101</v>
          </cell>
        </row>
        <row r="6846">
          <cell r="I6846">
            <v>50101</v>
          </cell>
        </row>
        <row r="6847">
          <cell r="I6847">
            <v>70112</v>
          </cell>
        </row>
        <row r="6848">
          <cell r="I6848">
            <v>30101</v>
          </cell>
        </row>
        <row r="6849">
          <cell r="I6849">
            <v>40101</v>
          </cell>
        </row>
        <row r="6850">
          <cell r="I6850">
            <v>70112</v>
          </cell>
        </row>
        <row r="6851">
          <cell r="I6851">
            <v>70112</v>
          </cell>
        </row>
        <row r="6852">
          <cell r="I6852">
            <v>70112</v>
          </cell>
        </row>
        <row r="6853">
          <cell r="I6853">
            <v>70112</v>
          </cell>
        </row>
        <row r="6854">
          <cell r="I6854">
            <v>40101</v>
          </cell>
        </row>
        <row r="6855">
          <cell r="I6855">
            <v>70112</v>
          </cell>
        </row>
        <row r="6856">
          <cell r="I6856">
            <v>40101</v>
          </cell>
        </row>
        <row r="6857">
          <cell r="I6857">
            <v>70112</v>
          </cell>
        </row>
        <row r="6858">
          <cell r="I6858">
            <v>50101</v>
          </cell>
        </row>
        <row r="6859">
          <cell r="I6859">
            <v>40101</v>
          </cell>
        </row>
        <row r="6860">
          <cell r="I6860">
            <v>70112</v>
          </cell>
        </row>
        <row r="6861">
          <cell r="I6861">
            <v>40101</v>
          </cell>
        </row>
        <row r="6862">
          <cell r="I6862">
            <v>50101</v>
          </cell>
        </row>
        <row r="6863">
          <cell r="I6863">
            <v>70112</v>
          </cell>
        </row>
        <row r="6864">
          <cell r="I6864">
            <v>30101</v>
          </cell>
        </row>
        <row r="6865">
          <cell r="I6865">
            <v>50101</v>
          </cell>
        </row>
        <row r="6866">
          <cell r="I6866">
            <v>70112</v>
          </cell>
        </row>
        <row r="6867">
          <cell r="I6867">
            <v>70106</v>
          </cell>
        </row>
        <row r="6868">
          <cell r="I6868">
            <v>70112</v>
          </cell>
        </row>
        <row r="6869">
          <cell r="I6869">
            <v>40101</v>
          </cell>
        </row>
        <row r="6870">
          <cell r="I6870">
            <v>50101</v>
          </cell>
        </row>
        <row r="6871">
          <cell r="I6871">
            <v>70112</v>
          </cell>
        </row>
        <row r="6872">
          <cell r="I6872">
            <v>70112</v>
          </cell>
        </row>
        <row r="6873">
          <cell r="I6873">
            <v>2011809115</v>
          </cell>
        </row>
        <row r="6874">
          <cell r="I6874">
            <v>2011804112</v>
          </cell>
        </row>
        <row r="6875">
          <cell r="I6875">
            <v>2011804018</v>
          </cell>
        </row>
        <row r="6876">
          <cell r="I6876">
            <v>103</v>
          </cell>
        </row>
        <row r="6877">
          <cell r="I6877">
            <v>103</v>
          </cell>
        </row>
        <row r="6878">
          <cell r="I6878">
            <v>103</v>
          </cell>
        </row>
        <row r="6879">
          <cell r="I6879">
            <v>70106</v>
          </cell>
        </row>
        <row r="6880">
          <cell r="I6880">
            <v>40101</v>
          </cell>
        </row>
        <row r="6881">
          <cell r="I6881">
            <v>50101</v>
          </cell>
        </row>
        <row r="6882">
          <cell r="I6882">
            <v>50101</v>
          </cell>
        </row>
        <row r="6883">
          <cell r="I6883">
            <v>30101</v>
          </cell>
        </row>
        <row r="6884">
          <cell r="I6884">
            <v>2011809135</v>
          </cell>
        </row>
        <row r="6885">
          <cell r="I6885">
            <v>2011809136</v>
          </cell>
        </row>
        <row r="6886">
          <cell r="I6886">
            <v>108</v>
          </cell>
        </row>
        <row r="6887">
          <cell r="I6887">
            <v>108</v>
          </cell>
        </row>
        <row r="6888">
          <cell r="I6888">
            <v>108</v>
          </cell>
        </row>
        <row r="6889">
          <cell r="I6889">
            <v>108</v>
          </cell>
        </row>
        <row r="6890">
          <cell r="I6890">
            <v>108</v>
          </cell>
        </row>
        <row r="6891">
          <cell r="I6891">
            <v>104</v>
          </cell>
        </row>
        <row r="6892">
          <cell r="I6892">
            <v>104</v>
          </cell>
        </row>
        <row r="6893">
          <cell r="I6893">
            <v>104</v>
          </cell>
        </row>
        <row r="6894">
          <cell r="I6894">
            <v>104</v>
          </cell>
        </row>
        <row r="6895">
          <cell r="I6895">
            <v>104</v>
          </cell>
        </row>
        <row r="6896">
          <cell r="I6896">
            <v>104</v>
          </cell>
        </row>
        <row r="6897">
          <cell r="I6897">
            <v>2011804007</v>
          </cell>
        </row>
        <row r="6898">
          <cell r="I6898">
            <v>2011804008</v>
          </cell>
        </row>
        <row r="6899">
          <cell r="I6899">
            <v>70112</v>
          </cell>
        </row>
        <row r="6900">
          <cell r="I6900">
            <v>70112</v>
          </cell>
        </row>
        <row r="6901">
          <cell r="I6901">
            <v>119</v>
          </cell>
        </row>
        <row r="6902">
          <cell r="I6902">
            <v>119</v>
          </cell>
        </row>
        <row r="6903">
          <cell r="I6903">
            <v>70112</v>
          </cell>
        </row>
        <row r="6904">
          <cell r="I6904">
            <v>70112</v>
          </cell>
        </row>
        <row r="6905">
          <cell r="I6905">
            <v>70112</v>
          </cell>
        </row>
        <row r="6906">
          <cell r="I6906">
            <v>2011809133</v>
          </cell>
        </row>
        <row r="6907">
          <cell r="I6907">
            <v>70106</v>
          </cell>
        </row>
        <row r="6908">
          <cell r="I6908">
            <v>70112</v>
          </cell>
        </row>
        <row r="6909">
          <cell r="I6909">
            <v>40101</v>
          </cell>
        </row>
        <row r="6910">
          <cell r="I6910">
            <v>70112</v>
          </cell>
        </row>
        <row r="6911">
          <cell r="I6911">
            <v>50101</v>
          </cell>
        </row>
        <row r="6912">
          <cell r="I6912">
            <v>30101</v>
          </cell>
        </row>
        <row r="6913">
          <cell r="I6913">
            <v>70112</v>
          </cell>
        </row>
        <row r="6914">
          <cell r="I6914">
            <v>70112</v>
          </cell>
        </row>
        <row r="6915">
          <cell r="I6915">
            <v>40101</v>
          </cell>
        </row>
        <row r="6916">
          <cell r="I6916">
            <v>70112</v>
          </cell>
        </row>
        <row r="6917">
          <cell r="I6917">
            <v>70112</v>
          </cell>
        </row>
        <row r="6918">
          <cell r="I6918">
            <v>40101</v>
          </cell>
        </row>
        <row r="6919">
          <cell r="I6919">
            <v>70112</v>
          </cell>
        </row>
        <row r="6920">
          <cell r="I6920">
            <v>70112</v>
          </cell>
        </row>
        <row r="6921">
          <cell r="I6921">
            <v>70112</v>
          </cell>
        </row>
        <row r="6922">
          <cell r="I6922">
            <v>40101</v>
          </cell>
        </row>
        <row r="6923">
          <cell r="I6923">
            <v>70112</v>
          </cell>
        </row>
        <row r="6924">
          <cell r="I6924">
            <v>70112</v>
          </cell>
        </row>
        <row r="6925">
          <cell r="I6925">
            <v>70112</v>
          </cell>
        </row>
        <row r="6926">
          <cell r="I6926">
            <v>10300041</v>
          </cell>
        </row>
        <row r="6927">
          <cell r="I6927">
            <v>10300041</v>
          </cell>
        </row>
        <row r="6928">
          <cell r="I6928">
            <v>201040772</v>
          </cell>
        </row>
        <row r="6929">
          <cell r="I6929">
            <v>201040772</v>
          </cell>
        </row>
        <row r="6930">
          <cell r="I6930">
            <v>10703001</v>
          </cell>
        </row>
        <row r="6931">
          <cell r="I6931">
            <v>2011809127</v>
          </cell>
        </row>
        <row r="6932">
          <cell r="I6932">
            <v>20707001</v>
          </cell>
        </row>
        <row r="6933">
          <cell r="I6933">
            <v>2011804021</v>
          </cell>
        </row>
        <row r="6934">
          <cell r="I6934">
            <v>1040113434</v>
          </cell>
        </row>
        <row r="6935">
          <cell r="I6935">
            <v>20707001</v>
          </cell>
        </row>
        <row r="6936">
          <cell r="I6936">
            <v>40101</v>
          </cell>
        </row>
        <row r="6937">
          <cell r="I6937">
            <v>70112</v>
          </cell>
        </row>
        <row r="6938">
          <cell r="I6938">
            <v>70112</v>
          </cell>
        </row>
        <row r="6939">
          <cell r="I6939">
            <v>40101</v>
          </cell>
        </row>
        <row r="6940">
          <cell r="I6940">
            <v>50101</v>
          </cell>
        </row>
        <row r="6941">
          <cell r="I6941">
            <v>701116</v>
          </cell>
        </row>
        <row r="6942">
          <cell r="I6942">
            <v>50101</v>
          </cell>
        </row>
        <row r="6943">
          <cell r="I6943">
            <v>70112</v>
          </cell>
        </row>
        <row r="6944">
          <cell r="I6944">
            <v>70112</v>
          </cell>
        </row>
        <row r="6945">
          <cell r="I6945">
            <v>50101</v>
          </cell>
        </row>
        <row r="6946">
          <cell r="I6946">
            <v>40101</v>
          </cell>
        </row>
        <row r="6947">
          <cell r="I6947">
            <v>30101</v>
          </cell>
        </row>
        <row r="6948">
          <cell r="I6948">
            <v>701116</v>
          </cell>
        </row>
        <row r="6949">
          <cell r="I6949">
            <v>70112</v>
          </cell>
        </row>
        <row r="6950">
          <cell r="I6950">
            <v>40101</v>
          </cell>
        </row>
        <row r="6951">
          <cell r="I6951">
            <v>50101</v>
          </cell>
        </row>
        <row r="6952">
          <cell r="I6952">
            <v>70112</v>
          </cell>
        </row>
        <row r="6953">
          <cell r="I6953">
            <v>50101</v>
          </cell>
        </row>
        <row r="6954">
          <cell r="I6954">
            <v>30101</v>
          </cell>
        </row>
        <row r="6955">
          <cell r="I6955">
            <v>70112</v>
          </cell>
        </row>
        <row r="6956">
          <cell r="I6956">
            <v>70112</v>
          </cell>
        </row>
        <row r="6957">
          <cell r="I6957">
            <v>70106</v>
          </cell>
        </row>
        <row r="6958">
          <cell r="I6958">
            <v>70112</v>
          </cell>
        </row>
        <row r="6959">
          <cell r="I6959">
            <v>50101</v>
          </cell>
        </row>
        <row r="6960">
          <cell r="I6960">
            <v>70112</v>
          </cell>
        </row>
        <row r="6961">
          <cell r="I6961">
            <v>50101</v>
          </cell>
        </row>
        <row r="6962">
          <cell r="I6962">
            <v>40101</v>
          </cell>
        </row>
        <row r="6963">
          <cell r="I6963">
            <v>50101</v>
          </cell>
        </row>
        <row r="6964">
          <cell r="I6964">
            <v>70112</v>
          </cell>
        </row>
        <row r="6965">
          <cell r="I6965">
            <v>50101</v>
          </cell>
        </row>
        <row r="6966">
          <cell r="I6966">
            <v>40101</v>
          </cell>
        </row>
        <row r="6967">
          <cell r="I6967">
            <v>40101</v>
          </cell>
        </row>
        <row r="6968">
          <cell r="I6968">
            <v>50101</v>
          </cell>
        </row>
        <row r="6969">
          <cell r="I6969">
            <v>70112</v>
          </cell>
        </row>
        <row r="6970">
          <cell r="I6970">
            <v>70112</v>
          </cell>
        </row>
        <row r="6971">
          <cell r="I6971">
            <v>40101</v>
          </cell>
        </row>
        <row r="6972">
          <cell r="I6972">
            <v>70112</v>
          </cell>
        </row>
        <row r="6973">
          <cell r="I6973">
            <v>30101</v>
          </cell>
        </row>
        <row r="6974">
          <cell r="I6974">
            <v>40101</v>
          </cell>
        </row>
        <row r="6975">
          <cell r="I6975">
            <v>70112</v>
          </cell>
        </row>
        <row r="6976">
          <cell r="I6976">
            <v>40101</v>
          </cell>
        </row>
        <row r="6977">
          <cell r="I6977">
            <v>70112</v>
          </cell>
        </row>
        <row r="6978">
          <cell r="I6978">
            <v>70112</v>
          </cell>
        </row>
        <row r="6979">
          <cell r="I6979">
            <v>70112</v>
          </cell>
        </row>
        <row r="6980">
          <cell r="I6980">
            <v>70112</v>
          </cell>
        </row>
        <row r="6981">
          <cell r="I6981">
            <v>40101</v>
          </cell>
        </row>
        <row r="6982">
          <cell r="I6982">
            <v>70112</v>
          </cell>
        </row>
        <row r="6983">
          <cell r="I6983">
            <v>70112</v>
          </cell>
        </row>
        <row r="6984">
          <cell r="I6984">
            <v>70106</v>
          </cell>
        </row>
        <row r="6985">
          <cell r="I6985">
            <v>70112</v>
          </cell>
        </row>
        <row r="6986">
          <cell r="I6986">
            <v>70106</v>
          </cell>
        </row>
        <row r="6987">
          <cell r="I6987">
            <v>50101</v>
          </cell>
        </row>
        <row r="6988">
          <cell r="I6988">
            <v>50101</v>
          </cell>
        </row>
        <row r="6989">
          <cell r="I6989">
            <v>70112</v>
          </cell>
        </row>
        <row r="6990">
          <cell r="I6990">
            <v>70112</v>
          </cell>
        </row>
        <row r="6991">
          <cell r="I6991">
            <v>40101</v>
          </cell>
        </row>
        <row r="6992">
          <cell r="I6992">
            <v>40101</v>
          </cell>
        </row>
        <row r="6993">
          <cell r="I6993">
            <v>50101</v>
          </cell>
        </row>
        <row r="6994">
          <cell r="I6994">
            <v>70112</v>
          </cell>
        </row>
        <row r="6995">
          <cell r="I6995">
            <v>40101</v>
          </cell>
        </row>
        <row r="6996">
          <cell r="I6996">
            <v>70112</v>
          </cell>
        </row>
        <row r="6997">
          <cell r="I6997">
            <v>50101</v>
          </cell>
        </row>
        <row r="6998">
          <cell r="I6998">
            <v>70112</v>
          </cell>
        </row>
        <row r="6999">
          <cell r="I6999">
            <v>70106</v>
          </cell>
        </row>
        <row r="7000">
          <cell r="I7000">
            <v>40101</v>
          </cell>
        </row>
        <row r="7001">
          <cell r="I7001">
            <v>70112</v>
          </cell>
        </row>
        <row r="7002">
          <cell r="I7002">
            <v>70112</v>
          </cell>
        </row>
        <row r="7003">
          <cell r="I7003">
            <v>70112</v>
          </cell>
        </row>
        <row r="7004">
          <cell r="I7004">
            <v>50101</v>
          </cell>
        </row>
        <row r="7005">
          <cell r="I7005">
            <v>40101</v>
          </cell>
        </row>
        <row r="7006">
          <cell r="I7006">
            <v>70112</v>
          </cell>
        </row>
        <row r="7007">
          <cell r="I7007">
            <v>50101</v>
          </cell>
        </row>
        <row r="7008">
          <cell r="I7008">
            <v>30101</v>
          </cell>
        </row>
        <row r="7009">
          <cell r="I7009">
            <v>40101</v>
          </cell>
        </row>
        <row r="7010">
          <cell r="I7010">
            <v>104</v>
          </cell>
        </row>
        <row r="7011">
          <cell r="I7011">
            <v>103</v>
          </cell>
        </row>
        <row r="7012">
          <cell r="I7012">
            <v>104</v>
          </cell>
        </row>
        <row r="7013">
          <cell r="I7013">
            <v>70106</v>
          </cell>
        </row>
        <row r="7014">
          <cell r="I7014">
            <v>70112</v>
          </cell>
        </row>
        <row r="7015">
          <cell r="I7015">
            <v>40101</v>
          </cell>
        </row>
        <row r="7016">
          <cell r="I7016">
            <v>50101</v>
          </cell>
        </row>
        <row r="7017">
          <cell r="I7017">
            <v>2011804017</v>
          </cell>
        </row>
        <row r="7018">
          <cell r="I7018">
            <v>2011804018</v>
          </cell>
        </row>
        <row r="7019">
          <cell r="I7019">
            <v>2011804017</v>
          </cell>
        </row>
        <row r="7020">
          <cell r="I7020">
            <v>70112</v>
          </cell>
        </row>
        <row r="7021">
          <cell r="I7021">
            <v>70112</v>
          </cell>
        </row>
        <row r="7022">
          <cell r="I7022">
            <v>40101</v>
          </cell>
        </row>
        <row r="7023">
          <cell r="I7023">
            <v>70112</v>
          </cell>
        </row>
        <row r="7024">
          <cell r="I7024">
            <v>70112</v>
          </cell>
        </row>
        <row r="7025">
          <cell r="I7025">
            <v>40101</v>
          </cell>
        </row>
        <row r="7026">
          <cell r="I7026">
            <v>70112</v>
          </cell>
        </row>
        <row r="7027">
          <cell r="I7027">
            <v>70112</v>
          </cell>
        </row>
        <row r="7028">
          <cell r="I7028">
            <v>70112</v>
          </cell>
        </row>
        <row r="7029">
          <cell r="I7029">
            <v>40101</v>
          </cell>
        </row>
        <row r="7030">
          <cell r="I7030">
            <v>70112</v>
          </cell>
        </row>
        <row r="7031">
          <cell r="I7031">
            <v>70112</v>
          </cell>
        </row>
        <row r="7032">
          <cell r="I7032">
            <v>70112</v>
          </cell>
        </row>
        <row r="7033">
          <cell r="I7033">
            <v>200</v>
          </cell>
        </row>
        <row r="7034">
          <cell r="I7034">
            <v>200</v>
          </cell>
        </row>
        <row r="7035">
          <cell r="I7035">
            <v>10300041</v>
          </cell>
        </row>
        <row r="7036">
          <cell r="I7036">
            <v>10208</v>
          </cell>
        </row>
        <row r="7037">
          <cell r="I7037">
            <v>2011809127</v>
          </cell>
        </row>
        <row r="7038">
          <cell r="I7038">
            <v>30101</v>
          </cell>
        </row>
        <row r="7039">
          <cell r="I7039">
            <v>50101</v>
          </cell>
        </row>
        <row r="7040">
          <cell r="I7040">
            <v>10401160</v>
          </cell>
        </row>
        <row r="7041">
          <cell r="I7041">
            <v>10401187</v>
          </cell>
        </row>
        <row r="7042">
          <cell r="I7042">
            <v>70500112</v>
          </cell>
        </row>
        <row r="7043">
          <cell r="I7043">
            <v>10401198</v>
          </cell>
        </row>
        <row r="7044">
          <cell r="I7044">
            <v>2011804054</v>
          </cell>
        </row>
        <row r="7045">
          <cell r="I7045">
            <v>2011809140</v>
          </cell>
        </row>
        <row r="7046">
          <cell r="I7046">
            <v>103</v>
          </cell>
        </row>
        <row r="7047">
          <cell r="I7047">
            <v>103</v>
          </cell>
        </row>
        <row r="7048">
          <cell r="I7048">
            <v>103</v>
          </cell>
        </row>
        <row r="7049">
          <cell r="I7049">
            <v>103</v>
          </cell>
        </row>
        <row r="7050">
          <cell r="I7050">
            <v>103</v>
          </cell>
        </row>
        <row r="7051">
          <cell r="I7051">
            <v>103</v>
          </cell>
        </row>
        <row r="7052">
          <cell r="I7052">
            <v>107</v>
          </cell>
        </row>
        <row r="7053">
          <cell r="I7053">
            <v>107</v>
          </cell>
        </row>
        <row r="7054">
          <cell r="I7054">
            <v>107</v>
          </cell>
        </row>
        <row r="7055">
          <cell r="I7055">
            <v>107</v>
          </cell>
        </row>
        <row r="7056">
          <cell r="I7056">
            <v>107</v>
          </cell>
        </row>
        <row r="7057">
          <cell r="I7057">
            <v>106</v>
          </cell>
        </row>
        <row r="7058">
          <cell r="I7058">
            <v>106</v>
          </cell>
        </row>
        <row r="7059">
          <cell r="I7059">
            <v>106</v>
          </cell>
        </row>
        <row r="7060">
          <cell r="I7060">
            <v>104</v>
          </cell>
        </row>
        <row r="7061">
          <cell r="I7061">
            <v>200</v>
          </cell>
        </row>
        <row r="7062">
          <cell r="I7062">
            <v>70112</v>
          </cell>
        </row>
        <row r="7063">
          <cell r="I7063">
            <v>50101</v>
          </cell>
        </row>
        <row r="7064">
          <cell r="I7064">
            <v>30101</v>
          </cell>
        </row>
        <row r="7065">
          <cell r="I7065">
            <v>70106</v>
          </cell>
        </row>
        <row r="7066">
          <cell r="I7066">
            <v>50101</v>
          </cell>
        </row>
        <row r="7067">
          <cell r="I7067">
            <v>40101</v>
          </cell>
        </row>
        <row r="7068">
          <cell r="I7068">
            <v>70112</v>
          </cell>
        </row>
        <row r="7069">
          <cell r="I7069">
            <v>70106</v>
          </cell>
        </row>
        <row r="7070">
          <cell r="I7070">
            <v>40101</v>
          </cell>
        </row>
        <row r="7071">
          <cell r="I7071">
            <v>70112</v>
          </cell>
        </row>
        <row r="7072">
          <cell r="I7072">
            <v>70106</v>
          </cell>
        </row>
        <row r="7073">
          <cell r="I7073">
            <v>50101</v>
          </cell>
        </row>
        <row r="7074">
          <cell r="I7074">
            <v>70112</v>
          </cell>
        </row>
        <row r="7075">
          <cell r="I7075">
            <v>70106</v>
          </cell>
        </row>
        <row r="7076">
          <cell r="I7076">
            <v>40101</v>
          </cell>
        </row>
        <row r="7077">
          <cell r="I7077">
            <v>50101</v>
          </cell>
        </row>
        <row r="7078">
          <cell r="I7078">
            <v>40101</v>
          </cell>
        </row>
        <row r="7079">
          <cell r="I7079">
            <v>70112</v>
          </cell>
        </row>
        <row r="7080">
          <cell r="I7080">
            <v>40101</v>
          </cell>
        </row>
        <row r="7081">
          <cell r="I7081">
            <v>70112</v>
          </cell>
        </row>
        <row r="7082">
          <cell r="I7082">
            <v>50101</v>
          </cell>
        </row>
        <row r="7083">
          <cell r="I7083">
            <v>70112</v>
          </cell>
        </row>
        <row r="7084">
          <cell r="I7084">
            <v>70112</v>
          </cell>
        </row>
        <row r="7085">
          <cell r="I7085">
            <v>40101</v>
          </cell>
        </row>
        <row r="7086">
          <cell r="I7086">
            <v>70112</v>
          </cell>
        </row>
        <row r="7087">
          <cell r="I7087">
            <v>50101</v>
          </cell>
        </row>
        <row r="7088">
          <cell r="I7088">
            <v>40101</v>
          </cell>
        </row>
        <row r="7089">
          <cell r="I7089">
            <v>50101</v>
          </cell>
        </row>
        <row r="7090">
          <cell r="I7090">
            <v>30101</v>
          </cell>
        </row>
        <row r="7091">
          <cell r="I7091">
            <v>70112</v>
          </cell>
        </row>
        <row r="7092">
          <cell r="I7092">
            <v>40101</v>
          </cell>
        </row>
        <row r="7093">
          <cell r="I7093">
            <v>70106</v>
          </cell>
        </row>
        <row r="7094">
          <cell r="I7094">
            <v>50101</v>
          </cell>
        </row>
        <row r="7095">
          <cell r="I7095">
            <v>70112</v>
          </cell>
        </row>
        <row r="7096">
          <cell r="I7096">
            <v>50101</v>
          </cell>
        </row>
        <row r="7097">
          <cell r="I7097">
            <v>70112</v>
          </cell>
        </row>
        <row r="7098">
          <cell r="I7098">
            <v>70112</v>
          </cell>
        </row>
        <row r="7099">
          <cell r="I7099">
            <v>70112</v>
          </cell>
        </row>
        <row r="7100">
          <cell r="I7100">
            <v>50101</v>
          </cell>
        </row>
        <row r="7101">
          <cell r="I7101">
            <v>40101</v>
          </cell>
        </row>
        <row r="7102">
          <cell r="I7102">
            <v>70112</v>
          </cell>
        </row>
        <row r="7103">
          <cell r="I7103">
            <v>30101</v>
          </cell>
        </row>
        <row r="7104">
          <cell r="I7104">
            <v>70106</v>
          </cell>
        </row>
        <row r="7105">
          <cell r="I7105">
            <v>30101</v>
          </cell>
        </row>
        <row r="7106">
          <cell r="I7106">
            <v>70112</v>
          </cell>
        </row>
        <row r="7107">
          <cell r="I7107">
            <v>701116</v>
          </cell>
        </row>
        <row r="7108">
          <cell r="I7108">
            <v>40101</v>
          </cell>
        </row>
        <row r="7109">
          <cell r="I7109">
            <v>50101</v>
          </cell>
        </row>
        <row r="7110">
          <cell r="I7110">
            <v>30101</v>
          </cell>
        </row>
        <row r="7111">
          <cell r="I7111">
            <v>70112</v>
          </cell>
        </row>
        <row r="7112">
          <cell r="I7112">
            <v>70112</v>
          </cell>
        </row>
        <row r="7113">
          <cell r="I7113">
            <v>70112</v>
          </cell>
        </row>
        <row r="7114">
          <cell r="I7114">
            <v>70112</v>
          </cell>
        </row>
        <row r="7115">
          <cell r="I7115">
            <v>40101</v>
          </cell>
        </row>
        <row r="7116">
          <cell r="I7116">
            <v>70112</v>
          </cell>
        </row>
        <row r="7117">
          <cell r="I7117">
            <v>40101</v>
          </cell>
        </row>
        <row r="7118">
          <cell r="I7118">
            <v>70112</v>
          </cell>
        </row>
        <row r="7119">
          <cell r="I7119">
            <v>40101</v>
          </cell>
        </row>
        <row r="7120">
          <cell r="I7120">
            <v>50101</v>
          </cell>
        </row>
        <row r="7121">
          <cell r="I7121">
            <v>70112</v>
          </cell>
        </row>
        <row r="7122">
          <cell r="I7122">
            <v>40101</v>
          </cell>
        </row>
        <row r="7123">
          <cell r="I7123">
            <v>70106</v>
          </cell>
        </row>
        <row r="7124">
          <cell r="I7124">
            <v>70112</v>
          </cell>
        </row>
        <row r="7125">
          <cell r="I7125">
            <v>30101</v>
          </cell>
        </row>
        <row r="7126">
          <cell r="I7126">
            <v>70112</v>
          </cell>
        </row>
        <row r="7127">
          <cell r="I7127">
            <v>70112</v>
          </cell>
        </row>
        <row r="7128">
          <cell r="I7128">
            <v>70112</v>
          </cell>
        </row>
        <row r="7129">
          <cell r="I7129">
            <v>30101</v>
          </cell>
        </row>
        <row r="7130">
          <cell r="I7130">
            <v>50101</v>
          </cell>
        </row>
        <row r="7131">
          <cell r="I7131">
            <v>70112</v>
          </cell>
        </row>
        <row r="7132">
          <cell r="I7132">
            <v>70112</v>
          </cell>
        </row>
        <row r="7133">
          <cell r="I7133">
            <v>70112</v>
          </cell>
        </row>
        <row r="7134">
          <cell r="I7134">
            <v>40101</v>
          </cell>
        </row>
        <row r="7135">
          <cell r="I7135">
            <v>70106</v>
          </cell>
        </row>
        <row r="7136">
          <cell r="I7136">
            <v>70112</v>
          </cell>
        </row>
        <row r="7137">
          <cell r="I7137">
            <v>70106</v>
          </cell>
        </row>
        <row r="7138">
          <cell r="I7138">
            <v>70112</v>
          </cell>
        </row>
        <row r="7139">
          <cell r="I7139">
            <v>40101</v>
          </cell>
        </row>
        <row r="7140">
          <cell r="I7140">
            <v>50101</v>
          </cell>
        </row>
        <row r="7141">
          <cell r="I7141">
            <v>70106</v>
          </cell>
        </row>
        <row r="7142">
          <cell r="I7142">
            <v>30101</v>
          </cell>
        </row>
        <row r="7143">
          <cell r="I7143">
            <v>50101</v>
          </cell>
        </row>
        <row r="7144">
          <cell r="I7144">
            <v>50101</v>
          </cell>
        </row>
        <row r="7145">
          <cell r="I7145">
            <v>40101</v>
          </cell>
        </row>
        <row r="7146">
          <cell r="I7146">
            <v>70112</v>
          </cell>
        </row>
        <row r="7147">
          <cell r="I7147">
            <v>30101</v>
          </cell>
        </row>
        <row r="7148">
          <cell r="I7148">
            <v>50101</v>
          </cell>
        </row>
        <row r="7149">
          <cell r="I7149">
            <v>40101</v>
          </cell>
        </row>
        <row r="7150">
          <cell r="I7150">
            <v>70112</v>
          </cell>
        </row>
        <row r="7151">
          <cell r="I7151">
            <v>70112</v>
          </cell>
        </row>
        <row r="7152">
          <cell r="I7152">
            <v>70112</v>
          </cell>
        </row>
        <row r="7153">
          <cell r="I7153">
            <v>50101</v>
          </cell>
        </row>
        <row r="7154">
          <cell r="I7154">
            <v>2011804018</v>
          </cell>
        </row>
        <row r="7155">
          <cell r="I7155">
            <v>2011804017</v>
          </cell>
        </row>
        <row r="7156">
          <cell r="I7156">
            <v>2011804018</v>
          </cell>
        </row>
        <row r="7157">
          <cell r="I7157">
            <v>2011804017</v>
          </cell>
        </row>
        <row r="7158">
          <cell r="I7158">
            <v>20120052</v>
          </cell>
        </row>
        <row r="7159">
          <cell r="I7159">
            <v>2011804018</v>
          </cell>
        </row>
        <row r="7160">
          <cell r="I7160">
            <v>2011809115</v>
          </cell>
        </row>
        <row r="7161">
          <cell r="I7161">
            <v>70112</v>
          </cell>
        </row>
        <row r="7162">
          <cell r="I7162">
            <v>2011809140</v>
          </cell>
        </row>
        <row r="7163">
          <cell r="I7163">
            <v>200</v>
          </cell>
        </row>
        <row r="7164">
          <cell r="I7164">
            <v>70112</v>
          </cell>
        </row>
        <row r="7165">
          <cell r="I7165">
            <v>70112</v>
          </cell>
        </row>
        <row r="7166">
          <cell r="I7166">
            <v>201040764</v>
          </cell>
        </row>
        <row r="7167">
          <cell r="I7167">
            <v>20700006</v>
          </cell>
        </row>
        <row r="7168">
          <cell r="I7168">
            <v>10401139</v>
          </cell>
        </row>
        <row r="7169">
          <cell r="I7169">
            <v>2011804115</v>
          </cell>
        </row>
        <row r="7170">
          <cell r="I7170">
            <v>10300041</v>
          </cell>
        </row>
        <row r="7171">
          <cell r="I7171">
            <v>10703001</v>
          </cell>
        </row>
        <row r="7172">
          <cell r="I7172">
            <v>2011804048</v>
          </cell>
        </row>
        <row r="7173">
          <cell r="I7173">
            <v>2011809118</v>
          </cell>
        </row>
        <row r="7174">
          <cell r="I7174">
            <v>103</v>
          </cell>
        </row>
        <row r="7175">
          <cell r="I7175">
            <v>104</v>
          </cell>
        </row>
        <row r="7176">
          <cell r="I7176">
            <v>108</v>
          </cell>
        </row>
        <row r="7177">
          <cell r="I7177">
            <v>104</v>
          </cell>
        </row>
        <row r="7178">
          <cell r="I7178">
            <v>119</v>
          </cell>
        </row>
        <row r="7179">
          <cell r="I7179">
            <v>104</v>
          </cell>
        </row>
        <row r="7180">
          <cell r="I7180">
            <v>119</v>
          </cell>
        </row>
        <row r="7181">
          <cell r="I7181">
            <v>30103</v>
          </cell>
        </row>
        <row r="7182">
          <cell r="I7182">
            <v>40101</v>
          </cell>
        </row>
        <row r="7183">
          <cell r="I7183">
            <v>50101</v>
          </cell>
        </row>
        <row r="7184">
          <cell r="I7184">
            <v>50101</v>
          </cell>
        </row>
        <row r="7185">
          <cell r="I7185">
            <v>70106</v>
          </cell>
        </row>
        <row r="7186">
          <cell r="I7186">
            <v>30101</v>
          </cell>
        </row>
        <row r="7187">
          <cell r="I7187">
            <v>70112</v>
          </cell>
        </row>
        <row r="7188">
          <cell r="I7188">
            <v>70112</v>
          </cell>
        </row>
        <row r="7189">
          <cell r="I7189">
            <v>40101</v>
          </cell>
        </row>
        <row r="7190">
          <cell r="I7190">
            <v>70112</v>
          </cell>
        </row>
        <row r="7191">
          <cell r="I7191">
            <v>40101</v>
          </cell>
        </row>
        <row r="7192">
          <cell r="I7192">
            <v>70112</v>
          </cell>
        </row>
        <row r="7193">
          <cell r="I7193">
            <v>40101</v>
          </cell>
        </row>
        <row r="7194">
          <cell r="I7194">
            <v>50101</v>
          </cell>
        </row>
        <row r="7195">
          <cell r="I7195">
            <v>40101</v>
          </cell>
        </row>
        <row r="7196">
          <cell r="I7196">
            <v>70112</v>
          </cell>
        </row>
        <row r="7197">
          <cell r="I7197">
            <v>70106</v>
          </cell>
        </row>
        <row r="7198">
          <cell r="I7198">
            <v>50101</v>
          </cell>
        </row>
        <row r="7199">
          <cell r="I7199">
            <v>70112</v>
          </cell>
        </row>
        <row r="7200">
          <cell r="I7200">
            <v>40101</v>
          </cell>
        </row>
        <row r="7201">
          <cell r="I7201">
            <v>30101</v>
          </cell>
        </row>
        <row r="7202">
          <cell r="I7202">
            <v>70112</v>
          </cell>
        </row>
        <row r="7203">
          <cell r="I7203">
            <v>40101</v>
          </cell>
        </row>
        <row r="7204">
          <cell r="I7204">
            <v>70112</v>
          </cell>
        </row>
        <row r="7205">
          <cell r="I7205">
            <v>70112</v>
          </cell>
        </row>
        <row r="7206">
          <cell r="I7206">
            <v>70106</v>
          </cell>
        </row>
        <row r="7207">
          <cell r="I7207">
            <v>70112</v>
          </cell>
        </row>
        <row r="7208">
          <cell r="I7208">
            <v>40101</v>
          </cell>
        </row>
        <row r="7209">
          <cell r="I7209">
            <v>70112</v>
          </cell>
        </row>
        <row r="7210">
          <cell r="I7210">
            <v>40101</v>
          </cell>
        </row>
        <row r="7211">
          <cell r="I7211">
            <v>50101</v>
          </cell>
        </row>
        <row r="7212">
          <cell r="I7212">
            <v>70112</v>
          </cell>
        </row>
        <row r="7213">
          <cell r="I7213">
            <v>40101</v>
          </cell>
        </row>
        <row r="7214">
          <cell r="I7214">
            <v>70112</v>
          </cell>
        </row>
        <row r="7215">
          <cell r="I7215">
            <v>40101</v>
          </cell>
        </row>
        <row r="7216">
          <cell r="I7216">
            <v>30101</v>
          </cell>
        </row>
        <row r="7217">
          <cell r="I7217">
            <v>70112</v>
          </cell>
        </row>
        <row r="7218">
          <cell r="I7218">
            <v>70112</v>
          </cell>
        </row>
        <row r="7219">
          <cell r="I7219">
            <v>70112</v>
          </cell>
        </row>
        <row r="7220">
          <cell r="I7220">
            <v>40101</v>
          </cell>
        </row>
        <row r="7221">
          <cell r="I7221">
            <v>701116</v>
          </cell>
        </row>
        <row r="7222">
          <cell r="I7222">
            <v>70112</v>
          </cell>
        </row>
        <row r="7223">
          <cell r="I7223">
            <v>70112</v>
          </cell>
        </row>
        <row r="7224">
          <cell r="I7224">
            <v>70112</v>
          </cell>
        </row>
        <row r="7225">
          <cell r="I7225">
            <v>70112</v>
          </cell>
        </row>
        <row r="7226">
          <cell r="I7226">
            <v>50101</v>
          </cell>
        </row>
        <row r="7227">
          <cell r="I7227">
            <v>40101</v>
          </cell>
        </row>
        <row r="7228">
          <cell r="I7228">
            <v>70112</v>
          </cell>
        </row>
        <row r="7229">
          <cell r="I7229">
            <v>70112</v>
          </cell>
        </row>
        <row r="7230">
          <cell r="I7230">
            <v>50101</v>
          </cell>
        </row>
        <row r="7231">
          <cell r="I7231">
            <v>70112</v>
          </cell>
        </row>
        <row r="7232">
          <cell r="I7232">
            <v>70112</v>
          </cell>
        </row>
        <row r="7233">
          <cell r="I7233">
            <v>70106</v>
          </cell>
        </row>
        <row r="7234">
          <cell r="I7234">
            <v>70112</v>
          </cell>
        </row>
        <row r="7235">
          <cell r="I7235">
            <v>40101</v>
          </cell>
        </row>
        <row r="7236">
          <cell r="I7236">
            <v>50101</v>
          </cell>
        </row>
        <row r="7237">
          <cell r="I7237">
            <v>50101</v>
          </cell>
        </row>
        <row r="7238">
          <cell r="I7238">
            <v>30101</v>
          </cell>
        </row>
        <row r="7239">
          <cell r="I7239">
            <v>70112</v>
          </cell>
        </row>
        <row r="7240">
          <cell r="I7240">
            <v>40101</v>
          </cell>
        </row>
        <row r="7241">
          <cell r="I7241">
            <v>30101</v>
          </cell>
        </row>
        <row r="7242">
          <cell r="I7242">
            <v>70112</v>
          </cell>
        </row>
        <row r="7243">
          <cell r="I7243">
            <v>70112</v>
          </cell>
        </row>
        <row r="7244">
          <cell r="I7244">
            <v>70112</v>
          </cell>
        </row>
        <row r="7245">
          <cell r="I7245">
            <v>50101</v>
          </cell>
        </row>
        <row r="7246">
          <cell r="I7246">
            <v>70106</v>
          </cell>
        </row>
        <row r="7247">
          <cell r="I7247">
            <v>70112</v>
          </cell>
        </row>
        <row r="7248">
          <cell r="I7248">
            <v>50101</v>
          </cell>
        </row>
        <row r="7249">
          <cell r="I7249">
            <v>30101</v>
          </cell>
        </row>
        <row r="7250">
          <cell r="I7250">
            <v>70112</v>
          </cell>
        </row>
        <row r="7251">
          <cell r="I7251">
            <v>40101</v>
          </cell>
        </row>
        <row r="7252">
          <cell r="I7252">
            <v>2011804017</v>
          </cell>
        </row>
        <row r="7253">
          <cell r="I7253">
            <v>2011804079</v>
          </cell>
        </row>
        <row r="7254">
          <cell r="I7254">
            <v>70112</v>
          </cell>
        </row>
        <row r="7255">
          <cell r="I7255">
            <v>40101</v>
          </cell>
        </row>
        <row r="7256">
          <cell r="I7256">
            <v>50101</v>
          </cell>
        </row>
        <row r="7257">
          <cell r="I7257">
            <v>70112</v>
          </cell>
        </row>
        <row r="7258">
          <cell r="I7258">
            <v>40101</v>
          </cell>
        </row>
        <row r="7259">
          <cell r="I7259">
            <v>70112</v>
          </cell>
        </row>
        <row r="7260">
          <cell r="I7260">
            <v>70112</v>
          </cell>
        </row>
        <row r="7261">
          <cell r="I7261">
            <v>40101</v>
          </cell>
        </row>
        <row r="7262">
          <cell r="I7262">
            <v>2011804079</v>
          </cell>
        </row>
        <row r="7263">
          <cell r="I7263">
            <v>70112</v>
          </cell>
        </row>
        <row r="7264">
          <cell r="I7264">
            <v>40101</v>
          </cell>
        </row>
        <row r="7265">
          <cell r="I7265">
            <v>70112</v>
          </cell>
        </row>
        <row r="7266">
          <cell r="I7266">
            <v>40101</v>
          </cell>
        </row>
        <row r="7267">
          <cell r="I7267">
            <v>70112</v>
          </cell>
        </row>
        <row r="7268">
          <cell r="I7268">
            <v>70112</v>
          </cell>
        </row>
        <row r="7269">
          <cell r="I7269">
            <v>2010403310</v>
          </cell>
        </row>
        <row r="7270">
          <cell r="I7270">
            <v>2011804079</v>
          </cell>
        </row>
        <row r="7271">
          <cell r="I7271">
            <v>2011804112</v>
          </cell>
        </row>
        <row r="7272">
          <cell r="I7272">
            <v>2011804022</v>
          </cell>
        </row>
        <row r="7273">
          <cell r="I7273">
            <v>2011809115</v>
          </cell>
        </row>
        <row r="7274">
          <cell r="I7274">
            <v>501</v>
          </cell>
        </row>
        <row r="7275">
          <cell r="I7275">
            <v>2010401010</v>
          </cell>
        </row>
        <row r="7276">
          <cell r="I7276">
            <v>301</v>
          </cell>
        </row>
        <row r="7277">
          <cell r="I7277">
            <v>301</v>
          </cell>
        </row>
        <row r="7278">
          <cell r="I7278">
            <v>103</v>
          </cell>
        </row>
        <row r="7279">
          <cell r="I7279">
            <v>103</v>
          </cell>
        </row>
        <row r="7280">
          <cell r="I7280">
            <v>103</v>
          </cell>
        </row>
        <row r="7281">
          <cell r="I7281">
            <v>119</v>
          </cell>
        </row>
        <row r="7282">
          <cell r="I7282">
            <v>119</v>
          </cell>
        </row>
        <row r="7283">
          <cell r="I7283">
            <v>103</v>
          </cell>
        </row>
        <row r="7284">
          <cell r="I7284">
            <v>103</v>
          </cell>
        </row>
        <row r="7285">
          <cell r="I7285">
            <v>103</v>
          </cell>
        </row>
        <row r="7286">
          <cell r="I7286">
            <v>103</v>
          </cell>
        </row>
        <row r="7287">
          <cell r="I7287">
            <v>103</v>
          </cell>
        </row>
        <row r="7288">
          <cell r="I7288">
            <v>103</v>
          </cell>
        </row>
        <row r="7289">
          <cell r="I7289">
            <v>103</v>
          </cell>
        </row>
        <row r="7290">
          <cell r="I7290">
            <v>103</v>
          </cell>
        </row>
        <row r="7291">
          <cell r="I7291">
            <v>104</v>
          </cell>
        </row>
        <row r="7292">
          <cell r="I7292">
            <v>106</v>
          </cell>
        </row>
        <row r="7293">
          <cell r="I7293">
            <v>106</v>
          </cell>
        </row>
        <row r="7294">
          <cell r="I7294">
            <v>106</v>
          </cell>
        </row>
        <row r="7295">
          <cell r="I7295">
            <v>104</v>
          </cell>
        </row>
        <row r="7296">
          <cell r="I7296">
            <v>104</v>
          </cell>
        </row>
        <row r="7297">
          <cell r="I7297">
            <v>104</v>
          </cell>
        </row>
        <row r="7298">
          <cell r="I7298">
            <v>119</v>
          </cell>
        </row>
        <row r="7299">
          <cell r="I7299">
            <v>104</v>
          </cell>
        </row>
        <row r="7300">
          <cell r="I7300">
            <v>104</v>
          </cell>
        </row>
        <row r="7301">
          <cell r="I7301">
            <v>104</v>
          </cell>
        </row>
        <row r="7302">
          <cell r="I7302">
            <v>104</v>
          </cell>
        </row>
        <row r="7303">
          <cell r="I7303">
            <v>104</v>
          </cell>
        </row>
        <row r="7304">
          <cell r="I7304">
            <v>104</v>
          </cell>
        </row>
        <row r="7305">
          <cell r="I7305">
            <v>104</v>
          </cell>
        </row>
        <row r="7306">
          <cell r="I7306">
            <v>104</v>
          </cell>
        </row>
        <row r="7307">
          <cell r="I7307">
            <v>104</v>
          </cell>
        </row>
        <row r="7308">
          <cell r="I7308">
            <v>104</v>
          </cell>
        </row>
        <row r="7309">
          <cell r="I7309">
            <v>107</v>
          </cell>
        </row>
        <row r="7310">
          <cell r="I7310">
            <v>107</v>
          </cell>
        </row>
        <row r="7311">
          <cell r="I7311">
            <v>107</v>
          </cell>
        </row>
        <row r="7312">
          <cell r="I7312">
            <v>107</v>
          </cell>
        </row>
        <row r="7313">
          <cell r="I7313">
            <v>107</v>
          </cell>
        </row>
        <row r="7314">
          <cell r="I7314">
            <v>107</v>
          </cell>
        </row>
        <row r="7315">
          <cell r="I7315">
            <v>109</v>
          </cell>
        </row>
        <row r="7316">
          <cell r="I7316">
            <v>70112</v>
          </cell>
        </row>
        <row r="7317">
          <cell r="I7317">
            <v>70106</v>
          </cell>
        </row>
        <row r="7318">
          <cell r="I7318">
            <v>50101</v>
          </cell>
        </row>
        <row r="7319">
          <cell r="I7319">
            <v>70112</v>
          </cell>
        </row>
        <row r="7320">
          <cell r="I7320">
            <v>40101</v>
          </cell>
        </row>
        <row r="7321">
          <cell r="I7321">
            <v>70106</v>
          </cell>
        </row>
        <row r="7322">
          <cell r="I7322">
            <v>50101</v>
          </cell>
        </row>
        <row r="7323">
          <cell r="I7323">
            <v>70112</v>
          </cell>
        </row>
        <row r="7324">
          <cell r="I7324">
            <v>40101</v>
          </cell>
        </row>
        <row r="7325">
          <cell r="I7325">
            <v>50101</v>
          </cell>
        </row>
        <row r="7326">
          <cell r="I7326">
            <v>30101</v>
          </cell>
        </row>
        <row r="7327">
          <cell r="I7327">
            <v>70112</v>
          </cell>
        </row>
        <row r="7328">
          <cell r="I7328">
            <v>70112</v>
          </cell>
        </row>
        <row r="7329">
          <cell r="I7329">
            <v>40101</v>
          </cell>
        </row>
        <row r="7330">
          <cell r="I7330">
            <v>30101</v>
          </cell>
        </row>
        <row r="7331">
          <cell r="I7331">
            <v>70112</v>
          </cell>
        </row>
        <row r="7332">
          <cell r="I7332">
            <v>70106</v>
          </cell>
        </row>
        <row r="7333">
          <cell r="I7333">
            <v>70112</v>
          </cell>
        </row>
        <row r="7334">
          <cell r="I7334">
            <v>70112</v>
          </cell>
        </row>
        <row r="7335">
          <cell r="I7335">
            <v>70112</v>
          </cell>
        </row>
        <row r="7336">
          <cell r="I7336">
            <v>50101</v>
          </cell>
        </row>
        <row r="7337">
          <cell r="I7337">
            <v>70112</v>
          </cell>
        </row>
        <row r="7338">
          <cell r="I7338">
            <v>70112</v>
          </cell>
        </row>
        <row r="7339">
          <cell r="I7339">
            <v>70106</v>
          </cell>
        </row>
        <row r="7340">
          <cell r="I7340">
            <v>70112</v>
          </cell>
        </row>
        <row r="7341">
          <cell r="I7341">
            <v>40101</v>
          </cell>
        </row>
        <row r="7342">
          <cell r="I7342">
            <v>70112</v>
          </cell>
        </row>
        <row r="7343">
          <cell r="I7343">
            <v>50101</v>
          </cell>
        </row>
        <row r="7344">
          <cell r="I7344">
            <v>50101</v>
          </cell>
        </row>
        <row r="7345">
          <cell r="I7345">
            <v>40101</v>
          </cell>
        </row>
        <row r="7346">
          <cell r="I7346">
            <v>50101</v>
          </cell>
        </row>
        <row r="7347">
          <cell r="I7347">
            <v>70112</v>
          </cell>
        </row>
        <row r="7348">
          <cell r="I7348">
            <v>40101</v>
          </cell>
        </row>
        <row r="7349">
          <cell r="I7349">
            <v>70112</v>
          </cell>
        </row>
        <row r="7350">
          <cell r="I7350">
            <v>40101</v>
          </cell>
        </row>
        <row r="7351">
          <cell r="I7351">
            <v>50101</v>
          </cell>
        </row>
        <row r="7352">
          <cell r="I7352">
            <v>70112</v>
          </cell>
        </row>
        <row r="7353">
          <cell r="I7353">
            <v>50101</v>
          </cell>
        </row>
        <row r="7354">
          <cell r="I7354">
            <v>50101</v>
          </cell>
        </row>
        <row r="7355">
          <cell r="I7355">
            <v>40101</v>
          </cell>
        </row>
        <row r="7356">
          <cell r="I7356">
            <v>70112</v>
          </cell>
        </row>
        <row r="7357">
          <cell r="I7357">
            <v>40101</v>
          </cell>
        </row>
        <row r="7358">
          <cell r="I7358">
            <v>40101</v>
          </cell>
        </row>
        <row r="7359">
          <cell r="I7359">
            <v>50101</v>
          </cell>
        </row>
        <row r="7360">
          <cell r="I7360">
            <v>70112</v>
          </cell>
        </row>
        <row r="7361">
          <cell r="I7361">
            <v>70112</v>
          </cell>
        </row>
        <row r="7362">
          <cell r="I7362">
            <v>70112</v>
          </cell>
        </row>
        <row r="7363">
          <cell r="I7363">
            <v>70112</v>
          </cell>
        </row>
        <row r="7364">
          <cell r="I7364">
            <v>40101</v>
          </cell>
        </row>
        <row r="7365">
          <cell r="I7365">
            <v>50101</v>
          </cell>
        </row>
        <row r="7366">
          <cell r="I7366">
            <v>70112</v>
          </cell>
        </row>
        <row r="7367">
          <cell r="I7367">
            <v>70112</v>
          </cell>
        </row>
        <row r="7368">
          <cell r="I7368">
            <v>701116</v>
          </cell>
        </row>
        <row r="7369">
          <cell r="I7369">
            <v>70106</v>
          </cell>
        </row>
        <row r="7370">
          <cell r="I7370">
            <v>50101</v>
          </cell>
        </row>
        <row r="7371">
          <cell r="I7371">
            <v>30101</v>
          </cell>
        </row>
        <row r="7372">
          <cell r="I7372">
            <v>70112</v>
          </cell>
        </row>
        <row r="7373">
          <cell r="I7373">
            <v>70112</v>
          </cell>
        </row>
        <row r="7374">
          <cell r="I7374">
            <v>70112</v>
          </cell>
        </row>
        <row r="7375">
          <cell r="I7375">
            <v>50101</v>
          </cell>
        </row>
        <row r="7376">
          <cell r="I7376">
            <v>40101</v>
          </cell>
        </row>
        <row r="7377">
          <cell r="I7377">
            <v>70112</v>
          </cell>
        </row>
        <row r="7378">
          <cell r="I7378">
            <v>70112</v>
          </cell>
        </row>
        <row r="7379">
          <cell r="I7379">
            <v>40101</v>
          </cell>
        </row>
        <row r="7380">
          <cell r="I7380">
            <v>70106</v>
          </cell>
        </row>
        <row r="7381">
          <cell r="I7381">
            <v>70112</v>
          </cell>
        </row>
        <row r="7382">
          <cell r="I7382">
            <v>40101</v>
          </cell>
        </row>
        <row r="7383">
          <cell r="I7383">
            <v>70112</v>
          </cell>
        </row>
        <row r="7384">
          <cell r="I7384">
            <v>70112</v>
          </cell>
        </row>
        <row r="7385">
          <cell r="I7385">
            <v>30101</v>
          </cell>
        </row>
        <row r="7386">
          <cell r="I7386">
            <v>40101</v>
          </cell>
        </row>
        <row r="7387">
          <cell r="I7387">
            <v>70112</v>
          </cell>
        </row>
        <row r="7388">
          <cell r="I7388">
            <v>40101</v>
          </cell>
        </row>
        <row r="7389">
          <cell r="I7389">
            <v>70112</v>
          </cell>
        </row>
        <row r="7390">
          <cell r="I7390">
            <v>70112</v>
          </cell>
        </row>
        <row r="7391">
          <cell r="I7391">
            <v>40101</v>
          </cell>
        </row>
        <row r="7392">
          <cell r="I7392">
            <v>70106</v>
          </cell>
        </row>
        <row r="7393">
          <cell r="I7393">
            <v>50101</v>
          </cell>
        </row>
        <row r="7394">
          <cell r="I7394">
            <v>40101</v>
          </cell>
        </row>
        <row r="7395">
          <cell r="I7395">
            <v>30101</v>
          </cell>
        </row>
        <row r="7396">
          <cell r="I7396">
            <v>70112</v>
          </cell>
        </row>
        <row r="7397">
          <cell r="I7397">
            <v>70112</v>
          </cell>
        </row>
        <row r="7398">
          <cell r="I7398">
            <v>40101</v>
          </cell>
        </row>
        <row r="7399">
          <cell r="I7399">
            <v>50101</v>
          </cell>
        </row>
        <row r="7400">
          <cell r="I7400">
            <v>70112</v>
          </cell>
        </row>
        <row r="7401">
          <cell r="I7401">
            <v>30101</v>
          </cell>
        </row>
        <row r="7402">
          <cell r="I7402">
            <v>50101</v>
          </cell>
        </row>
        <row r="7403">
          <cell r="I7403">
            <v>70106</v>
          </cell>
        </row>
        <row r="7404">
          <cell r="I7404">
            <v>70112</v>
          </cell>
        </row>
        <row r="7405">
          <cell r="I7405">
            <v>50101</v>
          </cell>
        </row>
        <row r="7406">
          <cell r="I7406">
            <v>70112</v>
          </cell>
        </row>
        <row r="7407">
          <cell r="I7407">
            <v>50101</v>
          </cell>
        </row>
        <row r="7408">
          <cell r="I7408">
            <v>70112</v>
          </cell>
        </row>
        <row r="7409">
          <cell r="I7409">
            <v>70112</v>
          </cell>
        </row>
        <row r="7410">
          <cell r="I7410">
            <v>50101</v>
          </cell>
        </row>
        <row r="7411">
          <cell r="I7411">
            <v>70106</v>
          </cell>
        </row>
        <row r="7412">
          <cell r="I7412">
            <v>70112</v>
          </cell>
        </row>
        <row r="7413">
          <cell r="I7413">
            <v>40101</v>
          </cell>
        </row>
        <row r="7414">
          <cell r="I7414">
            <v>70112</v>
          </cell>
        </row>
        <row r="7415">
          <cell r="I7415">
            <v>40101</v>
          </cell>
        </row>
        <row r="7416">
          <cell r="I7416">
            <v>50101</v>
          </cell>
        </row>
        <row r="7417">
          <cell r="I7417">
            <v>30101</v>
          </cell>
        </row>
        <row r="7418">
          <cell r="I7418">
            <v>70112</v>
          </cell>
        </row>
        <row r="7419">
          <cell r="I7419">
            <v>119</v>
          </cell>
        </row>
        <row r="7420">
          <cell r="I7420">
            <v>119</v>
          </cell>
        </row>
        <row r="7421">
          <cell r="I7421">
            <v>104</v>
          </cell>
        </row>
        <row r="7422">
          <cell r="I7422">
            <v>70112</v>
          </cell>
        </row>
        <row r="7423">
          <cell r="I7423">
            <v>70112</v>
          </cell>
        </row>
        <row r="7424">
          <cell r="I7424">
            <v>40101</v>
          </cell>
        </row>
        <row r="7425">
          <cell r="I7425">
            <v>70112</v>
          </cell>
        </row>
        <row r="7426">
          <cell r="I7426">
            <v>70112</v>
          </cell>
        </row>
        <row r="7427">
          <cell r="I7427">
            <v>40101</v>
          </cell>
        </row>
        <row r="7428">
          <cell r="I7428">
            <v>40101</v>
          </cell>
        </row>
        <row r="7429">
          <cell r="I7429">
            <v>70112</v>
          </cell>
        </row>
        <row r="7430">
          <cell r="I7430">
            <v>70106</v>
          </cell>
        </row>
        <row r="7431">
          <cell r="I7431">
            <v>70112</v>
          </cell>
        </row>
        <row r="7432">
          <cell r="I7432">
            <v>40101</v>
          </cell>
        </row>
        <row r="7433">
          <cell r="I7433">
            <v>50101</v>
          </cell>
        </row>
        <row r="7434">
          <cell r="I7434">
            <v>40101</v>
          </cell>
        </row>
        <row r="7435">
          <cell r="I7435">
            <v>50101</v>
          </cell>
        </row>
        <row r="7436">
          <cell r="I7436">
            <v>70112</v>
          </cell>
        </row>
        <row r="7437">
          <cell r="I7437">
            <v>30101</v>
          </cell>
        </row>
        <row r="7438">
          <cell r="I7438">
            <v>40101</v>
          </cell>
        </row>
        <row r="7439">
          <cell r="I7439">
            <v>50101</v>
          </cell>
        </row>
        <row r="7440">
          <cell r="I7440">
            <v>70112</v>
          </cell>
        </row>
        <row r="7441">
          <cell r="I7441">
            <v>50101</v>
          </cell>
        </row>
        <row r="7442">
          <cell r="I7442">
            <v>40101</v>
          </cell>
        </row>
        <row r="7443">
          <cell r="I7443">
            <v>50101</v>
          </cell>
        </row>
        <row r="7444">
          <cell r="I7444">
            <v>70112</v>
          </cell>
        </row>
        <row r="7445">
          <cell r="I7445">
            <v>70112</v>
          </cell>
        </row>
        <row r="7446">
          <cell r="I7446">
            <v>50101</v>
          </cell>
        </row>
        <row r="7447">
          <cell r="I7447">
            <v>30101</v>
          </cell>
        </row>
        <row r="7448">
          <cell r="I7448">
            <v>50101</v>
          </cell>
        </row>
        <row r="7449">
          <cell r="I7449">
            <v>40101</v>
          </cell>
        </row>
        <row r="7450">
          <cell r="I7450">
            <v>70106</v>
          </cell>
        </row>
        <row r="7451">
          <cell r="I7451">
            <v>103</v>
          </cell>
        </row>
        <row r="7452">
          <cell r="I7452">
            <v>103</v>
          </cell>
        </row>
        <row r="7453">
          <cell r="I7453">
            <v>103</v>
          </cell>
        </row>
        <row r="7454">
          <cell r="I7454">
            <v>301</v>
          </cell>
        </row>
        <row r="7455">
          <cell r="I7455">
            <v>103</v>
          </cell>
        </row>
        <row r="7456">
          <cell r="I7456">
            <v>103</v>
          </cell>
        </row>
        <row r="7457">
          <cell r="I7457">
            <v>103</v>
          </cell>
        </row>
        <row r="7458">
          <cell r="I7458">
            <v>7050011</v>
          </cell>
        </row>
        <row r="7459">
          <cell r="I7459">
            <v>70112</v>
          </cell>
        </row>
        <row r="7460">
          <cell r="I7460">
            <v>2011809126</v>
          </cell>
        </row>
        <row r="7461">
          <cell r="I7461">
            <v>2011804048</v>
          </cell>
        </row>
        <row r="7462">
          <cell r="I7462">
            <v>2011809134</v>
          </cell>
        </row>
        <row r="7463">
          <cell r="I7463">
            <v>2011809118</v>
          </cell>
        </row>
        <row r="7464">
          <cell r="I7464">
            <v>201040771</v>
          </cell>
        </row>
        <row r="7465">
          <cell r="I7465">
            <v>10401139</v>
          </cell>
        </row>
        <row r="7466">
          <cell r="I7466">
            <v>70112</v>
          </cell>
        </row>
        <row r="7467">
          <cell r="I7467">
            <v>70112</v>
          </cell>
        </row>
        <row r="7468">
          <cell r="I7468">
            <v>70112</v>
          </cell>
        </row>
        <row r="7469">
          <cell r="I7469">
            <v>70112</v>
          </cell>
        </row>
        <row r="7470">
          <cell r="I7470">
            <v>50101</v>
          </cell>
        </row>
        <row r="7471">
          <cell r="I7471">
            <v>40101</v>
          </cell>
        </row>
        <row r="7472">
          <cell r="I7472">
            <v>70112</v>
          </cell>
        </row>
        <row r="7473">
          <cell r="I7473">
            <v>70112</v>
          </cell>
        </row>
        <row r="7474">
          <cell r="I7474">
            <v>50101</v>
          </cell>
        </row>
        <row r="7475">
          <cell r="I7475">
            <v>70112</v>
          </cell>
        </row>
        <row r="7476">
          <cell r="I7476">
            <v>70112</v>
          </cell>
        </row>
        <row r="7477">
          <cell r="I7477">
            <v>50101</v>
          </cell>
        </row>
        <row r="7478">
          <cell r="I7478">
            <v>70112</v>
          </cell>
        </row>
        <row r="7479">
          <cell r="I7479">
            <v>70106</v>
          </cell>
        </row>
        <row r="7480">
          <cell r="I7480">
            <v>50101</v>
          </cell>
        </row>
        <row r="7481">
          <cell r="I7481">
            <v>40101</v>
          </cell>
        </row>
        <row r="7482">
          <cell r="I7482">
            <v>70112</v>
          </cell>
        </row>
        <row r="7483">
          <cell r="I7483">
            <v>70106</v>
          </cell>
        </row>
        <row r="7484">
          <cell r="I7484">
            <v>30101</v>
          </cell>
        </row>
        <row r="7485">
          <cell r="I7485">
            <v>70112</v>
          </cell>
        </row>
        <row r="7486">
          <cell r="I7486">
            <v>70106</v>
          </cell>
        </row>
        <row r="7487">
          <cell r="I7487">
            <v>30101</v>
          </cell>
        </row>
        <row r="7488">
          <cell r="I7488">
            <v>70112</v>
          </cell>
        </row>
        <row r="7489">
          <cell r="I7489">
            <v>70112</v>
          </cell>
        </row>
        <row r="7490">
          <cell r="I7490">
            <v>40101</v>
          </cell>
        </row>
        <row r="7491">
          <cell r="I7491">
            <v>70112</v>
          </cell>
        </row>
        <row r="7492">
          <cell r="I7492">
            <v>70112</v>
          </cell>
        </row>
        <row r="7493">
          <cell r="I7493">
            <v>70112</v>
          </cell>
        </row>
        <row r="7494">
          <cell r="I7494">
            <v>70112</v>
          </cell>
        </row>
        <row r="7495">
          <cell r="I7495">
            <v>40101</v>
          </cell>
        </row>
        <row r="7496">
          <cell r="I7496">
            <v>50101</v>
          </cell>
        </row>
        <row r="7497">
          <cell r="I7497">
            <v>30101</v>
          </cell>
        </row>
        <row r="7498">
          <cell r="I7498">
            <v>70112</v>
          </cell>
        </row>
        <row r="7499">
          <cell r="I7499">
            <v>40101</v>
          </cell>
        </row>
        <row r="7500">
          <cell r="I7500">
            <v>70112</v>
          </cell>
        </row>
        <row r="7501">
          <cell r="I7501">
            <v>50101</v>
          </cell>
        </row>
        <row r="7502">
          <cell r="I7502">
            <v>30101</v>
          </cell>
        </row>
        <row r="7503">
          <cell r="I7503">
            <v>40101</v>
          </cell>
        </row>
        <row r="7504">
          <cell r="I7504">
            <v>70112</v>
          </cell>
        </row>
        <row r="7505">
          <cell r="I7505">
            <v>40101</v>
          </cell>
        </row>
        <row r="7506">
          <cell r="I7506">
            <v>70112</v>
          </cell>
        </row>
        <row r="7507">
          <cell r="I7507">
            <v>50101</v>
          </cell>
        </row>
        <row r="7508">
          <cell r="I7508">
            <v>70112</v>
          </cell>
        </row>
        <row r="7509">
          <cell r="I7509">
            <v>40101</v>
          </cell>
        </row>
        <row r="7510">
          <cell r="I7510">
            <v>70112</v>
          </cell>
        </row>
        <row r="7511">
          <cell r="I7511">
            <v>70112</v>
          </cell>
        </row>
        <row r="7512">
          <cell r="I7512">
            <v>70106</v>
          </cell>
        </row>
        <row r="7513">
          <cell r="I7513">
            <v>70106</v>
          </cell>
        </row>
        <row r="7514">
          <cell r="I7514">
            <v>40101</v>
          </cell>
        </row>
        <row r="7515">
          <cell r="I7515">
            <v>50101</v>
          </cell>
        </row>
        <row r="7516">
          <cell r="I7516">
            <v>30101</v>
          </cell>
        </row>
        <row r="7517">
          <cell r="I7517">
            <v>70112</v>
          </cell>
        </row>
        <row r="7518">
          <cell r="I7518">
            <v>70106</v>
          </cell>
        </row>
        <row r="7519">
          <cell r="I7519">
            <v>70112</v>
          </cell>
        </row>
        <row r="7520">
          <cell r="I7520">
            <v>50101</v>
          </cell>
        </row>
        <row r="7521">
          <cell r="I7521">
            <v>70112</v>
          </cell>
        </row>
        <row r="7522">
          <cell r="I7522">
            <v>50101</v>
          </cell>
        </row>
        <row r="7523">
          <cell r="I7523">
            <v>70112</v>
          </cell>
        </row>
        <row r="7524">
          <cell r="I7524">
            <v>70112</v>
          </cell>
        </row>
        <row r="7525">
          <cell r="I7525">
            <v>70106</v>
          </cell>
        </row>
        <row r="7526">
          <cell r="I7526">
            <v>40101</v>
          </cell>
        </row>
        <row r="7527">
          <cell r="I7527">
            <v>70112</v>
          </cell>
        </row>
        <row r="7528">
          <cell r="I7528">
            <v>50101</v>
          </cell>
        </row>
        <row r="7529">
          <cell r="I7529">
            <v>40101</v>
          </cell>
        </row>
        <row r="7530">
          <cell r="I7530">
            <v>50101</v>
          </cell>
        </row>
        <row r="7531">
          <cell r="I7531">
            <v>70112</v>
          </cell>
        </row>
        <row r="7532">
          <cell r="I7532">
            <v>30101</v>
          </cell>
        </row>
        <row r="7533">
          <cell r="I7533">
            <v>50101</v>
          </cell>
        </row>
        <row r="7534">
          <cell r="I7534">
            <v>50101</v>
          </cell>
        </row>
        <row r="7535">
          <cell r="I7535">
            <v>40101</v>
          </cell>
        </row>
        <row r="7536">
          <cell r="I7536">
            <v>70112</v>
          </cell>
        </row>
        <row r="7537">
          <cell r="I7537">
            <v>30101</v>
          </cell>
        </row>
        <row r="7538">
          <cell r="I7538">
            <v>70112</v>
          </cell>
        </row>
        <row r="7539">
          <cell r="I7539">
            <v>70112</v>
          </cell>
        </row>
        <row r="7540">
          <cell r="I7540">
            <v>701116</v>
          </cell>
        </row>
        <row r="7541">
          <cell r="I7541">
            <v>30101</v>
          </cell>
        </row>
        <row r="7542">
          <cell r="I7542">
            <v>701116</v>
          </cell>
        </row>
        <row r="7543">
          <cell r="I7543">
            <v>40101</v>
          </cell>
        </row>
        <row r="7544">
          <cell r="I7544">
            <v>50101</v>
          </cell>
        </row>
        <row r="7545">
          <cell r="I7545">
            <v>70112</v>
          </cell>
        </row>
        <row r="7546">
          <cell r="I7546">
            <v>70112</v>
          </cell>
        </row>
        <row r="7547">
          <cell r="I7547">
            <v>701116</v>
          </cell>
        </row>
        <row r="7548">
          <cell r="I7548">
            <v>50101</v>
          </cell>
        </row>
        <row r="7549">
          <cell r="I7549">
            <v>70112</v>
          </cell>
        </row>
        <row r="7550">
          <cell r="I7550">
            <v>40101</v>
          </cell>
        </row>
        <row r="7551">
          <cell r="I7551">
            <v>50101</v>
          </cell>
        </row>
        <row r="7552">
          <cell r="I7552">
            <v>70106</v>
          </cell>
        </row>
        <row r="7553">
          <cell r="I7553">
            <v>30101</v>
          </cell>
        </row>
        <row r="7554">
          <cell r="I7554">
            <v>70112</v>
          </cell>
        </row>
        <row r="7555">
          <cell r="I7555">
            <v>70112</v>
          </cell>
        </row>
        <row r="7556">
          <cell r="I7556">
            <v>40101</v>
          </cell>
        </row>
        <row r="7557">
          <cell r="I7557">
            <v>40101</v>
          </cell>
        </row>
        <row r="7558">
          <cell r="I7558">
            <v>50101</v>
          </cell>
        </row>
        <row r="7559">
          <cell r="I7559">
            <v>40101</v>
          </cell>
        </row>
        <row r="7560">
          <cell r="I7560">
            <v>50101</v>
          </cell>
        </row>
        <row r="7561">
          <cell r="I7561">
            <v>40101</v>
          </cell>
        </row>
        <row r="7562">
          <cell r="I7562">
            <v>50101</v>
          </cell>
        </row>
        <row r="7563">
          <cell r="I7563">
            <v>40101</v>
          </cell>
        </row>
        <row r="7564">
          <cell r="I7564">
            <v>40101</v>
          </cell>
        </row>
        <row r="7565">
          <cell r="I7565">
            <v>40101</v>
          </cell>
        </row>
        <row r="7566">
          <cell r="I7566">
            <v>40101</v>
          </cell>
        </row>
        <row r="7567">
          <cell r="I7567">
            <v>50101</v>
          </cell>
        </row>
        <row r="7568">
          <cell r="I7568">
            <v>30101</v>
          </cell>
        </row>
        <row r="7569">
          <cell r="I7569">
            <v>40101</v>
          </cell>
        </row>
        <row r="7570">
          <cell r="I7570">
            <v>50101</v>
          </cell>
        </row>
        <row r="7571">
          <cell r="I7571">
            <v>50101</v>
          </cell>
        </row>
        <row r="7572">
          <cell r="I7572">
            <v>30101</v>
          </cell>
        </row>
        <row r="7573">
          <cell r="I7573">
            <v>107</v>
          </cell>
        </row>
        <row r="7574">
          <cell r="I7574">
            <v>107</v>
          </cell>
        </row>
        <row r="7575">
          <cell r="I7575">
            <v>103</v>
          </cell>
        </row>
        <row r="7576">
          <cell r="I7576">
            <v>119</v>
          </cell>
        </row>
        <row r="7577">
          <cell r="I7577">
            <v>119</v>
          </cell>
        </row>
        <row r="7578">
          <cell r="I7578">
            <v>104</v>
          </cell>
        </row>
        <row r="7579">
          <cell r="I7579">
            <v>119</v>
          </cell>
        </row>
        <row r="7580">
          <cell r="I7580">
            <v>30101</v>
          </cell>
        </row>
        <row r="7581">
          <cell r="I7581">
            <v>701116</v>
          </cell>
        </row>
        <row r="7582">
          <cell r="I7582">
            <v>30101</v>
          </cell>
        </row>
        <row r="7583">
          <cell r="I7583">
            <v>2011804025</v>
          </cell>
        </row>
        <row r="7584">
          <cell r="I7584">
            <v>70112</v>
          </cell>
        </row>
        <row r="7585">
          <cell r="I7585">
            <v>30101</v>
          </cell>
        </row>
        <row r="7586">
          <cell r="I7586">
            <v>103</v>
          </cell>
        </row>
        <row r="7587">
          <cell r="I7587">
            <v>701116</v>
          </cell>
        </row>
        <row r="7588">
          <cell r="I7588">
            <v>701116</v>
          </cell>
        </row>
        <row r="7589">
          <cell r="I7589">
            <v>70112</v>
          </cell>
        </row>
        <row r="7590">
          <cell r="I7590">
            <v>70112</v>
          </cell>
        </row>
        <row r="7591">
          <cell r="I7591">
            <v>30101</v>
          </cell>
        </row>
        <row r="7592">
          <cell r="I7592">
            <v>30101</v>
          </cell>
        </row>
        <row r="7593">
          <cell r="I7593">
            <v>30101</v>
          </cell>
        </row>
        <row r="7594">
          <cell r="I7594">
            <v>30101</v>
          </cell>
        </row>
        <row r="7595">
          <cell r="I7595">
            <v>2011809128</v>
          </cell>
        </row>
        <row r="7596">
          <cell r="I7596">
            <v>2011804021</v>
          </cell>
        </row>
        <row r="7597">
          <cell r="I7597">
            <v>104</v>
          </cell>
        </row>
        <row r="7598">
          <cell r="I7598">
            <v>70106</v>
          </cell>
        </row>
        <row r="7599">
          <cell r="I7599">
            <v>70112</v>
          </cell>
        </row>
        <row r="7600">
          <cell r="I7600">
            <v>107</v>
          </cell>
        </row>
        <row r="7601">
          <cell r="I7601">
            <v>107</v>
          </cell>
        </row>
        <row r="7602">
          <cell r="I7602">
            <v>119</v>
          </cell>
        </row>
        <row r="7603">
          <cell r="I7603">
            <v>119</v>
          </cell>
        </row>
        <row r="7604">
          <cell r="I7604">
            <v>119</v>
          </cell>
        </row>
        <row r="7605">
          <cell r="I7605">
            <v>10401198</v>
          </cell>
        </row>
        <row r="7606">
          <cell r="I7606">
            <v>1040113434</v>
          </cell>
        </row>
        <row r="7607">
          <cell r="I7607">
            <v>10703001</v>
          </cell>
        </row>
        <row r="7608">
          <cell r="I7608">
            <v>2011809126</v>
          </cell>
        </row>
        <row r="7609">
          <cell r="I7609">
            <v>2011809126</v>
          </cell>
        </row>
        <row r="7610">
          <cell r="I7610">
            <v>70112</v>
          </cell>
        </row>
        <row r="7611">
          <cell r="I7611">
            <v>70105000</v>
          </cell>
        </row>
        <row r="7612">
          <cell r="I7612">
            <v>104</v>
          </cell>
        </row>
        <row r="7613">
          <cell r="I7613">
            <v>104</v>
          </cell>
        </row>
        <row r="7614">
          <cell r="I7614">
            <v>104</v>
          </cell>
        </row>
        <row r="7615">
          <cell r="I7615">
            <v>104</v>
          </cell>
        </row>
        <row r="7616">
          <cell r="I7616">
            <v>104</v>
          </cell>
        </row>
        <row r="7617">
          <cell r="I7617">
            <v>104</v>
          </cell>
        </row>
        <row r="7618">
          <cell r="I7618">
            <v>104</v>
          </cell>
        </row>
        <row r="7619">
          <cell r="I7619">
            <v>104</v>
          </cell>
        </row>
        <row r="7620">
          <cell r="I7620">
            <v>104</v>
          </cell>
        </row>
        <row r="7621">
          <cell r="I7621">
            <v>104</v>
          </cell>
        </row>
        <row r="7622">
          <cell r="I7622">
            <v>104</v>
          </cell>
        </row>
        <row r="7623">
          <cell r="I7623">
            <v>104</v>
          </cell>
        </row>
        <row r="7624">
          <cell r="I7624">
            <v>104</v>
          </cell>
        </row>
        <row r="7625">
          <cell r="I7625">
            <v>104</v>
          </cell>
        </row>
        <row r="7626">
          <cell r="I7626">
            <v>104</v>
          </cell>
        </row>
        <row r="7627">
          <cell r="I7627">
            <v>104</v>
          </cell>
        </row>
        <row r="7628">
          <cell r="I7628">
            <v>104</v>
          </cell>
        </row>
        <row r="7629">
          <cell r="I7629">
            <v>104</v>
          </cell>
        </row>
        <row r="7630">
          <cell r="I7630">
            <v>104</v>
          </cell>
        </row>
        <row r="7631">
          <cell r="I7631">
            <v>119</v>
          </cell>
        </row>
        <row r="7632">
          <cell r="I7632">
            <v>107</v>
          </cell>
        </row>
        <row r="7633">
          <cell r="I7633">
            <v>125</v>
          </cell>
        </row>
        <row r="7634">
          <cell r="I7634">
            <v>40101</v>
          </cell>
        </row>
        <row r="7635">
          <cell r="I7635">
            <v>70112</v>
          </cell>
        </row>
        <row r="7636">
          <cell r="I7636">
            <v>50101</v>
          </cell>
        </row>
        <row r="7637">
          <cell r="I7637">
            <v>40101</v>
          </cell>
        </row>
        <row r="7638">
          <cell r="I7638">
            <v>70112</v>
          </cell>
        </row>
        <row r="7639">
          <cell r="I7639">
            <v>50101</v>
          </cell>
        </row>
        <row r="7640">
          <cell r="I7640">
            <v>70112</v>
          </cell>
        </row>
        <row r="7641">
          <cell r="I7641">
            <v>70112</v>
          </cell>
        </row>
        <row r="7642">
          <cell r="I7642">
            <v>70106</v>
          </cell>
        </row>
        <row r="7643">
          <cell r="I7643">
            <v>40101</v>
          </cell>
        </row>
        <row r="7644">
          <cell r="I7644">
            <v>50101</v>
          </cell>
        </row>
        <row r="7645">
          <cell r="I7645">
            <v>30101</v>
          </cell>
        </row>
        <row r="7646">
          <cell r="I7646">
            <v>70112</v>
          </cell>
        </row>
        <row r="7647">
          <cell r="I7647">
            <v>40101</v>
          </cell>
        </row>
        <row r="7648">
          <cell r="I7648">
            <v>50101</v>
          </cell>
        </row>
        <row r="7649">
          <cell r="I7649">
            <v>70112</v>
          </cell>
        </row>
        <row r="7650">
          <cell r="I7650">
            <v>50101</v>
          </cell>
        </row>
        <row r="7651">
          <cell r="I7651">
            <v>40101</v>
          </cell>
        </row>
        <row r="7652">
          <cell r="I7652">
            <v>70112</v>
          </cell>
        </row>
        <row r="7653">
          <cell r="I7653">
            <v>40101</v>
          </cell>
        </row>
        <row r="7654">
          <cell r="I7654">
            <v>70112</v>
          </cell>
        </row>
        <row r="7655">
          <cell r="I7655">
            <v>70112</v>
          </cell>
        </row>
        <row r="7656">
          <cell r="I7656">
            <v>50101</v>
          </cell>
        </row>
        <row r="7657">
          <cell r="I7657">
            <v>70112</v>
          </cell>
        </row>
        <row r="7658">
          <cell r="I7658">
            <v>50101</v>
          </cell>
        </row>
        <row r="7659">
          <cell r="I7659">
            <v>70112</v>
          </cell>
        </row>
        <row r="7660">
          <cell r="I7660">
            <v>50101</v>
          </cell>
        </row>
        <row r="7661">
          <cell r="I7661">
            <v>70112</v>
          </cell>
        </row>
        <row r="7662">
          <cell r="I7662">
            <v>40101</v>
          </cell>
        </row>
        <row r="7663">
          <cell r="I7663">
            <v>50101</v>
          </cell>
        </row>
        <row r="7664">
          <cell r="I7664">
            <v>70112</v>
          </cell>
        </row>
        <row r="7665">
          <cell r="I7665">
            <v>30101</v>
          </cell>
        </row>
        <row r="7666">
          <cell r="I7666">
            <v>70112</v>
          </cell>
        </row>
        <row r="7667">
          <cell r="I7667">
            <v>70106</v>
          </cell>
        </row>
        <row r="7668">
          <cell r="I7668">
            <v>70112</v>
          </cell>
        </row>
        <row r="7669">
          <cell r="I7669">
            <v>40101</v>
          </cell>
        </row>
        <row r="7670">
          <cell r="I7670">
            <v>70112</v>
          </cell>
        </row>
        <row r="7671">
          <cell r="I7671">
            <v>70106</v>
          </cell>
        </row>
        <row r="7672">
          <cell r="I7672">
            <v>70112</v>
          </cell>
        </row>
        <row r="7673">
          <cell r="I7673">
            <v>40101</v>
          </cell>
        </row>
        <row r="7674">
          <cell r="I7674">
            <v>50101</v>
          </cell>
        </row>
        <row r="7675">
          <cell r="I7675">
            <v>30101</v>
          </cell>
        </row>
        <row r="7676">
          <cell r="I7676">
            <v>40101</v>
          </cell>
        </row>
        <row r="7677">
          <cell r="I7677">
            <v>50101</v>
          </cell>
        </row>
        <row r="7678">
          <cell r="I7678">
            <v>30101</v>
          </cell>
        </row>
        <row r="7679">
          <cell r="I7679">
            <v>70112</v>
          </cell>
        </row>
        <row r="7680">
          <cell r="I7680">
            <v>103</v>
          </cell>
        </row>
        <row r="7681">
          <cell r="I7681">
            <v>119</v>
          </cell>
        </row>
        <row r="7682">
          <cell r="I7682">
            <v>119</v>
          </cell>
        </row>
        <row r="7683">
          <cell r="I7683">
            <v>104</v>
          </cell>
        </row>
        <row r="7684">
          <cell r="I7684">
            <v>119</v>
          </cell>
        </row>
        <row r="7685">
          <cell r="I7685">
            <v>107</v>
          </cell>
        </row>
        <row r="7686">
          <cell r="I7686">
            <v>107</v>
          </cell>
        </row>
        <row r="7687">
          <cell r="I7687">
            <v>50101</v>
          </cell>
        </row>
        <row r="7688">
          <cell r="I7688">
            <v>50101</v>
          </cell>
        </row>
        <row r="7689">
          <cell r="I7689">
            <v>70112</v>
          </cell>
        </row>
        <row r="7690">
          <cell r="I7690">
            <v>50101</v>
          </cell>
        </row>
        <row r="7691">
          <cell r="I7691">
            <v>40101</v>
          </cell>
        </row>
        <row r="7692">
          <cell r="I7692">
            <v>50101</v>
          </cell>
        </row>
        <row r="7693">
          <cell r="I7693">
            <v>40101</v>
          </cell>
        </row>
        <row r="7694">
          <cell r="I7694">
            <v>701116</v>
          </cell>
        </row>
        <row r="7695">
          <cell r="I7695">
            <v>701116</v>
          </cell>
        </row>
        <row r="7696">
          <cell r="I7696">
            <v>50101</v>
          </cell>
        </row>
        <row r="7697">
          <cell r="I7697">
            <v>50101</v>
          </cell>
        </row>
        <row r="7698">
          <cell r="I7698">
            <v>40101</v>
          </cell>
        </row>
        <row r="7699">
          <cell r="I7699">
            <v>30101</v>
          </cell>
        </row>
        <row r="7700">
          <cell r="I7700">
            <v>50101</v>
          </cell>
        </row>
        <row r="7701">
          <cell r="I7701">
            <v>70112</v>
          </cell>
        </row>
        <row r="7702">
          <cell r="I7702">
            <v>70112</v>
          </cell>
        </row>
        <row r="7703">
          <cell r="I7703">
            <v>70112</v>
          </cell>
        </row>
        <row r="7704">
          <cell r="I7704">
            <v>40101</v>
          </cell>
        </row>
        <row r="7705">
          <cell r="I7705">
            <v>30101</v>
          </cell>
        </row>
        <row r="7706">
          <cell r="I7706">
            <v>50101</v>
          </cell>
        </row>
        <row r="7707">
          <cell r="I7707">
            <v>70112</v>
          </cell>
        </row>
        <row r="7708">
          <cell r="I7708">
            <v>701116</v>
          </cell>
        </row>
        <row r="7709">
          <cell r="I7709">
            <v>40101</v>
          </cell>
        </row>
        <row r="7710">
          <cell r="I7710">
            <v>70112</v>
          </cell>
        </row>
        <row r="7711">
          <cell r="I7711">
            <v>2011809126</v>
          </cell>
        </row>
        <row r="7712">
          <cell r="I7712">
            <v>2011804052</v>
          </cell>
        </row>
        <row r="7713">
          <cell r="I7713">
            <v>501</v>
          </cell>
        </row>
        <row r="7714">
          <cell r="I7714">
            <v>501</v>
          </cell>
        </row>
        <row r="7715">
          <cell r="I7715">
            <v>40101</v>
          </cell>
        </row>
        <row r="7716">
          <cell r="I7716">
            <v>2011809140</v>
          </cell>
        </row>
        <row r="7717">
          <cell r="I7717">
            <v>10401187</v>
          </cell>
        </row>
        <row r="7718">
          <cell r="I7718">
            <v>20700006</v>
          </cell>
        </row>
        <row r="7719">
          <cell r="I7719">
            <v>10401139</v>
          </cell>
        </row>
        <row r="7720">
          <cell r="I7720">
            <v>10401139</v>
          </cell>
        </row>
        <row r="7721">
          <cell r="I7721">
            <v>70112</v>
          </cell>
        </row>
        <row r="7722">
          <cell r="I7722">
            <v>201040765</v>
          </cell>
        </row>
        <row r="7723">
          <cell r="I7723">
            <v>2011804020</v>
          </cell>
        </row>
        <row r="7724">
          <cell r="I7724">
            <v>2011804089</v>
          </cell>
        </row>
        <row r="7725">
          <cell r="I7725">
            <v>20707001</v>
          </cell>
        </row>
        <row r="7726">
          <cell r="I7726">
            <v>2011804026</v>
          </cell>
        </row>
        <row r="7727">
          <cell r="I7727">
            <v>2011809118</v>
          </cell>
        </row>
        <row r="7728">
          <cell r="I7728">
            <v>201040771</v>
          </cell>
        </row>
        <row r="7729">
          <cell r="I7729">
            <v>70112</v>
          </cell>
        </row>
        <row r="7730">
          <cell r="I7730">
            <v>50101</v>
          </cell>
        </row>
        <row r="7731">
          <cell r="I7731">
            <v>40101</v>
          </cell>
        </row>
        <row r="7732">
          <cell r="I7732">
            <v>70112</v>
          </cell>
        </row>
        <row r="7733">
          <cell r="I7733">
            <v>50101</v>
          </cell>
        </row>
        <row r="7734">
          <cell r="I7734">
            <v>40101</v>
          </cell>
        </row>
        <row r="7735">
          <cell r="I7735">
            <v>40101</v>
          </cell>
        </row>
        <row r="7736">
          <cell r="I7736">
            <v>30101</v>
          </cell>
        </row>
        <row r="7737">
          <cell r="I7737">
            <v>30101</v>
          </cell>
        </row>
        <row r="7738">
          <cell r="I7738">
            <v>70112</v>
          </cell>
        </row>
        <row r="7739">
          <cell r="I7739">
            <v>70112</v>
          </cell>
        </row>
        <row r="7740">
          <cell r="I7740">
            <v>40101</v>
          </cell>
        </row>
        <row r="7741">
          <cell r="I7741">
            <v>50101</v>
          </cell>
        </row>
        <row r="7742">
          <cell r="I7742">
            <v>70112</v>
          </cell>
        </row>
        <row r="7743">
          <cell r="I7743">
            <v>70112</v>
          </cell>
        </row>
        <row r="7744">
          <cell r="I7744">
            <v>70106</v>
          </cell>
        </row>
        <row r="7745">
          <cell r="I7745">
            <v>30101</v>
          </cell>
        </row>
        <row r="7746">
          <cell r="I7746">
            <v>70112</v>
          </cell>
        </row>
        <row r="7747">
          <cell r="I7747">
            <v>50101</v>
          </cell>
        </row>
        <row r="7748">
          <cell r="I7748">
            <v>30101</v>
          </cell>
        </row>
        <row r="7749">
          <cell r="I7749">
            <v>50101</v>
          </cell>
        </row>
        <row r="7750">
          <cell r="I7750">
            <v>30101</v>
          </cell>
        </row>
        <row r="7751">
          <cell r="I7751">
            <v>70112</v>
          </cell>
        </row>
        <row r="7752">
          <cell r="I7752">
            <v>70106</v>
          </cell>
        </row>
        <row r="7753">
          <cell r="I7753">
            <v>40101</v>
          </cell>
        </row>
        <row r="7754">
          <cell r="I7754">
            <v>70106</v>
          </cell>
        </row>
        <row r="7755">
          <cell r="I7755">
            <v>40101</v>
          </cell>
        </row>
        <row r="7756">
          <cell r="I7756">
            <v>70106</v>
          </cell>
        </row>
        <row r="7757">
          <cell r="I7757">
            <v>70112</v>
          </cell>
        </row>
        <row r="7758">
          <cell r="I7758">
            <v>50101</v>
          </cell>
        </row>
        <row r="7759">
          <cell r="I7759">
            <v>70106</v>
          </cell>
        </row>
        <row r="7760">
          <cell r="I7760">
            <v>50101</v>
          </cell>
        </row>
        <row r="7761">
          <cell r="I7761">
            <v>40101</v>
          </cell>
        </row>
        <row r="7762">
          <cell r="I7762">
            <v>50101</v>
          </cell>
        </row>
        <row r="7763">
          <cell r="I7763">
            <v>701116</v>
          </cell>
        </row>
        <row r="7764">
          <cell r="I7764">
            <v>50101</v>
          </cell>
        </row>
        <row r="7765">
          <cell r="I7765">
            <v>40101</v>
          </cell>
        </row>
        <row r="7766">
          <cell r="I7766">
            <v>40101</v>
          </cell>
        </row>
        <row r="7767">
          <cell r="I7767">
            <v>50101</v>
          </cell>
        </row>
        <row r="7768">
          <cell r="I7768">
            <v>50101</v>
          </cell>
        </row>
        <row r="7769">
          <cell r="I7769">
            <v>50101</v>
          </cell>
        </row>
        <row r="7770">
          <cell r="I7770">
            <v>40101</v>
          </cell>
        </row>
        <row r="7771">
          <cell r="I7771">
            <v>50101</v>
          </cell>
        </row>
        <row r="7772">
          <cell r="I7772">
            <v>40101</v>
          </cell>
        </row>
        <row r="7773">
          <cell r="I7773">
            <v>70112</v>
          </cell>
        </row>
        <row r="7774">
          <cell r="I7774">
            <v>701116</v>
          </cell>
        </row>
        <row r="7775">
          <cell r="I7775">
            <v>70112</v>
          </cell>
        </row>
        <row r="7776">
          <cell r="I7776">
            <v>40101</v>
          </cell>
        </row>
        <row r="7777">
          <cell r="I7777">
            <v>70112</v>
          </cell>
        </row>
        <row r="7778">
          <cell r="I7778">
            <v>50101</v>
          </cell>
        </row>
        <row r="7779">
          <cell r="I7779">
            <v>40101</v>
          </cell>
        </row>
        <row r="7780">
          <cell r="I7780">
            <v>30101</v>
          </cell>
        </row>
        <row r="7781">
          <cell r="I7781">
            <v>70112</v>
          </cell>
        </row>
        <row r="7782">
          <cell r="I7782">
            <v>40101</v>
          </cell>
        </row>
        <row r="7783">
          <cell r="I7783">
            <v>30101</v>
          </cell>
        </row>
        <row r="7784">
          <cell r="I7784">
            <v>701116</v>
          </cell>
        </row>
        <row r="7785">
          <cell r="I7785">
            <v>30101</v>
          </cell>
        </row>
        <row r="7786">
          <cell r="I7786">
            <v>50101</v>
          </cell>
        </row>
        <row r="7787">
          <cell r="I7787">
            <v>50101</v>
          </cell>
        </row>
        <row r="7788">
          <cell r="I7788">
            <v>40101</v>
          </cell>
        </row>
        <row r="7789">
          <cell r="I7789">
            <v>50101</v>
          </cell>
        </row>
        <row r="7790">
          <cell r="I7790">
            <v>2011804021</v>
          </cell>
        </row>
        <row r="7791">
          <cell r="I7791">
            <v>2011809128</v>
          </cell>
        </row>
        <row r="7792">
          <cell r="I7792">
            <v>70112</v>
          </cell>
        </row>
        <row r="7793">
          <cell r="I7793">
            <v>40101</v>
          </cell>
        </row>
        <row r="7794">
          <cell r="I7794">
            <v>2011809128</v>
          </cell>
        </row>
        <row r="7795">
          <cell r="I7795">
            <v>2011804021</v>
          </cell>
        </row>
        <row r="7796">
          <cell r="I7796">
            <v>40101</v>
          </cell>
        </row>
        <row r="7797">
          <cell r="I7797">
            <v>70112</v>
          </cell>
        </row>
        <row r="7798">
          <cell r="I7798">
            <v>40101</v>
          </cell>
        </row>
        <row r="7799">
          <cell r="I7799">
            <v>2011804020</v>
          </cell>
        </row>
        <row r="7800">
          <cell r="I7800">
            <v>2011809146</v>
          </cell>
        </row>
        <row r="7801">
          <cell r="I7801">
            <v>2011804024</v>
          </cell>
        </row>
        <row r="7802">
          <cell r="I7802">
            <v>2011804054</v>
          </cell>
        </row>
        <row r="7803">
          <cell r="I7803">
            <v>20120030</v>
          </cell>
        </row>
        <row r="7804">
          <cell r="I7804">
            <v>2011804031</v>
          </cell>
        </row>
        <row r="7805">
          <cell r="I7805">
            <v>2011804054</v>
          </cell>
        </row>
        <row r="7806">
          <cell r="I7806">
            <v>20120030</v>
          </cell>
        </row>
        <row r="7807">
          <cell r="I7807">
            <v>301</v>
          </cell>
        </row>
        <row r="7808">
          <cell r="I7808">
            <v>10205</v>
          </cell>
        </row>
        <row r="7809">
          <cell r="I7809">
            <v>10401198</v>
          </cell>
        </row>
        <row r="7810">
          <cell r="I7810">
            <v>10208</v>
          </cell>
        </row>
        <row r="7811">
          <cell r="I7811">
            <v>2011809118</v>
          </cell>
        </row>
        <row r="7812">
          <cell r="I7812">
            <v>2011809126</v>
          </cell>
        </row>
        <row r="7813">
          <cell r="I7813">
            <v>2011804113</v>
          </cell>
        </row>
        <row r="7814">
          <cell r="I7814">
            <v>2011804008</v>
          </cell>
        </row>
        <row r="7815">
          <cell r="I7815">
            <v>200</v>
          </cell>
        </row>
        <row r="7816">
          <cell r="I7816">
            <v>10208</v>
          </cell>
        </row>
        <row r="7817">
          <cell r="I7817">
            <v>40101</v>
          </cell>
        </row>
        <row r="7818">
          <cell r="I7818">
            <v>40101</v>
          </cell>
        </row>
        <row r="7819">
          <cell r="I7819">
            <v>30101</v>
          </cell>
        </row>
        <row r="7820">
          <cell r="I7820">
            <v>40101</v>
          </cell>
        </row>
        <row r="7821">
          <cell r="I7821">
            <v>50101</v>
          </cell>
        </row>
        <row r="7822">
          <cell r="I7822">
            <v>30101</v>
          </cell>
        </row>
        <row r="7823">
          <cell r="I7823">
            <v>30103</v>
          </cell>
        </row>
        <row r="7824">
          <cell r="I7824">
            <v>30103</v>
          </cell>
        </row>
        <row r="7825">
          <cell r="I7825">
            <v>30103</v>
          </cell>
        </row>
        <row r="7826">
          <cell r="I7826">
            <v>701116</v>
          </cell>
        </row>
        <row r="7827">
          <cell r="I7827">
            <v>50101</v>
          </cell>
        </row>
        <row r="7828">
          <cell r="I7828">
            <v>70112</v>
          </cell>
        </row>
        <row r="7829">
          <cell r="I7829">
            <v>30101</v>
          </cell>
        </row>
        <row r="7830">
          <cell r="I7830">
            <v>50101</v>
          </cell>
        </row>
        <row r="7831">
          <cell r="I7831">
            <v>70112</v>
          </cell>
        </row>
        <row r="7832">
          <cell r="I7832">
            <v>701116</v>
          </cell>
        </row>
        <row r="7833">
          <cell r="I7833">
            <v>50101</v>
          </cell>
        </row>
        <row r="7834">
          <cell r="I7834">
            <v>70106</v>
          </cell>
        </row>
        <row r="7835">
          <cell r="I7835">
            <v>70112</v>
          </cell>
        </row>
        <row r="7836">
          <cell r="I7836">
            <v>50101</v>
          </cell>
        </row>
        <row r="7837">
          <cell r="I7837">
            <v>70112</v>
          </cell>
        </row>
        <row r="7838">
          <cell r="I7838">
            <v>40101</v>
          </cell>
        </row>
        <row r="7839">
          <cell r="I7839">
            <v>30101</v>
          </cell>
        </row>
        <row r="7840">
          <cell r="I7840">
            <v>70106</v>
          </cell>
        </row>
        <row r="7841">
          <cell r="I7841">
            <v>50101</v>
          </cell>
        </row>
        <row r="7842">
          <cell r="I7842">
            <v>70112</v>
          </cell>
        </row>
        <row r="7843">
          <cell r="I7843">
            <v>70112</v>
          </cell>
        </row>
        <row r="7844">
          <cell r="I7844">
            <v>70106</v>
          </cell>
        </row>
        <row r="7845">
          <cell r="I7845">
            <v>40101</v>
          </cell>
        </row>
        <row r="7846">
          <cell r="I7846">
            <v>50101</v>
          </cell>
        </row>
        <row r="7847">
          <cell r="I7847">
            <v>70112</v>
          </cell>
        </row>
        <row r="7848">
          <cell r="I7848">
            <v>70106</v>
          </cell>
        </row>
        <row r="7849">
          <cell r="I7849">
            <v>70112</v>
          </cell>
        </row>
        <row r="7850">
          <cell r="I7850">
            <v>70112</v>
          </cell>
        </row>
        <row r="7851">
          <cell r="I7851">
            <v>50101</v>
          </cell>
        </row>
        <row r="7852">
          <cell r="I7852">
            <v>50101</v>
          </cell>
        </row>
        <row r="7853">
          <cell r="I7853">
            <v>30101</v>
          </cell>
        </row>
        <row r="7854">
          <cell r="I7854">
            <v>70112</v>
          </cell>
        </row>
        <row r="7855">
          <cell r="I7855">
            <v>70112</v>
          </cell>
        </row>
        <row r="7856">
          <cell r="I7856">
            <v>40101</v>
          </cell>
        </row>
        <row r="7857">
          <cell r="I7857">
            <v>70112</v>
          </cell>
        </row>
        <row r="7858">
          <cell r="I7858">
            <v>70112</v>
          </cell>
        </row>
        <row r="7859">
          <cell r="I7859">
            <v>40101</v>
          </cell>
        </row>
        <row r="7860">
          <cell r="I7860">
            <v>70112</v>
          </cell>
        </row>
        <row r="7861">
          <cell r="I7861">
            <v>10208</v>
          </cell>
        </row>
        <row r="7862">
          <cell r="I7862">
            <v>40101</v>
          </cell>
        </row>
        <row r="7863">
          <cell r="I7863">
            <v>30101</v>
          </cell>
        </row>
        <row r="7864">
          <cell r="I7864">
            <v>70112</v>
          </cell>
        </row>
        <row r="7865">
          <cell r="I7865">
            <v>50101</v>
          </cell>
        </row>
        <row r="7866">
          <cell r="I7866">
            <v>70112</v>
          </cell>
        </row>
        <row r="7867">
          <cell r="I7867">
            <v>70106</v>
          </cell>
        </row>
        <row r="7868">
          <cell r="I7868">
            <v>2011804024</v>
          </cell>
        </row>
        <row r="7869">
          <cell r="I7869">
            <v>200</v>
          </cell>
        </row>
        <row r="7870">
          <cell r="I7870">
            <v>10208</v>
          </cell>
        </row>
        <row r="7871">
          <cell r="I7871">
            <v>10208</v>
          </cell>
        </row>
        <row r="7872">
          <cell r="I7872">
            <v>20120030</v>
          </cell>
        </row>
        <row r="7873">
          <cell r="I7873">
            <v>50101</v>
          </cell>
        </row>
        <row r="7874">
          <cell r="I7874">
            <v>2011804054</v>
          </cell>
        </row>
        <row r="7875">
          <cell r="I7875">
            <v>2011804020</v>
          </cell>
        </row>
        <row r="7876">
          <cell r="I7876">
            <v>10703001</v>
          </cell>
        </row>
        <row r="7877">
          <cell r="I7877">
            <v>104</v>
          </cell>
        </row>
        <row r="7878">
          <cell r="I7878">
            <v>119</v>
          </cell>
        </row>
        <row r="7879">
          <cell r="I7879">
            <v>103</v>
          </cell>
        </row>
        <row r="7880">
          <cell r="I7880">
            <v>108</v>
          </cell>
        </row>
        <row r="7881">
          <cell r="I7881">
            <v>2011809128</v>
          </cell>
        </row>
        <row r="7882">
          <cell r="I7882">
            <v>2011804021</v>
          </cell>
        </row>
        <row r="7883">
          <cell r="I7883">
            <v>2011804054</v>
          </cell>
        </row>
        <row r="7884">
          <cell r="I7884">
            <v>100</v>
          </cell>
        </row>
        <row r="7885">
          <cell r="I7885">
            <v>100</v>
          </cell>
        </row>
        <row r="7886">
          <cell r="I7886">
            <v>103</v>
          </cell>
        </row>
        <row r="7887">
          <cell r="I7887">
            <v>104</v>
          </cell>
        </row>
        <row r="7888">
          <cell r="I7888">
            <v>104</v>
          </cell>
        </row>
        <row r="7889">
          <cell r="I7889">
            <v>104</v>
          </cell>
        </row>
        <row r="7890">
          <cell r="I7890">
            <v>108</v>
          </cell>
        </row>
        <row r="7891">
          <cell r="I7891">
            <v>108</v>
          </cell>
        </row>
        <row r="7892">
          <cell r="I7892">
            <v>108</v>
          </cell>
        </row>
        <row r="7893">
          <cell r="I7893">
            <v>108</v>
          </cell>
        </row>
        <row r="7894">
          <cell r="I7894">
            <v>104</v>
          </cell>
        </row>
        <row r="7895">
          <cell r="I7895">
            <v>104</v>
          </cell>
        </row>
        <row r="7896">
          <cell r="I7896">
            <v>108</v>
          </cell>
        </row>
        <row r="7897">
          <cell r="I7897">
            <v>104</v>
          </cell>
        </row>
        <row r="7898">
          <cell r="I7898">
            <v>104</v>
          </cell>
        </row>
        <row r="7899">
          <cell r="I7899">
            <v>104</v>
          </cell>
        </row>
        <row r="7900">
          <cell r="I7900">
            <v>119</v>
          </cell>
        </row>
        <row r="7901">
          <cell r="I7901">
            <v>119</v>
          </cell>
        </row>
        <row r="7902">
          <cell r="I7902">
            <v>104</v>
          </cell>
        </row>
        <row r="7903">
          <cell r="I7903">
            <v>104</v>
          </cell>
        </row>
        <row r="7904">
          <cell r="I7904">
            <v>104</v>
          </cell>
        </row>
        <row r="7905">
          <cell r="I7905">
            <v>104</v>
          </cell>
        </row>
        <row r="7906">
          <cell r="I7906">
            <v>104</v>
          </cell>
        </row>
        <row r="7907">
          <cell r="I7907">
            <v>104</v>
          </cell>
        </row>
        <row r="7908">
          <cell r="I7908">
            <v>104</v>
          </cell>
        </row>
        <row r="7909">
          <cell r="I7909">
            <v>104</v>
          </cell>
        </row>
        <row r="7910">
          <cell r="I7910">
            <v>104</v>
          </cell>
        </row>
        <row r="7911">
          <cell r="I7911">
            <v>104</v>
          </cell>
        </row>
        <row r="7912">
          <cell r="I7912">
            <v>104</v>
          </cell>
        </row>
        <row r="7913">
          <cell r="I7913">
            <v>107</v>
          </cell>
        </row>
        <row r="7914">
          <cell r="I7914">
            <v>106</v>
          </cell>
        </row>
        <row r="7915">
          <cell r="I7915">
            <v>106</v>
          </cell>
        </row>
        <row r="7916">
          <cell r="I7916">
            <v>106</v>
          </cell>
        </row>
        <row r="7917">
          <cell r="I7917">
            <v>106</v>
          </cell>
        </row>
        <row r="7918">
          <cell r="I7918">
            <v>106</v>
          </cell>
        </row>
        <row r="7919">
          <cell r="I7919">
            <v>40101</v>
          </cell>
        </row>
        <row r="7920">
          <cell r="I7920">
            <v>40101</v>
          </cell>
        </row>
        <row r="7921">
          <cell r="I7921">
            <v>40101</v>
          </cell>
        </row>
        <row r="7922">
          <cell r="I7922">
            <v>50101</v>
          </cell>
        </row>
        <row r="7923">
          <cell r="I7923">
            <v>70112</v>
          </cell>
        </row>
        <row r="7924">
          <cell r="I7924">
            <v>70112</v>
          </cell>
        </row>
        <row r="7925">
          <cell r="I7925">
            <v>30101</v>
          </cell>
        </row>
        <row r="7926">
          <cell r="I7926">
            <v>70112</v>
          </cell>
        </row>
        <row r="7927">
          <cell r="I7927">
            <v>40101</v>
          </cell>
        </row>
        <row r="7928">
          <cell r="I7928">
            <v>70112</v>
          </cell>
        </row>
        <row r="7929">
          <cell r="I7929">
            <v>50101</v>
          </cell>
        </row>
        <row r="7930">
          <cell r="I7930">
            <v>40101</v>
          </cell>
        </row>
        <row r="7931">
          <cell r="I7931">
            <v>70112</v>
          </cell>
        </row>
        <row r="7932">
          <cell r="I7932">
            <v>50101</v>
          </cell>
        </row>
        <row r="7933">
          <cell r="I7933">
            <v>70112</v>
          </cell>
        </row>
        <row r="7934">
          <cell r="I7934">
            <v>50101</v>
          </cell>
        </row>
        <row r="7935">
          <cell r="I7935">
            <v>50101</v>
          </cell>
        </row>
        <row r="7936">
          <cell r="I7936">
            <v>40101</v>
          </cell>
        </row>
        <row r="7937">
          <cell r="I7937">
            <v>70106</v>
          </cell>
        </row>
        <row r="7938">
          <cell r="I7938">
            <v>70112</v>
          </cell>
        </row>
        <row r="7939">
          <cell r="I7939">
            <v>70106</v>
          </cell>
        </row>
        <row r="7940">
          <cell r="I7940">
            <v>50101</v>
          </cell>
        </row>
        <row r="7941">
          <cell r="I7941">
            <v>70112</v>
          </cell>
        </row>
        <row r="7942">
          <cell r="I7942">
            <v>70112</v>
          </cell>
        </row>
        <row r="7943">
          <cell r="I7943">
            <v>40101</v>
          </cell>
        </row>
        <row r="7944">
          <cell r="I7944">
            <v>70112</v>
          </cell>
        </row>
        <row r="7945">
          <cell r="I7945">
            <v>40101</v>
          </cell>
        </row>
        <row r="7946">
          <cell r="I7946">
            <v>70112</v>
          </cell>
        </row>
        <row r="7947">
          <cell r="I7947">
            <v>40101</v>
          </cell>
        </row>
        <row r="7948">
          <cell r="I7948">
            <v>70112</v>
          </cell>
        </row>
        <row r="7949">
          <cell r="I7949">
            <v>40101</v>
          </cell>
        </row>
        <row r="7950">
          <cell r="I7950">
            <v>50101</v>
          </cell>
        </row>
        <row r="7951">
          <cell r="I7951">
            <v>70112</v>
          </cell>
        </row>
        <row r="7952">
          <cell r="I7952">
            <v>40101</v>
          </cell>
        </row>
        <row r="7953">
          <cell r="I7953">
            <v>50101</v>
          </cell>
        </row>
        <row r="7954">
          <cell r="I7954">
            <v>30101</v>
          </cell>
        </row>
        <row r="7955">
          <cell r="I7955">
            <v>70112</v>
          </cell>
        </row>
        <row r="7956">
          <cell r="I7956">
            <v>40101</v>
          </cell>
        </row>
        <row r="7957">
          <cell r="I7957">
            <v>50101</v>
          </cell>
        </row>
        <row r="7958">
          <cell r="I7958">
            <v>70112</v>
          </cell>
        </row>
        <row r="7959">
          <cell r="I7959">
            <v>40101</v>
          </cell>
        </row>
        <row r="7960">
          <cell r="I7960">
            <v>50101</v>
          </cell>
        </row>
        <row r="7961">
          <cell r="I7961">
            <v>70106</v>
          </cell>
        </row>
        <row r="7962">
          <cell r="I7962">
            <v>70106</v>
          </cell>
        </row>
        <row r="7963">
          <cell r="I7963">
            <v>70112</v>
          </cell>
        </row>
        <row r="7964">
          <cell r="I7964">
            <v>40101</v>
          </cell>
        </row>
        <row r="7965">
          <cell r="I7965">
            <v>70112</v>
          </cell>
        </row>
        <row r="7966">
          <cell r="I7966">
            <v>40101</v>
          </cell>
        </row>
        <row r="7967">
          <cell r="I7967">
            <v>50101</v>
          </cell>
        </row>
        <row r="7968">
          <cell r="I7968">
            <v>70112</v>
          </cell>
        </row>
        <row r="7969">
          <cell r="I7969">
            <v>50101</v>
          </cell>
        </row>
        <row r="7970">
          <cell r="I7970">
            <v>40101</v>
          </cell>
        </row>
        <row r="7971">
          <cell r="I7971">
            <v>70112</v>
          </cell>
        </row>
        <row r="7972">
          <cell r="I7972">
            <v>70112</v>
          </cell>
        </row>
        <row r="7973">
          <cell r="I7973">
            <v>50101</v>
          </cell>
        </row>
        <row r="7974">
          <cell r="I7974">
            <v>70112</v>
          </cell>
        </row>
        <row r="7975">
          <cell r="I7975">
            <v>30101</v>
          </cell>
        </row>
        <row r="7976">
          <cell r="I7976">
            <v>40101</v>
          </cell>
        </row>
        <row r="7977">
          <cell r="I7977">
            <v>50101</v>
          </cell>
        </row>
        <row r="7978">
          <cell r="I7978">
            <v>70112</v>
          </cell>
        </row>
        <row r="7979">
          <cell r="I7979">
            <v>70112</v>
          </cell>
        </row>
        <row r="7980">
          <cell r="I7980">
            <v>70112</v>
          </cell>
        </row>
        <row r="7981">
          <cell r="I7981">
            <v>50101</v>
          </cell>
        </row>
        <row r="7982">
          <cell r="I7982">
            <v>30101</v>
          </cell>
        </row>
        <row r="7983">
          <cell r="I7983">
            <v>40101</v>
          </cell>
        </row>
        <row r="7984">
          <cell r="I7984">
            <v>50101</v>
          </cell>
        </row>
        <row r="7985">
          <cell r="I7985">
            <v>70112</v>
          </cell>
        </row>
        <row r="7986">
          <cell r="I7986">
            <v>70112</v>
          </cell>
        </row>
        <row r="7987">
          <cell r="I7987">
            <v>40101</v>
          </cell>
        </row>
        <row r="7988">
          <cell r="I7988">
            <v>30101</v>
          </cell>
        </row>
        <row r="7989">
          <cell r="I7989">
            <v>70112</v>
          </cell>
        </row>
        <row r="7990">
          <cell r="I7990">
            <v>70112</v>
          </cell>
        </row>
        <row r="7991">
          <cell r="I7991">
            <v>40101</v>
          </cell>
        </row>
        <row r="7992">
          <cell r="I7992">
            <v>70112</v>
          </cell>
        </row>
        <row r="7993">
          <cell r="I7993">
            <v>50101</v>
          </cell>
        </row>
        <row r="7994">
          <cell r="I7994">
            <v>40101</v>
          </cell>
        </row>
        <row r="7995">
          <cell r="I7995">
            <v>70112</v>
          </cell>
        </row>
        <row r="7996">
          <cell r="I7996">
            <v>50101</v>
          </cell>
        </row>
        <row r="7997">
          <cell r="I7997">
            <v>40101</v>
          </cell>
        </row>
        <row r="7998">
          <cell r="I7998">
            <v>70112</v>
          </cell>
        </row>
        <row r="7999">
          <cell r="I7999">
            <v>701116</v>
          </cell>
        </row>
        <row r="8000">
          <cell r="I8000">
            <v>40101</v>
          </cell>
        </row>
        <row r="8001">
          <cell r="I8001">
            <v>50101</v>
          </cell>
        </row>
        <row r="8002">
          <cell r="I8002">
            <v>70112</v>
          </cell>
        </row>
        <row r="8003">
          <cell r="I8003">
            <v>50101</v>
          </cell>
        </row>
        <row r="8004">
          <cell r="I8004">
            <v>40101</v>
          </cell>
        </row>
        <row r="8005">
          <cell r="I8005">
            <v>40101</v>
          </cell>
        </row>
        <row r="8006">
          <cell r="I8006">
            <v>70112</v>
          </cell>
        </row>
        <row r="8007">
          <cell r="I8007">
            <v>701116</v>
          </cell>
        </row>
        <row r="8008">
          <cell r="I8008">
            <v>40101</v>
          </cell>
        </row>
        <row r="8009">
          <cell r="I8009">
            <v>50101</v>
          </cell>
        </row>
        <row r="8010">
          <cell r="I8010">
            <v>40101</v>
          </cell>
        </row>
        <row r="8011">
          <cell r="I8011">
            <v>50101</v>
          </cell>
        </row>
        <row r="8012">
          <cell r="I8012">
            <v>40101</v>
          </cell>
        </row>
        <row r="8013">
          <cell r="I8013">
            <v>30101</v>
          </cell>
        </row>
        <row r="8014">
          <cell r="I8014">
            <v>40101</v>
          </cell>
        </row>
        <row r="8015">
          <cell r="I8015">
            <v>70112</v>
          </cell>
        </row>
        <row r="8016">
          <cell r="I8016">
            <v>70112</v>
          </cell>
        </row>
        <row r="8017">
          <cell r="I8017">
            <v>70112</v>
          </cell>
        </row>
        <row r="8018">
          <cell r="I8018">
            <v>50101</v>
          </cell>
        </row>
        <row r="8019">
          <cell r="I8019">
            <v>2011804054</v>
          </cell>
        </row>
        <row r="8020">
          <cell r="I8020">
            <v>50101</v>
          </cell>
        </row>
        <row r="8021">
          <cell r="I8021">
            <v>103</v>
          </cell>
        </row>
        <row r="8022">
          <cell r="I8022">
            <v>100</v>
          </cell>
        </row>
        <row r="8023">
          <cell r="I8023">
            <v>104</v>
          </cell>
        </row>
        <row r="8024">
          <cell r="I8024">
            <v>104</v>
          </cell>
        </row>
        <row r="8025">
          <cell r="I8025">
            <v>104</v>
          </cell>
        </row>
        <row r="8026">
          <cell r="I8026">
            <v>104</v>
          </cell>
        </row>
        <row r="8027">
          <cell r="I8027">
            <v>108</v>
          </cell>
        </row>
        <row r="8028">
          <cell r="I8028">
            <v>104</v>
          </cell>
        </row>
        <row r="8029">
          <cell r="I8029">
            <v>104</v>
          </cell>
        </row>
        <row r="8030">
          <cell r="I8030">
            <v>104</v>
          </cell>
        </row>
        <row r="8031">
          <cell r="I8031">
            <v>104</v>
          </cell>
        </row>
        <row r="8032">
          <cell r="I8032">
            <v>104</v>
          </cell>
        </row>
        <row r="8033">
          <cell r="I8033">
            <v>104</v>
          </cell>
        </row>
        <row r="8034">
          <cell r="I8034">
            <v>104</v>
          </cell>
        </row>
        <row r="8035">
          <cell r="I8035">
            <v>104</v>
          </cell>
        </row>
        <row r="8036">
          <cell r="I8036">
            <v>104</v>
          </cell>
        </row>
        <row r="8037">
          <cell r="I8037">
            <v>70112</v>
          </cell>
        </row>
        <row r="8038">
          <cell r="I8038">
            <v>70112</v>
          </cell>
        </row>
        <row r="8039">
          <cell r="I8039">
            <v>70112</v>
          </cell>
        </row>
        <row r="8040">
          <cell r="I8040">
            <v>70112</v>
          </cell>
        </row>
        <row r="8041">
          <cell r="I8041">
            <v>70112</v>
          </cell>
        </row>
        <row r="8042">
          <cell r="I8042">
            <v>119</v>
          </cell>
        </row>
        <row r="8043">
          <cell r="I8043">
            <v>40101</v>
          </cell>
        </row>
        <row r="8044">
          <cell r="I8044">
            <v>40101</v>
          </cell>
        </row>
        <row r="8045">
          <cell r="I8045">
            <v>40101</v>
          </cell>
        </row>
        <row r="8046">
          <cell r="I8046">
            <v>50101</v>
          </cell>
        </row>
        <row r="8047">
          <cell r="I8047">
            <v>70112</v>
          </cell>
        </row>
        <row r="8048">
          <cell r="I8048">
            <v>40101</v>
          </cell>
        </row>
        <row r="8049">
          <cell r="I8049">
            <v>40101</v>
          </cell>
        </row>
        <row r="8050">
          <cell r="I8050">
            <v>70112</v>
          </cell>
        </row>
        <row r="8051">
          <cell r="I8051">
            <v>70112</v>
          </cell>
        </row>
        <row r="8052">
          <cell r="I8052">
            <v>40101</v>
          </cell>
        </row>
        <row r="8053">
          <cell r="I8053">
            <v>40101</v>
          </cell>
        </row>
        <row r="8054">
          <cell r="I8054">
            <v>106</v>
          </cell>
        </row>
        <row r="8055">
          <cell r="I8055">
            <v>106</v>
          </cell>
        </row>
        <row r="8056">
          <cell r="I8056">
            <v>106</v>
          </cell>
        </row>
        <row r="8057">
          <cell r="I8057">
            <v>106</v>
          </cell>
        </row>
        <row r="8058">
          <cell r="I8058">
            <v>106</v>
          </cell>
        </row>
        <row r="8059">
          <cell r="I8059">
            <v>2011809145</v>
          </cell>
        </row>
        <row r="8060">
          <cell r="I8060">
            <v>1040113434</v>
          </cell>
        </row>
        <row r="8061">
          <cell r="I8061">
            <v>2011809135</v>
          </cell>
        </row>
        <row r="8062">
          <cell r="I8062">
            <v>2011804036</v>
          </cell>
        </row>
        <row r="8063">
          <cell r="I8063">
            <v>2011804087</v>
          </cell>
        </row>
        <row r="8064">
          <cell r="I8064">
            <v>70112</v>
          </cell>
        </row>
        <row r="8065">
          <cell r="I8065">
            <v>70106</v>
          </cell>
        </row>
        <row r="8066">
          <cell r="I8066">
            <v>50101</v>
          </cell>
        </row>
        <row r="8067">
          <cell r="I8067">
            <v>70106</v>
          </cell>
        </row>
        <row r="8068">
          <cell r="I8068">
            <v>70112</v>
          </cell>
        </row>
        <row r="8069">
          <cell r="I8069">
            <v>50101</v>
          </cell>
        </row>
        <row r="8070">
          <cell r="I8070">
            <v>30101</v>
          </cell>
        </row>
        <row r="8071">
          <cell r="I8071">
            <v>70112</v>
          </cell>
        </row>
        <row r="8072">
          <cell r="I8072">
            <v>70106</v>
          </cell>
        </row>
        <row r="8073">
          <cell r="I8073">
            <v>50101</v>
          </cell>
        </row>
        <row r="8074">
          <cell r="I8074">
            <v>70106</v>
          </cell>
        </row>
        <row r="8075">
          <cell r="I8075">
            <v>70112</v>
          </cell>
        </row>
        <row r="8076">
          <cell r="I8076">
            <v>50101</v>
          </cell>
        </row>
        <row r="8077">
          <cell r="I8077">
            <v>30101</v>
          </cell>
        </row>
        <row r="8078">
          <cell r="I8078">
            <v>70112</v>
          </cell>
        </row>
        <row r="8079">
          <cell r="I8079">
            <v>50101</v>
          </cell>
        </row>
        <row r="8080">
          <cell r="I8080">
            <v>40101</v>
          </cell>
        </row>
        <row r="8081">
          <cell r="I8081">
            <v>70112</v>
          </cell>
        </row>
        <row r="8082">
          <cell r="I8082">
            <v>30101</v>
          </cell>
        </row>
        <row r="8083">
          <cell r="I8083">
            <v>40101</v>
          </cell>
        </row>
        <row r="8084">
          <cell r="I8084">
            <v>70112</v>
          </cell>
        </row>
        <row r="8085">
          <cell r="I8085">
            <v>40101</v>
          </cell>
        </row>
        <row r="8086">
          <cell r="I8086">
            <v>70112</v>
          </cell>
        </row>
        <row r="8087">
          <cell r="I8087">
            <v>40101</v>
          </cell>
        </row>
        <row r="8088">
          <cell r="I8088">
            <v>50101</v>
          </cell>
        </row>
        <row r="8089">
          <cell r="I8089">
            <v>40101</v>
          </cell>
        </row>
        <row r="8090">
          <cell r="I8090">
            <v>70112</v>
          </cell>
        </row>
        <row r="8091">
          <cell r="I8091">
            <v>40101</v>
          </cell>
        </row>
        <row r="8092">
          <cell r="I8092">
            <v>50101</v>
          </cell>
        </row>
        <row r="8093">
          <cell r="I8093">
            <v>30101</v>
          </cell>
        </row>
        <row r="8094">
          <cell r="I8094">
            <v>70112</v>
          </cell>
        </row>
        <row r="8095">
          <cell r="I8095">
            <v>70112</v>
          </cell>
        </row>
        <row r="8096">
          <cell r="I8096">
            <v>70112</v>
          </cell>
        </row>
        <row r="8097">
          <cell r="I8097">
            <v>40101</v>
          </cell>
        </row>
        <row r="8098">
          <cell r="I8098">
            <v>50101</v>
          </cell>
        </row>
        <row r="8099">
          <cell r="I8099">
            <v>70112</v>
          </cell>
        </row>
        <row r="8100">
          <cell r="I8100">
            <v>50101</v>
          </cell>
        </row>
        <row r="8101">
          <cell r="I8101">
            <v>50101</v>
          </cell>
        </row>
        <row r="8102">
          <cell r="I8102">
            <v>30101</v>
          </cell>
        </row>
        <row r="8103">
          <cell r="I8103">
            <v>40101</v>
          </cell>
        </row>
        <row r="8104">
          <cell r="I8104">
            <v>70106</v>
          </cell>
        </row>
        <row r="8105">
          <cell r="I8105">
            <v>70112</v>
          </cell>
        </row>
        <row r="8106">
          <cell r="I8106">
            <v>40101</v>
          </cell>
        </row>
        <row r="8107">
          <cell r="I8107">
            <v>70112</v>
          </cell>
        </row>
        <row r="8108">
          <cell r="I8108">
            <v>40101</v>
          </cell>
        </row>
        <row r="8109">
          <cell r="I8109">
            <v>50101</v>
          </cell>
        </row>
        <row r="8110">
          <cell r="I8110">
            <v>70112</v>
          </cell>
        </row>
        <row r="8111">
          <cell r="I8111">
            <v>50101</v>
          </cell>
        </row>
        <row r="8112">
          <cell r="I8112">
            <v>40101</v>
          </cell>
        </row>
        <row r="8113">
          <cell r="I8113">
            <v>70500112</v>
          </cell>
        </row>
        <row r="8114">
          <cell r="I8114">
            <v>30103</v>
          </cell>
        </row>
        <row r="8115">
          <cell r="I8115">
            <v>50101</v>
          </cell>
        </row>
        <row r="8116">
          <cell r="I8116">
            <v>50101</v>
          </cell>
        </row>
        <row r="8117">
          <cell r="I8117">
            <v>70112</v>
          </cell>
        </row>
        <row r="8118">
          <cell r="I8118">
            <v>50101</v>
          </cell>
        </row>
        <row r="8119">
          <cell r="I8119">
            <v>70112</v>
          </cell>
        </row>
        <row r="8120">
          <cell r="I8120">
            <v>70112</v>
          </cell>
        </row>
        <row r="8121">
          <cell r="I8121">
            <v>70112</v>
          </cell>
        </row>
        <row r="8122">
          <cell r="I8122">
            <v>50101</v>
          </cell>
        </row>
        <row r="8123">
          <cell r="I8123">
            <v>70112</v>
          </cell>
        </row>
        <row r="8124">
          <cell r="I8124">
            <v>50101</v>
          </cell>
        </row>
        <row r="8125">
          <cell r="I8125">
            <v>30101</v>
          </cell>
        </row>
        <row r="8126">
          <cell r="I8126">
            <v>40101</v>
          </cell>
        </row>
        <row r="8127">
          <cell r="I8127">
            <v>70112</v>
          </cell>
        </row>
        <row r="8128">
          <cell r="I8128">
            <v>70112</v>
          </cell>
        </row>
        <row r="8129">
          <cell r="I8129">
            <v>70112</v>
          </cell>
        </row>
        <row r="8130">
          <cell r="I8130">
            <v>50101</v>
          </cell>
        </row>
        <row r="8131">
          <cell r="I8131">
            <v>70112</v>
          </cell>
        </row>
        <row r="8132">
          <cell r="I8132">
            <v>50101</v>
          </cell>
        </row>
        <row r="8133">
          <cell r="I8133">
            <v>40101</v>
          </cell>
        </row>
        <row r="8134">
          <cell r="I8134">
            <v>40101</v>
          </cell>
        </row>
        <row r="8135">
          <cell r="I8135">
            <v>40101</v>
          </cell>
        </row>
        <row r="8136">
          <cell r="I8136">
            <v>70106</v>
          </cell>
        </row>
        <row r="8137">
          <cell r="I8137">
            <v>50101</v>
          </cell>
        </row>
        <row r="8138">
          <cell r="I8138">
            <v>40101</v>
          </cell>
        </row>
        <row r="8139">
          <cell r="I8139">
            <v>70112</v>
          </cell>
        </row>
        <row r="8140">
          <cell r="I8140">
            <v>40101</v>
          </cell>
        </row>
        <row r="8141">
          <cell r="I8141">
            <v>30101</v>
          </cell>
        </row>
        <row r="8142">
          <cell r="I8142">
            <v>50101</v>
          </cell>
        </row>
        <row r="8143">
          <cell r="I8143">
            <v>70106</v>
          </cell>
        </row>
        <row r="8144">
          <cell r="I8144">
            <v>70112</v>
          </cell>
        </row>
        <row r="8145">
          <cell r="I8145">
            <v>70112</v>
          </cell>
        </row>
        <row r="8146">
          <cell r="I8146">
            <v>701116</v>
          </cell>
        </row>
        <row r="8147">
          <cell r="I8147">
            <v>50101</v>
          </cell>
        </row>
        <row r="8148">
          <cell r="I8148">
            <v>40101</v>
          </cell>
        </row>
        <row r="8149">
          <cell r="I8149">
            <v>701116</v>
          </cell>
        </row>
        <row r="8150">
          <cell r="I8150">
            <v>701116</v>
          </cell>
        </row>
        <row r="8151">
          <cell r="I8151">
            <v>70112</v>
          </cell>
        </row>
        <row r="8152">
          <cell r="I8152">
            <v>40101</v>
          </cell>
        </row>
        <row r="8153">
          <cell r="I8153">
            <v>50101</v>
          </cell>
        </row>
        <row r="8154">
          <cell r="I8154">
            <v>30101</v>
          </cell>
        </row>
        <row r="8155">
          <cell r="I8155">
            <v>70112</v>
          </cell>
        </row>
        <row r="8156">
          <cell r="I8156">
            <v>50101</v>
          </cell>
        </row>
        <row r="8157">
          <cell r="I8157">
            <v>40101</v>
          </cell>
        </row>
        <row r="8158">
          <cell r="I8158">
            <v>70112</v>
          </cell>
        </row>
        <row r="8159">
          <cell r="I8159">
            <v>50101</v>
          </cell>
        </row>
        <row r="8160">
          <cell r="I8160">
            <v>70112</v>
          </cell>
        </row>
        <row r="8161">
          <cell r="I8161">
            <v>40101</v>
          </cell>
        </row>
        <row r="8162">
          <cell r="I8162">
            <v>70112</v>
          </cell>
        </row>
        <row r="8163">
          <cell r="I8163">
            <v>30101</v>
          </cell>
        </row>
        <row r="8164">
          <cell r="I8164">
            <v>40101</v>
          </cell>
        </row>
        <row r="8165">
          <cell r="I8165">
            <v>70112</v>
          </cell>
        </row>
        <row r="8166">
          <cell r="I8166">
            <v>70112</v>
          </cell>
        </row>
        <row r="8167">
          <cell r="I8167">
            <v>70112</v>
          </cell>
        </row>
        <row r="8168">
          <cell r="I8168">
            <v>70112</v>
          </cell>
        </row>
        <row r="8169">
          <cell r="I8169">
            <v>30101</v>
          </cell>
        </row>
        <row r="8170">
          <cell r="I8170">
            <v>50101</v>
          </cell>
        </row>
        <row r="8171">
          <cell r="I8171">
            <v>70112</v>
          </cell>
        </row>
        <row r="8172">
          <cell r="I8172">
            <v>30101</v>
          </cell>
        </row>
        <row r="8173">
          <cell r="I8173">
            <v>50101</v>
          </cell>
        </row>
        <row r="8174">
          <cell r="I8174">
            <v>70112</v>
          </cell>
        </row>
        <row r="8175">
          <cell r="I8175">
            <v>50101</v>
          </cell>
        </row>
        <row r="8176">
          <cell r="I8176">
            <v>40101</v>
          </cell>
        </row>
        <row r="8177">
          <cell r="I8177">
            <v>70112</v>
          </cell>
        </row>
        <row r="8178">
          <cell r="I8178">
            <v>30101</v>
          </cell>
        </row>
        <row r="8179">
          <cell r="I8179">
            <v>40101</v>
          </cell>
        </row>
        <row r="8180">
          <cell r="I8180">
            <v>70112</v>
          </cell>
        </row>
        <row r="8181">
          <cell r="I8181">
            <v>40101</v>
          </cell>
        </row>
        <row r="8182">
          <cell r="I8182">
            <v>70112</v>
          </cell>
        </row>
        <row r="8183">
          <cell r="I8183">
            <v>70112</v>
          </cell>
        </row>
        <row r="8184">
          <cell r="I8184">
            <v>50101</v>
          </cell>
        </row>
        <row r="8185">
          <cell r="I8185">
            <v>70112</v>
          </cell>
        </row>
        <row r="8186">
          <cell r="I8186">
            <v>30101</v>
          </cell>
        </row>
        <row r="8187">
          <cell r="I8187">
            <v>70112</v>
          </cell>
        </row>
        <row r="8188">
          <cell r="I8188">
            <v>70112</v>
          </cell>
        </row>
        <row r="8189">
          <cell r="I8189">
            <v>40101</v>
          </cell>
        </row>
        <row r="8190">
          <cell r="I8190">
            <v>30101</v>
          </cell>
        </row>
        <row r="8191">
          <cell r="I8191">
            <v>50101</v>
          </cell>
        </row>
        <row r="8192">
          <cell r="I8192">
            <v>70112</v>
          </cell>
        </row>
        <row r="8193">
          <cell r="I8193">
            <v>40101</v>
          </cell>
        </row>
        <row r="8194">
          <cell r="I8194">
            <v>50101</v>
          </cell>
        </row>
        <row r="8195">
          <cell r="I8195">
            <v>70112</v>
          </cell>
        </row>
        <row r="8196">
          <cell r="I8196">
            <v>50101</v>
          </cell>
        </row>
        <row r="8197">
          <cell r="I8197">
            <v>40101</v>
          </cell>
        </row>
        <row r="8198">
          <cell r="I8198">
            <v>70112</v>
          </cell>
        </row>
        <row r="8199">
          <cell r="I8199">
            <v>40101</v>
          </cell>
        </row>
        <row r="8200">
          <cell r="I8200">
            <v>40101</v>
          </cell>
        </row>
        <row r="8201">
          <cell r="I8201">
            <v>70112</v>
          </cell>
        </row>
        <row r="8202">
          <cell r="I8202">
            <v>50101</v>
          </cell>
        </row>
        <row r="8203">
          <cell r="I8203">
            <v>40101</v>
          </cell>
        </row>
        <row r="8204">
          <cell r="I8204">
            <v>70112</v>
          </cell>
        </row>
        <row r="8205">
          <cell r="I8205">
            <v>50101</v>
          </cell>
        </row>
        <row r="8206">
          <cell r="I8206">
            <v>119</v>
          </cell>
        </row>
        <row r="8207">
          <cell r="I8207">
            <v>119</v>
          </cell>
        </row>
        <row r="8208">
          <cell r="I8208">
            <v>104</v>
          </cell>
        </row>
        <row r="8209">
          <cell r="I8209">
            <v>109</v>
          </cell>
        </row>
        <row r="8210">
          <cell r="I8210">
            <v>109</v>
          </cell>
        </row>
        <row r="8211">
          <cell r="I8211">
            <v>109</v>
          </cell>
        </row>
        <row r="8212">
          <cell r="I8212">
            <v>104</v>
          </cell>
        </row>
        <row r="8213">
          <cell r="I8213">
            <v>104</v>
          </cell>
        </row>
        <row r="8214">
          <cell r="I8214">
            <v>104</v>
          </cell>
        </row>
        <row r="8215">
          <cell r="I8215">
            <v>104</v>
          </cell>
        </row>
        <row r="8216">
          <cell r="I8216">
            <v>104</v>
          </cell>
        </row>
        <row r="8217">
          <cell r="I8217">
            <v>104</v>
          </cell>
        </row>
        <row r="8218">
          <cell r="I8218">
            <v>104</v>
          </cell>
        </row>
        <row r="8219">
          <cell r="I8219">
            <v>107</v>
          </cell>
        </row>
        <row r="8220">
          <cell r="I8220">
            <v>107</v>
          </cell>
        </row>
        <row r="8221">
          <cell r="I8221">
            <v>104</v>
          </cell>
        </row>
        <row r="8222">
          <cell r="I8222">
            <v>125</v>
          </cell>
        </row>
        <row r="8223">
          <cell r="I8223">
            <v>70112</v>
          </cell>
        </row>
        <row r="8224">
          <cell r="I8224">
            <v>70106</v>
          </cell>
        </row>
        <row r="8225">
          <cell r="I8225">
            <v>70106</v>
          </cell>
        </row>
        <row r="8226">
          <cell r="I8226">
            <v>70112</v>
          </cell>
        </row>
        <row r="8227">
          <cell r="I8227">
            <v>106</v>
          </cell>
        </row>
        <row r="8228">
          <cell r="I8228">
            <v>106</v>
          </cell>
        </row>
        <row r="8229">
          <cell r="I8229">
            <v>106</v>
          </cell>
        </row>
        <row r="8230">
          <cell r="I8230">
            <v>106</v>
          </cell>
        </row>
        <row r="8231">
          <cell r="I8231">
            <v>106</v>
          </cell>
        </row>
        <row r="8232">
          <cell r="I8232">
            <v>50101</v>
          </cell>
        </row>
        <row r="8233">
          <cell r="I8233">
            <v>50101</v>
          </cell>
        </row>
        <row r="8234">
          <cell r="I8234">
            <v>30101</v>
          </cell>
        </row>
        <row r="8235">
          <cell r="I8235">
            <v>2011804020</v>
          </cell>
        </row>
        <row r="8236">
          <cell r="I8236">
            <v>2011809125</v>
          </cell>
        </row>
        <row r="8237">
          <cell r="I8237">
            <v>2011809118</v>
          </cell>
        </row>
        <row r="8238">
          <cell r="I8238">
            <v>501</v>
          </cell>
        </row>
        <row r="8239">
          <cell r="I8239">
            <v>2011804025</v>
          </cell>
        </row>
        <row r="8240">
          <cell r="I8240">
            <v>2011809132</v>
          </cell>
        </row>
        <row r="8241">
          <cell r="I8241">
            <v>10401139</v>
          </cell>
        </row>
        <row r="8242">
          <cell r="I8242">
            <v>2010603101</v>
          </cell>
        </row>
        <row r="8243">
          <cell r="I8243">
            <v>70112</v>
          </cell>
        </row>
        <row r="8244">
          <cell r="I8244">
            <v>200</v>
          </cell>
        </row>
        <row r="8245">
          <cell r="I8245">
            <v>200</v>
          </cell>
        </row>
        <row r="8246">
          <cell r="I8246">
            <v>50101</v>
          </cell>
        </row>
        <row r="8247">
          <cell r="I8247">
            <v>40101</v>
          </cell>
        </row>
        <row r="8248">
          <cell r="I8248">
            <v>70112</v>
          </cell>
        </row>
        <row r="8249">
          <cell r="I8249">
            <v>50101</v>
          </cell>
        </row>
        <row r="8250">
          <cell r="I8250">
            <v>40101</v>
          </cell>
        </row>
        <row r="8251">
          <cell r="I8251">
            <v>70112</v>
          </cell>
        </row>
        <row r="8252">
          <cell r="I8252">
            <v>70106</v>
          </cell>
        </row>
        <row r="8253">
          <cell r="I8253">
            <v>50101</v>
          </cell>
        </row>
        <row r="8254">
          <cell r="I8254">
            <v>200</v>
          </cell>
        </row>
        <row r="8255">
          <cell r="I8255">
            <v>200</v>
          </cell>
        </row>
        <row r="8256">
          <cell r="I8256">
            <v>40101</v>
          </cell>
        </row>
        <row r="8257">
          <cell r="I8257">
            <v>40101</v>
          </cell>
        </row>
        <row r="8258">
          <cell r="I8258">
            <v>50101</v>
          </cell>
        </row>
        <row r="8259">
          <cell r="I8259">
            <v>70112</v>
          </cell>
        </row>
        <row r="8260">
          <cell r="I8260">
            <v>70112</v>
          </cell>
        </row>
        <row r="8261">
          <cell r="I8261">
            <v>30101</v>
          </cell>
        </row>
        <row r="8262">
          <cell r="I8262">
            <v>30101</v>
          </cell>
        </row>
        <row r="8263">
          <cell r="I8263">
            <v>40101</v>
          </cell>
        </row>
        <row r="8264">
          <cell r="I8264">
            <v>70112</v>
          </cell>
        </row>
        <row r="8265">
          <cell r="I8265">
            <v>50101</v>
          </cell>
        </row>
        <row r="8266">
          <cell r="I8266">
            <v>40101</v>
          </cell>
        </row>
        <row r="8267">
          <cell r="I8267">
            <v>70112</v>
          </cell>
        </row>
        <row r="8268">
          <cell r="I8268">
            <v>70112</v>
          </cell>
        </row>
        <row r="8269">
          <cell r="I8269">
            <v>70112</v>
          </cell>
        </row>
        <row r="8270">
          <cell r="I8270">
            <v>40101</v>
          </cell>
        </row>
        <row r="8271">
          <cell r="I8271">
            <v>50101</v>
          </cell>
        </row>
        <row r="8272">
          <cell r="I8272">
            <v>70112</v>
          </cell>
        </row>
        <row r="8273">
          <cell r="I8273">
            <v>50101</v>
          </cell>
        </row>
        <row r="8274">
          <cell r="I8274">
            <v>50101</v>
          </cell>
        </row>
        <row r="8275">
          <cell r="I8275">
            <v>70112</v>
          </cell>
        </row>
        <row r="8276">
          <cell r="I8276">
            <v>70112</v>
          </cell>
        </row>
        <row r="8277">
          <cell r="I8277">
            <v>40101</v>
          </cell>
        </row>
        <row r="8278">
          <cell r="I8278">
            <v>70112</v>
          </cell>
        </row>
        <row r="8279">
          <cell r="I8279">
            <v>70112</v>
          </cell>
        </row>
        <row r="8280">
          <cell r="I8280">
            <v>50101</v>
          </cell>
        </row>
        <row r="8281">
          <cell r="I8281">
            <v>40101</v>
          </cell>
        </row>
        <row r="8282">
          <cell r="I8282">
            <v>70112</v>
          </cell>
        </row>
        <row r="8283">
          <cell r="I8283">
            <v>70106</v>
          </cell>
        </row>
        <row r="8284">
          <cell r="I8284">
            <v>70112</v>
          </cell>
        </row>
        <row r="8285">
          <cell r="I8285">
            <v>40101</v>
          </cell>
        </row>
        <row r="8286">
          <cell r="I8286">
            <v>30101</v>
          </cell>
        </row>
        <row r="8287">
          <cell r="I8287">
            <v>50101</v>
          </cell>
        </row>
        <row r="8288">
          <cell r="I8288">
            <v>70112</v>
          </cell>
        </row>
        <row r="8289">
          <cell r="I8289">
            <v>40101</v>
          </cell>
        </row>
        <row r="8290">
          <cell r="I8290">
            <v>70112</v>
          </cell>
        </row>
        <row r="8291">
          <cell r="I8291">
            <v>70112</v>
          </cell>
        </row>
        <row r="8292">
          <cell r="I8292">
            <v>50101</v>
          </cell>
        </row>
        <row r="8293">
          <cell r="I8293">
            <v>30101</v>
          </cell>
        </row>
        <row r="8294">
          <cell r="I8294">
            <v>40101</v>
          </cell>
        </row>
        <row r="8295">
          <cell r="I8295">
            <v>50101</v>
          </cell>
        </row>
        <row r="8296">
          <cell r="I8296">
            <v>70112</v>
          </cell>
        </row>
        <row r="8297">
          <cell r="I8297">
            <v>30101</v>
          </cell>
        </row>
        <row r="8298">
          <cell r="I8298">
            <v>50101</v>
          </cell>
        </row>
        <row r="8299">
          <cell r="I8299">
            <v>40101</v>
          </cell>
        </row>
        <row r="8300">
          <cell r="I8300">
            <v>70112</v>
          </cell>
        </row>
        <row r="8301">
          <cell r="I8301">
            <v>70112</v>
          </cell>
        </row>
        <row r="8302">
          <cell r="I8302">
            <v>70112</v>
          </cell>
        </row>
        <row r="8303">
          <cell r="I8303">
            <v>50101</v>
          </cell>
        </row>
        <row r="8304">
          <cell r="I8304">
            <v>30101</v>
          </cell>
        </row>
        <row r="8305">
          <cell r="I8305">
            <v>40101</v>
          </cell>
        </row>
        <row r="8306">
          <cell r="I8306">
            <v>70112</v>
          </cell>
        </row>
        <row r="8307">
          <cell r="I8307">
            <v>70112</v>
          </cell>
        </row>
        <row r="8308">
          <cell r="I8308">
            <v>40101</v>
          </cell>
        </row>
        <row r="8309">
          <cell r="I8309">
            <v>70112</v>
          </cell>
        </row>
        <row r="8310">
          <cell r="I8310">
            <v>40101</v>
          </cell>
        </row>
        <row r="8311">
          <cell r="I8311">
            <v>30101</v>
          </cell>
        </row>
        <row r="8312">
          <cell r="I8312">
            <v>70106</v>
          </cell>
        </row>
        <row r="8313">
          <cell r="I8313">
            <v>70112</v>
          </cell>
        </row>
        <row r="8314">
          <cell r="I8314">
            <v>30101</v>
          </cell>
        </row>
        <row r="8315">
          <cell r="I8315">
            <v>40101</v>
          </cell>
        </row>
        <row r="8316">
          <cell r="I8316">
            <v>70106</v>
          </cell>
        </row>
        <row r="8317">
          <cell r="I8317">
            <v>70106</v>
          </cell>
        </row>
        <row r="8318">
          <cell r="I8318">
            <v>50101</v>
          </cell>
        </row>
        <row r="8319">
          <cell r="I8319">
            <v>70112</v>
          </cell>
        </row>
        <row r="8320">
          <cell r="I8320">
            <v>50101</v>
          </cell>
        </row>
        <row r="8321">
          <cell r="I8321">
            <v>70106</v>
          </cell>
        </row>
        <row r="8322">
          <cell r="I8322">
            <v>70112</v>
          </cell>
        </row>
        <row r="8323">
          <cell r="I8323">
            <v>701116</v>
          </cell>
        </row>
        <row r="8324">
          <cell r="I8324">
            <v>30101</v>
          </cell>
        </row>
        <row r="8325">
          <cell r="I8325">
            <v>40101</v>
          </cell>
        </row>
        <row r="8326">
          <cell r="I8326">
            <v>701116</v>
          </cell>
        </row>
        <row r="8327">
          <cell r="I8327">
            <v>50101</v>
          </cell>
        </row>
        <row r="8328">
          <cell r="I8328">
            <v>70112</v>
          </cell>
        </row>
        <row r="8329">
          <cell r="I8329">
            <v>70112</v>
          </cell>
        </row>
        <row r="8330">
          <cell r="I8330">
            <v>40101</v>
          </cell>
        </row>
        <row r="8331">
          <cell r="I8331">
            <v>50101</v>
          </cell>
        </row>
        <row r="8332">
          <cell r="I8332">
            <v>70112</v>
          </cell>
        </row>
        <row r="8333">
          <cell r="I8333">
            <v>40101</v>
          </cell>
        </row>
        <row r="8334">
          <cell r="I8334">
            <v>50101</v>
          </cell>
        </row>
        <row r="8335">
          <cell r="I8335">
            <v>70112</v>
          </cell>
        </row>
        <row r="8336">
          <cell r="I8336">
            <v>50101</v>
          </cell>
        </row>
        <row r="8337">
          <cell r="I8337">
            <v>70112</v>
          </cell>
        </row>
        <row r="8338">
          <cell r="I8338">
            <v>40101</v>
          </cell>
        </row>
        <row r="8339">
          <cell r="I8339">
            <v>50101</v>
          </cell>
        </row>
        <row r="8340">
          <cell r="I8340">
            <v>70112</v>
          </cell>
        </row>
        <row r="8341">
          <cell r="I8341">
            <v>70112</v>
          </cell>
        </row>
        <row r="8342">
          <cell r="I8342">
            <v>50101</v>
          </cell>
        </row>
        <row r="8343">
          <cell r="I8343">
            <v>70112</v>
          </cell>
        </row>
        <row r="8344">
          <cell r="I8344">
            <v>70112</v>
          </cell>
        </row>
        <row r="8345">
          <cell r="I8345">
            <v>70112</v>
          </cell>
        </row>
        <row r="8346">
          <cell r="I8346">
            <v>50101</v>
          </cell>
        </row>
        <row r="8347">
          <cell r="I8347">
            <v>30101</v>
          </cell>
        </row>
        <row r="8348">
          <cell r="I8348">
            <v>70112</v>
          </cell>
        </row>
        <row r="8349">
          <cell r="I8349">
            <v>30101</v>
          </cell>
        </row>
        <row r="8350">
          <cell r="I8350">
            <v>50101</v>
          </cell>
        </row>
        <row r="8351">
          <cell r="I8351">
            <v>70112</v>
          </cell>
        </row>
        <row r="8352">
          <cell r="I8352">
            <v>50101</v>
          </cell>
        </row>
        <row r="8353">
          <cell r="I8353">
            <v>70112</v>
          </cell>
        </row>
        <row r="8354">
          <cell r="I8354">
            <v>50101</v>
          </cell>
        </row>
        <row r="8355">
          <cell r="I8355">
            <v>70112</v>
          </cell>
        </row>
        <row r="8356">
          <cell r="I8356">
            <v>70112</v>
          </cell>
        </row>
        <row r="8357">
          <cell r="I8357">
            <v>50101</v>
          </cell>
        </row>
        <row r="8358">
          <cell r="I8358">
            <v>30101</v>
          </cell>
        </row>
        <row r="8359">
          <cell r="I8359">
            <v>50101</v>
          </cell>
        </row>
        <row r="8360">
          <cell r="I8360">
            <v>70112</v>
          </cell>
        </row>
        <row r="8361">
          <cell r="I8361">
            <v>50101</v>
          </cell>
        </row>
        <row r="8362">
          <cell r="I8362">
            <v>70112</v>
          </cell>
        </row>
        <row r="8363">
          <cell r="I8363">
            <v>40101</v>
          </cell>
        </row>
        <row r="8364">
          <cell r="I8364">
            <v>50101</v>
          </cell>
        </row>
        <row r="8365">
          <cell r="I8365">
            <v>40101</v>
          </cell>
        </row>
        <row r="8366">
          <cell r="I8366">
            <v>50101</v>
          </cell>
        </row>
        <row r="8367">
          <cell r="I8367">
            <v>30101</v>
          </cell>
        </row>
        <row r="8368">
          <cell r="I8368">
            <v>70112</v>
          </cell>
        </row>
        <row r="8369">
          <cell r="I8369">
            <v>70112</v>
          </cell>
        </row>
        <row r="8370">
          <cell r="I8370">
            <v>40101</v>
          </cell>
        </row>
        <row r="8371">
          <cell r="I8371">
            <v>50101</v>
          </cell>
        </row>
        <row r="8372">
          <cell r="I8372">
            <v>70112</v>
          </cell>
        </row>
        <row r="8373">
          <cell r="I8373">
            <v>30101</v>
          </cell>
        </row>
        <row r="8374">
          <cell r="I8374">
            <v>40101</v>
          </cell>
        </row>
        <row r="8375">
          <cell r="I8375">
            <v>2010401010</v>
          </cell>
        </row>
        <row r="8376">
          <cell r="I8376">
            <v>2011809149</v>
          </cell>
        </row>
        <row r="8377">
          <cell r="I8377">
            <v>501</v>
          </cell>
        </row>
        <row r="8378">
          <cell r="I8378">
            <v>2010401010</v>
          </cell>
        </row>
        <row r="8379">
          <cell r="I8379">
            <v>10401139</v>
          </cell>
        </row>
        <row r="8380">
          <cell r="I8380">
            <v>70112</v>
          </cell>
        </row>
        <row r="8381">
          <cell r="I8381">
            <v>50101</v>
          </cell>
        </row>
        <row r="8382">
          <cell r="I8382">
            <v>40101</v>
          </cell>
        </row>
        <row r="8383">
          <cell r="I8383">
            <v>50101</v>
          </cell>
        </row>
        <row r="8384">
          <cell r="I8384">
            <v>50101</v>
          </cell>
        </row>
        <row r="8385">
          <cell r="I8385">
            <v>50101</v>
          </cell>
        </row>
        <row r="8386">
          <cell r="I8386">
            <v>40101</v>
          </cell>
        </row>
        <row r="8387">
          <cell r="I8387">
            <v>30101</v>
          </cell>
        </row>
        <row r="8388">
          <cell r="I8388">
            <v>40101</v>
          </cell>
        </row>
        <row r="8389">
          <cell r="I8389">
            <v>70112</v>
          </cell>
        </row>
        <row r="8390">
          <cell r="I8390">
            <v>70106</v>
          </cell>
        </row>
        <row r="8391">
          <cell r="I8391">
            <v>50101</v>
          </cell>
        </row>
        <row r="8392">
          <cell r="I8392">
            <v>30101</v>
          </cell>
        </row>
        <row r="8393">
          <cell r="I8393">
            <v>70112</v>
          </cell>
        </row>
        <row r="8394">
          <cell r="I8394">
            <v>70112</v>
          </cell>
        </row>
        <row r="8395">
          <cell r="I8395">
            <v>70112</v>
          </cell>
        </row>
        <row r="8396">
          <cell r="I8396">
            <v>70112</v>
          </cell>
        </row>
        <row r="8397">
          <cell r="I8397">
            <v>70112</v>
          </cell>
        </row>
        <row r="8398">
          <cell r="I8398">
            <v>50101</v>
          </cell>
        </row>
        <row r="8399">
          <cell r="I8399">
            <v>70112</v>
          </cell>
        </row>
        <row r="8400">
          <cell r="I8400">
            <v>40101</v>
          </cell>
        </row>
        <row r="8401">
          <cell r="I8401">
            <v>70112</v>
          </cell>
        </row>
        <row r="8402">
          <cell r="I8402">
            <v>70106</v>
          </cell>
        </row>
        <row r="8403">
          <cell r="I8403">
            <v>70112</v>
          </cell>
        </row>
        <row r="8404">
          <cell r="I8404">
            <v>70112</v>
          </cell>
        </row>
        <row r="8405">
          <cell r="I8405">
            <v>40101</v>
          </cell>
        </row>
        <row r="8406">
          <cell r="I8406">
            <v>40101</v>
          </cell>
        </row>
        <row r="8407">
          <cell r="I8407">
            <v>70112</v>
          </cell>
        </row>
        <row r="8408">
          <cell r="I8408">
            <v>70112</v>
          </cell>
        </row>
        <row r="8409">
          <cell r="I8409">
            <v>50101</v>
          </cell>
        </row>
        <row r="8410">
          <cell r="I8410">
            <v>40101</v>
          </cell>
        </row>
        <row r="8411">
          <cell r="I8411">
            <v>70112</v>
          </cell>
        </row>
        <row r="8412">
          <cell r="I8412">
            <v>30101</v>
          </cell>
        </row>
        <row r="8413">
          <cell r="I8413">
            <v>40101</v>
          </cell>
        </row>
        <row r="8414">
          <cell r="I8414">
            <v>50101</v>
          </cell>
        </row>
        <row r="8415">
          <cell r="I8415">
            <v>40101</v>
          </cell>
        </row>
        <row r="8416">
          <cell r="I8416">
            <v>70112</v>
          </cell>
        </row>
        <row r="8417">
          <cell r="I8417">
            <v>70112</v>
          </cell>
        </row>
        <row r="8418">
          <cell r="I8418">
            <v>40101</v>
          </cell>
        </row>
        <row r="8419">
          <cell r="I8419">
            <v>50101</v>
          </cell>
        </row>
        <row r="8420">
          <cell r="I8420">
            <v>70112</v>
          </cell>
        </row>
        <row r="8421">
          <cell r="I8421">
            <v>40101</v>
          </cell>
        </row>
        <row r="8422">
          <cell r="I8422">
            <v>70112</v>
          </cell>
        </row>
        <row r="8423">
          <cell r="I8423">
            <v>70112</v>
          </cell>
        </row>
        <row r="8424">
          <cell r="I8424">
            <v>70112</v>
          </cell>
        </row>
        <row r="8425">
          <cell r="I8425">
            <v>50101</v>
          </cell>
        </row>
        <row r="8426">
          <cell r="I8426">
            <v>50101</v>
          </cell>
        </row>
        <row r="8427">
          <cell r="I8427">
            <v>40101</v>
          </cell>
        </row>
        <row r="8428">
          <cell r="I8428">
            <v>701116</v>
          </cell>
        </row>
        <row r="8429">
          <cell r="I8429">
            <v>40101</v>
          </cell>
        </row>
        <row r="8430">
          <cell r="I8430">
            <v>50101</v>
          </cell>
        </row>
        <row r="8431">
          <cell r="I8431">
            <v>30101</v>
          </cell>
        </row>
        <row r="8432">
          <cell r="I8432">
            <v>50101</v>
          </cell>
        </row>
        <row r="8433">
          <cell r="I8433">
            <v>30101</v>
          </cell>
        </row>
        <row r="8434">
          <cell r="I8434">
            <v>70112</v>
          </cell>
        </row>
        <row r="8435">
          <cell r="I8435">
            <v>701116</v>
          </cell>
        </row>
        <row r="8436">
          <cell r="I8436">
            <v>50101</v>
          </cell>
        </row>
        <row r="8437">
          <cell r="I8437">
            <v>30101</v>
          </cell>
        </row>
        <row r="8438">
          <cell r="I8438">
            <v>70112</v>
          </cell>
        </row>
        <row r="8439">
          <cell r="I8439">
            <v>40101</v>
          </cell>
        </row>
        <row r="8440">
          <cell r="I8440">
            <v>50101</v>
          </cell>
        </row>
        <row r="8441">
          <cell r="I8441">
            <v>70112</v>
          </cell>
        </row>
        <row r="8442">
          <cell r="I8442">
            <v>70112</v>
          </cell>
        </row>
        <row r="8443">
          <cell r="I8443">
            <v>70112</v>
          </cell>
        </row>
        <row r="8444">
          <cell r="I8444">
            <v>70112</v>
          </cell>
        </row>
        <row r="8445">
          <cell r="I8445">
            <v>50101</v>
          </cell>
        </row>
        <row r="8446">
          <cell r="I8446">
            <v>40101</v>
          </cell>
        </row>
        <row r="8447">
          <cell r="I8447">
            <v>50101</v>
          </cell>
        </row>
        <row r="8448">
          <cell r="I8448">
            <v>701116</v>
          </cell>
        </row>
        <row r="8449">
          <cell r="I8449">
            <v>40101</v>
          </cell>
        </row>
        <row r="8450">
          <cell r="I8450">
            <v>50101</v>
          </cell>
        </row>
        <row r="8451">
          <cell r="I8451">
            <v>40101</v>
          </cell>
        </row>
        <row r="8452">
          <cell r="I8452">
            <v>30101</v>
          </cell>
        </row>
        <row r="8453">
          <cell r="I8453">
            <v>50101</v>
          </cell>
        </row>
        <row r="8454">
          <cell r="I8454">
            <v>70112</v>
          </cell>
        </row>
        <row r="8455">
          <cell r="I8455">
            <v>70112</v>
          </cell>
        </row>
        <row r="8456">
          <cell r="I8456">
            <v>40101</v>
          </cell>
        </row>
        <row r="8457">
          <cell r="I8457">
            <v>40101</v>
          </cell>
        </row>
        <row r="8458">
          <cell r="I8458">
            <v>30101</v>
          </cell>
        </row>
        <row r="8459">
          <cell r="I8459">
            <v>70112</v>
          </cell>
        </row>
        <row r="8460">
          <cell r="I8460">
            <v>104</v>
          </cell>
        </row>
        <row r="8461">
          <cell r="I8461">
            <v>104</v>
          </cell>
        </row>
        <row r="8462">
          <cell r="I8462">
            <v>104</v>
          </cell>
        </row>
        <row r="8463">
          <cell r="I8463">
            <v>104</v>
          </cell>
        </row>
        <row r="8464">
          <cell r="I8464">
            <v>104</v>
          </cell>
        </row>
        <row r="8465">
          <cell r="I8465">
            <v>104</v>
          </cell>
        </row>
        <row r="8466">
          <cell r="I8466">
            <v>104</v>
          </cell>
        </row>
        <row r="8467">
          <cell r="I8467">
            <v>104</v>
          </cell>
        </row>
        <row r="8468">
          <cell r="I8468">
            <v>104</v>
          </cell>
        </row>
        <row r="8469">
          <cell r="I8469">
            <v>104</v>
          </cell>
        </row>
        <row r="8470">
          <cell r="I8470">
            <v>104</v>
          </cell>
        </row>
        <row r="8471">
          <cell r="I8471">
            <v>104</v>
          </cell>
        </row>
        <row r="8472">
          <cell r="I8472">
            <v>106</v>
          </cell>
        </row>
        <row r="8473">
          <cell r="I8473">
            <v>106</v>
          </cell>
        </row>
        <row r="8474">
          <cell r="I8474">
            <v>106</v>
          </cell>
        </row>
        <row r="8475">
          <cell r="I8475">
            <v>107</v>
          </cell>
        </row>
        <row r="8476">
          <cell r="I8476">
            <v>107</v>
          </cell>
        </row>
        <row r="8477">
          <cell r="I8477">
            <v>107</v>
          </cell>
        </row>
        <row r="8478">
          <cell r="I8478">
            <v>107</v>
          </cell>
        </row>
        <row r="8479">
          <cell r="I8479">
            <v>107</v>
          </cell>
        </row>
        <row r="8480">
          <cell r="I8480">
            <v>107</v>
          </cell>
        </row>
        <row r="8481">
          <cell r="I8481">
            <v>107</v>
          </cell>
        </row>
        <row r="8482">
          <cell r="I8482">
            <v>104</v>
          </cell>
        </row>
        <row r="8483">
          <cell r="I8483">
            <v>108</v>
          </cell>
        </row>
        <row r="8484">
          <cell r="I8484">
            <v>108</v>
          </cell>
        </row>
        <row r="8485">
          <cell r="I8485">
            <v>108</v>
          </cell>
        </row>
        <row r="8486">
          <cell r="I8486">
            <v>108</v>
          </cell>
        </row>
        <row r="8487">
          <cell r="I8487">
            <v>108</v>
          </cell>
        </row>
        <row r="8488">
          <cell r="I8488">
            <v>108</v>
          </cell>
        </row>
        <row r="8489">
          <cell r="I8489">
            <v>108</v>
          </cell>
        </row>
        <row r="8490">
          <cell r="I8490">
            <v>108</v>
          </cell>
        </row>
        <row r="8491">
          <cell r="I8491">
            <v>103</v>
          </cell>
        </row>
        <row r="8492">
          <cell r="I8492">
            <v>103</v>
          </cell>
        </row>
        <row r="8493">
          <cell r="I8493">
            <v>70106</v>
          </cell>
        </row>
        <row r="8494">
          <cell r="I8494">
            <v>70112</v>
          </cell>
        </row>
        <row r="8495">
          <cell r="I8495">
            <v>30101</v>
          </cell>
        </row>
        <row r="8496">
          <cell r="I8496">
            <v>10401139</v>
          </cell>
        </row>
        <row r="8497">
          <cell r="I8497">
            <v>501</v>
          </cell>
        </row>
        <row r="8498">
          <cell r="I8498">
            <v>50101</v>
          </cell>
        </row>
        <row r="8499">
          <cell r="I8499">
            <v>2010401010</v>
          </cell>
        </row>
        <row r="8500">
          <cell r="I8500">
            <v>2010401010</v>
          </cell>
        </row>
        <row r="8501">
          <cell r="I8501">
            <v>2010401010</v>
          </cell>
        </row>
        <row r="8502">
          <cell r="I8502">
            <v>40101</v>
          </cell>
        </row>
        <row r="8503">
          <cell r="I8503">
            <v>70112</v>
          </cell>
        </row>
        <row r="8504">
          <cell r="I8504">
            <v>70112</v>
          </cell>
        </row>
        <row r="8505">
          <cell r="I8505">
            <v>70112</v>
          </cell>
        </row>
        <row r="8506">
          <cell r="I8506">
            <v>70112</v>
          </cell>
        </row>
        <row r="8507">
          <cell r="I8507">
            <v>2011804031</v>
          </cell>
        </row>
        <row r="8508">
          <cell r="I8508">
            <v>201040772</v>
          </cell>
        </row>
        <row r="8509">
          <cell r="I8509">
            <v>10401139</v>
          </cell>
        </row>
        <row r="8510">
          <cell r="I8510">
            <v>2011804054</v>
          </cell>
        </row>
        <row r="8511">
          <cell r="I8511">
            <v>2011804022</v>
          </cell>
        </row>
        <row r="8512">
          <cell r="I8512">
            <v>2011804012</v>
          </cell>
        </row>
        <row r="8513">
          <cell r="I8513">
            <v>2011804027</v>
          </cell>
        </row>
        <row r="8514">
          <cell r="I8514">
            <v>2011809126</v>
          </cell>
        </row>
        <row r="8515">
          <cell r="I8515">
            <v>2011804087</v>
          </cell>
        </row>
        <row r="8516">
          <cell r="I8516">
            <v>2011809120</v>
          </cell>
        </row>
        <row r="8517">
          <cell r="I8517">
            <v>2011804036</v>
          </cell>
        </row>
        <row r="8518">
          <cell r="I8518">
            <v>2011804018</v>
          </cell>
        </row>
        <row r="8519">
          <cell r="I8519">
            <v>2011809146</v>
          </cell>
        </row>
        <row r="8520">
          <cell r="I8520">
            <v>1040113434</v>
          </cell>
        </row>
        <row r="8521">
          <cell r="I8521">
            <v>10401139</v>
          </cell>
        </row>
        <row r="8522">
          <cell r="I8522">
            <v>10401187</v>
          </cell>
        </row>
        <row r="8523">
          <cell r="I8523">
            <v>109</v>
          </cell>
        </row>
        <row r="8524">
          <cell r="I8524">
            <v>107</v>
          </cell>
        </row>
        <row r="8525">
          <cell r="I8525">
            <v>2011804048</v>
          </cell>
        </row>
        <row r="8526">
          <cell r="I8526">
            <v>2011809118</v>
          </cell>
        </row>
        <row r="8527">
          <cell r="I8527">
            <v>2011804087</v>
          </cell>
        </row>
        <row r="8528">
          <cell r="I8528">
            <v>2011804012</v>
          </cell>
        </row>
        <row r="8529">
          <cell r="I8529">
            <v>2011804113</v>
          </cell>
        </row>
        <row r="8530">
          <cell r="I8530">
            <v>2011804009</v>
          </cell>
        </row>
        <row r="8531">
          <cell r="I8531">
            <v>2011804112</v>
          </cell>
        </row>
        <row r="8532">
          <cell r="I8532">
            <v>2011804068</v>
          </cell>
        </row>
        <row r="8533">
          <cell r="I8533">
            <v>2011804039</v>
          </cell>
        </row>
        <row r="8534">
          <cell r="I8534">
            <v>2011804087</v>
          </cell>
        </row>
        <row r="8535">
          <cell r="I8535">
            <v>2011804035</v>
          </cell>
        </row>
        <row r="8536">
          <cell r="I8536">
            <v>2010401010</v>
          </cell>
        </row>
        <row r="8537">
          <cell r="I8537">
            <v>200</v>
          </cell>
        </row>
        <row r="8538">
          <cell r="I8538">
            <v>10101</v>
          </cell>
        </row>
        <row r="8539">
          <cell r="I8539">
            <v>70112</v>
          </cell>
        </row>
        <row r="8540">
          <cell r="I8540">
            <v>40101</v>
          </cell>
        </row>
        <row r="8541">
          <cell r="I8541">
            <v>70112</v>
          </cell>
        </row>
        <row r="8542">
          <cell r="I8542">
            <v>70106</v>
          </cell>
        </row>
        <row r="8543">
          <cell r="I8543">
            <v>30101</v>
          </cell>
        </row>
        <row r="8544">
          <cell r="I8544">
            <v>40101</v>
          </cell>
        </row>
        <row r="8545">
          <cell r="I8545">
            <v>70112</v>
          </cell>
        </row>
        <row r="8546">
          <cell r="I8546">
            <v>70112</v>
          </cell>
        </row>
        <row r="8547">
          <cell r="I8547">
            <v>50101</v>
          </cell>
        </row>
        <row r="8548">
          <cell r="I8548">
            <v>70112</v>
          </cell>
        </row>
        <row r="8549">
          <cell r="I8549">
            <v>40101</v>
          </cell>
        </row>
        <row r="8550">
          <cell r="I8550">
            <v>50101</v>
          </cell>
        </row>
        <row r="8551">
          <cell r="I8551">
            <v>40101</v>
          </cell>
        </row>
        <row r="8552">
          <cell r="I8552">
            <v>70112</v>
          </cell>
        </row>
        <row r="8553">
          <cell r="I8553">
            <v>40101</v>
          </cell>
        </row>
        <row r="8554">
          <cell r="I8554">
            <v>30101</v>
          </cell>
        </row>
        <row r="8555">
          <cell r="I8555">
            <v>40101</v>
          </cell>
        </row>
        <row r="8556">
          <cell r="I8556">
            <v>70112</v>
          </cell>
        </row>
        <row r="8557">
          <cell r="I8557">
            <v>40101</v>
          </cell>
        </row>
        <row r="8558">
          <cell r="I8558">
            <v>50101</v>
          </cell>
        </row>
        <row r="8559">
          <cell r="I8559">
            <v>70112</v>
          </cell>
        </row>
        <row r="8560">
          <cell r="I8560">
            <v>50101</v>
          </cell>
        </row>
        <row r="8561">
          <cell r="I8561">
            <v>70112</v>
          </cell>
        </row>
        <row r="8562">
          <cell r="I8562">
            <v>70112</v>
          </cell>
        </row>
        <row r="8563">
          <cell r="I8563">
            <v>70112</v>
          </cell>
        </row>
        <row r="8564">
          <cell r="I8564">
            <v>30101</v>
          </cell>
        </row>
        <row r="8565">
          <cell r="I8565">
            <v>70112</v>
          </cell>
        </row>
        <row r="8566">
          <cell r="I8566">
            <v>70106</v>
          </cell>
        </row>
        <row r="8567">
          <cell r="I8567">
            <v>40101</v>
          </cell>
        </row>
        <row r="8568">
          <cell r="I8568">
            <v>50101</v>
          </cell>
        </row>
        <row r="8569">
          <cell r="I8569">
            <v>70112</v>
          </cell>
        </row>
        <row r="8570">
          <cell r="I8570">
            <v>70106</v>
          </cell>
        </row>
        <row r="8571">
          <cell r="I8571">
            <v>70112</v>
          </cell>
        </row>
        <row r="8572">
          <cell r="I8572">
            <v>50101</v>
          </cell>
        </row>
        <row r="8573">
          <cell r="I8573">
            <v>40101</v>
          </cell>
        </row>
        <row r="8574">
          <cell r="I8574">
            <v>70112</v>
          </cell>
        </row>
        <row r="8575">
          <cell r="I8575">
            <v>70106</v>
          </cell>
        </row>
        <row r="8576">
          <cell r="I8576">
            <v>50101</v>
          </cell>
        </row>
        <row r="8577">
          <cell r="I8577">
            <v>70106</v>
          </cell>
        </row>
        <row r="8578">
          <cell r="I8578">
            <v>50101</v>
          </cell>
        </row>
        <row r="8579">
          <cell r="I8579">
            <v>40101</v>
          </cell>
        </row>
        <row r="8580">
          <cell r="I8580">
            <v>701116</v>
          </cell>
        </row>
        <row r="8581">
          <cell r="I8581">
            <v>40101</v>
          </cell>
        </row>
        <row r="8582">
          <cell r="I8582">
            <v>50101</v>
          </cell>
        </row>
        <row r="8583">
          <cell r="I8583">
            <v>30101</v>
          </cell>
        </row>
        <row r="8584">
          <cell r="I8584">
            <v>70112</v>
          </cell>
        </row>
        <row r="8585">
          <cell r="I8585">
            <v>40101</v>
          </cell>
        </row>
        <row r="8586">
          <cell r="I8586">
            <v>50101</v>
          </cell>
        </row>
        <row r="8587">
          <cell r="I8587">
            <v>70112</v>
          </cell>
        </row>
        <row r="8588">
          <cell r="I8588">
            <v>70112</v>
          </cell>
        </row>
        <row r="8589">
          <cell r="I8589">
            <v>70112</v>
          </cell>
        </row>
        <row r="8590">
          <cell r="I8590">
            <v>40101</v>
          </cell>
        </row>
        <row r="8591">
          <cell r="I8591">
            <v>50101</v>
          </cell>
        </row>
        <row r="8592">
          <cell r="I8592">
            <v>70112</v>
          </cell>
        </row>
        <row r="8593">
          <cell r="I8593">
            <v>40101</v>
          </cell>
        </row>
        <row r="8594">
          <cell r="I8594">
            <v>70112</v>
          </cell>
        </row>
        <row r="8595">
          <cell r="I8595">
            <v>70112</v>
          </cell>
        </row>
        <row r="8596">
          <cell r="I8596">
            <v>50101</v>
          </cell>
        </row>
        <row r="8597">
          <cell r="I8597">
            <v>40101</v>
          </cell>
        </row>
        <row r="8598">
          <cell r="I8598">
            <v>70112</v>
          </cell>
        </row>
        <row r="8599">
          <cell r="I8599">
            <v>40101</v>
          </cell>
        </row>
        <row r="8600">
          <cell r="I8600">
            <v>70112</v>
          </cell>
        </row>
        <row r="8601">
          <cell r="I8601">
            <v>70112</v>
          </cell>
        </row>
        <row r="8602">
          <cell r="I8602">
            <v>100</v>
          </cell>
        </row>
        <row r="8603">
          <cell r="I8603">
            <v>10208</v>
          </cell>
        </row>
        <row r="8604">
          <cell r="I8604">
            <v>2010401010</v>
          </cell>
        </row>
        <row r="8605">
          <cell r="I8605">
            <v>2011804113</v>
          </cell>
        </row>
        <row r="8606">
          <cell r="I8606">
            <v>2011804112</v>
          </cell>
        </row>
        <row r="8607">
          <cell r="I8607">
            <v>200</v>
          </cell>
        </row>
        <row r="8608">
          <cell r="I8608">
            <v>200</v>
          </cell>
        </row>
        <row r="8609">
          <cell r="I8609">
            <v>2011804009</v>
          </cell>
        </row>
        <row r="8610">
          <cell r="I8610">
            <v>2011804012</v>
          </cell>
        </row>
        <row r="8611">
          <cell r="I8611">
            <v>2011804068</v>
          </cell>
        </row>
        <row r="8612">
          <cell r="I8612">
            <v>2010401010</v>
          </cell>
        </row>
        <row r="8613">
          <cell r="I8613">
            <v>70112</v>
          </cell>
        </row>
        <row r="8614">
          <cell r="I8614">
            <v>70112</v>
          </cell>
        </row>
        <row r="8615">
          <cell r="I8615">
            <v>2011804005</v>
          </cell>
        </row>
        <row r="8616">
          <cell r="I8616">
            <v>2011804005</v>
          </cell>
        </row>
        <row r="8617">
          <cell r="I8617">
            <v>2011804047</v>
          </cell>
        </row>
        <row r="8618">
          <cell r="I8618">
            <v>2011804005</v>
          </cell>
        </row>
        <row r="8619">
          <cell r="I8619">
            <v>2011804044</v>
          </cell>
        </row>
        <row r="8620">
          <cell r="I8620">
            <v>2011804045</v>
          </cell>
        </row>
        <row r="8621">
          <cell r="I8621">
            <v>2011804046</v>
          </cell>
        </row>
        <row r="8622">
          <cell r="I8622">
            <v>2011804087</v>
          </cell>
        </row>
        <row r="8623">
          <cell r="I8623">
            <v>2011804042</v>
          </cell>
        </row>
        <row r="8624">
          <cell r="I8624">
            <v>2011804042</v>
          </cell>
        </row>
        <row r="8625">
          <cell r="I8625">
            <v>2011804042</v>
          </cell>
        </row>
        <row r="8626">
          <cell r="I8626">
            <v>2011804039</v>
          </cell>
        </row>
        <row r="8627">
          <cell r="I8627">
            <v>2011804039</v>
          </cell>
        </row>
        <row r="8628">
          <cell r="I8628">
            <v>2011804039</v>
          </cell>
        </row>
        <row r="8629">
          <cell r="I8629">
            <v>2011804037</v>
          </cell>
        </row>
        <row r="8630">
          <cell r="I8630">
            <v>2011804037</v>
          </cell>
        </row>
        <row r="8631">
          <cell r="I8631">
            <v>2011804021</v>
          </cell>
        </row>
        <row r="8632">
          <cell r="I8632">
            <v>2011804036</v>
          </cell>
        </row>
        <row r="8633">
          <cell r="I8633">
            <v>2011804008</v>
          </cell>
        </row>
        <row r="8634">
          <cell r="I8634">
            <v>2011804007</v>
          </cell>
        </row>
        <row r="8635">
          <cell r="I8635">
            <v>2011804007</v>
          </cell>
        </row>
        <row r="8636">
          <cell r="I8636">
            <v>2011804112</v>
          </cell>
        </row>
        <row r="8637">
          <cell r="I8637">
            <v>2011804112</v>
          </cell>
        </row>
        <row r="8638">
          <cell r="I8638">
            <v>2011804112</v>
          </cell>
        </row>
        <row r="8639">
          <cell r="I8639">
            <v>2011804112</v>
          </cell>
        </row>
        <row r="8640">
          <cell r="I8640">
            <v>2011804059</v>
          </cell>
        </row>
        <row r="8641">
          <cell r="I8641">
            <v>2011804113</v>
          </cell>
        </row>
        <row r="8642">
          <cell r="I8642">
            <v>2011809115</v>
          </cell>
        </row>
        <row r="8643">
          <cell r="I8643">
            <v>2011809115</v>
          </cell>
        </row>
        <row r="8644">
          <cell r="I8644">
            <v>2011809115</v>
          </cell>
        </row>
        <row r="8645">
          <cell r="I8645">
            <v>2011809115</v>
          </cell>
        </row>
        <row r="8646">
          <cell r="I8646">
            <v>2011804114</v>
          </cell>
        </row>
        <row r="8647">
          <cell r="I8647">
            <v>2011804114</v>
          </cell>
        </row>
        <row r="8648">
          <cell r="I8648">
            <v>2011804114</v>
          </cell>
        </row>
        <row r="8649">
          <cell r="I8649">
            <v>2011809137</v>
          </cell>
        </row>
        <row r="8650">
          <cell r="I8650">
            <v>2011804113</v>
          </cell>
        </row>
        <row r="8651">
          <cell r="I8651">
            <v>20120056</v>
          </cell>
        </row>
        <row r="8652">
          <cell r="I8652">
            <v>20120056</v>
          </cell>
        </row>
        <row r="8653">
          <cell r="I8653">
            <v>20120057</v>
          </cell>
        </row>
        <row r="8654">
          <cell r="I8654">
            <v>2011804018</v>
          </cell>
        </row>
        <row r="8655">
          <cell r="I8655">
            <v>2011804010</v>
          </cell>
        </row>
        <row r="8656">
          <cell r="I8656">
            <v>20120058</v>
          </cell>
        </row>
        <row r="8657">
          <cell r="I8657">
            <v>2011804022</v>
          </cell>
        </row>
        <row r="8658">
          <cell r="I8658">
            <v>2011804022</v>
          </cell>
        </row>
        <row r="8659">
          <cell r="I8659">
            <v>2011804048</v>
          </cell>
        </row>
        <row r="8660">
          <cell r="I8660">
            <v>2011804048</v>
          </cell>
        </row>
        <row r="8661">
          <cell r="I8661">
            <v>2011804022</v>
          </cell>
        </row>
        <row r="8662">
          <cell r="I8662">
            <v>2011804048</v>
          </cell>
        </row>
        <row r="8663">
          <cell r="I8663">
            <v>2011804048</v>
          </cell>
        </row>
        <row r="8664">
          <cell r="I8664">
            <v>2011804048</v>
          </cell>
        </row>
        <row r="8665">
          <cell r="I8665">
            <v>2011804048</v>
          </cell>
        </row>
        <row r="8666">
          <cell r="I8666">
            <v>2011804048</v>
          </cell>
        </row>
        <row r="8667">
          <cell r="I8667">
            <v>1040113434</v>
          </cell>
        </row>
        <row r="8668">
          <cell r="I8668">
            <v>20700006</v>
          </cell>
        </row>
        <row r="8669">
          <cell r="I8669">
            <v>10401139</v>
          </cell>
        </row>
        <row r="8670">
          <cell r="I8670">
            <v>20707001</v>
          </cell>
        </row>
        <row r="8671">
          <cell r="I8671">
            <v>2011804087</v>
          </cell>
        </row>
        <row r="8672">
          <cell r="I8672">
            <v>2011804018</v>
          </cell>
        </row>
        <row r="8673">
          <cell r="I8673">
            <v>301</v>
          </cell>
        </row>
        <row r="8674">
          <cell r="I8674">
            <v>2011804017</v>
          </cell>
        </row>
        <row r="8675">
          <cell r="I8675">
            <v>2011804012</v>
          </cell>
        </row>
        <row r="8676">
          <cell r="I8676">
            <v>2011804113</v>
          </cell>
        </row>
        <row r="8677">
          <cell r="I8677">
            <v>2011804087</v>
          </cell>
        </row>
        <row r="8678">
          <cell r="I8678">
            <v>2011804021</v>
          </cell>
        </row>
        <row r="8679">
          <cell r="I8679">
            <v>2011804073</v>
          </cell>
        </row>
        <row r="8680">
          <cell r="I8680">
            <v>201040764</v>
          </cell>
        </row>
        <row r="8681">
          <cell r="I8681">
            <v>2011804042</v>
          </cell>
        </row>
        <row r="8682">
          <cell r="I8682">
            <v>2011804087</v>
          </cell>
        </row>
        <row r="8683">
          <cell r="I8683">
            <v>2011809134</v>
          </cell>
        </row>
        <row r="8684">
          <cell r="I8684">
            <v>2011804036</v>
          </cell>
        </row>
        <row r="8685">
          <cell r="I8685">
            <v>2011804113</v>
          </cell>
        </row>
        <row r="8686">
          <cell r="I8686">
            <v>2011809135</v>
          </cell>
        </row>
        <row r="8687">
          <cell r="I8687">
            <v>2011809136</v>
          </cell>
        </row>
        <row r="8688">
          <cell r="I8688">
            <v>2011804039</v>
          </cell>
        </row>
        <row r="8689">
          <cell r="I8689">
            <v>2011804068</v>
          </cell>
        </row>
        <row r="8690">
          <cell r="I8690">
            <v>2011804048</v>
          </cell>
        </row>
        <row r="8691">
          <cell r="I8691">
            <v>2011809137</v>
          </cell>
        </row>
        <row r="8692">
          <cell r="I8692">
            <v>2011804018</v>
          </cell>
        </row>
        <row r="8693">
          <cell r="I8693">
            <v>2011804020</v>
          </cell>
        </row>
        <row r="8694">
          <cell r="I8694">
            <v>2011804112</v>
          </cell>
        </row>
        <row r="8695">
          <cell r="I8695">
            <v>2011804048</v>
          </cell>
        </row>
        <row r="8696">
          <cell r="I8696">
            <v>2011809137</v>
          </cell>
        </row>
        <row r="8697">
          <cell r="I8697">
            <v>2011804018</v>
          </cell>
        </row>
        <row r="8698">
          <cell r="I8698">
            <v>10401139</v>
          </cell>
        </row>
        <row r="8699">
          <cell r="I8699">
            <v>2011804008</v>
          </cell>
        </row>
        <row r="8700">
          <cell r="I8700">
            <v>2011804007</v>
          </cell>
        </row>
        <row r="8701">
          <cell r="I8701">
            <v>2011809135</v>
          </cell>
        </row>
        <row r="8702">
          <cell r="I8702">
            <v>2011809136</v>
          </cell>
        </row>
        <row r="8703">
          <cell r="I8703">
            <v>2011804048</v>
          </cell>
        </row>
        <row r="8704">
          <cell r="I8704">
            <v>2011809135</v>
          </cell>
        </row>
        <row r="8705">
          <cell r="I8705">
            <v>2011809126</v>
          </cell>
        </row>
        <row r="8706">
          <cell r="I8706">
            <v>20700006</v>
          </cell>
        </row>
        <row r="8707">
          <cell r="I8707">
            <v>2011804087</v>
          </cell>
        </row>
        <row r="8708">
          <cell r="I8708">
            <v>2011804037</v>
          </cell>
        </row>
        <row r="8709">
          <cell r="I8709">
            <v>20120056</v>
          </cell>
        </row>
        <row r="8710">
          <cell r="I8710">
            <v>2011804048</v>
          </cell>
        </row>
        <row r="8711">
          <cell r="I8711">
            <v>20120057</v>
          </cell>
        </row>
        <row r="8712">
          <cell r="I8712">
            <v>20120058</v>
          </cell>
        </row>
        <row r="8713">
          <cell r="I8713">
            <v>2011804021</v>
          </cell>
        </row>
        <row r="8714">
          <cell r="I8714">
            <v>2011804036</v>
          </cell>
        </row>
        <row r="8715">
          <cell r="I8715">
            <v>2011804037</v>
          </cell>
        </row>
        <row r="8716">
          <cell r="I8716">
            <v>2011804039</v>
          </cell>
        </row>
        <row r="8717">
          <cell r="I8717">
            <v>2011804042</v>
          </cell>
        </row>
        <row r="8718">
          <cell r="I8718">
            <v>2011804044</v>
          </cell>
        </row>
        <row r="8719">
          <cell r="I8719">
            <v>2011804045</v>
          </cell>
        </row>
        <row r="8720">
          <cell r="I8720">
            <v>2011804046</v>
          </cell>
        </row>
        <row r="8721">
          <cell r="I8721">
            <v>2011804087</v>
          </cell>
        </row>
        <row r="8722">
          <cell r="I8722">
            <v>20120056</v>
          </cell>
        </row>
        <row r="8723">
          <cell r="I8723">
            <v>2011804005</v>
          </cell>
        </row>
        <row r="8724">
          <cell r="I8724">
            <v>2011804010</v>
          </cell>
        </row>
        <row r="8725">
          <cell r="I8725">
            <v>2011804112</v>
          </cell>
        </row>
        <row r="8726">
          <cell r="I8726">
            <v>2011809115</v>
          </cell>
        </row>
        <row r="8727">
          <cell r="I8727">
            <v>2011804047</v>
          </cell>
        </row>
        <row r="8728">
          <cell r="I8728">
            <v>2011804059</v>
          </cell>
        </row>
        <row r="8729">
          <cell r="I8729">
            <v>2011804114</v>
          </cell>
        </row>
        <row r="8730">
          <cell r="I8730">
            <v>2011804048</v>
          </cell>
        </row>
        <row r="8731">
          <cell r="I8731">
            <v>2011804022</v>
          </cell>
        </row>
        <row r="8732">
          <cell r="I8732">
            <v>2011804112</v>
          </cell>
        </row>
        <row r="8733">
          <cell r="I8733">
            <v>2011809115</v>
          </cell>
        </row>
        <row r="8734">
          <cell r="I8734">
            <v>2011804005</v>
          </cell>
        </row>
        <row r="8735">
          <cell r="I8735">
            <v>2011804007</v>
          </cell>
        </row>
        <row r="8736">
          <cell r="I8736">
            <v>2011804022</v>
          </cell>
        </row>
        <row r="8737">
          <cell r="I8737">
            <v>2011804112</v>
          </cell>
        </row>
        <row r="8738">
          <cell r="I8738">
            <v>2011809115</v>
          </cell>
        </row>
        <row r="8739">
          <cell r="I8739">
            <v>2011804042</v>
          </cell>
        </row>
        <row r="8740">
          <cell r="I8740">
            <v>2011804039</v>
          </cell>
        </row>
        <row r="8741">
          <cell r="I8741">
            <v>2011804048</v>
          </cell>
        </row>
        <row r="8742">
          <cell r="I8742">
            <v>2011804113</v>
          </cell>
        </row>
        <row r="8743">
          <cell r="I8743">
            <v>2011804114</v>
          </cell>
        </row>
        <row r="8744">
          <cell r="I8744">
            <v>2011804008</v>
          </cell>
        </row>
        <row r="8745">
          <cell r="I8745">
            <v>2011804048</v>
          </cell>
        </row>
        <row r="8746">
          <cell r="I8746">
            <v>2011804005</v>
          </cell>
        </row>
        <row r="8747">
          <cell r="I8747">
            <v>2011804007</v>
          </cell>
        </row>
        <row r="8748">
          <cell r="I8748">
            <v>2011804022</v>
          </cell>
        </row>
        <row r="8749">
          <cell r="I8749">
            <v>2011804112</v>
          </cell>
        </row>
        <row r="8750">
          <cell r="I8750">
            <v>2011809115</v>
          </cell>
        </row>
        <row r="8751">
          <cell r="I8751">
            <v>2011804042</v>
          </cell>
        </row>
        <row r="8752">
          <cell r="I8752">
            <v>2011804039</v>
          </cell>
        </row>
        <row r="8753">
          <cell r="I8753">
            <v>2011804048</v>
          </cell>
        </row>
        <row r="8754">
          <cell r="I8754">
            <v>2011804113</v>
          </cell>
        </row>
        <row r="8755">
          <cell r="I8755">
            <v>2011804114</v>
          </cell>
        </row>
        <row r="8756">
          <cell r="I8756">
            <v>50101</v>
          </cell>
        </row>
        <row r="8757">
          <cell r="I8757">
            <v>70112</v>
          </cell>
        </row>
        <row r="8758">
          <cell r="I8758">
            <v>70112</v>
          </cell>
        </row>
        <row r="8759">
          <cell r="I8759">
            <v>50101</v>
          </cell>
        </row>
        <row r="8760">
          <cell r="I8760">
            <v>70106</v>
          </cell>
        </row>
        <row r="8761">
          <cell r="I8761">
            <v>40101</v>
          </cell>
        </row>
        <row r="8762">
          <cell r="I8762">
            <v>70112</v>
          </cell>
        </row>
        <row r="8763">
          <cell r="I8763">
            <v>70112</v>
          </cell>
        </row>
        <row r="8764">
          <cell r="I8764">
            <v>70112</v>
          </cell>
        </row>
        <row r="8765">
          <cell r="I8765">
            <v>50101</v>
          </cell>
        </row>
        <row r="8766">
          <cell r="I8766">
            <v>40101</v>
          </cell>
        </row>
        <row r="8767">
          <cell r="I8767">
            <v>70112</v>
          </cell>
        </row>
        <row r="8768">
          <cell r="I8768">
            <v>70112</v>
          </cell>
        </row>
        <row r="8769">
          <cell r="I8769">
            <v>70112</v>
          </cell>
        </row>
        <row r="8770">
          <cell r="I8770">
            <v>50101</v>
          </cell>
        </row>
        <row r="8771">
          <cell r="I8771">
            <v>30101</v>
          </cell>
        </row>
        <row r="8772">
          <cell r="I8772">
            <v>40101</v>
          </cell>
        </row>
        <row r="8773">
          <cell r="I8773">
            <v>70112</v>
          </cell>
        </row>
        <row r="8774">
          <cell r="I8774">
            <v>70112</v>
          </cell>
        </row>
        <row r="8775">
          <cell r="I8775">
            <v>40101</v>
          </cell>
        </row>
        <row r="8776">
          <cell r="I8776">
            <v>70112</v>
          </cell>
        </row>
        <row r="8777">
          <cell r="I8777">
            <v>40101</v>
          </cell>
        </row>
        <row r="8778">
          <cell r="I8778">
            <v>30101</v>
          </cell>
        </row>
        <row r="8779">
          <cell r="I8779">
            <v>40101</v>
          </cell>
        </row>
        <row r="8780">
          <cell r="I8780">
            <v>50101</v>
          </cell>
        </row>
        <row r="8781">
          <cell r="I8781">
            <v>30101</v>
          </cell>
        </row>
        <row r="8782">
          <cell r="I8782">
            <v>40101</v>
          </cell>
        </row>
        <row r="8783">
          <cell r="I8783">
            <v>50101</v>
          </cell>
        </row>
        <row r="8784">
          <cell r="I8784">
            <v>50101</v>
          </cell>
        </row>
        <row r="8785">
          <cell r="I8785">
            <v>50101</v>
          </cell>
        </row>
        <row r="8786">
          <cell r="I8786">
            <v>70112</v>
          </cell>
        </row>
        <row r="8787">
          <cell r="I8787">
            <v>40101</v>
          </cell>
        </row>
        <row r="8788">
          <cell r="I8788">
            <v>30101</v>
          </cell>
        </row>
        <row r="8789">
          <cell r="I8789">
            <v>50101</v>
          </cell>
        </row>
        <row r="8790">
          <cell r="I8790">
            <v>50101</v>
          </cell>
        </row>
        <row r="8791">
          <cell r="I8791">
            <v>70112</v>
          </cell>
        </row>
        <row r="8792">
          <cell r="I8792">
            <v>70112</v>
          </cell>
        </row>
        <row r="8793">
          <cell r="I8793">
            <v>70106</v>
          </cell>
        </row>
        <row r="8794">
          <cell r="I8794">
            <v>50101</v>
          </cell>
        </row>
        <row r="8795">
          <cell r="I8795">
            <v>40101</v>
          </cell>
        </row>
        <row r="8796">
          <cell r="I8796">
            <v>70112</v>
          </cell>
        </row>
        <row r="8797">
          <cell r="I8797">
            <v>701116</v>
          </cell>
        </row>
        <row r="8798">
          <cell r="I8798">
            <v>50101</v>
          </cell>
        </row>
        <row r="8799">
          <cell r="I8799">
            <v>70112</v>
          </cell>
        </row>
        <row r="8800">
          <cell r="I8800">
            <v>70112</v>
          </cell>
        </row>
        <row r="8801">
          <cell r="I8801">
            <v>70112</v>
          </cell>
        </row>
        <row r="8802">
          <cell r="I8802">
            <v>50101</v>
          </cell>
        </row>
        <row r="8803">
          <cell r="I8803">
            <v>70112</v>
          </cell>
        </row>
        <row r="8804">
          <cell r="I8804">
            <v>70112</v>
          </cell>
        </row>
        <row r="8805">
          <cell r="I8805">
            <v>40101</v>
          </cell>
        </row>
        <row r="8806">
          <cell r="I8806">
            <v>30101</v>
          </cell>
        </row>
        <row r="8807">
          <cell r="I8807">
            <v>70112</v>
          </cell>
        </row>
        <row r="8808">
          <cell r="I8808">
            <v>40101</v>
          </cell>
        </row>
        <row r="8809">
          <cell r="I8809">
            <v>50101</v>
          </cell>
        </row>
        <row r="8810">
          <cell r="I8810">
            <v>40101</v>
          </cell>
        </row>
        <row r="8811">
          <cell r="I8811">
            <v>50101</v>
          </cell>
        </row>
        <row r="8812">
          <cell r="I8812">
            <v>50101</v>
          </cell>
        </row>
        <row r="8813">
          <cell r="I8813">
            <v>40101</v>
          </cell>
        </row>
        <row r="8814">
          <cell r="I8814">
            <v>70112</v>
          </cell>
        </row>
        <row r="8815">
          <cell r="I8815">
            <v>70112</v>
          </cell>
        </row>
        <row r="8816">
          <cell r="I8816">
            <v>40101</v>
          </cell>
        </row>
        <row r="8817">
          <cell r="I8817">
            <v>70112</v>
          </cell>
        </row>
        <row r="8818">
          <cell r="I8818">
            <v>70112</v>
          </cell>
        </row>
        <row r="8819">
          <cell r="I8819">
            <v>70112</v>
          </cell>
        </row>
        <row r="8820">
          <cell r="I8820">
            <v>50101</v>
          </cell>
        </row>
        <row r="8821">
          <cell r="I8821">
            <v>30101</v>
          </cell>
        </row>
        <row r="8822">
          <cell r="I8822">
            <v>40101</v>
          </cell>
        </row>
        <row r="8823">
          <cell r="I8823">
            <v>50101</v>
          </cell>
        </row>
        <row r="8824">
          <cell r="I8824">
            <v>40101</v>
          </cell>
        </row>
        <row r="8825">
          <cell r="I8825">
            <v>50101</v>
          </cell>
        </row>
        <row r="8826">
          <cell r="I8826">
            <v>70112</v>
          </cell>
        </row>
        <row r="8827">
          <cell r="I8827">
            <v>40101</v>
          </cell>
        </row>
        <row r="8828">
          <cell r="I8828">
            <v>50101</v>
          </cell>
        </row>
        <row r="8829">
          <cell r="I8829">
            <v>70112</v>
          </cell>
        </row>
        <row r="8830">
          <cell r="I8830">
            <v>50101</v>
          </cell>
        </row>
        <row r="8831">
          <cell r="I8831">
            <v>70112</v>
          </cell>
        </row>
        <row r="8832">
          <cell r="I8832">
            <v>70112</v>
          </cell>
        </row>
        <row r="8833">
          <cell r="I8833">
            <v>70112</v>
          </cell>
        </row>
        <row r="8834">
          <cell r="I8834">
            <v>10703001</v>
          </cell>
        </row>
        <row r="8835">
          <cell r="I8835">
            <v>2011804113</v>
          </cell>
        </row>
        <row r="8836">
          <cell r="I8836">
            <v>2011809136</v>
          </cell>
        </row>
        <row r="8837">
          <cell r="I8837">
            <v>2011804022</v>
          </cell>
        </row>
        <row r="8838">
          <cell r="I8838">
            <v>70123</v>
          </cell>
        </row>
        <row r="8839">
          <cell r="I8839">
            <v>20707001</v>
          </cell>
        </row>
        <row r="8840">
          <cell r="I8840">
            <v>2011804031</v>
          </cell>
        </row>
        <row r="8841">
          <cell r="I8841">
            <v>201040765</v>
          </cell>
        </row>
        <row r="8842">
          <cell r="I8842">
            <v>2011809132</v>
          </cell>
        </row>
        <row r="8843">
          <cell r="I8843">
            <v>2011804035</v>
          </cell>
        </row>
        <row r="8844">
          <cell r="I8844">
            <v>1040113434</v>
          </cell>
        </row>
        <row r="8845">
          <cell r="I8845">
            <v>10401139</v>
          </cell>
        </row>
        <row r="8846">
          <cell r="I8846">
            <v>2011804087</v>
          </cell>
        </row>
        <row r="8847">
          <cell r="I8847">
            <v>104</v>
          </cell>
        </row>
        <row r="8848">
          <cell r="I8848">
            <v>108</v>
          </cell>
        </row>
        <row r="8849">
          <cell r="I8849">
            <v>108</v>
          </cell>
        </row>
        <row r="8850">
          <cell r="I8850">
            <v>104</v>
          </cell>
        </row>
        <row r="8851">
          <cell r="I8851">
            <v>104</v>
          </cell>
        </row>
        <row r="8852">
          <cell r="I8852">
            <v>104</v>
          </cell>
        </row>
        <row r="8853">
          <cell r="I8853">
            <v>104</v>
          </cell>
        </row>
        <row r="8854">
          <cell r="I8854">
            <v>104</v>
          </cell>
        </row>
        <row r="8855">
          <cell r="I8855">
            <v>104</v>
          </cell>
        </row>
        <row r="8856">
          <cell r="I8856">
            <v>104</v>
          </cell>
        </row>
        <row r="8857">
          <cell r="I8857">
            <v>104</v>
          </cell>
        </row>
        <row r="8858">
          <cell r="I8858">
            <v>104</v>
          </cell>
        </row>
        <row r="8859">
          <cell r="I8859">
            <v>104</v>
          </cell>
        </row>
        <row r="8860">
          <cell r="I8860">
            <v>104</v>
          </cell>
        </row>
        <row r="8861">
          <cell r="I8861">
            <v>104</v>
          </cell>
        </row>
        <row r="8862">
          <cell r="I8862">
            <v>104</v>
          </cell>
        </row>
        <row r="8863">
          <cell r="I8863">
            <v>104</v>
          </cell>
        </row>
        <row r="8864">
          <cell r="I8864">
            <v>104</v>
          </cell>
        </row>
        <row r="8865">
          <cell r="I8865">
            <v>104</v>
          </cell>
        </row>
        <row r="8866">
          <cell r="I8866">
            <v>104</v>
          </cell>
        </row>
        <row r="8867">
          <cell r="I8867">
            <v>104</v>
          </cell>
        </row>
        <row r="8868">
          <cell r="I8868">
            <v>104</v>
          </cell>
        </row>
        <row r="8869">
          <cell r="I8869">
            <v>104</v>
          </cell>
        </row>
        <row r="8870">
          <cell r="I8870">
            <v>70112</v>
          </cell>
        </row>
        <row r="8871">
          <cell r="I8871">
            <v>10101</v>
          </cell>
        </row>
        <row r="8872">
          <cell r="I8872">
            <v>70112</v>
          </cell>
        </row>
        <row r="8873">
          <cell r="I8873">
            <v>70112</v>
          </cell>
        </row>
        <row r="8874">
          <cell r="I8874">
            <v>30101</v>
          </cell>
        </row>
        <row r="8875">
          <cell r="I8875">
            <v>40101</v>
          </cell>
        </row>
        <row r="8876">
          <cell r="I8876">
            <v>70112</v>
          </cell>
        </row>
        <row r="8877">
          <cell r="I8877">
            <v>40101</v>
          </cell>
        </row>
        <row r="8878">
          <cell r="I8878">
            <v>70106</v>
          </cell>
        </row>
        <row r="8879">
          <cell r="I8879">
            <v>50101</v>
          </cell>
        </row>
        <row r="8880">
          <cell r="I8880">
            <v>70112</v>
          </cell>
        </row>
        <row r="8881">
          <cell r="I8881">
            <v>70112</v>
          </cell>
        </row>
        <row r="8882">
          <cell r="I8882">
            <v>70112</v>
          </cell>
        </row>
        <row r="8883">
          <cell r="I8883">
            <v>30101</v>
          </cell>
        </row>
        <row r="8884">
          <cell r="I8884">
            <v>70112</v>
          </cell>
        </row>
        <row r="8885">
          <cell r="I8885">
            <v>50101</v>
          </cell>
        </row>
        <row r="8886">
          <cell r="I8886">
            <v>70112</v>
          </cell>
        </row>
        <row r="8887">
          <cell r="I8887">
            <v>70112</v>
          </cell>
        </row>
        <row r="8888">
          <cell r="I8888">
            <v>70106</v>
          </cell>
        </row>
        <row r="8889">
          <cell r="I8889">
            <v>50101</v>
          </cell>
        </row>
        <row r="8890">
          <cell r="I8890">
            <v>30101</v>
          </cell>
        </row>
        <row r="8891">
          <cell r="I8891">
            <v>70112</v>
          </cell>
        </row>
        <row r="8892">
          <cell r="I8892">
            <v>70112</v>
          </cell>
        </row>
        <row r="8893">
          <cell r="I8893">
            <v>40101</v>
          </cell>
        </row>
        <row r="8894">
          <cell r="I8894">
            <v>70112</v>
          </cell>
        </row>
        <row r="8895">
          <cell r="I8895">
            <v>70112</v>
          </cell>
        </row>
        <row r="8896">
          <cell r="I8896">
            <v>70112</v>
          </cell>
        </row>
        <row r="8897">
          <cell r="I8897">
            <v>40101</v>
          </cell>
        </row>
        <row r="8898">
          <cell r="I8898">
            <v>50101</v>
          </cell>
        </row>
        <row r="8899">
          <cell r="I8899">
            <v>30101</v>
          </cell>
        </row>
        <row r="8900">
          <cell r="I8900">
            <v>70106</v>
          </cell>
        </row>
        <row r="8901">
          <cell r="I8901">
            <v>40101</v>
          </cell>
        </row>
        <row r="8902">
          <cell r="I8902">
            <v>70112</v>
          </cell>
        </row>
        <row r="8903">
          <cell r="I8903">
            <v>50101</v>
          </cell>
        </row>
        <row r="8904">
          <cell r="I8904">
            <v>40101</v>
          </cell>
        </row>
        <row r="8905">
          <cell r="I8905">
            <v>70112</v>
          </cell>
        </row>
        <row r="8906">
          <cell r="I8906">
            <v>40101</v>
          </cell>
        </row>
        <row r="8907">
          <cell r="I8907">
            <v>70112</v>
          </cell>
        </row>
        <row r="8908">
          <cell r="I8908">
            <v>40101</v>
          </cell>
        </row>
        <row r="8909">
          <cell r="I8909">
            <v>50101</v>
          </cell>
        </row>
        <row r="8910">
          <cell r="I8910">
            <v>70106</v>
          </cell>
        </row>
        <row r="8911">
          <cell r="I8911">
            <v>50101</v>
          </cell>
        </row>
        <row r="8912">
          <cell r="I8912">
            <v>40101</v>
          </cell>
        </row>
        <row r="8913">
          <cell r="I8913">
            <v>30101</v>
          </cell>
        </row>
        <row r="8914">
          <cell r="I8914">
            <v>50101</v>
          </cell>
        </row>
        <row r="8915">
          <cell r="I8915">
            <v>30101</v>
          </cell>
        </row>
        <row r="8916">
          <cell r="I8916">
            <v>40101</v>
          </cell>
        </row>
        <row r="8917">
          <cell r="I8917">
            <v>70106</v>
          </cell>
        </row>
        <row r="8918">
          <cell r="I8918">
            <v>70112</v>
          </cell>
        </row>
        <row r="8919">
          <cell r="I8919">
            <v>40101</v>
          </cell>
        </row>
        <row r="8920">
          <cell r="I8920">
            <v>50101</v>
          </cell>
        </row>
        <row r="8921">
          <cell r="I8921">
            <v>30101</v>
          </cell>
        </row>
        <row r="8922">
          <cell r="I8922">
            <v>50101</v>
          </cell>
        </row>
        <row r="8923">
          <cell r="I8923">
            <v>70112</v>
          </cell>
        </row>
        <row r="8924">
          <cell r="I8924">
            <v>70112</v>
          </cell>
        </row>
        <row r="8925">
          <cell r="I8925">
            <v>50101</v>
          </cell>
        </row>
        <row r="8926">
          <cell r="I8926">
            <v>70112</v>
          </cell>
        </row>
        <row r="8927">
          <cell r="I8927">
            <v>70112</v>
          </cell>
        </row>
        <row r="8928">
          <cell r="I8928">
            <v>70112</v>
          </cell>
        </row>
        <row r="8929">
          <cell r="I8929">
            <v>70112</v>
          </cell>
        </row>
        <row r="8930">
          <cell r="I8930">
            <v>70112</v>
          </cell>
        </row>
        <row r="8931">
          <cell r="I8931">
            <v>50101</v>
          </cell>
        </row>
        <row r="8932">
          <cell r="I8932">
            <v>40101</v>
          </cell>
        </row>
        <row r="8933">
          <cell r="I8933">
            <v>70112</v>
          </cell>
        </row>
        <row r="8934">
          <cell r="I8934">
            <v>40101</v>
          </cell>
        </row>
        <row r="8935">
          <cell r="I8935">
            <v>50101</v>
          </cell>
        </row>
        <row r="8936">
          <cell r="I8936">
            <v>70112</v>
          </cell>
        </row>
        <row r="8937">
          <cell r="I8937">
            <v>40101</v>
          </cell>
        </row>
        <row r="8938">
          <cell r="I8938">
            <v>40101</v>
          </cell>
        </row>
        <row r="8939">
          <cell r="I8939">
            <v>50101</v>
          </cell>
        </row>
        <row r="8940">
          <cell r="I8940">
            <v>701116</v>
          </cell>
        </row>
        <row r="8941">
          <cell r="I8941">
            <v>40101</v>
          </cell>
        </row>
        <row r="8942">
          <cell r="I8942">
            <v>50101</v>
          </cell>
        </row>
        <row r="8943">
          <cell r="I8943">
            <v>70112</v>
          </cell>
        </row>
        <row r="8944">
          <cell r="I8944">
            <v>70112</v>
          </cell>
        </row>
        <row r="8945">
          <cell r="I8945">
            <v>70112</v>
          </cell>
        </row>
        <row r="8946">
          <cell r="I8946">
            <v>50101</v>
          </cell>
        </row>
        <row r="8947">
          <cell r="I8947">
            <v>70112</v>
          </cell>
        </row>
        <row r="8948">
          <cell r="I8948">
            <v>50101</v>
          </cell>
        </row>
        <row r="8949">
          <cell r="I8949">
            <v>70112</v>
          </cell>
        </row>
        <row r="8950">
          <cell r="I8950">
            <v>50101</v>
          </cell>
        </row>
        <row r="8951">
          <cell r="I8951">
            <v>30101</v>
          </cell>
        </row>
        <row r="8952">
          <cell r="I8952">
            <v>40101</v>
          </cell>
        </row>
        <row r="8953">
          <cell r="I8953">
            <v>50101</v>
          </cell>
        </row>
        <row r="8954">
          <cell r="I8954">
            <v>30101</v>
          </cell>
        </row>
        <row r="8955">
          <cell r="I8955">
            <v>50101</v>
          </cell>
        </row>
        <row r="8956">
          <cell r="I8956">
            <v>40101</v>
          </cell>
        </row>
        <row r="8957">
          <cell r="I8957">
            <v>70112</v>
          </cell>
        </row>
        <row r="8958">
          <cell r="I8958">
            <v>40101</v>
          </cell>
        </row>
        <row r="8959">
          <cell r="I8959">
            <v>701116</v>
          </cell>
        </row>
        <row r="8960">
          <cell r="I8960">
            <v>40101</v>
          </cell>
        </row>
        <row r="8961">
          <cell r="I8961">
            <v>50101</v>
          </cell>
        </row>
        <row r="8962">
          <cell r="I8962">
            <v>701116</v>
          </cell>
        </row>
        <row r="8963">
          <cell r="I8963">
            <v>50101</v>
          </cell>
        </row>
        <row r="8964">
          <cell r="I8964">
            <v>50101</v>
          </cell>
        </row>
        <row r="8965">
          <cell r="I8965">
            <v>104</v>
          </cell>
        </row>
        <row r="8966">
          <cell r="I8966">
            <v>104</v>
          </cell>
        </row>
        <row r="8967">
          <cell r="I8967">
            <v>104</v>
          </cell>
        </row>
        <row r="8968">
          <cell r="I8968">
            <v>104</v>
          </cell>
        </row>
        <row r="8969">
          <cell r="I8969">
            <v>104</v>
          </cell>
        </row>
        <row r="8970">
          <cell r="I8970">
            <v>104</v>
          </cell>
        </row>
        <row r="8971">
          <cell r="I8971">
            <v>104</v>
          </cell>
        </row>
        <row r="8972">
          <cell r="I8972">
            <v>104</v>
          </cell>
        </row>
        <row r="8973">
          <cell r="I8973">
            <v>104</v>
          </cell>
        </row>
        <row r="8974">
          <cell r="I8974">
            <v>104</v>
          </cell>
        </row>
        <row r="8975">
          <cell r="I8975">
            <v>104</v>
          </cell>
        </row>
        <row r="8976">
          <cell r="I8976">
            <v>104</v>
          </cell>
        </row>
        <row r="8977">
          <cell r="I8977">
            <v>104</v>
          </cell>
        </row>
        <row r="8978">
          <cell r="I8978">
            <v>70112</v>
          </cell>
        </row>
        <row r="8979">
          <cell r="I8979">
            <v>70112</v>
          </cell>
        </row>
        <row r="8980">
          <cell r="I8980">
            <v>70112</v>
          </cell>
        </row>
        <row r="8981">
          <cell r="I8981">
            <v>40101</v>
          </cell>
        </row>
        <row r="8982">
          <cell r="I8982">
            <v>70106</v>
          </cell>
        </row>
        <row r="8983">
          <cell r="I8983">
            <v>70112</v>
          </cell>
        </row>
        <row r="8984">
          <cell r="I8984">
            <v>70112</v>
          </cell>
        </row>
        <row r="8985">
          <cell r="I8985">
            <v>70106</v>
          </cell>
        </row>
        <row r="8986">
          <cell r="I8986">
            <v>40101</v>
          </cell>
        </row>
        <row r="8987">
          <cell r="I8987">
            <v>70106</v>
          </cell>
        </row>
        <row r="8988">
          <cell r="I8988">
            <v>70112</v>
          </cell>
        </row>
        <row r="8989">
          <cell r="I8989">
            <v>40101</v>
          </cell>
        </row>
        <row r="8990">
          <cell r="I8990">
            <v>70112</v>
          </cell>
        </row>
        <row r="8991">
          <cell r="I8991">
            <v>40101</v>
          </cell>
        </row>
        <row r="8992">
          <cell r="I8992">
            <v>70112</v>
          </cell>
        </row>
        <row r="8993">
          <cell r="I8993">
            <v>40101</v>
          </cell>
        </row>
        <row r="8994">
          <cell r="I8994">
            <v>70106</v>
          </cell>
        </row>
        <row r="8995">
          <cell r="I8995">
            <v>70112</v>
          </cell>
        </row>
        <row r="8996">
          <cell r="I8996">
            <v>50101</v>
          </cell>
        </row>
        <row r="8997">
          <cell r="I8997">
            <v>30101</v>
          </cell>
        </row>
        <row r="8998">
          <cell r="I8998">
            <v>30101</v>
          </cell>
        </row>
        <row r="8999">
          <cell r="I8999">
            <v>50101</v>
          </cell>
        </row>
        <row r="9000">
          <cell r="I9000">
            <v>50101</v>
          </cell>
        </row>
        <row r="9001">
          <cell r="I9001">
            <v>2011804020</v>
          </cell>
        </row>
        <row r="9002">
          <cell r="I9002">
            <v>301</v>
          </cell>
        </row>
        <row r="9003">
          <cell r="I9003">
            <v>30101</v>
          </cell>
        </row>
        <row r="9004">
          <cell r="I9004">
            <v>40101</v>
          </cell>
        </row>
        <row r="9005">
          <cell r="I9005">
            <v>70112</v>
          </cell>
        </row>
        <row r="9006">
          <cell r="I9006">
            <v>70112</v>
          </cell>
        </row>
        <row r="9007">
          <cell r="I9007">
            <v>70112</v>
          </cell>
        </row>
        <row r="9008">
          <cell r="I9008">
            <v>40101</v>
          </cell>
        </row>
        <row r="9009">
          <cell r="I9009">
            <v>70106</v>
          </cell>
        </row>
        <row r="9010">
          <cell r="I9010">
            <v>70112</v>
          </cell>
        </row>
        <row r="9011">
          <cell r="I9011">
            <v>70106</v>
          </cell>
        </row>
        <row r="9012">
          <cell r="I9012">
            <v>40101</v>
          </cell>
        </row>
        <row r="9013">
          <cell r="I9013">
            <v>30101</v>
          </cell>
        </row>
        <row r="9014">
          <cell r="I9014">
            <v>70112</v>
          </cell>
        </row>
        <row r="9015">
          <cell r="I9015">
            <v>50101</v>
          </cell>
        </row>
        <row r="9016">
          <cell r="I9016">
            <v>30101</v>
          </cell>
        </row>
        <row r="9017">
          <cell r="I9017">
            <v>70112</v>
          </cell>
        </row>
        <row r="9018">
          <cell r="I9018">
            <v>70112</v>
          </cell>
        </row>
        <row r="9019">
          <cell r="I9019">
            <v>50101</v>
          </cell>
        </row>
        <row r="9020">
          <cell r="I9020">
            <v>30101</v>
          </cell>
        </row>
        <row r="9021">
          <cell r="I9021">
            <v>70112</v>
          </cell>
        </row>
        <row r="9022">
          <cell r="I9022">
            <v>70106</v>
          </cell>
        </row>
        <row r="9023">
          <cell r="I9023">
            <v>70112</v>
          </cell>
        </row>
        <row r="9024">
          <cell r="I9024">
            <v>40101</v>
          </cell>
        </row>
        <row r="9025">
          <cell r="I9025">
            <v>70112</v>
          </cell>
        </row>
        <row r="9026">
          <cell r="I9026">
            <v>40101</v>
          </cell>
        </row>
        <row r="9027">
          <cell r="I9027">
            <v>70106</v>
          </cell>
        </row>
        <row r="9028">
          <cell r="I9028">
            <v>70112</v>
          </cell>
        </row>
        <row r="9029">
          <cell r="I9029">
            <v>40101</v>
          </cell>
        </row>
        <row r="9030">
          <cell r="I9030">
            <v>50101</v>
          </cell>
        </row>
        <row r="9031">
          <cell r="I9031">
            <v>70106</v>
          </cell>
        </row>
        <row r="9032">
          <cell r="I9032">
            <v>70112</v>
          </cell>
        </row>
        <row r="9033">
          <cell r="I9033">
            <v>30101</v>
          </cell>
        </row>
        <row r="9034">
          <cell r="I9034">
            <v>40101</v>
          </cell>
        </row>
        <row r="9035">
          <cell r="I9035">
            <v>50101</v>
          </cell>
        </row>
        <row r="9036">
          <cell r="I9036">
            <v>70106</v>
          </cell>
        </row>
        <row r="9037">
          <cell r="I9037">
            <v>70112</v>
          </cell>
        </row>
        <row r="9038">
          <cell r="I9038">
            <v>40101</v>
          </cell>
        </row>
        <row r="9039">
          <cell r="I9039">
            <v>50101</v>
          </cell>
        </row>
        <row r="9040">
          <cell r="I9040">
            <v>30101</v>
          </cell>
        </row>
        <row r="9041">
          <cell r="I9041">
            <v>50101</v>
          </cell>
        </row>
        <row r="9042">
          <cell r="I9042">
            <v>70112</v>
          </cell>
        </row>
        <row r="9043">
          <cell r="I9043">
            <v>70106</v>
          </cell>
        </row>
        <row r="9044">
          <cell r="I9044">
            <v>30101</v>
          </cell>
        </row>
        <row r="9045">
          <cell r="I9045">
            <v>50101</v>
          </cell>
        </row>
        <row r="9046">
          <cell r="I9046">
            <v>70112</v>
          </cell>
        </row>
        <row r="9047">
          <cell r="I9047">
            <v>50101</v>
          </cell>
        </row>
        <row r="9048">
          <cell r="I9048">
            <v>40101</v>
          </cell>
        </row>
        <row r="9049">
          <cell r="I9049">
            <v>70112</v>
          </cell>
        </row>
        <row r="9050">
          <cell r="I9050">
            <v>40101</v>
          </cell>
        </row>
        <row r="9051">
          <cell r="I9051">
            <v>70112</v>
          </cell>
        </row>
        <row r="9052">
          <cell r="I9052">
            <v>40101</v>
          </cell>
        </row>
        <row r="9053">
          <cell r="I9053">
            <v>50101</v>
          </cell>
        </row>
        <row r="9054">
          <cell r="I9054">
            <v>70112</v>
          </cell>
        </row>
        <row r="9055">
          <cell r="I9055">
            <v>70106</v>
          </cell>
        </row>
        <row r="9056">
          <cell r="I9056">
            <v>50101</v>
          </cell>
        </row>
        <row r="9057">
          <cell r="I9057">
            <v>40101</v>
          </cell>
        </row>
        <row r="9058">
          <cell r="I9058">
            <v>70112</v>
          </cell>
        </row>
        <row r="9059">
          <cell r="I9059">
            <v>40101</v>
          </cell>
        </row>
        <row r="9060">
          <cell r="I9060">
            <v>50101</v>
          </cell>
        </row>
        <row r="9061">
          <cell r="I9061">
            <v>70112</v>
          </cell>
        </row>
        <row r="9062">
          <cell r="I9062">
            <v>70112</v>
          </cell>
        </row>
        <row r="9063">
          <cell r="I9063">
            <v>70112</v>
          </cell>
        </row>
        <row r="9064">
          <cell r="I9064">
            <v>30101</v>
          </cell>
        </row>
        <row r="9065">
          <cell r="I9065">
            <v>50101</v>
          </cell>
        </row>
        <row r="9066">
          <cell r="I9066">
            <v>70112</v>
          </cell>
        </row>
        <row r="9067">
          <cell r="I9067">
            <v>50101</v>
          </cell>
        </row>
        <row r="9068">
          <cell r="I9068">
            <v>70112</v>
          </cell>
        </row>
        <row r="9069">
          <cell r="I9069">
            <v>30103</v>
          </cell>
        </row>
        <row r="9070">
          <cell r="I9070">
            <v>70112</v>
          </cell>
        </row>
        <row r="9071">
          <cell r="I9071">
            <v>40101</v>
          </cell>
        </row>
        <row r="9072">
          <cell r="I9072">
            <v>50101</v>
          </cell>
        </row>
        <row r="9073">
          <cell r="I9073">
            <v>70112</v>
          </cell>
        </row>
        <row r="9074">
          <cell r="I9074">
            <v>40101</v>
          </cell>
        </row>
        <row r="9075">
          <cell r="I9075">
            <v>50101</v>
          </cell>
        </row>
        <row r="9076">
          <cell r="I9076">
            <v>70112</v>
          </cell>
        </row>
        <row r="9077">
          <cell r="I9077">
            <v>40101</v>
          </cell>
        </row>
        <row r="9078">
          <cell r="I9078">
            <v>70112</v>
          </cell>
        </row>
        <row r="9079">
          <cell r="I9079">
            <v>70112</v>
          </cell>
        </row>
        <row r="9080">
          <cell r="I9080">
            <v>30101</v>
          </cell>
        </row>
        <row r="9081">
          <cell r="I9081">
            <v>70112</v>
          </cell>
        </row>
        <row r="9082">
          <cell r="I9082">
            <v>70112</v>
          </cell>
        </row>
        <row r="9083">
          <cell r="I9083">
            <v>10401187</v>
          </cell>
        </row>
        <row r="9084">
          <cell r="I9084">
            <v>201040771</v>
          </cell>
        </row>
        <row r="9085">
          <cell r="I9085">
            <v>20120034</v>
          </cell>
        </row>
        <row r="9086">
          <cell r="I9086">
            <v>20707001</v>
          </cell>
        </row>
        <row r="9087">
          <cell r="I9087">
            <v>10401139</v>
          </cell>
        </row>
        <row r="9088">
          <cell r="I9088">
            <v>10401187</v>
          </cell>
        </row>
        <row r="9089">
          <cell r="I9089">
            <v>20707001</v>
          </cell>
        </row>
        <row r="9090">
          <cell r="I9090">
            <v>10401139</v>
          </cell>
        </row>
        <row r="9091">
          <cell r="I9091">
            <v>10401187</v>
          </cell>
        </row>
        <row r="9092">
          <cell r="I9092">
            <v>100</v>
          </cell>
        </row>
        <row r="9093">
          <cell r="I9093">
            <v>70112</v>
          </cell>
        </row>
        <row r="9094">
          <cell r="I9094">
            <v>10205</v>
          </cell>
        </row>
        <row r="9095">
          <cell r="I9095">
            <v>2011804007</v>
          </cell>
        </row>
        <row r="9096">
          <cell r="I9096">
            <v>2011804008</v>
          </cell>
        </row>
        <row r="9097">
          <cell r="I9097">
            <v>2011804022</v>
          </cell>
        </row>
        <row r="9098">
          <cell r="I9098">
            <v>2011804059</v>
          </cell>
        </row>
        <row r="9099">
          <cell r="I9099">
            <v>2011804112</v>
          </cell>
        </row>
        <row r="9100">
          <cell r="I9100">
            <v>2011809115</v>
          </cell>
        </row>
        <row r="9101">
          <cell r="I9101">
            <v>2011804039</v>
          </cell>
        </row>
        <row r="9102">
          <cell r="I9102">
            <v>2011804048</v>
          </cell>
        </row>
        <row r="9103">
          <cell r="I9103">
            <v>2011804113</v>
          </cell>
        </row>
        <row r="9104">
          <cell r="I9104">
            <v>2011804005</v>
          </cell>
        </row>
        <row r="9105">
          <cell r="I9105">
            <v>2011804113</v>
          </cell>
        </row>
        <row r="9106">
          <cell r="I9106">
            <v>20120056</v>
          </cell>
        </row>
        <row r="9107">
          <cell r="I9107">
            <v>2011804037</v>
          </cell>
        </row>
        <row r="9108">
          <cell r="I9108">
            <v>2011804048</v>
          </cell>
        </row>
        <row r="9109">
          <cell r="I9109">
            <v>2011804112</v>
          </cell>
        </row>
        <row r="9110">
          <cell r="I9110">
            <v>2011809115</v>
          </cell>
        </row>
        <row r="9111">
          <cell r="I9111">
            <v>2011804008</v>
          </cell>
        </row>
        <row r="9112">
          <cell r="I9112">
            <v>2011804113</v>
          </cell>
        </row>
        <row r="9113">
          <cell r="I9113">
            <v>20120056</v>
          </cell>
        </row>
        <row r="9114">
          <cell r="I9114">
            <v>2011804048</v>
          </cell>
        </row>
        <row r="9115">
          <cell r="I9115">
            <v>2011804112</v>
          </cell>
        </row>
        <row r="9116">
          <cell r="I9116">
            <v>2011809115</v>
          </cell>
        </row>
        <row r="9117">
          <cell r="I9117">
            <v>2011804008</v>
          </cell>
        </row>
        <row r="9118">
          <cell r="I9118">
            <v>2011809149</v>
          </cell>
        </row>
        <row r="9119">
          <cell r="I9119">
            <v>2011809118</v>
          </cell>
        </row>
        <row r="9120">
          <cell r="I9120">
            <v>70112</v>
          </cell>
        </row>
        <row r="9121">
          <cell r="I9121">
            <v>400</v>
          </cell>
        </row>
        <row r="9122">
          <cell r="I9122">
            <v>40101</v>
          </cell>
        </row>
        <row r="9123">
          <cell r="I9123">
            <v>50101</v>
          </cell>
        </row>
        <row r="9124">
          <cell r="I9124">
            <v>40101</v>
          </cell>
        </row>
        <row r="9125">
          <cell r="I9125">
            <v>70106</v>
          </cell>
        </row>
        <row r="9126">
          <cell r="I9126">
            <v>70112</v>
          </cell>
        </row>
        <row r="9127">
          <cell r="I9127">
            <v>30101</v>
          </cell>
        </row>
        <row r="9128">
          <cell r="I9128">
            <v>70112</v>
          </cell>
        </row>
        <row r="9129">
          <cell r="I9129">
            <v>40101</v>
          </cell>
        </row>
        <row r="9130">
          <cell r="I9130">
            <v>70112</v>
          </cell>
        </row>
        <row r="9131">
          <cell r="I9131">
            <v>70112</v>
          </cell>
        </row>
        <row r="9132">
          <cell r="I9132">
            <v>40101</v>
          </cell>
        </row>
        <row r="9133">
          <cell r="I9133">
            <v>70112</v>
          </cell>
        </row>
        <row r="9134">
          <cell r="I9134">
            <v>40101</v>
          </cell>
        </row>
        <row r="9135">
          <cell r="I9135">
            <v>70112</v>
          </cell>
        </row>
        <row r="9136">
          <cell r="I9136">
            <v>70106</v>
          </cell>
        </row>
        <row r="9137">
          <cell r="I9137">
            <v>30101</v>
          </cell>
        </row>
        <row r="9138">
          <cell r="I9138">
            <v>50101</v>
          </cell>
        </row>
        <row r="9139">
          <cell r="I9139">
            <v>70106</v>
          </cell>
        </row>
        <row r="9140">
          <cell r="I9140">
            <v>70112</v>
          </cell>
        </row>
        <row r="9141">
          <cell r="I9141">
            <v>40101</v>
          </cell>
        </row>
        <row r="9142">
          <cell r="I9142">
            <v>50101</v>
          </cell>
        </row>
        <row r="9143">
          <cell r="I9143">
            <v>30101</v>
          </cell>
        </row>
        <row r="9144">
          <cell r="I9144">
            <v>70112</v>
          </cell>
        </row>
        <row r="9145">
          <cell r="I9145">
            <v>30101</v>
          </cell>
        </row>
        <row r="9146">
          <cell r="I9146">
            <v>70112</v>
          </cell>
        </row>
        <row r="9147">
          <cell r="I9147">
            <v>50101</v>
          </cell>
        </row>
        <row r="9148">
          <cell r="I9148">
            <v>70112</v>
          </cell>
        </row>
        <row r="9149">
          <cell r="I9149">
            <v>40101</v>
          </cell>
        </row>
        <row r="9150">
          <cell r="I9150">
            <v>50101</v>
          </cell>
        </row>
        <row r="9151">
          <cell r="I9151">
            <v>70112</v>
          </cell>
        </row>
        <row r="9152">
          <cell r="I9152">
            <v>50101</v>
          </cell>
        </row>
        <row r="9153">
          <cell r="I9153">
            <v>30101</v>
          </cell>
        </row>
        <row r="9154">
          <cell r="I9154">
            <v>70112</v>
          </cell>
        </row>
        <row r="9155">
          <cell r="I9155">
            <v>70112</v>
          </cell>
        </row>
        <row r="9156">
          <cell r="I9156">
            <v>40101</v>
          </cell>
        </row>
        <row r="9157">
          <cell r="I9157">
            <v>50101</v>
          </cell>
        </row>
        <row r="9158">
          <cell r="I9158">
            <v>30101</v>
          </cell>
        </row>
        <row r="9159">
          <cell r="I9159">
            <v>70112</v>
          </cell>
        </row>
        <row r="9160">
          <cell r="I9160">
            <v>70112</v>
          </cell>
        </row>
        <row r="9161">
          <cell r="I9161">
            <v>70112</v>
          </cell>
        </row>
        <row r="9162">
          <cell r="I9162">
            <v>40101</v>
          </cell>
        </row>
        <row r="9163">
          <cell r="I9163">
            <v>40101</v>
          </cell>
        </row>
        <row r="9164">
          <cell r="I9164">
            <v>70112</v>
          </cell>
        </row>
        <row r="9165">
          <cell r="I9165">
            <v>701116</v>
          </cell>
        </row>
        <row r="9166">
          <cell r="I9166">
            <v>70112</v>
          </cell>
        </row>
        <row r="9167">
          <cell r="I9167">
            <v>50101</v>
          </cell>
        </row>
        <row r="9168">
          <cell r="I9168">
            <v>40101</v>
          </cell>
        </row>
        <row r="9169">
          <cell r="I9169">
            <v>70112</v>
          </cell>
        </row>
        <row r="9170">
          <cell r="I9170">
            <v>40101</v>
          </cell>
        </row>
        <row r="9171">
          <cell r="I9171">
            <v>50101</v>
          </cell>
        </row>
        <row r="9172">
          <cell r="I9172">
            <v>70112</v>
          </cell>
        </row>
        <row r="9173">
          <cell r="I9173">
            <v>50101</v>
          </cell>
        </row>
        <row r="9174">
          <cell r="I9174">
            <v>40101</v>
          </cell>
        </row>
        <row r="9175">
          <cell r="I9175">
            <v>70112</v>
          </cell>
        </row>
        <row r="9176">
          <cell r="I9176">
            <v>70112</v>
          </cell>
        </row>
        <row r="9177">
          <cell r="I9177">
            <v>40101</v>
          </cell>
        </row>
        <row r="9178">
          <cell r="I9178">
            <v>30101</v>
          </cell>
        </row>
        <row r="9179">
          <cell r="I9179">
            <v>50101</v>
          </cell>
        </row>
        <row r="9180">
          <cell r="I9180">
            <v>701116</v>
          </cell>
        </row>
        <row r="9181">
          <cell r="I9181">
            <v>50101</v>
          </cell>
        </row>
        <row r="9182">
          <cell r="I9182">
            <v>30101</v>
          </cell>
        </row>
        <row r="9183">
          <cell r="I9183">
            <v>70112</v>
          </cell>
        </row>
        <row r="9184">
          <cell r="I9184">
            <v>50101</v>
          </cell>
        </row>
        <row r="9185">
          <cell r="I9185">
            <v>40101</v>
          </cell>
        </row>
        <row r="9186">
          <cell r="I9186">
            <v>70112</v>
          </cell>
        </row>
        <row r="9187">
          <cell r="I9187">
            <v>70112</v>
          </cell>
        </row>
        <row r="9188">
          <cell r="I9188">
            <v>50101</v>
          </cell>
        </row>
        <row r="9189">
          <cell r="I9189">
            <v>70112</v>
          </cell>
        </row>
        <row r="9190">
          <cell r="I9190">
            <v>70112</v>
          </cell>
        </row>
        <row r="9191">
          <cell r="I9191">
            <v>40101</v>
          </cell>
        </row>
        <row r="9192">
          <cell r="I9192">
            <v>70112</v>
          </cell>
        </row>
        <row r="9193">
          <cell r="I9193">
            <v>70112</v>
          </cell>
        </row>
        <row r="9194">
          <cell r="I9194">
            <v>40101</v>
          </cell>
        </row>
        <row r="9195">
          <cell r="I9195">
            <v>104</v>
          </cell>
        </row>
        <row r="9196">
          <cell r="I9196">
            <v>104</v>
          </cell>
        </row>
        <row r="9197">
          <cell r="I9197">
            <v>105</v>
          </cell>
        </row>
        <row r="9198">
          <cell r="I9198">
            <v>103</v>
          </cell>
        </row>
        <row r="9199">
          <cell r="I9199">
            <v>105</v>
          </cell>
        </row>
        <row r="9200">
          <cell r="I9200">
            <v>104</v>
          </cell>
        </row>
        <row r="9201">
          <cell r="I9201">
            <v>104</v>
          </cell>
        </row>
        <row r="9202">
          <cell r="I9202">
            <v>104</v>
          </cell>
        </row>
        <row r="9203">
          <cell r="I9203">
            <v>104</v>
          </cell>
        </row>
        <row r="9204">
          <cell r="I9204">
            <v>104</v>
          </cell>
        </row>
        <row r="9205">
          <cell r="I9205">
            <v>104</v>
          </cell>
        </row>
        <row r="9206">
          <cell r="I9206">
            <v>104</v>
          </cell>
        </row>
        <row r="9207">
          <cell r="I9207">
            <v>104</v>
          </cell>
        </row>
        <row r="9208">
          <cell r="I9208">
            <v>104</v>
          </cell>
        </row>
        <row r="9209">
          <cell r="I9209">
            <v>104</v>
          </cell>
        </row>
        <row r="9210">
          <cell r="I9210">
            <v>104</v>
          </cell>
        </row>
        <row r="9211">
          <cell r="I9211">
            <v>104</v>
          </cell>
        </row>
        <row r="9212">
          <cell r="I9212">
            <v>104</v>
          </cell>
        </row>
        <row r="9213">
          <cell r="I9213">
            <v>104</v>
          </cell>
        </row>
        <row r="9214">
          <cell r="I9214">
            <v>104</v>
          </cell>
        </row>
        <row r="9215">
          <cell r="I9215">
            <v>104</v>
          </cell>
        </row>
        <row r="9216">
          <cell r="I9216">
            <v>104</v>
          </cell>
        </row>
        <row r="9217">
          <cell r="I9217">
            <v>109</v>
          </cell>
        </row>
        <row r="9218">
          <cell r="I9218">
            <v>107</v>
          </cell>
        </row>
        <row r="9219">
          <cell r="I9219">
            <v>107</v>
          </cell>
        </row>
        <row r="9220">
          <cell r="I9220">
            <v>70112</v>
          </cell>
        </row>
        <row r="9221">
          <cell r="I9221">
            <v>70112</v>
          </cell>
        </row>
        <row r="9222">
          <cell r="I9222">
            <v>70112</v>
          </cell>
        </row>
        <row r="9223">
          <cell r="I9223">
            <v>70112</v>
          </cell>
        </row>
        <row r="9224">
          <cell r="I9224">
            <v>50101</v>
          </cell>
        </row>
        <row r="9225">
          <cell r="I9225">
            <v>30101</v>
          </cell>
        </row>
        <row r="9226">
          <cell r="I9226">
            <v>701116</v>
          </cell>
        </row>
        <row r="9227">
          <cell r="I9227">
            <v>70112</v>
          </cell>
        </row>
        <row r="9228">
          <cell r="I9228">
            <v>701116</v>
          </cell>
        </row>
        <row r="9229">
          <cell r="I9229">
            <v>70112</v>
          </cell>
        </row>
        <row r="9230">
          <cell r="I9230">
            <v>70112</v>
          </cell>
        </row>
        <row r="9231">
          <cell r="I9231">
            <v>50101</v>
          </cell>
        </row>
        <row r="9232">
          <cell r="I9232">
            <v>30101</v>
          </cell>
        </row>
        <row r="9233">
          <cell r="I9233">
            <v>20707001</v>
          </cell>
        </row>
        <row r="9234">
          <cell r="I9234">
            <v>30101</v>
          </cell>
        </row>
        <row r="9235">
          <cell r="I9235">
            <v>20120056</v>
          </cell>
        </row>
        <row r="9236">
          <cell r="I9236">
            <v>20120056</v>
          </cell>
        </row>
        <row r="9237">
          <cell r="I9237">
            <v>2011804113</v>
          </cell>
        </row>
        <row r="9238">
          <cell r="I9238">
            <v>2011804113</v>
          </cell>
        </row>
        <row r="9239">
          <cell r="I9239">
            <v>2011809115</v>
          </cell>
        </row>
        <row r="9240">
          <cell r="I9240">
            <v>2011809115</v>
          </cell>
        </row>
        <row r="9241">
          <cell r="I9241">
            <v>2011809115</v>
          </cell>
        </row>
        <row r="9242">
          <cell r="I9242">
            <v>2011804113</v>
          </cell>
        </row>
        <row r="9243">
          <cell r="I9243">
            <v>2011804112</v>
          </cell>
        </row>
        <row r="9244">
          <cell r="I9244">
            <v>701116</v>
          </cell>
        </row>
        <row r="9245">
          <cell r="I9245">
            <v>701116</v>
          </cell>
        </row>
        <row r="9246">
          <cell r="I9246">
            <v>50101</v>
          </cell>
        </row>
        <row r="9247">
          <cell r="I9247">
            <v>2011804048</v>
          </cell>
        </row>
        <row r="9248">
          <cell r="I9248">
            <v>2011804048</v>
          </cell>
        </row>
        <row r="9249">
          <cell r="I9249">
            <v>2011804048</v>
          </cell>
        </row>
        <row r="9250">
          <cell r="I9250">
            <v>2011804022</v>
          </cell>
        </row>
        <row r="9251">
          <cell r="I9251">
            <v>10401187</v>
          </cell>
        </row>
        <row r="9252">
          <cell r="I9252">
            <v>10401139</v>
          </cell>
        </row>
        <row r="9253">
          <cell r="I9253">
            <v>2011804007</v>
          </cell>
        </row>
        <row r="9254">
          <cell r="I9254">
            <v>2011804008</v>
          </cell>
        </row>
        <row r="9255">
          <cell r="I9255">
            <v>2011804008</v>
          </cell>
        </row>
        <row r="9256">
          <cell r="I9256">
            <v>2011804008</v>
          </cell>
        </row>
        <row r="9257">
          <cell r="I9257">
            <v>2011804037</v>
          </cell>
        </row>
        <row r="9258">
          <cell r="I9258">
            <v>2011804037</v>
          </cell>
        </row>
        <row r="9259">
          <cell r="I9259">
            <v>2011804039</v>
          </cell>
        </row>
        <row r="9260">
          <cell r="I9260">
            <v>2011804112</v>
          </cell>
        </row>
        <row r="9261">
          <cell r="I9261">
            <v>2011804112</v>
          </cell>
        </row>
        <row r="9262">
          <cell r="I9262">
            <v>2011804059</v>
          </cell>
        </row>
        <row r="9263">
          <cell r="I9263">
            <v>70112</v>
          </cell>
        </row>
        <row r="9264">
          <cell r="I9264">
            <v>70112</v>
          </cell>
        </row>
        <row r="9265">
          <cell r="I9265">
            <v>70112</v>
          </cell>
        </row>
        <row r="9266">
          <cell r="I9266">
            <v>70112</v>
          </cell>
        </row>
        <row r="9267">
          <cell r="I9267">
            <v>70112</v>
          </cell>
        </row>
        <row r="9268">
          <cell r="I9268">
            <v>70112</v>
          </cell>
        </row>
        <row r="9269">
          <cell r="I9269">
            <v>70112</v>
          </cell>
        </row>
        <row r="9270">
          <cell r="I9270">
            <v>40101</v>
          </cell>
        </row>
        <row r="9271">
          <cell r="I9271">
            <v>70112</v>
          </cell>
        </row>
        <row r="9272">
          <cell r="I9272">
            <v>70106</v>
          </cell>
        </row>
        <row r="9273">
          <cell r="I9273">
            <v>70112</v>
          </cell>
        </row>
        <row r="9274">
          <cell r="I9274">
            <v>40101</v>
          </cell>
        </row>
        <row r="9275">
          <cell r="I9275">
            <v>70112</v>
          </cell>
        </row>
        <row r="9276">
          <cell r="I9276">
            <v>70112</v>
          </cell>
        </row>
        <row r="9277">
          <cell r="I9277">
            <v>40101</v>
          </cell>
        </row>
        <row r="9278">
          <cell r="I9278">
            <v>2011804005</v>
          </cell>
        </row>
        <row r="9279">
          <cell r="I9279">
            <v>40101</v>
          </cell>
        </row>
        <row r="9280">
          <cell r="I9280">
            <v>70112</v>
          </cell>
        </row>
        <row r="9281">
          <cell r="I9281">
            <v>70112</v>
          </cell>
        </row>
        <row r="9282">
          <cell r="I9282">
            <v>40101</v>
          </cell>
        </row>
        <row r="9283">
          <cell r="I9283">
            <v>108</v>
          </cell>
        </row>
        <row r="9284">
          <cell r="I9284">
            <v>108</v>
          </cell>
        </row>
        <row r="9285">
          <cell r="I9285">
            <v>108</v>
          </cell>
        </row>
        <row r="9286">
          <cell r="I9286">
            <v>108</v>
          </cell>
        </row>
        <row r="9287">
          <cell r="I9287">
            <v>108</v>
          </cell>
        </row>
        <row r="9288">
          <cell r="I9288">
            <v>108</v>
          </cell>
        </row>
        <row r="9289">
          <cell r="I9289">
            <v>108</v>
          </cell>
        </row>
        <row r="9290">
          <cell r="I9290">
            <v>108</v>
          </cell>
        </row>
        <row r="9291">
          <cell r="I9291">
            <v>108</v>
          </cell>
        </row>
        <row r="9292">
          <cell r="I9292">
            <v>108</v>
          </cell>
        </row>
        <row r="9293">
          <cell r="I9293">
            <v>108</v>
          </cell>
        </row>
        <row r="9294">
          <cell r="I9294">
            <v>108</v>
          </cell>
        </row>
        <row r="9295">
          <cell r="I9295">
            <v>109</v>
          </cell>
        </row>
        <row r="9296">
          <cell r="I9296">
            <v>2011809136</v>
          </cell>
        </row>
        <row r="9297">
          <cell r="I9297">
            <v>2011804112</v>
          </cell>
        </row>
        <row r="9298">
          <cell r="I9298">
            <v>2011804113</v>
          </cell>
        </row>
        <row r="9299">
          <cell r="I9299">
            <v>2011804018</v>
          </cell>
        </row>
        <row r="9300">
          <cell r="I9300">
            <v>2011809120</v>
          </cell>
        </row>
        <row r="9301">
          <cell r="I9301">
            <v>2011809136</v>
          </cell>
        </row>
        <row r="9302">
          <cell r="I9302">
            <v>2011804112</v>
          </cell>
        </row>
        <row r="9303">
          <cell r="I9303">
            <v>2011804113</v>
          </cell>
        </row>
        <row r="9304">
          <cell r="I9304">
            <v>2011804018</v>
          </cell>
        </row>
        <row r="9305">
          <cell r="I9305">
            <v>2011809120</v>
          </cell>
        </row>
        <row r="9306">
          <cell r="I9306">
            <v>20707001</v>
          </cell>
        </row>
        <row r="9307">
          <cell r="I9307">
            <v>10401139</v>
          </cell>
        </row>
        <row r="9308">
          <cell r="I9308">
            <v>10401187</v>
          </cell>
        </row>
        <row r="9309">
          <cell r="I9309">
            <v>1040113434</v>
          </cell>
        </row>
        <row r="9310">
          <cell r="I9310">
            <v>201040752</v>
          </cell>
        </row>
        <row r="9311">
          <cell r="I9311">
            <v>2011804018</v>
          </cell>
        </row>
        <row r="9312">
          <cell r="I9312">
            <v>2011809136</v>
          </cell>
        </row>
        <row r="9313">
          <cell r="I9313">
            <v>2011804112</v>
          </cell>
        </row>
        <row r="9314">
          <cell r="I9314">
            <v>2011804113</v>
          </cell>
        </row>
        <row r="9315">
          <cell r="I9315">
            <v>2011809134</v>
          </cell>
        </row>
        <row r="9316">
          <cell r="I9316">
            <v>2011809136</v>
          </cell>
        </row>
        <row r="9317">
          <cell r="I9317">
            <v>2011804112</v>
          </cell>
        </row>
        <row r="9318">
          <cell r="I9318">
            <v>2011809146</v>
          </cell>
        </row>
        <row r="9319">
          <cell r="I9319">
            <v>2011804018</v>
          </cell>
        </row>
        <row r="9320">
          <cell r="I9320">
            <v>20700006</v>
          </cell>
        </row>
        <row r="9321">
          <cell r="I9321">
            <v>20707001</v>
          </cell>
        </row>
        <row r="9322">
          <cell r="I9322">
            <v>2011804010</v>
          </cell>
        </row>
        <row r="9323">
          <cell r="I9323">
            <v>2011809136</v>
          </cell>
        </row>
        <row r="9324">
          <cell r="I9324">
            <v>2011804018</v>
          </cell>
        </row>
      </sheetData>
      <sheetData sheetId="11"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2-memo"/>
      <sheetName val="A3-cruce con contabilidad"/>
      <sheetName val="A4-Prestamos  corto-largo plazo"/>
      <sheetName val="Sheet1"/>
    </sheetNames>
    <sheetDataSet>
      <sheetData sheetId="0" refreshError="1"/>
      <sheetData sheetId="1" refreshError="1"/>
      <sheetData sheetId="2" refreshError="1"/>
      <sheetData sheetId="3"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 Conciliación"/>
      <sheetName val="2. Clientes Socios "/>
      <sheetName val="3. CLIENTES NO SOCIOS"/>
      <sheetName val="4. Provis."/>
      <sheetName val="5. Anticipo Socios"/>
      <sheetName val="6. Anticipo no Socios "/>
      <sheetName val="7. Pendiente RP"/>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R"/>
      <sheetName val="Puntos a consi."/>
      <sheetName val="Resumen"/>
      <sheetName val="Comp. Import."/>
      <sheetName val="Dep."/>
      <sheetName val="Dic 05 PPC"/>
      <sheetName val="costos"/>
      <sheetName val="Nov 05 PPC"/>
      <sheetName val="Oct 05 PPC"/>
      <sheetName val="Set 05 PPC"/>
      <sheetName val="Ago 05 PPC"/>
      <sheetName val="Jul 05 PPC"/>
      <sheetName val="Jun 05 PPC"/>
      <sheetName val="May 05 PPC"/>
      <sheetName val="Abr 05 PPC"/>
      <sheetName val="Mar 05 PPC"/>
      <sheetName val="Feb 05 PPC"/>
      <sheetName val="Ene 05 PPC"/>
      <sheetName val="XREF"/>
      <sheetName val="Tickmarks"/>
    </sheetNames>
    <sheetDataSet>
      <sheetData sheetId="0" refreshError="1"/>
      <sheetData sheetId="1" refreshError="1"/>
      <sheetData sheetId="2"/>
      <sheetData sheetId="3" refreshError="1"/>
      <sheetData sheetId="4" refreshError="1"/>
      <sheetData sheetId="5"/>
      <sheetData sheetId="6" refreshError="1"/>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R"/>
      <sheetName val="Issues"/>
      <sheetName val="Recal. Sueldos y Aguinaldos"/>
      <sheetName val="Recal. Cargas Sociales"/>
      <sheetName val="Verif. de Altas-Bajas Pers."/>
      <sheetName val="Verif. Doc. de Empleados"/>
      <sheetName val="Mayores de Nómina"/>
      <sheetName val="XREF"/>
      <sheetName val="Tickmarks"/>
      <sheetName val="Expectativa de Sueldos a Set'10"/>
      <sheetName val="Cuentas de Nomina"/>
      <sheetName val="Remuneracion Personal Superior"/>
      <sheetName val="#REF"/>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SSUE´s"/>
      <sheetName val="TR"/>
      <sheetName val="Prov. Circularizados"/>
      <sheetName val="Tickmarks"/>
    </sheetNames>
    <sheetDataSet>
      <sheetData sheetId="0" refreshError="1"/>
      <sheetData sheetId="1" refreshError="1"/>
      <sheetData sheetId="2"/>
      <sheetData sheetId="3"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R y Conclusión"/>
      <sheetName val="Analisis de Cuentas"/>
      <sheetName val="MMA"/>
      <sheetName val="Selección de Cuentas"/>
      <sheetName val="XREF"/>
      <sheetName val="Tickmarks"/>
      <sheetName val="#REF"/>
      <sheetName val="Movimiento de Activo Fijo"/>
      <sheetName val="Prov. Circularizados"/>
    </sheetNames>
    <sheetDataSet>
      <sheetData sheetId="0"/>
      <sheetData sheetId="1"/>
      <sheetData sheetId="2" refreshError="1"/>
      <sheetData sheetId="3"/>
      <sheetData sheetId="4"/>
      <sheetData sheetId="5"/>
      <sheetData sheetId="6" refreshError="1"/>
      <sheetData sheetId="7" refreshError="1"/>
      <sheetData sheetId="8"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R."/>
      <sheetName val="Análisis Evol. PN y Resutados"/>
      <sheetName val="Sheet1"/>
      <sheetName val="XREF"/>
      <sheetName val="Tickmarks"/>
      <sheetName val="#REF"/>
    </sheetNames>
    <sheetDataSet>
      <sheetData sheetId="0"/>
      <sheetData sheetId="1"/>
      <sheetData sheetId="2"/>
      <sheetData sheetId="3"/>
      <sheetData sheetId="4"/>
      <sheetData sheetId="5"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s>
    <sheetDataSet>
      <sheetData sheetId="0"/>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BUSTIBLES"/>
      <sheetName val="LUBRICANTES"/>
      <sheetName val="FERTILIZANTES"/>
      <sheetName val="CONCRETO INSUMOS"/>
      <sheetName val="PLASTICOS"/>
      <sheetName val="QUIMICOS"/>
      <sheetName val="CONCRETO"/>
      <sheetName val="al 22 de marzo 2016"/>
      <sheetName val="VERSION FINAL"/>
      <sheetName val="Hoja1"/>
      <sheetName val="NC+FAC"/>
      <sheetName val="BA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2">
          <cell r="I2">
            <v>2011809140</v>
          </cell>
        </row>
        <row r="3">
          <cell r="I3">
            <v>70112</v>
          </cell>
        </row>
        <row r="4">
          <cell r="I4">
            <v>70112</v>
          </cell>
        </row>
        <row r="5">
          <cell r="I5">
            <v>70106</v>
          </cell>
        </row>
        <row r="6">
          <cell r="I6">
            <v>70112</v>
          </cell>
        </row>
        <row r="7">
          <cell r="I7">
            <v>50101</v>
          </cell>
        </row>
        <row r="8">
          <cell r="I8">
            <v>40101</v>
          </cell>
        </row>
        <row r="9">
          <cell r="I9">
            <v>70106</v>
          </cell>
        </row>
        <row r="10">
          <cell r="I10">
            <v>701116</v>
          </cell>
        </row>
        <row r="11">
          <cell r="I11">
            <v>40101</v>
          </cell>
        </row>
        <row r="12">
          <cell r="I12">
            <v>50101</v>
          </cell>
        </row>
        <row r="13">
          <cell r="I13">
            <v>40101</v>
          </cell>
        </row>
        <row r="14">
          <cell r="I14">
            <v>70112</v>
          </cell>
        </row>
        <row r="15">
          <cell r="I15">
            <v>50101</v>
          </cell>
        </row>
        <row r="16">
          <cell r="I16">
            <v>40101</v>
          </cell>
        </row>
        <row r="17">
          <cell r="I17">
            <v>50101</v>
          </cell>
        </row>
        <row r="18">
          <cell r="I18">
            <v>30101</v>
          </cell>
        </row>
        <row r="19">
          <cell r="I19">
            <v>70112</v>
          </cell>
        </row>
        <row r="20">
          <cell r="I20">
            <v>30101</v>
          </cell>
        </row>
        <row r="21">
          <cell r="I21">
            <v>50101</v>
          </cell>
        </row>
        <row r="22">
          <cell r="I22">
            <v>70106</v>
          </cell>
        </row>
        <row r="23">
          <cell r="I23">
            <v>70112</v>
          </cell>
        </row>
        <row r="24">
          <cell r="I24">
            <v>70112</v>
          </cell>
        </row>
        <row r="25">
          <cell r="I25">
            <v>50101</v>
          </cell>
        </row>
        <row r="26">
          <cell r="I26">
            <v>30101</v>
          </cell>
        </row>
        <row r="27">
          <cell r="I27">
            <v>70112</v>
          </cell>
        </row>
        <row r="28">
          <cell r="I28">
            <v>40101</v>
          </cell>
        </row>
        <row r="29">
          <cell r="I29">
            <v>50101</v>
          </cell>
        </row>
        <row r="30">
          <cell r="I30">
            <v>30101</v>
          </cell>
        </row>
        <row r="31">
          <cell r="I31">
            <v>70112</v>
          </cell>
        </row>
        <row r="32">
          <cell r="I32">
            <v>40101</v>
          </cell>
        </row>
        <row r="33">
          <cell r="I33">
            <v>50101</v>
          </cell>
        </row>
        <row r="34">
          <cell r="I34">
            <v>30101</v>
          </cell>
        </row>
        <row r="35">
          <cell r="I35">
            <v>70112</v>
          </cell>
        </row>
        <row r="36">
          <cell r="I36">
            <v>70112</v>
          </cell>
        </row>
        <row r="37">
          <cell r="I37">
            <v>50101</v>
          </cell>
        </row>
        <row r="38">
          <cell r="I38">
            <v>40101</v>
          </cell>
        </row>
        <row r="39">
          <cell r="I39">
            <v>70112</v>
          </cell>
        </row>
        <row r="40">
          <cell r="I40">
            <v>40101</v>
          </cell>
        </row>
        <row r="41">
          <cell r="I41">
            <v>30101</v>
          </cell>
        </row>
        <row r="42">
          <cell r="I42">
            <v>70112</v>
          </cell>
        </row>
        <row r="43">
          <cell r="I43">
            <v>40101</v>
          </cell>
        </row>
        <row r="44">
          <cell r="I44">
            <v>50101</v>
          </cell>
        </row>
        <row r="45">
          <cell r="I45">
            <v>70112</v>
          </cell>
        </row>
        <row r="46">
          <cell r="I46">
            <v>40101</v>
          </cell>
        </row>
        <row r="47">
          <cell r="I47">
            <v>50101</v>
          </cell>
        </row>
        <row r="48">
          <cell r="I48">
            <v>30101</v>
          </cell>
        </row>
        <row r="49">
          <cell r="I49">
            <v>70112</v>
          </cell>
        </row>
        <row r="50">
          <cell r="I50">
            <v>40101</v>
          </cell>
        </row>
        <row r="51">
          <cell r="I51">
            <v>50101</v>
          </cell>
        </row>
        <row r="52">
          <cell r="I52">
            <v>70112</v>
          </cell>
        </row>
        <row r="53">
          <cell r="I53">
            <v>50101</v>
          </cell>
        </row>
        <row r="54">
          <cell r="I54">
            <v>30101</v>
          </cell>
        </row>
        <row r="55">
          <cell r="I55">
            <v>2011804026</v>
          </cell>
        </row>
        <row r="56">
          <cell r="I56">
            <v>10401194</v>
          </cell>
        </row>
        <row r="57">
          <cell r="I57">
            <v>10401195</v>
          </cell>
        </row>
        <row r="58">
          <cell r="I58">
            <v>2011804024</v>
          </cell>
        </row>
        <row r="59">
          <cell r="I59">
            <v>301</v>
          </cell>
        </row>
        <row r="60">
          <cell r="I60">
            <v>70112</v>
          </cell>
        </row>
        <row r="61">
          <cell r="I61">
            <v>40101</v>
          </cell>
        </row>
        <row r="62">
          <cell r="I62">
            <v>30101</v>
          </cell>
        </row>
        <row r="63">
          <cell r="I63">
            <v>70112</v>
          </cell>
        </row>
        <row r="64">
          <cell r="I64">
            <v>70112</v>
          </cell>
        </row>
        <row r="65">
          <cell r="I65">
            <v>70112</v>
          </cell>
        </row>
        <row r="66">
          <cell r="I66">
            <v>40101</v>
          </cell>
        </row>
        <row r="67">
          <cell r="I67">
            <v>701116</v>
          </cell>
        </row>
        <row r="68">
          <cell r="I68">
            <v>30101</v>
          </cell>
        </row>
        <row r="69">
          <cell r="I69">
            <v>40101</v>
          </cell>
        </row>
        <row r="70">
          <cell r="I70">
            <v>50101</v>
          </cell>
        </row>
        <row r="71">
          <cell r="I71">
            <v>40101</v>
          </cell>
        </row>
        <row r="72">
          <cell r="I72">
            <v>50101</v>
          </cell>
        </row>
        <row r="73">
          <cell r="I73">
            <v>70112</v>
          </cell>
        </row>
        <row r="74">
          <cell r="I74">
            <v>30101</v>
          </cell>
        </row>
        <row r="75">
          <cell r="I75">
            <v>40101</v>
          </cell>
        </row>
        <row r="76">
          <cell r="I76">
            <v>70112</v>
          </cell>
        </row>
        <row r="77">
          <cell r="I77">
            <v>70112</v>
          </cell>
        </row>
        <row r="78">
          <cell r="I78">
            <v>2011804049</v>
          </cell>
        </row>
        <row r="79">
          <cell r="I79">
            <v>2011804024</v>
          </cell>
        </row>
        <row r="80">
          <cell r="I80">
            <v>106</v>
          </cell>
        </row>
        <row r="81">
          <cell r="I81">
            <v>70112</v>
          </cell>
        </row>
        <row r="82">
          <cell r="I82">
            <v>70112</v>
          </cell>
        </row>
        <row r="83">
          <cell r="I83">
            <v>30101</v>
          </cell>
        </row>
        <row r="84">
          <cell r="I84">
            <v>40101</v>
          </cell>
        </row>
        <row r="85">
          <cell r="I85">
            <v>10101</v>
          </cell>
        </row>
        <row r="86">
          <cell r="I86">
            <v>70112</v>
          </cell>
        </row>
        <row r="87">
          <cell r="I87">
            <v>70112</v>
          </cell>
        </row>
        <row r="88">
          <cell r="I88">
            <v>70112</v>
          </cell>
        </row>
        <row r="89">
          <cell r="I89">
            <v>70106</v>
          </cell>
        </row>
        <row r="90">
          <cell r="I90">
            <v>40101</v>
          </cell>
        </row>
        <row r="91">
          <cell r="I91">
            <v>50101</v>
          </cell>
        </row>
        <row r="92">
          <cell r="I92">
            <v>70112</v>
          </cell>
        </row>
        <row r="93">
          <cell r="I93">
            <v>70112</v>
          </cell>
        </row>
        <row r="94">
          <cell r="I94">
            <v>70112</v>
          </cell>
        </row>
        <row r="95">
          <cell r="I95">
            <v>70112</v>
          </cell>
        </row>
        <row r="96">
          <cell r="I96">
            <v>70112</v>
          </cell>
        </row>
        <row r="97">
          <cell r="I97">
            <v>70112</v>
          </cell>
        </row>
        <row r="98">
          <cell r="I98">
            <v>40101</v>
          </cell>
        </row>
        <row r="99">
          <cell r="I99">
            <v>30101</v>
          </cell>
        </row>
        <row r="100">
          <cell r="I100">
            <v>40101</v>
          </cell>
        </row>
        <row r="101">
          <cell r="I101">
            <v>70112</v>
          </cell>
        </row>
        <row r="102">
          <cell r="I102">
            <v>40101</v>
          </cell>
        </row>
        <row r="103">
          <cell r="I103">
            <v>40101</v>
          </cell>
        </row>
        <row r="104">
          <cell r="I104">
            <v>70112</v>
          </cell>
        </row>
        <row r="105">
          <cell r="I105">
            <v>70112</v>
          </cell>
        </row>
        <row r="106">
          <cell r="I106">
            <v>70112</v>
          </cell>
        </row>
        <row r="107">
          <cell r="I107">
            <v>70112</v>
          </cell>
        </row>
        <row r="108">
          <cell r="I108">
            <v>40101</v>
          </cell>
        </row>
        <row r="109">
          <cell r="I109">
            <v>70112</v>
          </cell>
        </row>
        <row r="110">
          <cell r="I110">
            <v>70112</v>
          </cell>
        </row>
        <row r="111">
          <cell r="I111">
            <v>70112</v>
          </cell>
        </row>
        <row r="112">
          <cell r="I112">
            <v>70112</v>
          </cell>
        </row>
        <row r="113">
          <cell r="I113">
            <v>40101</v>
          </cell>
        </row>
        <row r="114">
          <cell r="I114">
            <v>40101</v>
          </cell>
        </row>
        <row r="115">
          <cell r="I115">
            <v>70112</v>
          </cell>
        </row>
        <row r="116">
          <cell r="I116">
            <v>70112</v>
          </cell>
        </row>
        <row r="117">
          <cell r="I117">
            <v>40101</v>
          </cell>
        </row>
        <row r="118">
          <cell r="I118">
            <v>70112</v>
          </cell>
        </row>
        <row r="119">
          <cell r="I119">
            <v>40101</v>
          </cell>
        </row>
        <row r="120">
          <cell r="I120">
            <v>70112</v>
          </cell>
        </row>
        <row r="121">
          <cell r="I121">
            <v>40101</v>
          </cell>
        </row>
        <row r="122">
          <cell r="I122">
            <v>30101</v>
          </cell>
        </row>
        <row r="123">
          <cell r="I123">
            <v>70112</v>
          </cell>
        </row>
        <row r="124">
          <cell r="I124">
            <v>70112</v>
          </cell>
        </row>
        <row r="125">
          <cell r="I125">
            <v>70112</v>
          </cell>
        </row>
        <row r="126">
          <cell r="I126">
            <v>70112</v>
          </cell>
        </row>
        <row r="127">
          <cell r="I127">
            <v>40101</v>
          </cell>
        </row>
        <row r="128">
          <cell r="I128">
            <v>70112</v>
          </cell>
        </row>
        <row r="129">
          <cell r="I129">
            <v>70112</v>
          </cell>
        </row>
        <row r="130">
          <cell r="I130">
            <v>70112</v>
          </cell>
        </row>
        <row r="131">
          <cell r="I131">
            <v>70112</v>
          </cell>
        </row>
        <row r="132">
          <cell r="I132">
            <v>70112</v>
          </cell>
        </row>
        <row r="133">
          <cell r="I133">
            <v>50101</v>
          </cell>
        </row>
        <row r="134">
          <cell r="I134">
            <v>701116</v>
          </cell>
        </row>
        <row r="135">
          <cell r="I135">
            <v>40101</v>
          </cell>
        </row>
        <row r="136">
          <cell r="I136">
            <v>50101</v>
          </cell>
        </row>
        <row r="137">
          <cell r="I137">
            <v>30101</v>
          </cell>
        </row>
        <row r="138">
          <cell r="I138">
            <v>701116</v>
          </cell>
        </row>
        <row r="139">
          <cell r="I139">
            <v>70106</v>
          </cell>
        </row>
        <row r="140">
          <cell r="I140">
            <v>70112</v>
          </cell>
        </row>
        <row r="141">
          <cell r="I141">
            <v>50101</v>
          </cell>
        </row>
        <row r="142">
          <cell r="I142">
            <v>70112</v>
          </cell>
        </row>
        <row r="143">
          <cell r="I143">
            <v>70112</v>
          </cell>
        </row>
        <row r="144">
          <cell r="I144">
            <v>40101</v>
          </cell>
        </row>
        <row r="145">
          <cell r="I145">
            <v>701116</v>
          </cell>
        </row>
        <row r="146">
          <cell r="I146">
            <v>40101</v>
          </cell>
        </row>
        <row r="147">
          <cell r="I147">
            <v>50101</v>
          </cell>
        </row>
        <row r="148">
          <cell r="I148">
            <v>30101</v>
          </cell>
        </row>
        <row r="149">
          <cell r="I149">
            <v>30101</v>
          </cell>
        </row>
        <row r="150">
          <cell r="I150">
            <v>30101</v>
          </cell>
        </row>
        <row r="151">
          <cell r="I151">
            <v>50101</v>
          </cell>
        </row>
        <row r="152">
          <cell r="I152">
            <v>701116</v>
          </cell>
        </row>
        <row r="153">
          <cell r="I153">
            <v>40101</v>
          </cell>
        </row>
        <row r="154">
          <cell r="I154">
            <v>70112</v>
          </cell>
        </row>
        <row r="155">
          <cell r="I155">
            <v>40101</v>
          </cell>
        </row>
        <row r="156">
          <cell r="I156">
            <v>2011804035</v>
          </cell>
        </row>
        <row r="157">
          <cell r="I157">
            <v>2011804036</v>
          </cell>
        </row>
        <row r="158">
          <cell r="I158">
            <v>2011809126</v>
          </cell>
        </row>
        <row r="159">
          <cell r="I159">
            <v>2011804021</v>
          </cell>
        </row>
        <row r="160">
          <cell r="I160">
            <v>70112</v>
          </cell>
        </row>
        <row r="161">
          <cell r="I161">
            <v>2010402420</v>
          </cell>
        </row>
        <row r="162">
          <cell r="I162">
            <v>70112</v>
          </cell>
        </row>
        <row r="163">
          <cell r="I163">
            <v>70112</v>
          </cell>
        </row>
        <row r="164">
          <cell r="I164">
            <v>50101</v>
          </cell>
        </row>
        <row r="165">
          <cell r="I165">
            <v>40101</v>
          </cell>
        </row>
        <row r="166">
          <cell r="I166">
            <v>70112</v>
          </cell>
        </row>
        <row r="167">
          <cell r="I167">
            <v>30101</v>
          </cell>
        </row>
        <row r="168">
          <cell r="I168">
            <v>70112</v>
          </cell>
        </row>
        <row r="169">
          <cell r="I169">
            <v>70112</v>
          </cell>
        </row>
        <row r="170">
          <cell r="I170">
            <v>50101</v>
          </cell>
        </row>
        <row r="171">
          <cell r="I171">
            <v>40101</v>
          </cell>
        </row>
        <row r="172">
          <cell r="I172">
            <v>70112</v>
          </cell>
        </row>
        <row r="173">
          <cell r="I173">
            <v>701116</v>
          </cell>
        </row>
        <row r="174">
          <cell r="I174">
            <v>40101</v>
          </cell>
        </row>
        <row r="175">
          <cell r="I175">
            <v>30101</v>
          </cell>
        </row>
        <row r="176">
          <cell r="I176">
            <v>50101</v>
          </cell>
        </row>
        <row r="177">
          <cell r="I177">
            <v>70112</v>
          </cell>
        </row>
        <row r="178">
          <cell r="I178">
            <v>50101</v>
          </cell>
        </row>
        <row r="179">
          <cell r="I179">
            <v>70112</v>
          </cell>
        </row>
        <row r="180">
          <cell r="I180">
            <v>10401195</v>
          </cell>
        </row>
        <row r="181">
          <cell r="I181">
            <v>501</v>
          </cell>
        </row>
        <row r="182">
          <cell r="I182">
            <v>70112</v>
          </cell>
        </row>
        <row r="183">
          <cell r="I183">
            <v>50101</v>
          </cell>
        </row>
        <row r="184">
          <cell r="I184">
            <v>40101</v>
          </cell>
        </row>
        <row r="185">
          <cell r="I185">
            <v>70112</v>
          </cell>
        </row>
        <row r="186">
          <cell r="I186">
            <v>70112</v>
          </cell>
        </row>
        <row r="187">
          <cell r="I187">
            <v>50101</v>
          </cell>
        </row>
        <row r="188">
          <cell r="I188">
            <v>70112</v>
          </cell>
        </row>
        <row r="189">
          <cell r="I189">
            <v>50101</v>
          </cell>
        </row>
        <row r="190">
          <cell r="I190">
            <v>70112</v>
          </cell>
        </row>
        <row r="191">
          <cell r="I191">
            <v>70112</v>
          </cell>
        </row>
        <row r="192">
          <cell r="I192">
            <v>70112</v>
          </cell>
        </row>
        <row r="193">
          <cell r="I193">
            <v>40101</v>
          </cell>
        </row>
        <row r="194">
          <cell r="I194">
            <v>30101</v>
          </cell>
        </row>
        <row r="195">
          <cell r="I195">
            <v>40101</v>
          </cell>
        </row>
        <row r="196">
          <cell r="I196">
            <v>2011804018</v>
          </cell>
        </row>
        <row r="197">
          <cell r="I197">
            <v>70112</v>
          </cell>
        </row>
        <row r="198">
          <cell r="I198">
            <v>2011809126</v>
          </cell>
        </row>
        <row r="199">
          <cell r="I199">
            <v>70112</v>
          </cell>
        </row>
        <row r="200">
          <cell r="I200">
            <v>70112</v>
          </cell>
        </row>
        <row r="201">
          <cell r="I201">
            <v>70112</v>
          </cell>
        </row>
        <row r="202">
          <cell r="I202">
            <v>50101</v>
          </cell>
        </row>
        <row r="203">
          <cell r="I203">
            <v>50101</v>
          </cell>
        </row>
        <row r="204">
          <cell r="I204">
            <v>40101</v>
          </cell>
        </row>
        <row r="205">
          <cell r="I205">
            <v>70112</v>
          </cell>
        </row>
        <row r="206">
          <cell r="I206">
            <v>40101</v>
          </cell>
        </row>
        <row r="207">
          <cell r="I207">
            <v>30101</v>
          </cell>
        </row>
        <row r="208">
          <cell r="I208">
            <v>701116</v>
          </cell>
        </row>
        <row r="209">
          <cell r="I209">
            <v>701116</v>
          </cell>
        </row>
        <row r="210">
          <cell r="I210">
            <v>701116</v>
          </cell>
        </row>
        <row r="211">
          <cell r="I211">
            <v>70106</v>
          </cell>
        </row>
        <row r="212">
          <cell r="I212">
            <v>50101</v>
          </cell>
        </row>
        <row r="213">
          <cell r="I213">
            <v>40101</v>
          </cell>
        </row>
        <row r="214">
          <cell r="I214">
            <v>70500112</v>
          </cell>
        </row>
        <row r="215">
          <cell r="I215">
            <v>30101</v>
          </cell>
        </row>
        <row r="216">
          <cell r="I216">
            <v>70112</v>
          </cell>
        </row>
        <row r="217">
          <cell r="I217">
            <v>70106</v>
          </cell>
        </row>
        <row r="218">
          <cell r="I218">
            <v>30101</v>
          </cell>
        </row>
        <row r="219">
          <cell r="I219">
            <v>40101</v>
          </cell>
        </row>
        <row r="220">
          <cell r="I220">
            <v>70112</v>
          </cell>
        </row>
        <row r="221">
          <cell r="I221">
            <v>40101</v>
          </cell>
        </row>
        <row r="222">
          <cell r="I222">
            <v>70112</v>
          </cell>
        </row>
        <row r="223">
          <cell r="I223">
            <v>70112</v>
          </cell>
        </row>
        <row r="224">
          <cell r="I224">
            <v>40101</v>
          </cell>
        </row>
        <row r="225">
          <cell r="I225">
            <v>70112</v>
          </cell>
        </row>
        <row r="226">
          <cell r="I226">
            <v>70112</v>
          </cell>
        </row>
        <row r="227">
          <cell r="I227">
            <v>70106</v>
          </cell>
        </row>
        <row r="228">
          <cell r="I228">
            <v>70112</v>
          </cell>
        </row>
        <row r="229">
          <cell r="I229">
            <v>40101</v>
          </cell>
        </row>
        <row r="230">
          <cell r="I230">
            <v>50101</v>
          </cell>
        </row>
        <row r="231">
          <cell r="I231">
            <v>30101</v>
          </cell>
        </row>
        <row r="232">
          <cell r="I232">
            <v>70112</v>
          </cell>
        </row>
        <row r="233">
          <cell r="I233">
            <v>50101</v>
          </cell>
        </row>
        <row r="234">
          <cell r="I234">
            <v>40101</v>
          </cell>
        </row>
        <row r="235">
          <cell r="I235">
            <v>30101</v>
          </cell>
        </row>
        <row r="236">
          <cell r="I236">
            <v>70112</v>
          </cell>
        </row>
        <row r="237">
          <cell r="I237">
            <v>70112</v>
          </cell>
        </row>
        <row r="238">
          <cell r="I238">
            <v>70112</v>
          </cell>
        </row>
        <row r="239">
          <cell r="I239">
            <v>40101</v>
          </cell>
        </row>
        <row r="240">
          <cell r="I240">
            <v>50101</v>
          </cell>
        </row>
        <row r="241">
          <cell r="I241">
            <v>106</v>
          </cell>
        </row>
        <row r="242">
          <cell r="I242">
            <v>103</v>
          </cell>
        </row>
        <row r="243">
          <cell r="I243">
            <v>104</v>
          </cell>
        </row>
        <row r="244">
          <cell r="I244">
            <v>104</v>
          </cell>
        </row>
        <row r="245">
          <cell r="I245">
            <v>2011809126</v>
          </cell>
        </row>
        <row r="246">
          <cell r="I246">
            <v>70112</v>
          </cell>
        </row>
        <row r="247">
          <cell r="I247">
            <v>20700006</v>
          </cell>
        </row>
        <row r="248">
          <cell r="I248">
            <v>1040113434</v>
          </cell>
        </row>
        <row r="249">
          <cell r="I249">
            <v>10401160</v>
          </cell>
        </row>
        <row r="250">
          <cell r="I250">
            <v>10401186</v>
          </cell>
        </row>
        <row r="251">
          <cell r="I251">
            <v>10401138</v>
          </cell>
        </row>
        <row r="252">
          <cell r="I252">
            <v>1040113434</v>
          </cell>
        </row>
        <row r="253">
          <cell r="I253">
            <v>10401160</v>
          </cell>
        </row>
        <row r="254">
          <cell r="I254">
            <v>10401186</v>
          </cell>
        </row>
        <row r="255">
          <cell r="I255">
            <v>10401138</v>
          </cell>
        </row>
        <row r="256">
          <cell r="I256">
            <v>10401138</v>
          </cell>
        </row>
        <row r="257">
          <cell r="I257">
            <v>10401195</v>
          </cell>
        </row>
        <row r="258">
          <cell r="I258">
            <v>2011804027</v>
          </cell>
        </row>
        <row r="259">
          <cell r="I259">
            <v>1040113434</v>
          </cell>
        </row>
        <row r="260">
          <cell r="I260">
            <v>20707001</v>
          </cell>
        </row>
        <row r="261">
          <cell r="I261">
            <v>10401138</v>
          </cell>
        </row>
        <row r="262">
          <cell r="I262">
            <v>10401195</v>
          </cell>
        </row>
        <row r="263">
          <cell r="I263">
            <v>70112</v>
          </cell>
        </row>
        <row r="264">
          <cell r="I264">
            <v>70112</v>
          </cell>
        </row>
        <row r="265">
          <cell r="I265">
            <v>70106</v>
          </cell>
        </row>
        <row r="266">
          <cell r="I266">
            <v>40101</v>
          </cell>
        </row>
        <row r="267">
          <cell r="I267">
            <v>50101</v>
          </cell>
        </row>
        <row r="268">
          <cell r="I268">
            <v>70112</v>
          </cell>
        </row>
        <row r="269">
          <cell r="I269">
            <v>70112</v>
          </cell>
        </row>
        <row r="270">
          <cell r="I270">
            <v>70106</v>
          </cell>
        </row>
        <row r="271">
          <cell r="I271">
            <v>40101</v>
          </cell>
        </row>
        <row r="272">
          <cell r="I272">
            <v>70112</v>
          </cell>
        </row>
        <row r="273">
          <cell r="I273">
            <v>50101</v>
          </cell>
        </row>
        <row r="274">
          <cell r="I274">
            <v>30101</v>
          </cell>
        </row>
        <row r="275">
          <cell r="I275">
            <v>40101</v>
          </cell>
        </row>
        <row r="276">
          <cell r="I276">
            <v>701116</v>
          </cell>
        </row>
        <row r="277">
          <cell r="I277">
            <v>50101</v>
          </cell>
        </row>
        <row r="278">
          <cell r="I278">
            <v>70106</v>
          </cell>
        </row>
        <row r="279">
          <cell r="I279">
            <v>701116</v>
          </cell>
        </row>
        <row r="280">
          <cell r="I280">
            <v>40101</v>
          </cell>
        </row>
        <row r="281">
          <cell r="I281">
            <v>70112</v>
          </cell>
        </row>
        <row r="282">
          <cell r="I282">
            <v>70112</v>
          </cell>
        </row>
        <row r="283">
          <cell r="I283">
            <v>701116</v>
          </cell>
        </row>
        <row r="284">
          <cell r="I284">
            <v>40101</v>
          </cell>
        </row>
        <row r="285">
          <cell r="I285">
            <v>70112</v>
          </cell>
        </row>
        <row r="286">
          <cell r="I286">
            <v>50101</v>
          </cell>
        </row>
        <row r="287">
          <cell r="I287">
            <v>70112</v>
          </cell>
        </row>
        <row r="288">
          <cell r="I288">
            <v>70106</v>
          </cell>
        </row>
        <row r="289">
          <cell r="I289">
            <v>70112</v>
          </cell>
        </row>
        <row r="290">
          <cell r="I290">
            <v>50101</v>
          </cell>
        </row>
        <row r="291">
          <cell r="I291">
            <v>70112</v>
          </cell>
        </row>
        <row r="292">
          <cell r="I292">
            <v>40101</v>
          </cell>
        </row>
        <row r="293">
          <cell r="I293">
            <v>70112</v>
          </cell>
        </row>
        <row r="294">
          <cell r="I294">
            <v>70112</v>
          </cell>
        </row>
        <row r="295">
          <cell r="I295">
            <v>501</v>
          </cell>
        </row>
        <row r="296">
          <cell r="I296">
            <v>103</v>
          </cell>
        </row>
        <row r="297">
          <cell r="I297">
            <v>107</v>
          </cell>
        </row>
        <row r="298">
          <cell r="I298">
            <v>106</v>
          </cell>
        </row>
        <row r="299">
          <cell r="I299">
            <v>106</v>
          </cell>
        </row>
        <row r="300">
          <cell r="I300">
            <v>106</v>
          </cell>
        </row>
        <row r="301">
          <cell r="I301">
            <v>106</v>
          </cell>
        </row>
        <row r="302">
          <cell r="I302">
            <v>106</v>
          </cell>
        </row>
        <row r="303">
          <cell r="I303">
            <v>106</v>
          </cell>
        </row>
        <row r="304">
          <cell r="I304">
            <v>106</v>
          </cell>
        </row>
        <row r="305">
          <cell r="I305">
            <v>106</v>
          </cell>
        </row>
        <row r="306">
          <cell r="I306">
            <v>106</v>
          </cell>
        </row>
        <row r="307">
          <cell r="I307">
            <v>106</v>
          </cell>
        </row>
        <row r="308">
          <cell r="I308">
            <v>70112</v>
          </cell>
        </row>
        <row r="309">
          <cell r="I309">
            <v>70112</v>
          </cell>
        </row>
        <row r="310">
          <cell r="I310">
            <v>70112</v>
          </cell>
        </row>
        <row r="311">
          <cell r="I311">
            <v>40101</v>
          </cell>
        </row>
        <row r="312">
          <cell r="I312">
            <v>70106</v>
          </cell>
        </row>
        <row r="313">
          <cell r="I313">
            <v>70112</v>
          </cell>
        </row>
        <row r="314">
          <cell r="I314">
            <v>70112</v>
          </cell>
        </row>
        <row r="315">
          <cell r="I315">
            <v>40101</v>
          </cell>
        </row>
        <row r="316">
          <cell r="I316">
            <v>70112</v>
          </cell>
        </row>
        <row r="317">
          <cell r="I317">
            <v>40101</v>
          </cell>
        </row>
        <row r="318">
          <cell r="I318">
            <v>70112</v>
          </cell>
        </row>
        <row r="319">
          <cell r="I319">
            <v>70112</v>
          </cell>
        </row>
        <row r="320">
          <cell r="I320">
            <v>50101</v>
          </cell>
        </row>
        <row r="321">
          <cell r="I321">
            <v>70112</v>
          </cell>
        </row>
        <row r="322">
          <cell r="I322">
            <v>70112</v>
          </cell>
        </row>
        <row r="323">
          <cell r="I323">
            <v>30101</v>
          </cell>
        </row>
        <row r="324">
          <cell r="I324">
            <v>70112</v>
          </cell>
        </row>
        <row r="325">
          <cell r="I325">
            <v>70112</v>
          </cell>
        </row>
        <row r="326">
          <cell r="I326">
            <v>70112</v>
          </cell>
        </row>
        <row r="327">
          <cell r="I327">
            <v>70112</v>
          </cell>
        </row>
        <row r="328">
          <cell r="I328">
            <v>70112</v>
          </cell>
        </row>
        <row r="329">
          <cell r="I329">
            <v>70106</v>
          </cell>
        </row>
        <row r="330">
          <cell r="I330">
            <v>70112</v>
          </cell>
        </row>
        <row r="331">
          <cell r="I331">
            <v>70112</v>
          </cell>
        </row>
        <row r="332">
          <cell r="I332">
            <v>30101</v>
          </cell>
        </row>
        <row r="333">
          <cell r="I333">
            <v>70112</v>
          </cell>
        </row>
        <row r="334">
          <cell r="I334">
            <v>50101</v>
          </cell>
        </row>
        <row r="335">
          <cell r="I335">
            <v>40101</v>
          </cell>
        </row>
        <row r="336">
          <cell r="I336">
            <v>70112</v>
          </cell>
        </row>
        <row r="337">
          <cell r="I337">
            <v>70112</v>
          </cell>
        </row>
        <row r="338">
          <cell r="I338">
            <v>70112</v>
          </cell>
        </row>
        <row r="339">
          <cell r="I339">
            <v>70106</v>
          </cell>
        </row>
        <row r="340">
          <cell r="I340">
            <v>70106</v>
          </cell>
        </row>
        <row r="341">
          <cell r="I341">
            <v>40101</v>
          </cell>
        </row>
        <row r="342">
          <cell r="I342">
            <v>30101</v>
          </cell>
        </row>
        <row r="343">
          <cell r="I343">
            <v>50101</v>
          </cell>
        </row>
        <row r="344">
          <cell r="I344">
            <v>40101</v>
          </cell>
        </row>
        <row r="345">
          <cell r="I345">
            <v>70112</v>
          </cell>
        </row>
        <row r="346">
          <cell r="I346">
            <v>70112</v>
          </cell>
        </row>
        <row r="347">
          <cell r="I347">
            <v>70106</v>
          </cell>
        </row>
        <row r="348">
          <cell r="I348">
            <v>40101</v>
          </cell>
        </row>
        <row r="349">
          <cell r="I349">
            <v>50101</v>
          </cell>
        </row>
        <row r="350">
          <cell r="I350">
            <v>30101</v>
          </cell>
        </row>
        <row r="351">
          <cell r="I351">
            <v>70112</v>
          </cell>
        </row>
        <row r="352">
          <cell r="I352">
            <v>50101</v>
          </cell>
        </row>
        <row r="353">
          <cell r="I353">
            <v>10401186</v>
          </cell>
        </row>
        <row r="354">
          <cell r="I354">
            <v>1040113434</v>
          </cell>
        </row>
        <row r="355">
          <cell r="I355">
            <v>10401138</v>
          </cell>
        </row>
        <row r="356">
          <cell r="I356">
            <v>10401160</v>
          </cell>
        </row>
        <row r="357">
          <cell r="I357">
            <v>70112</v>
          </cell>
        </row>
        <row r="358">
          <cell r="I358">
            <v>40101</v>
          </cell>
        </row>
        <row r="359">
          <cell r="I359">
            <v>70112</v>
          </cell>
        </row>
        <row r="360">
          <cell r="I360">
            <v>70112</v>
          </cell>
        </row>
        <row r="361">
          <cell r="I361">
            <v>10401195</v>
          </cell>
        </row>
        <row r="362">
          <cell r="I362">
            <v>20707001</v>
          </cell>
        </row>
        <row r="363">
          <cell r="I363">
            <v>10401138</v>
          </cell>
        </row>
        <row r="364">
          <cell r="I364">
            <v>2011804112</v>
          </cell>
        </row>
        <row r="365">
          <cell r="I365">
            <v>2011804086</v>
          </cell>
        </row>
        <row r="366">
          <cell r="I366">
            <v>2011809145</v>
          </cell>
        </row>
        <row r="367">
          <cell r="I367">
            <v>2011809137</v>
          </cell>
        </row>
        <row r="368">
          <cell r="I368">
            <v>2011804018</v>
          </cell>
        </row>
        <row r="369">
          <cell r="I369">
            <v>2011804113</v>
          </cell>
        </row>
        <row r="370">
          <cell r="I370">
            <v>2011804112</v>
          </cell>
        </row>
        <row r="371">
          <cell r="I371">
            <v>2011809133</v>
          </cell>
        </row>
        <row r="372">
          <cell r="I372">
            <v>70112</v>
          </cell>
        </row>
        <row r="373">
          <cell r="I373">
            <v>40101</v>
          </cell>
        </row>
        <row r="374">
          <cell r="I374">
            <v>70112</v>
          </cell>
        </row>
        <row r="375">
          <cell r="I375">
            <v>50101</v>
          </cell>
        </row>
        <row r="376">
          <cell r="I376">
            <v>40101</v>
          </cell>
        </row>
        <row r="377">
          <cell r="I377">
            <v>50101</v>
          </cell>
        </row>
        <row r="378">
          <cell r="I378">
            <v>40101</v>
          </cell>
        </row>
        <row r="379">
          <cell r="I379">
            <v>30101</v>
          </cell>
        </row>
        <row r="380">
          <cell r="I380">
            <v>50101</v>
          </cell>
        </row>
        <row r="381">
          <cell r="I381">
            <v>70112</v>
          </cell>
        </row>
        <row r="382">
          <cell r="I382">
            <v>40101</v>
          </cell>
        </row>
        <row r="383">
          <cell r="I383">
            <v>30101</v>
          </cell>
        </row>
        <row r="384">
          <cell r="I384">
            <v>70112</v>
          </cell>
        </row>
        <row r="385">
          <cell r="I385">
            <v>40101</v>
          </cell>
        </row>
        <row r="386">
          <cell r="I386">
            <v>50101</v>
          </cell>
        </row>
        <row r="387">
          <cell r="I387">
            <v>70112</v>
          </cell>
        </row>
        <row r="388">
          <cell r="I388">
            <v>50101</v>
          </cell>
        </row>
        <row r="389">
          <cell r="I389">
            <v>70112</v>
          </cell>
        </row>
        <row r="390">
          <cell r="I390">
            <v>70112</v>
          </cell>
        </row>
        <row r="391">
          <cell r="I391">
            <v>50101</v>
          </cell>
        </row>
        <row r="392">
          <cell r="I392">
            <v>2011804026</v>
          </cell>
        </row>
        <row r="393">
          <cell r="I393">
            <v>70112</v>
          </cell>
        </row>
        <row r="394">
          <cell r="I394">
            <v>40101</v>
          </cell>
        </row>
        <row r="395">
          <cell r="I395">
            <v>70112</v>
          </cell>
        </row>
        <row r="396">
          <cell r="I396">
            <v>40101</v>
          </cell>
        </row>
        <row r="397">
          <cell r="I397">
            <v>701116</v>
          </cell>
        </row>
        <row r="398">
          <cell r="I398">
            <v>30101</v>
          </cell>
        </row>
        <row r="399">
          <cell r="I399">
            <v>70112</v>
          </cell>
        </row>
        <row r="400">
          <cell r="I400">
            <v>70112</v>
          </cell>
        </row>
        <row r="401">
          <cell r="I401">
            <v>40101</v>
          </cell>
        </row>
        <row r="402">
          <cell r="I402">
            <v>70112</v>
          </cell>
        </row>
        <row r="403">
          <cell r="I403">
            <v>103</v>
          </cell>
        </row>
        <row r="404">
          <cell r="I404">
            <v>103</v>
          </cell>
        </row>
        <row r="405">
          <cell r="I405">
            <v>103</v>
          </cell>
        </row>
        <row r="406">
          <cell r="I406">
            <v>103</v>
          </cell>
        </row>
        <row r="407">
          <cell r="I407">
            <v>103</v>
          </cell>
        </row>
        <row r="408">
          <cell r="I408">
            <v>103</v>
          </cell>
        </row>
        <row r="409">
          <cell r="I409">
            <v>103</v>
          </cell>
        </row>
        <row r="410">
          <cell r="I410">
            <v>103</v>
          </cell>
        </row>
        <row r="411">
          <cell r="I411">
            <v>123</v>
          </cell>
        </row>
        <row r="412">
          <cell r="I412">
            <v>123</v>
          </cell>
        </row>
        <row r="413">
          <cell r="I413">
            <v>121</v>
          </cell>
        </row>
        <row r="414">
          <cell r="I414">
            <v>106</v>
          </cell>
        </row>
        <row r="415">
          <cell r="I415">
            <v>70112</v>
          </cell>
        </row>
        <row r="416">
          <cell r="I416">
            <v>70112</v>
          </cell>
        </row>
        <row r="417">
          <cell r="I417">
            <v>40101</v>
          </cell>
        </row>
        <row r="418">
          <cell r="I418">
            <v>50101</v>
          </cell>
        </row>
        <row r="419">
          <cell r="I419">
            <v>30101</v>
          </cell>
        </row>
        <row r="420">
          <cell r="I420">
            <v>70112</v>
          </cell>
        </row>
        <row r="421">
          <cell r="I421">
            <v>109</v>
          </cell>
        </row>
        <row r="422">
          <cell r="I422">
            <v>109</v>
          </cell>
        </row>
        <row r="423">
          <cell r="I423">
            <v>109</v>
          </cell>
        </row>
        <row r="424">
          <cell r="I424">
            <v>109</v>
          </cell>
        </row>
        <row r="425">
          <cell r="I425">
            <v>109</v>
          </cell>
        </row>
        <row r="426">
          <cell r="I426">
            <v>108</v>
          </cell>
        </row>
        <row r="427">
          <cell r="I427">
            <v>108</v>
          </cell>
        </row>
        <row r="428">
          <cell r="I428">
            <v>70112</v>
          </cell>
        </row>
        <row r="429">
          <cell r="I429">
            <v>40101</v>
          </cell>
        </row>
        <row r="430">
          <cell r="I430">
            <v>70112</v>
          </cell>
        </row>
        <row r="431">
          <cell r="I431">
            <v>70112</v>
          </cell>
        </row>
        <row r="432">
          <cell r="I432">
            <v>50101</v>
          </cell>
        </row>
        <row r="433">
          <cell r="I433">
            <v>70112</v>
          </cell>
        </row>
        <row r="434">
          <cell r="I434">
            <v>50101</v>
          </cell>
        </row>
        <row r="435">
          <cell r="I435">
            <v>70106</v>
          </cell>
        </row>
        <row r="436">
          <cell r="I436">
            <v>70112</v>
          </cell>
        </row>
        <row r="437">
          <cell r="I437">
            <v>50101</v>
          </cell>
        </row>
        <row r="438">
          <cell r="I438">
            <v>70112</v>
          </cell>
        </row>
        <row r="439">
          <cell r="I439">
            <v>70106</v>
          </cell>
        </row>
        <row r="440">
          <cell r="I440">
            <v>70112</v>
          </cell>
        </row>
        <row r="441">
          <cell r="I441">
            <v>50101</v>
          </cell>
        </row>
        <row r="442">
          <cell r="I442">
            <v>70112</v>
          </cell>
        </row>
        <row r="443">
          <cell r="I443">
            <v>70112</v>
          </cell>
        </row>
        <row r="444">
          <cell r="I444">
            <v>40101</v>
          </cell>
        </row>
        <row r="445">
          <cell r="I445">
            <v>70112</v>
          </cell>
        </row>
        <row r="446">
          <cell r="I446">
            <v>70106</v>
          </cell>
        </row>
        <row r="447">
          <cell r="I447">
            <v>70112</v>
          </cell>
        </row>
        <row r="448">
          <cell r="I448">
            <v>70112</v>
          </cell>
        </row>
        <row r="449">
          <cell r="I449">
            <v>40101</v>
          </cell>
        </row>
        <row r="450">
          <cell r="I450">
            <v>50101</v>
          </cell>
        </row>
        <row r="451">
          <cell r="I451">
            <v>30101</v>
          </cell>
        </row>
        <row r="452">
          <cell r="I452">
            <v>201040771</v>
          </cell>
        </row>
        <row r="453">
          <cell r="I453">
            <v>2011804017</v>
          </cell>
        </row>
        <row r="454">
          <cell r="I454">
            <v>20120052</v>
          </cell>
        </row>
        <row r="455">
          <cell r="I455">
            <v>2011804014</v>
          </cell>
        </row>
        <row r="456">
          <cell r="I456">
            <v>2010603101</v>
          </cell>
        </row>
        <row r="457">
          <cell r="I457">
            <v>50101</v>
          </cell>
        </row>
        <row r="458">
          <cell r="I458">
            <v>70112</v>
          </cell>
        </row>
        <row r="459">
          <cell r="I459">
            <v>70112</v>
          </cell>
        </row>
        <row r="460">
          <cell r="I460">
            <v>70112</v>
          </cell>
        </row>
        <row r="461">
          <cell r="I461">
            <v>40101</v>
          </cell>
        </row>
        <row r="462">
          <cell r="I462">
            <v>2011804030</v>
          </cell>
        </row>
        <row r="463">
          <cell r="I463">
            <v>2011804017</v>
          </cell>
        </row>
        <row r="464">
          <cell r="I464">
            <v>2011804027</v>
          </cell>
        </row>
        <row r="465">
          <cell r="I465">
            <v>2011804018</v>
          </cell>
        </row>
        <row r="466">
          <cell r="I466">
            <v>2011809145</v>
          </cell>
        </row>
        <row r="467">
          <cell r="I467">
            <v>2011809137</v>
          </cell>
        </row>
        <row r="468">
          <cell r="I468">
            <v>2011804014</v>
          </cell>
        </row>
        <row r="469">
          <cell r="I469">
            <v>10205</v>
          </cell>
        </row>
        <row r="470">
          <cell r="I470">
            <v>70112</v>
          </cell>
        </row>
        <row r="471">
          <cell r="I471">
            <v>50101</v>
          </cell>
        </row>
        <row r="472">
          <cell r="I472">
            <v>50101</v>
          </cell>
        </row>
        <row r="473">
          <cell r="I473">
            <v>40101</v>
          </cell>
        </row>
        <row r="474">
          <cell r="I474">
            <v>70112</v>
          </cell>
        </row>
        <row r="475">
          <cell r="I475">
            <v>104</v>
          </cell>
        </row>
        <row r="476">
          <cell r="I476">
            <v>104</v>
          </cell>
        </row>
        <row r="477">
          <cell r="I477">
            <v>104</v>
          </cell>
        </row>
        <row r="478">
          <cell r="I478">
            <v>104</v>
          </cell>
        </row>
        <row r="479">
          <cell r="I479">
            <v>104</v>
          </cell>
        </row>
        <row r="480">
          <cell r="I480">
            <v>107</v>
          </cell>
        </row>
        <row r="481">
          <cell r="I481">
            <v>107</v>
          </cell>
        </row>
        <row r="482">
          <cell r="I482">
            <v>107</v>
          </cell>
        </row>
        <row r="483">
          <cell r="I483">
            <v>107</v>
          </cell>
        </row>
        <row r="484">
          <cell r="I484">
            <v>108</v>
          </cell>
        </row>
        <row r="485">
          <cell r="I485">
            <v>104</v>
          </cell>
        </row>
        <row r="486">
          <cell r="I486">
            <v>104</v>
          </cell>
        </row>
        <row r="487">
          <cell r="I487">
            <v>2011804112</v>
          </cell>
        </row>
        <row r="488">
          <cell r="I488">
            <v>2011804113</v>
          </cell>
        </row>
        <row r="489">
          <cell r="I489">
            <v>2011804018</v>
          </cell>
        </row>
        <row r="490">
          <cell r="I490">
            <v>2011809134</v>
          </cell>
        </row>
        <row r="491">
          <cell r="I491">
            <v>70112</v>
          </cell>
        </row>
        <row r="492">
          <cell r="I492">
            <v>70112</v>
          </cell>
        </row>
        <row r="493">
          <cell r="I493">
            <v>40101</v>
          </cell>
        </row>
        <row r="494">
          <cell r="I494">
            <v>70112</v>
          </cell>
        </row>
        <row r="495">
          <cell r="I495">
            <v>70112</v>
          </cell>
        </row>
        <row r="496">
          <cell r="I496">
            <v>70112</v>
          </cell>
        </row>
        <row r="497">
          <cell r="I497">
            <v>20700006</v>
          </cell>
        </row>
        <row r="498">
          <cell r="I498">
            <v>10401194</v>
          </cell>
        </row>
        <row r="499">
          <cell r="I499">
            <v>1040113434</v>
          </cell>
        </row>
        <row r="500">
          <cell r="I500">
            <v>20707001</v>
          </cell>
        </row>
        <row r="501">
          <cell r="I501">
            <v>2011804020</v>
          </cell>
        </row>
        <row r="502">
          <cell r="I502">
            <v>201040765</v>
          </cell>
        </row>
        <row r="503">
          <cell r="I503">
            <v>501</v>
          </cell>
        </row>
        <row r="504">
          <cell r="I504">
            <v>2011804024</v>
          </cell>
        </row>
        <row r="505">
          <cell r="I505">
            <v>201040764</v>
          </cell>
        </row>
        <row r="506">
          <cell r="I506">
            <v>2011809129</v>
          </cell>
        </row>
        <row r="507">
          <cell r="I507">
            <v>10205</v>
          </cell>
        </row>
        <row r="508">
          <cell r="I508">
            <v>20120052</v>
          </cell>
        </row>
        <row r="509">
          <cell r="I509">
            <v>2011809132</v>
          </cell>
        </row>
        <row r="510">
          <cell r="I510">
            <v>10101</v>
          </cell>
        </row>
        <row r="511">
          <cell r="I511">
            <v>2011804020</v>
          </cell>
        </row>
        <row r="512">
          <cell r="I512">
            <v>201040765</v>
          </cell>
        </row>
        <row r="513">
          <cell r="I513">
            <v>40101</v>
          </cell>
        </row>
        <row r="514">
          <cell r="I514">
            <v>70112</v>
          </cell>
        </row>
        <row r="515">
          <cell r="I515">
            <v>40101</v>
          </cell>
        </row>
        <row r="516">
          <cell r="I516">
            <v>70112</v>
          </cell>
        </row>
        <row r="517">
          <cell r="I517">
            <v>70106</v>
          </cell>
        </row>
        <row r="518">
          <cell r="I518">
            <v>40101</v>
          </cell>
        </row>
        <row r="519">
          <cell r="I519">
            <v>50101</v>
          </cell>
        </row>
        <row r="520">
          <cell r="I520">
            <v>70112</v>
          </cell>
        </row>
        <row r="521">
          <cell r="I521">
            <v>30101</v>
          </cell>
        </row>
        <row r="522">
          <cell r="I522">
            <v>70112</v>
          </cell>
        </row>
        <row r="523">
          <cell r="I523">
            <v>70112</v>
          </cell>
        </row>
        <row r="524">
          <cell r="I524">
            <v>40101</v>
          </cell>
        </row>
        <row r="525">
          <cell r="I525">
            <v>30101</v>
          </cell>
        </row>
        <row r="526">
          <cell r="I526">
            <v>70112</v>
          </cell>
        </row>
        <row r="527">
          <cell r="I527">
            <v>40101</v>
          </cell>
        </row>
        <row r="528">
          <cell r="I528">
            <v>70112</v>
          </cell>
        </row>
        <row r="529">
          <cell r="I529">
            <v>30101</v>
          </cell>
        </row>
        <row r="530">
          <cell r="I530">
            <v>70106</v>
          </cell>
        </row>
        <row r="531">
          <cell r="I531">
            <v>50101</v>
          </cell>
        </row>
        <row r="532">
          <cell r="I532">
            <v>70106</v>
          </cell>
        </row>
        <row r="533">
          <cell r="I533">
            <v>40101</v>
          </cell>
        </row>
        <row r="534">
          <cell r="I534">
            <v>70112</v>
          </cell>
        </row>
        <row r="535">
          <cell r="I535">
            <v>40101</v>
          </cell>
        </row>
        <row r="536">
          <cell r="I536">
            <v>30101</v>
          </cell>
        </row>
        <row r="537">
          <cell r="I537">
            <v>40101</v>
          </cell>
        </row>
        <row r="538">
          <cell r="I538">
            <v>30101</v>
          </cell>
        </row>
        <row r="539">
          <cell r="I539">
            <v>70112</v>
          </cell>
        </row>
        <row r="540">
          <cell r="I540">
            <v>50101</v>
          </cell>
        </row>
        <row r="541">
          <cell r="I541">
            <v>40101</v>
          </cell>
        </row>
        <row r="542">
          <cell r="I542">
            <v>70112</v>
          </cell>
        </row>
        <row r="543">
          <cell r="I543">
            <v>40101</v>
          </cell>
        </row>
        <row r="544">
          <cell r="I544">
            <v>40101</v>
          </cell>
        </row>
        <row r="545">
          <cell r="I545">
            <v>50101</v>
          </cell>
        </row>
        <row r="546">
          <cell r="I546">
            <v>70112</v>
          </cell>
        </row>
        <row r="547">
          <cell r="I547">
            <v>70106</v>
          </cell>
        </row>
        <row r="548">
          <cell r="I548">
            <v>70112</v>
          </cell>
        </row>
        <row r="549">
          <cell r="I549">
            <v>40101</v>
          </cell>
        </row>
        <row r="550">
          <cell r="I550">
            <v>70112</v>
          </cell>
        </row>
        <row r="551">
          <cell r="I551">
            <v>70112</v>
          </cell>
        </row>
        <row r="552">
          <cell r="I552">
            <v>50101</v>
          </cell>
        </row>
        <row r="553">
          <cell r="I553">
            <v>70112</v>
          </cell>
        </row>
        <row r="554">
          <cell r="I554">
            <v>70106</v>
          </cell>
        </row>
        <row r="555">
          <cell r="I555">
            <v>70112</v>
          </cell>
        </row>
        <row r="556">
          <cell r="I556">
            <v>40101</v>
          </cell>
        </row>
        <row r="557">
          <cell r="I557">
            <v>70112</v>
          </cell>
        </row>
        <row r="558">
          <cell r="I558">
            <v>40101</v>
          </cell>
        </row>
        <row r="559">
          <cell r="I559">
            <v>50101</v>
          </cell>
        </row>
        <row r="560">
          <cell r="I560">
            <v>70112</v>
          </cell>
        </row>
        <row r="561">
          <cell r="I561">
            <v>30101</v>
          </cell>
        </row>
        <row r="562">
          <cell r="I562">
            <v>40101</v>
          </cell>
        </row>
        <row r="563">
          <cell r="I563">
            <v>50101</v>
          </cell>
        </row>
        <row r="564">
          <cell r="I564">
            <v>30101</v>
          </cell>
        </row>
        <row r="565">
          <cell r="I565">
            <v>701116</v>
          </cell>
        </row>
        <row r="566">
          <cell r="I566">
            <v>40101</v>
          </cell>
        </row>
        <row r="567">
          <cell r="I567">
            <v>50101</v>
          </cell>
        </row>
        <row r="568">
          <cell r="I568">
            <v>70106</v>
          </cell>
        </row>
        <row r="569">
          <cell r="I569">
            <v>104</v>
          </cell>
        </row>
        <row r="570">
          <cell r="I570">
            <v>104</v>
          </cell>
        </row>
        <row r="571">
          <cell r="I571">
            <v>104</v>
          </cell>
        </row>
        <row r="572">
          <cell r="I572">
            <v>104</v>
          </cell>
        </row>
        <row r="573">
          <cell r="I573">
            <v>106</v>
          </cell>
        </row>
        <row r="574">
          <cell r="I574">
            <v>107</v>
          </cell>
        </row>
        <row r="575">
          <cell r="I575">
            <v>104</v>
          </cell>
        </row>
        <row r="576">
          <cell r="I576">
            <v>109</v>
          </cell>
        </row>
        <row r="577">
          <cell r="I577">
            <v>2011804018</v>
          </cell>
        </row>
        <row r="578">
          <cell r="I578">
            <v>2011804018</v>
          </cell>
        </row>
        <row r="579">
          <cell r="I579">
            <v>2011804025</v>
          </cell>
        </row>
        <row r="580">
          <cell r="I580">
            <v>70112</v>
          </cell>
        </row>
        <row r="581">
          <cell r="I581">
            <v>40101</v>
          </cell>
        </row>
        <row r="582">
          <cell r="I582">
            <v>701116</v>
          </cell>
        </row>
        <row r="583">
          <cell r="I583">
            <v>40101</v>
          </cell>
        </row>
        <row r="584">
          <cell r="I584">
            <v>50101</v>
          </cell>
        </row>
        <row r="585">
          <cell r="I585">
            <v>10205</v>
          </cell>
        </row>
        <row r="586">
          <cell r="I586">
            <v>10401194</v>
          </cell>
        </row>
        <row r="587">
          <cell r="I587">
            <v>201040765</v>
          </cell>
        </row>
        <row r="588">
          <cell r="I588">
            <v>201040765</v>
          </cell>
        </row>
        <row r="589">
          <cell r="I589">
            <v>2011804020</v>
          </cell>
        </row>
        <row r="590">
          <cell r="I590">
            <v>2011804020</v>
          </cell>
        </row>
        <row r="591">
          <cell r="I591">
            <v>50101</v>
          </cell>
        </row>
        <row r="592">
          <cell r="I592">
            <v>30101</v>
          </cell>
        </row>
        <row r="593">
          <cell r="I593">
            <v>50101</v>
          </cell>
        </row>
        <row r="594">
          <cell r="I594">
            <v>70112</v>
          </cell>
        </row>
        <row r="595">
          <cell r="I595">
            <v>40101</v>
          </cell>
        </row>
        <row r="596">
          <cell r="I596">
            <v>70112</v>
          </cell>
        </row>
        <row r="597">
          <cell r="I597">
            <v>40101</v>
          </cell>
        </row>
        <row r="598">
          <cell r="I598">
            <v>40101</v>
          </cell>
        </row>
        <row r="599">
          <cell r="I599">
            <v>40101</v>
          </cell>
        </row>
        <row r="600">
          <cell r="I600">
            <v>70112</v>
          </cell>
        </row>
        <row r="601">
          <cell r="I601">
            <v>70106</v>
          </cell>
        </row>
        <row r="602">
          <cell r="I602">
            <v>70106</v>
          </cell>
        </row>
        <row r="603">
          <cell r="I603">
            <v>40101</v>
          </cell>
        </row>
        <row r="604">
          <cell r="I604">
            <v>70112</v>
          </cell>
        </row>
        <row r="605">
          <cell r="I605">
            <v>40101</v>
          </cell>
        </row>
        <row r="606">
          <cell r="I606">
            <v>2011804018</v>
          </cell>
        </row>
        <row r="607">
          <cell r="I607">
            <v>2011809133</v>
          </cell>
        </row>
        <row r="608">
          <cell r="I608">
            <v>2011809134</v>
          </cell>
        </row>
        <row r="609">
          <cell r="I609">
            <v>2011804052</v>
          </cell>
        </row>
        <row r="610">
          <cell r="I610">
            <v>4001</v>
          </cell>
        </row>
        <row r="611">
          <cell r="I611">
            <v>10401194</v>
          </cell>
        </row>
        <row r="612">
          <cell r="I612">
            <v>2011809118</v>
          </cell>
        </row>
        <row r="613">
          <cell r="I613">
            <v>2011809122</v>
          </cell>
        </row>
        <row r="614">
          <cell r="I614">
            <v>2011809126</v>
          </cell>
        </row>
        <row r="615">
          <cell r="I615">
            <v>70112</v>
          </cell>
        </row>
        <row r="616">
          <cell r="I616">
            <v>70112</v>
          </cell>
        </row>
        <row r="617">
          <cell r="I617">
            <v>70112</v>
          </cell>
        </row>
        <row r="618">
          <cell r="I618">
            <v>70112</v>
          </cell>
        </row>
        <row r="619">
          <cell r="I619">
            <v>40101</v>
          </cell>
        </row>
        <row r="620">
          <cell r="I620">
            <v>50101</v>
          </cell>
        </row>
        <row r="621">
          <cell r="I621">
            <v>70112</v>
          </cell>
        </row>
        <row r="622">
          <cell r="I622">
            <v>70106</v>
          </cell>
        </row>
        <row r="623">
          <cell r="I623">
            <v>70112</v>
          </cell>
        </row>
        <row r="624">
          <cell r="I624">
            <v>50101</v>
          </cell>
        </row>
        <row r="625">
          <cell r="I625">
            <v>30101</v>
          </cell>
        </row>
        <row r="626">
          <cell r="I626">
            <v>701116</v>
          </cell>
        </row>
        <row r="627">
          <cell r="I627">
            <v>40101</v>
          </cell>
        </row>
        <row r="628">
          <cell r="I628">
            <v>30101</v>
          </cell>
        </row>
        <row r="629">
          <cell r="I629">
            <v>70106</v>
          </cell>
        </row>
        <row r="630">
          <cell r="I630">
            <v>70112</v>
          </cell>
        </row>
        <row r="631">
          <cell r="I631">
            <v>40101</v>
          </cell>
        </row>
        <row r="632">
          <cell r="I632">
            <v>50101</v>
          </cell>
        </row>
        <row r="633">
          <cell r="I633">
            <v>30101</v>
          </cell>
        </row>
        <row r="634">
          <cell r="I634">
            <v>70112</v>
          </cell>
        </row>
        <row r="635">
          <cell r="I635">
            <v>70112</v>
          </cell>
        </row>
        <row r="636">
          <cell r="I636">
            <v>40101</v>
          </cell>
        </row>
        <row r="637">
          <cell r="I637">
            <v>70112</v>
          </cell>
        </row>
        <row r="638">
          <cell r="I638">
            <v>70106</v>
          </cell>
        </row>
        <row r="639">
          <cell r="I639">
            <v>70112</v>
          </cell>
        </row>
        <row r="640">
          <cell r="I640">
            <v>301</v>
          </cell>
        </row>
        <row r="641">
          <cell r="I641">
            <v>2011804024</v>
          </cell>
        </row>
        <row r="642">
          <cell r="I642">
            <v>2011804040</v>
          </cell>
        </row>
        <row r="643">
          <cell r="I643">
            <v>2011804035</v>
          </cell>
        </row>
        <row r="644">
          <cell r="I644">
            <v>70112</v>
          </cell>
        </row>
        <row r="645">
          <cell r="I645">
            <v>50101</v>
          </cell>
        </row>
        <row r="646">
          <cell r="I646">
            <v>70112</v>
          </cell>
        </row>
        <row r="647">
          <cell r="I647">
            <v>70112</v>
          </cell>
        </row>
        <row r="648">
          <cell r="I648">
            <v>70112</v>
          </cell>
        </row>
        <row r="649">
          <cell r="I649">
            <v>70112</v>
          </cell>
        </row>
        <row r="650">
          <cell r="I650">
            <v>70112</v>
          </cell>
        </row>
        <row r="651">
          <cell r="I651">
            <v>104</v>
          </cell>
        </row>
        <row r="652">
          <cell r="I652">
            <v>104</v>
          </cell>
        </row>
        <row r="653">
          <cell r="I653">
            <v>2011809140</v>
          </cell>
        </row>
        <row r="654">
          <cell r="I654">
            <v>70112</v>
          </cell>
        </row>
        <row r="655">
          <cell r="I655">
            <v>40101</v>
          </cell>
        </row>
        <row r="656">
          <cell r="I656">
            <v>70112</v>
          </cell>
        </row>
        <row r="657">
          <cell r="I657">
            <v>70112</v>
          </cell>
        </row>
        <row r="658">
          <cell r="I658">
            <v>70106</v>
          </cell>
        </row>
        <row r="659">
          <cell r="I659">
            <v>50101</v>
          </cell>
        </row>
        <row r="660">
          <cell r="I660">
            <v>70112</v>
          </cell>
        </row>
        <row r="661">
          <cell r="I661">
            <v>10401138</v>
          </cell>
        </row>
        <row r="662">
          <cell r="I662">
            <v>30101</v>
          </cell>
        </row>
        <row r="663">
          <cell r="I663">
            <v>70106</v>
          </cell>
        </row>
        <row r="664">
          <cell r="I664">
            <v>70112</v>
          </cell>
        </row>
        <row r="665">
          <cell r="I665">
            <v>70112</v>
          </cell>
        </row>
        <row r="666">
          <cell r="I666">
            <v>70112</v>
          </cell>
        </row>
        <row r="667">
          <cell r="I667">
            <v>70112</v>
          </cell>
        </row>
        <row r="668">
          <cell r="I668">
            <v>70112</v>
          </cell>
        </row>
        <row r="669">
          <cell r="I669">
            <v>30101</v>
          </cell>
        </row>
        <row r="670">
          <cell r="I670">
            <v>70106</v>
          </cell>
        </row>
        <row r="671">
          <cell r="I671">
            <v>50101</v>
          </cell>
        </row>
        <row r="672">
          <cell r="I672">
            <v>70112</v>
          </cell>
        </row>
        <row r="673">
          <cell r="I673">
            <v>70112</v>
          </cell>
        </row>
        <row r="674">
          <cell r="I674">
            <v>40101</v>
          </cell>
        </row>
        <row r="675">
          <cell r="I675">
            <v>70112</v>
          </cell>
        </row>
        <row r="676">
          <cell r="I676">
            <v>70112</v>
          </cell>
        </row>
        <row r="677">
          <cell r="I677">
            <v>70112</v>
          </cell>
        </row>
        <row r="678">
          <cell r="I678">
            <v>70106</v>
          </cell>
        </row>
        <row r="679">
          <cell r="I679">
            <v>70112</v>
          </cell>
        </row>
        <row r="680">
          <cell r="I680">
            <v>70112</v>
          </cell>
        </row>
        <row r="681">
          <cell r="I681">
            <v>50101</v>
          </cell>
        </row>
        <row r="682">
          <cell r="I682">
            <v>70112</v>
          </cell>
        </row>
        <row r="683">
          <cell r="I683">
            <v>70112</v>
          </cell>
        </row>
        <row r="684">
          <cell r="I684">
            <v>70112</v>
          </cell>
        </row>
        <row r="685">
          <cell r="I685">
            <v>70112</v>
          </cell>
        </row>
        <row r="686">
          <cell r="I686">
            <v>70106</v>
          </cell>
        </row>
        <row r="687">
          <cell r="I687">
            <v>70112</v>
          </cell>
        </row>
        <row r="688">
          <cell r="I688">
            <v>50101</v>
          </cell>
        </row>
        <row r="689">
          <cell r="I689">
            <v>40101</v>
          </cell>
        </row>
        <row r="690">
          <cell r="I690">
            <v>30101</v>
          </cell>
        </row>
        <row r="691">
          <cell r="I691">
            <v>70112</v>
          </cell>
        </row>
        <row r="692">
          <cell r="I692">
            <v>50101</v>
          </cell>
        </row>
        <row r="693">
          <cell r="I693">
            <v>40101</v>
          </cell>
        </row>
        <row r="694">
          <cell r="I694">
            <v>30101</v>
          </cell>
        </row>
        <row r="695">
          <cell r="I695">
            <v>104</v>
          </cell>
        </row>
        <row r="696">
          <cell r="I696">
            <v>104</v>
          </cell>
        </row>
        <row r="697">
          <cell r="I697">
            <v>104</v>
          </cell>
        </row>
        <row r="698">
          <cell r="I698">
            <v>104</v>
          </cell>
        </row>
        <row r="699">
          <cell r="I699">
            <v>104</v>
          </cell>
        </row>
        <row r="700">
          <cell r="I700">
            <v>104</v>
          </cell>
        </row>
        <row r="701">
          <cell r="I701">
            <v>108</v>
          </cell>
        </row>
        <row r="702">
          <cell r="I702">
            <v>108</v>
          </cell>
        </row>
        <row r="703">
          <cell r="I703">
            <v>103</v>
          </cell>
        </row>
        <row r="704">
          <cell r="I704">
            <v>30101</v>
          </cell>
        </row>
        <row r="705">
          <cell r="I705">
            <v>50101</v>
          </cell>
        </row>
        <row r="706">
          <cell r="I706">
            <v>2011809140</v>
          </cell>
        </row>
        <row r="707">
          <cell r="I707">
            <v>10101</v>
          </cell>
        </row>
        <row r="708">
          <cell r="I708">
            <v>70112</v>
          </cell>
        </row>
        <row r="709">
          <cell r="I709">
            <v>40101</v>
          </cell>
        </row>
        <row r="710">
          <cell r="I710">
            <v>70112</v>
          </cell>
        </row>
        <row r="711">
          <cell r="I711">
            <v>70112</v>
          </cell>
        </row>
        <row r="712">
          <cell r="I712">
            <v>2011804021</v>
          </cell>
        </row>
        <row r="713">
          <cell r="I713">
            <v>20120048</v>
          </cell>
        </row>
        <row r="714">
          <cell r="I714">
            <v>301</v>
          </cell>
        </row>
        <row r="715">
          <cell r="I715">
            <v>10401195</v>
          </cell>
        </row>
        <row r="716">
          <cell r="I716">
            <v>70112</v>
          </cell>
        </row>
        <row r="717">
          <cell r="I717">
            <v>70112</v>
          </cell>
        </row>
        <row r="718">
          <cell r="I718">
            <v>70112</v>
          </cell>
        </row>
        <row r="719">
          <cell r="I719">
            <v>2010401010</v>
          </cell>
        </row>
        <row r="720">
          <cell r="I720">
            <v>2011804020</v>
          </cell>
        </row>
        <row r="721">
          <cell r="I721">
            <v>10401195</v>
          </cell>
        </row>
        <row r="722">
          <cell r="I722">
            <v>2011809143</v>
          </cell>
        </row>
        <row r="723">
          <cell r="I723">
            <v>2011804047</v>
          </cell>
        </row>
        <row r="724">
          <cell r="I724">
            <v>70112</v>
          </cell>
        </row>
        <row r="725">
          <cell r="I725">
            <v>70112</v>
          </cell>
        </row>
        <row r="726">
          <cell r="I726">
            <v>70112</v>
          </cell>
        </row>
        <row r="727">
          <cell r="I727">
            <v>70112</v>
          </cell>
        </row>
        <row r="728">
          <cell r="I728">
            <v>70112</v>
          </cell>
        </row>
        <row r="729">
          <cell r="I729">
            <v>40101</v>
          </cell>
        </row>
        <row r="730">
          <cell r="I730">
            <v>30101</v>
          </cell>
        </row>
        <row r="731">
          <cell r="I731">
            <v>2011809146</v>
          </cell>
        </row>
        <row r="732">
          <cell r="I732">
            <v>2011800400</v>
          </cell>
        </row>
        <row r="733">
          <cell r="I733">
            <v>2011809118</v>
          </cell>
        </row>
        <row r="734">
          <cell r="I734">
            <v>70112</v>
          </cell>
        </row>
        <row r="735">
          <cell r="I735">
            <v>70112</v>
          </cell>
        </row>
        <row r="736">
          <cell r="I736">
            <v>70112</v>
          </cell>
        </row>
        <row r="737">
          <cell r="I737">
            <v>30101</v>
          </cell>
        </row>
        <row r="738">
          <cell r="I738">
            <v>40101</v>
          </cell>
        </row>
        <row r="739">
          <cell r="I739">
            <v>70112</v>
          </cell>
        </row>
        <row r="740">
          <cell r="I740">
            <v>50101</v>
          </cell>
        </row>
        <row r="741">
          <cell r="I741">
            <v>70112</v>
          </cell>
        </row>
        <row r="742">
          <cell r="I742">
            <v>70106</v>
          </cell>
        </row>
        <row r="743">
          <cell r="I743">
            <v>70112</v>
          </cell>
        </row>
        <row r="744">
          <cell r="I744">
            <v>30101</v>
          </cell>
        </row>
        <row r="745">
          <cell r="I745">
            <v>40101</v>
          </cell>
        </row>
        <row r="746">
          <cell r="I746">
            <v>50101</v>
          </cell>
        </row>
        <row r="747">
          <cell r="I747">
            <v>201040765</v>
          </cell>
        </row>
        <row r="748">
          <cell r="I748">
            <v>2011804020</v>
          </cell>
        </row>
        <row r="749">
          <cell r="I749">
            <v>2011804035</v>
          </cell>
        </row>
        <row r="750">
          <cell r="I750">
            <v>70112</v>
          </cell>
        </row>
        <row r="751">
          <cell r="I751">
            <v>50101</v>
          </cell>
        </row>
        <row r="752">
          <cell r="I752">
            <v>30100</v>
          </cell>
        </row>
        <row r="753">
          <cell r="I753">
            <v>40101</v>
          </cell>
        </row>
        <row r="754">
          <cell r="I754">
            <v>50101</v>
          </cell>
        </row>
        <row r="755">
          <cell r="I755">
            <v>70112</v>
          </cell>
        </row>
        <row r="756">
          <cell r="I756">
            <v>40101</v>
          </cell>
        </row>
        <row r="757">
          <cell r="I757">
            <v>50101</v>
          </cell>
        </row>
        <row r="758">
          <cell r="I758">
            <v>70106</v>
          </cell>
        </row>
        <row r="759">
          <cell r="I759">
            <v>108</v>
          </cell>
        </row>
        <row r="760">
          <cell r="I760">
            <v>108</v>
          </cell>
        </row>
        <row r="761">
          <cell r="I761">
            <v>108</v>
          </cell>
        </row>
        <row r="762">
          <cell r="I762">
            <v>108</v>
          </cell>
        </row>
        <row r="763">
          <cell r="I763">
            <v>70106</v>
          </cell>
        </row>
        <row r="764">
          <cell r="I764">
            <v>70112</v>
          </cell>
        </row>
        <row r="765">
          <cell r="I765">
            <v>70112</v>
          </cell>
        </row>
        <row r="766">
          <cell r="I766">
            <v>121</v>
          </cell>
        </row>
        <row r="767">
          <cell r="I767">
            <v>107</v>
          </cell>
        </row>
        <row r="768">
          <cell r="I768">
            <v>107</v>
          </cell>
        </row>
        <row r="769">
          <cell r="I769">
            <v>107</v>
          </cell>
        </row>
        <row r="770">
          <cell r="I770">
            <v>104</v>
          </cell>
        </row>
        <row r="771">
          <cell r="I771">
            <v>104</v>
          </cell>
        </row>
        <row r="772">
          <cell r="I772">
            <v>104</v>
          </cell>
        </row>
        <row r="773">
          <cell r="I773">
            <v>104</v>
          </cell>
        </row>
        <row r="774">
          <cell r="I774">
            <v>104</v>
          </cell>
        </row>
        <row r="775">
          <cell r="I775">
            <v>30101</v>
          </cell>
        </row>
        <row r="776">
          <cell r="I776">
            <v>70112</v>
          </cell>
        </row>
        <row r="777">
          <cell r="I777">
            <v>70106</v>
          </cell>
        </row>
        <row r="778">
          <cell r="I778">
            <v>40101</v>
          </cell>
        </row>
        <row r="779">
          <cell r="I779">
            <v>50101</v>
          </cell>
        </row>
        <row r="780">
          <cell r="I780">
            <v>40101</v>
          </cell>
        </row>
        <row r="781">
          <cell r="I781">
            <v>70112</v>
          </cell>
        </row>
        <row r="782">
          <cell r="I782">
            <v>50101</v>
          </cell>
        </row>
        <row r="783">
          <cell r="I783">
            <v>70106</v>
          </cell>
        </row>
        <row r="784">
          <cell r="I784">
            <v>70112</v>
          </cell>
        </row>
        <row r="785">
          <cell r="I785">
            <v>40101</v>
          </cell>
        </row>
        <row r="786">
          <cell r="I786">
            <v>30101</v>
          </cell>
        </row>
        <row r="787">
          <cell r="I787">
            <v>40101</v>
          </cell>
        </row>
        <row r="788">
          <cell r="I788">
            <v>50101</v>
          </cell>
        </row>
        <row r="789">
          <cell r="I789">
            <v>40101</v>
          </cell>
        </row>
        <row r="790">
          <cell r="I790">
            <v>50101</v>
          </cell>
        </row>
        <row r="791">
          <cell r="I791">
            <v>70106</v>
          </cell>
        </row>
        <row r="792">
          <cell r="I792">
            <v>70112</v>
          </cell>
        </row>
        <row r="793">
          <cell r="I793">
            <v>2011809143</v>
          </cell>
        </row>
        <row r="794">
          <cell r="I794">
            <v>2011804035</v>
          </cell>
        </row>
        <row r="795">
          <cell r="I795">
            <v>2011804035</v>
          </cell>
        </row>
        <row r="796">
          <cell r="I796">
            <v>2011804020</v>
          </cell>
        </row>
        <row r="797">
          <cell r="I797">
            <v>2011804020</v>
          </cell>
        </row>
        <row r="798">
          <cell r="I798">
            <v>2011804020</v>
          </cell>
        </row>
        <row r="799">
          <cell r="I799">
            <v>201040765</v>
          </cell>
        </row>
        <row r="800">
          <cell r="I800">
            <v>201040765</v>
          </cell>
        </row>
        <row r="801">
          <cell r="I801">
            <v>50101</v>
          </cell>
        </row>
        <row r="802">
          <cell r="I802">
            <v>30100</v>
          </cell>
        </row>
        <row r="803">
          <cell r="I803">
            <v>40101</v>
          </cell>
        </row>
        <row r="804">
          <cell r="I804">
            <v>70112</v>
          </cell>
        </row>
        <row r="805">
          <cell r="I805">
            <v>2010401010</v>
          </cell>
        </row>
        <row r="806">
          <cell r="I806">
            <v>2011804047</v>
          </cell>
        </row>
        <row r="807">
          <cell r="I807">
            <v>10401195</v>
          </cell>
        </row>
        <row r="808">
          <cell r="I808">
            <v>201040764</v>
          </cell>
        </row>
        <row r="809">
          <cell r="I809">
            <v>2010603101</v>
          </cell>
        </row>
        <row r="810">
          <cell r="I810">
            <v>2011809143</v>
          </cell>
        </row>
        <row r="811">
          <cell r="I811">
            <v>2011804047</v>
          </cell>
        </row>
        <row r="812">
          <cell r="I812">
            <v>30100</v>
          </cell>
        </row>
        <row r="813">
          <cell r="I813">
            <v>701116</v>
          </cell>
        </row>
        <row r="814">
          <cell r="I814">
            <v>70106</v>
          </cell>
        </row>
        <row r="815">
          <cell r="I815">
            <v>40101</v>
          </cell>
        </row>
        <row r="816">
          <cell r="I816">
            <v>30101</v>
          </cell>
        </row>
        <row r="817">
          <cell r="I817">
            <v>50101</v>
          </cell>
        </row>
        <row r="818">
          <cell r="I818">
            <v>70112</v>
          </cell>
        </row>
        <row r="819">
          <cell r="I819">
            <v>70112</v>
          </cell>
        </row>
        <row r="820">
          <cell r="I820">
            <v>109</v>
          </cell>
        </row>
        <row r="821">
          <cell r="I821">
            <v>109</v>
          </cell>
        </row>
        <row r="822">
          <cell r="I822">
            <v>70112</v>
          </cell>
        </row>
        <row r="823">
          <cell r="I823">
            <v>70106</v>
          </cell>
        </row>
        <row r="824">
          <cell r="I824">
            <v>40101</v>
          </cell>
        </row>
        <row r="825">
          <cell r="I825">
            <v>50101</v>
          </cell>
        </row>
        <row r="826">
          <cell r="I826">
            <v>70112</v>
          </cell>
        </row>
        <row r="827">
          <cell r="I827">
            <v>50101</v>
          </cell>
        </row>
        <row r="828">
          <cell r="I828">
            <v>40101</v>
          </cell>
        </row>
        <row r="829">
          <cell r="I829">
            <v>30101</v>
          </cell>
        </row>
        <row r="830">
          <cell r="I830">
            <v>70112</v>
          </cell>
        </row>
        <row r="831">
          <cell r="I831">
            <v>40101</v>
          </cell>
        </row>
        <row r="832">
          <cell r="I832">
            <v>40101</v>
          </cell>
        </row>
        <row r="833">
          <cell r="I833">
            <v>50101</v>
          </cell>
        </row>
        <row r="834">
          <cell r="I834">
            <v>70106</v>
          </cell>
        </row>
        <row r="835">
          <cell r="I835">
            <v>70112</v>
          </cell>
        </row>
        <row r="836">
          <cell r="I836">
            <v>50101</v>
          </cell>
        </row>
        <row r="837">
          <cell r="I837">
            <v>2011804020</v>
          </cell>
        </row>
        <row r="838">
          <cell r="I838">
            <v>2011804020</v>
          </cell>
        </row>
        <row r="839">
          <cell r="I839">
            <v>2011804041</v>
          </cell>
        </row>
        <row r="840">
          <cell r="I840">
            <v>2011804035</v>
          </cell>
        </row>
        <row r="841">
          <cell r="I841">
            <v>201040765</v>
          </cell>
        </row>
        <row r="842">
          <cell r="I842">
            <v>2011804020</v>
          </cell>
        </row>
        <row r="843">
          <cell r="I843">
            <v>106</v>
          </cell>
        </row>
        <row r="844">
          <cell r="I844">
            <v>106</v>
          </cell>
        </row>
        <row r="845">
          <cell r="I845">
            <v>30101</v>
          </cell>
        </row>
        <row r="846">
          <cell r="I846">
            <v>50101</v>
          </cell>
        </row>
        <row r="847">
          <cell r="I847">
            <v>40101</v>
          </cell>
        </row>
        <row r="848">
          <cell r="I848">
            <v>70112</v>
          </cell>
        </row>
        <row r="849">
          <cell r="I849">
            <v>40101</v>
          </cell>
        </row>
        <row r="850">
          <cell r="I850">
            <v>70112</v>
          </cell>
        </row>
        <row r="851">
          <cell r="I851">
            <v>50101</v>
          </cell>
        </row>
        <row r="852">
          <cell r="I852">
            <v>70112</v>
          </cell>
        </row>
        <row r="853">
          <cell r="I853">
            <v>70112</v>
          </cell>
        </row>
        <row r="854">
          <cell r="I854">
            <v>70112</v>
          </cell>
        </row>
        <row r="855">
          <cell r="I855">
            <v>70112</v>
          </cell>
        </row>
        <row r="856">
          <cell r="I856">
            <v>70112</v>
          </cell>
        </row>
        <row r="857">
          <cell r="I857">
            <v>70112</v>
          </cell>
        </row>
        <row r="858">
          <cell r="I858">
            <v>50101</v>
          </cell>
        </row>
        <row r="859">
          <cell r="I859">
            <v>70112</v>
          </cell>
        </row>
        <row r="860">
          <cell r="I860">
            <v>50101</v>
          </cell>
        </row>
        <row r="861">
          <cell r="I861">
            <v>70112</v>
          </cell>
        </row>
        <row r="862">
          <cell r="I862">
            <v>30100</v>
          </cell>
        </row>
        <row r="863">
          <cell r="I863">
            <v>70106</v>
          </cell>
        </row>
        <row r="864">
          <cell r="I864">
            <v>40101</v>
          </cell>
        </row>
        <row r="865">
          <cell r="I865">
            <v>701116</v>
          </cell>
        </row>
        <row r="866">
          <cell r="I866">
            <v>701116</v>
          </cell>
        </row>
        <row r="867">
          <cell r="I867">
            <v>50101</v>
          </cell>
        </row>
        <row r="868">
          <cell r="I868">
            <v>40101</v>
          </cell>
        </row>
        <row r="869">
          <cell r="I869">
            <v>70112</v>
          </cell>
        </row>
        <row r="870">
          <cell r="I870">
            <v>30101</v>
          </cell>
        </row>
        <row r="871">
          <cell r="I871">
            <v>70112</v>
          </cell>
        </row>
        <row r="872">
          <cell r="I872">
            <v>70112</v>
          </cell>
        </row>
        <row r="873">
          <cell r="I873">
            <v>50101</v>
          </cell>
        </row>
        <row r="874">
          <cell r="I874">
            <v>70112</v>
          </cell>
        </row>
        <row r="875">
          <cell r="I875">
            <v>70112</v>
          </cell>
        </row>
        <row r="876">
          <cell r="I876">
            <v>70112</v>
          </cell>
        </row>
        <row r="877">
          <cell r="I877">
            <v>40101</v>
          </cell>
        </row>
        <row r="878">
          <cell r="I878">
            <v>70112</v>
          </cell>
        </row>
        <row r="879">
          <cell r="I879">
            <v>70106</v>
          </cell>
        </row>
        <row r="880">
          <cell r="I880">
            <v>70112</v>
          </cell>
        </row>
        <row r="881">
          <cell r="I881">
            <v>70112</v>
          </cell>
        </row>
        <row r="882">
          <cell r="I882">
            <v>70106</v>
          </cell>
        </row>
        <row r="883">
          <cell r="I883">
            <v>70112</v>
          </cell>
        </row>
        <row r="884">
          <cell r="I884">
            <v>40101</v>
          </cell>
        </row>
        <row r="885">
          <cell r="I885">
            <v>50101</v>
          </cell>
        </row>
        <row r="886">
          <cell r="I886">
            <v>30101</v>
          </cell>
        </row>
        <row r="887">
          <cell r="I887">
            <v>70112</v>
          </cell>
        </row>
        <row r="888">
          <cell r="I888">
            <v>50101</v>
          </cell>
        </row>
        <row r="889">
          <cell r="I889">
            <v>2011804017</v>
          </cell>
        </row>
        <row r="890">
          <cell r="I890">
            <v>2011804018</v>
          </cell>
        </row>
        <row r="891">
          <cell r="I891">
            <v>201040765</v>
          </cell>
        </row>
        <row r="892">
          <cell r="I892">
            <v>2011804020</v>
          </cell>
        </row>
        <row r="893">
          <cell r="I893">
            <v>2011804020</v>
          </cell>
        </row>
        <row r="894">
          <cell r="I894">
            <v>2011804041</v>
          </cell>
        </row>
        <row r="895">
          <cell r="I895">
            <v>70112</v>
          </cell>
        </row>
        <row r="896">
          <cell r="I896">
            <v>2011804014</v>
          </cell>
        </row>
        <row r="897">
          <cell r="I897">
            <v>20120052</v>
          </cell>
        </row>
        <row r="898">
          <cell r="I898">
            <v>2011804020</v>
          </cell>
        </row>
        <row r="899">
          <cell r="I899">
            <v>100</v>
          </cell>
        </row>
        <row r="900">
          <cell r="I900">
            <v>30102</v>
          </cell>
        </row>
        <row r="901">
          <cell r="I901">
            <v>10208</v>
          </cell>
        </row>
        <row r="902">
          <cell r="I902">
            <v>100</v>
          </cell>
        </row>
        <row r="903">
          <cell r="I903">
            <v>70500112</v>
          </cell>
        </row>
        <row r="904">
          <cell r="I904">
            <v>103</v>
          </cell>
        </row>
        <row r="905">
          <cell r="I905">
            <v>103</v>
          </cell>
        </row>
        <row r="906">
          <cell r="I906">
            <v>10401195</v>
          </cell>
        </row>
        <row r="907">
          <cell r="I907">
            <v>70112</v>
          </cell>
        </row>
        <row r="908">
          <cell r="I908">
            <v>40101</v>
          </cell>
        </row>
        <row r="909">
          <cell r="I909">
            <v>50101</v>
          </cell>
        </row>
        <row r="910">
          <cell r="I910">
            <v>701116</v>
          </cell>
        </row>
        <row r="911">
          <cell r="I911">
            <v>70106</v>
          </cell>
        </row>
        <row r="912">
          <cell r="I912">
            <v>40101</v>
          </cell>
        </row>
        <row r="913">
          <cell r="I913">
            <v>50101</v>
          </cell>
        </row>
        <row r="914">
          <cell r="I914">
            <v>30101</v>
          </cell>
        </row>
        <row r="915">
          <cell r="I915">
            <v>701116</v>
          </cell>
        </row>
        <row r="916">
          <cell r="I916">
            <v>70106</v>
          </cell>
        </row>
        <row r="917">
          <cell r="I917">
            <v>50101</v>
          </cell>
        </row>
        <row r="918">
          <cell r="I918">
            <v>50101</v>
          </cell>
        </row>
        <row r="919">
          <cell r="I919">
            <v>70106</v>
          </cell>
        </row>
        <row r="920">
          <cell r="I920">
            <v>40101</v>
          </cell>
        </row>
        <row r="921">
          <cell r="I921">
            <v>50101</v>
          </cell>
        </row>
        <row r="922">
          <cell r="I922">
            <v>70112</v>
          </cell>
        </row>
        <row r="923">
          <cell r="I923">
            <v>70112</v>
          </cell>
        </row>
        <row r="924">
          <cell r="I924">
            <v>104</v>
          </cell>
        </row>
        <row r="925">
          <cell r="I925">
            <v>104</v>
          </cell>
        </row>
        <row r="926">
          <cell r="I926">
            <v>104</v>
          </cell>
        </row>
        <row r="927">
          <cell r="I927">
            <v>104</v>
          </cell>
        </row>
        <row r="928">
          <cell r="I928">
            <v>104</v>
          </cell>
        </row>
        <row r="929">
          <cell r="I929">
            <v>104</v>
          </cell>
        </row>
        <row r="930">
          <cell r="I930">
            <v>50101</v>
          </cell>
        </row>
        <row r="931">
          <cell r="I931">
            <v>40101</v>
          </cell>
        </row>
        <row r="932">
          <cell r="I932">
            <v>30101</v>
          </cell>
        </row>
        <row r="933">
          <cell r="I933">
            <v>70112</v>
          </cell>
        </row>
        <row r="934">
          <cell r="I934">
            <v>40101</v>
          </cell>
        </row>
        <row r="935">
          <cell r="I935">
            <v>50101</v>
          </cell>
        </row>
        <row r="936">
          <cell r="I936">
            <v>70112</v>
          </cell>
        </row>
        <row r="937">
          <cell r="I937">
            <v>701116</v>
          </cell>
        </row>
        <row r="938">
          <cell r="I938">
            <v>70112</v>
          </cell>
        </row>
        <row r="939">
          <cell r="I939">
            <v>40101</v>
          </cell>
        </row>
        <row r="940">
          <cell r="I940">
            <v>50101</v>
          </cell>
        </row>
        <row r="941">
          <cell r="I941">
            <v>70112</v>
          </cell>
        </row>
        <row r="942">
          <cell r="I942">
            <v>40101</v>
          </cell>
        </row>
        <row r="943">
          <cell r="I943">
            <v>50101</v>
          </cell>
        </row>
        <row r="944">
          <cell r="I944">
            <v>70112</v>
          </cell>
        </row>
        <row r="945">
          <cell r="I945">
            <v>30101</v>
          </cell>
        </row>
        <row r="946">
          <cell r="I946">
            <v>70112</v>
          </cell>
        </row>
        <row r="947">
          <cell r="I947">
            <v>108</v>
          </cell>
        </row>
        <row r="948">
          <cell r="I948">
            <v>108</v>
          </cell>
        </row>
        <row r="949">
          <cell r="I949">
            <v>70106</v>
          </cell>
        </row>
        <row r="950">
          <cell r="I950">
            <v>70112</v>
          </cell>
        </row>
        <row r="951">
          <cell r="I951">
            <v>40101</v>
          </cell>
        </row>
        <row r="952">
          <cell r="I952">
            <v>50101</v>
          </cell>
        </row>
        <row r="953">
          <cell r="I953">
            <v>70112</v>
          </cell>
        </row>
        <row r="954">
          <cell r="I954">
            <v>30101</v>
          </cell>
        </row>
        <row r="955">
          <cell r="I955">
            <v>70106</v>
          </cell>
        </row>
        <row r="956">
          <cell r="I956">
            <v>30101</v>
          </cell>
        </row>
        <row r="957">
          <cell r="I957">
            <v>70106</v>
          </cell>
        </row>
        <row r="958">
          <cell r="I958">
            <v>50101</v>
          </cell>
        </row>
        <row r="959">
          <cell r="I959">
            <v>30100</v>
          </cell>
        </row>
        <row r="960">
          <cell r="I960">
            <v>50101</v>
          </cell>
        </row>
        <row r="961">
          <cell r="I961">
            <v>70106</v>
          </cell>
        </row>
        <row r="962">
          <cell r="I962">
            <v>70112</v>
          </cell>
        </row>
        <row r="963">
          <cell r="I963">
            <v>70112</v>
          </cell>
        </row>
        <row r="964">
          <cell r="I964">
            <v>70106</v>
          </cell>
        </row>
        <row r="965">
          <cell r="I965">
            <v>70112</v>
          </cell>
        </row>
        <row r="966">
          <cell r="I966">
            <v>70112</v>
          </cell>
        </row>
        <row r="967">
          <cell r="I967">
            <v>70112</v>
          </cell>
        </row>
        <row r="968">
          <cell r="I968">
            <v>70112</v>
          </cell>
        </row>
        <row r="969">
          <cell r="I969">
            <v>40101</v>
          </cell>
        </row>
        <row r="970">
          <cell r="I970">
            <v>40101</v>
          </cell>
        </row>
        <row r="971">
          <cell r="I971">
            <v>70112</v>
          </cell>
        </row>
        <row r="972">
          <cell r="I972">
            <v>70112</v>
          </cell>
        </row>
        <row r="973">
          <cell r="I973">
            <v>70112</v>
          </cell>
        </row>
        <row r="974">
          <cell r="I974">
            <v>70112</v>
          </cell>
        </row>
        <row r="975">
          <cell r="I975">
            <v>40101</v>
          </cell>
        </row>
        <row r="976">
          <cell r="I976">
            <v>70112</v>
          </cell>
        </row>
        <row r="977">
          <cell r="I977">
            <v>70112</v>
          </cell>
        </row>
        <row r="978">
          <cell r="I978">
            <v>70112</v>
          </cell>
        </row>
        <row r="979">
          <cell r="I979">
            <v>70112</v>
          </cell>
        </row>
        <row r="980">
          <cell r="I980">
            <v>70106</v>
          </cell>
        </row>
        <row r="981">
          <cell r="I981">
            <v>70106</v>
          </cell>
        </row>
        <row r="982">
          <cell r="I982">
            <v>30101</v>
          </cell>
        </row>
        <row r="983">
          <cell r="I983">
            <v>103</v>
          </cell>
        </row>
        <row r="984">
          <cell r="I984">
            <v>103</v>
          </cell>
        </row>
        <row r="985">
          <cell r="I985">
            <v>103</v>
          </cell>
        </row>
        <row r="986">
          <cell r="I986">
            <v>103</v>
          </cell>
        </row>
        <row r="987">
          <cell r="I987">
            <v>103</v>
          </cell>
        </row>
        <row r="988">
          <cell r="I988">
            <v>70106</v>
          </cell>
        </row>
        <row r="989">
          <cell r="I989">
            <v>70112</v>
          </cell>
        </row>
        <row r="990">
          <cell r="I990">
            <v>40101</v>
          </cell>
        </row>
        <row r="991">
          <cell r="I991">
            <v>50101</v>
          </cell>
        </row>
        <row r="992">
          <cell r="I992">
            <v>30101</v>
          </cell>
        </row>
        <row r="993">
          <cell r="I993">
            <v>701116</v>
          </cell>
        </row>
        <row r="994">
          <cell r="I994">
            <v>70106</v>
          </cell>
        </row>
        <row r="995">
          <cell r="I995">
            <v>40101</v>
          </cell>
        </row>
        <row r="996">
          <cell r="I996">
            <v>50101</v>
          </cell>
        </row>
        <row r="997">
          <cell r="I997">
            <v>701116</v>
          </cell>
        </row>
        <row r="998">
          <cell r="I998">
            <v>701116</v>
          </cell>
        </row>
        <row r="999">
          <cell r="I999">
            <v>70112</v>
          </cell>
        </row>
        <row r="1000">
          <cell r="I1000">
            <v>70112</v>
          </cell>
        </row>
        <row r="1001">
          <cell r="I1001">
            <v>50101</v>
          </cell>
        </row>
        <row r="1002">
          <cell r="I1002">
            <v>40101</v>
          </cell>
        </row>
        <row r="1003">
          <cell r="I1003">
            <v>70112</v>
          </cell>
        </row>
        <row r="1004">
          <cell r="I1004">
            <v>50101</v>
          </cell>
        </row>
        <row r="1005">
          <cell r="I1005">
            <v>40101</v>
          </cell>
        </row>
        <row r="1006">
          <cell r="I1006">
            <v>70112</v>
          </cell>
        </row>
        <row r="1007">
          <cell r="I1007">
            <v>40101</v>
          </cell>
        </row>
        <row r="1008">
          <cell r="I1008">
            <v>70112</v>
          </cell>
        </row>
        <row r="1009">
          <cell r="I1009">
            <v>70112</v>
          </cell>
        </row>
        <row r="1010">
          <cell r="I1010">
            <v>70112</v>
          </cell>
        </row>
        <row r="1011">
          <cell r="I1011">
            <v>30101</v>
          </cell>
        </row>
        <row r="1012">
          <cell r="I1012">
            <v>70112</v>
          </cell>
        </row>
        <row r="1013">
          <cell r="I1013">
            <v>70112</v>
          </cell>
        </row>
        <row r="1014">
          <cell r="I1014">
            <v>40101</v>
          </cell>
        </row>
        <row r="1015">
          <cell r="I1015">
            <v>50101</v>
          </cell>
        </row>
        <row r="1016">
          <cell r="I1016">
            <v>70112</v>
          </cell>
        </row>
        <row r="1017">
          <cell r="I1017">
            <v>109</v>
          </cell>
        </row>
        <row r="1018">
          <cell r="I1018">
            <v>107</v>
          </cell>
        </row>
        <row r="1019">
          <cell r="I1019">
            <v>107</v>
          </cell>
        </row>
        <row r="1020">
          <cell r="I1020">
            <v>109</v>
          </cell>
        </row>
        <row r="1021">
          <cell r="I1021">
            <v>109</v>
          </cell>
        </row>
        <row r="1022">
          <cell r="I1022">
            <v>109</v>
          </cell>
        </row>
        <row r="1023">
          <cell r="I1023">
            <v>109</v>
          </cell>
        </row>
        <row r="1024">
          <cell r="I1024">
            <v>109</v>
          </cell>
        </row>
        <row r="1025">
          <cell r="I1025">
            <v>109</v>
          </cell>
        </row>
        <row r="1026">
          <cell r="I1026">
            <v>109</v>
          </cell>
        </row>
        <row r="1027">
          <cell r="I1027">
            <v>2011804018</v>
          </cell>
        </row>
        <row r="1028">
          <cell r="I1028">
            <v>2011804014</v>
          </cell>
        </row>
        <row r="1029">
          <cell r="I1029">
            <v>10208</v>
          </cell>
        </row>
        <row r="1030">
          <cell r="I1030">
            <v>100</v>
          </cell>
        </row>
        <row r="1031">
          <cell r="I1031">
            <v>100</v>
          </cell>
        </row>
        <row r="1032">
          <cell r="I1032">
            <v>50101</v>
          </cell>
        </row>
        <row r="1033">
          <cell r="I1033">
            <v>50101</v>
          </cell>
        </row>
        <row r="1034">
          <cell r="I1034">
            <v>50101</v>
          </cell>
        </row>
        <row r="1035">
          <cell r="I1035">
            <v>701116</v>
          </cell>
        </row>
        <row r="1036">
          <cell r="I1036">
            <v>701116</v>
          </cell>
        </row>
        <row r="1037">
          <cell r="I1037">
            <v>701116</v>
          </cell>
        </row>
        <row r="1038">
          <cell r="I1038">
            <v>103</v>
          </cell>
        </row>
        <row r="1039">
          <cell r="I1039">
            <v>103</v>
          </cell>
        </row>
        <row r="1040">
          <cell r="I1040">
            <v>70106</v>
          </cell>
        </row>
        <row r="1041">
          <cell r="I1041">
            <v>70112</v>
          </cell>
        </row>
        <row r="1042">
          <cell r="I1042">
            <v>40101</v>
          </cell>
        </row>
        <row r="1043">
          <cell r="I1043">
            <v>104</v>
          </cell>
        </row>
        <row r="1044">
          <cell r="I1044">
            <v>104</v>
          </cell>
        </row>
        <row r="1045">
          <cell r="I1045">
            <v>103</v>
          </cell>
        </row>
        <row r="1046">
          <cell r="I1046">
            <v>103</v>
          </cell>
        </row>
        <row r="1047">
          <cell r="I1047">
            <v>103</v>
          </cell>
        </row>
        <row r="1048">
          <cell r="I1048">
            <v>108</v>
          </cell>
        </row>
        <row r="1049">
          <cell r="I1049">
            <v>104</v>
          </cell>
        </row>
        <row r="1050">
          <cell r="I1050">
            <v>104</v>
          </cell>
        </row>
        <row r="1051">
          <cell r="I1051">
            <v>103</v>
          </cell>
        </row>
        <row r="1052">
          <cell r="I1052">
            <v>103</v>
          </cell>
        </row>
        <row r="1053">
          <cell r="I1053">
            <v>10208</v>
          </cell>
        </row>
        <row r="1054">
          <cell r="I1054">
            <v>70500112</v>
          </cell>
        </row>
        <row r="1055">
          <cell r="I1055">
            <v>701116</v>
          </cell>
        </row>
        <row r="1056">
          <cell r="I1056">
            <v>70112</v>
          </cell>
        </row>
        <row r="1057">
          <cell r="I1057">
            <v>40101</v>
          </cell>
        </row>
        <row r="1058">
          <cell r="I1058">
            <v>50101</v>
          </cell>
        </row>
        <row r="1059">
          <cell r="I1059">
            <v>70112</v>
          </cell>
        </row>
        <row r="1060">
          <cell r="I1060">
            <v>70106</v>
          </cell>
        </row>
        <row r="1061">
          <cell r="I1061">
            <v>70112</v>
          </cell>
        </row>
        <row r="1062">
          <cell r="I1062">
            <v>40101</v>
          </cell>
        </row>
        <row r="1063">
          <cell r="I1063">
            <v>50101</v>
          </cell>
        </row>
        <row r="1064">
          <cell r="I1064">
            <v>30101</v>
          </cell>
        </row>
        <row r="1065">
          <cell r="I1065">
            <v>103</v>
          </cell>
        </row>
        <row r="1066">
          <cell r="I1066">
            <v>103</v>
          </cell>
        </row>
        <row r="1067">
          <cell r="I1067">
            <v>104</v>
          </cell>
        </row>
        <row r="1068">
          <cell r="I1068">
            <v>104</v>
          </cell>
        </row>
        <row r="1069">
          <cell r="I1069">
            <v>2011804042</v>
          </cell>
        </row>
        <row r="1070">
          <cell r="I1070">
            <v>2011804018</v>
          </cell>
        </row>
        <row r="1071">
          <cell r="I1071">
            <v>10208</v>
          </cell>
        </row>
        <row r="1072">
          <cell r="I1072">
            <v>201040764</v>
          </cell>
        </row>
        <row r="1073">
          <cell r="I1073">
            <v>10401194</v>
          </cell>
        </row>
        <row r="1074">
          <cell r="I1074">
            <v>70112</v>
          </cell>
        </row>
        <row r="1075">
          <cell r="I1075">
            <v>40101</v>
          </cell>
        </row>
        <row r="1076">
          <cell r="I1076">
            <v>70112</v>
          </cell>
        </row>
        <row r="1077">
          <cell r="I1077">
            <v>701116</v>
          </cell>
        </row>
        <row r="1078">
          <cell r="I1078">
            <v>50101</v>
          </cell>
        </row>
        <row r="1079">
          <cell r="I1079">
            <v>70112</v>
          </cell>
        </row>
        <row r="1080">
          <cell r="I1080">
            <v>70112</v>
          </cell>
        </row>
        <row r="1081">
          <cell r="I1081">
            <v>70112</v>
          </cell>
        </row>
        <row r="1082">
          <cell r="I1082">
            <v>30101</v>
          </cell>
        </row>
        <row r="1083">
          <cell r="I1083">
            <v>50101</v>
          </cell>
        </row>
        <row r="1084">
          <cell r="I1084">
            <v>70112</v>
          </cell>
        </row>
        <row r="1085">
          <cell r="I1085">
            <v>70112</v>
          </cell>
        </row>
        <row r="1086">
          <cell r="I1086">
            <v>30101</v>
          </cell>
        </row>
        <row r="1087">
          <cell r="I1087">
            <v>70112</v>
          </cell>
        </row>
        <row r="1088">
          <cell r="I1088">
            <v>40101</v>
          </cell>
        </row>
        <row r="1089">
          <cell r="I1089">
            <v>50101</v>
          </cell>
        </row>
        <row r="1090">
          <cell r="I1090">
            <v>30101</v>
          </cell>
        </row>
        <row r="1091">
          <cell r="I1091">
            <v>70112</v>
          </cell>
        </row>
        <row r="1092">
          <cell r="I1092">
            <v>70106</v>
          </cell>
        </row>
        <row r="1093">
          <cell r="I1093">
            <v>70112</v>
          </cell>
        </row>
        <row r="1094">
          <cell r="I1094">
            <v>40101</v>
          </cell>
        </row>
        <row r="1095">
          <cell r="I1095">
            <v>50101</v>
          </cell>
        </row>
        <row r="1096">
          <cell r="I1096">
            <v>30101</v>
          </cell>
        </row>
        <row r="1097">
          <cell r="I1097">
            <v>50101</v>
          </cell>
        </row>
        <row r="1098">
          <cell r="I1098">
            <v>30101</v>
          </cell>
        </row>
        <row r="1099">
          <cell r="I1099">
            <v>70112</v>
          </cell>
        </row>
        <row r="1100">
          <cell r="I1100">
            <v>50101</v>
          </cell>
        </row>
        <row r="1101">
          <cell r="I1101">
            <v>40101</v>
          </cell>
        </row>
        <row r="1102">
          <cell r="I1102">
            <v>30101</v>
          </cell>
        </row>
        <row r="1103">
          <cell r="I1103">
            <v>70106</v>
          </cell>
        </row>
        <row r="1104">
          <cell r="I1104">
            <v>50101</v>
          </cell>
        </row>
        <row r="1105">
          <cell r="I1105">
            <v>2011804017</v>
          </cell>
        </row>
        <row r="1106">
          <cell r="I1106">
            <v>2011804018</v>
          </cell>
        </row>
        <row r="1107">
          <cell r="I1107">
            <v>70112</v>
          </cell>
        </row>
        <row r="1108">
          <cell r="I1108">
            <v>70112</v>
          </cell>
        </row>
        <row r="1109">
          <cell r="I1109">
            <v>40101</v>
          </cell>
        </row>
        <row r="1110">
          <cell r="I1110">
            <v>50101</v>
          </cell>
        </row>
        <row r="1111">
          <cell r="I1111">
            <v>70112</v>
          </cell>
        </row>
        <row r="1112">
          <cell r="I1112">
            <v>40101</v>
          </cell>
        </row>
        <row r="1113">
          <cell r="I1113">
            <v>50101</v>
          </cell>
        </row>
        <row r="1114">
          <cell r="I1114">
            <v>30101</v>
          </cell>
        </row>
        <row r="1115">
          <cell r="I1115">
            <v>70112</v>
          </cell>
        </row>
        <row r="1116">
          <cell r="I1116">
            <v>50101</v>
          </cell>
        </row>
        <row r="1117">
          <cell r="I1117">
            <v>40101</v>
          </cell>
        </row>
        <row r="1118">
          <cell r="I1118">
            <v>70112</v>
          </cell>
        </row>
        <row r="1119">
          <cell r="I1119">
            <v>30101</v>
          </cell>
        </row>
        <row r="1120">
          <cell r="I1120">
            <v>50101</v>
          </cell>
        </row>
        <row r="1121">
          <cell r="I1121">
            <v>70112</v>
          </cell>
        </row>
        <row r="1122">
          <cell r="I1122">
            <v>40101</v>
          </cell>
        </row>
        <row r="1123">
          <cell r="I1123">
            <v>30101</v>
          </cell>
        </row>
        <row r="1124">
          <cell r="I1124">
            <v>70112</v>
          </cell>
        </row>
        <row r="1125">
          <cell r="I1125">
            <v>40101</v>
          </cell>
        </row>
        <row r="1126">
          <cell r="I1126">
            <v>50101</v>
          </cell>
        </row>
        <row r="1127">
          <cell r="I1127">
            <v>701116</v>
          </cell>
        </row>
        <row r="1128">
          <cell r="I1128">
            <v>50101</v>
          </cell>
        </row>
        <row r="1129">
          <cell r="I1129">
            <v>70112</v>
          </cell>
        </row>
        <row r="1130">
          <cell r="I1130">
            <v>70112</v>
          </cell>
        </row>
        <row r="1131">
          <cell r="I1131">
            <v>50101</v>
          </cell>
        </row>
        <row r="1132">
          <cell r="I1132">
            <v>70112</v>
          </cell>
        </row>
        <row r="1133">
          <cell r="I1133">
            <v>50101</v>
          </cell>
        </row>
        <row r="1134">
          <cell r="I1134">
            <v>70112</v>
          </cell>
        </row>
        <row r="1135">
          <cell r="I1135">
            <v>70106</v>
          </cell>
        </row>
        <row r="1136">
          <cell r="I1136">
            <v>70112</v>
          </cell>
        </row>
        <row r="1137">
          <cell r="I1137">
            <v>40101</v>
          </cell>
        </row>
        <row r="1138">
          <cell r="I1138">
            <v>70106</v>
          </cell>
        </row>
        <row r="1139">
          <cell r="I1139">
            <v>70112</v>
          </cell>
        </row>
        <row r="1140">
          <cell r="I1140">
            <v>40101</v>
          </cell>
        </row>
        <row r="1141">
          <cell r="I1141">
            <v>50101</v>
          </cell>
        </row>
        <row r="1142">
          <cell r="I1142">
            <v>2011804018</v>
          </cell>
        </row>
        <row r="1143">
          <cell r="I1143">
            <v>50101</v>
          </cell>
        </row>
        <row r="1144">
          <cell r="I1144">
            <v>70112</v>
          </cell>
        </row>
        <row r="1145">
          <cell r="I1145">
            <v>70112</v>
          </cell>
        </row>
        <row r="1146">
          <cell r="I1146">
            <v>40101</v>
          </cell>
        </row>
        <row r="1147">
          <cell r="I1147">
            <v>10703001</v>
          </cell>
        </row>
        <row r="1148">
          <cell r="I1148">
            <v>10401194</v>
          </cell>
        </row>
        <row r="1149">
          <cell r="I1149">
            <v>70112</v>
          </cell>
        </row>
        <row r="1150">
          <cell r="I1150">
            <v>30101</v>
          </cell>
        </row>
        <row r="1151">
          <cell r="I1151">
            <v>40101</v>
          </cell>
        </row>
        <row r="1152">
          <cell r="I1152">
            <v>70112</v>
          </cell>
        </row>
        <row r="1153">
          <cell r="I1153">
            <v>70112</v>
          </cell>
        </row>
        <row r="1154">
          <cell r="I1154">
            <v>70112</v>
          </cell>
        </row>
        <row r="1155">
          <cell r="I1155">
            <v>40101</v>
          </cell>
        </row>
        <row r="1156">
          <cell r="I1156">
            <v>70106</v>
          </cell>
        </row>
        <row r="1157">
          <cell r="I1157">
            <v>70112</v>
          </cell>
        </row>
        <row r="1158">
          <cell r="I1158">
            <v>50101</v>
          </cell>
        </row>
        <row r="1159">
          <cell r="I1159">
            <v>30101</v>
          </cell>
        </row>
        <row r="1160">
          <cell r="I1160">
            <v>70112</v>
          </cell>
        </row>
        <row r="1161">
          <cell r="I1161">
            <v>70106</v>
          </cell>
        </row>
        <row r="1162">
          <cell r="I1162">
            <v>70112</v>
          </cell>
        </row>
        <row r="1163">
          <cell r="I1163">
            <v>50101</v>
          </cell>
        </row>
        <row r="1164">
          <cell r="I1164">
            <v>70112</v>
          </cell>
        </row>
        <row r="1165">
          <cell r="I1165">
            <v>40101</v>
          </cell>
        </row>
        <row r="1166">
          <cell r="I1166">
            <v>70112</v>
          </cell>
        </row>
        <row r="1167">
          <cell r="I1167">
            <v>2011804020</v>
          </cell>
        </row>
        <row r="1168">
          <cell r="I1168">
            <v>2011804024</v>
          </cell>
        </row>
        <row r="1169">
          <cell r="I1169">
            <v>2011809129</v>
          </cell>
        </row>
        <row r="1170">
          <cell r="I1170">
            <v>2011804113</v>
          </cell>
        </row>
        <row r="1171">
          <cell r="I1171">
            <v>2011809126</v>
          </cell>
        </row>
        <row r="1172">
          <cell r="I1172">
            <v>2011804068</v>
          </cell>
        </row>
        <row r="1173">
          <cell r="I1173">
            <v>2011804026</v>
          </cell>
        </row>
        <row r="1174">
          <cell r="I1174">
            <v>103</v>
          </cell>
        </row>
        <row r="1175">
          <cell r="I1175">
            <v>103</v>
          </cell>
        </row>
        <row r="1176">
          <cell r="I1176">
            <v>103</v>
          </cell>
        </row>
        <row r="1177">
          <cell r="I1177">
            <v>103</v>
          </cell>
        </row>
        <row r="1178">
          <cell r="I1178">
            <v>103</v>
          </cell>
        </row>
        <row r="1179">
          <cell r="I1179">
            <v>103</v>
          </cell>
        </row>
        <row r="1180">
          <cell r="I1180">
            <v>103</v>
          </cell>
        </row>
        <row r="1181">
          <cell r="I1181">
            <v>104</v>
          </cell>
        </row>
        <row r="1182">
          <cell r="I1182">
            <v>104</v>
          </cell>
        </row>
        <row r="1183">
          <cell r="I1183">
            <v>104</v>
          </cell>
        </row>
        <row r="1184">
          <cell r="I1184">
            <v>104</v>
          </cell>
        </row>
        <row r="1185">
          <cell r="I1185">
            <v>70106</v>
          </cell>
        </row>
        <row r="1186">
          <cell r="I1186">
            <v>70112</v>
          </cell>
        </row>
        <row r="1187">
          <cell r="I1187">
            <v>50101</v>
          </cell>
        </row>
        <row r="1188">
          <cell r="I1188">
            <v>70112</v>
          </cell>
        </row>
        <row r="1189">
          <cell r="I1189">
            <v>70112</v>
          </cell>
        </row>
        <row r="1190">
          <cell r="I1190">
            <v>70112</v>
          </cell>
        </row>
        <row r="1191">
          <cell r="I1191">
            <v>30101</v>
          </cell>
        </row>
        <row r="1192">
          <cell r="I1192">
            <v>70112</v>
          </cell>
        </row>
        <row r="1193">
          <cell r="I1193">
            <v>40101</v>
          </cell>
        </row>
        <row r="1194">
          <cell r="I1194">
            <v>40101</v>
          </cell>
        </row>
        <row r="1195">
          <cell r="I1195">
            <v>70112</v>
          </cell>
        </row>
        <row r="1196">
          <cell r="I1196">
            <v>70112</v>
          </cell>
        </row>
        <row r="1197">
          <cell r="I1197">
            <v>40101</v>
          </cell>
        </row>
        <row r="1198">
          <cell r="I1198">
            <v>70112</v>
          </cell>
        </row>
        <row r="1199">
          <cell r="I1199">
            <v>30101</v>
          </cell>
        </row>
        <row r="1200">
          <cell r="I1200">
            <v>70112</v>
          </cell>
        </row>
        <row r="1201">
          <cell r="I1201">
            <v>70112</v>
          </cell>
        </row>
        <row r="1202">
          <cell r="I1202">
            <v>50101</v>
          </cell>
        </row>
        <row r="1203">
          <cell r="I1203">
            <v>70112</v>
          </cell>
        </row>
        <row r="1204">
          <cell r="I1204">
            <v>40101</v>
          </cell>
        </row>
        <row r="1205">
          <cell r="I1205">
            <v>50101</v>
          </cell>
        </row>
        <row r="1206">
          <cell r="I1206">
            <v>70112</v>
          </cell>
        </row>
        <row r="1207">
          <cell r="I1207">
            <v>50101</v>
          </cell>
        </row>
        <row r="1208">
          <cell r="I1208">
            <v>70106</v>
          </cell>
        </row>
        <row r="1209">
          <cell r="I1209">
            <v>40101</v>
          </cell>
        </row>
        <row r="1210">
          <cell r="I1210">
            <v>30101</v>
          </cell>
        </row>
        <row r="1211">
          <cell r="I1211">
            <v>50101</v>
          </cell>
        </row>
        <row r="1212">
          <cell r="I1212">
            <v>50101</v>
          </cell>
        </row>
        <row r="1213">
          <cell r="I1213">
            <v>70106</v>
          </cell>
        </row>
        <row r="1214">
          <cell r="I1214">
            <v>40101</v>
          </cell>
        </row>
        <row r="1215">
          <cell r="I1215">
            <v>30101</v>
          </cell>
        </row>
        <row r="1216">
          <cell r="I1216">
            <v>70112</v>
          </cell>
        </row>
        <row r="1217">
          <cell r="I1217">
            <v>70112</v>
          </cell>
        </row>
        <row r="1218">
          <cell r="I1218">
            <v>70112</v>
          </cell>
        </row>
        <row r="1219">
          <cell r="I1219">
            <v>50101</v>
          </cell>
        </row>
        <row r="1220">
          <cell r="I1220">
            <v>40101</v>
          </cell>
        </row>
        <row r="1221">
          <cell r="I1221">
            <v>701116</v>
          </cell>
        </row>
        <row r="1222">
          <cell r="I1222">
            <v>70106</v>
          </cell>
        </row>
        <row r="1223">
          <cell r="I1223">
            <v>50101</v>
          </cell>
        </row>
        <row r="1224">
          <cell r="I1224">
            <v>70112</v>
          </cell>
        </row>
        <row r="1225">
          <cell r="I1225">
            <v>2011804020</v>
          </cell>
        </row>
        <row r="1226">
          <cell r="I1226">
            <v>2011804024</v>
          </cell>
        </row>
        <row r="1227">
          <cell r="I1227">
            <v>2011809129</v>
          </cell>
        </row>
        <row r="1228">
          <cell r="I1228">
            <v>20700006</v>
          </cell>
        </row>
        <row r="1229">
          <cell r="I1229">
            <v>10205</v>
          </cell>
        </row>
        <row r="1230">
          <cell r="I1230">
            <v>301</v>
          </cell>
        </row>
        <row r="1231">
          <cell r="I1231">
            <v>104</v>
          </cell>
        </row>
        <row r="1232">
          <cell r="I1232">
            <v>104</v>
          </cell>
        </row>
        <row r="1233">
          <cell r="I1233">
            <v>104</v>
          </cell>
        </row>
        <row r="1234">
          <cell r="I1234">
            <v>70112</v>
          </cell>
        </row>
        <row r="1235">
          <cell r="I1235">
            <v>107</v>
          </cell>
        </row>
        <row r="1236">
          <cell r="I1236">
            <v>70112</v>
          </cell>
        </row>
        <row r="1237">
          <cell r="I1237">
            <v>70112</v>
          </cell>
        </row>
        <row r="1238">
          <cell r="I1238">
            <v>701116</v>
          </cell>
        </row>
        <row r="1239">
          <cell r="I1239">
            <v>40101</v>
          </cell>
        </row>
        <row r="1240">
          <cell r="I1240">
            <v>50101</v>
          </cell>
        </row>
        <row r="1241">
          <cell r="I1241">
            <v>701116</v>
          </cell>
        </row>
        <row r="1242">
          <cell r="I1242">
            <v>70106</v>
          </cell>
        </row>
        <row r="1243">
          <cell r="I1243">
            <v>701116</v>
          </cell>
        </row>
        <row r="1244">
          <cell r="I1244">
            <v>40101</v>
          </cell>
        </row>
        <row r="1245">
          <cell r="I1245">
            <v>50101</v>
          </cell>
        </row>
        <row r="1246">
          <cell r="I1246">
            <v>70112</v>
          </cell>
        </row>
        <row r="1247">
          <cell r="I1247">
            <v>70112</v>
          </cell>
        </row>
        <row r="1248">
          <cell r="I1248">
            <v>40101</v>
          </cell>
        </row>
        <row r="1249">
          <cell r="I1249">
            <v>50101</v>
          </cell>
        </row>
        <row r="1250">
          <cell r="I1250">
            <v>70112</v>
          </cell>
        </row>
        <row r="1251">
          <cell r="I1251">
            <v>70112</v>
          </cell>
        </row>
        <row r="1252">
          <cell r="I1252">
            <v>40101</v>
          </cell>
        </row>
        <row r="1253">
          <cell r="I1253">
            <v>501</v>
          </cell>
        </row>
        <row r="1254">
          <cell r="I1254">
            <v>2011804113</v>
          </cell>
        </row>
        <row r="1255">
          <cell r="I1255">
            <v>70112</v>
          </cell>
        </row>
        <row r="1256">
          <cell r="I1256">
            <v>30100</v>
          </cell>
        </row>
        <row r="1257">
          <cell r="I1257">
            <v>70112</v>
          </cell>
        </row>
        <row r="1258">
          <cell r="I1258">
            <v>40101</v>
          </cell>
        </row>
        <row r="1259">
          <cell r="I1259">
            <v>50101</v>
          </cell>
        </row>
        <row r="1260">
          <cell r="I1260">
            <v>30101</v>
          </cell>
        </row>
        <row r="1261">
          <cell r="I1261">
            <v>40101</v>
          </cell>
        </row>
        <row r="1262">
          <cell r="I1262">
            <v>20700006</v>
          </cell>
        </row>
        <row r="1263">
          <cell r="I1263">
            <v>10401138</v>
          </cell>
        </row>
        <row r="1264">
          <cell r="I1264">
            <v>2011804036</v>
          </cell>
        </row>
        <row r="1265">
          <cell r="I1265">
            <v>70112</v>
          </cell>
        </row>
        <row r="1266">
          <cell r="I1266">
            <v>104</v>
          </cell>
        </row>
        <row r="1267">
          <cell r="I1267">
            <v>104</v>
          </cell>
        </row>
        <row r="1268">
          <cell r="I1268">
            <v>104</v>
          </cell>
        </row>
        <row r="1269">
          <cell r="I1269">
            <v>104</v>
          </cell>
        </row>
        <row r="1270">
          <cell r="I1270">
            <v>104</v>
          </cell>
        </row>
        <row r="1271">
          <cell r="I1271">
            <v>104</v>
          </cell>
        </row>
        <row r="1272">
          <cell r="I1272">
            <v>104</v>
          </cell>
        </row>
        <row r="1273">
          <cell r="I1273">
            <v>109</v>
          </cell>
        </row>
        <row r="1274">
          <cell r="I1274">
            <v>70112</v>
          </cell>
        </row>
        <row r="1275">
          <cell r="I1275">
            <v>70112</v>
          </cell>
        </row>
        <row r="1276">
          <cell r="I1276">
            <v>40101</v>
          </cell>
        </row>
        <row r="1277">
          <cell r="I1277">
            <v>70112</v>
          </cell>
        </row>
        <row r="1278">
          <cell r="I1278">
            <v>70112</v>
          </cell>
        </row>
        <row r="1279">
          <cell r="I1279">
            <v>50101</v>
          </cell>
        </row>
        <row r="1280">
          <cell r="I1280">
            <v>50101</v>
          </cell>
        </row>
        <row r="1281">
          <cell r="I1281">
            <v>40101</v>
          </cell>
        </row>
        <row r="1282">
          <cell r="I1282">
            <v>30101</v>
          </cell>
        </row>
        <row r="1283">
          <cell r="I1283">
            <v>70112</v>
          </cell>
        </row>
        <row r="1284">
          <cell r="I1284">
            <v>70112</v>
          </cell>
        </row>
        <row r="1285">
          <cell r="I1285">
            <v>70112</v>
          </cell>
        </row>
        <row r="1286">
          <cell r="I1286">
            <v>40101</v>
          </cell>
        </row>
        <row r="1287">
          <cell r="I1287">
            <v>50101</v>
          </cell>
        </row>
        <row r="1288">
          <cell r="I1288">
            <v>50101</v>
          </cell>
        </row>
        <row r="1289">
          <cell r="I1289">
            <v>40101</v>
          </cell>
        </row>
        <row r="1290">
          <cell r="I1290">
            <v>30101</v>
          </cell>
        </row>
        <row r="1291">
          <cell r="I1291">
            <v>70112</v>
          </cell>
        </row>
        <row r="1292">
          <cell r="I1292">
            <v>70112</v>
          </cell>
        </row>
        <row r="1293">
          <cell r="I1293">
            <v>70112</v>
          </cell>
        </row>
        <row r="1294">
          <cell r="I1294">
            <v>70112</v>
          </cell>
        </row>
        <row r="1295">
          <cell r="I1295">
            <v>70112</v>
          </cell>
        </row>
        <row r="1296">
          <cell r="I1296">
            <v>70112</v>
          </cell>
        </row>
        <row r="1297">
          <cell r="I1297">
            <v>70112</v>
          </cell>
        </row>
        <row r="1298">
          <cell r="I1298">
            <v>70112</v>
          </cell>
        </row>
        <row r="1299">
          <cell r="I1299">
            <v>50101</v>
          </cell>
        </row>
        <row r="1300">
          <cell r="I1300">
            <v>70112</v>
          </cell>
        </row>
        <row r="1301">
          <cell r="I1301">
            <v>70112</v>
          </cell>
        </row>
        <row r="1302">
          <cell r="I1302">
            <v>50101</v>
          </cell>
        </row>
        <row r="1303">
          <cell r="I1303">
            <v>40101</v>
          </cell>
        </row>
        <row r="1304">
          <cell r="I1304">
            <v>40101</v>
          </cell>
        </row>
        <row r="1305">
          <cell r="I1305">
            <v>70112</v>
          </cell>
        </row>
        <row r="1306">
          <cell r="I1306">
            <v>50101</v>
          </cell>
        </row>
        <row r="1307">
          <cell r="I1307">
            <v>40101</v>
          </cell>
        </row>
        <row r="1308">
          <cell r="I1308">
            <v>70112</v>
          </cell>
        </row>
        <row r="1309">
          <cell r="I1309">
            <v>70112</v>
          </cell>
        </row>
        <row r="1310">
          <cell r="I1310">
            <v>70112</v>
          </cell>
        </row>
        <row r="1311">
          <cell r="I1311">
            <v>70106</v>
          </cell>
        </row>
        <row r="1312">
          <cell r="I1312">
            <v>70112</v>
          </cell>
        </row>
        <row r="1313">
          <cell r="I1313">
            <v>70112</v>
          </cell>
        </row>
        <row r="1314">
          <cell r="I1314">
            <v>70112</v>
          </cell>
        </row>
        <row r="1315">
          <cell r="I1315">
            <v>70106</v>
          </cell>
        </row>
        <row r="1316">
          <cell r="I1316">
            <v>70106</v>
          </cell>
        </row>
        <row r="1317">
          <cell r="I1317">
            <v>30101</v>
          </cell>
        </row>
        <row r="1318">
          <cell r="I1318">
            <v>70106</v>
          </cell>
        </row>
        <row r="1319">
          <cell r="I1319">
            <v>70112</v>
          </cell>
        </row>
        <row r="1320">
          <cell r="I1320">
            <v>70112</v>
          </cell>
        </row>
        <row r="1321">
          <cell r="I1321">
            <v>70112</v>
          </cell>
        </row>
        <row r="1322">
          <cell r="I1322">
            <v>40101</v>
          </cell>
        </row>
        <row r="1323">
          <cell r="I1323">
            <v>50101</v>
          </cell>
        </row>
        <row r="1324">
          <cell r="I1324">
            <v>30101</v>
          </cell>
        </row>
        <row r="1325">
          <cell r="I1325">
            <v>70112</v>
          </cell>
        </row>
        <row r="1326">
          <cell r="I1326">
            <v>70112</v>
          </cell>
        </row>
        <row r="1327">
          <cell r="I1327">
            <v>2011804026</v>
          </cell>
        </row>
        <row r="1328">
          <cell r="I1328">
            <v>2011804026</v>
          </cell>
        </row>
        <row r="1329">
          <cell r="I1329">
            <v>2011804021</v>
          </cell>
        </row>
        <row r="1330">
          <cell r="I1330">
            <v>20700006</v>
          </cell>
        </row>
        <row r="1331">
          <cell r="I1331">
            <v>20700006</v>
          </cell>
        </row>
        <row r="1332">
          <cell r="I1332">
            <v>70112</v>
          </cell>
        </row>
        <row r="1333">
          <cell r="I1333">
            <v>2011804086</v>
          </cell>
        </row>
        <row r="1334">
          <cell r="I1334">
            <v>10101</v>
          </cell>
        </row>
        <row r="1335">
          <cell r="I1335">
            <v>70112</v>
          </cell>
        </row>
        <row r="1336">
          <cell r="I1336">
            <v>50101</v>
          </cell>
        </row>
        <row r="1337">
          <cell r="I1337">
            <v>40101</v>
          </cell>
        </row>
        <row r="1338">
          <cell r="I1338">
            <v>70112</v>
          </cell>
        </row>
        <row r="1339">
          <cell r="I1339">
            <v>70112</v>
          </cell>
        </row>
        <row r="1340">
          <cell r="I1340">
            <v>70106</v>
          </cell>
        </row>
        <row r="1341">
          <cell r="I1341">
            <v>701116</v>
          </cell>
        </row>
        <row r="1342">
          <cell r="I1342">
            <v>40101</v>
          </cell>
        </row>
        <row r="1343">
          <cell r="I1343">
            <v>2010603101</v>
          </cell>
        </row>
        <row r="1344">
          <cell r="I1344">
            <v>70500112</v>
          </cell>
        </row>
        <row r="1345">
          <cell r="I1345">
            <v>70112</v>
          </cell>
        </row>
        <row r="1346">
          <cell r="I1346">
            <v>70112</v>
          </cell>
        </row>
        <row r="1347">
          <cell r="I1347">
            <v>40101</v>
          </cell>
        </row>
        <row r="1348">
          <cell r="I1348">
            <v>50101</v>
          </cell>
        </row>
        <row r="1349">
          <cell r="I1349">
            <v>701116</v>
          </cell>
        </row>
        <row r="1350">
          <cell r="I1350">
            <v>100</v>
          </cell>
        </row>
        <row r="1351">
          <cell r="I1351">
            <v>2011809119</v>
          </cell>
        </row>
        <row r="1352">
          <cell r="I1352">
            <v>1040113434</v>
          </cell>
        </row>
        <row r="1353">
          <cell r="I1353">
            <v>20700006</v>
          </cell>
        </row>
        <row r="1354">
          <cell r="I1354">
            <v>2011809131</v>
          </cell>
        </row>
        <row r="1355">
          <cell r="I1355">
            <v>100</v>
          </cell>
        </row>
        <row r="1356">
          <cell r="I1356">
            <v>40101</v>
          </cell>
        </row>
        <row r="1357">
          <cell r="I1357">
            <v>40101</v>
          </cell>
        </row>
        <row r="1358">
          <cell r="I1358">
            <v>50101</v>
          </cell>
        </row>
        <row r="1359">
          <cell r="I1359">
            <v>2011804024</v>
          </cell>
        </row>
        <row r="1360">
          <cell r="I1360">
            <v>2011809129</v>
          </cell>
        </row>
        <row r="1361">
          <cell r="I1361">
            <v>2011804020</v>
          </cell>
        </row>
        <row r="1362">
          <cell r="I1362">
            <v>2011809129</v>
          </cell>
        </row>
        <row r="1363">
          <cell r="I1363">
            <v>201040765</v>
          </cell>
        </row>
        <row r="1364">
          <cell r="I1364">
            <v>2011804020</v>
          </cell>
        </row>
        <row r="1365">
          <cell r="I1365">
            <v>30101</v>
          </cell>
        </row>
        <row r="1366">
          <cell r="I1366">
            <v>50101</v>
          </cell>
        </row>
        <row r="1367">
          <cell r="I1367">
            <v>70112</v>
          </cell>
        </row>
        <row r="1368">
          <cell r="I1368">
            <v>40101</v>
          </cell>
        </row>
        <row r="1369">
          <cell r="I1369">
            <v>50101</v>
          </cell>
        </row>
        <row r="1370">
          <cell r="I1370">
            <v>30100</v>
          </cell>
        </row>
        <row r="1371">
          <cell r="I1371">
            <v>50101</v>
          </cell>
        </row>
        <row r="1372">
          <cell r="I1372">
            <v>40101</v>
          </cell>
        </row>
        <row r="1373">
          <cell r="I1373">
            <v>30101</v>
          </cell>
        </row>
        <row r="1374">
          <cell r="I1374">
            <v>70112</v>
          </cell>
        </row>
        <row r="1375">
          <cell r="I1375">
            <v>50101</v>
          </cell>
        </row>
        <row r="1376">
          <cell r="I1376">
            <v>201040765</v>
          </cell>
        </row>
        <row r="1377">
          <cell r="I1377">
            <v>2011804020</v>
          </cell>
        </row>
        <row r="1378">
          <cell r="I1378">
            <v>70106</v>
          </cell>
        </row>
        <row r="1379">
          <cell r="I1379">
            <v>70112</v>
          </cell>
        </row>
        <row r="1380">
          <cell r="I1380">
            <v>50101</v>
          </cell>
        </row>
        <row r="1381">
          <cell r="I1381">
            <v>30101</v>
          </cell>
        </row>
        <row r="1382">
          <cell r="I1382">
            <v>40101</v>
          </cell>
        </row>
        <row r="1383">
          <cell r="I1383">
            <v>50101</v>
          </cell>
        </row>
        <row r="1384">
          <cell r="I1384">
            <v>70106</v>
          </cell>
        </row>
        <row r="1385">
          <cell r="I1385">
            <v>40101</v>
          </cell>
        </row>
        <row r="1386">
          <cell r="I1386">
            <v>70106</v>
          </cell>
        </row>
        <row r="1387">
          <cell r="I1387">
            <v>50101</v>
          </cell>
        </row>
        <row r="1388">
          <cell r="I1388">
            <v>70112</v>
          </cell>
        </row>
        <row r="1389">
          <cell r="I1389">
            <v>30101</v>
          </cell>
        </row>
        <row r="1390">
          <cell r="I1390">
            <v>50101</v>
          </cell>
        </row>
        <row r="1391">
          <cell r="I1391">
            <v>70106</v>
          </cell>
        </row>
        <row r="1392">
          <cell r="I1392">
            <v>70112</v>
          </cell>
        </row>
        <row r="1393">
          <cell r="I1393">
            <v>40101</v>
          </cell>
        </row>
        <row r="1394">
          <cell r="I1394">
            <v>30101</v>
          </cell>
        </row>
        <row r="1395">
          <cell r="I1395">
            <v>40101</v>
          </cell>
        </row>
        <row r="1396">
          <cell r="I1396">
            <v>50101</v>
          </cell>
        </row>
        <row r="1397">
          <cell r="I1397">
            <v>40101</v>
          </cell>
        </row>
        <row r="1398">
          <cell r="I1398">
            <v>50101</v>
          </cell>
        </row>
        <row r="1399">
          <cell r="I1399">
            <v>40101</v>
          </cell>
        </row>
        <row r="1400">
          <cell r="I1400">
            <v>40101</v>
          </cell>
        </row>
        <row r="1401">
          <cell r="I1401">
            <v>70112</v>
          </cell>
        </row>
        <row r="1402">
          <cell r="I1402">
            <v>30101</v>
          </cell>
        </row>
        <row r="1403">
          <cell r="I1403">
            <v>50101</v>
          </cell>
        </row>
        <row r="1404">
          <cell r="I1404">
            <v>30101</v>
          </cell>
        </row>
        <row r="1405">
          <cell r="I1405">
            <v>2011809129</v>
          </cell>
        </row>
        <row r="1406">
          <cell r="I1406">
            <v>2011809129</v>
          </cell>
        </row>
        <row r="1407">
          <cell r="I1407">
            <v>2011804026</v>
          </cell>
        </row>
        <row r="1408">
          <cell r="I1408">
            <v>2011804020</v>
          </cell>
        </row>
        <row r="1409">
          <cell r="I1409">
            <v>2010603101</v>
          </cell>
        </row>
        <row r="1410">
          <cell r="I1410">
            <v>100</v>
          </cell>
        </row>
        <row r="1411">
          <cell r="I1411">
            <v>10101</v>
          </cell>
        </row>
        <row r="1412">
          <cell r="I1412">
            <v>50101</v>
          </cell>
        </row>
        <row r="1413">
          <cell r="I1413">
            <v>50101</v>
          </cell>
        </row>
        <row r="1414">
          <cell r="I1414">
            <v>30101</v>
          </cell>
        </row>
        <row r="1415">
          <cell r="I1415">
            <v>70500112</v>
          </cell>
        </row>
        <row r="1416">
          <cell r="I1416">
            <v>50101</v>
          </cell>
        </row>
        <row r="1417">
          <cell r="I1417">
            <v>40101</v>
          </cell>
        </row>
        <row r="1418">
          <cell r="I1418">
            <v>40101</v>
          </cell>
        </row>
        <row r="1419">
          <cell r="I1419">
            <v>70112</v>
          </cell>
        </row>
        <row r="1420">
          <cell r="I1420">
            <v>70112</v>
          </cell>
        </row>
        <row r="1421">
          <cell r="I1421">
            <v>70112</v>
          </cell>
        </row>
        <row r="1422">
          <cell r="I1422">
            <v>40101</v>
          </cell>
        </row>
        <row r="1423">
          <cell r="I1423">
            <v>70112</v>
          </cell>
        </row>
        <row r="1424">
          <cell r="I1424">
            <v>70112</v>
          </cell>
        </row>
        <row r="1425">
          <cell r="I1425">
            <v>40101</v>
          </cell>
        </row>
        <row r="1426">
          <cell r="I1426">
            <v>70112</v>
          </cell>
        </row>
        <row r="1427">
          <cell r="I1427">
            <v>70112</v>
          </cell>
        </row>
        <row r="1428">
          <cell r="I1428">
            <v>2011804086</v>
          </cell>
        </row>
        <row r="1429">
          <cell r="I1429">
            <v>109</v>
          </cell>
        </row>
        <row r="1430">
          <cell r="I1430">
            <v>109</v>
          </cell>
        </row>
        <row r="1431">
          <cell r="I1431">
            <v>109</v>
          </cell>
        </row>
        <row r="1432">
          <cell r="I1432">
            <v>109</v>
          </cell>
        </row>
        <row r="1433">
          <cell r="I1433">
            <v>109</v>
          </cell>
        </row>
        <row r="1434">
          <cell r="I1434">
            <v>109</v>
          </cell>
        </row>
        <row r="1435">
          <cell r="I1435">
            <v>109</v>
          </cell>
        </row>
        <row r="1436">
          <cell r="I1436">
            <v>109</v>
          </cell>
        </row>
        <row r="1437">
          <cell r="I1437">
            <v>109</v>
          </cell>
        </row>
        <row r="1438">
          <cell r="I1438">
            <v>501</v>
          </cell>
        </row>
        <row r="1439">
          <cell r="I1439">
            <v>10101</v>
          </cell>
        </row>
        <row r="1440">
          <cell r="I1440">
            <v>70106</v>
          </cell>
        </row>
        <row r="1441">
          <cell r="I1441">
            <v>701116</v>
          </cell>
        </row>
        <row r="1442">
          <cell r="I1442">
            <v>30101</v>
          </cell>
        </row>
        <row r="1443">
          <cell r="I1443">
            <v>50101</v>
          </cell>
        </row>
        <row r="1444">
          <cell r="I1444">
            <v>30101</v>
          </cell>
        </row>
        <row r="1445">
          <cell r="I1445">
            <v>50101</v>
          </cell>
        </row>
        <row r="1446">
          <cell r="I1446">
            <v>70106</v>
          </cell>
        </row>
        <row r="1447">
          <cell r="I1447">
            <v>104</v>
          </cell>
        </row>
        <row r="1448">
          <cell r="I1448">
            <v>104</v>
          </cell>
        </row>
        <row r="1449">
          <cell r="I1449">
            <v>104</v>
          </cell>
        </row>
        <row r="1450">
          <cell r="I1450">
            <v>104</v>
          </cell>
        </row>
        <row r="1451">
          <cell r="I1451">
            <v>104</v>
          </cell>
        </row>
        <row r="1452">
          <cell r="I1452">
            <v>104</v>
          </cell>
        </row>
        <row r="1453">
          <cell r="I1453">
            <v>104</v>
          </cell>
        </row>
        <row r="1454">
          <cell r="I1454">
            <v>104</v>
          </cell>
        </row>
        <row r="1455">
          <cell r="I1455">
            <v>104</v>
          </cell>
        </row>
        <row r="1456">
          <cell r="I1456">
            <v>104</v>
          </cell>
        </row>
        <row r="1457">
          <cell r="I1457">
            <v>104</v>
          </cell>
        </row>
        <row r="1458">
          <cell r="I1458">
            <v>104</v>
          </cell>
        </row>
        <row r="1459">
          <cell r="I1459">
            <v>104</v>
          </cell>
        </row>
        <row r="1460">
          <cell r="I1460">
            <v>104</v>
          </cell>
        </row>
        <row r="1461">
          <cell r="I1461">
            <v>104</v>
          </cell>
        </row>
        <row r="1462">
          <cell r="I1462">
            <v>104</v>
          </cell>
        </row>
        <row r="1463">
          <cell r="I1463">
            <v>104</v>
          </cell>
        </row>
        <row r="1464">
          <cell r="I1464">
            <v>104</v>
          </cell>
        </row>
        <row r="1465">
          <cell r="I1465">
            <v>104</v>
          </cell>
        </row>
        <row r="1466">
          <cell r="I1466">
            <v>104</v>
          </cell>
        </row>
        <row r="1467">
          <cell r="I1467">
            <v>109</v>
          </cell>
        </row>
        <row r="1468">
          <cell r="I1468">
            <v>104</v>
          </cell>
        </row>
        <row r="1469">
          <cell r="I1469">
            <v>104</v>
          </cell>
        </row>
        <row r="1470">
          <cell r="I1470">
            <v>104</v>
          </cell>
        </row>
        <row r="1471">
          <cell r="I1471">
            <v>104</v>
          </cell>
        </row>
        <row r="1472">
          <cell r="I1472">
            <v>2011804018</v>
          </cell>
        </row>
        <row r="1473">
          <cell r="I1473">
            <v>2011804018</v>
          </cell>
        </row>
        <row r="1474">
          <cell r="I1474">
            <v>2011804014</v>
          </cell>
        </row>
        <row r="1475">
          <cell r="I1475">
            <v>2011809115</v>
          </cell>
        </row>
        <row r="1476">
          <cell r="I1476">
            <v>2011804112</v>
          </cell>
        </row>
        <row r="1477">
          <cell r="I1477">
            <v>2011804113</v>
          </cell>
        </row>
        <row r="1478">
          <cell r="I1478">
            <v>70112</v>
          </cell>
        </row>
        <row r="1479">
          <cell r="I1479">
            <v>50101</v>
          </cell>
        </row>
        <row r="1480">
          <cell r="I1480">
            <v>40101</v>
          </cell>
        </row>
        <row r="1481">
          <cell r="I1481">
            <v>30101</v>
          </cell>
        </row>
        <row r="1482">
          <cell r="I1482">
            <v>50101</v>
          </cell>
        </row>
        <row r="1483">
          <cell r="I1483">
            <v>106</v>
          </cell>
        </row>
        <row r="1484">
          <cell r="I1484">
            <v>106</v>
          </cell>
        </row>
        <row r="1485">
          <cell r="I1485">
            <v>109</v>
          </cell>
        </row>
        <row r="1486">
          <cell r="I1486">
            <v>70106</v>
          </cell>
        </row>
        <row r="1487">
          <cell r="I1487">
            <v>70112</v>
          </cell>
        </row>
        <row r="1488">
          <cell r="I1488">
            <v>40101</v>
          </cell>
        </row>
        <row r="1489">
          <cell r="I1489">
            <v>50101</v>
          </cell>
        </row>
        <row r="1490">
          <cell r="I1490">
            <v>30101</v>
          </cell>
        </row>
        <row r="1491">
          <cell r="I1491">
            <v>70106</v>
          </cell>
        </row>
        <row r="1492">
          <cell r="I1492">
            <v>70112</v>
          </cell>
        </row>
        <row r="1493">
          <cell r="I1493">
            <v>50101</v>
          </cell>
        </row>
        <row r="1494">
          <cell r="I1494">
            <v>40101</v>
          </cell>
        </row>
        <row r="1495">
          <cell r="I1495">
            <v>30101</v>
          </cell>
        </row>
        <row r="1496">
          <cell r="I1496">
            <v>50101</v>
          </cell>
        </row>
        <row r="1497">
          <cell r="I1497">
            <v>50101</v>
          </cell>
        </row>
        <row r="1498">
          <cell r="I1498">
            <v>70112</v>
          </cell>
        </row>
        <row r="1499">
          <cell r="I1499">
            <v>50101</v>
          </cell>
        </row>
        <row r="1500">
          <cell r="I1500">
            <v>50101</v>
          </cell>
        </row>
        <row r="1501">
          <cell r="I1501">
            <v>50101</v>
          </cell>
        </row>
        <row r="1502">
          <cell r="I1502">
            <v>50101</v>
          </cell>
        </row>
        <row r="1503">
          <cell r="I1503">
            <v>40101</v>
          </cell>
        </row>
        <row r="1504">
          <cell r="I1504">
            <v>70112</v>
          </cell>
        </row>
        <row r="1505">
          <cell r="I1505">
            <v>70112</v>
          </cell>
        </row>
        <row r="1506">
          <cell r="I1506">
            <v>50101</v>
          </cell>
        </row>
        <row r="1507">
          <cell r="I1507">
            <v>70112</v>
          </cell>
        </row>
        <row r="1508">
          <cell r="I1508">
            <v>40101</v>
          </cell>
        </row>
        <row r="1509">
          <cell r="I1509">
            <v>30101</v>
          </cell>
        </row>
        <row r="1510">
          <cell r="I1510">
            <v>70112</v>
          </cell>
        </row>
        <row r="1511">
          <cell r="I1511">
            <v>70112</v>
          </cell>
        </row>
        <row r="1512">
          <cell r="I1512">
            <v>70112</v>
          </cell>
        </row>
        <row r="1513">
          <cell r="I1513">
            <v>70112</v>
          </cell>
        </row>
        <row r="1514">
          <cell r="I1514">
            <v>40101</v>
          </cell>
        </row>
        <row r="1515">
          <cell r="I1515">
            <v>70112</v>
          </cell>
        </row>
        <row r="1516">
          <cell r="I1516">
            <v>50101</v>
          </cell>
        </row>
        <row r="1517">
          <cell r="I1517">
            <v>70112</v>
          </cell>
        </row>
        <row r="1518">
          <cell r="I1518">
            <v>50101</v>
          </cell>
        </row>
        <row r="1519">
          <cell r="I1519">
            <v>70112</v>
          </cell>
        </row>
        <row r="1520">
          <cell r="I1520">
            <v>50101</v>
          </cell>
        </row>
        <row r="1521">
          <cell r="I1521">
            <v>30101</v>
          </cell>
        </row>
        <row r="1522">
          <cell r="I1522">
            <v>40101</v>
          </cell>
        </row>
        <row r="1523">
          <cell r="I1523">
            <v>50101</v>
          </cell>
        </row>
        <row r="1524">
          <cell r="I1524">
            <v>701116</v>
          </cell>
        </row>
        <row r="1525">
          <cell r="I1525">
            <v>50101</v>
          </cell>
        </row>
        <row r="1526">
          <cell r="I1526">
            <v>40101</v>
          </cell>
        </row>
        <row r="1527">
          <cell r="I1527">
            <v>30101</v>
          </cell>
        </row>
        <row r="1528">
          <cell r="I1528">
            <v>30101</v>
          </cell>
        </row>
        <row r="1529">
          <cell r="I1529">
            <v>40101</v>
          </cell>
        </row>
        <row r="1530">
          <cell r="I1530">
            <v>50101</v>
          </cell>
        </row>
        <row r="1531">
          <cell r="I1531">
            <v>40101</v>
          </cell>
        </row>
        <row r="1532">
          <cell r="I1532">
            <v>70106</v>
          </cell>
        </row>
        <row r="1533">
          <cell r="I1533">
            <v>104</v>
          </cell>
        </row>
        <row r="1534">
          <cell r="I1534">
            <v>104</v>
          </cell>
        </row>
        <row r="1535">
          <cell r="I1535">
            <v>108</v>
          </cell>
        </row>
        <row r="1536">
          <cell r="I1536">
            <v>108</v>
          </cell>
        </row>
        <row r="1537">
          <cell r="I1537">
            <v>108</v>
          </cell>
        </row>
        <row r="1538">
          <cell r="I1538">
            <v>108</v>
          </cell>
        </row>
        <row r="1539">
          <cell r="I1539">
            <v>108</v>
          </cell>
        </row>
        <row r="1540">
          <cell r="I1540">
            <v>50101</v>
          </cell>
        </row>
        <row r="1541">
          <cell r="I1541">
            <v>50101</v>
          </cell>
        </row>
        <row r="1542">
          <cell r="I1542">
            <v>30101</v>
          </cell>
        </row>
        <row r="1543">
          <cell r="I1543">
            <v>40101</v>
          </cell>
        </row>
        <row r="1544">
          <cell r="I1544">
            <v>70112</v>
          </cell>
        </row>
        <row r="1545">
          <cell r="I1545">
            <v>70112</v>
          </cell>
        </row>
        <row r="1546">
          <cell r="I1546">
            <v>70112</v>
          </cell>
        </row>
        <row r="1547">
          <cell r="I1547">
            <v>20700006</v>
          </cell>
        </row>
        <row r="1548">
          <cell r="I1548">
            <v>10401138</v>
          </cell>
        </row>
        <row r="1549">
          <cell r="I1549">
            <v>20700006</v>
          </cell>
        </row>
        <row r="1550">
          <cell r="I1550">
            <v>10401138</v>
          </cell>
        </row>
        <row r="1551">
          <cell r="I1551">
            <v>2011804066</v>
          </cell>
        </row>
        <row r="1552">
          <cell r="I1552">
            <v>2011804020</v>
          </cell>
        </row>
        <row r="1553">
          <cell r="I1553">
            <v>2011804021</v>
          </cell>
        </row>
        <row r="1554">
          <cell r="I1554">
            <v>2011804018</v>
          </cell>
        </row>
        <row r="1555">
          <cell r="I1555">
            <v>2011804053</v>
          </cell>
        </row>
        <row r="1556">
          <cell r="I1556">
            <v>2011809135</v>
          </cell>
        </row>
        <row r="1557">
          <cell r="I1557">
            <v>104</v>
          </cell>
        </row>
        <row r="1558">
          <cell r="I1558">
            <v>104</v>
          </cell>
        </row>
        <row r="1559">
          <cell r="I1559">
            <v>104</v>
          </cell>
        </row>
        <row r="1560">
          <cell r="I1560">
            <v>104</v>
          </cell>
        </row>
        <row r="1561">
          <cell r="I1561">
            <v>108</v>
          </cell>
        </row>
        <row r="1562">
          <cell r="I1562">
            <v>70112</v>
          </cell>
        </row>
        <row r="1563">
          <cell r="I1563">
            <v>50101</v>
          </cell>
        </row>
        <row r="1564">
          <cell r="I1564">
            <v>30101</v>
          </cell>
        </row>
        <row r="1565">
          <cell r="I1565">
            <v>20707001</v>
          </cell>
        </row>
        <row r="1566">
          <cell r="I1566">
            <v>10401138</v>
          </cell>
        </row>
        <row r="1567">
          <cell r="I1567">
            <v>2011804036</v>
          </cell>
        </row>
        <row r="1568">
          <cell r="I1568">
            <v>201040771</v>
          </cell>
        </row>
        <row r="1569">
          <cell r="I1569">
            <v>2011809123</v>
          </cell>
        </row>
        <row r="1570">
          <cell r="I1570">
            <v>2011804017</v>
          </cell>
        </row>
        <row r="1571">
          <cell r="I1571">
            <v>2011804018</v>
          </cell>
        </row>
        <row r="1572">
          <cell r="I1572">
            <v>20120053</v>
          </cell>
        </row>
        <row r="1573">
          <cell r="I1573">
            <v>10703001</v>
          </cell>
        </row>
        <row r="1574">
          <cell r="I1574">
            <v>701116</v>
          </cell>
        </row>
        <row r="1575">
          <cell r="I1575">
            <v>70106</v>
          </cell>
        </row>
        <row r="1576">
          <cell r="I1576">
            <v>50101</v>
          </cell>
        </row>
        <row r="1577">
          <cell r="I1577">
            <v>40101</v>
          </cell>
        </row>
        <row r="1578">
          <cell r="I1578">
            <v>40101</v>
          </cell>
        </row>
        <row r="1579">
          <cell r="I1579">
            <v>107</v>
          </cell>
        </row>
        <row r="1580">
          <cell r="I1580">
            <v>107</v>
          </cell>
        </row>
        <row r="1581">
          <cell r="I1581">
            <v>40101</v>
          </cell>
        </row>
        <row r="1582">
          <cell r="I1582">
            <v>50101</v>
          </cell>
        </row>
        <row r="1583">
          <cell r="I1583">
            <v>30101</v>
          </cell>
        </row>
        <row r="1584">
          <cell r="I1584">
            <v>70112</v>
          </cell>
        </row>
        <row r="1585">
          <cell r="I1585">
            <v>70112</v>
          </cell>
        </row>
        <row r="1586">
          <cell r="I1586">
            <v>50101</v>
          </cell>
        </row>
        <row r="1587">
          <cell r="I1587">
            <v>40101</v>
          </cell>
        </row>
        <row r="1588">
          <cell r="I1588">
            <v>70112</v>
          </cell>
        </row>
        <row r="1589">
          <cell r="I1589">
            <v>70106</v>
          </cell>
        </row>
        <row r="1590">
          <cell r="I1590">
            <v>30101</v>
          </cell>
        </row>
        <row r="1591">
          <cell r="I1591">
            <v>50101</v>
          </cell>
        </row>
        <row r="1592">
          <cell r="I1592">
            <v>70106</v>
          </cell>
        </row>
        <row r="1593">
          <cell r="I1593">
            <v>40101</v>
          </cell>
        </row>
        <row r="1594">
          <cell r="I1594">
            <v>30101</v>
          </cell>
        </row>
        <row r="1595">
          <cell r="I1595">
            <v>40101</v>
          </cell>
        </row>
        <row r="1596">
          <cell r="I1596">
            <v>50101</v>
          </cell>
        </row>
        <row r="1597">
          <cell r="I1597">
            <v>40101</v>
          </cell>
        </row>
        <row r="1598">
          <cell r="I1598">
            <v>40101</v>
          </cell>
        </row>
        <row r="1599">
          <cell r="I1599">
            <v>40101</v>
          </cell>
        </row>
        <row r="1600">
          <cell r="I1600">
            <v>30101</v>
          </cell>
        </row>
        <row r="1601">
          <cell r="I1601">
            <v>50101</v>
          </cell>
        </row>
        <row r="1602">
          <cell r="I1602">
            <v>40101</v>
          </cell>
        </row>
        <row r="1603">
          <cell r="I1603">
            <v>40101</v>
          </cell>
        </row>
        <row r="1604">
          <cell r="I1604">
            <v>701116</v>
          </cell>
        </row>
        <row r="1605">
          <cell r="I1605">
            <v>701116</v>
          </cell>
        </row>
        <row r="1606">
          <cell r="I1606">
            <v>40101</v>
          </cell>
        </row>
        <row r="1607">
          <cell r="I1607">
            <v>50101</v>
          </cell>
        </row>
        <row r="1608">
          <cell r="I1608">
            <v>40101</v>
          </cell>
        </row>
        <row r="1609">
          <cell r="I1609">
            <v>70112</v>
          </cell>
        </row>
        <row r="1610">
          <cell r="I1610">
            <v>50101</v>
          </cell>
        </row>
        <row r="1611">
          <cell r="I1611">
            <v>40101</v>
          </cell>
        </row>
        <row r="1612">
          <cell r="I1612">
            <v>70106</v>
          </cell>
        </row>
        <row r="1613">
          <cell r="I1613">
            <v>30101</v>
          </cell>
        </row>
        <row r="1614">
          <cell r="I1614">
            <v>40101</v>
          </cell>
        </row>
        <row r="1615">
          <cell r="I1615">
            <v>70112</v>
          </cell>
        </row>
        <row r="1616">
          <cell r="I1616">
            <v>701116</v>
          </cell>
        </row>
        <row r="1617">
          <cell r="I1617">
            <v>2011804018</v>
          </cell>
        </row>
        <row r="1618">
          <cell r="I1618">
            <v>2011809146</v>
          </cell>
        </row>
        <row r="1619">
          <cell r="I1619">
            <v>30101</v>
          </cell>
        </row>
        <row r="1620">
          <cell r="I1620">
            <v>50101</v>
          </cell>
        </row>
        <row r="1621">
          <cell r="I1621">
            <v>50101</v>
          </cell>
        </row>
        <row r="1622">
          <cell r="I1622">
            <v>50101</v>
          </cell>
        </row>
        <row r="1623">
          <cell r="I1623">
            <v>2011804021</v>
          </cell>
        </row>
        <row r="1624">
          <cell r="I1624">
            <v>2011804039</v>
          </cell>
        </row>
        <row r="1625">
          <cell r="I1625">
            <v>2011804093</v>
          </cell>
        </row>
        <row r="1626">
          <cell r="I1626">
            <v>2011804112</v>
          </cell>
        </row>
        <row r="1627">
          <cell r="I1627">
            <v>2011804113</v>
          </cell>
        </row>
        <row r="1628">
          <cell r="I1628">
            <v>2011809144</v>
          </cell>
        </row>
        <row r="1629">
          <cell r="I1629">
            <v>2011809136</v>
          </cell>
        </row>
        <row r="1630">
          <cell r="I1630">
            <v>2011809136</v>
          </cell>
        </row>
        <row r="1631">
          <cell r="I1631">
            <v>2011809138</v>
          </cell>
        </row>
        <row r="1632">
          <cell r="I1632">
            <v>70112</v>
          </cell>
        </row>
        <row r="1633">
          <cell r="I1633">
            <v>2011809133</v>
          </cell>
        </row>
        <row r="1634">
          <cell r="I1634">
            <v>40101</v>
          </cell>
        </row>
        <row r="1635">
          <cell r="I1635">
            <v>70112</v>
          </cell>
        </row>
        <row r="1636">
          <cell r="I1636">
            <v>2010403310</v>
          </cell>
        </row>
        <row r="1637">
          <cell r="I1637">
            <v>40101</v>
          </cell>
        </row>
        <row r="1638">
          <cell r="I1638">
            <v>2011809115</v>
          </cell>
        </row>
        <row r="1639">
          <cell r="I1639">
            <v>2011804113</v>
          </cell>
        </row>
        <row r="1640">
          <cell r="I1640">
            <v>2011804069</v>
          </cell>
        </row>
        <row r="1641">
          <cell r="I1641">
            <v>2011804068</v>
          </cell>
        </row>
        <row r="1642">
          <cell r="I1642">
            <v>2011804092</v>
          </cell>
        </row>
        <row r="1643">
          <cell r="I1643">
            <v>2011809126</v>
          </cell>
        </row>
        <row r="1644">
          <cell r="I1644">
            <v>2011809126</v>
          </cell>
        </row>
        <row r="1645">
          <cell r="I1645">
            <v>70112</v>
          </cell>
        </row>
        <row r="1646">
          <cell r="I1646">
            <v>70112</v>
          </cell>
        </row>
        <row r="1647">
          <cell r="I1647">
            <v>40101</v>
          </cell>
        </row>
        <row r="1648">
          <cell r="I1648">
            <v>50101</v>
          </cell>
        </row>
        <row r="1649">
          <cell r="I1649">
            <v>70112</v>
          </cell>
        </row>
        <row r="1650">
          <cell r="I1650">
            <v>70112</v>
          </cell>
        </row>
        <row r="1651">
          <cell r="I1651">
            <v>50101</v>
          </cell>
        </row>
        <row r="1652">
          <cell r="I1652">
            <v>70112</v>
          </cell>
        </row>
        <row r="1653">
          <cell r="I1653">
            <v>70112</v>
          </cell>
        </row>
        <row r="1654">
          <cell r="I1654">
            <v>70112</v>
          </cell>
        </row>
        <row r="1655">
          <cell r="I1655">
            <v>40101</v>
          </cell>
        </row>
        <row r="1656">
          <cell r="I1656">
            <v>30101</v>
          </cell>
        </row>
        <row r="1657">
          <cell r="I1657">
            <v>70112</v>
          </cell>
        </row>
        <row r="1658">
          <cell r="I1658">
            <v>70106</v>
          </cell>
        </row>
        <row r="1659">
          <cell r="I1659">
            <v>40101</v>
          </cell>
        </row>
        <row r="1660">
          <cell r="I1660">
            <v>50101</v>
          </cell>
        </row>
        <row r="1661">
          <cell r="I1661">
            <v>70112</v>
          </cell>
        </row>
        <row r="1662">
          <cell r="I1662">
            <v>70112</v>
          </cell>
        </row>
        <row r="1663">
          <cell r="I1663">
            <v>40101</v>
          </cell>
        </row>
        <row r="1664">
          <cell r="I1664">
            <v>50101</v>
          </cell>
        </row>
        <row r="1665">
          <cell r="I1665">
            <v>70112</v>
          </cell>
        </row>
        <row r="1666">
          <cell r="I1666">
            <v>50101</v>
          </cell>
        </row>
        <row r="1667">
          <cell r="I1667">
            <v>70112</v>
          </cell>
        </row>
        <row r="1668">
          <cell r="I1668">
            <v>70112</v>
          </cell>
        </row>
        <row r="1669">
          <cell r="I1669">
            <v>70112</v>
          </cell>
        </row>
        <row r="1670">
          <cell r="I1670">
            <v>70112</v>
          </cell>
        </row>
        <row r="1671">
          <cell r="I1671">
            <v>50101</v>
          </cell>
        </row>
        <row r="1672">
          <cell r="I1672">
            <v>40101</v>
          </cell>
        </row>
        <row r="1673">
          <cell r="I1673">
            <v>70106</v>
          </cell>
        </row>
        <row r="1674">
          <cell r="I1674">
            <v>40101</v>
          </cell>
        </row>
        <row r="1675">
          <cell r="I1675">
            <v>50101</v>
          </cell>
        </row>
        <row r="1676">
          <cell r="I1676">
            <v>40101</v>
          </cell>
        </row>
        <row r="1677">
          <cell r="I1677">
            <v>40101</v>
          </cell>
        </row>
        <row r="1678">
          <cell r="I1678">
            <v>50101</v>
          </cell>
        </row>
        <row r="1679">
          <cell r="I1679">
            <v>70106</v>
          </cell>
        </row>
        <row r="1680">
          <cell r="I1680">
            <v>40101</v>
          </cell>
        </row>
        <row r="1681">
          <cell r="I1681">
            <v>50101</v>
          </cell>
        </row>
        <row r="1682">
          <cell r="I1682">
            <v>30101</v>
          </cell>
        </row>
        <row r="1683">
          <cell r="I1683">
            <v>50101</v>
          </cell>
        </row>
        <row r="1684">
          <cell r="I1684">
            <v>40101</v>
          </cell>
        </row>
        <row r="1685">
          <cell r="I1685">
            <v>701116</v>
          </cell>
        </row>
        <row r="1686">
          <cell r="I1686">
            <v>50101</v>
          </cell>
        </row>
        <row r="1687">
          <cell r="I1687">
            <v>40101</v>
          </cell>
        </row>
        <row r="1688">
          <cell r="I1688">
            <v>40101</v>
          </cell>
        </row>
        <row r="1689">
          <cell r="I1689">
            <v>50101</v>
          </cell>
        </row>
        <row r="1690">
          <cell r="I1690">
            <v>70106</v>
          </cell>
        </row>
        <row r="1691">
          <cell r="I1691">
            <v>50101</v>
          </cell>
        </row>
        <row r="1692">
          <cell r="I1692">
            <v>30101</v>
          </cell>
        </row>
        <row r="1693">
          <cell r="I1693">
            <v>40101</v>
          </cell>
        </row>
        <row r="1694">
          <cell r="I1694">
            <v>50101</v>
          </cell>
        </row>
        <row r="1695">
          <cell r="I1695">
            <v>70106</v>
          </cell>
        </row>
        <row r="1696">
          <cell r="I1696">
            <v>30101</v>
          </cell>
        </row>
        <row r="1697">
          <cell r="I1697">
            <v>40101</v>
          </cell>
        </row>
        <row r="1698">
          <cell r="I1698">
            <v>701116</v>
          </cell>
        </row>
        <row r="1699">
          <cell r="I1699">
            <v>40101</v>
          </cell>
        </row>
        <row r="1700">
          <cell r="I1700">
            <v>50101</v>
          </cell>
        </row>
        <row r="1701">
          <cell r="I1701">
            <v>103</v>
          </cell>
        </row>
        <row r="1702">
          <cell r="I1702">
            <v>103</v>
          </cell>
        </row>
        <row r="1703">
          <cell r="I1703">
            <v>109</v>
          </cell>
        </row>
        <row r="1704">
          <cell r="I1704">
            <v>109</v>
          </cell>
        </row>
        <row r="1705">
          <cell r="I1705">
            <v>70112</v>
          </cell>
        </row>
        <row r="1706">
          <cell r="I1706">
            <v>70112</v>
          </cell>
        </row>
        <row r="1707">
          <cell r="I1707">
            <v>40101</v>
          </cell>
        </row>
        <row r="1708">
          <cell r="I1708">
            <v>50101</v>
          </cell>
        </row>
        <row r="1709">
          <cell r="I1709">
            <v>70112</v>
          </cell>
        </row>
        <row r="1710">
          <cell r="I1710">
            <v>70112</v>
          </cell>
        </row>
        <row r="1711">
          <cell r="I1711">
            <v>50101</v>
          </cell>
        </row>
        <row r="1712">
          <cell r="I1712">
            <v>70112</v>
          </cell>
        </row>
        <row r="1713">
          <cell r="I1713">
            <v>70112</v>
          </cell>
        </row>
        <row r="1714">
          <cell r="I1714">
            <v>70112</v>
          </cell>
        </row>
        <row r="1715">
          <cell r="I1715">
            <v>70106</v>
          </cell>
        </row>
        <row r="1716">
          <cell r="I1716">
            <v>50101</v>
          </cell>
        </row>
        <row r="1717">
          <cell r="I1717">
            <v>104</v>
          </cell>
        </row>
        <row r="1718">
          <cell r="I1718">
            <v>109</v>
          </cell>
        </row>
        <row r="1719">
          <cell r="I1719">
            <v>109</v>
          </cell>
        </row>
        <row r="1720">
          <cell r="I1720">
            <v>70112</v>
          </cell>
        </row>
        <row r="1721">
          <cell r="I1721">
            <v>70112</v>
          </cell>
        </row>
        <row r="1722">
          <cell r="I1722">
            <v>40101</v>
          </cell>
        </row>
        <row r="1723">
          <cell r="I1723">
            <v>50101</v>
          </cell>
        </row>
        <row r="1724">
          <cell r="I1724">
            <v>70112</v>
          </cell>
        </row>
        <row r="1725">
          <cell r="I1725">
            <v>50101</v>
          </cell>
        </row>
        <row r="1726">
          <cell r="I1726">
            <v>70112</v>
          </cell>
        </row>
        <row r="1727">
          <cell r="I1727">
            <v>70112</v>
          </cell>
        </row>
        <row r="1728">
          <cell r="I1728">
            <v>70112</v>
          </cell>
        </row>
        <row r="1729">
          <cell r="I1729">
            <v>40101</v>
          </cell>
        </row>
        <row r="1730">
          <cell r="I1730">
            <v>30101</v>
          </cell>
        </row>
        <row r="1731">
          <cell r="I1731">
            <v>70112</v>
          </cell>
        </row>
        <row r="1732">
          <cell r="I1732">
            <v>2011804113</v>
          </cell>
        </row>
        <row r="1733">
          <cell r="I1733">
            <v>2011809115</v>
          </cell>
        </row>
        <row r="1734">
          <cell r="I1734">
            <v>2011804068</v>
          </cell>
        </row>
        <row r="1735">
          <cell r="I1735">
            <v>2011804069</v>
          </cell>
        </row>
        <row r="1736">
          <cell r="I1736">
            <v>50101</v>
          </cell>
        </row>
        <row r="1737">
          <cell r="I1737">
            <v>50101</v>
          </cell>
        </row>
        <row r="1738">
          <cell r="I1738">
            <v>50101</v>
          </cell>
        </row>
        <row r="1739">
          <cell r="I1739">
            <v>50101</v>
          </cell>
        </row>
        <row r="1740">
          <cell r="I1740">
            <v>30101</v>
          </cell>
        </row>
        <row r="1741">
          <cell r="I1741">
            <v>70112</v>
          </cell>
        </row>
        <row r="1742">
          <cell r="I1742">
            <v>70112</v>
          </cell>
        </row>
        <row r="1743">
          <cell r="I1743">
            <v>40101</v>
          </cell>
        </row>
        <row r="1744">
          <cell r="I1744">
            <v>701116</v>
          </cell>
        </row>
        <row r="1745">
          <cell r="I1745">
            <v>70112</v>
          </cell>
        </row>
        <row r="1746">
          <cell r="I1746">
            <v>70112</v>
          </cell>
        </row>
        <row r="1747">
          <cell r="I1747">
            <v>70112</v>
          </cell>
        </row>
        <row r="1748">
          <cell r="I1748">
            <v>70112</v>
          </cell>
        </row>
        <row r="1749">
          <cell r="I1749">
            <v>40101</v>
          </cell>
        </row>
        <row r="1750">
          <cell r="I1750">
            <v>70112</v>
          </cell>
        </row>
        <row r="1751">
          <cell r="I1751">
            <v>70112</v>
          </cell>
        </row>
        <row r="1752">
          <cell r="I1752">
            <v>70112</v>
          </cell>
        </row>
        <row r="1753">
          <cell r="I1753">
            <v>70112</v>
          </cell>
        </row>
        <row r="1754">
          <cell r="I1754">
            <v>40101</v>
          </cell>
        </row>
        <row r="1755">
          <cell r="I1755">
            <v>40101</v>
          </cell>
        </row>
        <row r="1756">
          <cell r="I1756">
            <v>70112</v>
          </cell>
        </row>
        <row r="1757">
          <cell r="I1757">
            <v>70112</v>
          </cell>
        </row>
        <row r="1758">
          <cell r="I1758">
            <v>70112</v>
          </cell>
        </row>
        <row r="1759">
          <cell r="I1759">
            <v>2011804020</v>
          </cell>
        </row>
        <row r="1760">
          <cell r="I1760">
            <v>2011804053</v>
          </cell>
        </row>
        <row r="1761">
          <cell r="I1761">
            <v>2011809126</v>
          </cell>
        </row>
        <row r="1762">
          <cell r="I1762">
            <v>2011809134</v>
          </cell>
        </row>
        <row r="1763">
          <cell r="I1763">
            <v>2011804053</v>
          </cell>
        </row>
        <row r="1764">
          <cell r="I1764">
            <v>2011809120</v>
          </cell>
        </row>
        <row r="1765">
          <cell r="I1765">
            <v>2011809133</v>
          </cell>
        </row>
        <row r="1766">
          <cell r="I1766">
            <v>2011804020</v>
          </cell>
        </row>
        <row r="1767">
          <cell r="I1767">
            <v>2011804041</v>
          </cell>
        </row>
        <row r="1768">
          <cell r="I1768">
            <v>2011804024</v>
          </cell>
        </row>
        <row r="1769">
          <cell r="I1769">
            <v>2011809129</v>
          </cell>
        </row>
        <row r="1770">
          <cell r="I1770">
            <v>201040764</v>
          </cell>
        </row>
        <row r="1771">
          <cell r="I1771">
            <v>70105000</v>
          </cell>
        </row>
        <row r="1772">
          <cell r="I1772">
            <v>2011809115</v>
          </cell>
        </row>
        <row r="1773">
          <cell r="I1773">
            <v>2011804113</v>
          </cell>
        </row>
        <row r="1774">
          <cell r="I1774">
            <v>2011804069</v>
          </cell>
        </row>
        <row r="1775">
          <cell r="I1775">
            <v>2011804068</v>
          </cell>
        </row>
        <row r="1776">
          <cell r="I1776">
            <v>20700006</v>
          </cell>
        </row>
        <row r="1777">
          <cell r="I1777">
            <v>20700006</v>
          </cell>
        </row>
        <row r="1778">
          <cell r="I1778">
            <v>10401138</v>
          </cell>
        </row>
        <row r="1779">
          <cell r="I1779">
            <v>50101</v>
          </cell>
        </row>
        <row r="1780">
          <cell r="I1780">
            <v>50101</v>
          </cell>
        </row>
        <row r="1781">
          <cell r="I1781">
            <v>40101</v>
          </cell>
        </row>
        <row r="1782">
          <cell r="I1782">
            <v>701116</v>
          </cell>
        </row>
        <row r="1783">
          <cell r="I1783">
            <v>50101</v>
          </cell>
        </row>
        <row r="1784">
          <cell r="I1784">
            <v>70106</v>
          </cell>
        </row>
        <row r="1785">
          <cell r="I1785">
            <v>50101</v>
          </cell>
        </row>
        <row r="1786">
          <cell r="I1786">
            <v>2011809140</v>
          </cell>
        </row>
        <row r="1787">
          <cell r="I1787">
            <v>50101</v>
          </cell>
        </row>
        <row r="1788">
          <cell r="I1788">
            <v>40101</v>
          </cell>
        </row>
        <row r="1789">
          <cell r="I1789">
            <v>70112</v>
          </cell>
        </row>
        <row r="1790">
          <cell r="I1790">
            <v>70112</v>
          </cell>
        </row>
        <row r="1791">
          <cell r="I1791">
            <v>50101</v>
          </cell>
        </row>
        <row r="1792">
          <cell r="I1792">
            <v>50101</v>
          </cell>
        </row>
        <row r="1793">
          <cell r="I1793">
            <v>50101</v>
          </cell>
        </row>
        <row r="1794">
          <cell r="I1794">
            <v>50101</v>
          </cell>
        </row>
        <row r="1795">
          <cell r="I1795">
            <v>70112</v>
          </cell>
        </row>
        <row r="1796">
          <cell r="I1796">
            <v>70112</v>
          </cell>
        </row>
        <row r="1797">
          <cell r="I1797">
            <v>70112</v>
          </cell>
        </row>
        <row r="1798">
          <cell r="I1798">
            <v>70112</v>
          </cell>
        </row>
        <row r="1799">
          <cell r="I1799">
            <v>70112</v>
          </cell>
        </row>
        <row r="1800">
          <cell r="I1800">
            <v>70112</v>
          </cell>
        </row>
        <row r="1801">
          <cell r="I1801">
            <v>70112</v>
          </cell>
        </row>
        <row r="1802">
          <cell r="I1802">
            <v>70112</v>
          </cell>
        </row>
        <row r="1803">
          <cell r="I1803">
            <v>40101</v>
          </cell>
        </row>
        <row r="1804">
          <cell r="I1804">
            <v>70112</v>
          </cell>
        </row>
        <row r="1805">
          <cell r="I1805">
            <v>70112</v>
          </cell>
        </row>
        <row r="1806">
          <cell r="I1806">
            <v>70112</v>
          </cell>
        </row>
        <row r="1807">
          <cell r="I1807">
            <v>70112</v>
          </cell>
        </row>
        <row r="1808">
          <cell r="I1808">
            <v>70112</v>
          </cell>
        </row>
        <row r="1809">
          <cell r="I1809">
            <v>50101</v>
          </cell>
        </row>
        <row r="1810">
          <cell r="I1810">
            <v>50101</v>
          </cell>
        </row>
        <row r="1811">
          <cell r="I1811">
            <v>50101</v>
          </cell>
        </row>
        <row r="1812">
          <cell r="I1812">
            <v>30101</v>
          </cell>
        </row>
        <row r="1813">
          <cell r="I1813">
            <v>40101</v>
          </cell>
        </row>
        <row r="1814">
          <cell r="I1814">
            <v>70112</v>
          </cell>
        </row>
        <row r="1815">
          <cell r="I1815">
            <v>50101</v>
          </cell>
        </row>
        <row r="1816">
          <cell r="I1816">
            <v>40101</v>
          </cell>
        </row>
        <row r="1817">
          <cell r="I1817">
            <v>40101</v>
          </cell>
        </row>
        <row r="1818">
          <cell r="I1818">
            <v>30101</v>
          </cell>
        </row>
        <row r="1819">
          <cell r="I1819">
            <v>40101</v>
          </cell>
        </row>
        <row r="1820">
          <cell r="I1820">
            <v>70106</v>
          </cell>
        </row>
        <row r="1821">
          <cell r="I1821">
            <v>50101</v>
          </cell>
        </row>
        <row r="1822">
          <cell r="I1822">
            <v>30101</v>
          </cell>
        </row>
        <row r="1823">
          <cell r="I1823">
            <v>104</v>
          </cell>
        </row>
        <row r="1824">
          <cell r="I1824">
            <v>104</v>
          </cell>
        </row>
        <row r="1825">
          <cell r="I1825">
            <v>104</v>
          </cell>
        </row>
        <row r="1826">
          <cell r="I1826">
            <v>104</v>
          </cell>
        </row>
        <row r="1827">
          <cell r="I1827">
            <v>104</v>
          </cell>
        </row>
        <row r="1828">
          <cell r="I1828">
            <v>104</v>
          </cell>
        </row>
        <row r="1829">
          <cell r="I1829">
            <v>104</v>
          </cell>
        </row>
        <row r="1830">
          <cell r="I1830">
            <v>104</v>
          </cell>
        </row>
        <row r="1831">
          <cell r="I1831">
            <v>70112</v>
          </cell>
        </row>
        <row r="1832">
          <cell r="I1832">
            <v>70106</v>
          </cell>
        </row>
        <row r="1833">
          <cell r="I1833">
            <v>40101</v>
          </cell>
        </row>
        <row r="1834">
          <cell r="I1834">
            <v>50101</v>
          </cell>
        </row>
        <row r="1835">
          <cell r="I1835">
            <v>70112</v>
          </cell>
        </row>
        <row r="1836">
          <cell r="I1836">
            <v>50101</v>
          </cell>
        </row>
        <row r="1837">
          <cell r="I1837">
            <v>70106</v>
          </cell>
        </row>
        <row r="1838">
          <cell r="I1838">
            <v>70112</v>
          </cell>
        </row>
        <row r="1839">
          <cell r="I1839">
            <v>40101</v>
          </cell>
        </row>
        <row r="1840">
          <cell r="I1840">
            <v>50101</v>
          </cell>
        </row>
        <row r="1841">
          <cell r="I1841">
            <v>30101</v>
          </cell>
        </row>
        <row r="1842">
          <cell r="I1842">
            <v>106</v>
          </cell>
        </row>
        <row r="1843">
          <cell r="I1843">
            <v>106</v>
          </cell>
        </row>
        <row r="1844">
          <cell r="I1844">
            <v>106</v>
          </cell>
        </row>
        <row r="1845">
          <cell r="I1845">
            <v>106</v>
          </cell>
        </row>
        <row r="1846">
          <cell r="I1846">
            <v>106</v>
          </cell>
        </row>
        <row r="1847">
          <cell r="I1847">
            <v>106</v>
          </cell>
        </row>
        <row r="1848">
          <cell r="I1848">
            <v>106</v>
          </cell>
        </row>
        <row r="1849">
          <cell r="I1849">
            <v>106</v>
          </cell>
        </row>
        <row r="1850">
          <cell r="I1850">
            <v>106</v>
          </cell>
        </row>
        <row r="1851">
          <cell r="I1851">
            <v>106</v>
          </cell>
        </row>
        <row r="1852">
          <cell r="I1852">
            <v>2011804018</v>
          </cell>
        </row>
        <row r="1853">
          <cell r="I1853">
            <v>2011804017</v>
          </cell>
        </row>
        <row r="1854">
          <cell r="I1854">
            <v>2011804017</v>
          </cell>
        </row>
        <row r="1855">
          <cell r="I1855">
            <v>701116</v>
          </cell>
        </row>
        <row r="1856">
          <cell r="I1856">
            <v>2011804018</v>
          </cell>
        </row>
        <row r="1857">
          <cell r="I1857">
            <v>2011804018</v>
          </cell>
        </row>
        <row r="1858">
          <cell r="I1858">
            <v>2011804112</v>
          </cell>
        </row>
        <row r="1859">
          <cell r="I1859">
            <v>2011809136</v>
          </cell>
        </row>
        <row r="1860">
          <cell r="I1860">
            <v>10703001</v>
          </cell>
        </row>
        <row r="1861">
          <cell r="I1861">
            <v>2011809126</v>
          </cell>
        </row>
        <row r="1862">
          <cell r="I1862">
            <v>2011800400</v>
          </cell>
        </row>
        <row r="1863">
          <cell r="I1863">
            <v>201040772</v>
          </cell>
        </row>
        <row r="1864">
          <cell r="I1864">
            <v>2011804018</v>
          </cell>
        </row>
        <row r="1865">
          <cell r="I1865">
            <v>70112</v>
          </cell>
        </row>
        <row r="1866">
          <cell r="I1866">
            <v>2011809129</v>
          </cell>
        </row>
        <row r="1867">
          <cell r="I1867">
            <v>2011804020</v>
          </cell>
        </row>
        <row r="1868">
          <cell r="I1868">
            <v>2011809129</v>
          </cell>
        </row>
        <row r="1869">
          <cell r="I1869">
            <v>70112</v>
          </cell>
        </row>
        <row r="1870">
          <cell r="I1870">
            <v>40101</v>
          </cell>
        </row>
        <row r="1871">
          <cell r="I1871">
            <v>70112</v>
          </cell>
        </row>
        <row r="1872">
          <cell r="I1872">
            <v>70106</v>
          </cell>
        </row>
        <row r="1873">
          <cell r="I1873">
            <v>70112</v>
          </cell>
        </row>
        <row r="1874">
          <cell r="I1874">
            <v>701116</v>
          </cell>
        </row>
        <row r="1875">
          <cell r="I1875">
            <v>70112</v>
          </cell>
        </row>
        <row r="1876">
          <cell r="I1876">
            <v>70112</v>
          </cell>
        </row>
        <row r="1877">
          <cell r="I1877">
            <v>70106</v>
          </cell>
        </row>
        <row r="1878">
          <cell r="I1878">
            <v>701116</v>
          </cell>
        </row>
        <row r="1879">
          <cell r="I1879">
            <v>70112</v>
          </cell>
        </row>
        <row r="1880">
          <cell r="I1880">
            <v>40101</v>
          </cell>
        </row>
        <row r="1881">
          <cell r="I1881">
            <v>50101</v>
          </cell>
        </row>
        <row r="1882">
          <cell r="I1882">
            <v>70112</v>
          </cell>
        </row>
        <row r="1883">
          <cell r="I1883">
            <v>70106</v>
          </cell>
        </row>
        <row r="1884">
          <cell r="I1884">
            <v>70112</v>
          </cell>
        </row>
        <row r="1885">
          <cell r="I1885">
            <v>40101</v>
          </cell>
        </row>
        <row r="1886">
          <cell r="I1886">
            <v>70112</v>
          </cell>
        </row>
        <row r="1887">
          <cell r="I1887">
            <v>70112</v>
          </cell>
        </row>
        <row r="1888">
          <cell r="I1888">
            <v>50101</v>
          </cell>
        </row>
        <row r="1889">
          <cell r="I1889">
            <v>40101</v>
          </cell>
        </row>
        <row r="1890">
          <cell r="I1890">
            <v>70112</v>
          </cell>
        </row>
        <row r="1891">
          <cell r="I1891">
            <v>70112</v>
          </cell>
        </row>
        <row r="1892">
          <cell r="I1892">
            <v>70112</v>
          </cell>
        </row>
        <row r="1893">
          <cell r="I1893">
            <v>50101</v>
          </cell>
        </row>
        <row r="1894">
          <cell r="I1894">
            <v>70112</v>
          </cell>
        </row>
        <row r="1895">
          <cell r="I1895">
            <v>70112</v>
          </cell>
        </row>
        <row r="1896">
          <cell r="I1896">
            <v>40101</v>
          </cell>
        </row>
        <row r="1897">
          <cell r="I1897">
            <v>40101</v>
          </cell>
        </row>
        <row r="1898">
          <cell r="I1898">
            <v>40101</v>
          </cell>
        </row>
        <row r="1899">
          <cell r="I1899">
            <v>70112</v>
          </cell>
        </row>
        <row r="1900">
          <cell r="I1900">
            <v>50101</v>
          </cell>
        </row>
        <row r="1901">
          <cell r="I1901">
            <v>30101</v>
          </cell>
        </row>
        <row r="1902">
          <cell r="I1902">
            <v>50101</v>
          </cell>
        </row>
        <row r="1903">
          <cell r="I1903">
            <v>70112</v>
          </cell>
        </row>
        <row r="1904">
          <cell r="I1904">
            <v>40101</v>
          </cell>
        </row>
        <row r="1905">
          <cell r="I1905">
            <v>40101</v>
          </cell>
        </row>
        <row r="1906">
          <cell r="I1906">
            <v>30101</v>
          </cell>
        </row>
        <row r="1907">
          <cell r="I1907">
            <v>70106</v>
          </cell>
        </row>
        <row r="1908">
          <cell r="I1908">
            <v>50101</v>
          </cell>
        </row>
        <row r="1909">
          <cell r="I1909">
            <v>70112</v>
          </cell>
        </row>
        <row r="1910">
          <cell r="I1910">
            <v>70106</v>
          </cell>
        </row>
        <row r="1911">
          <cell r="I1911">
            <v>40101</v>
          </cell>
        </row>
        <row r="1912">
          <cell r="I1912">
            <v>50101</v>
          </cell>
        </row>
        <row r="1913">
          <cell r="I1913">
            <v>30101</v>
          </cell>
        </row>
        <row r="1914">
          <cell r="I1914">
            <v>70112</v>
          </cell>
        </row>
        <row r="1915">
          <cell r="I1915">
            <v>70112</v>
          </cell>
        </row>
        <row r="1916">
          <cell r="I1916">
            <v>30101</v>
          </cell>
        </row>
        <row r="1917">
          <cell r="I1917">
            <v>70112</v>
          </cell>
        </row>
        <row r="1918">
          <cell r="I1918">
            <v>70112</v>
          </cell>
        </row>
        <row r="1919">
          <cell r="I1919">
            <v>70112</v>
          </cell>
        </row>
        <row r="1920">
          <cell r="I1920">
            <v>50101</v>
          </cell>
        </row>
        <row r="1921">
          <cell r="I1921">
            <v>70112</v>
          </cell>
        </row>
        <row r="1922">
          <cell r="I1922">
            <v>70112</v>
          </cell>
        </row>
        <row r="1923">
          <cell r="I1923">
            <v>30101</v>
          </cell>
        </row>
        <row r="1924">
          <cell r="I1924">
            <v>70112</v>
          </cell>
        </row>
        <row r="1925">
          <cell r="I1925">
            <v>40101</v>
          </cell>
        </row>
        <row r="1926">
          <cell r="I1926">
            <v>50101</v>
          </cell>
        </row>
        <row r="1927">
          <cell r="I1927">
            <v>30101</v>
          </cell>
        </row>
        <row r="1928">
          <cell r="I1928">
            <v>30100</v>
          </cell>
        </row>
        <row r="1929">
          <cell r="I1929">
            <v>30100</v>
          </cell>
        </row>
        <row r="1930">
          <cell r="I1930">
            <v>70106</v>
          </cell>
        </row>
        <row r="1931">
          <cell r="I1931">
            <v>50101</v>
          </cell>
        </row>
        <row r="1932">
          <cell r="I1932">
            <v>104</v>
          </cell>
        </row>
        <row r="1933">
          <cell r="I1933">
            <v>104</v>
          </cell>
        </row>
        <row r="1934">
          <cell r="I1934">
            <v>107</v>
          </cell>
        </row>
        <row r="1935">
          <cell r="I1935">
            <v>107</v>
          </cell>
        </row>
        <row r="1936">
          <cell r="I1936">
            <v>104</v>
          </cell>
        </row>
        <row r="1937">
          <cell r="I1937">
            <v>104</v>
          </cell>
        </row>
        <row r="1938">
          <cell r="I1938">
            <v>109</v>
          </cell>
        </row>
        <row r="1939">
          <cell r="I1939">
            <v>108</v>
          </cell>
        </row>
        <row r="1940">
          <cell r="I1940">
            <v>108</v>
          </cell>
        </row>
        <row r="1941">
          <cell r="I1941">
            <v>108</v>
          </cell>
        </row>
        <row r="1942">
          <cell r="I1942">
            <v>108</v>
          </cell>
        </row>
        <row r="1943">
          <cell r="I1943">
            <v>70112</v>
          </cell>
        </row>
        <row r="1944">
          <cell r="I1944">
            <v>70106</v>
          </cell>
        </row>
        <row r="1945">
          <cell r="I1945">
            <v>70112</v>
          </cell>
        </row>
        <row r="1946">
          <cell r="I1946">
            <v>10703001</v>
          </cell>
        </row>
        <row r="1947">
          <cell r="I1947">
            <v>2011809126</v>
          </cell>
        </row>
        <row r="1948">
          <cell r="I1948">
            <v>2011809119</v>
          </cell>
        </row>
        <row r="1949">
          <cell r="I1949">
            <v>2011804027</v>
          </cell>
        </row>
        <row r="1950">
          <cell r="I1950">
            <v>2011804113</v>
          </cell>
        </row>
        <row r="1951">
          <cell r="I1951">
            <v>2011804021</v>
          </cell>
        </row>
        <row r="1952">
          <cell r="I1952">
            <v>2011804086</v>
          </cell>
        </row>
        <row r="1953">
          <cell r="I1953">
            <v>2011804087</v>
          </cell>
        </row>
        <row r="1954">
          <cell r="I1954">
            <v>2011804053</v>
          </cell>
        </row>
        <row r="1955">
          <cell r="I1955">
            <v>2011809118</v>
          </cell>
        </row>
        <row r="1956">
          <cell r="I1956">
            <v>2011809133</v>
          </cell>
        </row>
        <row r="1957">
          <cell r="I1957">
            <v>2011809146</v>
          </cell>
        </row>
        <row r="1958">
          <cell r="I1958">
            <v>2011809136</v>
          </cell>
        </row>
        <row r="1959">
          <cell r="I1959">
            <v>2011804093</v>
          </cell>
        </row>
        <row r="1960">
          <cell r="I1960">
            <v>2011804021</v>
          </cell>
        </row>
        <row r="1961">
          <cell r="I1961">
            <v>70112</v>
          </cell>
        </row>
        <row r="1962">
          <cell r="I1962">
            <v>70112</v>
          </cell>
        </row>
        <row r="1963">
          <cell r="I1963">
            <v>70112</v>
          </cell>
        </row>
        <row r="1964">
          <cell r="I1964">
            <v>70112</v>
          </cell>
        </row>
        <row r="1965">
          <cell r="I1965">
            <v>70112</v>
          </cell>
        </row>
        <row r="1966">
          <cell r="I1966">
            <v>40101</v>
          </cell>
        </row>
        <row r="1967">
          <cell r="I1967">
            <v>30101</v>
          </cell>
        </row>
        <row r="1968">
          <cell r="I1968">
            <v>70112</v>
          </cell>
        </row>
        <row r="1969">
          <cell r="I1969">
            <v>70112</v>
          </cell>
        </row>
        <row r="1970">
          <cell r="I1970">
            <v>70106</v>
          </cell>
        </row>
        <row r="1971">
          <cell r="I1971">
            <v>50101</v>
          </cell>
        </row>
        <row r="1972">
          <cell r="I1972">
            <v>70112</v>
          </cell>
        </row>
        <row r="1973">
          <cell r="I1973">
            <v>40101</v>
          </cell>
        </row>
        <row r="1974">
          <cell r="I1974">
            <v>30101</v>
          </cell>
        </row>
        <row r="1975">
          <cell r="I1975">
            <v>70112</v>
          </cell>
        </row>
        <row r="1976">
          <cell r="I1976">
            <v>40101</v>
          </cell>
        </row>
        <row r="1977">
          <cell r="I1977">
            <v>50101</v>
          </cell>
        </row>
        <row r="1978">
          <cell r="I1978">
            <v>701116</v>
          </cell>
        </row>
        <row r="1979">
          <cell r="I1979">
            <v>30101</v>
          </cell>
        </row>
        <row r="1980">
          <cell r="I1980">
            <v>70106</v>
          </cell>
        </row>
        <row r="1981">
          <cell r="I1981">
            <v>701116</v>
          </cell>
        </row>
        <row r="1982">
          <cell r="I1982">
            <v>50101</v>
          </cell>
        </row>
        <row r="1983">
          <cell r="I1983">
            <v>701116</v>
          </cell>
        </row>
        <row r="1984">
          <cell r="I1984">
            <v>70112</v>
          </cell>
        </row>
        <row r="1985">
          <cell r="I1985">
            <v>70112</v>
          </cell>
        </row>
        <row r="1986">
          <cell r="I1986">
            <v>70112</v>
          </cell>
        </row>
        <row r="1987">
          <cell r="I1987">
            <v>30100</v>
          </cell>
        </row>
        <row r="1988">
          <cell r="I1988">
            <v>70112</v>
          </cell>
        </row>
        <row r="1989">
          <cell r="I1989">
            <v>50101</v>
          </cell>
        </row>
        <row r="1990">
          <cell r="I1990">
            <v>109</v>
          </cell>
        </row>
        <row r="1991">
          <cell r="I1991">
            <v>109</v>
          </cell>
        </row>
        <row r="1992">
          <cell r="I1992">
            <v>109</v>
          </cell>
        </row>
        <row r="1993">
          <cell r="I1993">
            <v>109</v>
          </cell>
        </row>
        <row r="1994">
          <cell r="I1994">
            <v>109</v>
          </cell>
        </row>
        <row r="1995">
          <cell r="I1995">
            <v>70112</v>
          </cell>
        </row>
        <row r="1996">
          <cell r="I1996">
            <v>40101</v>
          </cell>
        </row>
        <row r="1997">
          <cell r="I1997">
            <v>50101</v>
          </cell>
        </row>
        <row r="1998">
          <cell r="I1998">
            <v>30101</v>
          </cell>
        </row>
        <row r="1999">
          <cell r="I1999">
            <v>70112</v>
          </cell>
        </row>
        <row r="2000">
          <cell r="I2000">
            <v>70106</v>
          </cell>
        </row>
        <row r="2001">
          <cell r="I2001">
            <v>40101</v>
          </cell>
        </row>
        <row r="2002">
          <cell r="I2002">
            <v>30101</v>
          </cell>
        </row>
        <row r="2003">
          <cell r="I2003">
            <v>70112</v>
          </cell>
        </row>
        <row r="2004">
          <cell r="I2004">
            <v>50101</v>
          </cell>
        </row>
        <row r="2005">
          <cell r="I2005">
            <v>70106</v>
          </cell>
        </row>
        <row r="2006">
          <cell r="I2006">
            <v>70112</v>
          </cell>
        </row>
        <row r="2007">
          <cell r="I2007">
            <v>30101</v>
          </cell>
        </row>
        <row r="2008">
          <cell r="I2008">
            <v>70112</v>
          </cell>
        </row>
        <row r="2009">
          <cell r="I2009">
            <v>40101</v>
          </cell>
        </row>
        <row r="2010">
          <cell r="I2010">
            <v>70112</v>
          </cell>
        </row>
        <row r="2011">
          <cell r="I2011">
            <v>70112</v>
          </cell>
        </row>
        <row r="2012">
          <cell r="I2012">
            <v>50101</v>
          </cell>
        </row>
        <row r="2013">
          <cell r="I2013">
            <v>40101</v>
          </cell>
        </row>
        <row r="2014">
          <cell r="I2014">
            <v>30101</v>
          </cell>
        </row>
        <row r="2015">
          <cell r="I2015">
            <v>70112</v>
          </cell>
        </row>
        <row r="2016">
          <cell r="I2016">
            <v>50101</v>
          </cell>
        </row>
        <row r="2017">
          <cell r="I2017">
            <v>40101</v>
          </cell>
        </row>
        <row r="2018">
          <cell r="I2018">
            <v>70112</v>
          </cell>
        </row>
        <row r="2019">
          <cell r="I2019">
            <v>70112</v>
          </cell>
        </row>
        <row r="2020">
          <cell r="I2020">
            <v>70112</v>
          </cell>
        </row>
        <row r="2021">
          <cell r="I2021">
            <v>70112</v>
          </cell>
        </row>
        <row r="2022">
          <cell r="I2022">
            <v>70112</v>
          </cell>
        </row>
        <row r="2023">
          <cell r="I2023">
            <v>40101</v>
          </cell>
        </row>
        <row r="2024">
          <cell r="I2024">
            <v>70112</v>
          </cell>
        </row>
        <row r="2025">
          <cell r="I2025">
            <v>50101</v>
          </cell>
        </row>
        <row r="2026">
          <cell r="I2026">
            <v>70112</v>
          </cell>
        </row>
        <row r="2027">
          <cell r="I2027">
            <v>50101</v>
          </cell>
        </row>
        <row r="2028">
          <cell r="I2028">
            <v>40101</v>
          </cell>
        </row>
        <row r="2029">
          <cell r="I2029">
            <v>40101</v>
          </cell>
        </row>
        <row r="2030">
          <cell r="I2030">
            <v>30101</v>
          </cell>
        </row>
        <row r="2031">
          <cell r="I2031">
            <v>50101</v>
          </cell>
        </row>
        <row r="2032">
          <cell r="I2032">
            <v>70112</v>
          </cell>
        </row>
        <row r="2033">
          <cell r="I2033">
            <v>40101</v>
          </cell>
        </row>
        <row r="2034">
          <cell r="I2034">
            <v>70106</v>
          </cell>
        </row>
        <row r="2035">
          <cell r="I2035">
            <v>70112</v>
          </cell>
        </row>
        <row r="2036">
          <cell r="I2036">
            <v>40101</v>
          </cell>
        </row>
        <row r="2037">
          <cell r="I2037">
            <v>70112</v>
          </cell>
        </row>
        <row r="2038">
          <cell r="I2038">
            <v>70112</v>
          </cell>
        </row>
        <row r="2039">
          <cell r="I2039">
            <v>104</v>
          </cell>
        </row>
        <row r="2040">
          <cell r="I2040">
            <v>104</v>
          </cell>
        </row>
        <row r="2041">
          <cell r="I2041">
            <v>104</v>
          </cell>
        </row>
        <row r="2042">
          <cell r="I2042">
            <v>104</v>
          </cell>
        </row>
        <row r="2043">
          <cell r="I2043">
            <v>104</v>
          </cell>
        </row>
        <row r="2044">
          <cell r="I2044">
            <v>104</v>
          </cell>
        </row>
        <row r="2045">
          <cell r="I2045">
            <v>109</v>
          </cell>
        </row>
        <row r="2046">
          <cell r="I2046">
            <v>2011809136</v>
          </cell>
        </row>
        <row r="2047">
          <cell r="I2047">
            <v>2011804093</v>
          </cell>
        </row>
        <row r="2048">
          <cell r="I2048">
            <v>2011804021</v>
          </cell>
        </row>
        <row r="2049">
          <cell r="I2049">
            <v>2011809146</v>
          </cell>
        </row>
        <row r="2050">
          <cell r="I2050">
            <v>2011809133</v>
          </cell>
        </row>
        <row r="2051">
          <cell r="I2051">
            <v>70112</v>
          </cell>
        </row>
        <row r="2052">
          <cell r="I2052">
            <v>708</v>
          </cell>
        </row>
        <row r="2053">
          <cell r="I2053">
            <v>200</v>
          </cell>
        </row>
        <row r="2054">
          <cell r="I2054">
            <v>104</v>
          </cell>
        </row>
        <row r="2055">
          <cell r="I2055">
            <v>104</v>
          </cell>
        </row>
        <row r="2056">
          <cell r="I2056">
            <v>109</v>
          </cell>
        </row>
        <row r="2057">
          <cell r="I2057">
            <v>109</v>
          </cell>
        </row>
        <row r="2058">
          <cell r="I2058">
            <v>109</v>
          </cell>
        </row>
        <row r="2059">
          <cell r="I2059">
            <v>109</v>
          </cell>
        </row>
        <row r="2060">
          <cell r="I2060">
            <v>109</v>
          </cell>
        </row>
        <row r="2061">
          <cell r="I2061">
            <v>109</v>
          </cell>
        </row>
        <row r="2062">
          <cell r="I2062">
            <v>109</v>
          </cell>
        </row>
        <row r="2063">
          <cell r="I2063">
            <v>104</v>
          </cell>
        </row>
        <row r="2064">
          <cell r="I2064">
            <v>104</v>
          </cell>
        </row>
        <row r="2065">
          <cell r="I2065">
            <v>104</v>
          </cell>
        </row>
        <row r="2066">
          <cell r="I2066">
            <v>104</v>
          </cell>
        </row>
        <row r="2067">
          <cell r="I2067">
            <v>104</v>
          </cell>
        </row>
        <row r="2068">
          <cell r="I2068">
            <v>104</v>
          </cell>
        </row>
        <row r="2069">
          <cell r="I2069">
            <v>104</v>
          </cell>
        </row>
        <row r="2070">
          <cell r="I2070">
            <v>104</v>
          </cell>
        </row>
        <row r="2071">
          <cell r="I2071">
            <v>104</v>
          </cell>
        </row>
        <row r="2072">
          <cell r="I2072">
            <v>104</v>
          </cell>
        </row>
        <row r="2073">
          <cell r="I2073">
            <v>104</v>
          </cell>
        </row>
        <row r="2074">
          <cell r="I2074">
            <v>104</v>
          </cell>
        </row>
        <row r="2075">
          <cell r="I2075">
            <v>701116</v>
          </cell>
        </row>
        <row r="2076">
          <cell r="I2076">
            <v>70106</v>
          </cell>
        </row>
        <row r="2077">
          <cell r="I2077">
            <v>70112</v>
          </cell>
        </row>
        <row r="2078">
          <cell r="I2078">
            <v>70112</v>
          </cell>
        </row>
        <row r="2079">
          <cell r="I2079">
            <v>70112</v>
          </cell>
        </row>
        <row r="2080">
          <cell r="I2080">
            <v>70112</v>
          </cell>
        </row>
        <row r="2081">
          <cell r="I2081">
            <v>70106</v>
          </cell>
        </row>
        <row r="2082">
          <cell r="I2082">
            <v>708</v>
          </cell>
        </row>
        <row r="2083">
          <cell r="I2083">
            <v>200</v>
          </cell>
        </row>
        <row r="2084">
          <cell r="I2084">
            <v>2011804068</v>
          </cell>
        </row>
        <row r="2085">
          <cell r="I2085">
            <v>2011804112</v>
          </cell>
        </row>
        <row r="2086">
          <cell r="I2086">
            <v>2011804041</v>
          </cell>
        </row>
        <row r="2087">
          <cell r="I2087">
            <v>2011804021</v>
          </cell>
        </row>
        <row r="2088">
          <cell r="I2088">
            <v>2011804026</v>
          </cell>
        </row>
        <row r="2089">
          <cell r="I2089">
            <v>70112</v>
          </cell>
        </row>
        <row r="2090">
          <cell r="I2090">
            <v>2011804086</v>
          </cell>
        </row>
        <row r="2091">
          <cell r="I2091">
            <v>2011804021</v>
          </cell>
        </row>
        <row r="2092">
          <cell r="I2092">
            <v>10205</v>
          </cell>
        </row>
        <row r="2093">
          <cell r="I2093">
            <v>20700006</v>
          </cell>
        </row>
        <row r="2094">
          <cell r="I2094">
            <v>70112</v>
          </cell>
        </row>
        <row r="2095">
          <cell r="I2095">
            <v>10210</v>
          </cell>
        </row>
        <row r="2096">
          <cell r="I2096">
            <v>109</v>
          </cell>
        </row>
        <row r="2097">
          <cell r="I2097">
            <v>109</v>
          </cell>
        </row>
        <row r="2098">
          <cell r="I2098">
            <v>109</v>
          </cell>
        </row>
        <row r="2099">
          <cell r="I2099">
            <v>2011804113</v>
          </cell>
        </row>
        <row r="2100">
          <cell r="I2100">
            <v>2011809115</v>
          </cell>
        </row>
        <row r="2101">
          <cell r="I2101">
            <v>201040771</v>
          </cell>
        </row>
        <row r="2102">
          <cell r="I2102">
            <v>2011804031</v>
          </cell>
        </row>
        <row r="2103">
          <cell r="I2103">
            <v>201040771</v>
          </cell>
        </row>
        <row r="2104">
          <cell r="I2104">
            <v>50101</v>
          </cell>
        </row>
        <row r="2105">
          <cell r="I2105">
            <v>50101</v>
          </cell>
        </row>
        <row r="2106">
          <cell r="I2106">
            <v>50101</v>
          </cell>
        </row>
        <row r="2107">
          <cell r="I2107">
            <v>70106</v>
          </cell>
        </row>
        <row r="2108">
          <cell r="I2108">
            <v>70106</v>
          </cell>
        </row>
        <row r="2109">
          <cell r="I2109">
            <v>30101</v>
          </cell>
        </row>
        <row r="2110">
          <cell r="I2110">
            <v>70112</v>
          </cell>
        </row>
        <row r="2111">
          <cell r="I2111">
            <v>70112</v>
          </cell>
        </row>
        <row r="2112">
          <cell r="I2112">
            <v>70112</v>
          </cell>
        </row>
        <row r="2113">
          <cell r="I2113">
            <v>70112</v>
          </cell>
        </row>
        <row r="2114">
          <cell r="I2114">
            <v>70112</v>
          </cell>
        </row>
        <row r="2115">
          <cell r="I2115">
            <v>70112</v>
          </cell>
        </row>
        <row r="2116">
          <cell r="I2116">
            <v>70112</v>
          </cell>
        </row>
        <row r="2117">
          <cell r="I2117">
            <v>70112</v>
          </cell>
        </row>
        <row r="2118">
          <cell r="I2118">
            <v>70112</v>
          </cell>
        </row>
        <row r="2119">
          <cell r="I2119">
            <v>70112</v>
          </cell>
        </row>
        <row r="2120">
          <cell r="I2120">
            <v>70112</v>
          </cell>
        </row>
        <row r="2121">
          <cell r="I2121">
            <v>70112</v>
          </cell>
        </row>
        <row r="2122">
          <cell r="I2122">
            <v>70112</v>
          </cell>
        </row>
        <row r="2123">
          <cell r="I2123">
            <v>70112</v>
          </cell>
        </row>
        <row r="2124">
          <cell r="I2124">
            <v>70112</v>
          </cell>
        </row>
        <row r="2125">
          <cell r="I2125">
            <v>70106</v>
          </cell>
        </row>
        <row r="2126">
          <cell r="I2126">
            <v>40101</v>
          </cell>
        </row>
        <row r="2127">
          <cell r="I2127">
            <v>70106</v>
          </cell>
        </row>
        <row r="2128">
          <cell r="I2128">
            <v>70106</v>
          </cell>
        </row>
        <row r="2129">
          <cell r="I2129">
            <v>40101</v>
          </cell>
        </row>
        <row r="2130">
          <cell r="I2130">
            <v>50101</v>
          </cell>
        </row>
        <row r="2131">
          <cell r="I2131">
            <v>70106</v>
          </cell>
        </row>
        <row r="2132">
          <cell r="I2132">
            <v>70106</v>
          </cell>
        </row>
        <row r="2133">
          <cell r="I2133">
            <v>30101</v>
          </cell>
        </row>
        <row r="2134">
          <cell r="I2134">
            <v>40101</v>
          </cell>
        </row>
        <row r="2135">
          <cell r="I2135">
            <v>40101</v>
          </cell>
        </row>
        <row r="2136">
          <cell r="I2136">
            <v>70112</v>
          </cell>
        </row>
        <row r="2137">
          <cell r="I2137">
            <v>70112</v>
          </cell>
        </row>
        <row r="2138">
          <cell r="I2138">
            <v>70112</v>
          </cell>
        </row>
        <row r="2139">
          <cell r="I2139">
            <v>70112</v>
          </cell>
        </row>
        <row r="2140">
          <cell r="I2140">
            <v>40101</v>
          </cell>
        </row>
        <row r="2141">
          <cell r="I2141">
            <v>70112</v>
          </cell>
        </row>
        <row r="2142">
          <cell r="I2142">
            <v>70112</v>
          </cell>
        </row>
        <row r="2143">
          <cell r="I2143">
            <v>70112</v>
          </cell>
        </row>
        <row r="2144">
          <cell r="I2144">
            <v>40101</v>
          </cell>
        </row>
        <row r="2145">
          <cell r="I2145">
            <v>70112</v>
          </cell>
        </row>
        <row r="2146">
          <cell r="I2146">
            <v>40101</v>
          </cell>
        </row>
        <row r="2147">
          <cell r="I2147">
            <v>50101</v>
          </cell>
        </row>
        <row r="2148">
          <cell r="I2148">
            <v>70112</v>
          </cell>
        </row>
        <row r="2149">
          <cell r="I2149">
            <v>40101</v>
          </cell>
        </row>
        <row r="2150">
          <cell r="I2150">
            <v>70112</v>
          </cell>
        </row>
        <row r="2151">
          <cell r="I2151">
            <v>70112</v>
          </cell>
        </row>
        <row r="2152">
          <cell r="I2152">
            <v>70112</v>
          </cell>
        </row>
        <row r="2153">
          <cell r="I2153">
            <v>50101</v>
          </cell>
        </row>
        <row r="2154">
          <cell r="I2154">
            <v>40101</v>
          </cell>
        </row>
        <row r="2155">
          <cell r="I2155">
            <v>50101</v>
          </cell>
        </row>
        <row r="2156">
          <cell r="I2156">
            <v>40101</v>
          </cell>
        </row>
        <row r="2157">
          <cell r="I2157">
            <v>50101</v>
          </cell>
        </row>
        <row r="2158">
          <cell r="I2158">
            <v>50101</v>
          </cell>
        </row>
        <row r="2159">
          <cell r="I2159">
            <v>50101</v>
          </cell>
        </row>
        <row r="2160">
          <cell r="I2160">
            <v>50101</v>
          </cell>
        </row>
        <row r="2161">
          <cell r="I2161">
            <v>70106</v>
          </cell>
        </row>
        <row r="2162">
          <cell r="I2162">
            <v>70106</v>
          </cell>
        </row>
        <row r="2163">
          <cell r="I2163">
            <v>70112</v>
          </cell>
        </row>
        <row r="2164">
          <cell r="I2164">
            <v>40101</v>
          </cell>
        </row>
        <row r="2165">
          <cell r="I2165">
            <v>50101</v>
          </cell>
        </row>
        <row r="2166">
          <cell r="I2166">
            <v>70112</v>
          </cell>
        </row>
        <row r="2167">
          <cell r="I2167">
            <v>50101</v>
          </cell>
        </row>
        <row r="2168">
          <cell r="I2168">
            <v>50101</v>
          </cell>
        </row>
        <row r="2169">
          <cell r="I2169">
            <v>2011804017</v>
          </cell>
        </row>
        <row r="2170">
          <cell r="I2170">
            <v>2011804018</v>
          </cell>
        </row>
        <row r="2171">
          <cell r="I2171">
            <v>2011804018</v>
          </cell>
        </row>
        <row r="2172">
          <cell r="I2172">
            <v>70112</v>
          </cell>
        </row>
        <row r="2173">
          <cell r="I2173">
            <v>70112</v>
          </cell>
        </row>
        <row r="2174">
          <cell r="I2174">
            <v>70112</v>
          </cell>
        </row>
        <row r="2175">
          <cell r="I2175">
            <v>70106</v>
          </cell>
        </row>
        <row r="2176">
          <cell r="I2176">
            <v>701116</v>
          </cell>
        </row>
        <row r="2177">
          <cell r="I2177">
            <v>50101</v>
          </cell>
        </row>
        <row r="2178">
          <cell r="I2178">
            <v>70112</v>
          </cell>
        </row>
        <row r="2179">
          <cell r="I2179">
            <v>50101</v>
          </cell>
        </row>
        <row r="2180">
          <cell r="I2180">
            <v>40101</v>
          </cell>
        </row>
        <row r="2181">
          <cell r="I2181">
            <v>70112</v>
          </cell>
        </row>
        <row r="2182">
          <cell r="I2182">
            <v>70112</v>
          </cell>
        </row>
        <row r="2183">
          <cell r="I2183">
            <v>50101</v>
          </cell>
        </row>
        <row r="2184">
          <cell r="I2184">
            <v>701116</v>
          </cell>
        </row>
        <row r="2185">
          <cell r="I2185">
            <v>70112</v>
          </cell>
        </row>
        <row r="2186">
          <cell r="I2186">
            <v>40101</v>
          </cell>
        </row>
        <row r="2187">
          <cell r="I2187">
            <v>30101</v>
          </cell>
        </row>
        <row r="2188">
          <cell r="I2188">
            <v>50101</v>
          </cell>
        </row>
        <row r="2189">
          <cell r="I2189">
            <v>70112</v>
          </cell>
        </row>
        <row r="2190">
          <cell r="I2190">
            <v>701116</v>
          </cell>
        </row>
        <row r="2191">
          <cell r="I2191">
            <v>50101</v>
          </cell>
        </row>
        <row r="2192">
          <cell r="I2192">
            <v>40101</v>
          </cell>
        </row>
        <row r="2193">
          <cell r="I2193">
            <v>70112</v>
          </cell>
        </row>
        <row r="2194">
          <cell r="I2194">
            <v>40101</v>
          </cell>
        </row>
        <row r="2195">
          <cell r="I2195">
            <v>40101</v>
          </cell>
        </row>
        <row r="2196">
          <cell r="I2196">
            <v>70112</v>
          </cell>
        </row>
        <row r="2197">
          <cell r="I2197">
            <v>70112</v>
          </cell>
        </row>
        <row r="2198">
          <cell r="I2198">
            <v>50101</v>
          </cell>
        </row>
        <row r="2199">
          <cell r="I2199">
            <v>70112</v>
          </cell>
        </row>
        <row r="2200">
          <cell r="I2200">
            <v>70112</v>
          </cell>
        </row>
        <row r="2201">
          <cell r="I2201">
            <v>40101</v>
          </cell>
        </row>
        <row r="2202">
          <cell r="I2202">
            <v>701116</v>
          </cell>
        </row>
        <row r="2203">
          <cell r="I2203">
            <v>50101</v>
          </cell>
        </row>
        <row r="2204">
          <cell r="I2204">
            <v>70112</v>
          </cell>
        </row>
        <row r="2205">
          <cell r="I2205">
            <v>50101</v>
          </cell>
        </row>
        <row r="2206">
          <cell r="I2206">
            <v>40101</v>
          </cell>
        </row>
        <row r="2207">
          <cell r="I2207">
            <v>70112</v>
          </cell>
        </row>
        <row r="2208">
          <cell r="I2208">
            <v>70106</v>
          </cell>
        </row>
        <row r="2209">
          <cell r="I2209">
            <v>70112</v>
          </cell>
        </row>
        <row r="2210">
          <cell r="I2210">
            <v>40101</v>
          </cell>
        </row>
        <row r="2211">
          <cell r="I2211">
            <v>50101</v>
          </cell>
        </row>
        <row r="2212">
          <cell r="I2212">
            <v>30101</v>
          </cell>
        </row>
        <row r="2213">
          <cell r="I2213">
            <v>70112</v>
          </cell>
        </row>
        <row r="2214">
          <cell r="I2214">
            <v>50101</v>
          </cell>
        </row>
        <row r="2215">
          <cell r="I2215">
            <v>70106</v>
          </cell>
        </row>
        <row r="2216">
          <cell r="I2216">
            <v>70112</v>
          </cell>
        </row>
        <row r="2217">
          <cell r="I2217">
            <v>40101</v>
          </cell>
        </row>
        <row r="2218">
          <cell r="I2218">
            <v>70112</v>
          </cell>
        </row>
        <row r="2219">
          <cell r="I2219">
            <v>10210</v>
          </cell>
        </row>
        <row r="2220">
          <cell r="I2220">
            <v>2011804021</v>
          </cell>
        </row>
        <row r="2221">
          <cell r="I2221">
            <v>2011804086</v>
          </cell>
        </row>
        <row r="2222">
          <cell r="I2222">
            <v>2011804041</v>
          </cell>
        </row>
        <row r="2223">
          <cell r="I2223">
            <v>2011804026</v>
          </cell>
        </row>
        <row r="2224">
          <cell r="I2224">
            <v>20700006</v>
          </cell>
        </row>
        <row r="2225">
          <cell r="I2225">
            <v>70112</v>
          </cell>
        </row>
        <row r="2226">
          <cell r="I2226">
            <v>70112</v>
          </cell>
        </row>
        <row r="2227">
          <cell r="I2227">
            <v>20700006</v>
          </cell>
        </row>
        <row r="2228">
          <cell r="I2228">
            <v>2011804017</v>
          </cell>
        </row>
        <row r="2229">
          <cell r="I2229">
            <v>20120053</v>
          </cell>
        </row>
        <row r="2230">
          <cell r="I2230">
            <v>201040771</v>
          </cell>
        </row>
        <row r="2231">
          <cell r="I2231">
            <v>2011809126</v>
          </cell>
        </row>
        <row r="2232">
          <cell r="I2232">
            <v>2011804018</v>
          </cell>
        </row>
        <row r="2233">
          <cell r="I2233">
            <v>2011804004</v>
          </cell>
        </row>
        <row r="2234">
          <cell r="I2234">
            <v>2011804068</v>
          </cell>
        </row>
        <row r="2235">
          <cell r="I2235">
            <v>2011804048</v>
          </cell>
        </row>
        <row r="2236">
          <cell r="I2236">
            <v>40101</v>
          </cell>
        </row>
        <row r="2237">
          <cell r="I2237">
            <v>70112</v>
          </cell>
        </row>
        <row r="2238">
          <cell r="I2238">
            <v>70112</v>
          </cell>
        </row>
        <row r="2239">
          <cell r="I2239">
            <v>70112</v>
          </cell>
        </row>
        <row r="2240">
          <cell r="I2240">
            <v>50101</v>
          </cell>
        </row>
        <row r="2241">
          <cell r="I2241">
            <v>70106</v>
          </cell>
        </row>
        <row r="2242">
          <cell r="I2242">
            <v>701116</v>
          </cell>
        </row>
        <row r="2243">
          <cell r="I2243">
            <v>50101</v>
          </cell>
        </row>
        <row r="2244">
          <cell r="I2244">
            <v>30101</v>
          </cell>
        </row>
        <row r="2245">
          <cell r="I2245">
            <v>50101</v>
          </cell>
        </row>
        <row r="2246">
          <cell r="I2246">
            <v>40101</v>
          </cell>
        </row>
        <row r="2247">
          <cell r="I2247">
            <v>70112</v>
          </cell>
        </row>
        <row r="2248">
          <cell r="I2248">
            <v>70112</v>
          </cell>
        </row>
        <row r="2249">
          <cell r="I2249">
            <v>70112</v>
          </cell>
        </row>
        <row r="2250">
          <cell r="I2250">
            <v>70112</v>
          </cell>
        </row>
        <row r="2251">
          <cell r="I2251">
            <v>70112</v>
          </cell>
        </row>
        <row r="2252">
          <cell r="I2252">
            <v>70112</v>
          </cell>
        </row>
        <row r="2253">
          <cell r="I2253">
            <v>70112</v>
          </cell>
        </row>
        <row r="2254">
          <cell r="I2254">
            <v>70112</v>
          </cell>
        </row>
        <row r="2255">
          <cell r="I2255">
            <v>70112</v>
          </cell>
        </row>
        <row r="2256">
          <cell r="I2256">
            <v>70112</v>
          </cell>
        </row>
        <row r="2257">
          <cell r="I2257">
            <v>70112</v>
          </cell>
        </row>
        <row r="2258">
          <cell r="I2258">
            <v>30101</v>
          </cell>
        </row>
        <row r="2259">
          <cell r="I2259">
            <v>30101</v>
          </cell>
        </row>
        <row r="2260">
          <cell r="I2260">
            <v>70112</v>
          </cell>
        </row>
        <row r="2261">
          <cell r="I2261">
            <v>70112</v>
          </cell>
        </row>
        <row r="2262">
          <cell r="I2262">
            <v>70112</v>
          </cell>
        </row>
        <row r="2263">
          <cell r="I2263">
            <v>40101</v>
          </cell>
        </row>
        <row r="2264">
          <cell r="I2264">
            <v>50101</v>
          </cell>
        </row>
        <row r="2265">
          <cell r="I2265">
            <v>70112</v>
          </cell>
        </row>
        <row r="2266">
          <cell r="I2266">
            <v>70112</v>
          </cell>
        </row>
        <row r="2267">
          <cell r="I2267">
            <v>70112</v>
          </cell>
        </row>
        <row r="2268">
          <cell r="I2268">
            <v>50101</v>
          </cell>
        </row>
        <row r="2269">
          <cell r="I2269">
            <v>50101</v>
          </cell>
        </row>
        <row r="2270">
          <cell r="I2270">
            <v>70112</v>
          </cell>
        </row>
        <row r="2271">
          <cell r="I2271">
            <v>70112</v>
          </cell>
        </row>
        <row r="2272">
          <cell r="I2272">
            <v>40101</v>
          </cell>
        </row>
        <row r="2273">
          <cell r="I2273">
            <v>70112</v>
          </cell>
        </row>
        <row r="2274">
          <cell r="I2274">
            <v>70112</v>
          </cell>
        </row>
        <row r="2275">
          <cell r="I2275">
            <v>70112</v>
          </cell>
        </row>
        <row r="2276">
          <cell r="I2276">
            <v>40101</v>
          </cell>
        </row>
        <row r="2277">
          <cell r="I2277">
            <v>30101</v>
          </cell>
        </row>
        <row r="2278">
          <cell r="I2278">
            <v>50101</v>
          </cell>
        </row>
        <row r="2279">
          <cell r="I2279">
            <v>107</v>
          </cell>
        </row>
        <row r="2280">
          <cell r="I2280">
            <v>104</v>
          </cell>
        </row>
        <row r="2281">
          <cell r="I2281">
            <v>104</v>
          </cell>
        </row>
        <row r="2282">
          <cell r="I2282">
            <v>70112</v>
          </cell>
        </row>
        <row r="2283">
          <cell r="I2283">
            <v>70112</v>
          </cell>
        </row>
        <row r="2284">
          <cell r="I2284">
            <v>70112</v>
          </cell>
        </row>
        <row r="2285">
          <cell r="I2285">
            <v>70112</v>
          </cell>
        </row>
        <row r="2286">
          <cell r="I2286">
            <v>70112</v>
          </cell>
        </row>
        <row r="2287">
          <cell r="I2287">
            <v>70112</v>
          </cell>
        </row>
        <row r="2288">
          <cell r="I2288">
            <v>70112</v>
          </cell>
        </row>
        <row r="2289">
          <cell r="I2289">
            <v>70112</v>
          </cell>
        </row>
        <row r="2290">
          <cell r="I2290">
            <v>70112</v>
          </cell>
        </row>
        <row r="2291">
          <cell r="I2291">
            <v>70112</v>
          </cell>
        </row>
        <row r="2292">
          <cell r="I2292">
            <v>70112</v>
          </cell>
        </row>
        <row r="2293">
          <cell r="I2293">
            <v>70112</v>
          </cell>
        </row>
        <row r="2294">
          <cell r="I2294">
            <v>70112</v>
          </cell>
        </row>
        <row r="2295">
          <cell r="I2295">
            <v>70112</v>
          </cell>
        </row>
        <row r="2296">
          <cell r="I2296">
            <v>70112</v>
          </cell>
        </row>
        <row r="2297">
          <cell r="I2297">
            <v>70112</v>
          </cell>
        </row>
        <row r="2298">
          <cell r="I2298">
            <v>40101</v>
          </cell>
        </row>
        <row r="2299">
          <cell r="I2299">
            <v>70106</v>
          </cell>
        </row>
        <row r="2300">
          <cell r="I2300">
            <v>70106</v>
          </cell>
        </row>
        <row r="2301">
          <cell r="I2301">
            <v>50101</v>
          </cell>
        </row>
        <row r="2302">
          <cell r="I2302">
            <v>50101</v>
          </cell>
        </row>
        <row r="2303">
          <cell r="I2303">
            <v>50101</v>
          </cell>
        </row>
        <row r="2304">
          <cell r="I2304">
            <v>40101</v>
          </cell>
        </row>
        <row r="2305">
          <cell r="I2305">
            <v>40101</v>
          </cell>
        </row>
        <row r="2306">
          <cell r="I2306">
            <v>30101</v>
          </cell>
        </row>
        <row r="2307">
          <cell r="I2307">
            <v>30101</v>
          </cell>
        </row>
        <row r="2308">
          <cell r="I2308">
            <v>50101</v>
          </cell>
        </row>
        <row r="2309">
          <cell r="I2309">
            <v>50101</v>
          </cell>
        </row>
        <row r="2310">
          <cell r="I2310">
            <v>70106</v>
          </cell>
        </row>
        <row r="2311">
          <cell r="I2311">
            <v>70106</v>
          </cell>
        </row>
        <row r="2312">
          <cell r="I2312">
            <v>70112</v>
          </cell>
        </row>
        <row r="2313">
          <cell r="I2313">
            <v>50101</v>
          </cell>
        </row>
        <row r="2314">
          <cell r="I2314">
            <v>40101</v>
          </cell>
        </row>
        <row r="2315">
          <cell r="I2315">
            <v>30101</v>
          </cell>
        </row>
        <row r="2316">
          <cell r="I2316">
            <v>50101</v>
          </cell>
        </row>
        <row r="2317">
          <cell r="I2317">
            <v>70112</v>
          </cell>
        </row>
        <row r="2318">
          <cell r="I2318">
            <v>40101</v>
          </cell>
        </row>
        <row r="2319">
          <cell r="I2319">
            <v>50101</v>
          </cell>
        </row>
        <row r="2320">
          <cell r="I2320">
            <v>70112</v>
          </cell>
        </row>
        <row r="2321">
          <cell r="I2321">
            <v>40101</v>
          </cell>
        </row>
        <row r="2322">
          <cell r="I2322">
            <v>70112</v>
          </cell>
        </row>
        <row r="2323">
          <cell r="I2323">
            <v>70112</v>
          </cell>
        </row>
        <row r="2324">
          <cell r="I2324">
            <v>70106</v>
          </cell>
        </row>
        <row r="2325">
          <cell r="I2325">
            <v>70112</v>
          </cell>
        </row>
        <row r="2326">
          <cell r="I2326">
            <v>50101</v>
          </cell>
        </row>
        <row r="2327">
          <cell r="I2327">
            <v>70106</v>
          </cell>
        </row>
        <row r="2328">
          <cell r="I2328">
            <v>70112</v>
          </cell>
        </row>
        <row r="2329">
          <cell r="I2329">
            <v>40101</v>
          </cell>
        </row>
        <row r="2330">
          <cell r="I2330">
            <v>70112</v>
          </cell>
        </row>
        <row r="2331">
          <cell r="I2331">
            <v>70112</v>
          </cell>
        </row>
        <row r="2332">
          <cell r="I2332">
            <v>50101</v>
          </cell>
        </row>
        <row r="2333">
          <cell r="I2333">
            <v>70112</v>
          </cell>
        </row>
        <row r="2334">
          <cell r="I2334">
            <v>106</v>
          </cell>
        </row>
        <row r="2335">
          <cell r="I2335">
            <v>106</v>
          </cell>
        </row>
        <row r="2336">
          <cell r="I2336">
            <v>108</v>
          </cell>
        </row>
        <row r="2337">
          <cell r="I2337">
            <v>108</v>
          </cell>
        </row>
        <row r="2338">
          <cell r="I2338">
            <v>108</v>
          </cell>
        </row>
        <row r="2339">
          <cell r="I2339">
            <v>107</v>
          </cell>
        </row>
        <row r="2340">
          <cell r="I2340">
            <v>400</v>
          </cell>
        </row>
        <row r="2341">
          <cell r="I2341">
            <v>100</v>
          </cell>
        </row>
        <row r="2342">
          <cell r="I2342">
            <v>70500112</v>
          </cell>
        </row>
        <row r="2343">
          <cell r="I2343">
            <v>200</v>
          </cell>
        </row>
        <row r="2344">
          <cell r="I2344">
            <v>10208</v>
          </cell>
        </row>
        <row r="2345">
          <cell r="I2345">
            <v>30101</v>
          </cell>
        </row>
        <row r="2346">
          <cell r="I2346">
            <v>400</v>
          </cell>
        </row>
        <row r="2347">
          <cell r="I2347">
            <v>50101</v>
          </cell>
        </row>
        <row r="2348">
          <cell r="I2348">
            <v>2011804018</v>
          </cell>
        </row>
        <row r="2349">
          <cell r="I2349">
            <v>10208</v>
          </cell>
        </row>
        <row r="2350">
          <cell r="I2350">
            <v>100</v>
          </cell>
        </row>
        <row r="2351">
          <cell r="I2351">
            <v>200</v>
          </cell>
        </row>
        <row r="2352">
          <cell r="I2352">
            <v>2011804035</v>
          </cell>
        </row>
        <row r="2353">
          <cell r="I2353">
            <v>2011804040</v>
          </cell>
        </row>
        <row r="2354">
          <cell r="I2354">
            <v>100</v>
          </cell>
        </row>
        <row r="2355">
          <cell r="I2355">
            <v>200</v>
          </cell>
        </row>
        <row r="2356">
          <cell r="I2356">
            <v>70112</v>
          </cell>
        </row>
        <row r="2357">
          <cell r="I2357">
            <v>40101</v>
          </cell>
        </row>
        <row r="2358">
          <cell r="I2358">
            <v>70106</v>
          </cell>
        </row>
        <row r="2359">
          <cell r="I2359">
            <v>70112</v>
          </cell>
        </row>
        <row r="2360">
          <cell r="I2360">
            <v>40101</v>
          </cell>
        </row>
        <row r="2361">
          <cell r="I2361">
            <v>30101</v>
          </cell>
        </row>
        <row r="2362">
          <cell r="I2362">
            <v>50101</v>
          </cell>
        </row>
        <row r="2363">
          <cell r="I2363">
            <v>70112</v>
          </cell>
        </row>
        <row r="2364">
          <cell r="I2364">
            <v>70106</v>
          </cell>
        </row>
        <row r="2365">
          <cell r="I2365">
            <v>40101</v>
          </cell>
        </row>
        <row r="2366">
          <cell r="I2366">
            <v>50101</v>
          </cell>
        </row>
        <row r="2367">
          <cell r="I2367">
            <v>30101</v>
          </cell>
        </row>
        <row r="2368">
          <cell r="I2368">
            <v>70112</v>
          </cell>
        </row>
        <row r="2369">
          <cell r="I2369">
            <v>70112</v>
          </cell>
        </row>
        <row r="2370">
          <cell r="I2370">
            <v>50101</v>
          </cell>
        </row>
        <row r="2371">
          <cell r="I2371">
            <v>701116</v>
          </cell>
        </row>
        <row r="2372">
          <cell r="I2372">
            <v>70112</v>
          </cell>
        </row>
        <row r="2373">
          <cell r="I2373">
            <v>70106</v>
          </cell>
        </row>
        <row r="2374">
          <cell r="I2374">
            <v>70112</v>
          </cell>
        </row>
        <row r="2375">
          <cell r="I2375">
            <v>40101</v>
          </cell>
        </row>
        <row r="2376">
          <cell r="I2376">
            <v>70106</v>
          </cell>
        </row>
        <row r="2377">
          <cell r="I2377">
            <v>70112</v>
          </cell>
        </row>
        <row r="2378">
          <cell r="I2378">
            <v>70112</v>
          </cell>
        </row>
        <row r="2379">
          <cell r="I2379">
            <v>70112</v>
          </cell>
        </row>
        <row r="2380">
          <cell r="I2380">
            <v>70112</v>
          </cell>
        </row>
        <row r="2381">
          <cell r="I2381">
            <v>40101</v>
          </cell>
        </row>
        <row r="2382">
          <cell r="I2382">
            <v>70112</v>
          </cell>
        </row>
        <row r="2383">
          <cell r="I2383">
            <v>701116</v>
          </cell>
        </row>
        <row r="2384">
          <cell r="I2384">
            <v>50101</v>
          </cell>
        </row>
        <row r="2385">
          <cell r="I2385">
            <v>70112</v>
          </cell>
        </row>
        <row r="2386">
          <cell r="I2386">
            <v>40101</v>
          </cell>
        </row>
        <row r="2387">
          <cell r="I2387">
            <v>70112</v>
          </cell>
        </row>
        <row r="2388">
          <cell r="I2388">
            <v>30101</v>
          </cell>
        </row>
        <row r="2389">
          <cell r="I2389">
            <v>70112</v>
          </cell>
        </row>
        <row r="2390">
          <cell r="I2390">
            <v>70112</v>
          </cell>
        </row>
        <row r="2391">
          <cell r="I2391">
            <v>70112</v>
          </cell>
        </row>
        <row r="2392">
          <cell r="I2392">
            <v>104</v>
          </cell>
        </row>
        <row r="2393">
          <cell r="I2393">
            <v>104</v>
          </cell>
        </row>
        <row r="2394">
          <cell r="I2394">
            <v>104</v>
          </cell>
        </row>
        <row r="2395">
          <cell r="I2395">
            <v>103</v>
          </cell>
        </row>
        <row r="2396">
          <cell r="I2396">
            <v>103</v>
          </cell>
        </row>
        <row r="2397">
          <cell r="I2397">
            <v>103</v>
          </cell>
        </row>
        <row r="2398">
          <cell r="I2398">
            <v>70112</v>
          </cell>
        </row>
        <row r="2399">
          <cell r="I2399">
            <v>50101</v>
          </cell>
        </row>
        <row r="2400">
          <cell r="I2400">
            <v>30101</v>
          </cell>
        </row>
        <row r="2401">
          <cell r="I2401">
            <v>109</v>
          </cell>
        </row>
        <row r="2402">
          <cell r="I2402">
            <v>109</v>
          </cell>
        </row>
        <row r="2403">
          <cell r="I2403">
            <v>109</v>
          </cell>
        </row>
        <row r="2404">
          <cell r="I2404">
            <v>109</v>
          </cell>
        </row>
        <row r="2405">
          <cell r="I2405">
            <v>109</v>
          </cell>
        </row>
        <row r="2406">
          <cell r="I2406">
            <v>200</v>
          </cell>
        </row>
        <row r="2407">
          <cell r="I2407">
            <v>100</v>
          </cell>
        </row>
        <row r="2408">
          <cell r="I2408">
            <v>2011804020</v>
          </cell>
        </row>
        <row r="2409">
          <cell r="I2409">
            <v>10401138</v>
          </cell>
        </row>
        <row r="2410">
          <cell r="I2410">
            <v>20700006</v>
          </cell>
        </row>
        <row r="2411">
          <cell r="I2411">
            <v>2011804049</v>
          </cell>
        </row>
        <row r="2412">
          <cell r="I2412">
            <v>2011809126</v>
          </cell>
        </row>
        <row r="2413">
          <cell r="I2413">
            <v>10401191</v>
          </cell>
        </row>
        <row r="2414">
          <cell r="I2414">
            <v>1040113434</v>
          </cell>
        </row>
        <row r="2415">
          <cell r="I2415">
            <v>20700006</v>
          </cell>
        </row>
        <row r="2416">
          <cell r="I2416">
            <v>10401191</v>
          </cell>
        </row>
        <row r="2417">
          <cell r="I2417">
            <v>201040772</v>
          </cell>
        </row>
        <row r="2418">
          <cell r="I2418">
            <v>2011804026</v>
          </cell>
        </row>
        <row r="2419">
          <cell r="I2419">
            <v>2011804041</v>
          </cell>
        </row>
        <row r="2420">
          <cell r="I2420">
            <v>2011804021</v>
          </cell>
        </row>
        <row r="2421">
          <cell r="I2421">
            <v>2011804026</v>
          </cell>
        </row>
        <row r="2422">
          <cell r="I2422">
            <v>2011804086</v>
          </cell>
        </row>
        <row r="2423">
          <cell r="I2423">
            <v>201040756</v>
          </cell>
        </row>
        <row r="2424">
          <cell r="I2424">
            <v>70112</v>
          </cell>
        </row>
        <row r="2425">
          <cell r="I2425">
            <v>2011809119</v>
          </cell>
        </row>
        <row r="2426">
          <cell r="I2426">
            <v>10401191</v>
          </cell>
        </row>
        <row r="2427">
          <cell r="I2427">
            <v>2010402420</v>
          </cell>
        </row>
        <row r="2428">
          <cell r="I2428">
            <v>2011804018</v>
          </cell>
        </row>
        <row r="2429">
          <cell r="I2429">
            <v>2011804018</v>
          </cell>
        </row>
        <row r="2430">
          <cell r="I2430">
            <v>70106</v>
          </cell>
        </row>
        <row r="2431">
          <cell r="I2431">
            <v>70112</v>
          </cell>
        </row>
        <row r="2432">
          <cell r="I2432">
            <v>30101</v>
          </cell>
        </row>
        <row r="2433">
          <cell r="I2433">
            <v>50101</v>
          </cell>
        </row>
        <row r="2434">
          <cell r="I2434">
            <v>40101</v>
          </cell>
        </row>
        <row r="2435">
          <cell r="I2435">
            <v>70112</v>
          </cell>
        </row>
        <row r="2436">
          <cell r="I2436">
            <v>70112</v>
          </cell>
        </row>
        <row r="2437">
          <cell r="I2437">
            <v>30101</v>
          </cell>
        </row>
        <row r="2438">
          <cell r="I2438">
            <v>40101</v>
          </cell>
        </row>
        <row r="2439">
          <cell r="I2439">
            <v>70112</v>
          </cell>
        </row>
        <row r="2440">
          <cell r="I2440">
            <v>30101</v>
          </cell>
        </row>
        <row r="2441">
          <cell r="I2441">
            <v>50101</v>
          </cell>
        </row>
        <row r="2442">
          <cell r="I2442">
            <v>70112</v>
          </cell>
        </row>
        <row r="2443">
          <cell r="I2443">
            <v>50101</v>
          </cell>
        </row>
        <row r="2444">
          <cell r="I2444">
            <v>70106</v>
          </cell>
        </row>
        <row r="2445">
          <cell r="I2445">
            <v>70112</v>
          </cell>
        </row>
        <row r="2446">
          <cell r="I2446">
            <v>50101</v>
          </cell>
        </row>
        <row r="2447">
          <cell r="I2447">
            <v>70106</v>
          </cell>
        </row>
        <row r="2448">
          <cell r="I2448">
            <v>70112</v>
          </cell>
        </row>
        <row r="2449">
          <cell r="I2449">
            <v>40101</v>
          </cell>
        </row>
        <row r="2450">
          <cell r="I2450">
            <v>70112</v>
          </cell>
        </row>
        <row r="2451">
          <cell r="I2451">
            <v>104</v>
          </cell>
        </row>
        <row r="2452">
          <cell r="I2452">
            <v>104</v>
          </cell>
        </row>
        <row r="2453">
          <cell r="I2453">
            <v>70106</v>
          </cell>
        </row>
        <row r="2454">
          <cell r="I2454">
            <v>40101</v>
          </cell>
        </row>
        <row r="2455">
          <cell r="I2455">
            <v>50101</v>
          </cell>
        </row>
        <row r="2456">
          <cell r="I2456">
            <v>70106</v>
          </cell>
        </row>
        <row r="2457">
          <cell r="I2457">
            <v>70112</v>
          </cell>
        </row>
        <row r="2458">
          <cell r="I2458">
            <v>40101</v>
          </cell>
        </row>
        <row r="2459">
          <cell r="I2459">
            <v>50101</v>
          </cell>
        </row>
        <row r="2460">
          <cell r="I2460">
            <v>30101</v>
          </cell>
        </row>
        <row r="2461">
          <cell r="I2461">
            <v>70112</v>
          </cell>
        </row>
        <row r="2462">
          <cell r="I2462">
            <v>40101</v>
          </cell>
        </row>
        <row r="2463">
          <cell r="I2463">
            <v>70112</v>
          </cell>
        </row>
        <row r="2464">
          <cell r="I2464">
            <v>40101</v>
          </cell>
        </row>
        <row r="2465">
          <cell r="I2465">
            <v>50101</v>
          </cell>
        </row>
        <row r="2466">
          <cell r="I2466">
            <v>70112</v>
          </cell>
        </row>
        <row r="2467">
          <cell r="I2467">
            <v>30100</v>
          </cell>
        </row>
        <row r="2468">
          <cell r="I2468">
            <v>701116</v>
          </cell>
        </row>
        <row r="2469">
          <cell r="I2469">
            <v>70112</v>
          </cell>
        </row>
        <row r="2470">
          <cell r="I2470">
            <v>50101</v>
          </cell>
        </row>
        <row r="2471">
          <cell r="I2471">
            <v>70112</v>
          </cell>
        </row>
        <row r="2472">
          <cell r="I2472">
            <v>70112</v>
          </cell>
        </row>
        <row r="2473">
          <cell r="I2473">
            <v>701116</v>
          </cell>
        </row>
        <row r="2474">
          <cell r="I2474">
            <v>50101</v>
          </cell>
        </row>
        <row r="2475">
          <cell r="I2475">
            <v>40101</v>
          </cell>
        </row>
        <row r="2476">
          <cell r="I2476">
            <v>40101</v>
          </cell>
        </row>
        <row r="2477">
          <cell r="I2477">
            <v>70112</v>
          </cell>
        </row>
        <row r="2478">
          <cell r="I2478">
            <v>70112</v>
          </cell>
        </row>
        <row r="2479">
          <cell r="I2479">
            <v>70112</v>
          </cell>
        </row>
        <row r="2480">
          <cell r="I2480">
            <v>70112</v>
          </cell>
        </row>
        <row r="2481">
          <cell r="I2481">
            <v>50101</v>
          </cell>
        </row>
        <row r="2482">
          <cell r="I2482">
            <v>40101</v>
          </cell>
        </row>
        <row r="2483">
          <cell r="I2483">
            <v>70112</v>
          </cell>
        </row>
        <row r="2484">
          <cell r="I2484">
            <v>40101</v>
          </cell>
        </row>
        <row r="2485">
          <cell r="I2485">
            <v>70112</v>
          </cell>
        </row>
        <row r="2486">
          <cell r="I2486">
            <v>70112</v>
          </cell>
        </row>
        <row r="2487">
          <cell r="I2487">
            <v>40101</v>
          </cell>
        </row>
        <row r="2488">
          <cell r="I2488">
            <v>70112</v>
          </cell>
        </row>
        <row r="2489">
          <cell r="I2489">
            <v>70112</v>
          </cell>
        </row>
        <row r="2490">
          <cell r="I2490">
            <v>40101</v>
          </cell>
        </row>
        <row r="2491">
          <cell r="I2491">
            <v>30101</v>
          </cell>
        </row>
        <row r="2492">
          <cell r="I2492">
            <v>70112</v>
          </cell>
        </row>
        <row r="2493">
          <cell r="I2493">
            <v>70112</v>
          </cell>
        </row>
        <row r="2494">
          <cell r="I2494">
            <v>70112</v>
          </cell>
        </row>
        <row r="2495">
          <cell r="I2495">
            <v>50101</v>
          </cell>
        </row>
        <row r="2496">
          <cell r="I2496">
            <v>40101</v>
          </cell>
        </row>
        <row r="2497">
          <cell r="I2497">
            <v>70112</v>
          </cell>
        </row>
        <row r="2498">
          <cell r="I2498">
            <v>70112</v>
          </cell>
        </row>
        <row r="2499">
          <cell r="I2499">
            <v>50101</v>
          </cell>
        </row>
        <row r="2500">
          <cell r="I2500">
            <v>40101</v>
          </cell>
        </row>
        <row r="2501">
          <cell r="I2501">
            <v>109</v>
          </cell>
        </row>
        <row r="2502">
          <cell r="I2502">
            <v>109</v>
          </cell>
        </row>
        <row r="2503">
          <cell r="I2503">
            <v>109</v>
          </cell>
        </row>
        <row r="2504">
          <cell r="I2504">
            <v>701116</v>
          </cell>
        </row>
        <row r="2505">
          <cell r="I2505">
            <v>70112</v>
          </cell>
        </row>
        <row r="2506">
          <cell r="I2506">
            <v>70112</v>
          </cell>
        </row>
        <row r="2507">
          <cell r="I2507">
            <v>70112</v>
          </cell>
        </row>
        <row r="2508">
          <cell r="I2508">
            <v>70112</v>
          </cell>
        </row>
        <row r="2509">
          <cell r="I2509">
            <v>701116</v>
          </cell>
        </row>
        <row r="2510">
          <cell r="I2510">
            <v>50101</v>
          </cell>
        </row>
        <row r="2511">
          <cell r="I2511">
            <v>2011804026</v>
          </cell>
        </row>
        <row r="2512">
          <cell r="I2512">
            <v>2011804018</v>
          </cell>
        </row>
        <row r="2513">
          <cell r="I2513">
            <v>701116</v>
          </cell>
        </row>
        <row r="2514">
          <cell r="I2514">
            <v>70112</v>
          </cell>
        </row>
        <row r="2515">
          <cell r="I2515">
            <v>70112</v>
          </cell>
        </row>
        <row r="2516">
          <cell r="I2516">
            <v>10401160</v>
          </cell>
        </row>
        <row r="2517">
          <cell r="I2517">
            <v>2011804053</v>
          </cell>
        </row>
        <row r="2518">
          <cell r="I2518">
            <v>2011804020</v>
          </cell>
        </row>
        <row r="2519">
          <cell r="I2519">
            <v>2011809129</v>
          </cell>
        </row>
        <row r="2520">
          <cell r="I2520">
            <v>2011804035</v>
          </cell>
        </row>
        <row r="2521">
          <cell r="I2521">
            <v>2011804041</v>
          </cell>
        </row>
        <row r="2522">
          <cell r="I2522">
            <v>70500112</v>
          </cell>
        </row>
        <row r="2523">
          <cell r="I2523">
            <v>10401187</v>
          </cell>
        </row>
        <row r="2524">
          <cell r="I2524">
            <v>103</v>
          </cell>
        </row>
        <row r="2525">
          <cell r="I2525">
            <v>103</v>
          </cell>
        </row>
        <row r="2526">
          <cell r="I2526">
            <v>70106</v>
          </cell>
        </row>
        <row r="2527">
          <cell r="I2527">
            <v>70112</v>
          </cell>
        </row>
        <row r="2528">
          <cell r="I2528">
            <v>40101</v>
          </cell>
        </row>
        <row r="2529">
          <cell r="I2529">
            <v>50101</v>
          </cell>
        </row>
        <row r="2530">
          <cell r="I2530">
            <v>30101</v>
          </cell>
        </row>
        <row r="2531">
          <cell r="I2531">
            <v>70112</v>
          </cell>
        </row>
        <row r="2532">
          <cell r="I2532">
            <v>70112</v>
          </cell>
        </row>
        <row r="2533">
          <cell r="I2533">
            <v>40101</v>
          </cell>
        </row>
        <row r="2534">
          <cell r="I2534">
            <v>50101</v>
          </cell>
        </row>
        <row r="2535">
          <cell r="I2535">
            <v>30101</v>
          </cell>
        </row>
        <row r="2536">
          <cell r="I2536">
            <v>70112</v>
          </cell>
        </row>
        <row r="2537">
          <cell r="I2537">
            <v>50101</v>
          </cell>
        </row>
        <row r="2538">
          <cell r="I2538">
            <v>40101</v>
          </cell>
        </row>
        <row r="2539">
          <cell r="I2539">
            <v>30101</v>
          </cell>
        </row>
        <row r="2540">
          <cell r="I2540">
            <v>70112</v>
          </cell>
        </row>
        <row r="2541">
          <cell r="I2541">
            <v>70112</v>
          </cell>
        </row>
        <row r="2542">
          <cell r="I2542">
            <v>70112</v>
          </cell>
        </row>
        <row r="2543">
          <cell r="I2543">
            <v>70106</v>
          </cell>
        </row>
        <row r="2544">
          <cell r="I2544">
            <v>50101</v>
          </cell>
        </row>
        <row r="2545">
          <cell r="I2545">
            <v>40101</v>
          </cell>
        </row>
        <row r="2546">
          <cell r="I2546">
            <v>70112</v>
          </cell>
        </row>
        <row r="2547">
          <cell r="I2547">
            <v>70106</v>
          </cell>
        </row>
        <row r="2548">
          <cell r="I2548">
            <v>40101</v>
          </cell>
        </row>
        <row r="2549">
          <cell r="I2549">
            <v>50101</v>
          </cell>
        </row>
        <row r="2550">
          <cell r="I2550">
            <v>30101</v>
          </cell>
        </row>
        <row r="2551">
          <cell r="I2551">
            <v>70112</v>
          </cell>
        </row>
        <row r="2552">
          <cell r="I2552">
            <v>40101</v>
          </cell>
        </row>
        <row r="2553">
          <cell r="I2553">
            <v>50101</v>
          </cell>
        </row>
        <row r="2554">
          <cell r="I2554">
            <v>70106</v>
          </cell>
        </row>
        <row r="2555">
          <cell r="I2555">
            <v>50101</v>
          </cell>
        </row>
        <row r="2556">
          <cell r="I2556">
            <v>40101</v>
          </cell>
        </row>
        <row r="2557">
          <cell r="I2557">
            <v>30101</v>
          </cell>
        </row>
        <row r="2558">
          <cell r="I2558">
            <v>70112</v>
          </cell>
        </row>
        <row r="2559">
          <cell r="I2559">
            <v>70112</v>
          </cell>
        </row>
        <row r="2560">
          <cell r="I2560">
            <v>30101</v>
          </cell>
        </row>
        <row r="2561">
          <cell r="I2561">
            <v>50101</v>
          </cell>
        </row>
        <row r="2562">
          <cell r="I2562">
            <v>40101</v>
          </cell>
        </row>
        <row r="2563">
          <cell r="I2563">
            <v>701116</v>
          </cell>
        </row>
        <row r="2564">
          <cell r="I2564">
            <v>70106</v>
          </cell>
        </row>
        <row r="2565">
          <cell r="I2565">
            <v>70112</v>
          </cell>
        </row>
        <row r="2566">
          <cell r="I2566">
            <v>70106</v>
          </cell>
        </row>
        <row r="2567">
          <cell r="I2567">
            <v>70112</v>
          </cell>
        </row>
        <row r="2568">
          <cell r="I2568">
            <v>50101</v>
          </cell>
        </row>
        <row r="2569">
          <cell r="I2569">
            <v>70112</v>
          </cell>
        </row>
        <row r="2570">
          <cell r="I2570">
            <v>50101</v>
          </cell>
        </row>
        <row r="2571">
          <cell r="I2571">
            <v>40101</v>
          </cell>
        </row>
        <row r="2572">
          <cell r="I2572">
            <v>70112</v>
          </cell>
        </row>
        <row r="2573">
          <cell r="I2573">
            <v>104</v>
          </cell>
        </row>
        <row r="2574">
          <cell r="I2574">
            <v>104</v>
          </cell>
        </row>
        <row r="2575">
          <cell r="I2575">
            <v>104</v>
          </cell>
        </row>
        <row r="2576">
          <cell r="I2576">
            <v>104</v>
          </cell>
        </row>
        <row r="2577">
          <cell r="I2577">
            <v>104</v>
          </cell>
        </row>
        <row r="2578">
          <cell r="I2578">
            <v>70112</v>
          </cell>
        </row>
        <row r="2579">
          <cell r="I2579">
            <v>70112</v>
          </cell>
        </row>
        <row r="2580">
          <cell r="I2580">
            <v>70112</v>
          </cell>
        </row>
        <row r="2581">
          <cell r="I2581">
            <v>50101</v>
          </cell>
        </row>
        <row r="2582">
          <cell r="I2582">
            <v>40101</v>
          </cell>
        </row>
        <row r="2583">
          <cell r="I2583">
            <v>70106</v>
          </cell>
        </row>
        <row r="2584">
          <cell r="I2584">
            <v>70112</v>
          </cell>
        </row>
        <row r="2585">
          <cell r="I2585">
            <v>40101</v>
          </cell>
        </row>
        <row r="2586">
          <cell r="I2586">
            <v>50101</v>
          </cell>
        </row>
        <row r="2587">
          <cell r="I2587">
            <v>70112</v>
          </cell>
        </row>
        <row r="2588">
          <cell r="I2588">
            <v>70112</v>
          </cell>
        </row>
        <row r="2589">
          <cell r="I2589">
            <v>50101</v>
          </cell>
        </row>
        <row r="2590">
          <cell r="I2590">
            <v>40101</v>
          </cell>
        </row>
        <row r="2591">
          <cell r="I2591">
            <v>701116</v>
          </cell>
        </row>
        <row r="2592">
          <cell r="I2592">
            <v>40101</v>
          </cell>
        </row>
        <row r="2593">
          <cell r="I2593">
            <v>70106</v>
          </cell>
        </row>
        <row r="2594">
          <cell r="I2594">
            <v>40101</v>
          </cell>
        </row>
        <row r="2595">
          <cell r="I2595">
            <v>50101</v>
          </cell>
        </row>
        <row r="2596">
          <cell r="I2596">
            <v>70106</v>
          </cell>
        </row>
        <row r="2597">
          <cell r="I2597">
            <v>70112</v>
          </cell>
        </row>
        <row r="2598">
          <cell r="I2598">
            <v>70112</v>
          </cell>
        </row>
        <row r="2599">
          <cell r="I2599">
            <v>40101</v>
          </cell>
        </row>
        <row r="2600">
          <cell r="I2600">
            <v>70112</v>
          </cell>
        </row>
        <row r="2601">
          <cell r="I2601">
            <v>40101</v>
          </cell>
        </row>
        <row r="2602">
          <cell r="I2602">
            <v>70112</v>
          </cell>
        </row>
        <row r="2603">
          <cell r="I2603">
            <v>40101</v>
          </cell>
        </row>
        <row r="2604">
          <cell r="I2604">
            <v>70112</v>
          </cell>
        </row>
        <row r="2605">
          <cell r="I2605">
            <v>70112</v>
          </cell>
        </row>
        <row r="2606">
          <cell r="I2606">
            <v>70106</v>
          </cell>
        </row>
        <row r="2607">
          <cell r="I2607">
            <v>70112</v>
          </cell>
        </row>
        <row r="2608">
          <cell r="I2608">
            <v>30101</v>
          </cell>
        </row>
        <row r="2609">
          <cell r="I2609">
            <v>50101</v>
          </cell>
        </row>
        <row r="2610">
          <cell r="I2610">
            <v>40101</v>
          </cell>
        </row>
        <row r="2611">
          <cell r="I2611">
            <v>30101</v>
          </cell>
        </row>
        <row r="2612">
          <cell r="I2612">
            <v>70112</v>
          </cell>
        </row>
        <row r="2613">
          <cell r="I2613">
            <v>40101</v>
          </cell>
        </row>
        <row r="2614">
          <cell r="I2614">
            <v>30101</v>
          </cell>
        </row>
        <row r="2615">
          <cell r="I2615">
            <v>50101</v>
          </cell>
        </row>
        <row r="2616">
          <cell r="I2616">
            <v>70106</v>
          </cell>
        </row>
        <row r="2617">
          <cell r="I2617">
            <v>70112</v>
          </cell>
        </row>
        <row r="2618">
          <cell r="I2618">
            <v>30101</v>
          </cell>
        </row>
        <row r="2619">
          <cell r="I2619">
            <v>70106</v>
          </cell>
        </row>
        <row r="2620">
          <cell r="I2620">
            <v>70112</v>
          </cell>
        </row>
        <row r="2621">
          <cell r="I2621">
            <v>30101</v>
          </cell>
        </row>
        <row r="2622">
          <cell r="I2622">
            <v>30101</v>
          </cell>
        </row>
        <row r="2623">
          <cell r="I2623">
            <v>50101</v>
          </cell>
        </row>
        <row r="2624">
          <cell r="I2624">
            <v>40101</v>
          </cell>
        </row>
        <row r="2625">
          <cell r="I2625">
            <v>70112</v>
          </cell>
        </row>
        <row r="2626">
          <cell r="I2626">
            <v>50101</v>
          </cell>
        </row>
        <row r="2627">
          <cell r="I2627">
            <v>40101</v>
          </cell>
        </row>
        <row r="2628">
          <cell r="I2628">
            <v>30101</v>
          </cell>
        </row>
        <row r="2629">
          <cell r="I2629">
            <v>70112</v>
          </cell>
        </row>
        <row r="2630">
          <cell r="I2630">
            <v>50101</v>
          </cell>
        </row>
        <row r="2631">
          <cell r="I2631">
            <v>40101</v>
          </cell>
        </row>
        <row r="2632">
          <cell r="I2632">
            <v>70500112</v>
          </cell>
        </row>
        <row r="2633">
          <cell r="I2633">
            <v>30101</v>
          </cell>
        </row>
        <row r="2634">
          <cell r="I2634">
            <v>50101</v>
          </cell>
        </row>
        <row r="2635">
          <cell r="I2635">
            <v>104</v>
          </cell>
        </row>
        <row r="2636">
          <cell r="I2636">
            <v>104</v>
          </cell>
        </row>
        <row r="2637">
          <cell r="I2637">
            <v>70112</v>
          </cell>
        </row>
        <row r="2638">
          <cell r="I2638">
            <v>40101</v>
          </cell>
        </row>
        <row r="2639">
          <cell r="I2639">
            <v>109</v>
          </cell>
        </row>
        <row r="2640">
          <cell r="I2640">
            <v>109</v>
          </cell>
        </row>
        <row r="2641">
          <cell r="I2641">
            <v>70500112</v>
          </cell>
        </row>
        <row r="2642">
          <cell r="I2642">
            <v>109</v>
          </cell>
        </row>
        <row r="2643">
          <cell r="I2643">
            <v>109</v>
          </cell>
        </row>
        <row r="2644">
          <cell r="I2644">
            <v>104</v>
          </cell>
        </row>
        <row r="2645">
          <cell r="I2645">
            <v>104</v>
          </cell>
        </row>
        <row r="2646">
          <cell r="I2646">
            <v>104</v>
          </cell>
        </row>
        <row r="2647">
          <cell r="I2647">
            <v>104</v>
          </cell>
        </row>
        <row r="2648">
          <cell r="I2648">
            <v>107</v>
          </cell>
        </row>
        <row r="2649">
          <cell r="I2649">
            <v>701116</v>
          </cell>
        </row>
        <row r="2650">
          <cell r="I2650">
            <v>70106</v>
          </cell>
        </row>
        <row r="2651">
          <cell r="I2651">
            <v>70112</v>
          </cell>
        </row>
        <row r="2652">
          <cell r="I2652">
            <v>70112</v>
          </cell>
        </row>
        <row r="2653">
          <cell r="I2653">
            <v>701116</v>
          </cell>
        </row>
        <row r="2654">
          <cell r="I2654">
            <v>109</v>
          </cell>
        </row>
        <row r="2655">
          <cell r="I2655">
            <v>109</v>
          </cell>
        </row>
        <row r="2656">
          <cell r="I2656">
            <v>2011804018</v>
          </cell>
        </row>
        <row r="2657">
          <cell r="I2657">
            <v>2011809133</v>
          </cell>
        </row>
        <row r="2658">
          <cell r="I2658">
            <v>2011809146</v>
          </cell>
        </row>
        <row r="2659">
          <cell r="I2659">
            <v>2011809136</v>
          </cell>
        </row>
        <row r="2660">
          <cell r="I2660">
            <v>2011804093</v>
          </cell>
        </row>
        <row r="2661">
          <cell r="I2661">
            <v>2011804021</v>
          </cell>
        </row>
        <row r="2662">
          <cell r="I2662">
            <v>2011804041</v>
          </cell>
        </row>
        <row r="2663">
          <cell r="I2663">
            <v>2011804095</v>
          </cell>
        </row>
        <row r="2664">
          <cell r="I2664">
            <v>2011809142</v>
          </cell>
        </row>
        <row r="2665">
          <cell r="I2665">
            <v>2011804053</v>
          </cell>
        </row>
        <row r="2666">
          <cell r="I2666">
            <v>20120052</v>
          </cell>
        </row>
        <row r="2667">
          <cell r="I2667">
            <v>70112</v>
          </cell>
        </row>
        <row r="2668">
          <cell r="I2668">
            <v>70106</v>
          </cell>
        </row>
        <row r="2669">
          <cell r="I2669">
            <v>40101</v>
          </cell>
        </row>
        <row r="2670">
          <cell r="I2670">
            <v>50101</v>
          </cell>
        </row>
        <row r="2671">
          <cell r="I2671">
            <v>30101</v>
          </cell>
        </row>
        <row r="2672">
          <cell r="I2672">
            <v>70112</v>
          </cell>
        </row>
        <row r="2673">
          <cell r="I2673">
            <v>70106</v>
          </cell>
        </row>
        <row r="2674">
          <cell r="I2674">
            <v>70112</v>
          </cell>
        </row>
        <row r="2675">
          <cell r="I2675">
            <v>40101</v>
          </cell>
        </row>
        <row r="2676">
          <cell r="I2676">
            <v>50101</v>
          </cell>
        </row>
        <row r="2677">
          <cell r="I2677">
            <v>30101</v>
          </cell>
        </row>
        <row r="2678">
          <cell r="I2678">
            <v>70112</v>
          </cell>
        </row>
        <row r="2679">
          <cell r="I2679">
            <v>40101</v>
          </cell>
        </row>
        <row r="2680">
          <cell r="I2680">
            <v>50101</v>
          </cell>
        </row>
        <row r="2681">
          <cell r="I2681">
            <v>70112</v>
          </cell>
        </row>
        <row r="2682">
          <cell r="I2682">
            <v>70112</v>
          </cell>
        </row>
        <row r="2683">
          <cell r="I2683">
            <v>70112</v>
          </cell>
        </row>
        <row r="2684">
          <cell r="I2684">
            <v>70112</v>
          </cell>
        </row>
        <row r="2685">
          <cell r="I2685">
            <v>70112</v>
          </cell>
        </row>
        <row r="2686">
          <cell r="I2686">
            <v>30101</v>
          </cell>
        </row>
        <row r="2687">
          <cell r="I2687">
            <v>50101</v>
          </cell>
        </row>
        <row r="2688">
          <cell r="I2688">
            <v>70106</v>
          </cell>
        </row>
        <row r="2689">
          <cell r="I2689">
            <v>70112</v>
          </cell>
        </row>
        <row r="2690">
          <cell r="I2690">
            <v>40101</v>
          </cell>
        </row>
        <row r="2691">
          <cell r="I2691">
            <v>50101</v>
          </cell>
        </row>
        <row r="2692">
          <cell r="I2692">
            <v>70112</v>
          </cell>
        </row>
        <row r="2693">
          <cell r="I2693">
            <v>50101</v>
          </cell>
        </row>
        <row r="2694">
          <cell r="I2694">
            <v>40101</v>
          </cell>
        </row>
        <row r="2695">
          <cell r="I2695">
            <v>70112</v>
          </cell>
        </row>
        <row r="2696">
          <cell r="I2696">
            <v>40101</v>
          </cell>
        </row>
        <row r="2697">
          <cell r="I2697">
            <v>70112</v>
          </cell>
        </row>
        <row r="2698">
          <cell r="I2698">
            <v>50101</v>
          </cell>
        </row>
        <row r="2699">
          <cell r="I2699">
            <v>701116</v>
          </cell>
        </row>
        <row r="2700">
          <cell r="I2700">
            <v>70112</v>
          </cell>
        </row>
        <row r="2701">
          <cell r="I2701">
            <v>70112</v>
          </cell>
        </row>
        <row r="2702">
          <cell r="I2702">
            <v>70112</v>
          </cell>
        </row>
        <row r="2703">
          <cell r="I2703">
            <v>70112</v>
          </cell>
        </row>
        <row r="2704">
          <cell r="I2704">
            <v>40101</v>
          </cell>
        </row>
        <row r="2705">
          <cell r="I2705">
            <v>70112</v>
          </cell>
        </row>
        <row r="2706">
          <cell r="I2706">
            <v>70112</v>
          </cell>
        </row>
        <row r="2707">
          <cell r="I2707">
            <v>70112</v>
          </cell>
        </row>
        <row r="2708">
          <cell r="I2708">
            <v>50101</v>
          </cell>
        </row>
        <row r="2709">
          <cell r="I2709">
            <v>70112</v>
          </cell>
        </row>
        <row r="2710">
          <cell r="I2710">
            <v>50101</v>
          </cell>
        </row>
        <row r="2711">
          <cell r="I2711">
            <v>30101</v>
          </cell>
        </row>
        <row r="2712">
          <cell r="I2712">
            <v>70106</v>
          </cell>
        </row>
        <row r="2713">
          <cell r="I2713">
            <v>70112</v>
          </cell>
        </row>
        <row r="2714">
          <cell r="I2714">
            <v>50101</v>
          </cell>
        </row>
        <row r="2715">
          <cell r="I2715">
            <v>40101</v>
          </cell>
        </row>
        <row r="2716">
          <cell r="I2716">
            <v>30101</v>
          </cell>
        </row>
        <row r="2717">
          <cell r="I2717">
            <v>70112</v>
          </cell>
        </row>
        <row r="2718">
          <cell r="I2718">
            <v>30101</v>
          </cell>
        </row>
        <row r="2719">
          <cell r="I2719">
            <v>70112</v>
          </cell>
        </row>
        <row r="2720">
          <cell r="I2720">
            <v>70112</v>
          </cell>
        </row>
        <row r="2721">
          <cell r="I2721">
            <v>50101</v>
          </cell>
        </row>
        <row r="2722">
          <cell r="I2722">
            <v>70112</v>
          </cell>
        </row>
        <row r="2723">
          <cell r="I2723">
            <v>40101</v>
          </cell>
        </row>
        <row r="2724">
          <cell r="I2724">
            <v>701116</v>
          </cell>
        </row>
        <row r="2725">
          <cell r="I2725">
            <v>70112</v>
          </cell>
        </row>
        <row r="2726">
          <cell r="I2726">
            <v>40101</v>
          </cell>
        </row>
        <row r="2727">
          <cell r="I2727">
            <v>70112</v>
          </cell>
        </row>
        <row r="2728">
          <cell r="I2728">
            <v>70112</v>
          </cell>
        </row>
        <row r="2729">
          <cell r="I2729">
            <v>40101</v>
          </cell>
        </row>
        <row r="2730">
          <cell r="I2730">
            <v>50101</v>
          </cell>
        </row>
        <row r="2731">
          <cell r="I2731">
            <v>70112</v>
          </cell>
        </row>
        <row r="2732">
          <cell r="I2732">
            <v>50101</v>
          </cell>
        </row>
        <row r="2733">
          <cell r="I2733">
            <v>109</v>
          </cell>
        </row>
        <row r="2734">
          <cell r="I2734">
            <v>70112</v>
          </cell>
        </row>
        <row r="2735">
          <cell r="I2735">
            <v>2011804093</v>
          </cell>
        </row>
        <row r="2736">
          <cell r="I2736">
            <v>2011809146</v>
          </cell>
        </row>
        <row r="2737">
          <cell r="I2737">
            <v>2011809136</v>
          </cell>
        </row>
        <row r="2738">
          <cell r="I2738">
            <v>2011804021</v>
          </cell>
        </row>
        <row r="2739">
          <cell r="I2739">
            <v>2011809133</v>
          </cell>
        </row>
        <row r="2740">
          <cell r="I2740">
            <v>20700006</v>
          </cell>
        </row>
        <row r="2741">
          <cell r="I2741">
            <v>10401191</v>
          </cell>
        </row>
        <row r="2742">
          <cell r="I2742">
            <v>70112</v>
          </cell>
        </row>
        <row r="2743">
          <cell r="I2743">
            <v>70112</v>
          </cell>
        </row>
        <row r="2744">
          <cell r="I2744">
            <v>2011804020</v>
          </cell>
        </row>
        <row r="2745">
          <cell r="I2745">
            <v>20700006</v>
          </cell>
        </row>
        <row r="2746">
          <cell r="I2746">
            <v>2011804112</v>
          </cell>
        </row>
        <row r="2747">
          <cell r="I2747">
            <v>20700006</v>
          </cell>
        </row>
        <row r="2748">
          <cell r="I2748">
            <v>2011804018</v>
          </cell>
        </row>
        <row r="2749">
          <cell r="I2749">
            <v>2011804026</v>
          </cell>
        </row>
        <row r="2750">
          <cell r="I2750">
            <v>20707001</v>
          </cell>
        </row>
        <row r="2751">
          <cell r="I2751">
            <v>20700006</v>
          </cell>
        </row>
        <row r="2752">
          <cell r="I2752">
            <v>2011804020</v>
          </cell>
        </row>
        <row r="2753">
          <cell r="I2753">
            <v>70112</v>
          </cell>
        </row>
        <row r="2754">
          <cell r="I2754">
            <v>2011809126</v>
          </cell>
        </row>
        <row r="2755">
          <cell r="I2755">
            <v>70112</v>
          </cell>
        </row>
        <row r="2756">
          <cell r="I2756">
            <v>109</v>
          </cell>
        </row>
        <row r="2757">
          <cell r="I2757">
            <v>109</v>
          </cell>
        </row>
        <row r="2758">
          <cell r="I2758">
            <v>109</v>
          </cell>
        </row>
        <row r="2759">
          <cell r="I2759">
            <v>70112</v>
          </cell>
        </row>
        <row r="2760">
          <cell r="I2760">
            <v>2011809140</v>
          </cell>
        </row>
        <row r="2761">
          <cell r="I2761">
            <v>50101</v>
          </cell>
        </row>
        <row r="2762">
          <cell r="I2762">
            <v>40101</v>
          </cell>
        </row>
        <row r="2763">
          <cell r="I2763">
            <v>70112</v>
          </cell>
        </row>
        <row r="2764">
          <cell r="I2764">
            <v>70112</v>
          </cell>
        </row>
        <row r="2765">
          <cell r="I2765">
            <v>70106</v>
          </cell>
        </row>
        <row r="2766">
          <cell r="I2766">
            <v>30101</v>
          </cell>
        </row>
        <row r="2767">
          <cell r="I2767">
            <v>50101</v>
          </cell>
        </row>
        <row r="2768">
          <cell r="I2768">
            <v>40101</v>
          </cell>
        </row>
        <row r="2769">
          <cell r="I2769">
            <v>70106</v>
          </cell>
        </row>
        <row r="2770">
          <cell r="I2770">
            <v>70112</v>
          </cell>
        </row>
        <row r="2771">
          <cell r="I2771">
            <v>40101</v>
          </cell>
        </row>
        <row r="2772">
          <cell r="I2772">
            <v>50101</v>
          </cell>
        </row>
        <row r="2773">
          <cell r="I2773">
            <v>30101</v>
          </cell>
        </row>
        <row r="2774">
          <cell r="I2774">
            <v>70112</v>
          </cell>
        </row>
        <row r="2775">
          <cell r="I2775">
            <v>50101</v>
          </cell>
        </row>
        <row r="2776">
          <cell r="I2776">
            <v>70106</v>
          </cell>
        </row>
        <row r="2777">
          <cell r="I2777">
            <v>70112</v>
          </cell>
        </row>
        <row r="2778">
          <cell r="I2778">
            <v>40101</v>
          </cell>
        </row>
        <row r="2779">
          <cell r="I2779">
            <v>50101</v>
          </cell>
        </row>
        <row r="2780">
          <cell r="I2780">
            <v>30101</v>
          </cell>
        </row>
        <row r="2781">
          <cell r="I2781">
            <v>70112</v>
          </cell>
        </row>
        <row r="2782">
          <cell r="I2782">
            <v>70112</v>
          </cell>
        </row>
        <row r="2783">
          <cell r="I2783">
            <v>40101</v>
          </cell>
        </row>
        <row r="2784">
          <cell r="I2784">
            <v>50101</v>
          </cell>
        </row>
        <row r="2785">
          <cell r="I2785">
            <v>70112</v>
          </cell>
        </row>
        <row r="2786">
          <cell r="I2786">
            <v>50101</v>
          </cell>
        </row>
        <row r="2787">
          <cell r="I2787">
            <v>70112</v>
          </cell>
        </row>
        <row r="2788">
          <cell r="I2788">
            <v>70112</v>
          </cell>
        </row>
        <row r="2789">
          <cell r="I2789">
            <v>50101</v>
          </cell>
        </row>
        <row r="2790">
          <cell r="I2790">
            <v>70112</v>
          </cell>
        </row>
        <row r="2791">
          <cell r="I2791">
            <v>70112</v>
          </cell>
        </row>
        <row r="2792">
          <cell r="I2792">
            <v>70112</v>
          </cell>
        </row>
        <row r="2793">
          <cell r="I2793">
            <v>40101</v>
          </cell>
        </row>
        <row r="2794">
          <cell r="I2794">
            <v>50101</v>
          </cell>
        </row>
        <row r="2795">
          <cell r="I2795">
            <v>70112</v>
          </cell>
        </row>
        <row r="2796">
          <cell r="I2796">
            <v>70112</v>
          </cell>
        </row>
        <row r="2797">
          <cell r="I2797">
            <v>70112</v>
          </cell>
        </row>
        <row r="2798">
          <cell r="I2798">
            <v>50101</v>
          </cell>
        </row>
        <row r="2799">
          <cell r="I2799">
            <v>701116</v>
          </cell>
        </row>
        <row r="2800">
          <cell r="I2800">
            <v>70112</v>
          </cell>
        </row>
        <row r="2801">
          <cell r="I2801">
            <v>70112</v>
          </cell>
        </row>
        <row r="2802">
          <cell r="I2802">
            <v>40101</v>
          </cell>
        </row>
        <row r="2803">
          <cell r="I2803">
            <v>701116</v>
          </cell>
        </row>
        <row r="2804">
          <cell r="I2804">
            <v>70112</v>
          </cell>
        </row>
        <row r="2805">
          <cell r="I2805">
            <v>70112</v>
          </cell>
        </row>
        <row r="2806">
          <cell r="I2806">
            <v>50101</v>
          </cell>
        </row>
        <row r="2807">
          <cell r="I2807">
            <v>70112</v>
          </cell>
        </row>
        <row r="2808">
          <cell r="I2808">
            <v>70112</v>
          </cell>
        </row>
        <row r="2809">
          <cell r="I2809">
            <v>70112</v>
          </cell>
        </row>
        <row r="2810">
          <cell r="I2810">
            <v>40101</v>
          </cell>
        </row>
        <row r="2811">
          <cell r="I2811">
            <v>50101</v>
          </cell>
        </row>
        <row r="2812">
          <cell r="I2812">
            <v>70112</v>
          </cell>
        </row>
        <row r="2813">
          <cell r="I2813">
            <v>70106</v>
          </cell>
        </row>
        <row r="2814">
          <cell r="I2814">
            <v>70112</v>
          </cell>
        </row>
        <row r="2815">
          <cell r="I2815">
            <v>70106</v>
          </cell>
        </row>
        <row r="2816">
          <cell r="I2816">
            <v>70112</v>
          </cell>
        </row>
        <row r="2817">
          <cell r="I2817">
            <v>50101</v>
          </cell>
        </row>
        <row r="2818">
          <cell r="I2818">
            <v>107</v>
          </cell>
        </row>
        <row r="2819">
          <cell r="I2819">
            <v>107</v>
          </cell>
        </row>
        <row r="2820">
          <cell r="I2820">
            <v>107</v>
          </cell>
        </row>
        <row r="2821">
          <cell r="I2821">
            <v>107</v>
          </cell>
        </row>
        <row r="2822">
          <cell r="I2822">
            <v>109</v>
          </cell>
        </row>
        <row r="2823">
          <cell r="I2823">
            <v>107</v>
          </cell>
        </row>
        <row r="2824">
          <cell r="I2824">
            <v>2011809140</v>
          </cell>
        </row>
        <row r="2825">
          <cell r="I2825">
            <v>20700006</v>
          </cell>
        </row>
        <row r="2826">
          <cell r="I2826">
            <v>2011804020</v>
          </cell>
        </row>
        <row r="2827">
          <cell r="I2827">
            <v>109</v>
          </cell>
        </row>
        <row r="2828">
          <cell r="I2828">
            <v>109</v>
          </cell>
        </row>
        <row r="2829">
          <cell r="I2829">
            <v>109</v>
          </cell>
        </row>
        <row r="2830">
          <cell r="I2830">
            <v>70112</v>
          </cell>
        </row>
        <row r="2831">
          <cell r="I2831">
            <v>70112</v>
          </cell>
        </row>
        <row r="2832">
          <cell r="I2832">
            <v>70112</v>
          </cell>
        </row>
        <row r="2833">
          <cell r="I2833">
            <v>70112</v>
          </cell>
        </row>
        <row r="2834">
          <cell r="I2834">
            <v>2011804113</v>
          </cell>
        </row>
        <row r="2835">
          <cell r="I2835">
            <v>2011804112</v>
          </cell>
        </row>
        <row r="2836">
          <cell r="I2836">
            <v>2011809144</v>
          </cell>
        </row>
        <row r="2837">
          <cell r="I2837">
            <v>2011804039</v>
          </cell>
        </row>
        <row r="2838">
          <cell r="I2838">
            <v>2011804018</v>
          </cell>
        </row>
        <row r="2839">
          <cell r="I2839">
            <v>70112</v>
          </cell>
        </row>
        <row r="2840">
          <cell r="I2840">
            <v>10703001</v>
          </cell>
        </row>
        <row r="2841">
          <cell r="I2841">
            <v>108</v>
          </cell>
        </row>
        <row r="2842">
          <cell r="I2842">
            <v>107</v>
          </cell>
        </row>
        <row r="2843">
          <cell r="I2843">
            <v>10208</v>
          </cell>
        </row>
        <row r="2844">
          <cell r="I2844">
            <v>104</v>
          </cell>
        </row>
        <row r="2845">
          <cell r="I2845">
            <v>104</v>
          </cell>
        </row>
        <row r="2846">
          <cell r="I2846">
            <v>70112</v>
          </cell>
        </row>
        <row r="2847">
          <cell r="I2847">
            <v>70112</v>
          </cell>
        </row>
        <row r="2848">
          <cell r="I2848">
            <v>40101</v>
          </cell>
        </row>
        <row r="2849">
          <cell r="I2849">
            <v>50101</v>
          </cell>
        </row>
        <row r="2850">
          <cell r="I2850">
            <v>70112</v>
          </cell>
        </row>
        <row r="2851">
          <cell r="I2851">
            <v>70112</v>
          </cell>
        </row>
        <row r="2852">
          <cell r="I2852">
            <v>50101</v>
          </cell>
        </row>
        <row r="2853">
          <cell r="I2853">
            <v>40101</v>
          </cell>
        </row>
        <row r="2854">
          <cell r="I2854">
            <v>701116</v>
          </cell>
        </row>
        <row r="2855">
          <cell r="I2855">
            <v>70112</v>
          </cell>
        </row>
        <row r="2856">
          <cell r="I2856">
            <v>50101</v>
          </cell>
        </row>
        <row r="2857">
          <cell r="I2857">
            <v>70112</v>
          </cell>
        </row>
        <row r="2858">
          <cell r="I2858">
            <v>70106</v>
          </cell>
        </row>
        <row r="2859">
          <cell r="I2859">
            <v>70112</v>
          </cell>
        </row>
        <row r="2860">
          <cell r="I2860">
            <v>40101</v>
          </cell>
        </row>
        <row r="2861">
          <cell r="I2861">
            <v>70112</v>
          </cell>
        </row>
        <row r="2862">
          <cell r="I2862">
            <v>70112</v>
          </cell>
        </row>
        <row r="2863">
          <cell r="I2863">
            <v>107</v>
          </cell>
        </row>
        <row r="2864">
          <cell r="I2864">
            <v>70112</v>
          </cell>
        </row>
        <row r="2865">
          <cell r="I2865">
            <v>70106</v>
          </cell>
        </row>
        <row r="2866">
          <cell r="I2866">
            <v>40101</v>
          </cell>
        </row>
        <row r="2867">
          <cell r="I2867">
            <v>30101</v>
          </cell>
        </row>
        <row r="2868">
          <cell r="I2868">
            <v>70112</v>
          </cell>
        </row>
        <row r="2869">
          <cell r="I2869">
            <v>50101</v>
          </cell>
        </row>
        <row r="2870">
          <cell r="I2870">
            <v>30101</v>
          </cell>
        </row>
        <row r="2871">
          <cell r="I2871">
            <v>70112</v>
          </cell>
        </row>
        <row r="2872">
          <cell r="I2872">
            <v>30101</v>
          </cell>
        </row>
        <row r="2873">
          <cell r="I2873">
            <v>50101</v>
          </cell>
        </row>
        <row r="2874">
          <cell r="I2874">
            <v>40101</v>
          </cell>
        </row>
        <row r="2875">
          <cell r="I2875">
            <v>70106</v>
          </cell>
        </row>
        <row r="2876">
          <cell r="I2876">
            <v>70112</v>
          </cell>
        </row>
        <row r="2877">
          <cell r="I2877">
            <v>40101</v>
          </cell>
        </row>
        <row r="2878">
          <cell r="I2878">
            <v>70112</v>
          </cell>
        </row>
        <row r="2879">
          <cell r="I2879">
            <v>40101</v>
          </cell>
        </row>
        <row r="2880">
          <cell r="I2880">
            <v>70112</v>
          </cell>
        </row>
        <row r="2881">
          <cell r="I2881">
            <v>70112</v>
          </cell>
        </row>
        <row r="2882">
          <cell r="I2882">
            <v>70112</v>
          </cell>
        </row>
        <row r="2883">
          <cell r="I2883">
            <v>70112</v>
          </cell>
        </row>
        <row r="2884">
          <cell r="I2884">
            <v>30101</v>
          </cell>
        </row>
        <row r="2885">
          <cell r="I2885">
            <v>701116</v>
          </cell>
        </row>
        <row r="2886">
          <cell r="I2886">
            <v>70112</v>
          </cell>
        </row>
        <row r="2887">
          <cell r="I2887">
            <v>70112</v>
          </cell>
        </row>
        <row r="2888">
          <cell r="I2888">
            <v>50101</v>
          </cell>
        </row>
        <row r="2889">
          <cell r="I2889">
            <v>40101</v>
          </cell>
        </row>
        <row r="2890">
          <cell r="I2890">
            <v>701116</v>
          </cell>
        </row>
        <row r="2891">
          <cell r="I2891">
            <v>40101</v>
          </cell>
        </row>
        <row r="2892">
          <cell r="I2892">
            <v>50101</v>
          </cell>
        </row>
        <row r="2893">
          <cell r="I2893">
            <v>30101</v>
          </cell>
        </row>
        <row r="2894">
          <cell r="I2894">
            <v>70112</v>
          </cell>
        </row>
        <row r="2895">
          <cell r="I2895">
            <v>40101</v>
          </cell>
        </row>
        <row r="2896">
          <cell r="I2896">
            <v>70106</v>
          </cell>
        </row>
        <row r="2897">
          <cell r="I2897">
            <v>70112</v>
          </cell>
        </row>
        <row r="2898">
          <cell r="I2898">
            <v>70112</v>
          </cell>
        </row>
        <row r="2899">
          <cell r="I2899">
            <v>30101</v>
          </cell>
        </row>
        <row r="2900">
          <cell r="I2900">
            <v>70112</v>
          </cell>
        </row>
        <row r="2901">
          <cell r="I2901">
            <v>50101</v>
          </cell>
        </row>
        <row r="2902">
          <cell r="I2902">
            <v>30101</v>
          </cell>
        </row>
        <row r="2903">
          <cell r="I2903">
            <v>70106</v>
          </cell>
        </row>
        <row r="2904">
          <cell r="I2904">
            <v>70112</v>
          </cell>
        </row>
        <row r="2905">
          <cell r="I2905">
            <v>40101</v>
          </cell>
        </row>
        <row r="2906">
          <cell r="I2906">
            <v>30101</v>
          </cell>
        </row>
        <row r="2907">
          <cell r="I2907">
            <v>70112</v>
          </cell>
        </row>
        <row r="2908">
          <cell r="I2908">
            <v>50101</v>
          </cell>
        </row>
        <row r="2909">
          <cell r="I2909">
            <v>2011804018</v>
          </cell>
        </row>
        <row r="2910">
          <cell r="I2910">
            <v>2011804018</v>
          </cell>
        </row>
        <row r="2911">
          <cell r="I2911">
            <v>2011804017</v>
          </cell>
        </row>
        <row r="2912">
          <cell r="I2912">
            <v>10703001</v>
          </cell>
        </row>
        <row r="2913">
          <cell r="I2913">
            <v>20707001</v>
          </cell>
        </row>
        <row r="2914">
          <cell r="I2914">
            <v>20707001</v>
          </cell>
        </row>
        <row r="2915">
          <cell r="I2915">
            <v>2011809118</v>
          </cell>
        </row>
        <row r="2916">
          <cell r="I2916">
            <v>2011804058</v>
          </cell>
        </row>
        <row r="2917">
          <cell r="I2917">
            <v>201040771</v>
          </cell>
        </row>
        <row r="2918">
          <cell r="I2918">
            <v>201040756</v>
          </cell>
        </row>
        <row r="2919">
          <cell r="I2919">
            <v>2011804021</v>
          </cell>
        </row>
        <row r="2920">
          <cell r="I2920">
            <v>2011804036</v>
          </cell>
        </row>
        <row r="2921">
          <cell r="I2921">
            <v>2011804018</v>
          </cell>
        </row>
        <row r="2922">
          <cell r="I2922">
            <v>70112</v>
          </cell>
        </row>
        <row r="2923">
          <cell r="I2923">
            <v>50101</v>
          </cell>
        </row>
        <row r="2924">
          <cell r="I2924">
            <v>30101</v>
          </cell>
        </row>
        <row r="2925">
          <cell r="I2925">
            <v>70112</v>
          </cell>
        </row>
        <row r="2926">
          <cell r="I2926">
            <v>40101</v>
          </cell>
        </row>
        <row r="2927">
          <cell r="I2927">
            <v>50101</v>
          </cell>
        </row>
        <row r="2928">
          <cell r="I2928">
            <v>70112</v>
          </cell>
        </row>
        <row r="2929">
          <cell r="I2929">
            <v>70112</v>
          </cell>
        </row>
        <row r="2930">
          <cell r="I2930">
            <v>70112</v>
          </cell>
        </row>
        <row r="2931">
          <cell r="I2931">
            <v>70112</v>
          </cell>
        </row>
        <row r="2932">
          <cell r="I2932">
            <v>70112</v>
          </cell>
        </row>
        <row r="2933">
          <cell r="I2933">
            <v>70112</v>
          </cell>
        </row>
        <row r="2934">
          <cell r="I2934">
            <v>70106</v>
          </cell>
        </row>
        <row r="2935">
          <cell r="I2935">
            <v>40101</v>
          </cell>
        </row>
        <row r="2936">
          <cell r="I2936">
            <v>30101</v>
          </cell>
        </row>
        <row r="2937">
          <cell r="I2937">
            <v>70112</v>
          </cell>
        </row>
        <row r="2938">
          <cell r="I2938">
            <v>40101</v>
          </cell>
        </row>
        <row r="2939">
          <cell r="I2939">
            <v>50101</v>
          </cell>
        </row>
        <row r="2940">
          <cell r="I2940">
            <v>70112</v>
          </cell>
        </row>
        <row r="2941">
          <cell r="I2941">
            <v>40101</v>
          </cell>
        </row>
        <row r="2942">
          <cell r="I2942">
            <v>50101</v>
          </cell>
        </row>
        <row r="2943">
          <cell r="I2943">
            <v>30100</v>
          </cell>
        </row>
        <row r="2944">
          <cell r="I2944">
            <v>70112</v>
          </cell>
        </row>
        <row r="2945">
          <cell r="I2945">
            <v>40101</v>
          </cell>
        </row>
        <row r="2946">
          <cell r="I2946">
            <v>50101</v>
          </cell>
        </row>
        <row r="2947">
          <cell r="I2947">
            <v>70112</v>
          </cell>
        </row>
        <row r="2948">
          <cell r="I2948">
            <v>70112</v>
          </cell>
        </row>
        <row r="2949">
          <cell r="I2949">
            <v>50101</v>
          </cell>
        </row>
        <row r="2950">
          <cell r="I2950">
            <v>30101</v>
          </cell>
        </row>
        <row r="2951">
          <cell r="I2951">
            <v>70112</v>
          </cell>
        </row>
        <row r="2952">
          <cell r="I2952">
            <v>70106</v>
          </cell>
        </row>
        <row r="2953">
          <cell r="I2953">
            <v>701116</v>
          </cell>
        </row>
        <row r="2954">
          <cell r="I2954">
            <v>70112</v>
          </cell>
        </row>
        <row r="2955">
          <cell r="I2955">
            <v>70112</v>
          </cell>
        </row>
        <row r="2956">
          <cell r="I2956">
            <v>70112</v>
          </cell>
        </row>
        <row r="2957">
          <cell r="I2957">
            <v>70112</v>
          </cell>
        </row>
        <row r="2958">
          <cell r="I2958">
            <v>40101</v>
          </cell>
        </row>
        <row r="2959">
          <cell r="I2959">
            <v>70112</v>
          </cell>
        </row>
        <row r="2960">
          <cell r="I2960">
            <v>70112</v>
          </cell>
        </row>
        <row r="2961">
          <cell r="I2961">
            <v>50101</v>
          </cell>
        </row>
        <row r="2962">
          <cell r="I2962">
            <v>40101</v>
          </cell>
        </row>
        <row r="2963">
          <cell r="I2963">
            <v>701116</v>
          </cell>
        </row>
        <row r="2964">
          <cell r="I2964">
            <v>70112</v>
          </cell>
        </row>
        <row r="2965">
          <cell r="I2965">
            <v>701116</v>
          </cell>
        </row>
        <row r="2966">
          <cell r="I2966">
            <v>50101</v>
          </cell>
        </row>
        <row r="2967">
          <cell r="I2967">
            <v>70112</v>
          </cell>
        </row>
        <row r="2968">
          <cell r="I2968">
            <v>50101</v>
          </cell>
        </row>
        <row r="2969">
          <cell r="I2969">
            <v>70112</v>
          </cell>
        </row>
        <row r="2970">
          <cell r="I2970">
            <v>50101</v>
          </cell>
        </row>
        <row r="2971">
          <cell r="I2971">
            <v>70112</v>
          </cell>
        </row>
        <row r="2972">
          <cell r="I2972">
            <v>50101</v>
          </cell>
        </row>
        <row r="2973">
          <cell r="I2973">
            <v>109</v>
          </cell>
        </row>
        <row r="2974">
          <cell r="I2974">
            <v>109</v>
          </cell>
        </row>
        <row r="2975">
          <cell r="I2975">
            <v>109</v>
          </cell>
        </row>
        <row r="2976">
          <cell r="I2976">
            <v>107</v>
          </cell>
        </row>
        <row r="2977">
          <cell r="I2977">
            <v>107</v>
          </cell>
        </row>
        <row r="2978">
          <cell r="I2978">
            <v>107</v>
          </cell>
        </row>
        <row r="2979">
          <cell r="I2979">
            <v>107</v>
          </cell>
        </row>
        <row r="2980">
          <cell r="I2980">
            <v>107</v>
          </cell>
        </row>
        <row r="2981">
          <cell r="I2981">
            <v>107</v>
          </cell>
        </row>
        <row r="2982">
          <cell r="I2982">
            <v>107</v>
          </cell>
        </row>
        <row r="2983">
          <cell r="I2983">
            <v>108</v>
          </cell>
        </row>
        <row r="2984">
          <cell r="I2984">
            <v>2011809138</v>
          </cell>
        </row>
        <row r="2985">
          <cell r="I2985">
            <v>104</v>
          </cell>
        </row>
        <row r="2986">
          <cell r="I2986">
            <v>103</v>
          </cell>
        </row>
        <row r="2987">
          <cell r="I2987">
            <v>104</v>
          </cell>
        </row>
        <row r="2988">
          <cell r="I2988">
            <v>104</v>
          </cell>
        </row>
        <row r="2989">
          <cell r="I2989">
            <v>104</v>
          </cell>
        </row>
        <row r="2990">
          <cell r="I2990">
            <v>70112</v>
          </cell>
        </row>
        <row r="2991">
          <cell r="I2991">
            <v>10703001</v>
          </cell>
        </row>
        <row r="2992">
          <cell r="I2992">
            <v>2011804018</v>
          </cell>
        </row>
        <row r="2993">
          <cell r="I2993">
            <v>2011804024</v>
          </cell>
        </row>
        <row r="2994">
          <cell r="I2994">
            <v>2011804035</v>
          </cell>
        </row>
        <row r="2995">
          <cell r="I2995">
            <v>2011809118</v>
          </cell>
        </row>
        <row r="2996">
          <cell r="I2996">
            <v>2011804053</v>
          </cell>
        </row>
        <row r="2997">
          <cell r="I2997">
            <v>10401160</v>
          </cell>
        </row>
        <row r="2998">
          <cell r="I2998">
            <v>2011804054</v>
          </cell>
        </row>
        <row r="2999">
          <cell r="I2999">
            <v>201040772</v>
          </cell>
        </row>
        <row r="3000">
          <cell r="I3000">
            <v>2011804024</v>
          </cell>
        </row>
        <row r="3001">
          <cell r="I3001">
            <v>2011804035</v>
          </cell>
        </row>
        <row r="3002">
          <cell r="I3002">
            <v>2011809118</v>
          </cell>
        </row>
        <row r="3003">
          <cell r="I3003">
            <v>2011804053</v>
          </cell>
        </row>
        <row r="3004">
          <cell r="I3004">
            <v>2011804014</v>
          </cell>
        </row>
        <row r="3005">
          <cell r="I3005">
            <v>70112</v>
          </cell>
        </row>
        <row r="3006">
          <cell r="I3006">
            <v>70112</v>
          </cell>
        </row>
        <row r="3007">
          <cell r="I3007">
            <v>10703001</v>
          </cell>
        </row>
        <row r="3008">
          <cell r="I3008">
            <v>70112</v>
          </cell>
        </row>
        <row r="3009">
          <cell r="I3009">
            <v>70112</v>
          </cell>
        </row>
        <row r="3010">
          <cell r="I3010">
            <v>70106</v>
          </cell>
        </row>
        <row r="3011">
          <cell r="I3011">
            <v>50101</v>
          </cell>
        </row>
        <row r="3012">
          <cell r="I3012">
            <v>70112</v>
          </cell>
        </row>
        <row r="3013">
          <cell r="I3013">
            <v>40101</v>
          </cell>
        </row>
        <row r="3014">
          <cell r="I3014">
            <v>50101</v>
          </cell>
        </row>
        <row r="3015">
          <cell r="I3015">
            <v>70112</v>
          </cell>
        </row>
        <row r="3016">
          <cell r="I3016">
            <v>70112</v>
          </cell>
        </row>
        <row r="3017">
          <cell r="I3017">
            <v>40101</v>
          </cell>
        </row>
        <row r="3018">
          <cell r="I3018">
            <v>50101</v>
          </cell>
        </row>
        <row r="3019">
          <cell r="I3019">
            <v>70112</v>
          </cell>
        </row>
        <row r="3020">
          <cell r="I3020">
            <v>40101</v>
          </cell>
        </row>
        <row r="3021">
          <cell r="I3021">
            <v>70112</v>
          </cell>
        </row>
        <row r="3022">
          <cell r="I3022">
            <v>70112</v>
          </cell>
        </row>
        <row r="3023">
          <cell r="I3023">
            <v>40101</v>
          </cell>
        </row>
        <row r="3024">
          <cell r="I3024">
            <v>50101</v>
          </cell>
        </row>
        <row r="3025">
          <cell r="I3025">
            <v>30101</v>
          </cell>
        </row>
        <row r="3026">
          <cell r="I3026">
            <v>70112</v>
          </cell>
        </row>
        <row r="3027">
          <cell r="I3027">
            <v>70106</v>
          </cell>
        </row>
        <row r="3028">
          <cell r="I3028">
            <v>40101</v>
          </cell>
        </row>
        <row r="3029">
          <cell r="I3029">
            <v>50101</v>
          </cell>
        </row>
        <row r="3030">
          <cell r="I3030">
            <v>70106</v>
          </cell>
        </row>
        <row r="3031">
          <cell r="I3031">
            <v>70112</v>
          </cell>
        </row>
        <row r="3032">
          <cell r="I3032">
            <v>70112</v>
          </cell>
        </row>
        <row r="3033">
          <cell r="I3033">
            <v>70106</v>
          </cell>
        </row>
        <row r="3034">
          <cell r="I3034">
            <v>40101</v>
          </cell>
        </row>
        <row r="3035">
          <cell r="I3035">
            <v>70112</v>
          </cell>
        </row>
        <row r="3036">
          <cell r="I3036">
            <v>40101</v>
          </cell>
        </row>
        <row r="3037">
          <cell r="I3037">
            <v>50101</v>
          </cell>
        </row>
        <row r="3038">
          <cell r="I3038">
            <v>70106</v>
          </cell>
        </row>
        <row r="3039">
          <cell r="I3039">
            <v>70112</v>
          </cell>
        </row>
        <row r="3040">
          <cell r="I3040">
            <v>50101</v>
          </cell>
        </row>
        <row r="3041">
          <cell r="I3041">
            <v>40101</v>
          </cell>
        </row>
        <row r="3042">
          <cell r="I3042">
            <v>50101</v>
          </cell>
        </row>
        <row r="3043">
          <cell r="I3043">
            <v>30101</v>
          </cell>
        </row>
        <row r="3044">
          <cell r="I3044">
            <v>70106</v>
          </cell>
        </row>
        <row r="3045">
          <cell r="I3045">
            <v>70112</v>
          </cell>
        </row>
        <row r="3046">
          <cell r="I3046">
            <v>70106</v>
          </cell>
        </row>
        <row r="3047">
          <cell r="I3047">
            <v>70112</v>
          </cell>
        </row>
        <row r="3048">
          <cell r="I3048">
            <v>50101</v>
          </cell>
        </row>
        <row r="3049">
          <cell r="I3049">
            <v>70112</v>
          </cell>
        </row>
        <row r="3050">
          <cell r="I3050">
            <v>40101</v>
          </cell>
        </row>
        <row r="3051">
          <cell r="I3051">
            <v>70112</v>
          </cell>
        </row>
        <row r="3052">
          <cell r="I3052">
            <v>40101</v>
          </cell>
        </row>
        <row r="3053">
          <cell r="I3053">
            <v>70106</v>
          </cell>
        </row>
        <row r="3054">
          <cell r="I3054">
            <v>701116</v>
          </cell>
        </row>
        <row r="3055">
          <cell r="I3055">
            <v>40101</v>
          </cell>
        </row>
        <row r="3056">
          <cell r="I3056">
            <v>50101</v>
          </cell>
        </row>
        <row r="3057">
          <cell r="I3057">
            <v>70112</v>
          </cell>
        </row>
        <row r="3058">
          <cell r="I3058">
            <v>40101</v>
          </cell>
        </row>
        <row r="3059">
          <cell r="I3059">
            <v>50101</v>
          </cell>
        </row>
        <row r="3060">
          <cell r="I3060">
            <v>70112</v>
          </cell>
        </row>
        <row r="3061">
          <cell r="I3061">
            <v>40101</v>
          </cell>
        </row>
        <row r="3062">
          <cell r="I3062">
            <v>70112</v>
          </cell>
        </row>
        <row r="3063">
          <cell r="I3063">
            <v>40101</v>
          </cell>
        </row>
        <row r="3064">
          <cell r="I3064">
            <v>50101</v>
          </cell>
        </row>
        <row r="3065">
          <cell r="I3065">
            <v>70112</v>
          </cell>
        </row>
        <row r="3066">
          <cell r="I3066">
            <v>50101</v>
          </cell>
        </row>
        <row r="3067">
          <cell r="I3067">
            <v>40101</v>
          </cell>
        </row>
        <row r="3068">
          <cell r="I3068">
            <v>70112</v>
          </cell>
        </row>
        <row r="3069">
          <cell r="I3069">
            <v>40101</v>
          </cell>
        </row>
        <row r="3070">
          <cell r="I3070">
            <v>70106</v>
          </cell>
        </row>
        <row r="3071">
          <cell r="I3071">
            <v>70112</v>
          </cell>
        </row>
        <row r="3072">
          <cell r="I3072">
            <v>70112</v>
          </cell>
        </row>
        <row r="3073">
          <cell r="I3073">
            <v>40101</v>
          </cell>
        </row>
        <row r="3074">
          <cell r="I3074">
            <v>70106</v>
          </cell>
        </row>
        <row r="3075">
          <cell r="I3075">
            <v>30101</v>
          </cell>
        </row>
        <row r="3076">
          <cell r="I3076">
            <v>70112</v>
          </cell>
        </row>
        <row r="3077">
          <cell r="I3077">
            <v>701116</v>
          </cell>
        </row>
        <row r="3078">
          <cell r="I3078">
            <v>70112</v>
          </cell>
        </row>
        <row r="3079">
          <cell r="I3079">
            <v>70112</v>
          </cell>
        </row>
        <row r="3080">
          <cell r="I3080">
            <v>70112</v>
          </cell>
        </row>
        <row r="3081">
          <cell r="I3081">
            <v>40101</v>
          </cell>
        </row>
        <row r="3082">
          <cell r="I3082">
            <v>701116</v>
          </cell>
        </row>
        <row r="3083">
          <cell r="I3083">
            <v>70112</v>
          </cell>
        </row>
        <row r="3084">
          <cell r="I3084">
            <v>70106</v>
          </cell>
        </row>
        <row r="3085">
          <cell r="I3085">
            <v>70112</v>
          </cell>
        </row>
        <row r="3086">
          <cell r="I3086">
            <v>40101</v>
          </cell>
        </row>
        <row r="3087">
          <cell r="I3087">
            <v>50101</v>
          </cell>
        </row>
        <row r="3088">
          <cell r="I3088">
            <v>30101</v>
          </cell>
        </row>
        <row r="3089">
          <cell r="I3089">
            <v>70112</v>
          </cell>
        </row>
        <row r="3090">
          <cell r="I3090">
            <v>70112</v>
          </cell>
        </row>
        <row r="3091">
          <cell r="I3091">
            <v>2011804018</v>
          </cell>
        </row>
        <row r="3092">
          <cell r="I3092">
            <v>2011804018</v>
          </cell>
        </row>
        <row r="3093">
          <cell r="I3093">
            <v>2011804017</v>
          </cell>
        </row>
        <row r="3094">
          <cell r="I3094">
            <v>2011804018</v>
          </cell>
        </row>
        <row r="3095">
          <cell r="I3095">
            <v>70112</v>
          </cell>
        </row>
        <row r="3096">
          <cell r="I3096">
            <v>70112</v>
          </cell>
        </row>
        <row r="3097">
          <cell r="I3097">
            <v>2011804031</v>
          </cell>
        </row>
        <row r="3098">
          <cell r="I3098">
            <v>104</v>
          </cell>
        </row>
        <row r="3099">
          <cell r="I3099">
            <v>104</v>
          </cell>
        </row>
        <row r="3100">
          <cell r="I3100">
            <v>2011804024</v>
          </cell>
        </row>
        <row r="3101">
          <cell r="I3101">
            <v>2011809118</v>
          </cell>
        </row>
        <row r="3102">
          <cell r="I3102">
            <v>2011804035</v>
          </cell>
        </row>
        <row r="3103">
          <cell r="I3103">
            <v>70112</v>
          </cell>
        </row>
        <row r="3104">
          <cell r="I3104">
            <v>2011804053</v>
          </cell>
        </row>
        <row r="3105">
          <cell r="I3105">
            <v>70112</v>
          </cell>
        </row>
        <row r="3106">
          <cell r="I3106">
            <v>70112</v>
          </cell>
        </row>
        <row r="3107">
          <cell r="I3107">
            <v>70112</v>
          </cell>
        </row>
        <row r="3108">
          <cell r="I3108">
            <v>70112</v>
          </cell>
        </row>
        <row r="3109">
          <cell r="I3109">
            <v>2011804068</v>
          </cell>
        </row>
        <row r="3110">
          <cell r="I3110">
            <v>70112</v>
          </cell>
        </row>
        <row r="3111">
          <cell r="I3111">
            <v>2011809146</v>
          </cell>
        </row>
        <row r="3112">
          <cell r="I3112">
            <v>70112</v>
          </cell>
        </row>
        <row r="3113">
          <cell r="I3113">
            <v>2011804048</v>
          </cell>
        </row>
        <row r="3114">
          <cell r="I3114">
            <v>2011804018</v>
          </cell>
        </row>
        <row r="3115">
          <cell r="I3115">
            <v>200</v>
          </cell>
        </row>
        <row r="3116">
          <cell r="I3116">
            <v>200</v>
          </cell>
        </row>
        <row r="3117">
          <cell r="I3117">
            <v>200</v>
          </cell>
        </row>
        <row r="3118">
          <cell r="I3118">
            <v>2011804087</v>
          </cell>
        </row>
        <row r="3119">
          <cell r="I3119">
            <v>2011804026</v>
          </cell>
        </row>
        <row r="3120">
          <cell r="I3120">
            <v>2011804020</v>
          </cell>
        </row>
        <row r="3121">
          <cell r="I3121">
            <v>20120048</v>
          </cell>
        </row>
        <row r="3122">
          <cell r="I3122">
            <v>103</v>
          </cell>
        </row>
        <row r="3123">
          <cell r="I3123">
            <v>2011804020</v>
          </cell>
        </row>
        <row r="3124">
          <cell r="I3124">
            <v>2011809129</v>
          </cell>
        </row>
        <row r="3125">
          <cell r="I3125">
            <v>2011804087</v>
          </cell>
        </row>
        <row r="3126">
          <cell r="I3126">
            <v>20700006</v>
          </cell>
        </row>
        <row r="3127">
          <cell r="I3127">
            <v>10205</v>
          </cell>
        </row>
        <row r="3128">
          <cell r="I3128">
            <v>2011804086</v>
          </cell>
        </row>
        <row r="3129">
          <cell r="I3129">
            <v>2011804026</v>
          </cell>
        </row>
        <row r="3130">
          <cell r="I3130">
            <v>2011809120</v>
          </cell>
        </row>
        <row r="3131">
          <cell r="I3131">
            <v>2011809133</v>
          </cell>
        </row>
        <row r="3132">
          <cell r="I3132">
            <v>2011809134</v>
          </cell>
        </row>
        <row r="3133">
          <cell r="I3133">
            <v>2011804048</v>
          </cell>
        </row>
        <row r="3134">
          <cell r="I3134">
            <v>2011804041</v>
          </cell>
        </row>
        <row r="3135">
          <cell r="I3135">
            <v>70112</v>
          </cell>
        </row>
        <row r="3136">
          <cell r="I3136">
            <v>70106</v>
          </cell>
        </row>
        <row r="3137">
          <cell r="I3137">
            <v>70112</v>
          </cell>
        </row>
        <row r="3138">
          <cell r="I3138">
            <v>50101</v>
          </cell>
        </row>
        <row r="3139">
          <cell r="I3139">
            <v>30101</v>
          </cell>
        </row>
        <row r="3140">
          <cell r="I3140">
            <v>70112</v>
          </cell>
        </row>
        <row r="3141">
          <cell r="I3141">
            <v>70112</v>
          </cell>
        </row>
        <row r="3142">
          <cell r="I3142">
            <v>70112</v>
          </cell>
        </row>
        <row r="3143">
          <cell r="I3143">
            <v>40101</v>
          </cell>
        </row>
        <row r="3144">
          <cell r="I3144">
            <v>50101</v>
          </cell>
        </row>
        <row r="3145">
          <cell r="I3145">
            <v>70112</v>
          </cell>
        </row>
        <row r="3146">
          <cell r="I3146">
            <v>40101</v>
          </cell>
        </row>
        <row r="3147">
          <cell r="I3147">
            <v>50101</v>
          </cell>
        </row>
        <row r="3148">
          <cell r="I3148">
            <v>30101</v>
          </cell>
        </row>
        <row r="3149">
          <cell r="I3149">
            <v>70112</v>
          </cell>
        </row>
        <row r="3150">
          <cell r="I3150">
            <v>40101</v>
          </cell>
        </row>
        <row r="3151">
          <cell r="I3151">
            <v>50101</v>
          </cell>
        </row>
        <row r="3152">
          <cell r="I3152">
            <v>70112</v>
          </cell>
        </row>
        <row r="3153">
          <cell r="I3153">
            <v>50101</v>
          </cell>
        </row>
        <row r="3154">
          <cell r="I3154">
            <v>70112</v>
          </cell>
        </row>
        <row r="3155">
          <cell r="I3155">
            <v>50101</v>
          </cell>
        </row>
        <row r="3156">
          <cell r="I3156">
            <v>40101</v>
          </cell>
        </row>
        <row r="3157">
          <cell r="I3157">
            <v>30101</v>
          </cell>
        </row>
        <row r="3158">
          <cell r="I3158">
            <v>70112</v>
          </cell>
        </row>
        <row r="3159">
          <cell r="I3159">
            <v>30101</v>
          </cell>
        </row>
        <row r="3160">
          <cell r="I3160">
            <v>70106</v>
          </cell>
        </row>
        <row r="3161">
          <cell r="I3161">
            <v>70112</v>
          </cell>
        </row>
        <row r="3162">
          <cell r="I3162">
            <v>70112</v>
          </cell>
        </row>
        <row r="3163">
          <cell r="I3163">
            <v>40101</v>
          </cell>
        </row>
        <row r="3164">
          <cell r="I3164">
            <v>70112</v>
          </cell>
        </row>
        <row r="3165">
          <cell r="I3165">
            <v>70112</v>
          </cell>
        </row>
        <row r="3166">
          <cell r="I3166">
            <v>30101</v>
          </cell>
        </row>
        <row r="3167">
          <cell r="I3167">
            <v>50101</v>
          </cell>
        </row>
        <row r="3168">
          <cell r="I3168">
            <v>70112</v>
          </cell>
        </row>
        <row r="3169">
          <cell r="I3169">
            <v>40101</v>
          </cell>
        </row>
        <row r="3170">
          <cell r="I3170">
            <v>70112</v>
          </cell>
        </row>
        <row r="3171">
          <cell r="I3171">
            <v>40101</v>
          </cell>
        </row>
        <row r="3172">
          <cell r="I3172">
            <v>50101</v>
          </cell>
        </row>
        <row r="3173">
          <cell r="I3173">
            <v>70106</v>
          </cell>
        </row>
        <row r="3174">
          <cell r="I3174">
            <v>701116</v>
          </cell>
        </row>
        <row r="3175">
          <cell r="I3175">
            <v>70112</v>
          </cell>
        </row>
        <row r="3176">
          <cell r="I3176">
            <v>70112</v>
          </cell>
        </row>
        <row r="3177">
          <cell r="I3177">
            <v>40101</v>
          </cell>
        </row>
        <row r="3178">
          <cell r="I3178">
            <v>30101</v>
          </cell>
        </row>
        <row r="3179">
          <cell r="I3179">
            <v>50101</v>
          </cell>
        </row>
        <row r="3180">
          <cell r="I3180">
            <v>30101</v>
          </cell>
        </row>
        <row r="3181">
          <cell r="I3181">
            <v>70112</v>
          </cell>
        </row>
        <row r="3182">
          <cell r="I3182">
            <v>70112</v>
          </cell>
        </row>
        <row r="3183">
          <cell r="I3183">
            <v>70112</v>
          </cell>
        </row>
        <row r="3184">
          <cell r="I3184">
            <v>50101</v>
          </cell>
        </row>
        <row r="3185">
          <cell r="I3185">
            <v>701116</v>
          </cell>
        </row>
        <row r="3186">
          <cell r="I3186">
            <v>50101</v>
          </cell>
        </row>
        <row r="3187">
          <cell r="I3187">
            <v>30101</v>
          </cell>
        </row>
        <row r="3188">
          <cell r="I3188">
            <v>70112</v>
          </cell>
        </row>
        <row r="3189">
          <cell r="I3189">
            <v>70112</v>
          </cell>
        </row>
        <row r="3190">
          <cell r="I3190">
            <v>70112</v>
          </cell>
        </row>
        <row r="3191">
          <cell r="I3191">
            <v>50101</v>
          </cell>
        </row>
        <row r="3192">
          <cell r="I3192">
            <v>40101</v>
          </cell>
        </row>
        <row r="3193">
          <cell r="I3193">
            <v>70112</v>
          </cell>
        </row>
        <row r="3194">
          <cell r="I3194">
            <v>50101</v>
          </cell>
        </row>
        <row r="3195">
          <cell r="I3195">
            <v>70112</v>
          </cell>
        </row>
        <row r="3196">
          <cell r="I3196">
            <v>70112</v>
          </cell>
        </row>
        <row r="3197">
          <cell r="I3197">
            <v>40101</v>
          </cell>
        </row>
        <row r="3198">
          <cell r="I3198">
            <v>2011804018</v>
          </cell>
        </row>
        <row r="3199">
          <cell r="I3199">
            <v>70112</v>
          </cell>
        </row>
        <row r="3200">
          <cell r="I3200">
            <v>70112</v>
          </cell>
        </row>
        <row r="3201">
          <cell r="I3201">
            <v>10401160</v>
          </cell>
        </row>
        <row r="3202">
          <cell r="I3202">
            <v>10703001</v>
          </cell>
        </row>
        <row r="3203">
          <cell r="I3203">
            <v>70112</v>
          </cell>
        </row>
        <row r="3204">
          <cell r="I3204">
            <v>10703001</v>
          </cell>
        </row>
        <row r="3205">
          <cell r="I3205">
            <v>2011804028</v>
          </cell>
        </row>
        <row r="3206">
          <cell r="I3206">
            <v>2011804033</v>
          </cell>
        </row>
        <row r="3207">
          <cell r="I3207">
            <v>2011809136</v>
          </cell>
        </row>
        <row r="3208">
          <cell r="I3208">
            <v>2011804020</v>
          </cell>
        </row>
        <row r="3209">
          <cell r="I3209">
            <v>2011809146</v>
          </cell>
        </row>
        <row r="3210">
          <cell r="I3210">
            <v>2011804112</v>
          </cell>
        </row>
        <row r="3211">
          <cell r="I3211">
            <v>2011809115</v>
          </cell>
        </row>
        <row r="3212">
          <cell r="I3212">
            <v>2011804048</v>
          </cell>
        </row>
        <row r="3213">
          <cell r="I3213">
            <v>2011804018</v>
          </cell>
        </row>
        <row r="3214">
          <cell r="I3214">
            <v>2011809120</v>
          </cell>
        </row>
        <row r="3215">
          <cell r="I3215">
            <v>2011809134</v>
          </cell>
        </row>
        <row r="3216">
          <cell r="I3216">
            <v>104</v>
          </cell>
        </row>
        <row r="3217">
          <cell r="I3217">
            <v>104</v>
          </cell>
        </row>
        <row r="3218">
          <cell r="I3218">
            <v>104</v>
          </cell>
        </row>
        <row r="3219">
          <cell r="I3219">
            <v>104</v>
          </cell>
        </row>
        <row r="3220">
          <cell r="I3220">
            <v>109</v>
          </cell>
        </row>
        <row r="3221">
          <cell r="I3221">
            <v>109</v>
          </cell>
        </row>
        <row r="3222">
          <cell r="I3222">
            <v>104</v>
          </cell>
        </row>
        <row r="3223">
          <cell r="I3223">
            <v>109</v>
          </cell>
        </row>
        <row r="3224">
          <cell r="I3224">
            <v>109</v>
          </cell>
        </row>
        <row r="3225">
          <cell r="I3225">
            <v>109</v>
          </cell>
        </row>
        <row r="3226">
          <cell r="I3226">
            <v>106</v>
          </cell>
        </row>
        <row r="3227">
          <cell r="I3227">
            <v>70112</v>
          </cell>
        </row>
        <row r="3228">
          <cell r="I3228">
            <v>40101</v>
          </cell>
        </row>
        <row r="3229">
          <cell r="I3229">
            <v>50101</v>
          </cell>
        </row>
        <row r="3230">
          <cell r="I3230">
            <v>50101</v>
          </cell>
        </row>
        <row r="3231">
          <cell r="I3231">
            <v>70106</v>
          </cell>
        </row>
        <row r="3232">
          <cell r="I3232">
            <v>30101</v>
          </cell>
        </row>
        <row r="3233">
          <cell r="I3233">
            <v>70112</v>
          </cell>
        </row>
        <row r="3234">
          <cell r="I3234">
            <v>40101</v>
          </cell>
        </row>
        <row r="3235">
          <cell r="I3235">
            <v>30101</v>
          </cell>
        </row>
        <row r="3236">
          <cell r="I3236">
            <v>70112</v>
          </cell>
        </row>
        <row r="3237">
          <cell r="I3237">
            <v>70112</v>
          </cell>
        </row>
        <row r="3238">
          <cell r="I3238">
            <v>40101</v>
          </cell>
        </row>
        <row r="3239">
          <cell r="I3239">
            <v>30101</v>
          </cell>
        </row>
        <row r="3240">
          <cell r="I3240">
            <v>70112</v>
          </cell>
        </row>
        <row r="3241">
          <cell r="I3241">
            <v>50101</v>
          </cell>
        </row>
        <row r="3242">
          <cell r="I3242">
            <v>40101</v>
          </cell>
        </row>
        <row r="3243">
          <cell r="I3243">
            <v>70112</v>
          </cell>
        </row>
        <row r="3244">
          <cell r="I3244">
            <v>70112</v>
          </cell>
        </row>
        <row r="3245">
          <cell r="I3245">
            <v>70106</v>
          </cell>
        </row>
        <row r="3246">
          <cell r="I3246">
            <v>40101</v>
          </cell>
        </row>
        <row r="3247">
          <cell r="I3247">
            <v>50101</v>
          </cell>
        </row>
        <row r="3248">
          <cell r="I3248">
            <v>40101</v>
          </cell>
        </row>
        <row r="3249">
          <cell r="I3249">
            <v>70112</v>
          </cell>
        </row>
        <row r="3250">
          <cell r="I3250">
            <v>50101</v>
          </cell>
        </row>
        <row r="3251">
          <cell r="I3251">
            <v>70112</v>
          </cell>
        </row>
        <row r="3252">
          <cell r="I3252">
            <v>70112</v>
          </cell>
        </row>
        <row r="3253">
          <cell r="I3253">
            <v>70112</v>
          </cell>
        </row>
        <row r="3254">
          <cell r="I3254">
            <v>70112</v>
          </cell>
        </row>
        <row r="3255">
          <cell r="I3255">
            <v>70112</v>
          </cell>
        </row>
        <row r="3256">
          <cell r="I3256">
            <v>70112</v>
          </cell>
        </row>
        <row r="3257">
          <cell r="I3257">
            <v>70112</v>
          </cell>
        </row>
        <row r="3258">
          <cell r="I3258">
            <v>70112</v>
          </cell>
        </row>
        <row r="3259">
          <cell r="I3259">
            <v>70112</v>
          </cell>
        </row>
        <row r="3260">
          <cell r="I3260">
            <v>70112</v>
          </cell>
        </row>
        <row r="3261">
          <cell r="I3261">
            <v>70112</v>
          </cell>
        </row>
        <row r="3262">
          <cell r="I3262">
            <v>70112</v>
          </cell>
        </row>
        <row r="3263">
          <cell r="I3263">
            <v>70112</v>
          </cell>
        </row>
        <row r="3264">
          <cell r="I3264">
            <v>70112</v>
          </cell>
        </row>
        <row r="3265">
          <cell r="I3265">
            <v>50101</v>
          </cell>
        </row>
        <row r="3266">
          <cell r="I3266">
            <v>40101</v>
          </cell>
        </row>
        <row r="3267">
          <cell r="I3267">
            <v>50101</v>
          </cell>
        </row>
        <row r="3268">
          <cell r="I3268">
            <v>30101</v>
          </cell>
        </row>
        <row r="3269">
          <cell r="I3269">
            <v>70112</v>
          </cell>
        </row>
        <row r="3270">
          <cell r="I3270">
            <v>70106</v>
          </cell>
        </row>
        <row r="3271">
          <cell r="I3271">
            <v>40101</v>
          </cell>
        </row>
        <row r="3272">
          <cell r="I3272">
            <v>50101</v>
          </cell>
        </row>
        <row r="3273">
          <cell r="I3273">
            <v>30101</v>
          </cell>
        </row>
        <row r="3274">
          <cell r="I3274">
            <v>70112</v>
          </cell>
        </row>
        <row r="3275">
          <cell r="I3275">
            <v>40101</v>
          </cell>
        </row>
        <row r="3276">
          <cell r="I3276">
            <v>70112</v>
          </cell>
        </row>
        <row r="3277">
          <cell r="I3277">
            <v>70112</v>
          </cell>
        </row>
        <row r="3278">
          <cell r="I3278">
            <v>50101</v>
          </cell>
        </row>
        <row r="3279">
          <cell r="I3279">
            <v>70112</v>
          </cell>
        </row>
        <row r="3280">
          <cell r="I3280">
            <v>70112</v>
          </cell>
        </row>
        <row r="3281">
          <cell r="I3281">
            <v>70112</v>
          </cell>
        </row>
        <row r="3282">
          <cell r="I3282">
            <v>70112</v>
          </cell>
        </row>
        <row r="3283">
          <cell r="I3283">
            <v>70112</v>
          </cell>
        </row>
        <row r="3284">
          <cell r="I3284">
            <v>70112</v>
          </cell>
        </row>
        <row r="3285">
          <cell r="I3285">
            <v>70112</v>
          </cell>
        </row>
        <row r="3286">
          <cell r="I3286">
            <v>70112</v>
          </cell>
        </row>
        <row r="3287">
          <cell r="I3287">
            <v>70112</v>
          </cell>
        </row>
        <row r="3288">
          <cell r="I3288">
            <v>70112</v>
          </cell>
        </row>
        <row r="3289">
          <cell r="I3289">
            <v>70112</v>
          </cell>
        </row>
        <row r="3290">
          <cell r="I3290">
            <v>30101</v>
          </cell>
        </row>
        <row r="3291">
          <cell r="I3291">
            <v>70112</v>
          </cell>
        </row>
        <row r="3292">
          <cell r="I3292">
            <v>70112</v>
          </cell>
        </row>
        <row r="3293">
          <cell r="I3293">
            <v>50101</v>
          </cell>
        </row>
        <row r="3294">
          <cell r="I3294">
            <v>40101</v>
          </cell>
        </row>
        <row r="3295">
          <cell r="I3295">
            <v>70112</v>
          </cell>
        </row>
        <row r="3296">
          <cell r="I3296">
            <v>70112</v>
          </cell>
        </row>
        <row r="3297">
          <cell r="I3297">
            <v>70112</v>
          </cell>
        </row>
        <row r="3298">
          <cell r="I3298">
            <v>70106</v>
          </cell>
        </row>
        <row r="3299">
          <cell r="I3299">
            <v>40101</v>
          </cell>
        </row>
        <row r="3300">
          <cell r="I3300">
            <v>40101</v>
          </cell>
        </row>
        <row r="3301">
          <cell r="I3301">
            <v>701116</v>
          </cell>
        </row>
        <row r="3302">
          <cell r="I3302">
            <v>701116</v>
          </cell>
        </row>
        <row r="3303">
          <cell r="I3303">
            <v>701116</v>
          </cell>
        </row>
        <row r="3304">
          <cell r="I3304">
            <v>701116</v>
          </cell>
        </row>
        <row r="3305">
          <cell r="I3305">
            <v>701116</v>
          </cell>
        </row>
        <row r="3306">
          <cell r="I3306">
            <v>701116</v>
          </cell>
        </row>
        <row r="3307">
          <cell r="I3307">
            <v>701116</v>
          </cell>
        </row>
        <row r="3308">
          <cell r="I3308">
            <v>701116</v>
          </cell>
        </row>
        <row r="3309">
          <cell r="I3309">
            <v>701116</v>
          </cell>
        </row>
        <row r="3310">
          <cell r="I3310">
            <v>701116</v>
          </cell>
        </row>
        <row r="3311">
          <cell r="I3311">
            <v>701116</v>
          </cell>
        </row>
        <row r="3312">
          <cell r="I3312">
            <v>70112</v>
          </cell>
        </row>
        <row r="3313">
          <cell r="I3313">
            <v>2011809146</v>
          </cell>
        </row>
        <row r="3314">
          <cell r="I3314">
            <v>2011809134</v>
          </cell>
        </row>
        <row r="3315">
          <cell r="I3315">
            <v>2011804020</v>
          </cell>
        </row>
        <row r="3316">
          <cell r="I3316">
            <v>70112</v>
          </cell>
        </row>
        <row r="3317">
          <cell r="I3317">
            <v>70112</v>
          </cell>
        </row>
        <row r="3318">
          <cell r="I3318">
            <v>2011809123</v>
          </cell>
        </row>
        <row r="3319">
          <cell r="I3319">
            <v>2011809119</v>
          </cell>
        </row>
        <row r="3320">
          <cell r="I3320">
            <v>2010402420</v>
          </cell>
        </row>
        <row r="3321">
          <cell r="I3321">
            <v>10401139</v>
          </cell>
        </row>
        <row r="3322">
          <cell r="I3322">
            <v>20700006</v>
          </cell>
        </row>
        <row r="3323">
          <cell r="I3323">
            <v>10401187</v>
          </cell>
        </row>
        <row r="3324">
          <cell r="I3324">
            <v>2011809134</v>
          </cell>
        </row>
        <row r="3325">
          <cell r="I3325">
            <v>70112</v>
          </cell>
        </row>
        <row r="3326">
          <cell r="I3326">
            <v>70112</v>
          </cell>
        </row>
        <row r="3327">
          <cell r="I3327">
            <v>70112</v>
          </cell>
        </row>
        <row r="3328">
          <cell r="I3328">
            <v>70112</v>
          </cell>
        </row>
        <row r="3329">
          <cell r="I3329">
            <v>107</v>
          </cell>
        </row>
        <row r="3330">
          <cell r="I3330">
            <v>107</v>
          </cell>
        </row>
        <row r="3331">
          <cell r="I3331">
            <v>70112</v>
          </cell>
        </row>
        <row r="3332">
          <cell r="I3332">
            <v>40101</v>
          </cell>
        </row>
        <row r="3333">
          <cell r="I3333">
            <v>70112</v>
          </cell>
        </row>
        <row r="3334">
          <cell r="I3334">
            <v>50101</v>
          </cell>
        </row>
        <row r="3335">
          <cell r="I3335">
            <v>30101</v>
          </cell>
        </row>
        <row r="3336">
          <cell r="I3336">
            <v>70106</v>
          </cell>
        </row>
        <row r="3337">
          <cell r="I3337">
            <v>70112</v>
          </cell>
        </row>
        <row r="3338">
          <cell r="I3338">
            <v>70112</v>
          </cell>
        </row>
        <row r="3339">
          <cell r="I3339">
            <v>70112</v>
          </cell>
        </row>
        <row r="3340">
          <cell r="I3340">
            <v>70112</v>
          </cell>
        </row>
        <row r="3341">
          <cell r="I3341">
            <v>70112</v>
          </cell>
        </row>
        <row r="3342">
          <cell r="I3342">
            <v>70112</v>
          </cell>
        </row>
        <row r="3343">
          <cell r="I3343">
            <v>40101</v>
          </cell>
        </row>
        <row r="3344">
          <cell r="I3344">
            <v>50101</v>
          </cell>
        </row>
        <row r="3345">
          <cell r="I3345">
            <v>70112</v>
          </cell>
        </row>
        <row r="3346">
          <cell r="I3346">
            <v>70112</v>
          </cell>
        </row>
        <row r="3347">
          <cell r="I3347">
            <v>70112</v>
          </cell>
        </row>
        <row r="3348">
          <cell r="I3348">
            <v>70112</v>
          </cell>
        </row>
        <row r="3349">
          <cell r="I3349">
            <v>70112</v>
          </cell>
        </row>
        <row r="3350">
          <cell r="I3350">
            <v>70112</v>
          </cell>
        </row>
        <row r="3351">
          <cell r="I3351">
            <v>70112</v>
          </cell>
        </row>
        <row r="3352">
          <cell r="I3352">
            <v>70112</v>
          </cell>
        </row>
        <row r="3353">
          <cell r="I3353">
            <v>70112</v>
          </cell>
        </row>
        <row r="3354">
          <cell r="I3354">
            <v>70112</v>
          </cell>
        </row>
        <row r="3355">
          <cell r="I3355">
            <v>70112</v>
          </cell>
        </row>
        <row r="3356">
          <cell r="I3356">
            <v>70112</v>
          </cell>
        </row>
        <row r="3357">
          <cell r="I3357">
            <v>70112</v>
          </cell>
        </row>
        <row r="3358">
          <cell r="I3358">
            <v>70112</v>
          </cell>
        </row>
        <row r="3359">
          <cell r="I3359">
            <v>70112</v>
          </cell>
        </row>
        <row r="3360">
          <cell r="I3360">
            <v>70112</v>
          </cell>
        </row>
        <row r="3361">
          <cell r="I3361">
            <v>70112</v>
          </cell>
        </row>
        <row r="3362">
          <cell r="I3362">
            <v>40101</v>
          </cell>
        </row>
        <row r="3363">
          <cell r="I3363">
            <v>40101</v>
          </cell>
        </row>
        <row r="3364">
          <cell r="I3364">
            <v>40101</v>
          </cell>
        </row>
        <row r="3365">
          <cell r="I3365">
            <v>70112</v>
          </cell>
        </row>
        <row r="3366">
          <cell r="I3366">
            <v>50101</v>
          </cell>
        </row>
        <row r="3367">
          <cell r="I3367">
            <v>70112</v>
          </cell>
        </row>
        <row r="3368">
          <cell r="I3368">
            <v>70112</v>
          </cell>
        </row>
        <row r="3369">
          <cell r="I3369">
            <v>70112</v>
          </cell>
        </row>
        <row r="3370">
          <cell r="I3370">
            <v>70112</v>
          </cell>
        </row>
        <row r="3371">
          <cell r="I3371">
            <v>70112</v>
          </cell>
        </row>
        <row r="3372">
          <cell r="I3372">
            <v>70112</v>
          </cell>
        </row>
        <row r="3373">
          <cell r="I3373">
            <v>70112</v>
          </cell>
        </row>
        <row r="3374">
          <cell r="I3374">
            <v>70112</v>
          </cell>
        </row>
        <row r="3375">
          <cell r="I3375">
            <v>70112</v>
          </cell>
        </row>
        <row r="3376">
          <cell r="I3376">
            <v>70112</v>
          </cell>
        </row>
        <row r="3377">
          <cell r="I3377">
            <v>70112</v>
          </cell>
        </row>
        <row r="3378">
          <cell r="I3378">
            <v>50101</v>
          </cell>
        </row>
        <row r="3379">
          <cell r="I3379">
            <v>40101</v>
          </cell>
        </row>
        <row r="3380">
          <cell r="I3380">
            <v>40101</v>
          </cell>
        </row>
        <row r="3381">
          <cell r="I3381">
            <v>70106</v>
          </cell>
        </row>
        <row r="3382">
          <cell r="I3382">
            <v>70112</v>
          </cell>
        </row>
        <row r="3383">
          <cell r="I3383">
            <v>30101</v>
          </cell>
        </row>
        <row r="3384">
          <cell r="I3384">
            <v>50101</v>
          </cell>
        </row>
        <row r="3385">
          <cell r="I3385">
            <v>70112</v>
          </cell>
        </row>
        <row r="3386">
          <cell r="I3386">
            <v>70106</v>
          </cell>
        </row>
        <row r="3387">
          <cell r="I3387">
            <v>40101</v>
          </cell>
        </row>
        <row r="3388">
          <cell r="I3388">
            <v>70112</v>
          </cell>
        </row>
        <row r="3389">
          <cell r="I3389">
            <v>70112</v>
          </cell>
        </row>
        <row r="3390">
          <cell r="I3390">
            <v>70112</v>
          </cell>
        </row>
        <row r="3391">
          <cell r="I3391">
            <v>30101</v>
          </cell>
        </row>
        <row r="3392">
          <cell r="I3392">
            <v>50101</v>
          </cell>
        </row>
        <row r="3393">
          <cell r="I3393">
            <v>701116</v>
          </cell>
        </row>
        <row r="3394">
          <cell r="I3394">
            <v>30101</v>
          </cell>
        </row>
        <row r="3395">
          <cell r="I3395">
            <v>50101</v>
          </cell>
        </row>
        <row r="3396">
          <cell r="I3396">
            <v>70112</v>
          </cell>
        </row>
        <row r="3397">
          <cell r="I3397">
            <v>70106</v>
          </cell>
        </row>
        <row r="3398">
          <cell r="I3398">
            <v>40101</v>
          </cell>
        </row>
        <row r="3399">
          <cell r="I3399">
            <v>30101</v>
          </cell>
        </row>
        <row r="3400">
          <cell r="I3400">
            <v>70112</v>
          </cell>
        </row>
        <row r="3401">
          <cell r="I3401">
            <v>70112</v>
          </cell>
        </row>
        <row r="3402">
          <cell r="I3402">
            <v>40101</v>
          </cell>
        </row>
        <row r="3403">
          <cell r="I3403">
            <v>70106</v>
          </cell>
        </row>
        <row r="3404">
          <cell r="I3404">
            <v>70112</v>
          </cell>
        </row>
        <row r="3405">
          <cell r="I3405">
            <v>70112</v>
          </cell>
        </row>
        <row r="3406">
          <cell r="I3406">
            <v>70112</v>
          </cell>
        </row>
        <row r="3407">
          <cell r="I3407">
            <v>70106</v>
          </cell>
        </row>
        <row r="3408">
          <cell r="I3408">
            <v>70112</v>
          </cell>
        </row>
        <row r="3409">
          <cell r="I3409">
            <v>70112</v>
          </cell>
        </row>
        <row r="3410">
          <cell r="I3410">
            <v>30101</v>
          </cell>
        </row>
        <row r="3411">
          <cell r="I3411">
            <v>40101</v>
          </cell>
        </row>
        <row r="3412">
          <cell r="I3412">
            <v>70112</v>
          </cell>
        </row>
        <row r="3413">
          <cell r="I3413">
            <v>30101</v>
          </cell>
        </row>
        <row r="3414">
          <cell r="I3414">
            <v>70112</v>
          </cell>
        </row>
        <row r="3415">
          <cell r="I3415">
            <v>70106</v>
          </cell>
        </row>
        <row r="3416">
          <cell r="I3416">
            <v>70112</v>
          </cell>
        </row>
        <row r="3417">
          <cell r="I3417">
            <v>70112</v>
          </cell>
        </row>
        <row r="3418">
          <cell r="I3418">
            <v>30101</v>
          </cell>
        </row>
        <row r="3419">
          <cell r="I3419">
            <v>50101</v>
          </cell>
        </row>
        <row r="3420">
          <cell r="I3420">
            <v>70112</v>
          </cell>
        </row>
        <row r="3421">
          <cell r="I3421">
            <v>40101</v>
          </cell>
        </row>
        <row r="3422">
          <cell r="I3422">
            <v>50101</v>
          </cell>
        </row>
        <row r="3423">
          <cell r="I3423">
            <v>701116</v>
          </cell>
        </row>
        <row r="3424">
          <cell r="I3424">
            <v>70106</v>
          </cell>
        </row>
        <row r="3425">
          <cell r="I3425">
            <v>2011804017</v>
          </cell>
        </row>
        <row r="3426">
          <cell r="I3426">
            <v>2011804018</v>
          </cell>
        </row>
        <row r="3427">
          <cell r="I3427">
            <v>2011809134</v>
          </cell>
        </row>
        <row r="3428">
          <cell r="I3428">
            <v>2011809123</v>
          </cell>
        </row>
        <row r="3429">
          <cell r="I3429">
            <v>70112</v>
          </cell>
        </row>
        <row r="3430">
          <cell r="I3430">
            <v>70112</v>
          </cell>
        </row>
        <row r="3431">
          <cell r="I3431">
            <v>70112</v>
          </cell>
        </row>
        <row r="3432">
          <cell r="I3432">
            <v>70112</v>
          </cell>
        </row>
        <row r="3433">
          <cell r="I3433">
            <v>70112</v>
          </cell>
        </row>
        <row r="3434">
          <cell r="I3434">
            <v>70112</v>
          </cell>
        </row>
        <row r="3435">
          <cell r="I3435">
            <v>70112</v>
          </cell>
        </row>
        <row r="3436">
          <cell r="I3436">
            <v>10401139</v>
          </cell>
        </row>
        <row r="3437">
          <cell r="I3437">
            <v>20700006</v>
          </cell>
        </row>
        <row r="3438">
          <cell r="I3438">
            <v>10401139</v>
          </cell>
        </row>
        <row r="3439">
          <cell r="I3439">
            <v>10401191</v>
          </cell>
        </row>
        <row r="3440">
          <cell r="I3440">
            <v>10401191</v>
          </cell>
        </row>
        <row r="3441">
          <cell r="I3441">
            <v>201040764</v>
          </cell>
        </row>
        <row r="3442">
          <cell r="I3442">
            <v>10401191</v>
          </cell>
        </row>
        <row r="3443">
          <cell r="I3443">
            <v>106</v>
          </cell>
        </row>
        <row r="3444">
          <cell r="I3444">
            <v>106</v>
          </cell>
        </row>
        <row r="3445">
          <cell r="I3445">
            <v>107</v>
          </cell>
        </row>
        <row r="3446">
          <cell r="I3446">
            <v>104</v>
          </cell>
        </row>
        <row r="3447">
          <cell r="I3447">
            <v>104</v>
          </cell>
        </row>
        <row r="3448">
          <cell r="I3448">
            <v>70112</v>
          </cell>
        </row>
        <row r="3449">
          <cell r="I3449">
            <v>70112</v>
          </cell>
        </row>
        <row r="3450">
          <cell r="I3450">
            <v>50101</v>
          </cell>
        </row>
        <row r="3451">
          <cell r="I3451">
            <v>30101</v>
          </cell>
        </row>
        <row r="3452">
          <cell r="I3452">
            <v>70112</v>
          </cell>
        </row>
        <row r="3453">
          <cell r="I3453">
            <v>40101</v>
          </cell>
        </row>
        <row r="3454">
          <cell r="I3454">
            <v>50101</v>
          </cell>
        </row>
        <row r="3455">
          <cell r="I3455">
            <v>40101</v>
          </cell>
        </row>
        <row r="3456">
          <cell r="I3456">
            <v>70112</v>
          </cell>
        </row>
        <row r="3457">
          <cell r="I3457">
            <v>50101</v>
          </cell>
        </row>
        <row r="3458">
          <cell r="I3458">
            <v>70112</v>
          </cell>
        </row>
        <row r="3459">
          <cell r="I3459">
            <v>70106</v>
          </cell>
        </row>
        <row r="3460">
          <cell r="I3460">
            <v>30101</v>
          </cell>
        </row>
        <row r="3461">
          <cell r="I3461">
            <v>50101</v>
          </cell>
        </row>
        <row r="3462">
          <cell r="I3462">
            <v>40101</v>
          </cell>
        </row>
        <row r="3463">
          <cell r="I3463">
            <v>70112</v>
          </cell>
        </row>
        <row r="3464">
          <cell r="I3464">
            <v>70112</v>
          </cell>
        </row>
        <row r="3465">
          <cell r="I3465">
            <v>30101</v>
          </cell>
        </row>
        <row r="3466">
          <cell r="I3466">
            <v>50101</v>
          </cell>
        </row>
        <row r="3467">
          <cell r="I3467">
            <v>40101</v>
          </cell>
        </row>
        <row r="3468">
          <cell r="I3468">
            <v>70112</v>
          </cell>
        </row>
        <row r="3469">
          <cell r="I3469">
            <v>70112</v>
          </cell>
        </row>
        <row r="3470">
          <cell r="I3470">
            <v>70112</v>
          </cell>
        </row>
        <row r="3471">
          <cell r="I3471">
            <v>70112</v>
          </cell>
        </row>
        <row r="3472">
          <cell r="I3472">
            <v>70112</v>
          </cell>
        </row>
        <row r="3473">
          <cell r="I3473">
            <v>70112</v>
          </cell>
        </row>
        <row r="3474">
          <cell r="I3474">
            <v>40101</v>
          </cell>
        </row>
        <row r="3475">
          <cell r="I3475">
            <v>70112</v>
          </cell>
        </row>
        <row r="3476">
          <cell r="I3476">
            <v>70112</v>
          </cell>
        </row>
        <row r="3477">
          <cell r="I3477">
            <v>40101</v>
          </cell>
        </row>
        <row r="3478">
          <cell r="I3478">
            <v>30101</v>
          </cell>
        </row>
        <row r="3479">
          <cell r="I3479">
            <v>70112</v>
          </cell>
        </row>
        <row r="3480">
          <cell r="I3480">
            <v>40101</v>
          </cell>
        </row>
        <row r="3481">
          <cell r="I3481">
            <v>70112</v>
          </cell>
        </row>
        <row r="3482">
          <cell r="I3482">
            <v>70112</v>
          </cell>
        </row>
        <row r="3483">
          <cell r="I3483">
            <v>70112</v>
          </cell>
        </row>
        <row r="3484">
          <cell r="I3484">
            <v>70112</v>
          </cell>
        </row>
        <row r="3485">
          <cell r="I3485">
            <v>70112</v>
          </cell>
        </row>
        <row r="3486">
          <cell r="I3486">
            <v>70112</v>
          </cell>
        </row>
        <row r="3487">
          <cell r="I3487">
            <v>70112</v>
          </cell>
        </row>
        <row r="3488">
          <cell r="I3488">
            <v>70112</v>
          </cell>
        </row>
        <row r="3489">
          <cell r="I3489">
            <v>70112</v>
          </cell>
        </row>
        <row r="3490">
          <cell r="I3490">
            <v>70112</v>
          </cell>
        </row>
        <row r="3491">
          <cell r="I3491">
            <v>40101</v>
          </cell>
        </row>
        <row r="3492">
          <cell r="I3492">
            <v>50101</v>
          </cell>
        </row>
        <row r="3493">
          <cell r="I3493">
            <v>40101</v>
          </cell>
        </row>
        <row r="3494">
          <cell r="I3494">
            <v>70112</v>
          </cell>
        </row>
        <row r="3495">
          <cell r="I3495">
            <v>70112</v>
          </cell>
        </row>
        <row r="3496">
          <cell r="I3496">
            <v>701116</v>
          </cell>
        </row>
        <row r="3497">
          <cell r="I3497">
            <v>70106</v>
          </cell>
        </row>
        <row r="3498">
          <cell r="I3498">
            <v>701116</v>
          </cell>
        </row>
        <row r="3499">
          <cell r="I3499">
            <v>701116</v>
          </cell>
        </row>
        <row r="3500">
          <cell r="I3500">
            <v>70106</v>
          </cell>
        </row>
        <row r="3501">
          <cell r="I3501">
            <v>70112</v>
          </cell>
        </row>
        <row r="3502">
          <cell r="I3502">
            <v>50101</v>
          </cell>
        </row>
        <row r="3503">
          <cell r="I3503">
            <v>40101</v>
          </cell>
        </row>
        <row r="3504">
          <cell r="I3504">
            <v>70112</v>
          </cell>
        </row>
        <row r="3505">
          <cell r="I3505">
            <v>70112</v>
          </cell>
        </row>
        <row r="3506">
          <cell r="I3506">
            <v>70112</v>
          </cell>
        </row>
        <row r="3507">
          <cell r="I3507">
            <v>40101</v>
          </cell>
        </row>
        <row r="3508">
          <cell r="I3508">
            <v>50101</v>
          </cell>
        </row>
        <row r="3509">
          <cell r="I3509">
            <v>70112</v>
          </cell>
        </row>
        <row r="3510">
          <cell r="I3510">
            <v>2011804018</v>
          </cell>
        </row>
        <row r="3511">
          <cell r="I3511">
            <v>2011804087</v>
          </cell>
        </row>
        <row r="3512">
          <cell r="I3512">
            <v>50101</v>
          </cell>
        </row>
        <row r="3513">
          <cell r="I3513">
            <v>70112</v>
          </cell>
        </row>
        <row r="3514">
          <cell r="I3514">
            <v>40101</v>
          </cell>
        </row>
        <row r="3515">
          <cell r="I3515">
            <v>70112</v>
          </cell>
        </row>
        <row r="3516">
          <cell r="I3516">
            <v>70112</v>
          </cell>
        </row>
        <row r="3517">
          <cell r="I3517">
            <v>70112</v>
          </cell>
        </row>
        <row r="3518">
          <cell r="I3518">
            <v>20700006</v>
          </cell>
        </row>
        <row r="3519">
          <cell r="I3519">
            <v>10401160</v>
          </cell>
        </row>
        <row r="3520">
          <cell r="I3520">
            <v>2011809123</v>
          </cell>
        </row>
        <row r="3521">
          <cell r="I3521">
            <v>2011809142</v>
          </cell>
        </row>
        <row r="3522">
          <cell r="I3522">
            <v>2011809143</v>
          </cell>
        </row>
        <row r="3523">
          <cell r="I3523">
            <v>2011804025</v>
          </cell>
        </row>
        <row r="3524">
          <cell r="I3524">
            <v>2011804048</v>
          </cell>
        </row>
        <row r="3525">
          <cell r="I3525">
            <v>2011804113</v>
          </cell>
        </row>
        <row r="3526">
          <cell r="I3526">
            <v>2011809134</v>
          </cell>
        </row>
        <row r="3527">
          <cell r="I3527">
            <v>2011804087</v>
          </cell>
        </row>
        <row r="3528">
          <cell r="I3528">
            <v>2011809126</v>
          </cell>
        </row>
        <row r="3529">
          <cell r="I3529">
            <v>10404088</v>
          </cell>
        </row>
        <row r="3530">
          <cell r="I3530">
            <v>2011809134</v>
          </cell>
        </row>
        <row r="3531">
          <cell r="I3531">
            <v>70112</v>
          </cell>
        </row>
        <row r="3532">
          <cell r="I3532">
            <v>2011804036</v>
          </cell>
        </row>
        <row r="3533">
          <cell r="I3533">
            <v>2011804087</v>
          </cell>
        </row>
        <row r="3534">
          <cell r="I3534">
            <v>2011804017</v>
          </cell>
        </row>
        <row r="3535">
          <cell r="I3535">
            <v>2011804035</v>
          </cell>
        </row>
        <row r="3536">
          <cell r="I3536">
            <v>2011804028</v>
          </cell>
        </row>
        <row r="3537">
          <cell r="I3537">
            <v>2011804004</v>
          </cell>
        </row>
        <row r="3538">
          <cell r="I3538">
            <v>2011804018</v>
          </cell>
        </row>
        <row r="3539">
          <cell r="I3539">
            <v>201040764</v>
          </cell>
        </row>
        <row r="3540">
          <cell r="I3540">
            <v>201040771</v>
          </cell>
        </row>
        <row r="3541">
          <cell r="I3541">
            <v>2011809146</v>
          </cell>
        </row>
        <row r="3542">
          <cell r="I3542">
            <v>2011804036</v>
          </cell>
        </row>
        <row r="3543">
          <cell r="I3543">
            <v>2011804042</v>
          </cell>
        </row>
        <row r="3544">
          <cell r="I3544">
            <v>2011804086</v>
          </cell>
        </row>
        <row r="3545">
          <cell r="I3545">
            <v>2011804048</v>
          </cell>
        </row>
        <row r="3546">
          <cell r="I3546">
            <v>2011809134</v>
          </cell>
        </row>
        <row r="3547">
          <cell r="I3547">
            <v>1040113434</v>
          </cell>
        </row>
        <row r="3548">
          <cell r="I3548">
            <v>20700006</v>
          </cell>
        </row>
        <row r="3549">
          <cell r="I3549">
            <v>10401139</v>
          </cell>
        </row>
        <row r="3550">
          <cell r="I3550">
            <v>201619</v>
          </cell>
        </row>
        <row r="3551">
          <cell r="I3551">
            <v>201617</v>
          </cell>
        </row>
        <row r="3552">
          <cell r="I3552">
            <v>201620</v>
          </cell>
        </row>
        <row r="3553">
          <cell r="I3553">
            <v>201611</v>
          </cell>
        </row>
        <row r="3554">
          <cell r="I3554">
            <v>201609</v>
          </cell>
        </row>
        <row r="3555">
          <cell r="I3555">
            <v>201617</v>
          </cell>
        </row>
        <row r="3556">
          <cell r="I3556">
            <v>201618</v>
          </cell>
        </row>
        <row r="3557">
          <cell r="I3557">
            <v>201619</v>
          </cell>
        </row>
        <row r="3558">
          <cell r="I3558">
            <v>201620</v>
          </cell>
        </row>
        <row r="3559">
          <cell r="I3559">
            <v>201621</v>
          </cell>
        </row>
        <row r="3560">
          <cell r="I3560">
            <v>201614</v>
          </cell>
        </row>
        <row r="3561">
          <cell r="I3561">
            <v>201615</v>
          </cell>
        </row>
        <row r="3562">
          <cell r="I3562">
            <v>201616</v>
          </cell>
        </row>
        <row r="3563">
          <cell r="I3563">
            <v>201618</v>
          </cell>
        </row>
        <row r="3564">
          <cell r="I3564">
            <v>201619</v>
          </cell>
        </row>
        <row r="3565">
          <cell r="I3565">
            <v>201620</v>
          </cell>
        </row>
        <row r="3566">
          <cell r="I3566">
            <v>201621</v>
          </cell>
        </row>
        <row r="3567">
          <cell r="I3567">
            <v>201613</v>
          </cell>
        </row>
        <row r="3568">
          <cell r="I3568">
            <v>201612</v>
          </cell>
        </row>
        <row r="3569">
          <cell r="I3569">
            <v>201610</v>
          </cell>
        </row>
        <row r="3570">
          <cell r="I3570">
            <v>10401191</v>
          </cell>
        </row>
        <row r="3571">
          <cell r="I3571">
            <v>2011809115</v>
          </cell>
        </row>
        <row r="3572">
          <cell r="I3572">
            <v>2011804112</v>
          </cell>
        </row>
        <row r="3573">
          <cell r="I3573">
            <v>2011804068</v>
          </cell>
        </row>
        <row r="3574">
          <cell r="I3574">
            <v>2011804039</v>
          </cell>
        </row>
        <row r="3575">
          <cell r="I3575">
            <v>2011804035</v>
          </cell>
        </row>
        <row r="3576">
          <cell r="I3576">
            <v>2011804018</v>
          </cell>
        </row>
        <row r="3577">
          <cell r="I3577">
            <v>2011809136</v>
          </cell>
        </row>
        <row r="3578">
          <cell r="I3578">
            <v>2011804112</v>
          </cell>
        </row>
        <row r="3579">
          <cell r="I3579">
            <v>103</v>
          </cell>
        </row>
        <row r="3580">
          <cell r="I3580">
            <v>103</v>
          </cell>
        </row>
        <row r="3581">
          <cell r="I3581">
            <v>103</v>
          </cell>
        </row>
        <row r="3582">
          <cell r="I3582">
            <v>103</v>
          </cell>
        </row>
        <row r="3583">
          <cell r="I3583">
            <v>103</v>
          </cell>
        </row>
        <row r="3584">
          <cell r="I3584">
            <v>103</v>
          </cell>
        </row>
        <row r="3585">
          <cell r="I3585">
            <v>103</v>
          </cell>
        </row>
        <row r="3586">
          <cell r="I3586">
            <v>103</v>
          </cell>
        </row>
        <row r="3587">
          <cell r="I3587">
            <v>109</v>
          </cell>
        </row>
        <row r="3588">
          <cell r="I3588">
            <v>103</v>
          </cell>
        </row>
        <row r="3589">
          <cell r="I3589">
            <v>103</v>
          </cell>
        </row>
        <row r="3590">
          <cell r="I3590">
            <v>103</v>
          </cell>
        </row>
        <row r="3591">
          <cell r="I3591">
            <v>104</v>
          </cell>
        </row>
        <row r="3592">
          <cell r="I3592">
            <v>104</v>
          </cell>
        </row>
        <row r="3593">
          <cell r="I3593">
            <v>70112</v>
          </cell>
        </row>
        <row r="3594">
          <cell r="I3594">
            <v>70112</v>
          </cell>
        </row>
        <row r="3595">
          <cell r="I3595">
            <v>70112</v>
          </cell>
        </row>
        <row r="3596">
          <cell r="I3596">
            <v>70106</v>
          </cell>
        </row>
        <row r="3597">
          <cell r="I3597">
            <v>70112</v>
          </cell>
        </row>
        <row r="3598">
          <cell r="I3598">
            <v>50101</v>
          </cell>
        </row>
        <row r="3599">
          <cell r="I3599">
            <v>70112</v>
          </cell>
        </row>
        <row r="3600">
          <cell r="I3600">
            <v>70112</v>
          </cell>
        </row>
        <row r="3601">
          <cell r="I3601">
            <v>70112</v>
          </cell>
        </row>
        <row r="3602">
          <cell r="I3602">
            <v>50101</v>
          </cell>
        </row>
        <row r="3603">
          <cell r="I3603">
            <v>70112</v>
          </cell>
        </row>
        <row r="3604">
          <cell r="I3604">
            <v>70112</v>
          </cell>
        </row>
        <row r="3605">
          <cell r="I3605">
            <v>70106</v>
          </cell>
        </row>
        <row r="3606">
          <cell r="I3606">
            <v>70112</v>
          </cell>
        </row>
        <row r="3607">
          <cell r="I3607">
            <v>40101</v>
          </cell>
        </row>
        <row r="3608">
          <cell r="I3608">
            <v>50101</v>
          </cell>
        </row>
        <row r="3609">
          <cell r="I3609">
            <v>70112</v>
          </cell>
        </row>
        <row r="3610">
          <cell r="I3610">
            <v>70106</v>
          </cell>
        </row>
        <row r="3611">
          <cell r="I3611">
            <v>40101</v>
          </cell>
        </row>
        <row r="3612">
          <cell r="I3612">
            <v>50101</v>
          </cell>
        </row>
        <row r="3613">
          <cell r="I3613">
            <v>30101</v>
          </cell>
        </row>
        <row r="3614">
          <cell r="I3614">
            <v>70112</v>
          </cell>
        </row>
        <row r="3615">
          <cell r="I3615">
            <v>70106</v>
          </cell>
        </row>
        <row r="3616">
          <cell r="I3616">
            <v>70112</v>
          </cell>
        </row>
        <row r="3617">
          <cell r="I3617">
            <v>30101</v>
          </cell>
        </row>
        <row r="3618">
          <cell r="I3618">
            <v>50101</v>
          </cell>
        </row>
        <row r="3619">
          <cell r="I3619">
            <v>40101</v>
          </cell>
        </row>
        <row r="3620">
          <cell r="I3620">
            <v>70112</v>
          </cell>
        </row>
        <row r="3621">
          <cell r="I3621">
            <v>70106</v>
          </cell>
        </row>
        <row r="3622">
          <cell r="I3622">
            <v>70112</v>
          </cell>
        </row>
        <row r="3623">
          <cell r="I3623">
            <v>40101</v>
          </cell>
        </row>
        <row r="3624">
          <cell r="I3624">
            <v>50101</v>
          </cell>
        </row>
        <row r="3625">
          <cell r="I3625">
            <v>30101</v>
          </cell>
        </row>
        <row r="3626">
          <cell r="I3626">
            <v>70112</v>
          </cell>
        </row>
        <row r="3627">
          <cell r="I3627">
            <v>40101</v>
          </cell>
        </row>
        <row r="3628">
          <cell r="I3628">
            <v>2011804018</v>
          </cell>
        </row>
        <row r="3629">
          <cell r="I3629">
            <v>70112</v>
          </cell>
        </row>
        <row r="3630">
          <cell r="I3630">
            <v>70112</v>
          </cell>
        </row>
        <row r="3631">
          <cell r="I3631">
            <v>70112</v>
          </cell>
        </row>
        <row r="3632">
          <cell r="I3632">
            <v>70112</v>
          </cell>
        </row>
        <row r="3633">
          <cell r="I3633">
            <v>40101</v>
          </cell>
        </row>
        <row r="3634">
          <cell r="I3634">
            <v>30101</v>
          </cell>
        </row>
        <row r="3635">
          <cell r="I3635">
            <v>70112</v>
          </cell>
        </row>
        <row r="3636">
          <cell r="I3636">
            <v>70112</v>
          </cell>
        </row>
        <row r="3637">
          <cell r="I3637">
            <v>50101</v>
          </cell>
        </row>
        <row r="3638">
          <cell r="I3638">
            <v>30101</v>
          </cell>
        </row>
        <row r="3639">
          <cell r="I3639">
            <v>40101</v>
          </cell>
        </row>
        <row r="3640">
          <cell r="I3640">
            <v>70112</v>
          </cell>
        </row>
        <row r="3641">
          <cell r="I3641">
            <v>40101</v>
          </cell>
        </row>
        <row r="3642">
          <cell r="I3642">
            <v>701116</v>
          </cell>
        </row>
        <row r="3643">
          <cell r="I3643">
            <v>70112</v>
          </cell>
        </row>
        <row r="3644">
          <cell r="I3644">
            <v>70112</v>
          </cell>
        </row>
        <row r="3645">
          <cell r="I3645">
            <v>40101</v>
          </cell>
        </row>
        <row r="3646">
          <cell r="I3646">
            <v>70112</v>
          </cell>
        </row>
        <row r="3647">
          <cell r="I3647">
            <v>40101</v>
          </cell>
        </row>
        <row r="3648">
          <cell r="I3648">
            <v>50101</v>
          </cell>
        </row>
        <row r="3649">
          <cell r="I3649">
            <v>70112</v>
          </cell>
        </row>
        <row r="3650">
          <cell r="I3650">
            <v>40101</v>
          </cell>
        </row>
        <row r="3651">
          <cell r="I3651">
            <v>50101</v>
          </cell>
        </row>
        <row r="3652">
          <cell r="I3652">
            <v>70112</v>
          </cell>
        </row>
        <row r="3653">
          <cell r="I3653">
            <v>70112</v>
          </cell>
        </row>
        <row r="3654">
          <cell r="I3654">
            <v>70112</v>
          </cell>
        </row>
        <row r="3655">
          <cell r="I3655">
            <v>701116</v>
          </cell>
        </row>
        <row r="3656">
          <cell r="I3656">
            <v>70112</v>
          </cell>
        </row>
        <row r="3657">
          <cell r="I3657">
            <v>70112</v>
          </cell>
        </row>
        <row r="3658">
          <cell r="I3658">
            <v>30101</v>
          </cell>
        </row>
        <row r="3659">
          <cell r="I3659">
            <v>70112</v>
          </cell>
        </row>
        <row r="3660">
          <cell r="I3660">
            <v>50101</v>
          </cell>
        </row>
        <row r="3661">
          <cell r="I3661">
            <v>70106</v>
          </cell>
        </row>
        <row r="3662">
          <cell r="I3662">
            <v>701116</v>
          </cell>
        </row>
        <row r="3663">
          <cell r="I3663">
            <v>50101</v>
          </cell>
        </row>
        <row r="3664">
          <cell r="I3664">
            <v>70112</v>
          </cell>
        </row>
        <row r="3665">
          <cell r="I3665">
            <v>70106</v>
          </cell>
        </row>
        <row r="3666">
          <cell r="I3666">
            <v>70112</v>
          </cell>
        </row>
        <row r="3667">
          <cell r="I3667">
            <v>70112</v>
          </cell>
        </row>
        <row r="3668">
          <cell r="I3668">
            <v>70112</v>
          </cell>
        </row>
        <row r="3669">
          <cell r="I3669">
            <v>50101</v>
          </cell>
        </row>
        <row r="3670">
          <cell r="I3670">
            <v>70112</v>
          </cell>
        </row>
        <row r="3671">
          <cell r="I3671">
            <v>70112</v>
          </cell>
        </row>
        <row r="3672">
          <cell r="I3672">
            <v>40101</v>
          </cell>
        </row>
        <row r="3673">
          <cell r="I3673">
            <v>50101</v>
          </cell>
        </row>
        <row r="3674">
          <cell r="I3674">
            <v>40101</v>
          </cell>
        </row>
        <row r="3675">
          <cell r="I3675">
            <v>70112</v>
          </cell>
        </row>
        <row r="3676">
          <cell r="I3676">
            <v>40101</v>
          </cell>
        </row>
        <row r="3677">
          <cell r="I3677">
            <v>106</v>
          </cell>
        </row>
        <row r="3678">
          <cell r="I3678">
            <v>106</v>
          </cell>
        </row>
        <row r="3679">
          <cell r="I3679">
            <v>106</v>
          </cell>
        </row>
        <row r="3680">
          <cell r="I3680">
            <v>106</v>
          </cell>
        </row>
        <row r="3681">
          <cell r="I3681">
            <v>106</v>
          </cell>
        </row>
        <row r="3682">
          <cell r="I3682">
            <v>106</v>
          </cell>
        </row>
        <row r="3683">
          <cell r="I3683">
            <v>106</v>
          </cell>
        </row>
        <row r="3684">
          <cell r="I3684">
            <v>106</v>
          </cell>
        </row>
        <row r="3685">
          <cell r="I3685">
            <v>106</v>
          </cell>
        </row>
        <row r="3686">
          <cell r="I3686">
            <v>201620</v>
          </cell>
        </row>
        <row r="3687">
          <cell r="I3687">
            <v>2011804048</v>
          </cell>
        </row>
        <row r="3688">
          <cell r="I3688">
            <v>201620</v>
          </cell>
        </row>
        <row r="3689">
          <cell r="I3689">
            <v>50101</v>
          </cell>
        </row>
        <row r="3690">
          <cell r="I3690">
            <v>2011809134</v>
          </cell>
        </row>
        <row r="3691">
          <cell r="I3691">
            <v>2011804113</v>
          </cell>
        </row>
        <row r="3692">
          <cell r="I3692">
            <v>70112</v>
          </cell>
        </row>
        <row r="3693">
          <cell r="I3693">
            <v>104</v>
          </cell>
        </row>
        <row r="3694">
          <cell r="I3694">
            <v>104</v>
          </cell>
        </row>
        <row r="3695">
          <cell r="I3695">
            <v>104</v>
          </cell>
        </row>
        <row r="3696">
          <cell r="I3696">
            <v>104</v>
          </cell>
        </row>
        <row r="3697">
          <cell r="I3697">
            <v>104</v>
          </cell>
        </row>
        <row r="3698">
          <cell r="I3698">
            <v>104</v>
          </cell>
        </row>
        <row r="3699">
          <cell r="I3699">
            <v>109</v>
          </cell>
        </row>
        <row r="3700">
          <cell r="I3700">
            <v>109</v>
          </cell>
        </row>
        <row r="3701">
          <cell r="I3701">
            <v>103</v>
          </cell>
        </row>
        <row r="3702">
          <cell r="I3702">
            <v>104</v>
          </cell>
        </row>
        <row r="3703">
          <cell r="I3703">
            <v>70112</v>
          </cell>
        </row>
        <row r="3704">
          <cell r="I3704">
            <v>70112</v>
          </cell>
        </row>
        <row r="3705">
          <cell r="I3705">
            <v>70112</v>
          </cell>
        </row>
        <row r="3706">
          <cell r="I3706">
            <v>70112</v>
          </cell>
        </row>
        <row r="3707">
          <cell r="I3707">
            <v>701116</v>
          </cell>
        </row>
        <row r="3708">
          <cell r="I3708">
            <v>104</v>
          </cell>
        </row>
        <row r="3709">
          <cell r="I3709">
            <v>104</v>
          </cell>
        </row>
        <row r="3710">
          <cell r="I3710">
            <v>108</v>
          </cell>
        </row>
        <row r="3711">
          <cell r="I3711">
            <v>108</v>
          </cell>
        </row>
        <row r="3712">
          <cell r="I3712">
            <v>108</v>
          </cell>
        </row>
        <row r="3713">
          <cell r="I3713">
            <v>106</v>
          </cell>
        </row>
        <row r="3714">
          <cell r="I3714">
            <v>106</v>
          </cell>
        </row>
        <row r="3715">
          <cell r="I3715">
            <v>109</v>
          </cell>
        </row>
        <row r="3716">
          <cell r="I3716">
            <v>109</v>
          </cell>
        </row>
        <row r="3717">
          <cell r="I3717">
            <v>109</v>
          </cell>
        </row>
        <row r="3718">
          <cell r="I3718">
            <v>109</v>
          </cell>
        </row>
        <row r="3719">
          <cell r="I3719">
            <v>109</v>
          </cell>
        </row>
        <row r="3720">
          <cell r="I3720">
            <v>109</v>
          </cell>
        </row>
        <row r="3721">
          <cell r="I3721">
            <v>107</v>
          </cell>
        </row>
        <row r="3722">
          <cell r="I3722">
            <v>107</v>
          </cell>
        </row>
        <row r="3723">
          <cell r="I3723">
            <v>104</v>
          </cell>
        </row>
        <row r="3724">
          <cell r="I3724">
            <v>10101</v>
          </cell>
        </row>
        <row r="3725">
          <cell r="I3725">
            <v>10101</v>
          </cell>
        </row>
        <row r="3726">
          <cell r="I3726">
            <v>107</v>
          </cell>
        </row>
        <row r="3727">
          <cell r="I3727">
            <v>107</v>
          </cell>
        </row>
        <row r="3728">
          <cell r="I3728">
            <v>107</v>
          </cell>
        </row>
        <row r="3729">
          <cell r="I3729">
            <v>107</v>
          </cell>
        </row>
        <row r="3730">
          <cell r="I3730">
            <v>2011804042</v>
          </cell>
        </row>
        <row r="3731">
          <cell r="I3731">
            <v>70112</v>
          </cell>
        </row>
        <row r="3732">
          <cell r="I3732">
            <v>40101</v>
          </cell>
        </row>
        <row r="3733">
          <cell r="I3733">
            <v>50101</v>
          </cell>
        </row>
        <row r="3734">
          <cell r="I3734">
            <v>70106</v>
          </cell>
        </row>
        <row r="3735">
          <cell r="I3735">
            <v>40101</v>
          </cell>
        </row>
        <row r="3736">
          <cell r="I3736">
            <v>50101</v>
          </cell>
        </row>
        <row r="3737">
          <cell r="I3737">
            <v>70112</v>
          </cell>
        </row>
        <row r="3738">
          <cell r="I3738">
            <v>70112</v>
          </cell>
        </row>
        <row r="3739">
          <cell r="I3739">
            <v>70112</v>
          </cell>
        </row>
        <row r="3740">
          <cell r="I3740">
            <v>70112</v>
          </cell>
        </row>
        <row r="3741">
          <cell r="I3741">
            <v>70106</v>
          </cell>
        </row>
        <row r="3742">
          <cell r="I3742">
            <v>70112</v>
          </cell>
        </row>
        <row r="3743">
          <cell r="I3743">
            <v>50101</v>
          </cell>
        </row>
        <row r="3744">
          <cell r="I3744">
            <v>30101</v>
          </cell>
        </row>
        <row r="3745">
          <cell r="I3745">
            <v>70112</v>
          </cell>
        </row>
        <row r="3746">
          <cell r="I3746">
            <v>70106</v>
          </cell>
        </row>
        <row r="3747">
          <cell r="I3747">
            <v>50101</v>
          </cell>
        </row>
        <row r="3748">
          <cell r="I3748">
            <v>70112</v>
          </cell>
        </row>
        <row r="3749">
          <cell r="I3749">
            <v>40101</v>
          </cell>
        </row>
        <row r="3750">
          <cell r="I3750">
            <v>50101</v>
          </cell>
        </row>
        <row r="3751">
          <cell r="I3751">
            <v>30101</v>
          </cell>
        </row>
        <row r="3752">
          <cell r="I3752">
            <v>50101</v>
          </cell>
        </row>
        <row r="3753">
          <cell r="I3753">
            <v>30101</v>
          </cell>
        </row>
        <row r="3754">
          <cell r="I3754">
            <v>701116</v>
          </cell>
        </row>
        <row r="3755">
          <cell r="I3755">
            <v>40101</v>
          </cell>
        </row>
        <row r="3756">
          <cell r="I3756">
            <v>50101</v>
          </cell>
        </row>
        <row r="3757">
          <cell r="I3757">
            <v>40101</v>
          </cell>
        </row>
        <row r="3758">
          <cell r="I3758">
            <v>70106</v>
          </cell>
        </row>
        <row r="3759">
          <cell r="I3759">
            <v>70112</v>
          </cell>
        </row>
        <row r="3760">
          <cell r="I3760">
            <v>701116</v>
          </cell>
        </row>
        <row r="3761">
          <cell r="I3761">
            <v>70112</v>
          </cell>
        </row>
        <row r="3762">
          <cell r="I3762">
            <v>70112</v>
          </cell>
        </row>
        <row r="3763">
          <cell r="I3763">
            <v>30101</v>
          </cell>
        </row>
        <row r="3764">
          <cell r="I3764">
            <v>50101</v>
          </cell>
        </row>
        <row r="3765">
          <cell r="I3765">
            <v>70106</v>
          </cell>
        </row>
        <row r="3766">
          <cell r="I3766">
            <v>701116</v>
          </cell>
        </row>
        <row r="3767">
          <cell r="I3767">
            <v>40101</v>
          </cell>
        </row>
        <row r="3768">
          <cell r="I3768">
            <v>50101</v>
          </cell>
        </row>
        <row r="3769">
          <cell r="I3769">
            <v>70112</v>
          </cell>
        </row>
        <row r="3770">
          <cell r="I3770">
            <v>40101</v>
          </cell>
        </row>
        <row r="3771">
          <cell r="I3771">
            <v>70112</v>
          </cell>
        </row>
        <row r="3772">
          <cell r="I3772">
            <v>70106</v>
          </cell>
        </row>
        <row r="3773">
          <cell r="I3773">
            <v>70112</v>
          </cell>
        </row>
        <row r="3774">
          <cell r="I3774">
            <v>70112</v>
          </cell>
        </row>
        <row r="3775">
          <cell r="I3775">
            <v>50101</v>
          </cell>
        </row>
        <row r="3776">
          <cell r="I3776">
            <v>30101</v>
          </cell>
        </row>
        <row r="3777">
          <cell r="I3777">
            <v>30100</v>
          </cell>
        </row>
        <row r="3778">
          <cell r="I3778">
            <v>70112</v>
          </cell>
        </row>
        <row r="3779">
          <cell r="I3779">
            <v>40101</v>
          </cell>
        </row>
        <row r="3780">
          <cell r="I3780">
            <v>701116</v>
          </cell>
        </row>
        <row r="3781">
          <cell r="I3781">
            <v>70106</v>
          </cell>
        </row>
        <row r="3782">
          <cell r="I3782">
            <v>70112</v>
          </cell>
        </row>
        <row r="3783">
          <cell r="I3783">
            <v>50101</v>
          </cell>
        </row>
        <row r="3784">
          <cell r="I3784">
            <v>70112</v>
          </cell>
        </row>
        <row r="3785">
          <cell r="I3785">
            <v>70112</v>
          </cell>
        </row>
        <row r="3786">
          <cell r="I3786">
            <v>70106</v>
          </cell>
        </row>
        <row r="3787">
          <cell r="I3787">
            <v>70112</v>
          </cell>
        </row>
        <row r="3788">
          <cell r="I3788">
            <v>70112</v>
          </cell>
        </row>
        <row r="3789">
          <cell r="I3789">
            <v>70112</v>
          </cell>
        </row>
        <row r="3790">
          <cell r="I3790">
            <v>50101</v>
          </cell>
        </row>
        <row r="3791">
          <cell r="I3791">
            <v>70112</v>
          </cell>
        </row>
        <row r="3792">
          <cell r="I3792">
            <v>70112</v>
          </cell>
        </row>
        <row r="3793">
          <cell r="I3793">
            <v>40101</v>
          </cell>
        </row>
        <row r="3794">
          <cell r="I3794">
            <v>70112</v>
          </cell>
        </row>
        <row r="3795">
          <cell r="I3795">
            <v>50101</v>
          </cell>
        </row>
        <row r="3796">
          <cell r="I3796">
            <v>40101</v>
          </cell>
        </row>
        <row r="3797">
          <cell r="I3797">
            <v>70112</v>
          </cell>
        </row>
        <row r="3798">
          <cell r="I3798">
            <v>50101</v>
          </cell>
        </row>
        <row r="3799">
          <cell r="I3799">
            <v>40101</v>
          </cell>
        </row>
        <row r="3800">
          <cell r="I3800">
            <v>40101</v>
          </cell>
        </row>
        <row r="3801">
          <cell r="I3801">
            <v>30101</v>
          </cell>
        </row>
        <row r="3802">
          <cell r="I3802">
            <v>70112</v>
          </cell>
        </row>
        <row r="3803">
          <cell r="I3803">
            <v>70112</v>
          </cell>
        </row>
        <row r="3804">
          <cell r="I3804">
            <v>40101</v>
          </cell>
        </row>
        <row r="3805">
          <cell r="I3805">
            <v>701116</v>
          </cell>
        </row>
        <row r="3806">
          <cell r="I3806">
            <v>70112</v>
          </cell>
        </row>
        <row r="3807">
          <cell r="I3807">
            <v>70112</v>
          </cell>
        </row>
        <row r="3808">
          <cell r="I3808">
            <v>40101</v>
          </cell>
        </row>
        <row r="3809">
          <cell r="I3809">
            <v>70112</v>
          </cell>
        </row>
        <row r="3810">
          <cell r="I3810">
            <v>40101</v>
          </cell>
        </row>
        <row r="3811">
          <cell r="I3811">
            <v>70112</v>
          </cell>
        </row>
        <row r="3812">
          <cell r="I3812">
            <v>70112</v>
          </cell>
        </row>
        <row r="3813">
          <cell r="I3813">
            <v>40101</v>
          </cell>
        </row>
        <row r="3814">
          <cell r="I3814">
            <v>70112</v>
          </cell>
        </row>
        <row r="3815">
          <cell r="I3815">
            <v>40101</v>
          </cell>
        </row>
        <row r="3816">
          <cell r="I3816">
            <v>301</v>
          </cell>
        </row>
        <row r="3817">
          <cell r="I3817">
            <v>10401160</v>
          </cell>
        </row>
        <row r="3818">
          <cell r="I3818">
            <v>70105000</v>
          </cell>
        </row>
        <row r="3819">
          <cell r="I3819">
            <v>2011804018</v>
          </cell>
        </row>
        <row r="3820">
          <cell r="I3820">
            <v>201620</v>
          </cell>
        </row>
        <row r="3821">
          <cell r="I3821">
            <v>108</v>
          </cell>
        </row>
        <row r="3822">
          <cell r="I3822">
            <v>106</v>
          </cell>
        </row>
        <row r="3823">
          <cell r="I3823">
            <v>104</v>
          </cell>
        </row>
        <row r="3824">
          <cell r="I3824">
            <v>104</v>
          </cell>
        </row>
        <row r="3825">
          <cell r="I3825">
            <v>2011804004</v>
          </cell>
        </row>
        <row r="3826">
          <cell r="I3826">
            <v>2011804005</v>
          </cell>
        </row>
        <row r="3827">
          <cell r="I3827">
            <v>2011804021</v>
          </cell>
        </row>
        <row r="3828">
          <cell r="I3828">
            <v>2011804022</v>
          </cell>
        </row>
        <row r="3829">
          <cell r="I3829">
            <v>2011804112</v>
          </cell>
        </row>
        <row r="3830">
          <cell r="I3830">
            <v>2011804114</v>
          </cell>
        </row>
        <row r="3831">
          <cell r="I3831">
            <v>2011804115</v>
          </cell>
        </row>
        <row r="3832">
          <cell r="I3832">
            <v>2011804042</v>
          </cell>
        </row>
        <row r="3833">
          <cell r="I3833">
            <v>2011804039</v>
          </cell>
        </row>
        <row r="3834">
          <cell r="I3834">
            <v>2011804048</v>
          </cell>
        </row>
        <row r="3835">
          <cell r="I3835">
            <v>2011804113</v>
          </cell>
        </row>
        <row r="3836">
          <cell r="I3836">
            <v>2011804037</v>
          </cell>
        </row>
        <row r="3837">
          <cell r="I3837">
            <v>107</v>
          </cell>
        </row>
        <row r="3838">
          <cell r="I3838">
            <v>107</v>
          </cell>
        </row>
        <row r="3839">
          <cell r="I3839">
            <v>107</v>
          </cell>
        </row>
        <row r="3840">
          <cell r="I3840">
            <v>107</v>
          </cell>
        </row>
        <row r="3841">
          <cell r="I3841">
            <v>107</v>
          </cell>
        </row>
        <row r="3842">
          <cell r="I3842">
            <v>107</v>
          </cell>
        </row>
        <row r="3843">
          <cell r="I3843">
            <v>107</v>
          </cell>
        </row>
        <row r="3844">
          <cell r="I3844">
            <v>107</v>
          </cell>
        </row>
        <row r="3845">
          <cell r="I3845">
            <v>104</v>
          </cell>
        </row>
        <row r="3846">
          <cell r="I3846">
            <v>104</v>
          </cell>
        </row>
        <row r="3847">
          <cell r="I3847">
            <v>104</v>
          </cell>
        </row>
        <row r="3848">
          <cell r="I3848">
            <v>104</v>
          </cell>
        </row>
        <row r="3849">
          <cell r="I3849">
            <v>104</v>
          </cell>
        </row>
        <row r="3850">
          <cell r="I3850">
            <v>30100</v>
          </cell>
        </row>
        <row r="3851">
          <cell r="I3851">
            <v>70112</v>
          </cell>
        </row>
        <row r="3852">
          <cell r="I3852">
            <v>40101</v>
          </cell>
        </row>
        <row r="3853">
          <cell r="I3853">
            <v>50101</v>
          </cell>
        </row>
        <row r="3854">
          <cell r="I3854">
            <v>30101</v>
          </cell>
        </row>
        <row r="3855">
          <cell r="I3855">
            <v>70112</v>
          </cell>
        </row>
        <row r="3856">
          <cell r="I3856">
            <v>70112</v>
          </cell>
        </row>
        <row r="3857">
          <cell r="I3857">
            <v>70112</v>
          </cell>
        </row>
        <row r="3858">
          <cell r="I3858">
            <v>70106</v>
          </cell>
        </row>
        <row r="3859">
          <cell r="I3859">
            <v>70112</v>
          </cell>
        </row>
        <row r="3860">
          <cell r="I3860">
            <v>40101</v>
          </cell>
        </row>
        <row r="3861">
          <cell r="I3861">
            <v>70112</v>
          </cell>
        </row>
        <row r="3862">
          <cell r="I3862">
            <v>70112</v>
          </cell>
        </row>
        <row r="3863">
          <cell r="I3863">
            <v>50101</v>
          </cell>
        </row>
        <row r="3864">
          <cell r="I3864">
            <v>70106</v>
          </cell>
        </row>
        <row r="3865">
          <cell r="I3865">
            <v>70112</v>
          </cell>
        </row>
        <row r="3866">
          <cell r="I3866">
            <v>70112</v>
          </cell>
        </row>
        <row r="3867">
          <cell r="I3867">
            <v>70112</v>
          </cell>
        </row>
        <row r="3868">
          <cell r="I3868">
            <v>104</v>
          </cell>
        </row>
        <row r="3869">
          <cell r="I3869">
            <v>104</v>
          </cell>
        </row>
        <row r="3870">
          <cell r="I3870">
            <v>109</v>
          </cell>
        </row>
        <row r="3871">
          <cell r="I3871">
            <v>70112</v>
          </cell>
        </row>
        <row r="3872">
          <cell r="I3872">
            <v>70106</v>
          </cell>
        </row>
        <row r="3873">
          <cell r="I3873">
            <v>30101</v>
          </cell>
        </row>
        <row r="3874">
          <cell r="I3874">
            <v>40101</v>
          </cell>
        </row>
        <row r="3875">
          <cell r="I3875">
            <v>70106</v>
          </cell>
        </row>
        <row r="3876">
          <cell r="I3876">
            <v>70112</v>
          </cell>
        </row>
        <row r="3877">
          <cell r="I3877">
            <v>40101</v>
          </cell>
        </row>
        <row r="3878">
          <cell r="I3878">
            <v>30101</v>
          </cell>
        </row>
        <row r="3879">
          <cell r="I3879">
            <v>70112</v>
          </cell>
        </row>
        <row r="3880">
          <cell r="I3880">
            <v>40101</v>
          </cell>
        </row>
        <row r="3881">
          <cell r="I3881">
            <v>50101</v>
          </cell>
        </row>
        <row r="3882">
          <cell r="I3882">
            <v>30101</v>
          </cell>
        </row>
        <row r="3883">
          <cell r="I3883">
            <v>70112</v>
          </cell>
        </row>
        <row r="3884">
          <cell r="I3884">
            <v>40101</v>
          </cell>
        </row>
        <row r="3885">
          <cell r="I3885">
            <v>50101</v>
          </cell>
        </row>
        <row r="3886">
          <cell r="I3886">
            <v>40101</v>
          </cell>
        </row>
        <row r="3887">
          <cell r="I3887">
            <v>50101</v>
          </cell>
        </row>
        <row r="3888">
          <cell r="I3888">
            <v>70112</v>
          </cell>
        </row>
        <row r="3889">
          <cell r="I3889">
            <v>70112</v>
          </cell>
        </row>
        <row r="3890">
          <cell r="I3890">
            <v>40101</v>
          </cell>
        </row>
        <row r="3891">
          <cell r="I3891">
            <v>70112</v>
          </cell>
        </row>
        <row r="3892">
          <cell r="I3892">
            <v>70112</v>
          </cell>
        </row>
        <row r="3893">
          <cell r="I3893">
            <v>70112</v>
          </cell>
        </row>
        <row r="3894">
          <cell r="I3894">
            <v>70112</v>
          </cell>
        </row>
        <row r="3895">
          <cell r="I3895">
            <v>701116</v>
          </cell>
        </row>
        <row r="3896">
          <cell r="I3896">
            <v>70112</v>
          </cell>
        </row>
        <row r="3897">
          <cell r="I3897">
            <v>701116</v>
          </cell>
        </row>
        <row r="3898">
          <cell r="I3898">
            <v>40101</v>
          </cell>
        </row>
        <row r="3899">
          <cell r="I3899">
            <v>70112</v>
          </cell>
        </row>
        <row r="3900">
          <cell r="I3900">
            <v>70112</v>
          </cell>
        </row>
        <row r="3901">
          <cell r="I3901">
            <v>701116</v>
          </cell>
        </row>
        <row r="3902">
          <cell r="I3902">
            <v>50101</v>
          </cell>
        </row>
        <row r="3903">
          <cell r="I3903">
            <v>70112</v>
          </cell>
        </row>
        <row r="3904">
          <cell r="I3904">
            <v>30101</v>
          </cell>
        </row>
        <row r="3905">
          <cell r="I3905">
            <v>50101</v>
          </cell>
        </row>
        <row r="3906">
          <cell r="I3906">
            <v>70112</v>
          </cell>
        </row>
        <row r="3907">
          <cell r="I3907">
            <v>70112</v>
          </cell>
        </row>
        <row r="3908">
          <cell r="I3908">
            <v>50101</v>
          </cell>
        </row>
        <row r="3909">
          <cell r="I3909">
            <v>70112</v>
          </cell>
        </row>
        <row r="3910">
          <cell r="I3910">
            <v>40101</v>
          </cell>
        </row>
        <row r="3911">
          <cell r="I3911">
            <v>70112</v>
          </cell>
        </row>
        <row r="3912">
          <cell r="I3912">
            <v>40101</v>
          </cell>
        </row>
        <row r="3913">
          <cell r="I3913">
            <v>50101</v>
          </cell>
        </row>
        <row r="3914">
          <cell r="I3914">
            <v>70112</v>
          </cell>
        </row>
        <row r="3915">
          <cell r="I3915">
            <v>30101</v>
          </cell>
        </row>
        <row r="3916">
          <cell r="I3916">
            <v>50101</v>
          </cell>
        </row>
        <row r="3917">
          <cell r="I3917">
            <v>2011804018</v>
          </cell>
        </row>
        <row r="3918">
          <cell r="I3918">
            <v>2011804018</v>
          </cell>
        </row>
        <row r="3919">
          <cell r="I3919">
            <v>2011809115</v>
          </cell>
        </row>
        <row r="3920">
          <cell r="I3920">
            <v>20120053</v>
          </cell>
        </row>
        <row r="3921">
          <cell r="I3921">
            <v>2011804017</v>
          </cell>
        </row>
        <row r="3922">
          <cell r="I3922">
            <v>2011804004</v>
          </cell>
        </row>
        <row r="3923">
          <cell r="I3923">
            <v>2011804005</v>
          </cell>
        </row>
        <row r="3924">
          <cell r="I3924">
            <v>2011804021</v>
          </cell>
        </row>
        <row r="3925">
          <cell r="I3925">
            <v>2011804022</v>
          </cell>
        </row>
        <row r="3926">
          <cell r="I3926">
            <v>2011804112</v>
          </cell>
        </row>
        <row r="3927">
          <cell r="I3927">
            <v>2011804114</v>
          </cell>
        </row>
        <row r="3928">
          <cell r="I3928">
            <v>2011809115</v>
          </cell>
        </row>
        <row r="3929">
          <cell r="I3929">
            <v>2011804042</v>
          </cell>
        </row>
        <row r="3930">
          <cell r="I3930">
            <v>2011804048</v>
          </cell>
        </row>
        <row r="3931">
          <cell r="I3931">
            <v>2011804022</v>
          </cell>
        </row>
        <row r="3932">
          <cell r="I3932">
            <v>2011804022</v>
          </cell>
        </row>
        <row r="3933">
          <cell r="I3933">
            <v>2011804114</v>
          </cell>
        </row>
        <row r="3934">
          <cell r="I3934">
            <v>2011804114</v>
          </cell>
        </row>
        <row r="3935">
          <cell r="I3935">
            <v>2011809115</v>
          </cell>
        </row>
        <row r="3936">
          <cell r="I3936">
            <v>2011804115</v>
          </cell>
        </row>
        <row r="3937">
          <cell r="I3937">
            <v>2011804042</v>
          </cell>
        </row>
        <row r="3938">
          <cell r="I3938">
            <v>2011804039</v>
          </cell>
        </row>
        <row r="3939">
          <cell r="I3939">
            <v>2011804042</v>
          </cell>
        </row>
        <row r="3940">
          <cell r="I3940">
            <v>2011804037</v>
          </cell>
        </row>
        <row r="3941">
          <cell r="I3941">
            <v>2011804112</v>
          </cell>
        </row>
        <row r="3942">
          <cell r="I3942">
            <v>2011804112</v>
          </cell>
        </row>
        <row r="3943">
          <cell r="I3943">
            <v>2011804113</v>
          </cell>
        </row>
        <row r="3944">
          <cell r="I3944">
            <v>2011804021</v>
          </cell>
        </row>
        <row r="3945">
          <cell r="I3945">
            <v>2011804021</v>
          </cell>
        </row>
        <row r="3946">
          <cell r="I3946">
            <v>2011804004</v>
          </cell>
        </row>
        <row r="3947">
          <cell r="I3947">
            <v>2011804004</v>
          </cell>
        </row>
        <row r="3948">
          <cell r="I3948">
            <v>104</v>
          </cell>
        </row>
        <row r="3949">
          <cell r="I3949">
            <v>104</v>
          </cell>
        </row>
        <row r="3950">
          <cell r="I3950">
            <v>104</v>
          </cell>
        </row>
        <row r="3951">
          <cell r="I3951">
            <v>104</v>
          </cell>
        </row>
        <row r="3952">
          <cell r="I3952">
            <v>104</v>
          </cell>
        </row>
        <row r="3953">
          <cell r="I3953">
            <v>10101</v>
          </cell>
        </row>
        <row r="3954">
          <cell r="I3954">
            <v>2011804005</v>
          </cell>
        </row>
        <row r="3955">
          <cell r="I3955">
            <v>2011804005</v>
          </cell>
        </row>
        <row r="3956">
          <cell r="I3956">
            <v>70112</v>
          </cell>
        </row>
        <row r="3957">
          <cell r="I3957">
            <v>70112</v>
          </cell>
        </row>
        <row r="3958">
          <cell r="I3958">
            <v>201040764</v>
          </cell>
        </row>
        <row r="3959">
          <cell r="I3959">
            <v>2011804024</v>
          </cell>
        </row>
        <row r="3960">
          <cell r="I3960">
            <v>2011809118</v>
          </cell>
        </row>
        <row r="3961">
          <cell r="I3961">
            <v>2011804035</v>
          </cell>
        </row>
        <row r="3962">
          <cell r="I3962">
            <v>10401160</v>
          </cell>
        </row>
        <row r="3963">
          <cell r="I3963">
            <v>10401187</v>
          </cell>
        </row>
        <row r="3964">
          <cell r="I3964">
            <v>10401139</v>
          </cell>
        </row>
        <row r="3965">
          <cell r="I3965">
            <v>1040113434</v>
          </cell>
        </row>
        <row r="3966">
          <cell r="I3966">
            <v>20700006</v>
          </cell>
        </row>
        <row r="3967">
          <cell r="I3967">
            <v>201040764</v>
          </cell>
        </row>
        <row r="3968">
          <cell r="I3968">
            <v>104</v>
          </cell>
        </row>
        <row r="3969">
          <cell r="I3969">
            <v>104</v>
          </cell>
        </row>
        <row r="3970">
          <cell r="I3970">
            <v>104</v>
          </cell>
        </row>
        <row r="3971">
          <cell r="I3971">
            <v>104</v>
          </cell>
        </row>
        <row r="3972">
          <cell r="I3972">
            <v>104</v>
          </cell>
        </row>
        <row r="3973">
          <cell r="I3973">
            <v>70112</v>
          </cell>
        </row>
        <row r="3974">
          <cell r="I3974">
            <v>70112</v>
          </cell>
        </row>
        <row r="3975">
          <cell r="I3975">
            <v>70112</v>
          </cell>
        </row>
        <row r="3976">
          <cell r="I3976">
            <v>30100</v>
          </cell>
        </row>
        <row r="3977">
          <cell r="I3977">
            <v>70123</v>
          </cell>
        </row>
        <row r="3978">
          <cell r="I3978">
            <v>70112</v>
          </cell>
        </row>
        <row r="3979">
          <cell r="I3979">
            <v>70112</v>
          </cell>
        </row>
        <row r="3980">
          <cell r="I3980">
            <v>107</v>
          </cell>
        </row>
        <row r="3981">
          <cell r="I3981">
            <v>70112</v>
          </cell>
        </row>
        <row r="3982">
          <cell r="I3982">
            <v>70112</v>
          </cell>
        </row>
        <row r="3983">
          <cell r="I3983">
            <v>70112</v>
          </cell>
        </row>
        <row r="3984">
          <cell r="I3984">
            <v>40101</v>
          </cell>
        </row>
        <row r="3985">
          <cell r="I3985">
            <v>50101</v>
          </cell>
        </row>
        <row r="3986">
          <cell r="I3986">
            <v>30101</v>
          </cell>
        </row>
        <row r="3987">
          <cell r="I3987">
            <v>70112</v>
          </cell>
        </row>
        <row r="3988">
          <cell r="I3988">
            <v>70112</v>
          </cell>
        </row>
        <row r="3989">
          <cell r="I3989">
            <v>70112</v>
          </cell>
        </row>
        <row r="3990">
          <cell r="I3990">
            <v>70112</v>
          </cell>
        </row>
        <row r="3991">
          <cell r="I3991">
            <v>70112</v>
          </cell>
        </row>
        <row r="3992">
          <cell r="I3992">
            <v>70112</v>
          </cell>
        </row>
        <row r="3993">
          <cell r="I3993">
            <v>40101</v>
          </cell>
        </row>
        <row r="3994">
          <cell r="I3994">
            <v>30101</v>
          </cell>
        </row>
        <row r="3995">
          <cell r="I3995">
            <v>70112</v>
          </cell>
        </row>
        <row r="3996">
          <cell r="I3996">
            <v>40101</v>
          </cell>
        </row>
        <row r="3997">
          <cell r="I3997">
            <v>70106</v>
          </cell>
        </row>
        <row r="3998">
          <cell r="I3998">
            <v>70112</v>
          </cell>
        </row>
        <row r="3999">
          <cell r="I3999">
            <v>40101</v>
          </cell>
        </row>
        <row r="4000">
          <cell r="I4000">
            <v>50101</v>
          </cell>
        </row>
        <row r="4001">
          <cell r="I4001">
            <v>30101</v>
          </cell>
        </row>
        <row r="4002">
          <cell r="I4002">
            <v>70112</v>
          </cell>
        </row>
        <row r="4003">
          <cell r="I4003">
            <v>70112</v>
          </cell>
        </row>
        <row r="4004">
          <cell r="I4004">
            <v>40101</v>
          </cell>
        </row>
        <row r="4005">
          <cell r="I4005">
            <v>50101</v>
          </cell>
        </row>
        <row r="4006">
          <cell r="I4006">
            <v>30101</v>
          </cell>
        </row>
        <row r="4007">
          <cell r="I4007">
            <v>70112</v>
          </cell>
        </row>
        <row r="4008">
          <cell r="I4008">
            <v>70106</v>
          </cell>
        </row>
        <row r="4009">
          <cell r="I4009">
            <v>70112</v>
          </cell>
        </row>
        <row r="4010">
          <cell r="I4010">
            <v>40101</v>
          </cell>
        </row>
        <row r="4011">
          <cell r="I4011">
            <v>50101</v>
          </cell>
        </row>
        <row r="4012">
          <cell r="I4012">
            <v>70112</v>
          </cell>
        </row>
        <row r="4013">
          <cell r="I4013">
            <v>40101</v>
          </cell>
        </row>
        <row r="4014">
          <cell r="I4014">
            <v>70112</v>
          </cell>
        </row>
        <row r="4015">
          <cell r="I4015">
            <v>70112</v>
          </cell>
        </row>
        <row r="4016">
          <cell r="I4016">
            <v>70112</v>
          </cell>
        </row>
        <row r="4017">
          <cell r="I4017">
            <v>70106</v>
          </cell>
        </row>
        <row r="4018">
          <cell r="I4018">
            <v>70112</v>
          </cell>
        </row>
        <row r="4019">
          <cell r="I4019">
            <v>50101</v>
          </cell>
        </row>
        <row r="4020">
          <cell r="I4020">
            <v>70106</v>
          </cell>
        </row>
        <row r="4021">
          <cell r="I4021">
            <v>701116</v>
          </cell>
        </row>
        <row r="4022">
          <cell r="I4022">
            <v>70112</v>
          </cell>
        </row>
        <row r="4023">
          <cell r="I4023">
            <v>701116</v>
          </cell>
        </row>
        <row r="4024">
          <cell r="I4024">
            <v>70106</v>
          </cell>
        </row>
        <row r="4025">
          <cell r="I4025">
            <v>50101</v>
          </cell>
        </row>
        <row r="4026">
          <cell r="I4026">
            <v>70112</v>
          </cell>
        </row>
        <row r="4027">
          <cell r="I4027">
            <v>40101</v>
          </cell>
        </row>
        <row r="4028">
          <cell r="I4028">
            <v>50101</v>
          </cell>
        </row>
        <row r="4029">
          <cell r="I4029">
            <v>70106</v>
          </cell>
        </row>
        <row r="4030">
          <cell r="I4030">
            <v>70112</v>
          </cell>
        </row>
        <row r="4031">
          <cell r="I4031">
            <v>50101</v>
          </cell>
        </row>
        <row r="4032">
          <cell r="I4032">
            <v>40101</v>
          </cell>
        </row>
        <row r="4033">
          <cell r="I4033">
            <v>70112</v>
          </cell>
        </row>
        <row r="4034">
          <cell r="I4034">
            <v>70112</v>
          </cell>
        </row>
        <row r="4035">
          <cell r="I4035">
            <v>70106</v>
          </cell>
        </row>
        <row r="4036">
          <cell r="I4036">
            <v>70112</v>
          </cell>
        </row>
        <row r="4037">
          <cell r="I4037">
            <v>70112</v>
          </cell>
        </row>
        <row r="4038">
          <cell r="I4038">
            <v>40101</v>
          </cell>
        </row>
        <row r="4039">
          <cell r="I4039">
            <v>70112</v>
          </cell>
        </row>
        <row r="4040">
          <cell r="I4040">
            <v>70112</v>
          </cell>
        </row>
        <row r="4041">
          <cell r="I4041">
            <v>70112</v>
          </cell>
        </row>
        <row r="4042">
          <cell r="I4042">
            <v>70112</v>
          </cell>
        </row>
        <row r="4043">
          <cell r="I4043">
            <v>701116</v>
          </cell>
        </row>
        <row r="4044">
          <cell r="I4044">
            <v>701116</v>
          </cell>
        </row>
        <row r="4045">
          <cell r="I4045">
            <v>70112</v>
          </cell>
        </row>
        <row r="4046">
          <cell r="I4046">
            <v>50101</v>
          </cell>
        </row>
        <row r="4047">
          <cell r="I4047">
            <v>70112</v>
          </cell>
        </row>
        <row r="4048">
          <cell r="I4048">
            <v>201040764</v>
          </cell>
        </row>
        <row r="4049">
          <cell r="I4049">
            <v>70112</v>
          </cell>
        </row>
        <row r="4050">
          <cell r="I4050">
            <v>70112</v>
          </cell>
        </row>
        <row r="4051">
          <cell r="I4051">
            <v>10401187</v>
          </cell>
        </row>
        <row r="4052">
          <cell r="I4052">
            <v>201040764</v>
          </cell>
        </row>
        <row r="4053">
          <cell r="I4053">
            <v>2011804020</v>
          </cell>
        </row>
        <row r="4054">
          <cell r="I4054">
            <v>2011804035</v>
          </cell>
        </row>
        <row r="4055">
          <cell r="I4055">
            <v>501</v>
          </cell>
        </row>
        <row r="4056">
          <cell r="I4056">
            <v>501</v>
          </cell>
        </row>
        <row r="4057">
          <cell r="I4057">
            <v>104</v>
          </cell>
        </row>
        <row r="4058">
          <cell r="I4058">
            <v>104</v>
          </cell>
        </row>
        <row r="4059">
          <cell r="I4059">
            <v>104</v>
          </cell>
        </row>
        <row r="4060">
          <cell r="I4060">
            <v>104</v>
          </cell>
        </row>
        <row r="4061">
          <cell r="I4061">
            <v>107</v>
          </cell>
        </row>
        <row r="4062">
          <cell r="I4062">
            <v>107</v>
          </cell>
        </row>
        <row r="4063">
          <cell r="I4063">
            <v>107</v>
          </cell>
        </row>
        <row r="4064">
          <cell r="I4064">
            <v>107</v>
          </cell>
        </row>
        <row r="4065">
          <cell r="I4065">
            <v>107</v>
          </cell>
        </row>
        <row r="4066">
          <cell r="I4066">
            <v>107</v>
          </cell>
        </row>
        <row r="4067">
          <cell r="I4067">
            <v>107</v>
          </cell>
        </row>
        <row r="4068">
          <cell r="I4068">
            <v>104</v>
          </cell>
        </row>
        <row r="4069">
          <cell r="I4069">
            <v>104</v>
          </cell>
        </row>
        <row r="4070">
          <cell r="I4070">
            <v>107</v>
          </cell>
        </row>
        <row r="4071">
          <cell r="I4071">
            <v>107</v>
          </cell>
        </row>
        <row r="4072">
          <cell r="I4072">
            <v>107</v>
          </cell>
        </row>
        <row r="4073">
          <cell r="I4073">
            <v>107</v>
          </cell>
        </row>
        <row r="4074">
          <cell r="I4074">
            <v>107</v>
          </cell>
        </row>
        <row r="4075">
          <cell r="I4075">
            <v>107</v>
          </cell>
        </row>
        <row r="4076">
          <cell r="I4076">
            <v>107</v>
          </cell>
        </row>
        <row r="4077">
          <cell r="I4077">
            <v>107</v>
          </cell>
        </row>
        <row r="4078">
          <cell r="I4078">
            <v>2011804024</v>
          </cell>
        </row>
        <row r="4079">
          <cell r="I4079">
            <v>2011804035</v>
          </cell>
        </row>
        <row r="4080">
          <cell r="I4080">
            <v>103</v>
          </cell>
        </row>
        <row r="4081">
          <cell r="I4081">
            <v>103</v>
          </cell>
        </row>
        <row r="4082">
          <cell r="I4082">
            <v>103</v>
          </cell>
        </row>
        <row r="4083">
          <cell r="I4083">
            <v>70112</v>
          </cell>
        </row>
        <row r="4084">
          <cell r="I4084">
            <v>40101</v>
          </cell>
        </row>
        <row r="4085">
          <cell r="I4085">
            <v>50101</v>
          </cell>
        </row>
        <row r="4086">
          <cell r="I4086">
            <v>70112</v>
          </cell>
        </row>
        <row r="4087">
          <cell r="I4087">
            <v>70112</v>
          </cell>
        </row>
        <row r="4088">
          <cell r="I4088">
            <v>701116</v>
          </cell>
        </row>
        <row r="4089">
          <cell r="I4089">
            <v>50101</v>
          </cell>
        </row>
        <row r="4090">
          <cell r="I4090">
            <v>70112</v>
          </cell>
        </row>
        <row r="4091">
          <cell r="I4091">
            <v>70106</v>
          </cell>
        </row>
        <row r="4092">
          <cell r="I4092">
            <v>701116</v>
          </cell>
        </row>
        <row r="4093">
          <cell r="I4093">
            <v>40101</v>
          </cell>
        </row>
        <row r="4094">
          <cell r="I4094">
            <v>50101</v>
          </cell>
        </row>
        <row r="4095">
          <cell r="I4095">
            <v>40101</v>
          </cell>
        </row>
        <row r="4096">
          <cell r="I4096">
            <v>30101</v>
          </cell>
        </row>
        <row r="4097">
          <cell r="I4097">
            <v>70112</v>
          </cell>
        </row>
        <row r="4098">
          <cell r="I4098">
            <v>70112</v>
          </cell>
        </row>
        <row r="4099">
          <cell r="I4099">
            <v>40101</v>
          </cell>
        </row>
        <row r="4100">
          <cell r="I4100">
            <v>50101</v>
          </cell>
        </row>
        <row r="4101">
          <cell r="I4101">
            <v>70112</v>
          </cell>
        </row>
        <row r="4102">
          <cell r="I4102">
            <v>70112</v>
          </cell>
        </row>
        <row r="4103">
          <cell r="I4103">
            <v>30101</v>
          </cell>
        </row>
        <row r="4104">
          <cell r="I4104">
            <v>50101</v>
          </cell>
        </row>
        <row r="4105">
          <cell r="I4105">
            <v>701116</v>
          </cell>
        </row>
        <row r="4106">
          <cell r="I4106">
            <v>70112</v>
          </cell>
        </row>
        <row r="4107">
          <cell r="I4107">
            <v>70112</v>
          </cell>
        </row>
        <row r="4108">
          <cell r="I4108">
            <v>70112</v>
          </cell>
        </row>
        <row r="4109">
          <cell r="I4109">
            <v>70112</v>
          </cell>
        </row>
        <row r="4110">
          <cell r="I4110">
            <v>70112</v>
          </cell>
        </row>
        <row r="4111">
          <cell r="I4111">
            <v>40101</v>
          </cell>
        </row>
        <row r="4112">
          <cell r="I4112">
            <v>50101</v>
          </cell>
        </row>
        <row r="4113">
          <cell r="I4113">
            <v>70106</v>
          </cell>
        </row>
        <row r="4114">
          <cell r="I4114">
            <v>70112</v>
          </cell>
        </row>
        <row r="4115">
          <cell r="I4115">
            <v>50101</v>
          </cell>
        </row>
        <row r="4116">
          <cell r="I4116">
            <v>40101</v>
          </cell>
        </row>
        <row r="4117">
          <cell r="I4117">
            <v>70112</v>
          </cell>
        </row>
        <row r="4118">
          <cell r="I4118">
            <v>40101</v>
          </cell>
        </row>
        <row r="4119">
          <cell r="I4119">
            <v>70112</v>
          </cell>
        </row>
        <row r="4120">
          <cell r="I4120">
            <v>40101</v>
          </cell>
        </row>
        <row r="4121">
          <cell r="I4121">
            <v>50101</v>
          </cell>
        </row>
        <row r="4122">
          <cell r="I4122">
            <v>50101</v>
          </cell>
        </row>
        <row r="4123">
          <cell r="I4123">
            <v>30101</v>
          </cell>
        </row>
        <row r="4124">
          <cell r="I4124">
            <v>70112</v>
          </cell>
        </row>
        <row r="4125">
          <cell r="I4125">
            <v>50101</v>
          </cell>
        </row>
        <row r="4126">
          <cell r="I4126">
            <v>70112</v>
          </cell>
        </row>
        <row r="4127">
          <cell r="I4127">
            <v>70112</v>
          </cell>
        </row>
        <row r="4128">
          <cell r="I4128">
            <v>70106</v>
          </cell>
        </row>
        <row r="4129">
          <cell r="I4129">
            <v>70112</v>
          </cell>
        </row>
        <row r="4130">
          <cell r="I4130">
            <v>30101</v>
          </cell>
        </row>
        <row r="4131">
          <cell r="I4131">
            <v>2011804018</v>
          </cell>
        </row>
        <row r="4132">
          <cell r="I4132">
            <v>70112</v>
          </cell>
        </row>
        <row r="4133">
          <cell r="I4133">
            <v>40101</v>
          </cell>
        </row>
        <row r="4134">
          <cell r="I4134">
            <v>70112</v>
          </cell>
        </row>
        <row r="4135">
          <cell r="I4135">
            <v>70112</v>
          </cell>
        </row>
        <row r="4136">
          <cell r="I4136">
            <v>70112</v>
          </cell>
        </row>
        <row r="4137">
          <cell r="I4137">
            <v>70112</v>
          </cell>
        </row>
        <row r="4138">
          <cell r="I4138">
            <v>70106</v>
          </cell>
        </row>
        <row r="4139">
          <cell r="I4139">
            <v>70112</v>
          </cell>
        </row>
        <row r="4140">
          <cell r="I4140">
            <v>40101</v>
          </cell>
        </row>
        <row r="4141">
          <cell r="I4141">
            <v>30101</v>
          </cell>
        </row>
        <row r="4142">
          <cell r="I4142">
            <v>70112</v>
          </cell>
        </row>
        <row r="4143">
          <cell r="I4143">
            <v>70106</v>
          </cell>
        </row>
        <row r="4144">
          <cell r="I4144">
            <v>50101</v>
          </cell>
        </row>
        <row r="4145">
          <cell r="I4145">
            <v>40101</v>
          </cell>
        </row>
        <row r="4146">
          <cell r="I4146">
            <v>30101</v>
          </cell>
        </row>
        <row r="4147">
          <cell r="I4147">
            <v>70112</v>
          </cell>
        </row>
        <row r="4148">
          <cell r="I4148">
            <v>40101</v>
          </cell>
        </row>
        <row r="4149">
          <cell r="I4149">
            <v>50101</v>
          </cell>
        </row>
        <row r="4150">
          <cell r="I4150">
            <v>30101</v>
          </cell>
        </row>
        <row r="4151">
          <cell r="I4151">
            <v>501</v>
          </cell>
        </row>
        <row r="4152">
          <cell r="I4152">
            <v>2011804020</v>
          </cell>
        </row>
        <row r="4153">
          <cell r="I4153">
            <v>2011804024</v>
          </cell>
        </row>
        <row r="4154">
          <cell r="I4154">
            <v>2011804035</v>
          </cell>
        </row>
        <row r="4155">
          <cell r="I4155">
            <v>2011804035</v>
          </cell>
        </row>
        <row r="4156">
          <cell r="I4156">
            <v>10300041</v>
          </cell>
        </row>
        <row r="4157">
          <cell r="I4157">
            <v>200</v>
          </cell>
        </row>
        <row r="4158">
          <cell r="I4158">
            <v>2011804020</v>
          </cell>
        </row>
        <row r="4159">
          <cell r="I4159">
            <v>2011804094</v>
          </cell>
        </row>
        <row r="4160">
          <cell r="I4160">
            <v>2011809146</v>
          </cell>
        </row>
        <row r="4161">
          <cell r="I4161">
            <v>2011804020</v>
          </cell>
        </row>
        <row r="4162">
          <cell r="I4162">
            <v>2011804020</v>
          </cell>
        </row>
        <row r="4163">
          <cell r="I4163">
            <v>20700006</v>
          </cell>
        </row>
        <row r="4164">
          <cell r="I4164">
            <v>10205</v>
          </cell>
        </row>
        <row r="4165">
          <cell r="I4165">
            <v>10300041</v>
          </cell>
        </row>
        <row r="4166">
          <cell r="I4166">
            <v>70112</v>
          </cell>
        </row>
        <row r="4167">
          <cell r="I4167">
            <v>201040764</v>
          </cell>
        </row>
        <row r="4168">
          <cell r="I4168">
            <v>70112</v>
          </cell>
        </row>
        <row r="4169">
          <cell r="I4169">
            <v>2011804018</v>
          </cell>
        </row>
        <row r="4170">
          <cell r="I4170">
            <v>10101</v>
          </cell>
        </row>
        <row r="4171">
          <cell r="I4171">
            <v>30100</v>
          </cell>
        </row>
        <row r="4172">
          <cell r="I4172">
            <v>70112</v>
          </cell>
        </row>
        <row r="4173">
          <cell r="I4173">
            <v>40101</v>
          </cell>
        </row>
        <row r="4174">
          <cell r="I4174">
            <v>50101</v>
          </cell>
        </row>
        <row r="4175">
          <cell r="I4175">
            <v>70106</v>
          </cell>
        </row>
        <row r="4176">
          <cell r="I4176">
            <v>70112</v>
          </cell>
        </row>
        <row r="4177">
          <cell r="I4177">
            <v>50101</v>
          </cell>
        </row>
        <row r="4178">
          <cell r="I4178">
            <v>70112</v>
          </cell>
        </row>
        <row r="4179">
          <cell r="I4179">
            <v>70112</v>
          </cell>
        </row>
        <row r="4180">
          <cell r="I4180">
            <v>70112</v>
          </cell>
        </row>
        <row r="4181">
          <cell r="I4181">
            <v>30100</v>
          </cell>
        </row>
        <row r="4182">
          <cell r="I4182">
            <v>70112</v>
          </cell>
        </row>
        <row r="4183">
          <cell r="I4183">
            <v>70106</v>
          </cell>
        </row>
        <row r="4184">
          <cell r="I4184">
            <v>70112</v>
          </cell>
        </row>
        <row r="4185">
          <cell r="I4185">
            <v>50101</v>
          </cell>
        </row>
        <row r="4186">
          <cell r="I4186">
            <v>40101</v>
          </cell>
        </row>
        <row r="4187">
          <cell r="I4187">
            <v>30101</v>
          </cell>
        </row>
        <row r="4188">
          <cell r="I4188">
            <v>70112</v>
          </cell>
        </row>
        <row r="4189">
          <cell r="I4189">
            <v>40101</v>
          </cell>
        </row>
        <row r="4190">
          <cell r="I4190">
            <v>50101</v>
          </cell>
        </row>
        <row r="4191">
          <cell r="I4191">
            <v>70112</v>
          </cell>
        </row>
        <row r="4192">
          <cell r="I4192">
            <v>40101</v>
          </cell>
        </row>
        <row r="4193">
          <cell r="I4193">
            <v>50101</v>
          </cell>
        </row>
        <row r="4194">
          <cell r="I4194">
            <v>30101</v>
          </cell>
        </row>
        <row r="4195">
          <cell r="I4195">
            <v>70112</v>
          </cell>
        </row>
        <row r="4196">
          <cell r="I4196">
            <v>2011804094</v>
          </cell>
        </row>
        <row r="4197">
          <cell r="I4197">
            <v>2011804020</v>
          </cell>
        </row>
        <row r="4198">
          <cell r="I4198">
            <v>200</v>
          </cell>
        </row>
        <row r="4199">
          <cell r="I4199">
            <v>50101</v>
          </cell>
        </row>
        <row r="4200">
          <cell r="I4200">
            <v>2011804018</v>
          </cell>
        </row>
        <row r="4201">
          <cell r="I4201">
            <v>70112</v>
          </cell>
        </row>
        <row r="4202">
          <cell r="I4202">
            <v>40101</v>
          </cell>
        </row>
        <row r="4203">
          <cell r="I4203">
            <v>70112</v>
          </cell>
        </row>
        <row r="4204">
          <cell r="I4204">
            <v>70112</v>
          </cell>
        </row>
        <row r="4205">
          <cell r="I4205">
            <v>40101</v>
          </cell>
        </row>
        <row r="4206">
          <cell r="I4206">
            <v>70106</v>
          </cell>
        </row>
        <row r="4207">
          <cell r="I4207">
            <v>40101</v>
          </cell>
        </row>
        <row r="4208">
          <cell r="I4208">
            <v>50101</v>
          </cell>
        </row>
        <row r="4209">
          <cell r="I4209">
            <v>30101</v>
          </cell>
        </row>
        <row r="4210">
          <cell r="I4210">
            <v>70112</v>
          </cell>
        </row>
        <row r="4211">
          <cell r="I4211">
            <v>40101</v>
          </cell>
        </row>
        <row r="4212">
          <cell r="I4212">
            <v>50101</v>
          </cell>
        </row>
        <row r="4213">
          <cell r="I4213">
            <v>30101</v>
          </cell>
        </row>
        <row r="4214">
          <cell r="I4214">
            <v>50101</v>
          </cell>
        </row>
        <row r="4215">
          <cell r="I4215">
            <v>70112</v>
          </cell>
        </row>
        <row r="4216">
          <cell r="I4216">
            <v>70112</v>
          </cell>
        </row>
        <row r="4217">
          <cell r="I4217">
            <v>70112</v>
          </cell>
        </row>
        <row r="4218">
          <cell r="I4218">
            <v>40101</v>
          </cell>
        </row>
        <row r="4219">
          <cell r="I4219">
            <v>70106</v>
          </cell>
        </row>
        <row r="4220">
          <cell r="I4220">
            <v>701116</v>
          </cell>
        </row>
        <row r="4221">
          <cell r="I4221">
            <v>70112</v>
          </cell>
        </row>
        <row r="4222">
          <cell r="I4222">
            <v>40101</v>
          </cell>
        </row>
        <row r="4223">
          <cell r="I4223">
            <v>50101</v>
          </cell>
        </row>
        <row r="4224">
          <cell r="I4224">
            <v>70106</v>
          </cell>
        </row>
        <row r="4225">
          <cell r="I4225">
            <v>30101</v>
          </cell>
        </row>
        <row r="4226">
          <cell r="I4226">
            <v>70112</v>
          </cell>
        </row>
        <row r="4227">
          <cell r="I4227">
            <v>40101</v>
          </cell>
        </row>
        <row r="4228">
          <cell r="I4228">
            <v>50101</v>
          </cell>
        </row>
        <row r="4229">
          <cell r="I4229">
            <v>70106</v>
          </cell>
        </row>
        <row r="4230">
          <cell r="I4230">
            <v>70112</v>
          </cell>
        </row>
        <row r="4231">
          <cell r="I4231">
            <v>40101</v>
          </cell>
        </row>
        <row r="4232">
          <cell r="I4232">
            <v>30101</v>
          </cell>
        </row>
        <row r="4233">
          <cell r="I4233">
            <v>40101</v>
          </cell>
        </row>
        <row r="4234">
          <cell r="I4234">
            <v>40101</v>
          </cell>
        </row>
        <row r="4235">
          <cell r="I4235">
            <v>30101</v>
          </cell>
        </row>
        <row r="4236">
          <cell r="I4236">
            <v>70112</v>
          </cell>
        </row>
        <row r="4237">
          <cell r="I4237">
            <v>70106</v>
          </cell>
        </row>
        <row r="4238">
          <cell r="I4238">
            <v>40101</v>
          </cell>
        </row>
        <row r="4239">
          <cell r="I4239">
            <v>50101</v>
          </cell>
        </row>
        <row r="4240">
          <cell r="I4240">
            <v>70112</v>
          </cell>
        </row>
        <row r="4241">
          <cell r="I4241">
            <v>40101</v>
          </cell>
        </row>
        <row r="4242">
          <cell r="I4242">
            <v>50101</v>
          </cell>
        </row>
        <row r="4243">
          <cell r="I4243">
            <v>40101</v>
          </cell>
        </row>
        <row r="4244">
          <cell r="I4244">
            <v>70112</v>
          </cell>
        </row>
        <row r="4245">
          <cell r="I4245">
            <v>50101</v>
          </cell>
        </row>
        <row r="4246">
          <cell r="I4246">
            <v>40101</v>
          </cell>
        </row>
        <row r="4247">
          <cell r="I4247">
            <v>109</v>
          </cell>
        </row>
        <row r="4248">
          <cell r="I4248">
            <v>104</v>
          </cell>
        </row>
        <row r="4249">
          <cell r="I4249">
            <v>109</v>
          </cell>
        </row>
        <row r="4250">
          <cell r="I4250">
            <v>109</v>
          </cell>
        </row>
        <row r="4251">
          <cell r="I4251">
            <v>103</v>
          </cell>
        </row>
        <row r="4252">
          <cell r="I4252">
            <v>103</v>
          </cell>
        </row>
        <row r="4253">
          <cell r="I4253">
            <v>107</v>
          </cell>
        </row>
        <row r="4254">
          <cell r="I4254">
            <v>107</v>
          </cell>
        </row>
        <row r="4255">
          <cell r="I4255">
            <v>107</v>
          </cell>
        </row>
        <row r="4256">
          <cell r="I4256">
            <v>107</v>
          </cell>
        </row>
        <row r="4257">
          <cell r="I4257">
            <v>107</v>
          </cell>
        </row>
        <row r="4258">
          <cell r="I4258">
            <v>107</v>
          </cell>
        </row>
        <row r="4259">
          <cell r="I4259">
            <v>107</v>
          </cell>
        </row>
        <row r="4260">
          <cell r="I4260">
            <v>70106</v>
          </cell>
        </row>
        <row r="4261">
          <cell r="I4261">
            <v>70112</v>
          </cell>
        </row>
        <row r="4262">
          <cell r="I4262">
            <v>70112</v>
          </cell>
        </row>
        <row r="4263">
          <cell r="I4263">
            <v>70112</v>
          </cell>
        </row>
        <row r="4264">
          <cell r="I4264">
            <v>40101</v>
          </cell>
        </row>
        <row r="4265">
          <cell r="I4265">
            <v>70112</v>
          </cell>
        </row>
        <row r="4266">
          <cell r="I4266">
            <v>50101</v>
          </cell>
        </row>
        <row r="4267">
          <cell r="I4267">
            <v>70112</v>
          </cell>
        </row>
        <row r="4268">
          <cell r="I4268">
            <v>70112</v>
          </cell>
        </row>
        <row r="4269">
          <cell r="I4269">
            <v>70112</v>
          </cell>
        </row>
        <row r="4270">
          <cell r="I4270">
            <v>70112</v>
          </cell>
        </row>
        <row r="4271">
          <cell r="I4271">
            <v>40101</v>
          </cell>
        </row>
        <row r="4272">
          <cell r="I4272">
            <v>70112</v>
          </cell>
        </row>
        <row r="4273">
          <cell r="I4273">
            <v>50101</v>
          </cell>
        </row>
        <row r="4274">
          <cell r="I4274">
            <v>701116</v>
          </cell>
        </row>
        <row r="4275">
          <cell r="I4275">
            <v>40101</v>
          </cell>
        </row>
        <row r="4276">
          <cell r="I4276">
            <v>701116</v>
          </cell>
        </row>
        <row r="4277">
          <cell r="I4277">
            <v>104</v>
          </cell>
        </row>
        <row r="4278">
          <cell r="I4278">
            <v>104</v>
          </cell>
        </row>
        <row r="4279">
          <cell r="I4279">
            <v>108</v>
          </cell>
        </row>
        <row r="4280">
          <cell r="I4280">
            <v>70112</v>
          </cell>
        </row>
        <row r="4281">
          <cell r="I4281">
            <v>70112</v>
          </cell>
        </row>
        <row r="4282">
          <cell r="I4282">
            <v>40101</v>
          </cell>
        </row>
        <row r="4283">
          <cell r="I4283">
            <v>70112</v>
          </cell>
        </row>
        <row r="4284">
          <cell r="I4284">
            <v>40101</v>
          </cell>
        </row>
        <row r="4285">
          <cell r="I4285">
            <v>30101</v>
          </cell>
        </row>
        <row r="4286">
          <cell r="I4286">
            <v>70112</v>
          </cell>
        </row>
        <row r="4287">
          <cell r="I4287">
            <v>70112</v>
          </cell>
        </row>
        <row r="4288">
          <cell r="I4288">
            <v>2011804086</v>
          </cell>
        </row>
        <row r="4289">
          <cell r="I4289">
            <v>2011804020</v>
          </cell>
        </row>
        <row r="4290">
          <cell r="I4290">
            <v>2011809118</v>
          </cell>
        </row>
        <row r="4291">
          <cell r="I4291">
            <v>20120048</v>
          </cell>
        </row>
        <row r="4292">
          <cell r="I4292">
            <v>20120053</v>
          </cell>
        </row>
        <row r="4293">
          <cell r="I4293">
            <v>2011804020</v>
          </cell>
        </row>
        <row r="4294">
          <cell r="I4294">
            <v>2011809143</v>
          </cell>
        </row>
        <row r="4295">
          <cell r="I4295">
            <v>2011804086</v>
          </cell>
        </row>
        <row r="4296">
          <cell r="I4296">
            <v>2011804020</v>
          </cell>
        </row>
        <row r="4297">
          <cell r="I4297">
            <v>20120048</v>
          </cell>
        </row>
        <row r="4298">
          <cell r="I4298">
            <v>20120053</v>
          </cell>
        </row>
        <row r="4299">
          <cell r="I4299">
            <v>2011804018</v>
          </cell>
        </row>
        <row r="4300">
          <cell r="I4300">
            <v>2011804017</v>
          </cell>
        </row>
        <row r="4301">
          <cell r="I4301">
            <v>2011804087</v>
          </cell>
        </row>
        <row r="4302">
          <cell r="I4302">
            <v>201040771</v>
          </cell>
        </row>
        <row r="4303">
          <cell r="I4303">
            <v>70106</v>
          </cell>
        </row>
        <row r="4304">
          <cell r="I4304">
            <v>40101</v>
          </cell>
        </row>
        <row r="4305">
          <cell r="I4305">
            <v>30101</v>
          </cell>
        </row>
        <row r="4306">
          <cell r="I4306">
            <v>70112</v>
          </cell>
        </row>
        <row r="4307">
          <cell r="I4307">
            <v>70112</v>
          </cell>
        </row>
        <row r="4308">
          <cell r="I4308">
            <v>70112</v>
          </cell>
        </row>
        <row r="4309">
          <cell r="I4309">
            <v>70112</v>
          </cell>
        </row>
        <row r="4310">
          <cell r="I4310">
            <v>50101</v>
          </cell>
        </row>
        <row r="4311">
          <cell r="I4311">
            <v>40101</v>
          </cell>
        </row>
        <row r="4312">
          <cell r="I4312">
            <v>70112</v>
          </cell>
        </row>
        <row r="4313">
          <cell r="I4313">
            <v>70112</v>
          </cell>
        </row>
        <row r="4314">
          <cell r="I4314">
            <v>40101</v>
          </cell>
        </row>
        <row r="4315">
          <cell r="I4315">
            <v>70112</v>
          </cell>
        </row>
        <row r="4316">
          <cell r="I4316">
            <v>40101</v>
          </cell>
        </row>
        <row r="4317">
          <cell r="I4317">
            <v>50101</v>
          </cell>
        </row>
        <row r="4318">
          <cell r="I4318">
            <v>30101</v>
          </cell>
        </row>
        <row r="4319">
          <cell r="I4319">
            <v>70112</v>
          </cell>
        </row>
        <row r="4320">
          <cell r="I4320">
            <v>40101</v>
          </cell>
        </row>
        <row r="4321">
          <cell r="I4321">
            <v>50101</v>
          </cell>
        </row>
        <row r="4322">
          <cell r="I4322">
            <v>30101</v>
          </cell>
        </row>
        <row r="4323">
          <cell r="I4323">
            <v>70112</v>
          </cell>
        </row>
        <row r="4324">
          <cell r="I4324">
            <v>70112</v>
          </cell>
        </row>
        <row r="4325">
          <cell r="I4325">
            <v>40101</v>
          </cell>
        </row>
        <row r="4326">
          <cell r="I4326">
            <v>50101</v>
          </cell>
        </row>
        <row r="4327">
          <cell r="I4327">
            <v>70106</v>
          </cell>
        </row>
        <row r="4328">
          <cell r="I4328">
            <v>701116</v>
          </cell>
        </row>
        <row r="4329">
          <cell r="I4329">
            <v>70112</v>
          </cell>
        </row>
        <row r="4330">
          <cell r="I4330">
            <v>70112</v>
          </cell>
        </row>
        <row r="4331">
          <cell r="I4331">
            <v>701116</v>
          </cell>
        </row>
        <row r="4332">
          <cell r="I4332">
            <v>70112</v>
          </cell>
        </row>
        <row r="4333">
          <cell r="I4333">
            <v>70106</v>
          </cell>
        </row>
        <row r="4334">
          <cell r="I4334">
            <v>701116</v>
          </cell>
        </row>
        <row r="4335">
          <cell r="I4335">
            <v>70106</v>
          </cell>
        </row>
        <row r="4336">
          <cell r="I4336">
            <v>20120053</v>
          </cell>
        </row>
        <row r="4337">
          <cell r="I4337">
            <v>701116</v>
          </cell>
        </row>
        <row r="4338">
          <cell r="I4338">
            <v>20120048</v>
          </cell>
        </row>
        <row r="4339">
          <cell r="I4339">
            <v>2011804020</v>
          </cell>
        </row>
        <row r="4340">
          <cell r="I4340">
            <v>2011804021</v>
          </cell>
        </row>
        <row r="4341">
          <cell r="I4341">
            <v>2011804021</v>
          </cell>
        </row>
        <row r="4342">
          <cell r="I4342">
            <v>2011804021</v>
          </cell>
        </row>
        <row r="4343">
          <cell r="I4343">
            <v>2011804004</v>
          </cell>
        </row>
        <row r="4344">
          <cell r="I4344">
            <v>2011804004</v>
          </cell>
        </row>
        <row r="4345">
          <cell r="I4345">
            <v>2011804004</v>
          </cell>
        </row>
        <row r="4346">
          <cell r="I4346">
            <v>2011804113</v>
          </cell>
        </row>
        <row r="4347">
          <cell r="I4347">
            <v>2011804113</v>
          </cell>
        </row>
        <row r="4348">
          <cell r="I4348">
            <v>2011804113</v>
          </cell>
        </row>
        <row r="4349">
          <cell r="I4349">
            <v>2011804112</v>
          </cell>
        </row>
        <row r="4350">
          <cell r="I4350">
            <v>2011804112</v>
          </cell>
        </row>
        <row r="4351">
          <cell r="I4351">
            <v>2011804112</v>
          </cell>
        </row>
        <row r="4352">
          <cell r="I4352">
            <v>2011804042</v>
          </cell>
        </row>
        <row r="4353">
          <cell r="I4353">
            <v>2011804042</v>
          </cell>
        </row>
        <row r="4354">
          <cell r="I4354">
            <v>2011804042</v>
          </cell>
        </row>
        <row r="4355">
          <cell r="I4355">
            <v>2011809115</v>
          </cell>
        </row>
        <row r="4356">
          <cell r="I4356">
            <v>2011809115</v>
          </cell>
        </row>
        <row r="4357">
          <cell r="I4357">
            <v>2011804115</v>
          </cell>
        </row>
        <row r="4358">
          <cell r="I4358">
            <v>200</v>
          </cell>
        </row>
        <row r="4359">
          <cell r="I4359">
            <v>108</v>
          </cell>
        </row>
        <row r="4360">
          <cell r="I4360">
            <v>2011804022</v>
          </cell>
        </row>
        <row r="4361">
          <cell r="I4361">
            <v>2011804022</v>
          </cell>
        </row>
        <row r="4362">
          <cell r="I4362">
            <v>2011804022</v>
          </cell>
        </row>
        <row r="4363">
          <cell r="I4363">
            <v>2011804031</v>
          </cell>
        </row>
        <row r="4364">
          <cell r="I4364">
            <v>20120052</v>
          </cell>
        </row>
        <row r="4365">
          <cell r="I4365">
            <v>2011809144</v>
          </cell>
        </row>
        <row r="4366">
          <cell r="I4366">
            <v>2011804031</v>
          </cell>
        </row>
        <row r="4367">
          <cell r="I4367">
            <v>20120053</v>
          </cell>
        </row>
        <row r="4368">
          <cell r="I4368">
            <v>2011809115</v>
          </cell>
        </row>
        <row r="4369">
          <cell r="I4369">
            <v>2011804018</v>
          </cell>
        </row>
        <row r="4370">
          <cell r="I4370">
            <v>20120052</v>
          </cell>
        </row>
        <row r="4371">
          <cell r="I4371">
            <v>10401191</v>
          </cell>
        </row>
        <row r="4372">
          <cell r="I4372">
            <v>2011804018</v>
          </cell>
        </row>
        <row r="4373">
          <cell r="I4373">
            <v>2011804020</v>
          </cell>
        </row>
        <row r="4374">
          <cell r="I4374">
            <v>70112</v>
          </cell>
        </row>
        <row r="4375">
          <cell r="I4375">
            <v>40101</v>
          </cell>
        </row>
        <row r="4376">
          <cell r="I4376">
            <v>50101</v>
          </cell>
        </row>
        <row r="4377">
          <cell r="I4377">
            <v>70112</v>
          </cell>
        </row>
        <row r="4378">
          <cell r="I4378">
            <v>70112</v>
          </cell>
        </row>
        <row r="4379">
          <cell r="I4379">
            <v>70112</v>
          </cell>
        </row>
        <row r="4380">
          <cell r="I4380">
            <v>50101</v>
          </cell>
        </row>
        <row r="4381">
          <cell r="I4381">
            <v>40101</v>
          </cell>
        </row>
        <row r="4382">
          <cell r="I4382">
            <v>70112</v>
          </cell>
        </row>
        <row r="4383">
          <cell r="I4383">
            <v>70112</v>
          </cell>
        </row>
        <row r="4384">
          <cell r="I4384">
            <v>40101</v>
          </cell>
        </row>
        <row r="4385">
          <cell r="I4385">
            <v>50101</v>
          </cell>
        </row>
        <row r="4386">
          <cell r="I4386">
            <v>70106</v>
          </cell>
        </row>
        <row r="4387">
          <cell r="I4387">
            <v>70112</v>
          </cell>
        </row>
        <row r="4388">
          <cell r="I4388">
            <v>40101</v>
          </cell>
        </row>
        <row r="4389">
          <cell r="I4389">
            <v>30101</v>
          </cell>
        </row>
        <row r="4390">
          <cell r="I4390">
            <v>70112</v>
          </cell>
        </row>
        <row r="4391">
          <cell r="I4391">
            <v>70112</v>
          </cell>
        </row>
        <row r="4392">
          <cell r="I4392">
            <v>2011804004</v>
          </cell>
        </row>
        <row r="4393">
          <cell r="I4393">
            <v>2011804005</v>
          </cell>
        </row>
        <row r="4394">
          <cell r="I4394">
            <v>2011804021</v>
          </cell>
        </row>
        <row r="4395">
          <cell r="I4395">
            <v>2011804022</v>
          </cell>
        </row>
        <row r="4396">
          <cell r="I4396">
            <v>2011804112</v>
          </cell>
        </row>
        <row r="4397">
          <cell r="I4397">
            <v>2011804113</v>
          </cell>
        </row>
        <row r="4398">
          <cell r="I4398">
            <v>2011809115</v>
          </cell>
        </row>
        <row r="4399">
          <cell r="I4399">
            <v>2011804042</v>
          </cell>
        </row>
        <row r="4400">
          <cell r="I4400">
            <v>2011804004</v>
          </cell>
        </row>
        <row r="4401">
          <cell r="I4401">
            <v>2011804005</v>
          </cell>
        </row>
        <row r="4402">
          <cell r="I4402">
            <v>2011804021</v>
          </cell>
        </row>
        <row r="4403">
          <cell r="I4403">
            <v>2011804022</v>
          </cell>
        </row>
        <row r="4404">
          <cell r="I4404">
            <v>2011804112</v>
          </cell>
        </row>
        <row r="4405">
          <cell r="I4405">
            <v>2011804113</v>
          </cell>
        </row>
        <row r="4406">
          <cell r="I4406">
            <v>2011804115</v>
          </cell>
        </row>
        <row r="4407">
          <cell r="I4407">
            <v>2011804042</v>
          </cell>
        </row>
        <row r="4408">
          <cell r="I4408">
            <v>100</v>
          </cell>
        </row>
        <row r="4409">
          <cell r="I4409">
            <v>2011804018</v>
          </cell>
        </row>
        <row r="4410">
          <cell r="I4410">
            <v>70112</v>
          </cell>
        </row>
        <row r="4411">
          <cell r="I4411">
            <v>50101</v>
          </cell>
        </row>
        <row r="4412">
          <cell r="I4412">
            <v>40101</v>
          </cell>
        </row>
        <row r="4413">
          <cell r="I4413">
            <v>70106</v>
          </cell>
        </row>
        <row r="4414">
          <cell r="I4414">
            <v>70106</v>
          </cell>
        </row>
        <row r="4415">
          <cell r="I4415">
            <v>70112</v>
          </cell>
        </row>
        <row r="4416">
          <cell r="I4416">
            <v>40101</v>
          </cell>
        </row>
        <row r="4417">
          <cell r="I4417">
            <v>30101</v>
          </cell>
        </row>
        <row r="4418">
          <cell r="I4418">
            <v>70106</v>
          </cell>
        </row>
        <row r="4419">
          <cell r="I4419">
            <v>70112</v>
          </cell>
        </row>
        <row r="4420">
          <cell r="I4420">
            <v>40101</v>
          </cell>
        </row>
        <row r="4421">
          <cell r="I4421">
            <v>50101</v>
          </cell>
        </row>
        <row r="4422">
          <cell r="I4422">
            <v>701116</v>
          </cell>
        </row>
        <row r="4423">
          <cell r="I4423">
            <v>701116</v>
          </cell>
        </row>
        <row r="4424">
          <cell r="I4424">
            <v>701116</v>
          </cell>
        </row>
        <row r="4425">
          <cell r="I4425">
            <v>40101</v>
          </cell>
        </row>
        <row r="4426">
          <cell r="I4426">
            <v>70112</v>
          </cell>
        </row>
        <row r="4427">
          <cell r="I4427">
            <v>50101</v>
          </cell>
        </row>
        <row r="4428">
          <cell r="I4428">
            <v>30101</v>
          </cell>
        </row>
        <row r="4429">
          <cell r="I4429">
            <v>70112</v>
          </cell>
        </row>
        <row r="4430">
          <cell r="I4430">
            <v>40101</v>
          </cell>
        </row>
        <row r="4431">
          <cell r="I4431">
            <v>70112</v>
          </cell>
        </row>
        <row r="4432">
          <cell r="I4432">
            <v>70112</v>
          </cell>
        </row>
        <row r="4433">
          <cell r="I4433">
            <v>40101</v>
          </cell>
        </row>
        <row r="4434">
          <cell r="I4434">
            <v>70112</v>
          </cell>
        </row>
        <row r="4435">
          <cell r="I4435">
            <v>30101</v>
          </cell>
        </row>
        <row r="4436">
          <cell r="I4436">
            <v>70112</v>
          </cell>
        </row>
        <row r="4437">
          <cell r="I4437">
            <v>70112</v>
          </cell>
        </row>
        <row r="4438">
          <cell r="I4438">
            <v>50101</v>
          </cell>
        </row>
        <row r="4439">
          <cell r="I4439">
            <v>70112</v>
          </cell>
        </row>
        <row r="4440">
          <cell r="I4440">
            <v>70112</v>
          </cell>
        </row>
        <row r="4441">
          <cell r="I4441">
            <v>70112</v>
          </cell>
        </row>
        <row r="4442">
          <cell r="I4442">
            <v>50101</v>
          </cell>
        </row>
        <row r="4443">
          <cell r="I4443">
            <v>40101</v>
          </cell>
        </row>
        <row r="4444">
          <cell r="I4444">
            <v>70112</v>
          </cell>
        </row>
        <row r="4445">
          <cell r="I4445">
            <v>50101</v>
          </cell>
        </row>
        <row r="4446">
          <cell r="I4446">
            <v>70112</v>
          </cell>
        </row>
        <row r="4447">
          <cell r="I4447">
            <v>40101</v>
          </cell>
        </row>
        <row r="4448">
          <cell r="I4448">
            <v>70106</v>
          </cell>
        </row>
        <row r="4449">
          <cell r="I4449">
            <v>70112</v>
          </cell>
        </row>
        <row r="4450">
          <cell r="I4450">
            <v>30101</v>
          </cell>
        </row>
        <row r="4451">
          <cell r="I4451">
            <v>70112</v>
          </cell>
        </row>
        <row r="4452">
          <cell r="I4452">
            <v>50101</v>
          </cell>
        </row>
        <row r="4453">
          <cell r="I4453">
            <v>30101</v>
          </cell>
        </row>
        <row r="4454">
          <cell r="I4454">
            <v>70112</v>
          </cell>
        </row>
        <row r="4455">
          <cell r="I4455">
            <v>40101</v>
          </cell>
        </row>
        <row r="4456">
          <cell r="I4456">
            <v>30101</v>
          </cell>
        </row>
        <row r="4457">
          <cell r="I4457">
            <v>70112</v>
          </cell>
        </row>
        <row r="4458">
          <cell r="I4458">
            <v>70112</v>
          </cell>
        </row>
        <row r="4459">
          <cell r="I4459">
            <v>70106</v>
          </cell>
        </row>
        <row r="4460">
          <cell r="I4460">
            <v>701116</v>
          </cell>
        </row>
        <row r="4461">
          <cell r="I4461">
            <v>70112</v>
          </cell>
        </row>
        <row r="4462">
          <cell r="I4462">
            <v>40101</v>
          </cell>
        </row>
        <row r="4463">
          <cell r="I4463">
            <v>50101</v>
          </cell>
        </row>
        <row r="4464">
          <cell r="I4464">
            <v>70106</v>
          </cell>
        </row>
        <row r="4465">
          <cell r="I4465">
            <v>701116</v>
          </cell>
        </row>
        <row r="4466">
          <cell r="I4466">
            <v>40101</v>
          </cell>
        </row>
        <row r="4467">
          <cell r="I4467">
            <v>70112</v>
          </cell>
        </row>
        <row r="4468">
          <cell r="I4468">
            <v>70112</v>
          </cell>
        </row>
        <row r="4469">
          <cell r="I4469">
            <v>40101</v>
          </cell>
        </row>
        <row r="4470">
          <cell r="I4470">
            <v>70112</v>
          </cell>
        </row>
        <row r="4471">
          <cell r="I4471">
            <v>50101</v>
          </cell>
        </row>
        <row r="4472">
          <cell r="I4472">
            <v>70112</v>
          </cell>
        </row>
        <row r="4473">
          <cell r="I4473">
            <v>70112</v>
          </cell>
        </row>
        <row r="4474">
          <cell r="I4474">
            <v>70112</v>
          </cell>
        </row>
        <row r="4475">
          <cell r="I4475">
            <v>70112</v>
          </cell>
        </row>
        <row r="4476">
          <cell r="I4476">
            <v>40101</v>
          </cell>
        </row>
        <row r="4477">
          <cell r="I4477">
            <v>50101</v>
          </cell>
        </row>
        <row r="4478">
          <cell r="I4478">
            <v>107</v>
          </cell>
        </row>
        <row r="4479">
          <cell r="I4479">
            <v>107</v>
          </cell>
        </row>
        <row r="4480">
          <cell r="I4480">
            <v>107</v>
          </cell>
        </row>
        <row r="4481">
          <cell r="I4481">
            <v>107</v>
          </cell>
        </row>
        <row r="4482">
          <cell r="I4482">
            <v>107</v>
          </cell>
        </row>
        <row r="4483">
          <cell r="I4483">
            <v>107</v>
          </cell>
        </row>
        <row r="4484">
          <cell r="I4484">
            <v>108</v>
          </cell>
        </row>
        <row r="4485">
          <cell r="I4485">
            <v>108</v>
          </cell>
        </row>
        <row r="4486">
          <cell r="I4486">
            <v>108</v>
          </cell>
        </row>
        <row r="4487">
          <cell r="I4487">
            <v>103</v>
          </cell>
        </row>
        <row r="4488">
          <cell r="I4488">
            <v>103</v>
          </cell>
        </row>
        <row r="4489">
          <cell r="I4489">
            <v>103</v>
          </cell>
        </row>
        <row r="4490">
          <cell r="I4490">
            <v>109</v>
          </cell>
        </row>
        <row r="4491">
          <cell r="I4491">
            <v>109</v>
          </cell>
        </row>
        <row r="4492">
          <cell r="I4492">
            <v>104</v>
          </cell>
        </row>
        <row r="4493">
          <cell r="I4493">
            <v>104</v>
          </cell>
        </row>
        <row r="4494">
          <cell r="I4494">
            <v>104</v>
          </cell>
        </row>
        <row r="4495">
          <cell r="I4495">
            <v>104</v>
          </cell>
        </row>
        <row r="4496">
          <cell r="I4496">
            <v>2011804004</v>
          </cell>
        </row>
        <row r="4497">
          <cell r="I4497">
            <v>2011804005</v>
          </cell>
        </row>
        <row r="4498">
          <cell r="I4498">
            <v>2011804021</v>
          </cell>
        </row>
        <row r="4499">
          <cell r="I4499">
            <v>2011804022</v>
          </cell>
        </row>
        <row r="4500">
          <cell r="I4500">
            <v>2011804112</v>
          </cell>
        </row>
        <row r="4501">
          <cell r="I4501">
            <v>2011804113</v>
          </cell>
        </row>
        <row r="4502">
          <cell r="I4502">
            <v>2011809115</v>
          </cell>
        </row>
        <row r="4503">
          <cell r="I4503">
            <v>2011804042</v>
          </cell>
        </row>
        <row r="4504">
          <cell r="I4504">
            <v>104</v>
          </cell>
        </row>
        <row r="4505">
          <cell r="I4505">
            <v>104</v>
          </cell>
        </row>
        <row r="4506">
          <cell r="I4506">
            <v>107</v>
          </cell>
        </row>
        <row r="4507">
          <cell r="I4507">
            <v>107</v>
          </cell>
        </row>
        <row r="4508">
          <cell r="I4508">
            <v>107</v>
          </cell>
        </row>
        <row r="4509">
          <cell r="I4509">
            <v>2011804005</v>
          </cell>
        </row>
        <row r="4510">
          <cell r="I4510">
            <v>2011804005</v>
          </cell>
        </row>
        <row r="4511">
          <cell r="I4511">
            <v>2011804005</v>
          </cell>
        </row>
        <row r="4512">
          <cell r="I4512">
            <v>70112</v>
          </cell>
        </row>
        <row r="4513">
          <cell r="I4513">
            <v>108</v>
          </cell>
        </row>
        <row r="4514">
          <cell r="I4514">
            <v>108</v>
          </cell>
        </row>
        <row r="4515">
          <cell r="I4515">
            <v>108</v>
          </cell>
        </row>
        <row r="4516">
          <cell r="I4516">
            <v>501</v>
          </cell>
        </row>
        <row r="4517">
          <cell r="I4517">
            <v>2011804086</v>
          </cell>
        </row>
        <row r="4518">
          <cell r="I4518">
            <v>70112</v>
          </cell>
        </row>
        <row r="4519">
          <cell r="I4519">
            <v>70112</v>
          </cell>
        </row>
        <row r="4520">
          <cell r="I4520">
            <v>70106</v>
          </cell>
        </row>
        <row r="4521">
          <cell r="I4521">
            <v>70112</v>
          </cell>
        </row>
        <row r="4522">
          <cell r="I4522">
            <v>40101</v>
          </cell>
        </row>
        <row r="4523">
          <cell r="I4523">
            <v>70112</v>
          </cell>
        </row>
        <row r="4524">
          <cell r="I4524">
            <v>70112</v>
          </cell>
        </row>
        <row r="4525">
          <cell r="I4525">
            <v>70112</v>
          </cell>
        </row>
        <row r="4526">
          <cell r="I4526">
            <v>40101</v>
          </cell>
        </row>
        <row r="4527">
          <cell r="I4527">
            <v>70112</v>
          </cell>
        </row>
        <row r="4528">
          <cell r="I4528">
            <v>70112</v>
          </cell>
        </row>
        <row r="4529">
          <cell r="I4529">
            <v>50101</v>
          </cell>
        </row>
        <row r="4530">
          <cell r="I4530">
            <v>40101</v>
          </cell>
        </row>
        <row r="4531">
          <cell r="I4531">
            <v>70106</v>
          </cell>
        </row>
        <row r="4532">
          <cell r="I4532">
            <v>70112</v>
          </cell>
        </row>
        <row r="4533">
          <cell r="I4533">
            <v>30101</v>
          </cell>
        </row>
        <row r="4534">
          <cell r="I4534">
            <v>50101</v>
          </cell>
        </row>
        <row r="4535">
          <cell r="I4535">
            <v>40101</v>
          </cell>
        </row>
        <row r="4536">
          <cell r="I4536">
            <v>70112</v>
          </cell>
        </row>
        <row r="4537">
          <cell r="I4537">
            <v>50101</v>
          </cell>
        </row>
        <row r="4538">
          <cell r="I4538">
            <v>70106</v>
          </cell>
        </row>
        <row r="4539">
          <cell r="I4539">
            <v>40101</v>
          </cell>
        </row>
        <row r="4540">
          <cell r="I4540">
            <v>30101</v>
          </cell>
        </row>
        <row r="4541">
          <cell r="I4541">
            <v>70112</v>
          </cell>
        </row>
        <row r="4542">
          <cell r="I4542">
            <v>40101</v>
          </cell>
        </row>
        <row r="4543">
          <cell r="I4543">
            <v>50101</v>
          </cell>
        </row>
        <row r="4544">
          <cell r="I4544">
            <v>70106</v>
          </cell>
        </row>
        <row r="4545">
          <cell r="I4545">
            <v>70112</v>
          </cell>
        </row>
        <row r="4546">
          <cell r="I4546">
            <v>30101</v>
          </cell>
        </row>
        <row r="4547">
          <cell r="I4547">
            <v>70112</v>
          </cell>
        </row>
        <row r="4548">
          <cell r="I4548">
            <v>40101</v>
          </cell>
        </row>
        <row r="4549">
          <cell r="I4549">
            <v>70112</v>
          </cell>
        </row>
        <row r="4550">
          <cell r="I4550">
            <v>40101</v>
          </cell>
        </row>
        <row r="4551">
          <cell r="I4551">
            <v>70112</v>
          </cell>
        </row>
        <row r="4552">
          <cell r="I4552">
            <v>70112</v>
          </cell>
        </row>
        <row r="4553">
          <cell r="I4553">
            <v>70112</v>
          </cell>
        </row>
        <row r="4554">
          <cell r="I4554">
            <v>70106</v>
          </cell>
        </row>
        <row r="4555">
          <cell r="I4555">
            <v>70112</v>
          </cell>
        </row>
        <row r="4556">
          <cell r="I4556">
            <v>701116</v>
          </cell>
        </row>
        <row r="4557">
          <cell r="I4557">
            <v>70112</v>
          </cell>
        </row>
        <row r="4558">
          <cell r="I4558">
            <v>50101</v>
          </cell>
        </row>
        <row r="4559">
          <cell r="I4559">
            <v>30101</v>
          </cell>
        </row>
        <row r="4560">
          <cell r="I4560">
            <v>70112</v>
          </cell>
        </row>
        <row r="4561">
          <cell r="I4561">
            <v>50101</v>
          </cell>
        </row>
        <row r="4562">
          <cell r="I4562">
            <v>701116</v>
          </cell>
        </row>
        <row r="4563">
          <cell r="I4563">
            <v>50101</v>
          </cell>
        </row>
        <row r="4564">
          <cell r="I4564">
            <v>40101</v>
          </cell>
        </row>
        <row r="4565">
          <cell r="I4565">
            <v>70112</v>
          </cell>
        </row>
        <row r="4566">
          <cell r="I4566">
            <v>40101</v>
          </cell>
        </row>
        <row r="4567">
          <cell r="I4567">
            <v>50101</v>
          </cell>
        </row>
        <row r="4568">
          <cell r="I4568">
            <v>70112</v>
          </cell>
        </row>
        <row r="4569">
          <cell r="I4569">
            <v>70112</v>
          </cell>
        </row>
        <row r="4570">
          <cell r="I4570">
            <v>108</v>
          </cell>
        </row>
        <row r="4571">
          <cell r="I4571">
            <v>70112</v>
          </cell>
        </row>
        <row r="4572">
          <cell r="I4572">
            <v>108</v>
          </cell>
        </row>
        <row r="4573">
          <cell r="I4573">
            <v>501</v>
          </cell>
        </row>
        <row r="4574">
          <cell r="I4574">
            <v>501</v>
          </cell>
        </row>
        <row r="4575">
          <cell r="I4575">
            <v>108</v>
          </cell>
        </row>
        <row r="4576">
          <cell r="I4576">
            <v>108</v>
          </cell>
        </row>
        <row r="4577">
          <cell r="I4577">
            <v>108</v>
          </cell>
        </row>
        <row r="4578">
          <cell r="I4578">
            <v>108</v>
          </cell>
        </row>
        <row r="4579">
          <cell r="I4579">
            <v>50101</v>
          </cell>
        </row>
        <row r="4580">
          <cell r="I4580">
            <v>70112</v>
          </cell>
        </row>
        <row r="4581">
          <cell r="I4581">
            <v>40101</v>
          </cell>
        </row>
        <row r="4582">
          <cell r="I4582">
            <v>2011804018</v>
          </cell>
        </row>
        <row r="4583">
          <cell r="I4583">
            <v>10401187</v>
          </cell>
        </row>
        <row r="4584">
          <cell r="I4584">
            <v>2011804018</v>
          </cell>
        </row>
        <row r="4585">
          <cell r="I4585">
            <v>201040764</v>
          </cell>
        </row>
        <row r="4586">
          <cell r="I4586">
            <v>10401191</v>
          </cell>
        </row>
        <row r="4587">
          <cell r="I4587">
            <v>2011809126</v>
          </cell>
        </row>
        <row r="4588">
          <cell r="I4588">
            <v>2011804048</v>
          </cell>
        </row>
        <row r="4589">
          <cell r="I4589">
            <v>2011804018</v>
          </cell>
        </row>
        <row r="4590">
          <cell r="I4590">
            <v>2011804093</v>
          </cell>
        </row>
        <row r="4591">
          <cell r="I4591">
            <v>2011804049</v>
          </cell>
        </row>
        <row r="4592">
          <cell r="I4592">
            <v>2011809134</v>
          </cell>
        </row>
        <row r="4593">
          <cell r="I4593">
            <v>2011809120</v>
          </cell>
        </row>
        <row r="4594">
          <cell r="I4594">
            <v>2011804042</v>
          </cell>
        </row>
        <row r="4595">
          <cell r="I4595">
            <v>201040764</v>
          </cell>
        </row>
        <row r="4596">
          <cell r="I4596">
            <v>2011809135</v>
          </cell>
        </row>
        <row r="4597">
          <cell r="I4597">
            <v>70112</v>
          </cell>
        </row>
        <row r="4598">
          <cell r="I4598">
            <v>201040771</v>
          </cell>
        </row>
        <row r="4599">
          <cell r="I4599">
            <v>70112</v>
          </cell>
        </row>
        <row r="4600">
          <cell r="I4600">
            <v>70112</v>
          </cell>
        </row>
        <row r="4601">
          <cell r="I4601">
            <v>40101</v>
          </cell>
        </row>
        <row r="4602">
          <cell r="I4602">
            <v>30101</v>
          </cell>
        </row>
        <row r="4603">
          <cell r="I4603">
            <v>50101</v>
          </cell>
        </row>
        <row r="4604">
          <cell r="I4604">
            <v>70112</v>
          </cell>
        </row>
        <row r="4605">
          <cell r="I4605">
            <v>70106</v>
          </cell>
        </row>
        <row r="4606">
          <cell r="I4606">
            <v>40101</v>
          </cell>
        </row>
        <row r="4607">
          <cell r="I4607">
            <v>50101</v>
          </cell>
        </row>
        <row r="4608">
          <cell r="I4608">
            <v>70112</v>
          </cell>
        </row>
        <row r="4609">
          <cell r="I4609">
            <v>70106</v>
          </cell>
        </row>
        <row r="4610">
          <cell r="I4610">
            <v>70112</v>
          </cell>
        </row>
        <row r="4611">
          <cell r="I4611">
            <v>30101</v>
          </cell>
        </row>
        <row r="4612">
          <cell r="I4612">
            <v>50101</v>
          </cell>
        </row>
        <row r="4613">
          <cell r="I4613">
            <v>30100</v>
          </cell>
        </row>
        <row r="4614">
          <cell r="I4614">
            <v>70112</v>
          </cell>
        </row>
        <row r="4615">
          <cell r="I4615">
            <v>40101</v>
          </cell>
        </row>
        <row r="4616">
          <cell r="I4616">
            <v>50101</v>
          </cell>
        </row>
        <row r="4617">
          <cell r="I4617">
            <v>70106</v>
          </cell>
        </row>
        <row r="4618">
          <cell r="I4618">
            <v>70112</v>
          </cell>
        </row>
        <row r="4619">
          <cell r="I4619">
            <v>50101</v>
          </cell>
        </row>
        <row r="4620">
          <cell r="I4620">
            <v>30101</v>
          </cell>
        </row>
        <row r="4621">
          <cell r="I4621">
            <v>40101</v>
          </cell>
        </row>
        <row r="4622">
          <cell r="I4622">
            <v>70112</v>
          </cell>
        </row>
        <row r="4623">
          <cell r="I4623">
            <v>40101</v>
          </cell>
        </row>
        <row r="4624">
          <cell r="I4624">
            <v>50101</v>
          </cell>
        </row>
        <row r="4625">
          <cell r="I4625">
            <v>30101</v>
          </cell>
        </row>
        <row r="4626">
          <cell r="I4626">
            <v>70112</v>
          </cell>
        </row>
        <row r="4627">
          <cell r="I4627">
            <v>40101</v>
          </cell>
        </row>
        <row r="4628">
          <cell r="I4628">
            <v>701116</v>
          </cell>
        </row>
        <row r="4629">
          <cell r="I4629">
            <v>70106</v>
          </cell>
        </row>
        <row r="4630">
          <cell r="I4630">
            <v>70112</v>
          </cell>
        </row>
        <row r="4631">
          <cell r="I4631">
            <v>30101</v>
          </cell>
        </row>
        <row r="4632">
          <cell r="I4632">
            <v>70112</v>
          </cell>
        </row>
        <row r="4633">
          <cell r="I4633">
            <v>40101</v>
          </cell>
        </row>
        <row r="4634">
          <cell r="I4634">
            <v>50101</v>
          </cell>
        </row>
        <row r="4635">
          <cell r="I4635">
            <v>70112</v>
          </cell>
        </row>
        <row r="4636">
          <cell r="I4636">
            <v>70112</v>
          </cell>
        </row>
        <row r="4637">
          <cell r="I4637">
            <v>50101</v>
          </cell>
        </row>
        <row r="4638">
          <cell r="I4638">
            <v>40101</v>
          </cell>
        </row>
        <row r="4639">
          <cell r="I4639">
            <v>30101</v>
          </cell>
        </row>
        <row r="4640">
          <cell r="I4640">
            <v>70106</v>
          </cell>
        </row>
        <row r="4641">
          <cell r="I4641">
            <v>70112</v>
          </cell>
        </row>
        <row r="4642">
          <cell r="I4642">
            <v>70112</v>
          </cell>
        </row>
        <row r="4643">
          <cell r="I4643">
            <v>70112</v>
          </cell>
        </row>
        <row r="4644">
          <cell r="I4644">
            <v>70112</v>
          </cell>
        </row>
        <row r="4645">
          <cell r="I4645">
            <v>50101</v>
          </cell>
        </row>
        <row r="4646">
          <cell r="I4646">
            <v>70112</v>
          </cell>
        </row>
        <row r="4647">
          <cell r="I4647">
            <v>70112</v>
          </cell>
        </row>
        <row r="4648">
          <cell r="I4648">
            <v>50101</v>
          </cell>
        </row>
        <row r="4649">
          <cell r="I4649">
            <v>40101</v>
          </cell>
        </row>
        <row r="4650">
          <cell r="I4650">
            <v>50101</v>
          </cell>
        </row>
        <row r="4651">
          <cell r="I4651">
            <v>40101</v>
          </cell>
        </row>
        <row r="4652">
          <cell r="I4652">
            <v>701116</v>
          </cell>
        </row>
        <row r="4653">
          <cell r="I4653">
            <v>70112</v>
          </cell>
        </row>
        <row r="4654">
          <cell r="I4654">
            <v>50101</v>
          </cell>
        </row>
        <row r="4655">
          <cell r="I4655">
            <v>40101</v>
          </cell>
        </row>
        <row r="4656">
          <cell r="I4656">
            <v>70112</v>
          </cell>
        </row>
        <row r="4657">
          <cell r="I4657">
            <v>50101</v>
          </cell>
        </row>
        <row r="4658">
          <cell r="I4658">
            <v>40101</v>
          </cell>
        </row>
        <row r="4659">
          <cell r="I4659">
            <v>2011804068</v>
          </cell>
        </row>
        <row r="4660">
          <cell r="I4660">
            <v>2011804026</v>
          </cell>
        </row>
        <row r="4661">
          <cell r="I4661">
            <v>2011804020</v>
          </cell>
        </row>
        <row r="4662">
          <cell r="I4662">
            <v>2011804094</v>
          </cell>
        </row>
        <row r="4663">
          <cell r="I4663">
            <v>10401187</v>
          </cell>
        </row>
        <row r="4664">
          <cell r="I4664">
            <v>2011804018</v>
          </cell>
        </row>
        <row r="4665">
          <cell r="I4665">
            <v>2011804021</v>
          </cell>
        </row>
        <row r="4666">
          <cell r="I4666">
            <v>2011804024</v>
          </cell>
        </row>
        <row r="4667">
          <cell r="I4667">
            <v>2011809146</v>
          </cell>
        </row>
        <row r="4668">
          <cell r="I4668">
            <v>2011804020</v>
          </cell>
        </row>
        <row r="4669">
          <cell r="I4669">
            <v>10208</v>
          </cell>
        </row>
        <row r="4670">
          <cell r="I4670">
            <v>70112</v>
          </cell>
        </row>
        <row r="4671">
          <cell r="I4671">
            <v>103</v>
          </cell>
        </row>
        <row r="4672">
          <cell r="I4672">
            <v>107</v>
          </cell>
        </row>
        <row r="4673">
          <cell r="I4673">
            <v>107</v>
          </cell>
        </row>
        <row r="4674">
          <cell r="I4674">
            <v>107</v>
          </cell>
        </row>
        <row r="4675">
          <cell r="I4675">
            <v>107</v>
          </cell>
        </row>
        <row r="4676">
          <cell r="I4676">
            <v>107</v>
          </cell>
        </row>
        <row r="4677">
          <cell r="I4677">
            <v>107</v>
          </cell>
        </row>
        <row r="4678">
          <cell r="I4678">
            <v>107</v>
          </cell>
        </row>
        <row r="4679">
          <cell r="I4679">
            <v>107</v>
          </cell>
        </row>
        <row r="4680">
          <cell r="I4680">
            <v>107</v>
          </cell>
        </row>
        <row r="4681">
          <cell r="I4681">
            <v>107</v>
          </cell>
        </row>
        <row r="4682">
          <cell r="I4682">
            <v>107</v>
          </cell>
        </row>
        <row r="4683">
          <cell r="I4683">
            <v>107</v>
          </cell>
        </row>
        <row r="4684">
          <cell r="I4684">
            <v>107</v>
          </cell>
        </row>
        <row r="4685">
          <cell r="I4685">
            <v>107</v>
          </cell>
        </row>
        <row r="4686">
          <cell r="I4686">
            <v>107</v>
          </cell>
        </row>
        <row r="4687">
          <cell r="I4687">
            <v>107</v>
          </cell>
        </row>
        <row r="4688">
          <cell r="I4688">
            <v>107</v>
          </cell>
        </row>
        <row r="4689">
          <cell r="I4689">
            <v>107</v>
          </cell>
        </row>
        <row r="4690">
          <cell r="I4690">
            <v>107</v>
          </cell>
        </row>
        <row r="4691">
          <cell r="I4691">
            <v>107</v>
          </cell>
        </row>
        <row r="4692">
          <cell r="I4692">
            <v>107</v>
          </cell>
        </row>
        <row r="4693">
          <cell r="I4693">
            <v>107</v>
          </cell>
        </row>
        <row r="4694">
          <cell r="I4694">
            <v>107</v>
          </cell>
        </row>
        <row r="4695">
          <cell r="I4695">
            <v>104</v>
          </cell>
        </row>
        <row r="4696">
          <cell r="I4696">
            <v>104</v>
          </cell>
        </row>
        <row r="4697">
          <cell r="I4697">
            <v>104</v>
          </cell>
        </row>
        <row r="4698">
          <cell r="I4698">
            <v>104</v>
          </cell>
        </row>
        <row r="4699">
          <cell r="I4699">
            <v>104</v>
          </cell>
        </row>
        <row r="4700">
          <cell r="I4700">
            <v>104</v>
          </cell>
        </row>
        <row r="4701">
          <cell r="I4701">
            <v>104</v>
          </cell>
        </row>
        <row r="4702">
          <cell r="I4702">
            <v>104</v>
          </cell>
        </row>
        <row r="4703">
          <cell r="I4703">
            <v>104</v>
          </cell>
        </row>
        <row r="4704">
          <cell r="I4704">
            <v>104</v>
          </cell>
        </row>
        <row r="4705">
          <cell r="I4705">
            <v>104</v>
          </cell>
        </row>
        <row r="4706">
          <cell r="I4706">
            <v>104</v>
          </cell>
        </row>
        <row r="4707">
          <cell r="I4707">
            <v>104</v>
          </cell>
        </row>
        <row r="4708">
          <cell r="I4708">
            <v>104</v>
          </cell>
        </row>
        <row r="4709">
          <cell r="I4709">
            <v>104</v>
          </cell>
        </row>
        <row r="4710">
          <cell r="I4710">
            <v>104</v>
          </cell>
        </row>
        <row r="4711">
          <cell r="I4711">
            <v>104</v>
          </cell>
        </row>
        <row r="4712">
          <cell r="I4712">
            <v>104</v>
          </cell>
        </row>
        <row r="4713">
          <cell r="I4713">
            <v>104</v>
          </cell>
        </row>
        <row r="4714">
          <cell r="I4714">
            <v>104</v>
          </cell>
        </row>
        <row r="4715">
          <cell r="I4715">
            <v>104</v>
          </cell>
        </row>
        <row r="4716">
          <cell r="I4716">
            <v>104</v>
          </cell>
        </row>
        <row r="4717">
          <cell r="I4717">
            <v>104</v>
          </cell>
        </row>
        <row r="4718">
          <cell r="I4718">
            <v>104</v>
          </cell>
        </row>
        <row r="4719">
          <cell r="I4719">
            <v>104</v>
          </cell>
        </row>
        <row r="4720">
          <cell r="I4720">
            <v>104</v>
          </cell>
        </row>
        <row r="4721">
          <cell r="I4721">
            <v>104</v>
          </cell>
        </row>
        <row r="4722">
          <cell r="I4722">
            <v>104</v>
          </cell>
        </row>
        <row r="4723">
          <cell r="I4723">
            <v>104</v>
          </cell>
        </row>
        <row r="4724">
          <cell r="I4724">
            <v>104</v>
          </cell>
        </row>
        <row r="4725">
          <cell r="I4725">
            <v>104</v>
          </cell>
        </row>
        <row r="4726">
          <cell r="I4726">
            <v>104</v>
          </cell>
        </row>
        <row r="4727">
          <cell r="I4727">
            <v>104</v>
          </cell>
        </row>
        <row r="4728">
          <cell r="I4728">
            <v>104</v>
          </cell>
        </row>
        <row r="4729">
          <cell r="I4729">
            <v>70112</v>
          </cell>
        </row>
        <row r="4730">
          <cell r="I4730">
            <v>70112</v>
          </cell>
        </row>
        <row r="4731">
          <cell r="I4731">
            <v>70112</v>
          </cell>
        </row>
        <row r="4732">
          <cell r="I4732">
            <v>40101</v>
          </cell>
        </row>
        <row r="4733">
          <cell r="I4733">
            <v>50101</v>
          </cell>
        </row>
        <row r="4734">
          <cell r="I4734">
            <v>30101</v>
          </cell>
        </row>
        <row r="4735">
          <cell r="I4735">
            <v>107</v>
          </cell>
        </row>
        <row r="4736">
          <cell r="I4736">
            <v>107</v>
          </cell>
        </row>
        <row r="4737">
          <cell r="I4737">
            <v>104</v>
          </cell>
        </row>
        <row r="4738">
          <cell r="I4738">
            <v>104</v>
          </cell>
        </row>
        <row r="4739">
          <cell r="I4739">
            <v>107</v>
          </cell>
        </row>
        <row r="4740">
          <cell r="I4740">
            <v>104</v>
          </cell>
        </row>
        <row r="4741">
          <cell r="I4741">
            <v>104</v>
          </cell>
        </row>
        <row r="4742">
          <cell r="I4742">
            <v>109</v>
          </cell>
        </row>
        <row r="4743">
          <cell r="I4743">
            <v>109</v>
          </cell>
        </row>
        <row r="4744">
          <cell r="I4744">
            <v>109</v>
          </cell>
        </row>
        <row r="4745">
          <cell r="I4745">
            <v>70112</v>
          </cell>
        </row>
        <row r="4746">
          <cell r="I4746">
            <v>40101</v>
          </cell>
        </row>
        <row r="4747">
          <cell r="I4747">
            <v>50101</v>
          </cell>
        </row>
        <row r="4748">
          <cell r="I4748">
            <v>30101</v>
          </cell>
        </row>
        <row r="4749">
          <cell r="I4749">
            <v>70106</v>
          </cell>
        </row>
        <row r="4750">
          <cell r="I4750">
            <v>70112</v>
          </cell>
        </row>
        <row r="4751">
          <cell r="I4751">
            <v>50101</v>
          </cell>
        </row>
        <row r="4752">
          <cell r="I4752">
            <v>40101</v>
          </cell>
        </row>
        <row r="4753">
          <cell r="I4753">
            <v>70106</v>
          </cell>
        </row>
        <row r="4754">
          <cell r="I4754">
            <v>70112</v>
          </cell>
        </row>
        <row r="4755">
          <cell r="I4755">
            <v>40101</v>
          </cell>
        </row>
        <row r="4756">
          <cell r="I4756">
            <v>30101</v>
          </cell>
        </row>
        <row r="4757">
          <cell r="I4757">
            <v>50101</v>
          </cell>
        </row>
        <row r="4758">
          <cell r="I4758">
            <v>70112</v>
          </cell>
        </row>
        <row r="4759">
          <cell r="I4759">
            <v>30101</v>
          </cell>
        </row>
        <row r="4760">
          <cell r="I4760">
            <v>50101</v>
          </cell>
        </row>
        <row r="4761">
          <cell r="I4761">
            <v>40101</v>
          </cell>
        </row>
        <row r="4762">
          <cell r="I4762">
            <v>70106</v>
          </cell>
        </row>
        <row r="4763">
          <cell r="I4763">
            <v>70112</v>
          </cell>
        </row>
        <row r="4764">
          <cell r="I4764">
            <v>40101</v>
          </cell>
        </row>
        <row r="4765">
          <cell r="I4765">
            <v>50101</v>
          </cell>
        </row>
        <row r="4766">
          <cell r="I4766">
            <v>30101</v>
          </cell>
        </row>
        <row r="4767">
          <cell r="I4767">
            <v>70112</v>
          </cell>
        </row>
        <row r="4768">
          <cell r="I4768">
            <v>70106</v>
          </cell>
        </row>
        <row r="4769">
          <cell r="I4769">
            <v>50101</v>
          </cell>
        </row>
        <row r="4770">
          <cell r="I4770">
            <v>40101</v>
          </cell>
        </row>
        <row r="4771">
          <cell r="I4771">
            <v>70112</v>
          </cell>
        </row>
        <row r="4772">
          <cell r="I4772">
            <v>70112</v>
          </cell>
        </row>
        <row r="4773">
          <cell r="I4773">
            <v>70112</v>
          </cell>
        </row>
        <row r="4774">
          <cell r="I4774">
            <v>30101</v>
          </cell>
        </row>
        <row r="4775">
          <cell r="I4775">
            <v>40101</v>
          </cell>
        </row>
        <row r="4776">
          <cell r="I4776">
            <v>50101</v>
          </cell>
        </row>
        <row r="4777">
          <cell r="I4777">
            <v>701116</v>
          </cell>
        </row>
        <row r="4778">
          <cell r="I4778">
            <v>70112</v>
          </cell>
        </row>
        <row r="4779">
          <cell r="I4779">
            <v>70112</v>
          </cell>
        </row>
        <row r="4780">
          <cell r="I4780">
            <v>40101</v>
          </cell>
        </row>
        <row r="4781">
          <cell r="I4781">
            <v>50101</v>
          </cell>
        </row>
        <row r="4782">
          <cell r="I4782">
            <v>40101</v>
          </cell>
        </row>
        <row r="4783">
          <cell r="I4783">
            <v>50101</v>
          </cell>
        </row>
        <row r="4784">
          <cell r="I4784">
            <v>70112</v>
          </cell>
        </row>
        <row r="4785">
          <cell r="I4785">
            <v>70106</v>
          </cell>
        </row>
        <row r="4786">
          <cell r="I4786">
            <v>70112</v>
          </cell>
        </row>
        <row r="4787">
          <cell r="I4787">
            <v>50101</v>
          </cell>
        </row>
        <row r="4788">
          <cell r="I4788">
            <v>30101</v>
          </cell>
        </row>
        <row r="4789">
          <cell r="I4789">
            <v>70112</v>
          </cell>
        </row>
        <row r="4790">
          <cell r="I4790">
            <v>70112</v>
          </cell>
        </row>
        <row r="4791">
          <cell r="I4791">
            <v>70112</v>
          </cell>
        </row>
        <row r="4792">
          <cell r="I4792">
            <v>70112</v>
          </cell>
        </row>
        <row r="4793">
          <cell r="I4793">
            <v>40101</v>
          </cell>
        </row>
        <row r="4794">
          <cell r="I4794">
            <v>50101</v>
          </cell>
        </row>
        <row r="4795">
          <cell r="I4795">
            <v>30101</v>
          </cell>
        </row>
        <row r="4796">
          <cell r="I4796">
            <v>40101</v>
          </cell>
        </row>
        <row r="4797">
          <cell r="I4797">
            <v>70112</v>
          </cell>
        </row>
        <row r="4798">
          <cell r="I4798">
            <v>70112</v>
          </cell>
        </row>
        <row r="4799">
          <cell r="I4799">
            <v>70112</v>
          </cell>
        </row>
        <row r="4800">
          <cell r="I4800">
            <v>70112</v>
          </cell>
        </row>
        <row r="4801">
          <cell r="I4801">
            <v>70112</v>
          </cell>
        </row>
        <row r="4802">
          <cell r="I4802">
            <v>40101</v>
          </cell>
        </row>
        <row r="4803">
          <cell r="I4803">
            <v>30101</v>
          </cell>
        </row>
        <row r="4804">
          <cell r="I4804">
            <v>70112</v>
          </cell>
        </row>
        <row r="4805">
          <cell r="I4805">
            <v>70112</v>
          </cell>
        </row>
        <row r="4806">
          <cell r="I4806">
            <v>50101</v>
          </cell>
        </row>
        <row r="4807">
          <cell r="I4807">
            <v>40101</v>
          </cell>
        </row>
        <row r="4808">
          <cell r="I4808">
            <v>70112</v>
          </cell>
        </row>
        <row r="4809">
          <cell r="I4809">
            <v>70112</v>
          </cell>
        </row>
        <row r="4810">
          <cell r="I4810">
            <v>40101</v>
          </cell>
        </row>
        <row r="4811">
          <cell r="I4811">
            <v>50101</v>
          </cell>
        </row>
        <row r="4812">
          <cell r="I4812">
            <v>70112</v>
          </cell>
        </row>
        <row r="4813">
          <cell r="I4813">
            <v>30101</v>
          </cell>
        </row>
        <row r="4814">
          <cell r="I4814">
            <v>50101</v>
          </cell>
        </row>
        <row r="4815">
          <cell r="I4815">
            <v>70112</v>
          </cell>
        </row>
        <row r="4816">
          <cell r="I4816">
            <v>701116</v>
          </cell>
        </row>
        <row r="4817">
          <cell r="I4817">
            <v>30101</v>
          </cell>
        </row>
        <row r="4818">
          <cell r="I4818">
            <v>70112</v>
          </cell>
        </row>
        <row r="4819">
          <cell r="I4819">
            <v>50101</v>
          </cell>
        </row>
        <row r="4820">
          <cell r="I4820">
            <v>70112</v>
          </cell>
        </row>
        <row r="4821">
          <cell r="I4821">
            <v>40101</v>
          </cell>
        </row>
        <row r="4822">
          <cell r="I4822">
            <v>50101</v>
          </cell>
        </row>
        <row r="4823">
          <cell r="I4823">
            <v>70112</v>
          </cell>
        </row>
        <row r="4824">
          <cell r="I4824">
            <v>70112</v>
          </cell>
        </row>
        <row r="4825">
          <cell r="I4825">
            <v>40101</v>
          </cell>
        </row>
        <row r="4826">
          <cell r="I4826">
            <v>50101</v>
          </cell>
        </row>
        <row r="4827">
          <cell r="I4827">
            <v>104</v>
          </cell>
        </row>
        <row r="4828">
          <cell r="I4828">
            <v>104</v>
          </cell>
        </row>
        <row r="4829">
          <cell r="I4829">
            <v>104</v>
          </cell>
        </row>
        <row r="4830">
          <cell r="I4830">
            <v>104</v>
          </cell>
        </row>
        <row r="4831">
          <cell r="I4831">
            <v>104</v>
          </cell>
        </row>
        <row r="4832">
          <cell r="I4832">
            <v>104</v>
          </cell>
        </row>
        <row r="4833">
          <cell r="I4833">
            <v>104</v>
          </cell>
        </row>
        <row r="4834">
          <cell r="I4834">
            <v>104</v>
          </cell>
        </row>
        <row r="4835">
          <cell r="I4835">
            <v>104</v>
          </cell>
        </row>
        <row r="4836">
          <cell r="I4836">
            <v>104</v>
          </cell>
        </row>
        <row r="4837">
          <cell r="I4837">
            <v>104</v>
          </cell>
        </row>
        <row r="4838">
          <cell r="I4838">
            <v>104</v>
          </cell>
        </row>
        <row r="4839">
          <cell r="I4839">
            <v>104</v>
          </cell>
        </row>
        <row r="4840">
          <cell r="I4840">
            <v>104</v>
          </cell>
        </row>
        <row r="4841">
          <cell r="I4841">
            <v>104</v>
          </cell>
        </row>
        <row r="4842">
          <cell r="I4842">
            <v>104</v>
          </cell>
        </row>
        <row r="4843">
          <cell r="I4843">
            <v>104</v>
          </cell>
        </row>
        <row r="4844">
          <cell r="I4844">
            <v>2011804020</v>
          </cell>
        </row>
        <row r="4845">
          <cell r="I4845">
            <v>2011804021</v>
          </cell>
        </row>
        <row r="4846">
          <cell r="I4846">
            <v>2011804014</v>
          </cell>
        </row>
        <row r="4847">
          <cell r="I4847">
            <v>2011809126</v>
          </cell>
        </row>
        <row r="4848">
          <cell r="I4848">
            <v>2011809126</v>
          </cell>
        </row>
        <row r="4849">
          <cell r="I4849">
            <v>70112</v>
          </cell>
        </row>
        <row r="4850">
          <cell r="I4850">
            <v>70112</v>
          </cell>
        </row>
        <row r="4851">
          <cell r="I4851">
            <v>70112</v>
          </cell>
        </row>
        <row r="4852">
          <cell r="I4852">
            <v>70112</v>
          </cell>
        </row>
        <row r="4853">
          <cell r="I4853">
            <v>50101</v>
          </cell>
        </row>
        <row r="4854">
          <cell r="I4854">
            <v>70106</v>
          </cell>
        </row>
        <row r="4855">
          <cell r="I4855">
            <v>70112</v>
          </cell>
        </row>
        <row r="4856">
          <cell r="I4856">
            <v>40101</v>
          </cell>
        </row>
        <row r="4857">
          <cell r="I4857">
            <v>70112</v>
          </cell>
        </row>
        <row r="4858">
          <cell r="I4858">
            <v>107</v>
          </cell>
        </row>
        <row r="4859">
          <cell r="I4859">
            <v>107</v>
          </cell>
        </row>
        <row r="4860">
          <cell r="I4860">
            <v>2011809126</v>
          </cell>
        </row>
        <row r="4861">
          <cell r="I4861">
            <v>107</v>
          </cell>
        </row>
        <row r="4862">
          <cell r="I4862">
            <v>107</v>
          </cell>
        </row>
        <row r="4863">
          <cell r="I4863">
            <v>1040113434</v>
          </cell>
        </row>
        <row r="4864">
          <cell r="I4864">
            <v>20707001</v>
          </cell>
        </row>
        <row r="4865">
          <cell r="I4865">
            <v>20700006</v>
          </cell>
        </row>
        <row r="4866">
          <cell r="I4866">
            <v>1040113434</v>
          </cell>
        </row>
        <row r="4867">
          <cell r="I4867">
            <v>20700006</v>
          </cell>
        </row>
        <row r="4868">
          <cell r="I4868">
            <v>10401139</v>
          </cell>
        </row>
        <row r="4869">
          <cell r="I4869">
            <v>2011804020</v>
          </cell>
        </row>
        <row r="4870">
          <cell r="I4870">
            <v>2011804020</v>
          </cell>
        </row>
        <row r="4871">
          <cell r="I4871">
            <v>2011804086</v>
          </cell>
        </row>
        <row r="4872">
          <cell r="I4872">
            <v>2011804042</v>
          </cell>
        </row>
        <row r="4873">
          <cell r="I4873">
            <v>104</v>
          </cell>
        </row>
        <row r="4874">
          <cell r="I4874">
            <v>104</v>
          </cell>
        </row>
        <row r="4875">
          <cell r="I4875">
            <v>104</v>
          </cell>
        </row>
        <row r="4876">
          <cell r="I4876">
            <v>104</v>
          </cell>
        </row>
        <row r="4877">
          <cell r="I4877">
            <v>104</v>
          </cell>
        </row>
        <row r="4878">
          <cell r="I4878">
            <v>104</v>
          </cell>
        </row>
        <row r="4879">
          <cell r="I4879">
            <v>104</v>
          </cell>
        </row>
        <row r="4880">
          <cell r="I4880">
            <v>104</v>
          </cell>
        </row>
        <row r="4881">
          <cell r="I4881">
            <v>104</v>
          </cell>
        </row>
        <row r="4882">
          <cell r="I4882">
            <v>104</v>
          </cell>
        </row>
        <row r="4883">
          <cell r="I4883">
            <v>104</v>
          </cell>
        </row>
        <row r="4884">
          <cell r="I4884">
            <v>104</v>
          </cell>
        </row>
        <row r="4885">
          <cell r="I4885">
            <v>104</v>
          </cell>
        </row>
        <row r="4886">
          <cell r="I4886">
            <v>104</v>
          </cell>
        </row>
        <row r="4887">
          <cell r="I4887">
            <v>104</v>
          </cell>
        </row>
        <row r="4888">
          <cell r="I4888">
            <v>70112</v>
          </cell>
        </row>
        <row r="4889">
          <cell r="I4889">
            <v>50101</v>
          </cell>
        </row>
        <row r="4890">
          <cell r="I4890">
            <v>40101</v>
          </cell>
        </row>
        <row r="4891">
          <cell r="I4891">
            <v>70112</v>
          </cell>
        </row>
        <row r="4892">
          <cell r="I4892">
            <v>40101</v>
          </cell>
        </row>
        <row r="4893">
          <cell r="I4893">
            <v>50101</v>
          </cell>
        </row>
        <row r="4894">
          <cell r="I4894">
            <v>30101</v>
          </cell>
        </row>
        <row r="4895">
          <cell r="I4895">
            <v>70112</v>
          </cell>
        </row>
        <row r="4896">
          <cell r="I4896">
            <v>70112</v>
          </cell>
        </row>
        <row r="4897">
          <cell r="I4897">
            <v>70106</v>
          </cell>
        </row>
        <row r="4898">
          <cell r="I4898">
            <v>70112</v>
          </cell>
        </row>
        <row r="4899">
          <cell r="I4899">
            <v>40101</v>
          </cell>
        </row>
        <row r="4900">
          <cell r="I4900">
            <v>30101</v>
          </cell>
        </row>
        <row r="4901">
          <cell r="I4901">
            <v>70112</v>
          </cell>
        </row>
        <row r="4902">
          <cell r="I4902">
            <v>70112</v>
          </cell>
        </row>
        <row r="4903">
          <cell r="I4903">
            <v>70112</v>
          </cell>
        </row>
        <row r="4904">
          <cell r="I4904">
            <v>40101</v>
          </cell>
        </row>
        <row r="4905">
          <cell r="I4905">
            <v>50101</v>
          </cell>
        </row>
        <row r="4906">
          <cell r="I4906">
            <v>70106</v>
          </cell>
        </row>
        <row r="4907">
          <cell r="I4907">
            <v>70112</v>
          </cell>
        </row>
        <row r="4908">
          <cell r="I4908">
            <v>50101</v>
          </cell>
        </row>
        <row r="4909">
          <cell r="I4909">
            <v>40101</v>
          </cell>
        </row>
        <row r="4910">
          <cell r="I4910">
            <v>30101</v>
          </cell>
        </row>
        <row r="4911">
          <cell r="I4911">
            <v>70106</v>
          </cell>
        </row>
        <row r="4912">
          <cell r="I4912">
            <v>70112</v>
          </cell>
        </row>
        <row r="4913">
          <cell r="I4913">
            <v>40101</v>
          </cell>
        </row>
        <row r="4914">
          <cell r="I4914">
            <v>50101</v>
          </cell>
        </row>
        <row r="4915">
          <cell r="I4915">
            <v>70106</v>
          </cell>
        </row>
        <row r="4916">
          <cell r="I4916">
            <v>70112</v>
          </cell>
        </row>
        <row r="4917">
          <cell r="I4917">
            <v>50101</v>
          </cell>
        </row>
        <row r="4918">
          <cell r="I4918">
            <v>70112</v>
          </cell>
        </row>
        <row r="4919">
          <cell r="I4919">
            <v>70106</v>
          </cell>
        </row>
        <row r="4920">
          <cell r="I4920">
            <v>701116</v>
          </cell>
        </row>
        <row r="4921">
          <cell r="I4921">
            <v>70112</v>
          </cell>
        </row>
        <row r="4922">
          <cell r="I4922">
            <v>50101</v>
          </cell>
        </row>
        <row r="4923">
          <cell r="I4923">
            <v>40101</v>
          </cell>
        </row>
        <row r="4924">
          <cell r="I4924">
            <v>70112</v>
          </cell>
        </row>
        <row r="4925">
          <cell r="I4925">
            <v>40101</v>
          </cell>
        </row>
        <row r="4926">
          <cell r="I4926">
            <v>70112</v>
          </cell>
        </row>
        <row r="4927">
          <cell r="I4927">
            <v>70112</v>
          </cell>
        </row>
        <row r="4928">
          <cell r="I4928">
            <v>40101</v>
          </cell>
        </row>
        <row r="4929">
          <cell r="I4929">
            <v>70112</v>
          </cell>
        </row>
        <row r="4930">
          <cell r="I4930">
            <v>40101</v>
          </cell>
        </row>
        <row r="4931">
          <cell r="I4931">
            <v>70112</v>
          </cell>
        </row>
        <row r="4932">
          <cell r="I4932">
            <v>70112</v>
          </cell>
        </row>
        <row r="4933">
          <cell r="I4933">
            <v>70112</v>
          </cell>
        </row>
        <row r="4934">
          <cell r="I4934">
            <v>70106</v>
          </cell>
        </row>
        <row r="4935">
          <cell r="I4935">
            <v>70112</v>
          </cell>
        </row>
        <row r="4936">
          <cell r="I4936">
            <v>40101</v>
          </cell>
        </row>
        <row r="4937">
          <cell r="I4937">
            <v>50101</v>
          </cell>
        </row>
        <row r="4938">
          <cell r="I4938">
            <v>70106</v>
          </cell>
        </row>
        <row r="4939">
          <cell r="I4939">
            <v>70112</v>
          </cell>
        </row>
        <row r="4940">
          <cell r="I4940">
            <v>50101</v>
          </cell>
        </row>
        <row r="4941">
          <cell r="I4941">
            <v>30101</v>
          </cell>
        </row>
        <row r="4942">
          <cell r="I4942">
            <v>40101</v>
          </cell>
        </row>
        <row r="4943">
          <cell r="I4943">
            <v>701116</v>
          </cell>
        </row>
        <row r="4944">
          <cell r="I4944">
            <v>50101</v>
          </cell>
        </row>
        <row r="4945">
          <cell r="I4945">
            <v>40101</v>
          </cell>
        </row>
        <row r="4946">
          <cell r="I4946">
            <v>70112</v>
          </cell>
        </row>
        <row r="4947">
          <cell r="I4947">
            <v>70106</v>
          </cell>
        </row>
        <row r="4948">
          <cell r="I4948">
            <v>70112</v>
          </cell>
        </row>
        <row r="4949">
          <cell r="I4949">
            <v>40101</v>
          </cell>
        </row>
        <row r="4950">
          <cell r="I4950">
            <v>50101</v>
          </cell>
        </row>
        <row r="4951">
          <cell r="I4951">
            <v>30101</v>
          </cell>
        </row>
        <row r="4952">
          <cell r="I4952">
            <v>70112</v>
          </cell>
        </row>
        <row r="4953">
          <cell r="I4953">
            <v>70112</v>
          </cell>
        </row>
        <row r="4954">
          <cell r="I4954">
            <v>40101</v>
          </cell>
        </row>
        <row r="4955">
          <cell r="I4955">
            <v>70112</v>
          </cell>
        </row>
        <row r="4956">
          <cell r="I4956">
            <v>50101</v>
          </cell>
        </row>
        <row r="4957">
          <cell r="I4957">
            <v>40101</v>
          </cell>
        </row>
        <row r="4958">
          <cell r="I4958">
            <v>30101</v>
          </cell>
        </row>
        <row r="4959">
          <cell r="I4959">
            <v>70112</v>
          </cell>
        </row>
        <row r="4960">
          <cell r="I4960">
            <v>50101</v>
          </cell>
        </row>
        <row r="4961">
          <cell r="I4961">
            <v>40101</v>
          </cell>
        </row>
        <row r="4962">
          <cell r="I4962">
            <v>70112</v>
          </cell>
        </row>
        <row r="4963">
          <cell r="I4963">
            <v>50101</v>
          </cell>
        </row>
        <row r="4964">
          <cell r="I4964">
            <v>70112</v>
          </cell>
        </row>
        <row r="4965">
          <cell r="I4965">
            <v>70112</v>
          </cell>
        </row>
        <row r="4966">
          <cell r="I4966">
            <v>50101</v>
          </cell>
        </row>
        <row r="4967">
          <cell r="I4967">
            <v>40101</v>
          </cell>
        </row>
        <row r="4968">
          <cell r="I4968">
            <v>70112</v>
          </cell>
        </row>
        <row r="4969">
          <cell r="I4969">
            <v>70112</v>
          </cell>
        </row>
        <row r="4970">
          <cell r="I4970">
            <v>70112</v>
          </cell>
        </row>
        <row r="4971">
          <cell r="I4971">
            <v>70112</v>
          </cell>
        </row>
        <row r="4972">
          <cell r="I4972">
            <v>70112</v>
          </cell>
        </row>
        <row r="4973">
          <cell r="I4973">
            <v>40101</v>
          </cell>
        </row>
        <row r="4974">
          <cell r="I4974">
            <v>50101</v>
          </cell>
        </row>
        <row r="4975">
          <cell r="I4975">
            <v>30101</v>
          </cell>
        </row>
        <row r="4976">
          <cell r="I4976">
            <v>70112</v>
          </cell>
        </row>
        <row r="4977">
          <cell r="I4977">
            <v>70106</v>
          </cell>
        </row>
        <row r="4978">
          <cell r="I4978">
            <v>70112</v>
          </cell>
        </row>
        <row r="4979">
          <cell r="I4979">
            <v>50101</v>
          </cell>
        </row>
        <row r="4980">
          <cell r="I4980">
            <v>40101</v>
          </cell>
        </row>
        <row r="4981">
          <cell r="I4981">
            <v>30101</v>
          </cell>
        </row>
        <row r="4982">
          <cell r="I4982">
            <v>70112</v>
          </cell>
        </row>
        <row r="4983">
          <cell r="I4983">
            <v>40101</v>
          </cell>
        </row>
        <row r="4984">
          <cell r="I4984">
            <v>50101</v>
          </cell>
        </row>
        <row r="4985">
          <cell r="I4985">
            <v>70106</v>
          </cell>
        </row>
        <row r="4986">
          <cell r="I4986">
            <v>70112</v>
          </cell>
        </row>
        <row r="4987">
          <cell r="I4987">
            <v>40101</v>
          </cell>
        </row>
        <row r="4988">
          <cell r="I4988">
            <v>30101</v>
          </cell>
        </row>
        <row r="4989">
          <cell r="I4989">
            <v>104</v>
          </cell>
        </row>
        <row r="4990">
          <cell r="I4990">
            <v>104</v>
          </cell>
        </row>
        <row r="4991">
          <cell r="I4991">
            <v>104</v>
          </cell>
        </row>
        <row r="4992">
          <cell r="I4992">
            <v>104</v>
          </cell>
        </row>
        <row r="4993">
          <cell r="I4993">
            <v>104</v>
          </cell>
        </row>
        <row r="4994">
          <cell r="I4994">
            <v>104</v>
          </cell>
        </row>
        <row r="4995">
          <cell r="I4995">
            <v>104</v>
          </cell>
        </row>
        <row r="4996">
          <cell r="I4996">
            <v>104</v>
          </cell>
        </row>
        <row r="4997">
          <cell r="I4997">
            <v>104</v>
          </cell>
        </row>
        <row r="4998">
          <cell r="I4998">
            <v>104</v>
          </cell>
        </row>
        <row r="4999">
          <cell r="I4999">
            <v>104</v>
          </cell>
        </row>
        <row r="5000">
          <cell r="I5000">
            <v>104</v>
          </cell>
        </row>
        <row r="5001">
          <cell r="I5001">
            <v>104</v>
          </cell>
        </row>
        <row r="5002">
          <cell r="I5002">
            <v>104</v>
          </cell>
        </row>
        <row r="5003">
          <cell r="I5003">
            <v>104</v>
          </cell>
        </row>
        <row r="5004">
          <cell r="I5004">
            <v>50101</v>
          </cell>
        </row>
        <row r="5005">
          <cell r="I5005">
            <v>50101</v>
          </cell>
        </row>
        <row r="5006">
          <cell r="I5006">
            <v>50101</v>
          </cell>
        </row>
        <row r="5007">
          <cell r="I5007">
            <v>50101</v>
          </cell>
        </row>
        <row r="5008">
          <cell r="I5008">
            <v>30101</v>
          </cell>
        </row>
        <row r="5009">
          <cell r="I5009">
            <v>30101</v>
          </cell>
        </row>
        <row r="5010">
          <cell r="I5010">
            <v>30101</v>
          </cell>
        </row>
        <row r="5011">
          <cell r="I5011">
            <v>70112</v>
          </cell>
        </row>
        <row r="5012">
          <cell r="I5012">
            <v>40101</v>
          </cell>
        </row>
        <row r="5013">
          <cell r="I5013">
            <v>40101</v>
          </cell>
        </row>
        <row r="5014">
          <cell r="I5014">
            <v>70106</v>
          </cell>
        </row>
        <row r="5015">
          <cell r="I5015">
            <v>70112</v>
          </cell>
        </row>
        <row r="5016">
          <cell r="I5016">
            <v>40101</v>
          </cell>
        </row>
        <row r="5017">
          <cell r="I5017">
            <v>40101</v>
          </cell>
        </row>
        <row r="5018">
          <cell r="I5018">
            <v>70112</v>
          </cell>
        </row>
        <row r="5019">
          <cell r="I5019">
            <v>70112</v>
          </cell>
        </row>
        <row r="5020">
          <cell r="I5020">
            <v>70112</v>
          </cell>
        </row>
        <row r="5021">
          <cell r="I5021">
            <v>70112</v>
          </cell>
        </row>
        <row r="5022">
          <cell r="I5022">
            <v>70106</v>
          </cell>
        </row>
        <row r="5023">
          <cell r="I5023">
            <v>70112</v>
          </cell>
        </row>
        <row r="5024">
          <cell r="I5024">
            <v>70112</v>
          </cell>
        </row>
        <row r="5025">
          <cell r="I5025">
            <v>70112</v>
          </cell>
        </row>
        <row r="5026">
          <cell r="I5026">
            <v>40101</v>
          </cell>
        </row>
        <row r="5027">
          <cell r="I5027">
            <v>10703001</v>
          </cell>
        </row>
        <row r="5028">
          <cell r="I5028">
            <v>2011804112</v>
          </cell>
        </row>
        <row r="5029">
          <cell r="I5029">
            <v>10401139</v>
          </cell>
        </row>
        <row r="5030">
          <cell r="I5030">
            <v>10401191</v>
          </cell>
        </row>
        <row r="5031">
          <cell r="I5031">
            <v>2011804020</v>
          </cell>
        </row>
        <row r="5032">
          <cell r="I5032">
            <v>2011804020</v>
          </cell>
        </row>
        <row r="5033">
          <cell r="I5033">
            <v>2011804112</v>
          </cell>
        </row>
        <row r="5034">
          <cell r="I5034">
            <v>2011804018</v>
          </cell>
        </row>
        <row r="5035">
          <cell r="I5035">
            <v>2011809136</v>
          </cell>
        </row>
        <row r="5036">
          <cell r="I5036">
            <v>2011804112</v>
          </cell>
        </row>
        <row r="5037">
          <cell r="I5037">
            <v>2011809115</v>
          </cell>
        </row>
        <row r="5038">
          <cell r="I5038">
            <v>10703001</v>
          </cell>
        </row>
        <row r="5039">
          <cell r="I5039">
            <v>2011809124</v>
          </cell>
        </row>
        <row r="5040">
          <cell r="I5040">
            <v>2011804035</v>
          </cell>
        </row>
        <row r="5041">
          <cell r="I5041">
            <v>70112</v>
          </cell>
        </row>
        <row r="5042">
          <cell r="I5042">
            <v>2011809119</v>
          </cell>
        </row>
        <row r="5043">
          <cell r="I5043">
            <v>2011809123</v>
          </cell>
        </row>
        <row r="5044">
          <cell r="I5044">
            <v>107</v>
          </cell>
        </row>
        <row r="5045">
          <cell r="I5045">
            <v>107</v>
          </cell>
        </row>
        <row r="5046">
          <cell r="I5046">
            <v>107</v>
          </cell>
        </row>
        <row r="5047">
          <cell r="I5047">
            <v>107</v>
          </cell>
        </row>
        <row r="5048">
          <cell r="I5048">
            <v>107</v>
          </cell>
        </row>
        <row r="5049">
          <cell r="I5049">
            <v>104</v>
          </cell>
        </row>
        <row r="5050">
          <cell r="I5050">
            <v>107</v>
          </cell>
        </row>
        <row r="5051">
          <cell r="I5051">
            <v>107</v>
          </cell>
        </row>
        <row r="5052">
          <cell r="I5052">
            <v>107</v>
          </cell>
        </row>
        <row r="5053">
          <cell r="I5053">
            <v>109</v>
          </cell>
        </row>
        <row r="5054">
          <cell r="I5054">
            <v>109</v>
          </cell>
        </row>
        <row r="5055">
          <cell r="I5055">
            <v>70106</v>
          </cell>
        </row>
        <row r="5056">
          <cell r="I5056">
            <v>40101</v>
          </cell>
        </row>
        <row r="5057">
          <cell r="I5057">
            <v>50101</v>
          </cell>
        </row>
        <row r="5058">
          <cell r="I5058">
            <v>30101</v>
          </cell>
        </row>
        <row r="5059">
          <cell r="I5059">
            <v>40101</v>
          </cell>
        </row>
        <row r="5060">
          <cell r="I5060">
            <v>50101</v>
          </cell>
        </row>
        <row r="5061">
          <cell r="I5061">
            <v>30101</v>
          </cell>
        </row>
        <row r="5062">
          <cell r="I5062">
            <v>70112</v>
          </cell>
        </row>
        <row r="5063">
          <cell r="I5063">
            <v>70106</v>
          </cell>
        </row>
        <row r="5064">
          <cell r="I5064">
            <v>70112</v>
          </cell>
        </row>
        <row r="5065">
          <cell r="I5065">
            <v>70112</v>
          </cell>
        </row>
        <row r="5066">
          <cell r="I5066">
            <v>104</v>
          </cell>
        </row>
        <row r="5067">
          <cell r="I5067">
            <v>104</v>
          </cell>
        </row>
        <row r="5068">
          <cell r="I5068">
            <v>104</v>
          </cell>
        </row>
        <row r="5069">
          <cell r="I5069">
            <v>104</v>
          </cell>
        </row>
        <row r="5070">
          <cell r="I5070">
            <v>70106</v>
          </cell>
        </row>
        <row r="5071">
          <cell r="I5071">
            <v>70112</v>
          </cell>
        </row>
        <row r="5072">
          <cell r="I5072">
            <v>40101</v>
          </cell>
        </row>
        <row r="5073">
          <cell r="I5073">
            <v>50101</v>
          </cell>
        </row>
        <row r="5074">
          <cell r="I5074">
            <v>30100</v>
          </cell>
        </row>
        <row r="5075">
          <cell r="I5075">
            <v>70112</v>
          </cell>
        </row>
        <row r="5076">
          <cell r="I5076">
            <v>40101</v>
          </cell>
        </row>
        <row r="5077">
          <cell r="I5077">
            <v>50101</v>
          </cell>
        </row>
        <row r="5078">
          <cell r="I5078">
            <v>70106</v>
          </cell>
        </row>
        <row r="5079">
          <cell r="I5079">
            <v>70112</v>
          </cell>
        </row>
        <row r="5080">
          <cell r="I5080">
            <v>40101</v>
          </cell>
        </row>
        <row r="5081">
          <cell r="I5081">
            <v>50101</v>
          </cell>
        </row>
        <row r="5082">
          <cell r="I5082">
            <v>30101</v>
          </cell>
        </row>
        <row r="5083">
          <cell r="I5083">
            <v>70112</v>
          </cell>
        </row>
        <row r="5084">
          <cell r="I5084">
            <v>70112</v>
          </cell>
        </row>
        <row r="5085">
          <cell r="I5085">
            <v>50101</v>
          </cell>
        </row>
        <row r="5086">
          <cell r="I5086">
            <v>40101</v>
          </cell>
        </row>
        <row r="5087">
          <cell r="I5087">
            <v>70112</v>
          </cell>
        </row>
        <row r="5088">
          <cell r="I5088">
            <v>70106</v>
          </cell>
        </row>
        <row r="5089">
          <cell r="I5089">
            <v>701116</v>
          </cell>
        </row>
        <row r="5090">
          <cell r="I5090">
            <v>50101</v>
          </cell>
        </row>
        <row r="5091">
          <cell r="I5091">
            <v>701116</v>
          </cell>
        </row>
        <row r="5092">
          <cell r="I5092">
            <v>70112</v>
          </cell>
        </row>
        <row r="5093">
          <cell r="I5093">
            <v>40101</v>
          </cell>
        </row>
        <row r="5094">
          <cell r="I5094">
            <v>50101</v>
          </cell>
        </row>
        <row r="5095">
          <cell r="I5095">
            <v>70112</v>
          </cell>
        </row>
        <row r="5096">
          <cell r="I5096">
            <v>70112</v>
          </cell>
        </row>
        <row r="5097">
          <cell r="I5097">
            <v>40101</v>
          </cell>
        </row>
        <row r="5098">
          <cell r="I5098">
            <v>70112</v>
          </cell>
        </row>
        <row r="5099">
          <cell r="I5099">
            <v>70106</v>
          </cell>
        </row>
        <row r="5100">
          <cell r="I5100">
            <v>70112</v>
          </cell>
        </row>
        <row r="5101">
          <cell r="I5101">
            <v>701116</v>
          </cell>
        </row>
        <row r="5102">
          <cell r="I5102">
            <v>50101</v>
          </cell>
        </row>
        <row r="5103">
          <cell r="I5103">
            <v>70112</v>
          </cell>
        </row>
        <row r="5104">
          <cell r="I5104">
            <v>701116</v>
          </cell>
        </row>
        <row r="5105">
          <cell r="I5105">
            <v>40101</v>
          </cell>
        </row>
        <row r="5106">
          <cell r="I5106">
            <v>50101</v>
          </cell>
        </row>
        <row r="5107">
          <cell r="I5107">
            <v>70112</v>
          </cell>
        </row>
        <row r="5108">
          <cell r="I5108">
            <v>70112</v>
          </cell>
        </row>
        <row r="5109">
          <cell r="I5109">
            <v>40101</v>
          </cell>
        </row>
        <row r="5110">
          <cell r="I5110">
            <v>70112</v>
          </cell>
        </row>
        <row r="5111">
          <cell r="I5111">
            <v>70112</v>
          </cell>
        </row>
        <row r="5112">
          <cell r="I5112">
            <v>30101</v>
          </cell>
        </row>
        <row r="5113">
          <cell r="I5113">
            <v>40101</v>
          </cell>
        </row>
        <row r="5114">
          <cell r="I5114">
            <v>70112</v>
          </cell>
        </row>
        <row r="5115">
          <cell r="I5115">
            <v>70112</v>
          </cell>
        </row>
        <row r="5116">
          <cell r="I5116">
            <v>50101</v>
          </cell>
        </row>
        <row r="5117">
          <cell r="I5117">
            <v>70112</v>
          </cell>
        </row>
        <row r="5118">
          <cell r="I5118">
            <v>30101</v>
          </cell>
        </row>
        <row r="5119">
          <cell r="I5119">
            <v>70112</v>
          </cell>
        </row>
        <row r="5120">
          <cell r="I5120">
            <v>70112</v>
          </cell>
        </row>
        <row r="5121">
          <cell r="I5121">
            <v>2011804018</v>
          </cell>
        </row>
        <row r="5122">
          <cell r="I5122">
            <v>2011804018</v>
          </cell>
        </row>
        <row r="5123">
          <cell r="I5123">
            <v>107</v>
          </cell>
        </row>
        <row r="5124">
          <cell r="I5124">
            <v>107</v>
          </cell>
        </row>
        <row r="5125">
          <cell r="I5125">
            <v>107</v>
          </cell>
        </row>
        <row r="5126">
          <cell r="I5126">
            <v>10401191</v>
          </cell>
        </row>
        <row r="5127">
          <cell r="I5127">
            <v>2011809143</v>
          </cell>
        </row>
        <row r="5128">
          <cell r="I5128">
            <v>2011804024</v>
          </cell>
        </row>
        <row r="5129">
          <cell r="I5129">
            <v>2010401010</v>
          </cell>
        </row>
        <row r="5130">
          <cell r="I5130">
            <v>2011804025</v>
          </cell>
        </row>
        <row r="5131">
          <cell r="I5131">
            <v>2011809126</v>
          </cell>
        </row>
        <row r="5132">
          <cell r="I5132">
            <v>2011804048</v>
          </cell>
        </row>
        <row r="5133">
          <cell r="I5133">
            <v>2011804035</v>
          </cell>
        </row>
        <row r="5134">
          <cell r="I5134">
            <v>104</v>
          </cell>
        </row>
        <row r="5135">
          <cell r="I5135">
            <v>104</v>
          </cell>
        </row>
        <row r="5136">
          <cell r="I5136">
            <v>104</v>
          </cell>
        </row>
        <row r="5137">
          <cell r="I5137">
            <v>104</v>
          </cell>
        </row>
        <row r="5138">
          <cell r="I5138">
            <v>2010402470</v>
          </cell>
        </row>
        <row r="5139">
          <cell r="I5139">
            <v>2011804031</v>
          </cell>
        </row>
        <row r="5140">
          <cell r="I5140">
            <v>70112</v>
          </cell>
        </row>
        <row r="5141">
          <cell r="I5141">
            <v>70112</v>
          </cell>
        </row>
        <row r="5142">
          <cell r="I5142">
            <v>40101</v>
          </cell>
        </row>
        <row r="5143">
          <cell r="I5143">
            <v>70112</v>
          </cell>
        </row>
        <row r="5144">
          <cell r="I5144">
            <v>70106</v>
          </cell>
        </row>
        <row r="5145">
          <cell r="I5145">
            <v>70112</v>
          </cell>
        </row>
        <row r="5146">
          <cell r="I5146">
            <v>107</v>
          </cell>
        </row>
        <row r="5147">
          <cell r="I5147">
            <v>70106</v>
          </cell>
        </row>
        <row r="5148">
          <cell r="I5148">
            <v>70112</v>
          </cell>
        </row>
        <row r="5149">
          <cell r="I5149">
            <v>30101</v>
          </cell>
        </row>
        <row r="5150">
          <cell r="I5150">
            <v>30100</v>
          </cell>
        </row>
        <row r="5151">
          <cell r="I5151">
            <v>70112</v>
          </cell>
        </row>
        <row r="5152">
          <cell r="I5152">
            <v>70112</v>
          </cell>
        </row>
        <row r="5153">
          <cell r="I5153">
            <v>30101</v>
          </cell>
        </row>
        <row r="5154">
          <cell r="I5154">
            <v>40101</v>
          </cell>
        </row>
        <row r="5155">
          <cell r="I5155">
            <v>50101</v>
          </cell>
        </row>
        <row r="5156">
          <cell r="I5156">
            <v>70106</v>
          </cell>
        </row>
        <row r="5157">
          <cell r="I5157">
            <v>30101</v>
          </cell>
        </row>
        <row r="5158">
          <cell r="I5158">
            <v>40101</v>
          </cell>
        </row>
        <row r="5159">
          <cell r="I5159">
            <v>70112</v>
          </cell>
        </row>
        <row r="5160">
          <cell r="I5160">
            <v>50101</v>
          </cell>
        </row>
        <row r="5161">
          <cell r="I5161">
            <v>40101</v>
          </cell>
        </row>
        <row r="5162">
          <cell r="I5162">
            <v>701116</v>
          </cell>
        </row>
        <row r="5163">
          <cell r="I5163">
            <v>40101</v>
          </cell>
        </row>
        <row r="5164">
          <cell r="I5164">
            <v>50101</v>
          </cell>
        </row>
        <row r="5165">
          <cell r="I5165">
            <v>70112</v>
          </cell>
        </row>
        <row r="5166">
          <cell r="I5166">
            <v>70112</v>
          </cell>
        </row>
        <row r="5167">
          <cell r="I5167">
            <v>70112</v>
          </cell>
        </row>
        <row r="5168">
          <cell r="I5168">
            <v>30101</v>
          </cell>
        </row>
        <row r="5169">
          <cell r="I5169">
            <v>70112</v>
          </cell>
        </row>
        <row r="5170">
          <cell r="I5170">
            <v>50101</v>
          </cell>
        </row>
        <row r="5171">
          <cell r="I5171">
            <v>40101</v>
          </cell>
        </row>
        <row r="5172">
          <cell r="I5172">
            <v>70106</v>
          </cell>
        </row>
        <row r="5173">
          <cell r="I5173">
            <v>701116</v>
          </cell>
        </row>
        <row r="5174">
          <cell r="I5174">
            <v>50101</v>
          </cell>
        </row>
        <row r="5175">
          <cell r="I5175">
            <v>70112</v>
          </cell>
        </row>
        <row r="5176">
          <cell r="I5176">
            <v>70112</v>
          </cell>
        </row>
        <row r="5177">
          <cell r="I5177">
            <v>40101</v>
          </cell>
        </row>
        <row r="5178">
          <cell r="I5178">
            <v>50101</v>
          </cell>
        </row>
        <row r="5179">
          <cell r="I5179">
            <v>70112</v>
          </cell>
        </row>
        <row r="5180">
          <cell r="I5180">
            <v>70112</v>
          </cell>
        </row>
        <row r="5181">
          <cell r="I5181">
            <v>70112</v>
          </cell>
        </row>
        <row r="5182">
          <cell r="I5182">
            <v>50101</v>
          </cell>
        </row>
        <row r="5183">
          <cell r="I5183">
            <v>70112</v>
          </cell>
        </row>
        <row r="5184">
          <cell r="I5184">
            <v>40101</v>
          </cell>
        </row>
        <row r="5185">
          <cell r="I5185">
            <v>30101</v>
          </cell>
        </row>
        <row r="5186">
          <cell r="I5186">
            <v>70112</v>
          </cell>
        </row>
        <row r="5187">
          <cell r="I5187">
            <v>40101</v>
          </cell>
        </row>
        <row r="5188">
          <cell r="I5188">
            <v>50101</v>
          </cell>
        </row>
        <row r="5189">
          <cell r="I5189">
            <v>70112</v>
          </cell>
        </row>
        <row r="5190">
          <cell r="I5190">
            <v>50101</v>
          </cell>
        </row>
        <row r="5191">
          <cell r="I5191">
            <v>70112</v>
          </cell>
        </row>
        <row r="5192">
          <cell r="I5192">
            <v>40101</v>
          </cell>
        </row>
        <row r="5193">
          <cell r="I5193">
            <v>50101</v>
          </cell>
        </row>
        <row r="5194">
          <cell r="I5194">
            <v>70112</v>
          </cell>
        </row>
        <row r="5195">
          <cell r="I5195">
            <v>30101</v>
          </cell>
        </row>
        <row r="5196">
          <cell r="I5196">
            <v>70106</v>
          </cell>
        </row>
        <row r="5197">
          <cell r="I5197">
            <v>70112</v>
          </cell>
        </row>
        <row r="5198">
          <cell r="I5198">
            <v>40101</v>
          </cell>
        </row>
        <row r="5199">
          <cell r="I5199">
            <v>50101</v>
          </cell>
        </row>
        <row r="5200">
          <cell r="I5200">
            <v>30101</v>
          </cell>
        </row>
        <row r="5201">
          <cell r="I5201">
            <v>70112</v>
          </cell>
        </row>
        <row r="5202">
          <cell r="I5202">
            <v>40101</v>
          </cell>
        </row>
        <row r="5203">
          <cell r="I5203">
            <v>50101</v>
          </cell>
        </row>
        <row r="5204">
          <cell r="I5204">
            <v>30101</v>
          </cell>
        </row>
        <row r="5205">
          <cell r="I5205">
            <v>2011804018</v>
          </cell>
        </row>
        <row r="5206">
          <cell r="I5206">
            <v>104</v>
          </cell>
        </row>
        <row r="5207">
          <cell r="I5207">
            <v>104</v>
          </cell>
        </row>
        <row r="5208">
          <cell r="I5208">
            <v>104</v>
          </cell>
        </row>
        <row r="5209">
          <cell r="I5209">
            <v>104</v>
          </cell>
        </row>
        <row r="5210">
          <cell r="I5210">
            <v>2011804024</v>
          </cell>
        </row>
        <row r="5211">
          <cell r="I5211">
            <v>2011804020</v>
          </cell>
        </row>
        <row r="5212">
          <cell r="I5212">
            <v>200</v>
          </cell>
        </row>
        <row r="5213">
          <cell r="I5213">
            <v>108</v>
          </cell>
        </row>
        <row r="5214">
          <cell r="I5214">
            <v>108</v>
          </cell>
        </row>
        <row r="5215">
          <cell r="I5215">
            <v>108</v>
          </cell>
        </row>
        <row r="5216">
          <cell r="I5216">
            <v>200</v>
          </cell>
        </row>
        <row r="5217">
          <cell r="I5217">
            <v>2010402221</v>
          </cell>
        </row>
        <row r="5218">
          <cell r="I5218">
            <v>104</v>
          </cell>
        </row>
        <row r="5219">
          <cell r="I5219">
            <v>104</v>
          </cell>
        </row>
        <row r="5220">
          <cell r="I5220">
            <v>104</v>
          </cell>
        </row>
        <row r="5221">
          <cell r="I5221">
            <v>104</v>
          </cell>
        </row>
        <row r="5222">
          <cell r="I5222">
            <v>20700006</v>
          </cell>
        </row>
        <row r="5223">
          <cell r="I5223">
            <v>20700006</v>
          </cell>
        </row>
        <row r="5224">
          <cell r="I5224">
            <v>20700006</v>
          </cell>
        </row>
        <row r="5225">
          <cell r="I5225">
            <v>70105000</v>
          </cell>
        </row>
        <row r="5226">
          <cell r="I5226">
            <v>2010402221</v>
          </cell>
        </row>
        <row r="5227">
          <cell r="I5227">
            <v>2011804086</v>
          </cell>
        </row>
        <row r="5228">
          <cell r="I5228">
            <v>2011809118</v>
          </cell>
        </row>
        <row r="5229">
          <cell r="I5229">
            <v>20700006</v>
          </cell>
        </row>
        <row r="5230">
          <cell r="I5230">
            <v>2011804025</v>
          </cell>
        </row>
        <row r="5231">
          <cell r="I5231">
            <v>20151001</v>
          </cell>
        </row>
        <row r="5232">
          <cell r="I5232">
            <v>6</v>
          </cell>
        </row>
        <row r="5233">
          <cell r="I5233">
            <v>201040772</v>
          </cell>
        </row>
        <row r="5234">
          <cell r="I5234">
            <v>2011804024</v>
          </cell>
        </row>
        <row r="5235">
          <cell r="I5235">
            <v>70112</v>
          </cell>
        </row>
        <row r="5236">
          <cell r="I5236">
            <v>109</v>
          </cell>
        </row>
        <row r="5237">
          <cell r="I5237">
            <v>109</v>
          </cell>
        </row>
        <row r="5238">
          <cell r="I5238">
            <v>109</v>
          </cell>
        </row>
        <row r="5239">
          <cell r="I5239">
            <v>109</v>
          </cell>
        </row>
        <row r="5240">
          <cell r="I5240">
            <v>103</v>
          </cell>
        </row>
        <row r="5241">
          <cell r="I5241">
            <v>103</v>
          </cell>
        </row>
        <row r="5242">
          <cell r="I5242">
            <v>2011809122</v>
          </cell>
        </row>
        <row r="5243">
          <cell r="I5243">
            <v>201040764</v>
          </cell>
        </row>
        <row r="5244">
          <cell r="I5244">
            <v>70112</v>
          </cell>
        </row>
        <row r="5245">
          <cell r="I5245">
            <v>70112</v>
          </cell>
        </row>
        <row r="5246">
          <cell r="I5246">
            <v>2011804020</v>
          </cell>
        </row>
        <row r="5247">
          <cell r="I5247">
            <v>70112</v>
          </cell>
        </row>
        <row r="5248">
          <cell r="I5248">
            <v>108</v>
          </cell>
        </row>
        <row r="5249">
          <cell r="I5249">
            <v>108</v>
          </cell>
        </row>
        <row r="5250">
          <cell r="I5250">
            <v>108</v>
          </cell>
        </row>
        <row r="5251">
          <cell r="I5251">
            <v>104</v>
          </cell>
        </row>
        <row r="5252">
          <cell r="I5252">
            <v>104</v>
          </cell>
        </row>
        <row r="5253">
          <cell r="I5253">
            <v>104</v>
          </cell>
        </row>
        <row r="5254">
          <cell r="I5254">
            <v>104</v>
          </cell>
        </row>
        <row r="5255">
          <cell r="I5255">
            <v>200</v>
          </cell>
        </row>
        <row r="5256">
          <cell r="I5256">
            <v>104</v>
          </cell>
        </row>
        <row r="5257">
          <cell r="I5257">
            <v>104</v>
          </cell>
        </row>
        <row r="5258">
          <cell r="I5258">
            <v>107</v>
          </cell>
        </row>
        <row r="5259">
          <cell r="I5259">
            <v>107</v>
          </cell>
        </row>
        <row r="5260">
          <cell r="I5260">
            <v>107</v>
          </cell>
        </row>
        <row r="5261">
          <cell r="I5261">
            <v>106</v>
          </cell>
        </row>
        <row r="5262">
          <cell r="I5262">
            <v>106</v>
          </cell>
        </row>
        <row r="5263">
          <cell r="I5263">
            <v>103</v>
          </cell>
        </row>
        <row r="5264">
          <cell r="I5264">
            <v>107</v>
          </cell>
        </row>
        <row r="5265">
          <cell r="I5265">
            <v>200</v>
          </cell>
        </row>
        <row r="5266">
          <cell r="I5266">
            <v>70112</v>
          </cell>
        </row>
        <row r="5267">
          <cell r="I5267">
            <v>201040771</v>
          </cell>
        </row>
        <row r="5268">
          <cell r="I5268">
            <v>2011804018</v>
          </cell>
        </row>
        <row r="5269">
          <cell r="I5269">
            <v>70106</v>
          </cell>
        </row>
        <row r="5270">
          <cell r="I5270">
            <v>70112</v>
          </cell>
        </row>
        <row r="5271">
          <cell r="I5271">
            <v>50101</v>
          </cell>
        </row>
        <row r="5272">
          <cell r="I5272">
            <v>30101</v>
          </cell>
        </row>
        <row r="5273">
          <cell r="I5273">
            <v>70112</v>
          </cell>
        </row>
        <row r="5274">
          <cell r="I5274">
            <v>70112</v>
          </cell>
        </row>
        <row r="5275">
          <cell r="I5275">
            <v>70112</v>
          </cell>
        </row>
        <row r="5276">
          <cell r="I5276">
            <v>70112</v>
          </cell>
        </row>
        <row r="5277">
          <cell r="I5277">
            <v>70112</v>
          </cell>
        </row>
        <row r="5278">
          <cell r="I5278">
            <v>70112</v>
          </cell>
        </row>
        <row r="5279">
          <cell r="I5279">
            <v>40101</v>
          </cell>
        </row>
        <row r="5280">
          <cell r="I5280">
            <v>50101</v>
          </cell>
        </row>
        <row r="5281">
          <cell r="I5281">
            <v>70106</v>
          </cell>
        </row>
        <row r="5282">
          <cell r="I5282">
            <v>70112</v>
          </cell>
        </row>
        <row r="5283">
          <cell r="I5283">
            <v>40101</v>
          </cell>
        </row>
        <row r="5284">
          <cell r="I5284">
            <v>50101</v>
          </cell>
        </row>
        <row r="5285">
          <cell r="I5285">
            <v>30101</v>
          </cell>
        </row>
        <row r="5286">
          <cell r="I5286">
            <v>40101</v>
          </cell>
        </row>
        <row r="5287">
          <cell r="I5287">
            <v>70106</v>
          </cell>
        </row>
        <row r="5288">
          <cell r="I5288">
            <v>70112</v>
          </cell>
        </row>
        <row r="5289">
          <cell r="I5289">
            <v>50101</v>
          </cell>
        </row>
        <row r="5290">
          <cell r="I5290">
            <v>30101</v>
          </cell>
        </row>
        <row r="5291">
          <cell r="I5291">
            <v>70106</v>
          </cell>
        </row>
        <row r="5292">
          <cell r="I5292">
            <v>70112</v>
          </cell>
        </row>
        <row r="5293">
          <cell r="I5293">
            <v>40101</v>
          </cell>
        </row>
        <row r="5294">
          <cell r="I5294">
            <v>50101</v>
          </cell>
        </row>
        <row r="5295">
          <cell r="I5295">
            <v>30101</v>
          </cell>
        </row>
        <row r="5296">
          <cell r="I5296">
            <v>70112</v>
          </cell>
        </row>
        <row r="5297">
          <cell r="I5297">
            <v>40101</v>
          </cell>
        </row>
        <row r="5298">
          <cell r="I5298">
            <v>50101</v>
          </cell>
        </row>
        <row r="5299">
          <cell r="I5299">
            <v>30101</v>
          </cell>
        </row>
        <row r="5300">
          <cell r="I5300">
            <v>70112</v>
          </cell>
        </row>
        <row r="5301">
          <cell r="I5301">
            <v>701116</v>
          </cell>
        </row>
        <row r="5302">
          <cell r="I5302">
            <v>40101</v>
          </cell>
        </row>
        <row r="5303">
          <cell r="I5303">
            <v>50101</v>
          </cell>
        </row>
        <row r="5304">
          <cell r="I5304">
            <v>70112</v>
          </cell>
        </row>
        <row r="5305">
          <cell r="I5305">
            <v>70112</v>
          </cell>
        </row>
        <row r="5306">
          <cell r="I5306">
            <v>70112</v>
          </cell>
        </row>
        <row r="5307">
          <cell r="I5307">
            <v>70112</v>
          </cell>
        </row>
        <row r="5308">
          <cell r="I5308">
            <v>70112</v>
          </cell>
        </row>
        <row r="5309">
          <cell r="I5309">
            <v>70112</v>
          </cell>
        </row>
        <row r="5310">
          <cell r="I5310">
            <v>50101</v>
          </cell>
        </row>
        <row r="5311">
          <cell r="I5311">
            <v>701116</v>
          </cell>
        </row>
        <row r="5312">
          <cell r="I5312">
            <v>70112</v>
          </cell>
        </row>
        <row r="5313">
          <cell r="I5313">
            <v>50101</v>
          </cell>
        </row>
        <row r="5314">
          <cell r="I5314">
            <v>70106</v>
          </cell>
        </row>
        <row r="5315">
          <cell r="I5315">
            <v>70112</v>
          </cell>
        </row>
        <row r="5316">
          <cell r="I5316">
            <v>70106</v>
          </cell>
        </row>
        <row r="5317">
          <cell r="I5317">
            <v>70112</v>
          </cell>
        </row>
        <row r="5318">
          <cell r="I5318">
            <v>30101</v>
          </cell>
        </row>
        <row r="5319">
          <cell r="I5319">
            <v>70106</v>
          </cell>
        </row>
        <row r="5320">
          <cell r="I5320">
            <v>40101</v>
          </cell>
        </row>
        <row r="5321">
          <cell r="I5321">
            <v>70106</v>
          </cell>
        </row>
        <row r="5322">
          <cell r="I5322">
            <v>40101</v>
          </cell>
        </row>
        <row r="5323">
          <cell r="I5323">
            <v>30101</v>
          </cell>
        </row>
        <row r="5324">
          <cell r="I5324">
            <v>70112</v>
          </cell>
        </row>
        <row r="5325">
          <cell r="I5325">
            <v>70112</v>
          </cell>
        </row>
        <row r="5326">
          <cell r="I5326">
            <v>70112</v>
          </cell>
        </row>
        <row r="5327">
          <cell r="I5327">
            <v>70112</v>
          </cell>
        </row>
        <row r="5328">
          <cell r="I5328">
            <v>50101</v>
          </cell>
        </row>
        <row r="5329">
          <cell r="I5329">
            <v>30101</v>
          </cell>
        </row>
        <row r="5330">
          <cell r="I5330">
            <v>70112</v>
          </cell>
        </row>
        <row r="5331">
          <cell r="I5331">
            <v>70112</v>
          </cell>
        </row>
        <row r="5332">
          <cell r="I5332">
            <v>40101</v>
          </cell>
        </row>
        <row r="5333">
          <cell r="I5333">
            <v>70112</v>
          </cell>
        </row>
        <row r="5334">
          <cell r="I5334">
            <v>70112</v>
          </cell>
        </row>
        <row r="5335">
          <cell r="I5335">
            <v>70112</v>
          </cell>
        </row>
        <row r="5336">
          <cell r="I5336">
            <v>70112</v>
          </cell>
        </row>
        <row r="5337">
          <cell r="I5337">
            <v>70112</v>
          </cell>
        </row>
        <row r="5338">
          <cell r="I5338">
            <v>2011809126</v>
          </cell>
        </row>
        <row r="5339">
          <cell r="I5339">
            <v>2011804036</v>
          </cell>
        </row>
        <row r="5340">
          <cell r="I5340">
            <v>2011809126</v>
          </cell>
        </row>
        <row r="5341">
          <cell r="I5341">
            <v>2011804036</v>
          </cell>
        </row>
        <row r="5342">
          <cell r="I5342">
            <v>2011804026</v>
          </cell>
        </row>
        <row r="5343">
          <cell r="I5343">
            <v>2011809129</v>
          </cell>
        </row>
        <row r="5344">
          <cell r="I5344">
            <v>2011809118</v>
          </cell>
        </row>
        <row r="5345">
          <cell r="I5345">
            <v>2011804054</v>
          </cell>
        </row>
        <row r="5346">
          <cell r="I5346">
            <v>10703001</v>
          </cell>
        </row>
        <row r="5347">
          <cell r="I5347">
            <v>104</v>
          </cell>
        </row>
        <row r="5348">
          <cell r="I5348">
            <v>104</v>
          </cell>
        </row>
        <row r="5349">
          <cell r="I5349">
            <v>10205</v>
          </cell>
        </row>
        <row r="5350">
          <cell r="I5350">
            <v>200</v>
          </cell>
        </row>
        <row r="5351">
          <cell r="I5351">
            <v>2011804018</v>
          </cell>
        </row>
        <row r="5352">
          <cell r="I5352">
            <v>2011804018</v>
          </cell>
        </row>
        <row r="5353">
          <cell r="I5353">
            <v>70112</v>
          </cell>
        </row>
        <row r="5354">
          <cell r="I5354">
            <v>70112</v>
          </cell>
        </row>
        <row r="5355">
          <cell r="I5355">
            <v>70112</v>
          </cell>
        </row>
        <row r="5356">
          <cell r="I5356">
            <v>70112</v>
          </cell>
        </row>
        <row r="5357">
          <cell r="I5357">
            <v>70112</v>
          </cell>
        </row>
        <row r="5358">
          <cell r="I5358">
            <v>70112</v>
          </cell>
        </row>
        <row r="5359">
          <cell r="I5359">
            <v>70112</v>
          </cell>
        </row>
        <row r="5360">
          <cell r="I5360">
            <v>40101</v>
          </cell>
        </row>
        <row r="5361">
          <cell r="I5361">
            <v>50101</v>
          </cell>
        </row>
        <row r="5362">
          <cell r="I5362">
            <v>70112</v>
          </cell>
        </row>
        <row r="5363">
          <cell r="I5363">
            <v>40101</v>
          </cell>
        </row>
        <row r="5364">
          <cell r="I5364">
            <v>50101</v>
          </cell>
        </row>
        <row r="5365">
          <cell r="I5365">
            <v>70106</v>
          </cell>
        </row>
        <row r="5366">
          <cell r="I5366">
            <v>70112</v>
          </cell>
        </row>
        <row r="5367">
          <cell r="I5367">
            <v>70106</v>
          </cell>
        </row>
        <row r="5368">
          <cell r="I5368">
            <v>70112</v>
          </cell>
        </row>
        <row r="5369">
          <cell r="I5369">
            <v>40101</v>
          </cell>
        </row>
        <row r="5370">
          <cell r="I5370">
            <v>50101</v>
          </cell>
        </row>
        <row r="5371">
          <cell r="I5371">
            <v>30101</v>
          </cell>
        </row>
        <row r="5372">
          <cell r="I5372">
            <v>70112</v>
          </cell>
        </row>
        <row r="5373">
          <cell r="I5373">
            <v>40101</v>
          </cell>
        </row>
        <row r="5374">
          <cell r="I5374">
            <v>50101</v>
          </cell>
        </row>
        <row r="5375">
          <cell r="I5375">
            <v>30101</v>
          </cell>
        </row>
        <row r="5376">
          <cell r="I5376">
            <v>70112</v>
          </cell>
        </row>
        <row r="5377">
          <cell r="I5377">
            <v>70106</v>
          </cell>
        </row>
        <row r="5378">
          <cell r="I5378">
            <v>40101</v>
          </cell>
        </row>
        <row r="5379">
          <cell r="I5379">
            <v>50101</v>
          </cell>
        </row>
        <row r="5380">
          <cell r="I5380">
            <v>30101</v>
          </cell>
        </row>
        <row r="5381">
          <cell r="I5381">
            <v>70112</v>
          </cell>
        </row>
        <row r="5382">
          <cell r="I5382">
            <v>40101</v>
          </cell>
        </row>
        <row r="5383">
          <cell r="I5383">
            <v>50101</v>
          </cell>
        </row>
        <row r="5384">
          <cell r="I5384">
            <v>70112</v>
          </cell>
        </row>
        <row r="5385">
          <cell r="I5385">
            <v>50101</v>
          </cell>
        </row>
        <row r="5386">
          <cell r="I5386">
            <v>70112</v>
          </cell>
        </row>
        <row r="5387">
          <cell r="I5387">
            <v>70112</v>
          </cell>
        </row>
        <row r="5388">
          <cell r="I5388">
            <v>40101</v>
          </cell>
        </row>
        <row r="5389">
          <cell r="I5389">
            <v>50101</v>
          </cell>
        </row>
        <row r="5390">
          <cell r="I5390">
            <v>70112</v>
          </cell>
        </row>
        <row r="5391">
          <cell r="I5391">
            <v>70106</v>
          </cell>
        </row>
        <row r="5392">
          <cell r="I5392">
            <v>701116</v>
          </cell>
        </row>
        <row r="5393">
          <cell r="I5393">
            <v>70112</v>
          </cell>
        </row>
        <row r="5394">
          <cell r="I5394">
            <v>40101</v>
          </cell>
        </row>
        <row r="5395">
          <cell r="I5395">
            <v>701116</v>
          </cell>
        </row>
        <row r="5396">
          <cell r="I5396">
            <v>50101</v>
          </cell>
        </row>
        <row r="5397">
          <cell r="I5397">
            <v>70106</v>
          </cell>
        </row>
        <row r="5398">
          <cell r="I5398">
            <v>70112</v>
          </cell>
        </row>
        <row r="5399">
          <cell r="I5399">
            <v>40101</v>
          </cell>
        </row>
        <row r="5400">
          <cell r="I5400">
            <v>70112</v>
          </cell>
        </row>
        <row r="5401">
          <cell r="I5401">
            <v>70106</v>
          </cell>
        </row>
        <row r="5402">
          <cell r="I5402">
            <v>40101</v>
          </cell>
        </row>
        <row r="5403">
          <cell r="I5403">
            <v>50101</v>
          </cell>
        </row>
        <row r="5404">
          <cell r="I5404">
            <v>70112</v>
          </cell>
        </row>
        <row r="5405">
          <cell r="I5405">
            <v>40101</v>
          </cell>
        </row>
        <row r="5406">
          <cell r="I5406">
            <v>70112</v>
          </cell>
        </row>
        <row r="5407">
          <cell r="I5407">
            <v>50101</v>
          </cell>
        </row>
        <row r="5408">
          <cell r="I5408">
            <v>40101</v>
          </cell>
        </row>
        <row r="5409">
          <cell r="I5409">
            <v>70112</v>
          </cell>
        </row>
        <row r="5410">
          <cell r="I5410">
            <v>70112</v>
          </cell>
        </row>
        <row r="5411">
          <cell r="I5411">
            <v>50101</v>
          </cell>
        </row>
        <row r="5412">
          <cell r="I5412">
            <v>40101</v>
          </cell>
        </row>
        <row r="5413">
          <cell r="I5413">
            <v>701116</v>
          </cell>
        </row>
        <row r="5414">
          <cell r="I5414">
            <v>70112</v>
          </cell>
        </row>
        <row r="5415">
          <cell r="I5415">
            <v>70112</v>
          </cell>
        </row>
        <row r="5416">
          <cell r="I5416">
            <v>40101</v>
          </cell>
        </row>
        <row r="5417">
          <cell r="I5417">
            <v>30101</v>
          </cell>
        </row>
        <row r="5418">
          <cell r="I5418">
            <v>40101</v>
          </cell>
        </row>
        <row r="5419">
          <cell r="I5419">
            <v>70112</v>
          </cell>
        </row>
        <row r="5420">
          <cell r="I5420">
            <v>70106</v>
          </cell>
        </row>
        <row r="5421">
          <cell r="I5421">
            <v>70112</v>
          </cell>
        </row>
        <row r="5422">
          <cell r="I5422">
            <v>30101</v>
          </cell>
        </row>
        <row r="5423">
          <cell r="I5423">
            <v>50101</v>
          </cell>
        </row>
        <row r="5424">
          <cell r="I5424">
            <v>40101</v>
          </cell>
        </row>
        <row r="5425">
          <cell r="I5425">
            <v>40101</v>
          </cell>
        </row>
        <row r="5426">
          <cell r="I5426">
            <v>70112</v>
          </cell>
        </row>
        <row r="5427">
          <cell r="I5427">
            <v>50101</v>
          </cell>
        </row>
        <row r="5428">
          <cell r="I5428">
            <v>40101</v>
          </cell>
        </row>
        <row r="5429">
          <cell r="I5429">
            <v>40101</v>
          </cell>
        </row>
        <row r="5430">
          <cell r="I5430">
            <v>50101</v>
          </cell>
        </row>
        <row r="5431">
          <cell r="I5431">
            <v>40101</v>
          </cell>
        </row>
        <row r="5432">
          <cell r="I5432">
            <v>70112</v>
          </cell>
        </row>
        <row r="5433">
          <cell r="I5433">
            <v>70112</v>
          </cell>
        </row>
        <row r="5434">
          <cell r="I5434">
            <v>70112</v>
          </cell>
        </row>
        <row r="5435">
          <cell r="I5435">
            <v>70112</v>
          </cell>
        </row>
        <row r="5436">
          <cell r="I5436">
            <v>2011809126</v>
          </cell>
        </row>
        <row r="5437">
          <cell r="I5437">
            <v>2011804036</v>
          </cell>
        </row>
        <row r="5438">
          <cell r="I5438">
            <v>200</v>
          </cell>
        </row>
        <row r="5439">
          <cell r="I5439">
            <v>106</v>
          </cell>
        </row>
        <row r="5440">
          <cell r="I5440">
            <v>106</v>
          </cell>
        </row>
        <row r="5441">
          <cell r="I5441">
            <v>106</v>
          </cell>
        </row>
        <row r="5442">
          <cell r="I5442">
            <v>106</v>
          </cell>
        </row>
        <row r="5443">
          <cell r="I5443">
            <v>106</v>
          </cell>
        </row>
        <row r="5444">
          <cell r="I5444">
            <v>106</v>
          </cell>
        </row>
        <row r="5445">
          <cell r="I5445">
            <v>106</v>
          </cell>
        </row>
        <row r="5446">
          <cell r="I5446">
            <v>106</v>
          </cell>
        </row>
        <row r="5447">
          <cell r="I5447">
            <v>106</v>
          </cell>
        </row>
        <row r="5448">
          <cell r="I5448">
            <v>107</v>
          </cell>
        </row>
        <row r="5449">
          <cell r="I5449">
            <v>107</v>
          </cell>
        </row>
        <row r="5450">
          <cell r="I5450">
            <v>107</v>
          </cell>
        </row>
        <row r="5451">
          <cell r="I5451">
            <v>107</v>
          </cell>
        </row>
        <row r="5452">
          <cell r="I5452">
            <v>104</v>
          </cell>
        </row>
        <row r="5453">
          <cell r="I5453">
            <v>104</v>
          </cell>
        </row>
        <row r="5454">
          <cell r="I5454">
            <v>103</v>
          </cell>
        </row>
        <row r="5455">
          <cell r="I5455">
            <v>103</v>
          </cell>
        </row>
        <row r="5456">
          <cell r="I5456">
            <v>109</v>
          </cell>
        </row>
        <row r="5457">
          <cell r="I5457">
            <v>109</v>
          </cell>
        </row>
        <row r="5458">
          <cell r="I5458">
            <v>104</v>
          </cell>
        </row>
        <row r="5459">
          <cell r="I5459">
            <v>104</v>
          </cell>
        </row>
        <row r="5460">
          <cell r="I5460">
            <v>104</v>
          </cell>
        </row>
        <row r="5461">
          <cell r="I5461">
            <v>104</v>
          </cell>
        </row>
        <row r="5462">
          <cell r="I5462">
            <v>104</v>
          </cell>
        </row>
        <row r="5463">
          <cell r="I5463">
            <v>109</v>
          </cell>
        </row>
        <row r="5464">
          <cell r="I5464">
            <v>109</v>
          </cell>
        </row>
        <row r="5465">
          <cell r="I5465">
            <v>107</v>
          </cell>
        </row>
        <row r="5466">
          <cell r="I5466">
            <v>107</v>
          </cell>
        </row>
        <row r="5467">
          <cell r="I5467">
            <v>107</v>
          </cell>
        </row>
        <row r="5468">
          <cell r="I5468">
            <v>200</v>
          </cell>
        </row>
        <row r="5469">
          <cell r="I5469">
            <v>2011809118</v>
          </cell>
        </row>
        <row r="5470">
          <cell r="I5470">
            <v>20120030</v>
          </cell>
        </row>
        <row r="5471">
          <cell r="I5471">
            <v>10401139</v>
          </cell>
        </row>
        <row r="5472">
          <cell r="I5472">
            <v>70112</v>
          </cell>
        </row>
        <row r="5473">
          <cell r="I5473">
            <v>110</v>
          </cell>
        </row>
        <row r="5474">
          <cell r="I5474">
            <v>70112</v>
          </cell>
        </row>
        <row r="5475">
          <cell r="I5475">
            <v>40101</v>
          </cell>
        </row>
        <row r="5476">
          <cell r="I5476">
            <v>30101</v>
          </cell>
        </row>
        <row r="5477">
          <cell r="I5477">
            <v>50101</v>
          </cell>
        </row>
        <row r="5478">
          <cell r="I5478">
            <v>70112</v>
          </cell>
        </row>
        <row r="5479">
          <cell r="I5479">
            <v>40101</v>
          </cell>
        </row>
        <row r="5480">
          <cell r="I5480">
            <v>50101</v>
          </cell>
        </row>
        <row r="5481">
          <cell r="I5481">
            <v>70106</v>
          </cell>
        </row>
        <row r="5482">
          <cell r="I5482">
            <v>70112</v>
          </cell>
        </row>
        <row r="5483">
          <cell r="I5483">
            <v>50101</v>
          </cell>
        </row>
        <row r="5484">
          <cell r="I5484">
            <v>40101</v>
          </cell>
        </row>
        <row r="5485">
          <cell r="I5485">
            <v>70106</v>
          </cell>
        </row>
        <row r="5486">
          <cell r="I5486">
            <v>70112</v>
          </cell>
        </row>
        <row r="5487">
          <cell r="I5487">
            <v>40101</v>
          </cell>
        </row>
        <row r="5488">
          <cell r="I5488">
            <v>30101</v>
          </cell>
        </row>
        <row r="5489">
          <cell r="I5489">
            <v>70112</v>
          </cell>
        </row>
        <row r="5490">
          <cell r="I5490">
            <v>40101</v>
          </cell>
        </row>
        <row r="5491">
          <cell r="I5491">
            <v>50101</v>
          </cell>
        </row>
        <row r="5492">
          <cell r="I5492">
            <v>30101</v>
          </cell>
        </row>
        <row r="5493">
          <cell r="I5493">
            <v>70106</v>
          </cell>
        </row>
        <row r="5494">
          <cell r="I5494">
            <v>70112</v>
          </cell>
        </row>
        <row r="5495">
          <cell r="I5495">
            <v>50101</v>
          </cell>
        </row>
        <row r="5496">
          <cell r="I5496">
            <v>70112</v>
          </cell>
        </row>
        <row r="5497">
          <cell r="I5497">
            <v>50101</v>
          </cell>
        </row>
        <row r="5498">
          <cell r="I5498">
            <v>40101</v>
          </cell>
        </row>
        <row r="5499">
          <cell r="I5499">
            <v>70112</v>
          </cell>
        </row>
        <row r="5500">
          <cell r="I5500">
            <v>50101</v>
          </cell>
        </row>
        <row r="5501">
          <cell r="I5501">
            <v>30101</v>
          </cell>
        </row>
        <row r="5502">
          <cell r="I5502">
            <v>70106</v>
          </cell>
        </row>
        <row r="5503">
          <cell r="I5503">
            <v>70112</v>
          </cell>
        </row>
        <row r="5504">
          <cell r="I5504">
            <v>40101</v>
          </cell>
        </row>
        <row r="5505">
          <cell r="I5505">
            <v>70112</v>
          </cell>
        </row>
        <row r="5506">
          <cell r="I5506">
            <v>70112</v>
          </cell>
        </row>
        <row r="5507">
          <cell r="I5507">
            <v>50101</v>
          </cell>
        </row>
        <row r="5508">
          <cell r="I5508">
            <v>30101</v>
          </cell>
        </row>
        <row r="5509">
          <cell r="I5509">
            <v>70112</v>
          </cell>
        </row>
        <row r="5510">
          <cell r="I5510">
            <v>40101</v>
          </cell>
        </row>
        <row r="5511">
          <cell r="I5511">
            <v>70112</v>
          </cell>
        </row>
        <row r="5512">
          <cell r="I5512">
            <v>70112</v>
          </cell>
        </row>
        <row r="5513">
          <cell r="I5513">
            <v>70112</v>
          </cell>
        </row>
        <row r="5514">
          <cell r="I5514">
            <v>50101</v>
          </cell>
        </row>
        <row r="5515">
          <cell r="I5515">
            <v>701116</v>
          </cell>
        </row>
        <row r="5516">
          <cell r="I5516">
            <v>30101</v>
          </cell>
        </row>
        <row r="5517">
          <cell r="I5517">
            <v>40101</v>
          </cell>
        </row>
        <row r="5518">
          <cell r="I5518">
            <v>50101</v>
          </cell>
        </row>
        <row r="5519">
          <cell r="I5519">
            <v>70112</v>
          </cell>
        </row>
        <row r="5520">
          <cell r="I5520">
            <v>701116</v>
          </cell>
        </row>
        <row r="5521">
          <cell r="I5521">
            <v>30101</v>
          </cell>
        </row>
        <row r="5522">
          <cell r="I5522">
            <v>40101</v>
          </cell>
        </row>
        <row r="5523">
          <cell r="I5523">
            <v>70106</v>
          </cell>
        </row>
        <row r="5524">
          <cell r="I5524">
            <v>701116</v>
          </cell>
        </row>
        <row r="5525">
          <cell r="I5525">
            <v>70112</v>
          </cell>
        </row>
        <row r="5526">
          <cell r="I5526">
            <v>50101</v>
          </cell>
        </row>
        <row r="5527">
          <cell r="I5527">
            <v>70112</v>
          </cell>
        </row>
        <row r="5528">
          <cell r="I5528">
            <v>70112</v>
          </cell>
        </row>
        <row r="5529">
          <cell r="I5529">
            <v>70112</v>
          </cell>
        </row>
        <row r="5530">
          <cell r="I5530">
            <v>40101</v>
          </cell>
        </row>
        <row r="5531">
          <cell r="I5531">
            <v>70112</v>
          </cell>
        </row>
        <row r="5532">
          <cell r="I5532">
            <v>70106</v>
          </cell>
        </row>
        <row r="5533">
          <cell r="I5533">
            <v>40101</v>
          </cell>
        </row>
        <row r="5534">
          <cell r="I5534">
            <v>30101</v>
          </cell>
        </row>
        <row r="5535">
          <cell r="I5535">
            <v>70112</v>
          </cell>
        </row>
        <row r="5536">
          <cell r="I5536">
            <v>70112</v>
          </cell>
        </row>
        <row r="5537">
          <cell r="I5537">
            <v>40101</v>
          </cell>
        </row>
        <row r="5538">
          <cell r="I5538">
            <v>50101</v>
          </cell>
        </row>
        <row r="5539">
          <cell r="I5539">
            <v>4</v>
          </cell>
        </row>
        <row r="5540">
          <cell r="I5540">
            <v>1</v>
          </cell>
        </row>
        <row r="5541">
          <cell r="I5541">
            <v>201040756</v>
          </cell>
        </row>
        <row r="5542">
          <cell r="I5542">
            <v>3</v>
          </cell>
        </row>
        <row r="5543">
          <cell r="I5543">
            <v>20104059</v>
          </cell>
        </row>
        <row r="5544">
          <cell r="I5544">
            <v>201040754</v>
          </cell>
        </row>
        <row r="5545">
          <cell r="I5545">
            <v>201040761</v>
          </cell>
        </row>
        <row r="5546">
          <cell r="I5546">
            <v>201040762</v>
          </cell>
        </row>
        <row r="5547">
          <cell r="I5547">
            <v>2010405610</v>
          </cell>
        </row>
        <row r="5548">
          <cell r="I5548">
            <v>201040753</v>
          </cell>
        </row>
        <row r="5549">
          <cell r="I5549">
            <v>2010402420</v>
          </cell>
        </row>
        <row r="5550">
          <cell r="I5550">
            <v>2010402422</v>
          </cell>
        </row>
        <row r="5551">
          <cell r="I5551">
            <v>2010402491</v>
          </cell>
        </row>
        <row r="5552">
          <cell r="I5552">
            <v>2010403310</v>
          </cell>
        </row>
        <row r="5553">
          <cell r="I5553">
            <v>2010403410</v>
          </cell>
        </row>
        <row r="5554">
          <cell r="I5554">
            <v>201040758</v>
          </cell>
        </row>
        <row r="5555">
          <cell r="I5555">
            <v>2010402420</v>
          </cell>
        </row>
        <row r="5556">
          <cell r="I5556">
            <v>2010402422</v>
          </cell>
        </row>
        <row r="5557">
          <cell r="I5557">
            <v>2010402491</v>
          </cell>
        </row>
        <row r="5558">
          <cell r="I5558">
            <v>1</v>
          </cell>
        </row>
        <row r="5559">
          <cell r="I5559">
            <v>3</v>
          </cell>
        </row>
        <row r="5560">
          <cell r="I5560">
            <v>2010403310</v>
          </cell>
        </row>
        <row r="5561">
          <cell r="I5561">
            <v>2010403410</v>
          </cell>
        </row>
        <row r="5562">
          <cell r="I5562">
            <v>201040753</v>
          </cell>
        </row>
        <row r="5563">
          <cell r="I5563">
            <v>201040754</v>
          </cell>
        </row>
        <row r="5564">
          <cell r="I5564">
            <v>201040756</v>
          </cell>
        </row>
        <row r="5565">
          <cell r="I5565">
            <v>201040758</v>
          </cell>
        </row>
        <row r="5566">
          <cell r="I5566">
            <v>201040762</v>
          </cell>
        </row>
        <row r="5567">
          <cell r="I5567">
            <v>110</v>
          </cell>
        </row>
        <row r="5568">
          <cell r="I5568">
            <v>2010405610</v>
          </cell>
        </row>
        <row r="5569">
          <cell r="I5569">
            <v>20104059</v>
          </cell>
        </row>
        <row r="5570">
          <cell r="I5570">
            <v>201040761</v>
          </cell>
        </row>
        <row r="5571">
          <cell r="I5571">
            <v>4</v>
          </cell>
        </row>
        <row r="5572">
          <cell r="I5572">
            <v>2011804018</v>
          </cell>
        </row>
        <row r="5573">
          <cell r="I5573">
            <v>2011804018</v>
          </cell>
        </row>
        <row r="5574">
          <cell r="I5574">
            <v>2011809126</v>
          </cell>
        </row>
        <row r="5575">
          <cell r="I5575">
            <v>2011804025</v>
          </cell>
        </row>
        <row r="5576">
          <cell r="I5576">
            <v>2011809115</v>
          </cell>
        </row>
        <row r="5577">
          <cell r="I5577">
            <v>2011804077</v>
          </cell>
        </row>
        <row r="5578">
          <cell r="I5578">
            <v>2011809145</v>
          </cell>
        </row>
        <row r="5579">
          <cell r="I5579">
            <v>10703001</v>
          </cell>
        </row>
        <row r="5580">
          <cell r="I5580">
            <v>2011804017</v>
          </cell>
        </row>
        <row r="5581">
          <cell r="I5581">
            <v>201040771</v>
          </cell>
        </row>
        <row r="5582">
          <cell r="I5582">
            <v>1040113434</v>
          </cell>
        </row>
        <row r="5583">
          <cell r="I5583">
            <v>2011809145</v>
          </cell>
        </row>
        <row r="5584">
          <cell r="I5584">
            <v>2011804018</v>
          </cell>
        </row>
        <row r="5585">
          <cell r="I5585">
            <v>2011804018</v>
          </cell>
        </row>
        <row r="5586">
          <cell r="I5586">
            <v>2011804018</v>
          </cell>
        </row>
        <row r="5587">
          <cell r="I5587">
            <v>2011809123</v>
          </cell>
        </row>
        <row r="5588">
          <cell r="I5588">
            <v>2011804018</v>
          </cell>
        </row>
        <row r="5589">
          <cell r="I5589">
            <v>2011804018</v>
          </cell>
        </row>
        <row r="5590">
          <cell r="I5590">
            <v>2011809118</v>
          </cell>
        </row>
        <row r="5591">
          <cell r="I5591">
            <v>2011809126</v>
          </cell>
        </row>
        <row r="5592">
          <cell r="I5592">
            <v>2011804018</v>
          </cell>
        </row>
        <row r="5593">
          <cell r="I5593">
            <v>70112</v>
          </cell>
        </row>
        <row r="5594">
          <cell r="I5594">
            <v>2011804025</v>
          </cell>
        </row>
        <row r="5595">
          <cell r="I5595">
            <v>2011809126</v>
          </cell>
        </row>
        <row r="5596">
          <cell r="I5596">
            <v>2011809145</v>
          </cell>
        </row>
        <row r="5597">
          <cell r="I5597">
            <v>2011804020</v>
          </cell>
        </row>
        <row r="5598">
          <cell r="I5598">
            <v>2011804089</v>
          </cell>
        </row>
        <row r="5599">
          <cell r="I5599">
            <v>2011804048</v>
          </cell>
        </row>
        <row r="5600">
          <cell r="I5600">
            <v>2011804035</v>
          </cell>
        </row>
        <row r="5601">
          <cell r="I5601">
            <v>10703001</v>
          </cell>
        </row>
        <row r="5602">
          <cell r="I5602">
            <v>2011809146</v>
          </cell>
        </row>
        <row r="5603">
          <cell r="I5603">
            <v>2011809134</v>
          </cell>
        </row>
        <row r="5604">
          <cell r="I5604">
            <v>2011804018</v>
          </cell>
        </row>
        <row r="5605">
          <cell r="I5605">
            <v>2011804048</v>
          </cell>
        </row>
        <row r="5606">
          <cell r="I5606">
            <v>2011809136</v>
          </cell>
        </row>
        <row r="5607">
          <cell r="I5607">
            <v>2011804112</v>
          </cell>
        </row>
        <row r="5608">
          <cell r="I5608">
            <v>2011804039</v>
          </cell>
        </row>
        <row r="5609">
          <cell r="I5609">
            <v>2011804018</v>
          </cell>
        </row>
        <row r="5610">
          <cell r="I5610">
            <v>2010403310</v>
          </cell>
        </row>
        <row r="5611">
          <cell r="I5611">
            <v>2011804018</v>
          </cell>
        </row>
        <row r="5612">
          <cell r="I5612">
            <v>2011804018</v>
          </cell>
        </row>
        <row r="5613">
          <cell r="I5613">
            <v>2011804018</v>
          </cell>
        </row>
        <row r="5614">
          <cell r="I5614">
            <v>2011804018</v>
          </cell>
        </row>
        <row r="5615">
          <cell r="I5615">
            <v>2011804018</v>
          </cell>
        </row>
        <row r="5616">
          <cell r="I5616">
            <v>2011804035</v>
          </cell>
        </row>
        <row r="5617">
          <cell r="I5617">
            <v>2011804026</v>
          </cell>
        </row>
        <row r="5618">
          <cell r="I5618">
            <v>2011804018</v>
          </cell>
        </row>
        <row r="5619">
          <cell r="I5619">
            <v>10401139</v>
          </cell>
        </row>
        <row r="5620">
          <cell r="I5620">
            <v>110</v>
          </cell>
        </row>
        <row r="5621">
          <cell r="I5621">
            <v>110</v>
          </cell>
        </row>
        <row r="5622">
          <cell r="I5622">
            <v>110</v>
          </cell>
        </row>
        <row r="5623">
          <cell r="I5623">
            <v>110</v>
          </cell>
        </row>
        <row r="5624">
          <cell r="I5624">
            <v>104</v>
          </cell>
        </row>
        <row r="5625">
          <cell r="I5625">
            <v>104</v>
          </cell>
        </row>
        <row r="5626">
          <cell r="I5626">
            <v>104</v>
          </cell>
        </row>
        <row r="5627">
          <cell r="I5627">
            <v>104</v>
          </cell>
        </row>
        <row r="5628">
          <cell r="I5628">
            <v>104</v>
          </cell>
        </row>
        <row r="5629">
          <cell r="I5629">
            <v>104</v>
          </cell>
        </row>
        <row r="5630">
          <cell r="I5630">
            <v>70112</v>
          </cell>
        </row>
        <row r="5631">
          <cell r="I5631">
            <v>70112</v>
          </cell>
        </row>
        <row r="5632">
          <cell r="I5632">
            <v>70112</v>
          </cell>
        </row>
        <row r="5633">
          <cell r="I5633">
            <v>701116</v>
          </cell>
        </row>
        <row r="5634">
          <cell r="I5634">
            <v>30101</v>
          </cell>
        </row>
        <row r="5635">
          <cell r="I5635">
            <v>40101</v>
          </cell>
        </row>
        <row r="5636">
          <cell r="I5636">
            <v>50101</v>
          </cell>
        </row>
        <row r="5637">
          <cell r="I5637">
            <v>70112</v>
          </cell>
        </row>
        <row r="5638">
          <cell r="I5638">
            <v>70106</v>
          </cell>
        </row>
        <row r="5639">
          <cell r="I5639">
            <v>70112</v>
          </cell>
        </row>
        <row r="5640">
          <cell r="I5640">
            <v>70112</v>
          </cell>
        </row>
        <row r="5641">
          <cell r="I5641">
            <v>50101</v>
          </cell>
        </row>
        <row r="5642">
          <cell r="I5642">
            <v>70106</v>
          </cell>
        </row>
        <row r="5643">
          <cell r="I5643">
            <v>701116</v>
          </cell>
        </row>
        <row r="5644">
          <cell r="I5644">
            <v>40101</v>
          </cell>
        </row>
        <row r="5645">
          <cell r="I5645">
            <v>50101</v>
          </cell>
        </row>
        <row r="5646">
          <cell r="I5646">
            <v>70112</v>
          </cell>
        </row>
        <row r="5647">
          <cell r="I5647">
            <v>30101</v>
          </cell>
        </row>
        <row r="5648">
          <cell r="I5648">
            <v>50101</v>
          </cell>
        </row>
        <row r="5649">
          <cell r="I5649">
            <v>70112</v>
          </cell>
        </row>
        <row r="5650">
          <cell r="I5650">
            <v>70112</v>
          </cell>
        </row>
        <row r="5651">
          <cell r="I5651">
            <v>70112</v>
          </cell>
        </row>
        <row r="5652">
          <cell r="I5652">
            <v>40101</v>
          </cell>
        </row>
        <row r="5653">
          <cell r="I5653">
            <v>70112</v>
          </cell>
        </row>
        <row r="5654">
          <cell r="I5654">
            <v>70112</v>
          </cell>
        </row>
        <row r="5655">
          <cell r="I5655">
            <v>70112</v>
          </cell>
        </row>
        <row r="5656">
          <cell r="I5656">
            <v>70112</v>
          </cell>
        </row>
        <row r="5657">
          <cell r="I5657">
            <v>70112</v>
          </cell>
        </row>
        <row r="5658">
          <cell r="I5658">
            <v>50101</v>
          </cell>
        </row>
        <row r="5659">
          <cell r="I5659">
            <v>30101</v>
          </cell>
        </row>
        <row r="5660">
          <cell r="I5660">
            <v>70112</v>
          </cell>
        </row>
        <row r="5661">
          <cell r="I5661">
            <v>40101</v>
          </cell>
        </row>
        <row r="5662">
          <cell r="I5662">
            <v>50101</v>
          </cell>
        </row>
        <row r="5663">
          <cell r="I5663">
            <v>70112</v>
          </cell>
        </row>
        <row r="5664">
          <cell r="I5664">
            <v>70112</v>
          </cell>
        </row>
        <row r="5665">
          <cell r="I5665">
            <v>70112</v>
          </cell>
        </row>
        <row r="5666">
          <cell r="I5666">
            <v>50101</v>
          </cell>
        </row>
        <row r="5667">
          <cell r="I5667">
            <v>40101</v>
          </cell>
        </row>
        <row r="5668">
          <cell r="I5668">
            <v>70112</v>
          </cell>
        </row>
        <row r="5669">
          <cell r="I5669">
            <v>70112</v>
          </cell>
        </row>
        <row r="5670">
          <cell r="I5670">
            <v>70112</v>
          </cell>
        </row>
        <row r="5671">
          <cell r="I5671">
            <v>40101</v>
          </cell>
        </row>
        <row r="5672">
          <cell r="I5672">
            <v>50101</v>
          </cell>
        </row>
        <row r="5673">
          <cell r="I5673">
            <v>70112</v>
          </cell>
        </row>
        <row r="5674">
          <cell r="I5674">
            <v>40101</v>
          </cell>
        </row>
        <row r="5675">
          <cell r="I5675">
            <v>50101</v>
          </cell>
        </row>
        <row r="5676">
          <cell r="I5676">
            <v>70112</v>
          </cell>
        </row>
        <row r="5677">
          <cell r="I5677">
            <v>70106</v>
          </cell>
        </row>
        <row r="5678">
          <cell r="I5678">
            <v>50101</v>
          </cell>
        </row>
        <row r="5679">
          <cell r="I5679">
            <v>30101</v>
          </cell>
        </row>
        <row r="5680">
          <cell r="I5680">
            <v>70112</v>
          </cell>
        </row>
        <row r="5681">
          <cell r="I5681">
            <v>40101</v>
          </cell>
        </row>
        <row r="5682">
          <cell r="I5682">
            <v>50101</v>
          </cell>
        </row>
        <row r="5683">
          <cell r="I5683">
            <v>70112</v>
          </cell>
        </row>
        <row r="5684">
          <cell r="I5684">
            <v>40101</v>
          </cell>
        </row>
        <row r="5685">
          <cell r="I5685">
            <v>70112</v>
          </cell>
        </row>
        <row r="5686">
          <cell r="I5686">
            <v>70112</v>
          </cell>
        </row>
        <row r="5687">
          <cell r="I5687">
            <v>70112</v>
          </cell>
        </row>
        <row r="5688">
          <cell r="I5688">
            <v>70106</v>
          </cell>
        </row>
        <row r="5689">
          <cell r="I5689">
            <v>50101</v>
          </cell>
        </row>
        <row r="5690">
          <cell r="I5690">
            <v>70112</v>
          </cell>
        </row>
        <row r="5691">
          <cell r="I5691">
            <v>70112</v>
          </cell>
        </row>
        <row r="5692">
          <cell r="I5692">
            <v>70112</v>
          </cell>
        </row>
        <row r="5693">
          <cell r="I5693">
            <v>70112</v>
          </cell>
        </row>
        <row r="5694">
          <cell r="I5694">
            <v>40101</v>
          </cell>
        </row>
        <row r="5695">
          <cell r="I5695">
            <v>50101</v>
          </cell>
        </row>
        <row r="5696">
          <cell r="I5696">
            <v>2011804018</v>
          </cell>
        </row>
        <row r="5697">
          <cell r="I5697">
            <v>70105000</v>
          </cell>
        </row>
        <row r="5698">
          <cell r="I5698">
            <v>200</v>
          </cell>
        </row>
        <row r="5699">
          <cell r="I5699">
            <v>70112</v>
          </cell>
        </row>
        <row r="5700">
          <cell r="I5700">
            <v>70112</v>
          </cell>
        </row>
        <row r="5701">
          <cell r="I5701">
            <v>40101</v>
          </cell>
        </row>
        <row r="5702">
          <cell r="I5702">
            <v>50101</v>
          </cell>
        </row>
        <row r="5703">
          <cell r="I5703">
            <v>70106</v>
          </cell>
        </row>
        <row r="5704">
          <cell r="I5704">
            <v>70112</v>
          </cell>
        </row>
        <row r="5705">
          <cell r="I5705">
            <v>40101</v>
          </cell>
        </row>
        <row r="5706">
          <cell r="I5706">
            <v>50101</v>
          </cell>
        </row>
        <row r="5707">
          <cell r="I5707">
            <v>30101</v>
          </cell>
        </row>
        <row r="5708">
          <cell r="I5708">
            <v>70112</v>
          </cell>
        </row>
        <row r="5709">
          <cell r="I5709">
            <v>70112</v>
          </cell>
        </row>
        <row r="5710">
          <cell r="I5710">
            <v>70112</v>
          </cell>
        </row>
        <row r="5711">
          <cell r="I5711">
            <v>70106</v>
          </cell>
        </row>
        <row r="5712">
          <cell r="I5712">
            <v>30101</v>
          </cell>
        </row>
        <row r="5713">
          <cell r="I5713">
            <v>70112</v>
          </cell>
        </row>
        <row r="5714">
          <cell r="I5714">
            <v>50101</v>
          </cell>
        </row>
        <row r="5715">
          <cell r="I5715">
            <v>40101</v>
          </cell>
        </row>
        <row r="5716">
          <cell r="I5716">
            <v>70112</v>
          </cell>
        </row>
        <row r="5717">
          <cell r="I5717">
            <v>50101</v>
          </cell>
        </row>
        <row r="5718">
          <cell r="I5718">
            <v>30101</v>
          </cell>
        </row>
        <row r="5719">
          <cell r="I5719">
            <v>70112</v>
          </cell>
        </row>
        <row r="5720">
          <cell r="I5720">
            <v>70112</v>
          </cell>
        </row>
        <row r="5721">
          <cell r="I5721">
            <v>701116</v>
          </cell>
        </row>
        <row r="5722">
          <cell r="I5722">
            <v>70112</v>
          </cell>
        </row>
        <row r="5723">
          <cell r="I5723">
            <v>40101</v>
          </cell>
        </row>
        <row r="5724">
          <cell r="I5724">
            <v>70112</v>
          </cell>
        </row>
        <row r="5725">
          <cell r="I5725">
            <v>30101</v>
          </cell>
        </row>
        <row r="5726">
          <cell r="I5726">
            <v>50101</v>
          </cell>
        </row>
        <row r="5727">
          <cell r="I5727">
            <v>70112</v>
          </cell>
        </row>
        <row r="5728">
          <cell r="I5728">
            <v>70112</v>
          </cell>
        </row>
        <row r="5729">
          <cell r="I5729">
            <v>70112</v>
          </cell>
        </row>
        <row r="5730">
          <cell r="I5730">
            <v>40101</v>
          </cell>
        </row>
        <row r="5731">
          <cell r="I5731">
            <v>70112</v>
          </cell>
        </row>
        <row r="5732">
          <cell r="I5732">
            <v>40101</v>
          </cell>
        </row>
        <row r="5733">
          <cell r="I5733">
            <v>50101</v>
          </cell>
        </row>
        <row r="5734">
          <cell r="I5734">
            <v>70112</v>
          </cell>
        </row>
        <row r="5735">
          <cell r="I5735">
            <v>40101</v>
          </cell>
        </row>
        <row r="5736">
          <cell r="I5736">
            <v>70106</v>
          </cell>
        </row>
        <row r="5737">
          <cell r="I5737">
            <v>701116</v>
          </cell>
        </row>
        <row r="5738">
          <cell r="I5738">
            <v>70106</v>
          </cell>
        </row>
        <row r="5739">
          <cell r="I5739">
            <v>50101</v>
          </cell>
        </row>
        <row r="5740">
          <cell r="I5740">
            <v>70112</v>
          </cell>
        </row>
        <row r="5741">
          <cell r="I5741">
            <v>50101</v>
          </cell>
        </row>
        <row r="5742">
          <cell r="I5742">
            <v>40101</v>
          </cell>
        </row>
        <row r="5743">
          <cell r="I5743">
            <v>701116</v>
          </cell>
        </row>
        <row r="5744">
          <cell r="I5744">
            <v>70112</v>
          </cell>
        </row>
        <row r="5745">
          <cell r="I5745">
            <v>30101</v>
          </cell>
        </row>
        <row r="5746">
          <cell r="I5746">
            <v>70112</v>
          </cell>
        </row>
        <row r="5747">
          <cell r="I5747">
            <v>70112</v>
          </cell>
        </row>
        <row r="5748">
          <cell r="I5748">
            <v>70112</v>
          </cell>
        </row>
        <row r="5749">
          <cell r="I5749">
            <v>40101</v>
          </cell>
        </row>
        <row r="5750">
          <cell r="I5750">
            <v>2011804017</v>
          </cell>
        </row>
        <row r="5751">
          <cell r="I5751">
            <v>2011804018</v>
          </cell>
        </row>
        <row r="5752">
          <cell r="I5752">
            <v>2011804018</v>
          </cell>
        </row>
        <row r="5753">
          <cell r="I5753">
            <v>2011804018</v>
          </cell>
        </row>
        <row r="5754">
          <cell r="I5754">
            <v>2011804017</v>
          </cell>
        </row>
        <row r="5755">
          <cell r="I5755">
            <v>2011804017</v>
          </cell>
        </row>
        <row r="5756">
          <cell r="I5756">
            <v>200</v>
          </cell>
        </row>
        <row r="5757">
          <cell r="I5757">
            <v>70112</v>
          </cell>
        </row>
        <row r="5758">
          <cell r="I5758">
            <v>40101</v>
          </cell>
        </row>
        <row r="5759">
          <cell r="I5759">
            <v>70112</v>
          </cell>
        </row>
        <row r="5760">
          <cell r="I5760">
            <v>70112</v>
          </cell>
        </row>
        <row r="5761">
          <cell r="I5761">
            <v>50101</v>
          </cell>
        </row>
        <row r="5762">
          <cell r="I5762">
            <v>10401187</v>
          </cell>
        </row>
        <row r="5763">
          <cell r="I5763">
            <v>201040764</v>
          </cell>
        </row>
        <row r="5764">
          <cell r="I5764">
            <v>2011804086</v>
          </cell>
        </row>
        <row r="5765">
          <cell r="I5765">
            <v>2011804036</v>
          </cell>
        </row>
        <row r="5766">
          <cell r="I5766">
            <v>2011804042</v>
          </cell>
        </row>
        <row r="5767">
          <cell r="I5767">
            <v>2011809134</v>
          </cell>
        </row>
        <row r="5768">
          <cell r="I5768">
            <v>10703001</v>
          </cell>
        </row>
        <row r="5769">
          <cell r="I5769">
            <v>2011804018</v>
          </cell>
        </row>
        <row r="5770">
          <cell r="I5770">
            <v>2011809125</v>
          </cell>
        </row>
        <row r="5771">
          <cell r="I5771">
            <v>2011804020</v>
          </cell>
        </row>
        <row r="5772">
          <cell r="I5772">
            <v>2011804018</v>
          </cell>
        </row>
        <row r="5773">
          <cell r="I5773">
            <v>2011804018</v>
          </cell>
        </row>
        <row r="5774">
          <cell r="I5774">
            <v>2011809129</v>
          </cell>
        </row>
        <row r="5775">
          <cell r="I5775">
            <v>2011804020</v>
          </cell>
        </row>
        <row r="5776">
          <cell r="I5776">
            <v>2011804035</v>
          </cell>
        </row>
        <row r="5777">
          <cell r="I5777">
            <v>2011804024</v>
          </cell>
        </row>
        <row r="5778">
          <cell r="I5778">
            <v>2011804088</v>
          </cell>
        </row>
        <row r="5779">
          <cell r="I5779">
            <v>110</v>
          </cell>
        </row>
        <row r="5780">
          <cell r="I5780">
            <v>107</v>
          </cell>
        </row>
        <row r="5781">
          <cell r="I5781">
            <v>1040113434</v>
          </cell>
        </row>
        <row r="5782">
          <cell r="I5782">
            <v>20707001</v>
          </cell>
        </row>
        <row r="5783">
          <cell r="I5783">
            <v>20700006</v>
          </cell>
        </row>
        <row r="5784">
          <cell r="I5784">
            <v>40101</v>
          </cell>
        </row>
        <row r="5785">
          <cell r="I5785">
            <v>30101</v>
          </cell>
        </row>
        <row r="5786">
          <cell r="I5786">
            <v>70106</v>
          </cell>
        </row>
        <row r="5787">
          <cell r="I5787">
            <v>701116</v>
          </cell>
        </row>
        <row r="5788">
          <cell r="I5788">
            <v>40101</v>
          </cell>
        </row>
        <row r="5789">
          <cell r="I5789">
            <v>70112</v>
          </cell>
        </row>
        <row r="5790">
          <cell r="I5790">
            <v>70112</v>
          </cell>
        </row>
        <row r="5791">
          <cell r="I5791">
            <v>70112</v>
          </cell>
        </row>
        <row r="5792">
          <cell r="I5792">
            <v>40101</v>
          </cell>
        </row>
        <row r="5793">
          <cell r="I5793">
            <v>50101</v>
          </cell>
        </row>
        <row r="5794">
          <cell r="I5794">
            <v>70112</v>
          </cell>
        </row>
        <row r="5795">
          <cell r="I5795">
            <v>70112</v>
          </cell>
        </row>
        <row r="5796">
          <cell r="I5796">
            <v>50101</v>
          </cell>
        </row>
        <row r="5797">
          <cell r="I5797">
            <v>70112</v>
          </cell>
        </row>
        <row r="5798">
          <cell r="I5798">
            <v>70112</v>
          </cell>
        </row>
        <row r="5799">
          <cell r="I5799">
            <v>40101</v>
          </cell>
        </row>
        <row r="5800">
          <cell r="I5800">
            <v>70112</v>
          </cell>
        </row>
        <row r="5801">
          <cell r="I5801">
            <v>40101</v>
          </cell>
        </row>
        <row r="5802">
          <cell r="I5802">
            <v>70112</v>
          </cell>
        </row>
        <row r="5803">
          <cell r="I5803">
            <v>701116</v>
          </cell>
        </row>
        <row r="5804">
          <cell r="I5804">
            <v>70106</v>
          </cell>
        </row>
        <row r="5805">
          <cell r="I5805">
            <v>70112</v>
          </cell>
        </row>
        <row r="5806">
          <cell r="I5806">
            <v>30101</v>
          </cell>
        </row>
        <row r="5807">
          <cell r="I5807">
            <v>70112</v>
          </cell>
        </row>
        <row r="5808">
          <cell r="I5808">
            <v>70112</v>
          </cell>
        </row>
        <row r="5809">
          <cell r="I5809">
            <v>70112</v>
          </cell>
        </row>
        <row r="5810">
          <cell r="I5810">
            <v>70112</v>
          </cell>
        </row>
        <row r="5811">
          <cell r="I5811">
            <v>70112</v>
          </cell>
        </row>
        <row r="5812">
          <cell r="I5812">
            <v>70106</v>
          </cell>
        </row>
        <row r="5813">
          <cell r="I5813">
            <v>70112</v>
          </cell>
        </row>
        <row r="5814">
          <cell r="I5814">
            <v>50101</v>
          </cell>
        </row>
        <row r="5815">
          <cell r="I5815">
            <v>70112</v>
          </cell>
        </row>
        <row r="5816">
          <cell r="I5816">
            <v>70106</v>
          </cell>
        </row>
        <row r="5817">
          <cell r="I5817">
            <v>30101</v>
          </cell>
        </row>
        <row r="5818">
          <cell r="I5818">
            <v>70112</v>
          </cell>
        </row>
        <row r="5819">
          <cell r="I5819">
            <v>50101</v>
          </cell>
        </row>
        <row r="5820">
          <cell r="I5820">
            <v>30101</v>
          </cell>
        </row>
        <row r="5821">
          <cell r="I5821">
            <v>30101</v>
          </cell>
        </row>
        <row r="5822">
          <cell r="I5822">
            <v>50101</v>
          </cell>
        </row>
        <row r="5823">
          <cell r="I5823">
            <v>40101</v>
          </cell>
        </row>
        <row r="5824">
          <cell r="I5824">
            <v>50101</v>
          </cell>
        </row>
        <row r="5825">
          <cell r="I5825">
            <v>70106</v>
          </cell>
        </row>
        <row r="5826">
          <cell r="I5826">
            <v>40101</v>
          </cell>
        </row>
        <row r="5827">
          <cell r="I5827">
            <v>70112</v>
          </cell>
        </row>
        <row r="5828">
          <cell r="I5828">
            <v>70112</v>
          </cell>
        </row>
        <row r="5829">
          <cell r="I5829">
            <v>70106</v>
          </cell>
        </row>
        <row r="5830">
          <cell r="I5830">
            <v>40101</v>
          </cell>
        </row>
        <row r="5831">
          <cell r="I5831">
            <v>50101</v>
          </cell>
        </row>
        <row r="5832">
          <cell r="I5832">
            <v>70112</v>
          </cell>
        </row>
        <row r="5833">
          <cell r="I5833">
            <v>70112</v>
          </cell>
        </row>
        <row r="5834">
          <cell r="I5834">
            <v>40101</v>
          </cell>
        </row>
        <row r="5835">
          <cell r="I5835">
            <v>70106</v>
          </cell>
        </row>
        <row r="5836">
          <cell r="I5836">
            <v>70112</v>
          </cell>
        </row>
        <row r="5837">
          <cell r="I5837">
            <v>50101</v>
          </cell>
        </row>
        <row r="5838">
          <cell r="I5838">
            <v>70112</v>
          </cell>
        </row>
        <row r="5839">
          <cell r="I5839">
            <v>30101</v>
          </cell>
        </row>
        <row r="5840">
          <cell r="I5840">
            <v>40101</v>
          </cell>
        </row>
        <row r="5841">
          <cell r="I5841">
            <v>70112</v>
          </cell>
        </row>
        <row r="5842">
          <cell r="I5842">
            <v>40101</v>
          </cell>
        </row>
        <row r="5843">
          <cell r="I5843">
            <v>70112</v>
          </cell>
        </row>
        <row r="5844">
          <cell r="I5844">
            <v>40101</v>
          </cell>
        </row>
        <row r="5845">
          <cell r="I5845">
            <v>70112</v>
          </cell>
        </row>
        <row r="5846">
          <cell r="I5846">
            <v>70112</v>
          </cell>
        </row>
        <row r="5847">
          <cell r="I5847">
            <v>70112</v>
          </cell>
        </row>
        <row r="5848">
          <cell r="I5848">
            <v>70112</v>
          </cell>
        </row>
        <row r="5849">
          <cell r="I5849">
            <v>70112</v>
          </cell>
        </row>
        <row r="5850">
          <cell r="I5850">
            <v>70106</v>
          </cell>
        </row>
        <row r="5851">
          <cell r="I5851">
            <v>50101</v>
          </cell>
        </row>
        <row r="5852">
          <cell r="I5852">
            <v>70112</v>
          </cell>
        </row>
        <row r="5853">
          <cell r="I5853">
            <v>40101</v>
          </cell>
        </row>
        <row r="5854">
          <cell r="I5854">
            <v>30101</v>
          </cell>
        </row>
        <row r="5855">
          <cell r="I5855">
            <v>70112</v>
          </cell>
        </row>
        <row r="5856">
          <cell r="I5856">
            <v>70112</v>
          </cell>
        </row>
        <row r="5857">
          <cell r="I5857">
            <v>40101</v>
          </cell>
        </row>
        <row r="5858">
          <cell r="I5858">
            <v>70112</v>
          </cell>
        </row>
        <row r="5859">
          <cell r="I5859">
            <v>40101</v>
          </cell>
        </row>
        <row r="5860">
          <cell r="I5860">
            <v>70112</v>
          </cell>
        </row>
        <row r="5861">
          <cell r="I5861">
            <v>40101</v>
          </cell>
        </row>
        <row r="5862">
          <cell r="I5862">
            <v>50101</v>
          </cell>
        </row>
        <row r="5863">
          <cell r="I5863">
            <v>70106</v>
          </cell>
        </row>
        <row r="5864">
          <cell r="I5864">
            <v>70112</v>
          </cell>
        </row>
        <row r="5865">
          <cell r="I5865">
            <v>40101</v>
          </cell>
        </row>
        <row r="5866">
          <cell r="I5866">
            <v>50101</v>
          </cell>
        </row>
        <row r="5867">
          <cell r="I5867">
            <v>70106</v>
          </cell>
        </row>
        <row r="5868">
          <cell r="I5868">
            <v>70112</v>
          </cell>
        </row>
        <row r="5869">
          <cell r="I5869">
            <v>50101</v>
          </cell>
        </row>
        <row r="5870">
          <cell r="I5870">
            <v>40101</v>
          </cell>
        </row>
        <row r="5871">
          <cell r="I5871">
            <v>70112</v>
          </cell>
        </row>
        <row r="5872">
          <cell r="I5872">
            <v>107</v>
          </cell>
        </row>
        <row r="5873">
          <cell r="I5873">
            <v>107</v>
          </cell>
        </row>
        <row r="5874">
          <cell r="I5874">
            <v>107</v>
          </cell>
        </row>
        <row r="5875">
          <cell r="I5875">
            <v>107</v>
          </cell>
        </row>
        <row r="5876">
          <cell r="I5876">
            <v>107</v>
          </cell>
        </row>
        <row r="5877">
          <cell r="I5877">
            <v>107</v>
          </cell>
        </row>
        <row r="5878">
          <cell r="I5878">
            <v>107</v>
          </cell>
        </row>
        <row r="5879">
          <cell r="I5879">
            <v>107</v>
          </cell>
        </row>
        <row r="5880">
          <cell r="I5880">
            <v>107</v>
          </cell>
        </row>
        <row r="5881">
          <cell r="I5881">
            <v>107</v>
          </cell>
        </row>
        <row r="5882">
          <cell r="I5882">
            <v>107</v>
          </cell>
        </row>
        <row r="5883">
          <cell r="I5883">
            <v>107</v>
          </cell>
        </row>
        <row r="5884">
          <cell r="I5884">
            <v>107</v>
          </cell>
        </row>
        <row r="5885">
          <cell r="I5885">
            <v>70112</v>
          </cell>
        </row>
        <row r="5886">
          <cell r="I5886">
            <v>40101</v>
          </cell>
        </row>
        <row r="5887">
          <cell r="I5887">
            <v>70112</v>
          </cell>
        </row>
        <row r="5888">
          <cell r="I5888">
            <v>70112</v>
          </cell>
        </row>
        <row r="5889">
          <cell r="I5889">
            <v>2011804112</v>
          </cell>
        </row>
        <row r="5890">
          <cell r="I5890">
            <v>2011809120</v>
          </cell>
        </row>
        <row r="5891">
          <cell r="I5891">
            <v>2011804048</v>
          </cell>
        </row>
        <row r="5892">
          <cell r="I5892">
            <v>70112</v>
          </cell>
        </row>
        <row r="5893">
          <cell r="I5893">
            <v>30100</v>
          </cell>
        </row>
        <row r="5894">
          <cell r="I5894">
            <v>2011809119</v>
          </cell>
        </row>
        <row r="5895">
          <cell r="I5895">
            <v>2011809119</v>
          </cell>
        </row>
        <row r="5896">
          <cell r="I5896">
            <v>50101</v>
          </cell>
        </row>
        <row r="5897">
          <cell r="I5897">
            <v>70112</v>
          </cell>
        </row>
        <row r="5898">
          <cell r="I5898">
            <v>40101</v>
          </cell>
        </row>
        <row r="5899">
          <cell r="I5899">
            <v>50101</v>
          </cell>
        </row>
        <row r="5900">
          <cell r="I5900">
            <v>40101</v>
          </cell>
        </row>
        <row r="5901">
          <cell r="I5901">
            <v>50101</v>
          </cell>
        </row>
        <row r="5902">
          <cell r="I5902">
            <v>70112</v>
          </cell>
        </row>
        <row r="5903">
          <cell r="I5903">
            <v>40101</v>
          </cell>
        </row>
        <row r="5904">
          <cell r="I5904">
            <v>70112</v>
          </cell>
        </row>
        <row r="5905">
          <cell r="I5905">
            <v>50101</v>
          </cell>
        </row>
        <row r="5906">
          <cell r="I5906">
            <v>70112</v>
          </cell>
        </row>
        <row r="5907">
          <cell r="I5907">
            <v>40101</v>
          </cell>
        </row>
        <row r="5908">
          <cell r="I5908">
            <v>50101</v>
          </cell>
        </row>
        <row r="5909">
          <cell r="I5909">
            <v>40101</v>
          </cell>
        </row>
        <row r="5910">
          <cell r="I5910">
            <v>70112</v>
          </cell>
        </row>
        <row r="5911">
          <cell r="I5911">
            <v>70106</v>
          </cell>
        </row>
        <row r="5912">
          <cell r="I5912">
            <v>70112</v>
          </cell>
        </row>
        <row r="5913">
          <cell r="I5913">
            <v>40101</v>
          </cell>
        </row>
        <row r="5914">
          <cell r="I5914">
            <v>70106</v>
          </cell>
        </row>
        <row r="5915">
          <cell r="I5915">
            <v>70112</v>
          </cell>
        </row>
        <row r="5916">
          <cell r="I5916">
            <v>70112</v>
          </cell>
        </row>
        <row r="5917">
          <cell r="I5917">
            <v>50101</v>
          </cell>
        </row>
        <row r="5918">
          <cell r="I5918">
            <v>70112</v>
          </cell>
        </row>
        <row r="5919">
          <cell r="I5919">
            <v>30101</v>
          </cell>
        </row>
        <row r="5920">
          <cell r="I5920">
            <v>70112</v>
          </cell>
        </row>
        <row r="5921">
          <cell r="I5921">
            <v>70106</v>
          </cell>
        </row>
        <row r="5922">
          <cell r="I5922">
            <v>50101</v>
          </cell>
        </row>
        <row r="5923">
          <cell r="I5923">
            <v>70112</v>
          </cell>
        </row>
        <row r="5924">
          <cell r="I5924">
            <v>40101</v>
          </cell>
        </row>
        <row r="5925">
          <cell r="I5925">
            <v>70106</v>
          </cell>
        </row>
        <row r="5926">
          <cell r="I5926">
            <v>70112</v>
          </cell>
        </row>
        <row r="5927">
          <cell r="I5927">
            <v>70112</v>
          </cell>
        </row>
        <row r="5928">
          <cell r="I5928">
            <v>70106</v>
          </cell>
        </row>
        <row r="5929">
          <cell r="I5929">
            <v>30101</v>
          </cell>
        </row>
        <row r="5930">
          <cell r="I5930">
            <v>50101</v>
          </cell>
        </row>
        <row r="5931">
          <cell r="I5931">
            <v>50101</v>
          </cell>
        </row>
        <row r="5932">
          <cell r="I5932">
            <v>40101</v>
          </cell>
        </row>
        <row r="5933">
          <cell r="I5933">
            <v>50101</v>
          </cell>
        </row>
        <row r="5934">
          <cell r="I5934">
            <v>40101</v>
          </cell>
        </row>
        <row r="5935">
          <cell r="I5935">
            <v>30101</v>
          </cell>
        </row>
        <row r="5936">
          <cell r="I5936">
            <v>70112</v>
          </cell>
        </row>
        <row r="5937">
          <cell r="I5937">
            <v>40101</v>
          </cell>
        </row>
        <row r="5938">
          <cell r="I5938">
            <v>30101</v>
          </cell>
        </row>
        <row r="5939">
          <cell r="I5939">
            <v>70112</v>
          </cell>
        </row>
        <row r="5940">
          <cell r="I5940">
            <v>70106</v>
          </cell>
        </row>
        <row r="5941">
          <cell r="I5941">
            <v>701116</v>
          </cell>
        </row>
        <row r="5942">
          <cell r="I5942">
            <v>50101</v>
          </cell>
        </row>
        <row r="5943">
          <cell r="I5943">
            <v>70112</v>
          </cell>
        </row>
        <row r="5944">
          <cell r="I5944">
            <v>70112</v>
          </cell>
        </row>
        <row r="5945">
          <cell r="I5945">
            <v>70106</v>
          </cell>
        </row>
        <row r="5946">
          <cell r="I5946">
            <v>70112</v>
          </cell>
        </row>
        <row r="5947">
          <cell r="I5947">
            <v>40101</v>
          </cell>
        </row>
        <row r="5948">
          <cell r="I5948">
            <v>30101</v>
          </cell>
        </row>
        <row r="5949">
          <cell r="I5949">
            <v>70106</v>
          </cell>
        </row>
        <row r="5950">
          <cell r="I5950">
            <v>70112</v>
          </cell>
        </row>
        <row r="5951">
          <cell r="I5951">
            <v>40101</v>
          </cell>
        </row>
        <row r="5952">
          <cell r="I5952">
            <v>50101</v>
          </cell>
        </row>
        <row r="5953">
          <cell r="I5953">
            <v>70112</v>
          </cell>
        </row>
        <row r="5954">
          <cell r="I5954">
            <v>50101</v>
          </cell>
        </row>
        <row r="5955">
          <cell r="I5955">
            <v>70112</v>
          </cell>
        </row>
        <row r="5956">
          <cell r="I5956">
            <v>40101</v>
          </cell>
        </row>
        <row r="5957">
          <cell r="I5957">
            <v>50101</v>
          </cell>
        </row>
        <row r="5958">
          <cell r="I5958">
            <v>70112</v>
          </cell>
        </row>
        <row r="5959">
          <cell r="I5959">
            <v>50101</v>
          </cell>
        </row>
        <row r="5960">
          <cell r="I5960">
            <v>70112</v>
          </cell>
        </row>
        <row r="5961">
          <cell r="I5961">
            <v>70112</v>
          </cell>
        </row>
        <row r="5962">
          <cell r="I5962">
            <v>70112</v>
          </cell>
        </row>
        <row r="5963">
          <cell r="I5963">
            <v>50101</v>
          </cell>
        </row>
        <row r="5964">
          <cell r="I5964">
            <v>30101</v>
          </cell>
        </row>
        <row r="5965">
          <cell r="I5965">
            <v>70112</v>
          </cell>
        </row>
        <row r="5966">
          <cell r="I5966">
            <v>40101</v>
          </cell>
        </row>
        <row r="5967">
          <cell r="I5967">
            <v>70112</v>
          </cell>
        </row>
        <row r="5968">
          <cell r="I5968">
            <v>50101</v>
          </cell>
        </row>
        <row r="5969">
          <cell r="I5969">
            <v>70112</v>
          </cell>
        </row>
        <row r="5970">
          <cell r="I5970">
            <v>70112</v>
          </cell>
        </row>
        <row r="5971">
          <cell r="I5971">
            <v>70112</v>
          </cell>
        </row>
        <row r="5972">
          <cell r="I5972">
            <v>70112</v>
          </cell>
        </row>
        <row r="5973">
          <cell r="I5973">
            <v>70112</v>
          </cell>
        </row>
        <row r="5974">
          <cell r="I5974">
            <v>40101</v>
          </cell>
        </row>
        <row r="5975">
          <cell r="I5975">
            <v>30101</v>
          </cell>
        </row>
        <row r="5976">
          <cell r="I5976">
            <v>70106</v>
          </cell>
        </row>
        <row r="5977">
          <cell r="I5977">
            <v>70112</v>
          </cell>
        </row>
        <row r="5978">
          <cell r="I5978">
            <v>50101</v>
          </cell>
        </row>
        <row r="5979">
          <cell r="I5979">
            <v>40101</v>
          </cell>
        </row>
        <row r="5980">
          <cell r="I5980">
            <v>70112</v>
          </cell>
        </row>
        <row r="5981">
          <cell r="I5981">
            <v>50101</v>
          </cell>
        </row>
        <row r="5982">
          <cell r="I5982">
            <v>40101</v>
          </cell>
        </row>
        <row r="5983">
          <cell r="I5983">
            <v>70500112</v>
          </cell>
        </row>
        <row r="5984">
          <cell r="I5984">
            <v>70112</v>
          </cell>
        </row>
        <row r="5985">
          <cell r="I5985">
            <v>70112</v>
          </cell>
        </row>
        <row r="5986">
          <cell r="I5986">
            <v>70112</v>
          </cell>
        </row>
        <row r="5987">
          <cell r="I5987">
            <v>70112</v>
          </cell>
        </row>
        <row r="5988">
          <cell r="I5988">
            <v>70112</v>
          </cell>
        </row>
        <row r="5989">
          <cell r="I5989">
            <v>30101</v>
          </cell>
        </row>
        <row r="5990">
          <cell r="I5990">
            <v>70112</v>
          </cell>
        </row>
        <row r="5991">
          <cell r="I5991">
            <v>30101</v>
          </cell>
        </row>
        <row r="5992">
          <cell r="I5992">
            <v>50101</v>
          </cell>
        </row>
        <row r="5993">
          <cell r="I5993">
            <v>70112</v>
          </cell>
        </row>
        <row r="5994">
          <cell r="I5994">
            <v>70112</v>
          </cell>
        </row>
        <row r="5995">
          <cell r="I5995">
            <v>30101</v>
          </cell>
        </row>
        <row r="5996">
          <cell r="I5996">
            <v>70112</v>
          </cell>
        </row>
        <row r="5997">
          <cell r="I5997">
            <v>70112</v>
          </cell>
        </row>
        <row r="5998">
          <cell r="I5998">
            <v>70112</v>
          </cell>
        </row>
        <row r="5999">
          <cell r="I5999">
            <v>70112</v>
          </cell>
        </row>
        <row r="6000">
          <cell r="I6000">
            <v>70112</v>
          </cell>
        </row>
        <row r="6001">
          <cell r="I6001">
            <v>70112</v>
          </cell>
        </row>
        <row r="6002">
          <cell r="I6002">
            <v>107</v>
          </cell>
        </row>
        <row r="6003">
          <cell r="I6003">
            <v>103</v>
          </cell>
        </row>
        <row r="6004">
          <cell r="I6004">
            <v>103</v>
          </cell>
        </row>
        <row r="6005">
          <cell r="I6005">
            <v>103</v>
          </cell>
        </row>
        <row r="6006">
          <cell r="I6006">
            <v>103</v>
          </cell>
        </row>
        <row r="6007">
          <cell r="I6007">
            <v>104</v>
          </cell>
        </row>
        <row r="6008">
          <cell r="I6008">
            <v>104</v>
          </cell>
        </row>
        <row r="6009">
          <cell r="I6009">
            <v>104</v>
          </cell>
        </row>
        <row r="6010">
          <cell r="I6010">
            <v>104</v>
          </cell>
        </row>
        <row r="6011">
          <cell r="I6011">
            <v>106</v>
          </cell>
        </row>
        <row r="6012">
          <cell r="I6012">
            <v>106</v>
          </cell>
        </row>
        <row r="6013">
          <cell r="I6013">
            <v>106</v>
          </cell>
        </row>
        <row r="6014">
          <cell r="I6014">
            <v>106</v>
          </cell>
        </row>
        <row r="6015">
          <cell r="I6015">
            <v>106</v>
          </cell>
        </row>
        <row r="6016">
          <cell r="I6016">
            <v>70106</v>
          </cell>
        </row>
        <row r="6017">
          <cell r="I6017">
            <v>701116</v>
          </cell>
        </row>
        <row r="6018">
          <cell r="I6018">
            <v>50101</v>
          </cell>
        </row>
        <row r="6019">
          <cell r="I6019">
            <v>40101</v>
          </cell>
        </row>
        <row r="6020">
          <cell r="I6020">
            <v>70112</v>
          </cell>
        </row>
        <row r="6021">
          <cell r="I6021">
            <v>2011804018</v>
          </cell>
        </row>
        <row r="6022">
          <cell r="I6022">
            <v>4</v>
          </cell>
        </row>
        <row r="6023">
          <cell r="I6023">
            <v>1</v>
          </cell>
        </row>
        <row r="6024">
          <cell r="I6024">
            <v>201040756</v>
          </cell>
        </row>
        <row r="6025">
          <cell r="I6025">
            <v>3</v>
          </cell>
        </row>
        <row r="6026">
          <cell r="I6026">
            <v>20104059</v>
          </cell>
        </row>
        <row r="6027">
          <cell r="I6027">
            <v>201040754</v>
          </cell>
        </row>
        <row r="6028">
          <cell r="I6028">
            <v>201040761</v>
          </cell>
        </row>
        <row r="6029">
          <cell r="I6029">
            <v>201040762</v>
          </cell>
        </row>
        <row r="6030">
          <cell r="I6030">
            <v>2010405610</v>
          </cell>
        </row>
        <row r="6031">
          <cell r="I6031">
            <v>201040753</v>
          </cell>
        </row>
        <row r="6032">
          <cell r="I6032">
            <v>2010402420</v>
          </cell>
        </row>
        <row r="6033">
          <cell r="I6033">
            <v>2010402422</v>
          </cell>
        </row>
        <row r="6034">
          <cell r="I6034">
            <v>2010402491</v>
          </cell>
        </row>
        <row r="6035">
          <cell r="I6035">
            <v>2010403310</v>
          </cell>
        </row>
        <row r="6036">
          <cell r="I6036">
            <v>2010403410</v>
          </cell>
        </row>
        <row r="6037">
          <cell r="I6037">
            <v>201040758</v>
          </cell>
        </row>
        <row r="6038">
          <cell r="I6038">
            <v>4</v>
          </cell>
        </row>
        <row r="6039">
          <cell r="I6039">
            <v>1</v>
          </cell>
        </row>
        <row r="6040">
          <cell r="I6040">
            <v>201040756</v>
          </cell>
        </row>
        <row r="6041">
          <cell r="I6041">
            <v>3</v>
          </cell>
        </row>
        <row r="6042">
          <cell r="I6042">
            <v>20104059</v>
          </cell>
        </row>
        <row r="6043">
          <cell r="I6043">
            <v>201040754</v>
          </cell>
        </row>
        <row r="6044">
          <cell r="I6044">
            <v>201040761</v>
          </cell>
        </row>
        <row r="6045">
          <cell r="I6045">
            <v>201040762</v>
          </cell>
        </row>
        <row r="6046">
          <cell r="I6046">
            <v>2010405610</v>
          </cell>
        </row>
        <row r="6047">
          <cell r="I6047">
            <v>201040753</v>
          </cell>
        </row>
        <row r="6048">
          <cell r="I6048">
            <v>2010402420</v>
          </cell>
        </row>
        <row r="6049">
          <cell r="I6049">
            <v>2010402422</v>
          </cell>
        </row>
        <row r="6050">
          <cell r="I6050">
            <v>2010402491</v>
          </cell>
        </row>
        <row r="6051">
          <cell r="I6051">
            <v>2010403310</v>
          </cell>
        </row>
        <row r="6052">
          <cell r="I6052">
            <v>2010403410</v>
          </cell>
        </row>
        <row r="6053">
          <cell r="I6053">
            <v>201040758</v>
          </cell>
        </row>
        <row r="6054">
          <cell r="I6054">
            <v>50101</v>
          </cell>
        </row>
        <row r="6055">
          <cell r="I6055">
            <v>50101</v>
          </cell>
        </row>
        <row r="6056">
          <cell r="I6056">
            <v>2011804018</v>
          </cell>
        </row>
        <row r="6057">
          <cell r="I6057">
            <v>701116</v>
          </cell>
        </row>
        <row r="6058">
          <cell r="I6058">
            <v>701116</v>
          </cell>
        </row>
        <row r="6059">
          <cell r="I6059">
            <v>70106</v>
          </cell>
        </row>
        <row r="6060">
          <cell r="I6060">
            <v>70106</v>
          </cell>
        </row>
        <row r="6061">
          <cell r="I6061">
            <v>40101</v>
          </cell>
        </row>
        <row r="6062">
          <cell r="I6062">
            <v>2010402491</v>
          </cell>
        </row>
        <row r="6063">
          <cell r="I6063">
            <v>2010403310</v>
          </cell>
        </row>
        <row r="6064">
          <cell r="I6064">
            <v>2010402422</v>
          </cell>
        </row>
        <row r="6065">
          <cell r="I6065">
            <v>2010402420</v>
          </cell>
        </row>
        <row r="6066">
          <cell r="I6066">
            <v>3</v>
          </cell>
        </row>
        <row r="6067">
          <cell r="I6067">
            <v>1</v>
          </cell>
        </row>
        <row r="6068">
          <cell r="I6068">
            <v>201040762</v>
          </cell>
        </row>
        <row r="6069">
          <cell r="I6069">
            <v>201040758</v>
          </cell>
        </row>
        <row r="6070">
          <cell r="I6070">
            <v>201040754</v>
          </cell>
        </row>
        <row r="6071">
          <cell r="I6071">
            <v>201040756</v>
          </cell>
        </row>
        <row r="6072">
          <cell r="I6072">
            <v>201040753</v>
          </cell>
        </row>
        <row r="6073">
          <cell r="I6073">
            <v>2010403410</v>
          </cell>
        </row>
        <row r="6074">
          <cell r="I6074">
            <v>2010403310</v>
          </cell>
        </row>
        <row r="6075">
          <cell r="I6075">
            <v>2011809119</v>
          </cell>
        </row>
        <row r="6076">
          <cell r="I6076">
            <v>2011809119</v>
          </cell>
        </row>
        <row r="6077">
          <cell r="I6077">
            <v>2010405610</v>
          </cell>
        </row>
        <row r="6078">
          <cell r="I6078">
            <v>20104059</v>
          </cell>
        </row>
        <row r="6079">
          <cell r="I6079">
            <v>201040761</v>
          </cell>
        </row>
        <row r="6080">
          <cell r="I6080">
            <v>70112</v>
          </cell>
        </row>
        <row r="6081">
          <cell r="I6081">
            <v>4</v>
          </cell>
        </row>
        <row r="6082">
          <cell r="I6082">
            <v>70112</v>
          </cell>
        </row>
        <row r="6083">
          <cell r="I6083">
            <v>40101</v>
          </cell>
        </row>
        <row r="6084">
          <cell r="I6084">
            <v>2011804017</v>
          </cell>
        </row>
        <row r="6085">
          <cell r="I6085">
            <v>40105</v>
          </cell>
        </row>
        <row r="6086">
          <cell r="I6086">
            <v>107</v>
          </cell>
        </row>
        <row r="6087">
          <cell r="I6087">
            <v>103</v>
          </cell>
        </row>
        <row r="6088">
          <cell r="I6088">
            <v>103</v>
          </cell>
        </row>
        <row r="6089">
          <cell r="I6089">
            <v>103</v>
          </cell>
        </row>
        <row r="6090">
          <cell r="I6090">
            <v>104</v>
          </cell>
        </row>
        <row r="6091">
          <cell r="I6091">
            <v>104</v>
          </cell>
        </row>
        <row r="6092">
          <cell r="I6092">
            <v>107</v>
          </cell>
        </row>
        <row r="6093">
          <cell r="I6093">
            <v>107</v>
          </cell>
        </row>
        <row r="6094">
          <cell r="I6094">
            <v>107</v>
          </cell>
        </row>
        <row r="6095">
          <cell r="I6095">
            <v>70112</v>
          </cell>
        </row>
        <row r="6096">
          <cell r="I6096">
            <v>40101</v>
          </cell>
        </row>
        <row r="6097">
          <cell r="I6097">
            <v>2011804031</v>
          </cell>
        </row>
        <row r="6098">
          <cell r="I6098">
            <v>10401191</v>
          </cell>
        </row>
        <row r="6099">
          <cell r="I6099">
            <v>10401198</v>
          </cell>
        </row>
        <row r="6100">
          <cell r="I6100">
            <v>20120048</v>
          </cell>
        </row>
        <row r="6101">
          <cell r="I6101">
            <v>104</v>
          </cell>
        </row>
        <row r="6102">
          <cell r="I6102">
            <v>104</v>
          </cell>
        </row>
        <row r="6103">
          <cell r="I6103">
            <v>104</v>
          </cell>
        </row>
        <row r="6104">
          <cell r="I6104">
            <v>104</v>
          </cell>
        </row>
        <row r="6105">
          <cell r="I6105">
            <v>106</v>
          </cell>
        </row>
        <row r="6106">
          <cell r="I6106">
            <v>106</v>
          </cell>
        </row>
        <row r="6107">
          <cell r="I6107">
            <v>106</v>
          </cell>
        </row>
        <row r="6108">
          <cell r="I6108">
            <v>106</v>
          </cell>
        </row>
        <row r="6109">
          <cell r="I6109">
            <v>106</v>
          </cell>
        </row>
        <row r="6110">
          <cell r="I6110">
            <v>103</v>
          </cell>
        </row>
        <row r="6111">
          <cell r="I6111">
            <v>103</v>
          </cell>
        </row>
        <row r="6112">
          <cell r="I6112">
            <v>103</v>
          </cell>
        </row>
        <row r="6113">
          <cell r="I6113">
            <v>107</v>
          </cell>
        </row>
        <row r="6114">
          <cell r="I6114">
            <v>107</v>
          </cell>
        </row>
        <row r="6115">
          <cell r="I6115">
            <v>201040771</v>
          </cell>
        </row>
        <row r="6116">
          <cell r="I6116">
            <v>2011804017</v>
          </cell>
        </row>
        <row r="6117">
          <cell r="I6117">
            <v>2011804054</v>
          </cell>
        </row>
        <row r="6118">
          <cell r="I6118">
            <v>10401198</v>
          </cell>
        </row>
        <row r="6119">
          <cell r="I6119">
            <v>20700006</v>
          </cell>
        </row>
        <row r="6120">
          <cell r="I6120">
            <v>10401139</v>
          </cell>
        </row>
        <row r="6121">
          <cell r="I6121">
            <v>10401187</v>
          </cell>
        </row>
        <row r="6122">
          <cell r="I6122">
            <v>10401191</v>
          </cell>
        </row>
        <row r="6123">
          <cell r="I6123">
            <v>20700006</v>
          </cell>
        </row>
        <row r="6124">
          <cell r="I6124">
            <v>70112</v>
          </cell>
        </row>
        <row r="6125">
          <cell r="I6125">
            <v>40101</v>
          </cell>
        </row>
        <row r="6126">
          <cell r="I6126">
            <v>50101</v>
          </cell>
        </row>
        <row r="6127">
          <cell r="I6127">
            <v>70112</v>
          </cell>
        </row>
        <row r="6128">
          <cell r="I6128">
            <v>40101</v>
          </cell>
        </row>
        <row r="6129">
          <cell r="I6129">
            <v>701116</v>
          </cell>
        </row>
        <row r="6130">
          <cell r="I6130">
            <v>50101</v>
          </cell>
        </row>
        <row r="6131">
          <cell r="I6131">
            <v>70112</v>
          </cell>
        </row>
        <row r="6132">
          <cell r="I6132">
            <v>70112</v>
          </cell>
        </row>
        <row r="6133">
          <cell r="I6133">
            <v>40101</v>
          </cell>
        </row>
        <row r="6134">
          <cell r="I6134">
            <v>30101</v>
          </cell>
        </row>
        <row r="6135">
          <cell r="I6135">
            <v>70112</v>
          </cell>
        </row>
        <row r="6136">
          <cell r="I6136">
            <v>701116</v>
          </cell>
        </row>
        <row r="6137">
          <cell r="I6137">
            <v>50101</v>
          </cell>
        </row>
        <row r="6138">
          <cell r="I6138">
            <v>70112</v>
          </cell>
        </row>
        <row r="6139">
          <cell r="I6139">
            <v>40101</v>
          </cell>
        </row>
        <row r="6140">
          <cell r="I6140">
            <v>50101</v>
          </cell>
        </row>
        <row r="6141">
          <cell r="I6141">
            <v>70112</v>
          </cell>
        </row>
        <row r="6142">
          <cell r="I6142">
            <v>70112</v>
          </cell>
        </row>
        <row r="6143">
          <cell r="I6143">
            <v>701116</v>
          </cell>
        </row>
        <row r="6144">
          <cell r="I6144">
            <v>50101</v>
          </cell>
        </row>
        <row r="6145">
          <cell r="I6145">
            <v>70106</v>
          </cell>
        </row>
        <row r="6146">
          <cell r="I6146">
            <v>70112</v>
          </cell>
        </row>
        <row r="6147">
          <cell r="I6147">
            <v>50101</v>
          </cell>
        </row>
        <row r="6148">
          <cell r="I6148">
            <v>30101</v>
          </cell>
        </row>
        <row r="6149">
          <cell r="I6149">
            <v>70112</v>
          </cell>
        </row>
        <row r="6150">
          <cell r="I6150">
            <v>40101</v>
          </cell>
        </row>
        <row r="6151">
          <cell r="I6151">
            <v>30101</v>
          </cell>
        </row>
        <row r="6152">
          <cell r="I6152">
            <v>70112</v>
          </cell>
        </row>
        <row r="6153">
          <cell r="I6153">
            <v>70112</v>
          </cell>
        </row>
        <row r="6154">
          <cell r="I6154">
            <v>70112</v>
          </cell>
        </row>
        <row r="6155">
          <cell r="I6155">
            <v>70112</v>
          </cell>
        </row>
        <row r="6156">
          <cell r="I6156">
            <v>70112</v>
          </cell>
        </row>
        <row r="6157">
          <cell r="I6157">
            <v>40101</v>
          </cell>
        </row>
        <row r="6158">
          <cell r="I6158">
            <v>70112</v>
          </cell>
        </row>
        <row r="6159">
          <cell r="I6159">
            <v>40101</v>
          </cell>
        </row>
        <row r="6160">
          <cell r="I6160">
            <v>50101</v>
          </cell>
        </row>
        <row r="6161">
          <cell r="I6161">
            <v>70112</v>
          </cell>
        </row>
        <row r="6162">
          <cell r="I6162">
            <v>40101</v>
          </cell>
        </row>
        <row r="6163">
          <cell r="I6163">
            <v>70106</v>
          </cell>
        </row>
        <row r="6164">
          <cell r="I6164">
            <v>70112</v>
          </cell>
        </row>
        <row r="6165">
          <cell r="I6165">
            <v>40101</v>
          </cell>
        </row>
        <row r="6166">
          <cell r="I6166">
            <v>30101</v>
          </cell>
        </row>
        <row r="6167">
          <cell r="I6167">
            <v>70112</v>
          </cell>
        </row>
        <row r="6168">
          <cell r="I6168">
            <v>30101</v>
          </cell>
        </row>
        <row r="6169">
          <cell r="I6169">
            <v>40101</v>
          </cell>
        </row>
        <row r="6170">
          <cell r="I6170">
            <v>70112</v>
          </cell>
        </row>
        <row r="6171">
          <cell r="I6171">
            <v>70112</v>
          </cell>
        </row>
        <row r="6172">
          <cell r="I6172">
            <v>70112</v>
          </cell>
        </row>
        <row r="6173">
          <cell r="I6173">
            <v>40101</v>
          </cell>
        </row>
        <row r="6174">
          <cell r="I6174">
            <v>70112</v>
          </cell>
        </row>
        <row r="6175">
          <cell r="I6175">
            <v>70112</v>
          </cell>
        </row>
        <row r="6176">
          <cell r="I6176">
            <v>40101</v>
          </cell>
        </row>
        <row r="6177">
          <cell r="I6177">
            <v>50101</v>
          </cell>
        </row>
        <row r="6178">
          <cell r="I6178">
            <v>40101</v>
          </cell>
        </row>
        <row r="6179">
          <cell r="I6179">
            <v>50101</v>
          </cell>
        </row>
        <row r="6180">
          <cell r="I6180">
            <v>70112</v>
          </cell>
        </row>
        <row r="6181">
          <cell r="I6181">
            <v>40101</v>
          </cell>
        </row>
        <row r="6182">
          <cell r="I6182">
            <v>70112</v>
          </cell>
        </row>
        <row r="6183">
          <cell r="I6183">
            <v>30101</v>
          </cell>
        </row>
        <row r="6184">
          <cell r="I6184">
            <v>70112</v>
          </cell>
        </row>
        <row r="6185">
          <cell r="I6185">
            <v>40101</v>
          </cell>
        </row>
        <row r="6186">
          <cell r="I6186">
            <v>70112</v>
          </cell>
        </row>
        <row r="6187">
          <cell r="I6187">
            <v>40101</v>
          </cell>
        </row>
        <row r="6188">
          <cell r="I6188">
            <v>30101</v>
          </cell>
        </row>
        <row r="6189">
          <cell r="I6189">
            <v>70112</v>
          </cell>
        </row>
        <row r="6190">
          <cell r="I6190">
            <v>70112</v>
          </cell>
        </row>
        <row r="6191">
          <cell r="I6191">
            <v>70112</v>
          </cell>
        </row>
        <row r="6192">
          <cell r="I6192">
            <v>70112</v>
          </cell>
        </row>
        <row r="6193">
          <cell r="I6193">
            <v>70112</v>
          </cell>
        </row>
        <row r="6194">
          <cell r="I6194">
            <v>70112</v>
          </cell>
        </row>
        <row r="6195">
          <cell r="I6195">
            <v>70112</v>
          </cell>
        </row>
        <row r="6196">
          <cell r="I6196">
            <v>50101</v>
          </cell>
        </row>
        <row r="6197">
          <cell r="I6197">
            <v>40101</v>
          </cell>
        </row>
        <row r="6198">
          <cell r="I6198">
            <v>50101</v>
          </cell>
        </row>
        <row r="6199">
          <cell r="I6199">
            <v>70112</v>
          </cell>
        </row>
        <row r="6200">
          <cell r="I6200">
            <v>70106</v>
          </cell>
        </row>
        <row r="6201">
          <cell r="I6201">
            <v>70112</v>
          </cell>
        </row>
        <row r="6202">
          <cell r="I6202">
            <v>50101</v>
          </cell>
        </row>
        <row r="6203">
          <cell r="I6203">
            <v>40101</v>
          </cell>
        </row>
        <row r="6204">
          <cell r="I6204">
            <v>70112</v>
          </cell>
        </row>
        <row r="6205">
          <cell r="I6205">
            <v>70112</v>
          </cell>
        </row>
        <row r="6206">
          <cell r="I6206">
            <v>70112</v>
          </cell>
        </row>
        <row r="6207">
          <cell r="I6207">
            <v>70112</v>
          </cell>
        </row>
        <row r="6208">
          <cell r="I6208">
            <v>40101</v>
          </cell>
        </row>
        <row r="6209">
          <cell r="I6209">
            <v>70112</v>
          </cell>
        </row>
        <row r="6210">
          <cell r="I6210">
            <v>70112</v>
          </cell>
        </row>
        <row r="6211">
          <cell r="I6211">
            <v>70112</v>
          </cell>
        </row>
        <row r="6212">
          <cell r="I6212">
            <v>40101</v>
          </cell>
        </row>
        <row r="6213">
          <cell r="I6213">
            <v>40101</v>
          </cell>
        </row>
        <row r="6214">
          <cell r="I6214">
            <v>40101</v>
          </cell>
        </row>
        <row r="6215">
          <cell r="I6215">
            <v>70112</v>
          </cell>
        </row>
        <row r="6216">
          <cell r="I6216">
            <v>70112</v>
          </cell>
        </row>
        <row r="6217">
          <cell r="I6217">
            <v>107</v>
          </cell>
        </row>
        <row r="6218">
          <cell r="I6218">
            <v>107</v>
          </cell>
        </row>
        <row r="6219">
          <cell r="I6219">
            <v>70112</v>
          </cell>
        </row>
        <row r="6220">
          <cell r="I6220">
            <v>40101</v>
          </cell>
        </row>
        <row r="6221">
          <cell r="I6221">
            <v>701116</v>
          </cell>
        </row>
        <row r="6222">
          <cell r="I6222">
            <v>701116</v>
          </cell>
        </row>
        <row r="6223">
          <cell r="I6223">
            <v>10401191</v>
          </cell>
        </row>
        <row r="6224">
          <cell r="I6224">
            <v>103</v>
          </cell>
        </row>
        <row r="6225">
          <cell r="I6225">
            <v>103</v>
          </cell>
        </row>
        <row r="6226">
          <cell r="I6226">
            <v>103</v>
          </cell>
        </row>
        <row r="6227">
          <cell r="I6227">
            <v>50101</v>
          </cell>
        </row>
        <row r="6228">
          <cell r="I6228">
            <v>50101</v>
          </cell>
        </row>
        <row r="6229">
          <cell r="I6229">
            <v>50101</v>
          </cell>
        </row>
        <row r="6230">
          <cell r="I6230">
            <v>104</v>
          </cell>
        </row>
        <row r="6231">
          <cell r="I6231">
            <v>104</v>
          </cell>
        </row>
        <row r="6232">
          <cell r="I6232">
            <v>104</v>
          </cell>
        </row>
        <row r="6233">
          <cell r="I6233">
            <v>104</v>
          </cell>
        </row>
        <row r="6234">
          <cell r="I6234">
            <v>106</v>
          </cell>
        </row>
        <row r="6235">
          <cell r="I6235">
            <v>106</v>
          </cell>
        </row>
        <row r="6236">
          <cell r="I6236">
            <v>106</v>
          </cell>
        </row>
        <row r="6237">
          <cell r="I6237">
            <v>106</v>
          </cell>
        </row>
        <row r="6238">
          <cell r="I6238">
            <v>106</v>
          </cell>
        </row>
        <row r="6239">
          <cell r="I6239">
            <v>70112</v>
          </cell>
        </row>
        <row r="6240">
          <cell r="I6240">
            <v>40101</v>
          </cell>
        </row>
        <row r="6241">
          <cell r="I6241">
            <v>70112</v>
          </cell>
        </row>
        <row r="6242">
          <cell r="I6242">
            <v>2011809135</v>
          </cell>
        </row>
        <row r="6243">
          <cell r="I6243">
            <v>2011804062</v>
          </cell>
        </row>
        <row r="6244">
          <cell r="I6244">
            <v>2011804020</v>
          </cell>
        </row>
        <row r="6245">
          <cell r="I6245">
            <v>2011804024</v>
          </cell>
        </row>
        <row r="6246">
          <cell r="I6246">
            <v>2011804021</v>
          </cell>
        </row>
        <row r="6247">
          <cell r="I6247">
            <v>50101</v>
          </cell>
        </row>
        <row r="6248">
          <cell r="I6248">
            <v>2011804022</v>
          </cell>
        </row>
        <row r="6249">
          <cell r="I6249">
            <v>2011809126</v>
          </cell>
        </row>
        <row r="6250">
          <cell r="I6250">
            <v>2011809126</v>
          </cell>
        </row>
        <row r="6251">
          <cell r="I6251">
            <v>201040771</v>
          </cell>
        </row>
        <row r="6252">
          <cell r="I6252">
            <v>10401139</v>
          </cell>
        </row>
        <row r="6253">
          <cell r="I6253">
            <v>10401191</v>
          </cell>
        </row>
        <row r="6254">
          <cell r="I6254">
            <v>2011804024</v>
          </cell>
        </row>
        <row r="6255">
          <cell r="I6255">
            <v>2011804024</v>
          </cell>
        </row>
        <row r="6256">
          <cell r="I6256">
            <v>70112</v>
          </cell>
        </row>
        <row r="6257">
          <cell r="I6257">
            <v>40101</v>
          </cell>
        </row>
        <row r="6258">
          <cell r="I6258">
            <v>50101</v>
          </cell>
        </row>
        <row r="6259">
          <cell r="I6259">
            <v>2011804086</v>
          </cell>
        </row>
        <row r="6260">
          <cell r="I6260">
            <v>20700006</v>
          </cell>
        </row>
        <row r="6261">
          <cell r="I6261">
            <v>10401187</v>
          </cell>
        </row>
        <row r="6262">
          <cell r="I6262">
            <v>10401139</v>
          </cell>
        </row>
        <row r="6263">
          <cell r="I6263">
            <v>2011804018</v>
          </cell>
        </row>
        <row r="6264">
          <cell r="I6264">
            <v>2011809133</v>
          </cell>
        </row>
        <row r="6265">
          <cell r="I6265">
            <v>2011804048</v>
          </cell>
        </row>
        <row r="6266">
          <cell r="I6266">
            <v>2011809135</v>
          </cell>
        </row>
        <row r="6267">
          <cell r="I6267">
            <v>2011809126</v>
          </cell>
        </row>
        <row r="6268">
          <cell r="I6268">
            <v>2011804020</v>
          </cell>
        </row>
        <row r="6269">
          <cell r="I6269">
            <v>2011804086</v>
          </cell>
        </row>
        <row r="6270">
          <cell r="I6270">
            <v>2011804018</v>
          </cell>
        </row>
        <row r="6271">
          <cell r="I6271">
            <v>2011809133</v>
          </cell>
        </row>
        <row r="6272">
          <cell r="I6272">
            <v>2011809120</v>
          </cell>
        </row>
        <row r="6273">
          <cell r="I6273">
            <v>2011804062</v>
          </cell>
        </row>
        <row r="6274">
          <cell r="I6274">
            <v>2011809126</v>
          </cell>
        </row>
        <row r="6275">
          <cell r="I6275">
            <v>2011804020</v>
          </cell>
        </row>
        <row r="6276">
          <cell r="I6276">
            <v>2011804021</v>
          </cell>
        </row>
        <row r="6277">
          <cell r="I6277">
            <v>2011804022</v>
          </cell>
        </row>
        <row r="6278">
          <cell r="I6278">
            <v>50101</v>
          </cell>
        </row>
        <row r="6279">
          <cell r="I6279">
            <v>701116</v>
          </cell>
        </row>
        <row r="6280">
          <cell r="I6280">
            <v>50101</v>
          </cell>
        </row>
        <row r="6281">
          <cell r="I6281">
            <v>701116</v>
          </cell>
        </row>
        <row r="6282">
          <cell r="I6282">
            <v>70112</v>
          </cell>
        </row>
        <row r="6283">
          <cell r="I6283">
            <v>40101</v>
          </cell>
        </row>
        <row r="6284">
          <cell r="I6284">
            <v>70106</v>
          </cell>
        </row>
        <row r="6285">
          <cell r="I6285">
            <v>701116</v>
          </cell>
        </row>
        <row r="6286">
          <cell r="I6286">
            <v>50101</v>
          </cell>
        </row>
        <row r="6287">
          <cell r="I6287">
            <v>40101</v>
          </cell>
        </row>
        <row r="6288">
          <cell r="I6288">
            <v>100</v>
          </cell>
        </row>
        <row r="6289">
          <cell r="I6289">
            <v>70112</v>
          </cell>
        </row>
        <row r="6290">
          <cell r="I6290">
            <v>70112</v>
          </cell>
        </row>
        <row r="6291">
          <cell r="I6291">
            <v>70106</v>
          </cell>
        </row>
        <row r="6292">
          <cell r="I6292">
            <v>40101</v>
          </cell>
        </row>
        <row r="6293">
          <cell r="I6293">
            <v>70112</v>
          </cell>
        </row>
        <row r="6294">
          <cell r="I6294">
            <v>40101</v>
          </cell>
        </row>
        <row r="6295">
          <cell r="I6295">
            <v>30101</v>
          </cell>
        </row>
        <row r="6296">
          <cell r="I6296">
            <v>70112</v>
          </cell>
        </row>
        <row r="6297">
          <cell r="I6297">
            <v>50101</v>
          </cell>
        </row>
        <row r="6298">
          <cell r="I6298">
            <v>50101</v>
          </cell>
        </row>
        <row r="6299">
          <cell r="I6299">
            <v>70112</v>
          </cell>
        </row>
        <row r="6300">
          <cell r="I6300">
            <v>50101</v>
          </cell>
        </row>
        <row r="6301">
          <cell r="I6301">
            <v>70112</v>
          </cell>
        </row>
        <row r="6302">
          <cell r="I6302">
            <v>50101</v>
          </cell>
        </row>
        <row r="6303">
          <cell r="I6303">
            <v>70112</v>
          </cell>
        </row>
        <row r="6304">
          <cell r="I6304">
            <v>30101</v>
          </cell>
        </row>
        <row r="6305">
          <cell r="I6305">
            <v>50101</v>
          </cell>
        </row>
        <row r="6306">
          <cell r="I6306">
            <v>50101</v>
          </cell>
        </row>
        <row r="6307">
          <cell r="I6307">
            <v>40101</v>
          </cell>
        </row>
        <row r="6308">
          <cell r="I6308">
            <v>70112</v>
          </cell>
        </row>
        <row r="6309">
          <cell r="I6309">
            <v>50101</v>
          </cell>
        </row>
        <row r="6310">
          <cell r="I6310">
            <v>40101</v>
          </cell>
        </row>
        <row r="6311">
          <cell r="I6311">
            <v>70112</v>
          </cell>
        </row>
        <row r="6312">
          <cell r="I6312">
            <v>40101</v>
          </cell>
        </row>
        <row r="6313">
          <cell r="I6313">
            <v>70112</v>
          </cell>
        </row>
        <row r="6314">
          <cell r="I6314">
            <v>50101</v>
          </cell>
        </row>
        <row r="6315">
          <cell r="I6315">
            <v>70112</v>
          </cell>
        </row>
        <row r="6316">
          <cell r="I6316">
            <v>70112</v>
          </cell>
        </row>
        <row r="6317">
          <cell r="I6317">
            <v>40101</v>
          </cell>
        </row>
        <row r="6318">
          <cell r="I6318">
            <v>40101</v>
          </cell>
        </row>
        <row r="6319">
          <cell r="I6319">
            <v>70112</v>
          </cell>
        </row>
        <row r="6320">
          <cell r="I6320">
            <v>70112</v>
          </cell>
        </row>
        <row r="6321">
          <cell r="I6321">
            <v>70112</v>
          </cell>
        </row>
        <row r="6322">
          <cell r="I6322">
            <v>70106</v>
          </cell>
        </row>
        <row r="6323">
          <cell r="I6323">
            <v>50101</v>
          </cell>
        </row>
        <row r="6324">
          <cell r="I6324">
            <v>40101</v>
          </cell>
        </row>
        <row r="6325">
          <cell r="I6325">
            <v>70112</v>
          </cell>
        </row>
        <row r="6326">
          <cell r="I6326">
            <v>70112</v>
          </cell>
        </row>
        <row r="6327">
          <cell r="I6327">
            <v>70106</v>
          </cell>
        </row>
        <row r="6328">
          <cell r="I6328">
            <v>70106</v>
          </cell>
        </row>
        <row r="6329">
          <cell r="I6329">
            <v>70112</v>
          </cell>
        </row>
        <row r="6330">
          <cell r="I6330">
            <v>40101</v>
          </cell>
        </row>
        <row r="6331">
          <cell r="I6331">
            <v>50101</v>
          </cell>
        </row>
        <row r="6332">
          <cell r="I6332">
            <v>30101</v>
          </cell>
        </row>
        <row r="6333">
          <cell r="I6333">
            <v>70112</v>
          </cell>
        </row>
        <row r="6334">
          <cell r="I6334">
            <v>50101</v>
          </cell>
        </row>
        <row r="6335">
          <cell r="I6335">
            <v>70106</v>
          </cell>
        </row>
        <row r="6336">
          <cell r="I6336">
            <v>70112</v>
          </cell>
        </row>
        <row r="6337">
          <cell r="I6337">
            <v>40101</v>
          </cell>
        </row>
        <row r="6338">
          <cell r="I6338">
            <v>70112</v>
          </cell>
        </row>
        <row r="6339">
          <cell r="I6339">
            <v>40101</v>
          </cell>
        </row>
        <row r="6340">
          <cell r="I6340">
            <v>70112</v>
          </cell>
        </row>
        <row r="6341">
          <cell r="I6341">
            <v>70112</v>
          </cell>
        </row>
        <row r="6342">
          <cell r="I6342">
            <v>70112</v>
          </cell>
        </row>
        <row r="6343">
          <cell r="I6343">
            <v>40101</v>
          </cell>
        </row>
        <row r="6344">
          <cell r="I6344">
            <v>70112</v>
          </cell>
        </row>
        <row r="6345">
          <cell r="I6345">
            <v>40101</v>
          </cell>
        </row>
        <row r="6346">
          <cell r="I6346">
            <v>50101</v>
          </cell>
        </row>
        <row r="6347">
          <cell r="I6347">
            <v>70112</v>
          </cell>
        </row>
        <row r="6348">
          <cell r="I6348">
            <v>70112</v>
          </cell>
        </row>
        <row r="6349">
          <cell r="I6349">
            <v>40101</v>
          </cell>
        </row>
        <row r="6350">
          <cell r="I6350">
            <v>50101</v>
          </cell>
        </row>
        <row r="6351">
          <cell r="I6351">
            <v>70112</v>
          </cell>
        </row>
        <row r="6352">
          <cell r="I6352">
            <v>70112</v>
          </cell>
        </row>
        <row r="6353">
          <cell r="I6353">
            <v>70106</v>
          </cell>
        </row>
        <row r="6354">
          <cell r="I6354">
            <v>70112</v>
          </cell>
        </row>
        <row r="6355">
          <cell r="I6355">
            <v>70106</v>
          </cell>
        </row>
        <row r="6356">
          <cell r="I6356">
            <v>50101</v>
          </cell>
        </row>
        <row r="6357">
          <cell r="I6357">
            <v>701116</v>
          </cell>
        </row>
        <row r="6358">
          <cell r="I6358">
            <v>70112</v>
          </cell>
        </row>
        <row r="6359">
          <cell r="I6359">
            <v>70112</v>
          </cell>
        </row>
        <row r="6360">
          <cell r="I6360">
            <v>70112</v>
          </cell>
        </row>
        <row r="6361">
          <cell r="I6361">
            <v>107</v>
          </cell>
        </row>
        <row r="6362">
          <cell r="I6362">
            <v>107</v>
          </cell>
        </row>
        <row r="6363">
          <cell r="I6363">
            <v>106</v>
          </cell>
        </row>
        <row r="6364">
          <cell r="I6364">
            <v>106</v>
          </cell>
        </row>
        <row r="6365">
          <cell r="I6365">
            <v>103</v>
          </cell>
        </row>
        <row r="6366">
          <cell r="I6366">
            <v>103</v>
          </cell>
        </row>
        <row r="6367">
          <cell r="I6367">
            <v>103</v>
          </cell>
        </row>
        <row r="6368">
          <cell r="I6368">
            <v>104</v>
          </cell>
        </row>
        <row r="6369">
          <cell r="I6369">
            <v>103</v>
          </cell>
        </row>
        <row r="6370">
          <cell r="I6370">
            <v>103</v>
          </cell>
        </row>
        <row r="6371">
          <cell r="I6371">
            <v>103</v>
          </cell>
        </row>
        <row r="6372">
          <cell r="I6372">
            <v>103</v>
          </cell>
        </row>
        <row r="6373">
          <cell r="I6373">
            <v>2011804018</v>
          </cell>
        </row>
        <row r="6374">
          <cell r="I6374">
            <v>2011804018</v>
          </cell>
        </row>
        <row r="6375">
          <cell r="I6375">
            <v>2011804018</v>
          </cell>
        </row>
        <row r="6376">
          <cell r="I6376">
            <v>2011804018</v>
          </cell>
        </row>
        <row r="6377">
          <cell r="I6377">
            <v>70112</v>
          </cell>
        </row>
        <row r="6378">
          <cell r="I6378">
            <v>40101</v>
          </cell>
        </row>
        <row r="6379">
          <cell r="I6379">
            <v>2011804018</v>
          </cell>
        </row>
        <row r="6380">
          <cell r="I6380">
            <v>2011804042</v>
          </cell>
        </row>
        <row r="6381">
          <cell r="I6381">
            <v>2011809126</v>
          </cell>
        </row>
        <row r="6382">
          <cell r="I6382">
            <v>201040772</v>
          </cell>
        </row>
        <row r="6383">
          <cell r="I6383">
            <v>301</v>
          </cell>
        </row>
        <row r="6384">
          <cell r="I6384">
            <v>50101</v>
          </cell>
        </row>
        <row r="6385">
          <cell r="I6385">
            <v>70106</v>
          </cell>
        </row>
        <row r="6386">
          <cell r="I6386">
            <v>70112</v>
          </cell>
        </row>
        <row r="6387">
          <cell r="I6387">
            <v>40101</v>
          </cell>
        </row>
        <row r="6388">
          <cell r="I6388">
            <v>40101</v>
          </cell>
        </row>
        <row r="6389">
          <cell r="I6389">
            <v>50101</v>
          </cell>
        </row>
        <row r="6390">
          <cell r="I6390">
            <v>50101</v>
          </cell>
        </row>
        <row r="6391">
          <cell r="I6391">
            <v>70112</v>
          </cell>
        </row>
        <row r="6392">
          <cell r="I6392">
            <v>40101</v>
          </cell>
        </row>
        <row r="6393">
          <cell r="I6393">
            <v>70106</v>
          </cell>
        </row>
        <row r="6394">
          <cell r="I6394">
            <v>70112</v>
          </cell>
        </row>
        <row r="6395">
          <cell r="I6395">
            <v>50101</v>
          </cell>
        </row>
        <row r="6396">
          <cell r="I6396">
            <v>40101</v>
          </cell>
        </row>
        <row r="6397">
          <cell r="I6397">
            <v>70112</v>
          </cell>
        </row>
        <row r="6398">
          <cell r="I6398">
            <v>40101</v>
          </cell>
        </row>
        <row r="6399">
          <cell r="I6399">
            <v>70112</v>
          </cell>
        </row>
        <row r="6400">
          <cell r="I6400">
            <v>70106</v>
          </cell>
        </row>
        <row r="6401">
          <cell r="I6401">
            <v>40101</v>
          </cell>
        </row>
        <row r="6402">
          <cell r="I6402">
            <v>70112</v>
          </cell>
        </row>
        <row r="6403">
          <cell r="I6403">
            <v>70106</v>
          </cell>
        </row>
        <row r="6404">
          <cell r="I6404">
            <v>30101</v>
          </cell>
        </row>
        <row r="6405">
          <cell r="I6405">
            <v>70112</v>
          </cell>
        </row>
        <row r="6406">
          <cell r="I6406">
            <v>70106</v>
          </cell>
        </row>
        <row r="6407">
          <cell r="I6407">
            <v>40101</v>
          </cell>
        </row>
        <row r="6408">
          <cell r="I6408">
            <v>30101</v>
          </cell>
        </row>
        <row r="6409">
          <cell r="I6409">
            <v>50101</v>
          </cell>
        </row>
        <row r="6410">
          <cell r="I6410">
            <v>70112</v>
          </cell>
        </row>
        <row r="6411">
          <cell r="I6411">
            <v>70112</v>
          </cell>
        </row>
        <row r="6412">
          <cell r="I6412">
            <v>40101</v>
          </cell>
        </row>
        <row r="6413">
          <cell r="I6413">
            <v>50101</v>
          </cell>
        </row>
        <row r="6414">
          <cell r="I6414">
            <v>40101</v>
          </cell>
        </row>
        <row r="6415">
          <cell r="I6415">
            <v>70112</v>
          </cell>
        </row>
        <row r="6416">
          <cell r="I6416">
            <v>40101</v>
          </cell>
        </row>
        <row r="6417">
          <cell r="I6417">
            <v>50101</v>
          </cell>
        </row>
        <row r="6418">
          <cell r="I6418">
            <v>70112</v>
          </cell>
        </row>
        <row r="6419">
          <cell r="I6419">
            <v>40101</v>
          </cell>
        </row>
        <row r="6420">
          <cell r="I6420">
            <v>30101</v>
          </cell>
        </row>
        <row r="6421">
          <cell r="I6421">
            <v>70112</v>
          </cell>
        </row>
        <row r="6422">
          <cell r="I6422">
            <v>50101</v>
          </cell>
        </row>
        <row r="6423">
          <cell r="I6423">
            <v>40101</v>
          </cell>
        </row>
        <row r="6424">
          <cell r="I6424">
            <v>70112</v>
          </cell>
        </row>
        <row r="6425">
          <cell r="I6425">
            <v>70112</v>
          </cell>
        </row>
        <row r="6426">
          <cell r="I6426">
            <v>50101</v>
          </cell>
        </row>
        <row r="6427">
          <cell r="I6427">
            <v>70112</v>
          </cell>
        </row>
        <row r="6428">
          <cell r="I6428">
            <v>40101</v>
          </cell>
        </row>
        <row r="6429">
          <cell r="I6429">
            <v>40101</v>
          </cell>
        </row>
        <row r="6430">
          <cell r="I6430">
            <v>70112</v>
          </cell>
        </row>
        <row r="6431">
          <cell r="I6431">
            <v>70112</v>
          </cell>
        </row>
        <row r="6432">
          <cell r="I6432">
            <v>70112</v>
          </cell>
        </row>
        <row r="6433">
          <cell r="I6433">
            <v>40101</v>
          </cell>
        </row>
        <row r="6434">
          <cell r="I6434">
            <v>70112</v>
          </cell>
        </row>
        <row r="6435">
          <cell r="I6435">
            <v>50101</v>
          </cell>
        </row>
        <row r="6436">
          <cell r="I6436">
            <v>70112</v>
          </cell>
        </row>
        <row r="6437">
          <cell r="I6437">
            <v>40101</v>
          </cell>
        </row>
        <row r="6438">
          <cell r="I6438">
            <v>70112</v>
          </cell>
        </row>
        <row r="6439">
          <cell r="I6439">
            <v>40101</v>
          </cell>
        </row>
        <row r="6440">
          <cell r="I6440">
            <v>50101</v>
          </cell>
        </row>
        <row r="6441">
          <cell r="I6441">
            <v>70112</v>
          </cell>
        </row>
        <row r="6442">
          <cell r="I6442">
            <v>40101</v>
          </cell>
        </row>
        <row r="6443">
          <cell r="I6443">
            <v>50101</v>
          </cell>
        </row>
        <row r="6444">
          <cell r="I6444">
            <v>70112</v>
          </cell>
        </row>
        <row r="6445">
          <cell r="I6445">
            <v>70112</v>
          </cell>
        </row>
        <row r="6446">
          <cell r="I6446">
            <v>40101</v>
          </cell>
        </row>
        <row r="6447">
          <cell r="I6447">
            <v>70112</v>
          </cell>
        </row>
        <row r="6448">
          <cell r="I6448">
            <v>701116</v>
          </cell>
        </row>
        <row r="6449">
          <cell r="I6449">
            <v>701116</v>
          </cell>
        </row>
        <row r="6450">
          <cell r="I6450">
            <v>70106</v>
          </cell>
        </row>
        <row r="6451">
          <cell r="I6451">
            <v>70112</v>
          </cell>
        </row>
        <row r="6452">
          <cell r="I6452">
            <v>40101</v>
          </cell>
        </row>
        <row r="6453">
          <cell r="I6453">
            <v>70112</v>
          </cell>
        </row>
        <row r="6454">
          <cell r="I6454">
            <v>70112</v>
          </cell>
        </row>
        <row r="6455">
          <cell r="I6455">
            <v>70106</v>
          </cell>
        </row>
        <row r="6456">
          <cell r="I6456">
            <v>70112</v>
          </cell>
        </row>
        <row r="6457">
          <cell r="I6457">
            <v>70112</v>
          </cell>
        </row>
        <row r="6458">
          <cell r="I6458">
            <v>30101</v>
          </cell>
        </row>
        <row r="6459">
          <cell r="I6459">
            <v>50101</v>
          </cell>
        </row>
        <row r="6460">
          <cell r="I6460">
            <v>70112</v>
          </cell>
        </row>
        <row r="6461">
          <cell r="I6461">
            <v>70112</v>
          </cell>
        </row>
        <row r="6462">
          <cell r="I6462">
            <v>50101</v>
          </cell>
        </row>
        <row r="6463">
          <cell r="I6463">
            <v>70112</v>
          </cell>
        </row>
        <row r="6464">
          <cell r="I6464">
            <v>30101</v>
          </cell>
        </row>
        <row r="6465">
          <cell r="I6465">
            <v>70112</v>
          </cell>
        </row>
        <row r="6466">
          <cell r="I6466">
            <v>70112</v>
          </cell>
        </row>
        <row r="6467">
          <cell r="I6467">
            <v>50101</v>
          </cell>
        </row>
        <row r="6468">
          <cell r="I6468">
            <v>40101</v>
          </cell>
        </row>
        <row r="6469">
          <cell r="I6469">
            <v>30101</v>
          </cell>
        </row>
        <row r="6470">
          <cell r="I6470">
            <v>70106</v>
          </cell>
        </row>
        <row r="6471">
          <cell r="I6471">
            <v>70112</v>
          </cell>
        </row>
        <row r="6472">
          <cell r="I6472">
            <v>40101</v>
          </cell>
        </row>
        <row r="6473">
          <cell r="I6473">
            <v>30101</v>
          </cell>
        </row>
        <row r="6474">
          <cell r="I6474">
            <v>20120034</v>
          </cell>
        </row>
        <row r="6475">
          <cell r="I6475">
            <v>2011804036</v>
          </cell>
        </row>
        <row r="6476">
          <cell r="I6476">
            <v>2011804021</v>
          </cell>
        </row>
        <row r="6477">
          <cell r="I6477">
            <v>2011804054</v>
          </cell>
        </row>
        <row r="6478">
          <cell r="I6478">
            <v>10205</v>
          </cell>
        </row>
        <row r="6479">
          <cell r="I6479">
            <v>10300041</v>
          </cell>
        </row>
        <row r="6480">
          <cell r="I6480">
            <v>70112</v>
          </cell>
        </row>
        <row r="6481">
          <cell r="I6481">
            <v>302</v>
          </cell>
        </row>
        <row r="6482">
          <cell r="I6482">
            <v>70112</v>
          </cell>
        </row>
        <row r="6483">
          <cell r="I6483">
            <v>2011804054</v>
          </cell>
        </row>
        <row r="6484">
          <cell r="I6484">
            <v>70500112</v>
          </cell>
        </row>
        <row r="6485">
          <cell r="I6485">
            <v>2011809128</v>
          </cell>
        </row>
        <row r="6486">
          <cell r="I6486">
            <v>70112</v>
          </cell>
        </row>
        <row r="6487">
          <cell r="I6487">
            <v>70500112</v>
          </cell>
        </row>
        <row r="6488">
          <cell r="I6488">
            <v>70112</v>
          </cell>
        </row>
        <row r="6489">
          <cell r="I6489">
            <v>40101</v>
          </cell>
        </row>
        <row r="6490">
          <cell r="I6490">
            <v>70112</v>
          </cell>
        </row>
        <row r="6491">
          <cell r="I6491">
            <v>30101</v>
          </cell>
        </row>
        <row r="6492">
          <cell r="I6492">
            <v>70112</v>
          </cell>
        </row>
        <row r="6493">
          <cell r="I6493">
            <v>40101</v>
          </cell>
        </row>
        <row r="6494">
          <cell r="I6494">
            <v>70112</v>
          </cell>
        </row>
        <row r="6495">
          <cell r="I6495">
            <v>70106</v>
          </cell>
        </row>
        <row r="6496">
          <cell r="I6496">
            <v>40101</v>
          </cell>
        </row>
        <row r="6497">
          <cell r="I6497">
            <v>40101</v>
          </cell>
        </row>
        <row r="6498">
          <cell r="I6498">
            <v>70112</v>
          </cell>
        </row>
        <row r="6499">
          <cell r="I6499">
            <v>70112</v>
          </cell>
        </row>
        <row r="6500">
          <cell r="I6500">
            <v>50101</v>
          </cell>
        </row>
        <row r="6501">
          <cell r="I6501">
            <v>70112</v>
          </cell>
        </row>
        <row r="6502">
          <cell r="I6502">
            <v>40101</v>
          </cell>
        </row>
        <row r="6503">
          <cell r="I6503">
            <v>70112</v>
          </cell>
        </row>
        <row r="6504">
          <cell r="I6504">
            <v>70106</v>
          </cell>
        </row>
        <row r="6505">
          <cell r="I6505">
            <v>70112</v>
          </cell>
        </row>
        <row r="6506">
          <cell r="I6506">
            <v>40101</v>
          </cell>
        </row>
        <row r="6507">
          <cell r="I6507">
            <v>50101</v>
          </cell>
        </row>
        <row r="6508">
          <cell r="I6508">
            <v>70106</v>
          </cell>
        </row>
        <row r="6509">
          <cell r="I6509">
            <v>70112</v>
          </cell>
        </row>
        <row r="6510">
          <cell r="I6510">
            <v>50101</v>
          </cell>
        </row>
        <row r="6511">
          <cell r="I6511">
            <v>70112</v>
          </cell>
        </row>
        <row r="6512">
          <cell r="I6512">
            <v>40101</v>
          </cell>
        </row>
        <row r="6513">
          <cell r="I6513">
            <v>70112</v>
          </cell>
        </row>
        <row r="6514">
          <cell r="I6514">
            <v>70112</v>
          </cell>
        </row>
        <row r="6515">
          <cell r="I6515">
            <v>70112</v>
          </cell>
        </row>
        <row r="6516">
          <cell r="I6516">
            <v>40101</v>
          </cell>
        </row>
        <row r="6517">
          <cell r="I6517">
            <v>30101</v>
          </cell>
        </row>
        <row r="6518">
          <cell r="I6518">
            <v>50101</v>
          </cell>
        </row>
        <row r="6519">
          <cell r="I6519">
            <v>70112</v>
          </cell>
        </row>
        <row r="6520">
          <cell r="I6520">
            <v>70112</v>
          </cell>
        </row>
        <row r="6521">
          <cell r="I6521">
            <v>701116</v>
          </cell>
        </row>
        <row r="6522">
          <cell r="I6522">
            <v>50101</v>
          </cell>
        </row>
        <row r="6523">
          <cell r="I6523">
            <v>701116</v>
          </cell>
        </row>
        <row r="6524">
          <cell r="I6524">
            <v>70106</v>
          </cell>
        </row>
        <row r="6525">
          <cell r="I6525">
            <v>701116</v>
          </cell>
        </row>
        <row r="6526">
          <cell r="I6526">
            <v>40101</v>
          </cell>
        </row>
        <row r="6527">
          <cell r="I6527">
            <v>70112</v>
          </cell>
        </row>
        <row r="6528">
          <cell r="I6528">
            <v>70106</v>
          </cell>
        </row>
        <row r="6529">
          <cell r="I6529">
            <v>50101</v>
          </cell>
        </row>
        <row r="6530">
          <cell r="I6530">
            <v>30101</v>
          </cell>
        </row>
        <row r="6531">
          <cell r="I6531">
            <v>70106</v>
          </cell>
        </row>
        <row r="6532">
          <cell r="I6532">
            <v>70112</v>
          </cell>
        </row>
        <row r="6533">
          <cell r="I6533">
            <v>70112</v>
          </cell>
        </row>
        <row r="6534">
          <cell r="I6534">
            <v>40101</v>
          </cell>
        </row>
        <row r="6535">
          <cell r="I6535">
            <v>50101</v>
          </cell>
        </row>
        <row r="6536">
          <cell r="I6536">
            <v>70106</v>
          </cell>
        </row>
        <row r="6537">
          <cell r="I6537">
            <v>70112</v>
          </cell>
        </row>
        <row r="6538">
          <cell r="I6538">
            <v>70112</v>
          </cell>
        </row>
        <row r="6539">
          <cell r="I6539">
            <v>50101</v>
          </cell>
        </row>
        <row r="6540">
          <cell r="I6540">
            <v>40101</v>
          </cell>
        </row>
        <row r="6541">
          <cell r="I6541">
            <v>50101</v>
          </cell>
        </row>
        <row r="6542">
          <cell r="I6542">
            <v>70112</v>
          </cell>
        </row>
        <row r="6543">
          <cell r="I6543">
            <v>70112</v>
          </cell>
        </row>
        <row r="6544">
          <cell r="I6544">
            <v>70112</v>
          </cell>
        </row>
        <row r="6545">
          <cell r="I6545">
            <v>70112</v>
          </cell>
        </row>
        <row r="6546">
          <cell r="I6546">
            <v>70112</v>
          </cell>
        </row>
        <row r="6547">
          <cell r="I6547">
            <v>40101</v>
          </cell>
        </row>
        <row r="6548">
          <cell r="I6548">
            <v>50101</v>
          </cell>
        </row>
        <row r="6549">
          <cell r="I6549">
            <v>70112</v>
          </cell>
        </row>
        <row r="6550">
          <cell r="I6550">
            <v>40101</v>
          </cell>
        </row>
        <row r="6551">
          <cell r="I6551">
            <v>70112</v>
          </cell>
        </row>
        <row r="6552">
          <cell r="I6552">
            <v>70112</v>
          </cell>
        </row>
        <row r="6553">
          <cell r="I6553">
            <v>70112</v>
          </cell>
        </row>
        <row r="6554">
          <cell r="I6554">
            <v>70112</v>
          </cell>
        </row>
        <row r="6555">
          <cell r="I6555">
            <v>50101</v>
          </cell>
        </row>
        <row r="6556">
          <cell r="I6556">
            <v>30101</v>
          </cell>
        </row>
        <row r="6557">
          <cell r="I6557">
            <v>10300041</v>
          </cell>
        </row>
        <row r="6558">
          <cell r="I6558">
            <v>70112</v>
          </cell>
        </row>
        <row r="6559">
          <cell r="I6559">
            <v>10208</v>
          </cell>
        </row>
        <row r="6560">
          <cell r="I6560">
            <v>10101</v>
          </cell>
        </row>
        <row r="6561">
          <cell r="I6561">
            <v>2011804021</v>
          </cell>
        </row>
        <row r="6562">
          <cell r="I6562">
            <v>2011804037</v>
          </cell>
        </row>
        <row r="6563">
          <cell r="I6563">
            <v>2011804048</v>
          </cell>
        </row>
        <row r="6564">
          <cell r="I6564">
            <v>50101</v>
          </cell>
        </row>
        <row r="6565">
          <cell r="I6565">
            <v>30101</v>
          </cell>
        </row>
        <row r="6566">
          <cell r="I6566">
            <v>10208</v>
          </cell>
        </row>
        <row r="6567">
          <cell r="I6567">
            <v>10208</v>
          </cell>
        </row>
        <row r="6568">
          <cell r="I6568">
            <v>10404088</v>
          </cell>
        </row>
        <row r="6569">
          <cell r="I6569">
            <v>10401139</v>
          </cell>
        </row>
        <row r="6570">
          <cell r="I6570">
            <v>800000012</v>
          </cell>
        </row>
        <row r="6571">
          <cell r="I6571">
            <v>2011809126</v>
          </cell>
        </row>
        <row r="6572">
          <cell r="I6572">
            <v>2011804020</v>
          </cell>
        </row>
        <row r="6573">
          <cell r="I6573">
            <v>2011804021</v>
          </cell>
        </row>
        <row r="6574">
          <cell r="I6574">
            <v>2011804022</v>
          </cell>
        </row>
        <row r="6575">
          <cell r="I6575">
            <v>2011804062</v>
          </cell>
        </row>
        <row r="6576">
          <cell r="I6576">
            <v>301</v>
          </cell>
        </row>
        <row r="6577">
          <cell r="I6577">
            <v>2011804021</v>
          </cell>
        </row>
        <row r="6578">
          <cell r="I6578">
            <v>2011804037</v>
          </cell>
        </row>
        <row r="6579">
          <cell r="I6579">
            <v>2011804048</v>
          </cell>
        </row>
        <row r="6580">
          <cell r="I6580">
            <v>2011809136</v>
          </cell>
        </row>
        <row r="6581">
          <cell r="I6581">
            <v>2011804018</v>
          </cell>
        </row>
        <row r="6582">
          <cell r="I6582">
            <v>104</v>
          </cell>
        </row>
        <row r="6583">
          <cell r="I6583">
            <v>104</v>
          </cell>
        </row>
        <row r="6584">
          <cell r="I6584">
            <v>104</v>
          </cell>
        </row>
        <row r="6585">
          <cell r="I6585">
            <v>104</v>
          </cell>
        </row>
        <row r="6586">
          <cell r="I6586">
            <v>104</v>
          </cell>
        </row>
        <row r="6587">
          <cell r="I6587">
            <v>104</v>
          </cell>
        </row>
        <row r="6588">
          <cell r="I6588">
            <v>104</v>
          </cell>
        </row>
        <row r="6589">
          <cell r="I6589">
            <v>104</v>
          </cell>
        </row>
        <row r="6590">
          <cell r="I6590">
            <v>104</v>
          </cell>
        </row>
        <row r="6591">
          <cell r="I6591">
            <v>104</v>
          </cell>
        </row>
        <row r="6592">
          <cell r="I6592">
            <v>104</v>
          </cell>
        </row>
        <row r="6593">
          <cell r="I6593">
            <v>104</v>
          </cell>
        </row>
        <row r="6594">
          <cell r="I6594">
            <v>104</v>
          </cell>
        </row>
        <row r="6595">
          <cell r="I6595">
            <v>104</v>
          </cell>
        </row>
        <row r="6596">
          <cell r="I6596">
            <v>104</v>
          </cell>
        </row>
        <row r="6597">
          <cell r="I6597">
            <v>104</v>
          </cell>
        </row>
        <row r="6598">
          <cell r="I6598">
            <v>104</v>
          </cell>
        </row>
        <row r="6599">
          <cell r="I6599">
            <v>103</v>
          </cell>
        </row>
        <row r="6600">
          <cell r="I6600">
            <v>106</v>
          </cell>
        </row>
        <row r="6601">
          <cell r="I6601">
            <v>106</v>
          </cell>
        </row>
        <row r="6602">
          <cell r="I6602">
            <v>106</v>
          </cell>
        </row>
        <row r="6603">
          <cell r="I6603">
            <v>106</v>
          </cell>
        </row>
        <row r="6604">
          <cell r="I6604">
            <v>106</v>
          </cell>
        </row>
        <row r="6605">
          <cell r="I6605">
            <v>106</v>
          </cell>
        </row>
        <row r="6606">
          <cell r="I6606">
            <v>106</v>
          </cell>
        </row>
        <row r="6607">
          <cell r="I6607">
            <v>109</v>
          </cell>
        </row>
        <row r="6608">
          <cell r="I6608">
            <v>10101</v>
          </cell>
        </row>
        <row r="6609">
          <cell r="I6609">
            <v>70112</v>
          </cell>
        </row>
        <row r="6610">
          <cell r="I6610">
            <v>70106</v>
          </cell>
        </row>
        <row r="6611">
          <cell r="I6611">
            <v>70112</v>
          </cell>
        </row>
        <row r="6612">
          <cell r="I6612">
            <v>40101</v>
          </cell>
        </row>
        <row r="6613">
          <cell r="I6613">
            <v>70112</v>
          </cell>
        </row>
        <row r="6614">
          <cell r="I6614">
            <v>30101</v>
          </cell>
        </row>
        <row r="6615">
          <cell r="I6615">
            <v>70112</v>
          </cell>
        </row>
        <row r="6616">
          <cell r="I6616">
            <v>70106</v>
          </cell>
        </row>
        <row r="6617">
          <cell r="I6617">
            <v>70112</v>
          </cell>
        </row>
        <row r="6618">
          <cell r="I6618">
            <v>40101</v>
          </cell>
        </row>
        <row r="6619">
          <cell r="I6619">
            <v>70112</v>
          </cell>
        </row>
        <row r="6620">
          <cell r="I6620">
            <v>70106</v>
          </cell>
        </row>
        <row r="6621">
          <cell r="I6621">
            <v>40101</v>
          </cell>
        </row>
        <row r="6622">
          <cell r="I6622">
            <v>40101</v>
          </cell>
        </row>
        <row r="6623">
          <cell r="I6623">
            <v>30101</v>
          </cell>
        </row>
        <row r="6624">
          <cell r="I6624">
            <v>40101</v>
          </cell>
        </row>
        <row r="6625">
          <cell r="I6625">
            <v>50101</v>
          </cell>
        </row>
        <row r="6626">
          <cell r="I6626">
            <v>70112</v>
          </cell>
        </row>
        <row r="6627">
          <cell r="I6627">
            <v>50101</v>
          </cell>
        </row>
        <row r="6628">
          <cell r="I6628">
            <v>70112</v>
          </cell>
        </row>
        <row r="6629">
          <cell r="I6629">
            <v>70112</v>
          </cell>
        </row>
        <row r="6630">
          <cell r="I6630">
            <v>30101</v>
          </cell>
        </row>
        <row r="6631">
          <cell r="I6631">
            <v>50101</v>
          </cell>
        </row>
        <row r="6632">
          <cell r="I6632">
            <v>70112</v>
          </cell>
        </row>
        <row r="6633">
          <cell r="I6633">
            <v>70112</v>
          </cell>
        </row>
        <row r="6634">
          <cell r="I6634">
            <v>70112</v>
          </cell>
        </row>
        <row r="6635">
          <cell r="I6635">
            <v>70106</v>
          </cell>
        </row>
        <row r="6636">
          <cell r="I6636">
            <v>40101</v>
          </cell>
        </row>
        <row r="6637">
          <cell r="I6637">
            <v>70112</v>
          </cell>
        </row>
        <row r="6638">
          <cell r="I6638">
            <v>70112</v>
          </cell>
        </row>
        <row r="6639">
          <cell r="I6639">
            <v>40101</v>
          </cell>
        </row>
        <row r="6640">
          <cell r="I6640">
            <v>50101</v>
          </cell>
        </row>
        <row r="6641">
          <cell r="I6641">
            <v>70112</v>
          </cell>
        </row>
        <row r="6642">
          <cell r="I6642">
            <v>70112</v>
          </cell>
        </row>
        <row r="6643">
          <cell r="I6643">
            <v>50101</v>
          </cell>
        </row>
        <row r="6644">
          <cell r="I6644">
            <v>70112</v>
          </cell>
        </row>
        <row r="6645">
          <cell r="I6645">
            <v>70112</v>
          </cell>
        </row>
        <row r="6646">
          <cell r="I6646">
            <v>70112</v>
          </cell>
        </row>
        <row r="6647">
          <cell r="I6647">
            <v>70112</v>
          </cell>
        </row>
        <row r="6648">
          <cell r="I6648">
            <v>40101</v>
          </cell>
        </row>
        <row r="6649">
          <cell r="I6649">
            <v>50101</v>
          </cell>
        </row>
        <row r="6650">
          <cell r="I6650">
            <v>70112</v>
          </cell>
        </row>
        <row r="6651">
          <cell r="I6651">
            <v>30101</v>
          </cell>
        </row>
        <row r="6652">
          <cell r="I6652">
            <v>70106</v>
          </cell>
        </row>
        <row r="6653">
          <cell r="I6653">
            <v>40101</v>
          </cell>
        </row>
        <row r="6654">
          <cell r="I6654">
            <v>30101</v>
          </cell>
        </row>
        <row r="6655">
          <cell r="I6655">
            <v>40101</v>
          </cell>
        </row>
        <row r="6656">
          <cell r="I6656">
            <v>50101</v>
          </cell>
        </row>
        <row r="6657">
          <cell r="I6657">
            <v>70112</v>
          </cell>
        </row>
        <row r="6658">
          <cell r="I6658">
            <v>40101</v>
          </cell>
        </row>
        <row r="6659">
          <cell r="I6659">
            <v>70112</v>
          </cell>
        </row>
        <row r="6660">
          <cell r="I6660">
            <v>50101</v>
          </cell>
        </row>
        <row r="6661">
          <cell r="I6661">
            <v>40101</v>
          </cell>
        </row>
        <row r="6662">
          <cell r="I6662">
            <v>70112</v>
          </cell>
        </row>
        <row r="6663">
          <cell r="I6663">
            <v>50101</v>
          </cell>
        </row>
        <row r="6664">
          <cell r="I6664">
            <v>30101</v>
          </cell>
        </row>
        <row r="6665">
          <cell r="I6665">
            <v>40101</v>
          </cell>
        </row>
        <row r="6666">
          <cell r="I6666">
            <v>70112</v>
          </cell>
        </row>
        <row r="6667">
          <cell r="I6667">
            <v>701116</v>
          </cell>
        </row>
        <row r="6668">
          <cell r="I6668">
            <v>70112</v>
          </cell>
        </row>
        <row r="6669">
          <cell r="I6669">
            <v>70112</v>
          </cell>
        </row>
        <row r="6670">
          <cell r="I6670">
            <v>40101</v>
          </cell>
        </row>
        <row r="6671">
          <cell r="I6671">
            <v>70112</v>
          </cell>
        </row>
        <row r="6672">
          <cell r="I6672">
            <v>50101</v>
          </cell>
        </row>
        <row r="6673">
          <cell r="I6673">
            <v>70112</v>
          </cell>
        </row>
        <row r="6674">
          <cell r="I6674">
            <v>70112</v>
          </cell>
        </row>
        <row r="6675">
          <cell r="I6675">
            <v>70112</v>
          </cell>
        </row>
        <row r="6676">
          <cell r="I6676">
            <v>70106</v>
          </cell>
        </row>
        <row r="6677">
          <cell r="I6677">
            <v>70112</v>
          </cell>
        </row>
        <row r="6678">
          <cell r="I6678">
            <v>40101</v>
          </cell>
        </row>
        <row r="6679">
          <cell r="I6679">
            <v>70112</v>
          </cell>
        </row>
        <row r="6680">
          <cell r="I6680">
            <v>50101</v>
          </cell>
        </row>
        <row r="6681">
          <cell r="I6681">
            <v>40101</v>
          </cell>
        </row>
        <row r="6682">
          <cell r="I6682">
            <v>50101</v>
          </cell>
        </row>
        <row r="6683">
          <cell r="I6683">
            <v>40101</v>
          </cell>
        </row>
        <row r="6684">
          <cell r="I6684">
            <v>70112</v>
          </cell>
        </row>
        <row r="6685">
          <cell r="I6685">
            <v>40101</v>
          </cell>
        </row>
        <row r="6686">
          <cell r="I6686">
            <v>50101</v>
          </cell>
        </row>
        <row r="6687">
          <cell r="I6687">
            <v>70112</v>
          </cell>
        </row>
        <row r="6688">
          <cell r="I6688">
            <v>40101</v>
          </cell>
        </row>
        <row r="6689">
          <cell r="I6689">
            <v>50101</v>
          </cell>
        </row>
        <row r="6690">
          <cell r="I6690">
            <v>70112</v>
          </cell>
        </row>
        <row r="6691">
          <cell r="I6691">
            <v>70112</v>
          </cell>
        </row>
        <row r="6692">
          <cell r="I6692">
            <v>50101</v>
          </cell>
        </row>
        <row r="6693">
          <cell r="I6693">
            <v>40101</v>
          </cell>
        </row>
        <row r="6694">
          <cell r="I6694">
            <v>40101</v>
          </cell>
        </row>
        <row r="6695">
          <cell r="I6695">
            <v>30101</v>
          </cell>
        </row>
        <row r="6696">
          <cell r="I6696">
            <v>70112</v>
          </cell>
        </row>
        <row r="6697">
          <cell r="I6697">
            <v>40101</v>
          </cell>
        </row>
        <row r="6698">
          <cell r="I6698">
            <v>50101</v>
          </cell>
        </row>
        <row r="6699">
          <cell r="I6699">
            <v>70106</v>
          </cell>
        </row>
        <row r="6700">
          <cell r="I6700">
            <v>70112</v>
          </cell>
        </row>
        <row r="6701">
          <cell r="I6701">
            <v>50101</v>
          </cell>
        </row>
        <row r="6702">
          <cell r="I6702">
            <v>70112</v>
          </cell>
        </row>
        <row r="6703">
          <cell r="I6703">
            <v>70112</v>
          </cell>
        </row>
        <row r="6704">
          <cell r="I6704">
            <v>70106</v>
          </cell>
        </row>
        <row r="6705">
          <cell r="I6705">
            <v>50101</v>
          </cell>
        </row>
        <row r="6706">
          <cell r="I6706">
            <v>40101</v>
          </cell>
        </row>
        <row r="6707">
          <cell r="I6707">
            <v>70106</v>
          </cell>
        </row>
        <row r="6708">
          <cell r="I6708">
            <v>40101</v>
          </cell>
        </row>
        <row r="6709">
          <cell r="I6709">
            <v>50101</v>
          </cell>
        </row>
        <row r="6710">
          <cell r="I6710">
            <v>50101</v>
          </cell>
        </row>
        <row r="6711">
          <cell r="I6711">
            <v>40101</v>
          </cell>
        </row>
        <row r="6712">
          <cell r="I6712">
            <v>107</v>
          </cell>
        </row>
        <row r="6713">
          <cell r="I6713">
            <v>70112</v>
          </cell>
        </row>
        <row r="6714">
          <cell r="I6714">
            <v>70106</v>
          </cell>
        </row>
        <row r="6715">
          <cell r="I6715">
            <v>70112</v>
          </cell>
        </row>
        <row r="6716">
          <cell r="I6716">
            <v>10300041</v>
          </cell>
        </row>
        <row r="6717">
          <cell r="I6717">
            <v>2011804004</v>
          </cell>
        </row>
        <row r="6718">
          <cell r="I6718">
            <v>106</v>
          </cell>
        </row>
        <row r="6719">
          <cell r="I6719">
            <v>106</v>
          </cell>
        </row>
        <row r="6720">
          <cell r="I6720">
            <v>103</v>
          </cell>
        </row>
        <row r="6721">
          <cell r="I6721">
            <v>108</v>
          </cell>
        </row>
        <row r="6722">
          <cell r="I6722">
            <v>108</v>
          </cell>
        </row>
        <row r="6723">
          <cell r="I6723">
            <v>108</v>
          </cell>
        </row>
        <row r="6724">
          <cell r="I6724">
            <v>108</v>
          </cell>
        </row>
        <row r="6725">
          <cell r="I6725">
            <v>108</v>
          </cell>
        </row>
        <row r="6726">
          <cell r="I6726">
            <v>104</v>
          </cell>
        </row>
        <row r="6727">
          <cell r="I6727">
            <v>104</v>
          </cell>
        </row>
        <row r="6728">
          <cell r="I6728">
            <v>104</v>
          </cell>
        </row>
        <row r="6729">
          <cell r="I6729">
            <v>104</v>
          </cell>
        </row>
        <row r="6730">
          <cell r="I6730">
            <v>104</v>
          </cell>
        </row>
        <row r="6731">
          <cell r="I6731">
            <v>103</v>
          </cell>
        </row>
        <row r="6732">
          <cell r="I6732">
            <v>103</v>
          </cell>
        </row>
        <row r="6733">
          <cell r="I6733">
            <v>103</v>
          </cell>
        </row>
        <row r="6734">
          <cell r="I6734">
            <v>104</v>
          </cell>
        </row>
        <row r="6735">
          <cell r="I6735">
            <v>10208</v>
          </cell>
        </row>
        <row r="6736">
          <cell r="I6736">
            <v>10208</v>
          </cell>
        </row>
        <row r="6737">
          <cell r="I6737">
            <v>200</v>
          </cell>
        </row>
        <row r="6738">
          <cell r="I6738">
            <v>119</v>
          </cell>
        </row>
        <row r="6739">
          <cell r="I6739">
            <v>119</v>
          </cell>
        </row>
        <row r="6740">
          <cell r="I6740">
            <v>70112</v>
          </cell>
        </row>
        <row r="6741">
          <cell r="I6741">
            <v>30101</v>
          </cell>
        </row>
        <row r="6742">
          <cell r="I6742">
            <v>50101</v>
          </cell>
        </row>
        <row r="6743">
          <cell r="I6743">
            <v>103</v>
          </cell>
        </row>
        <row r="6744">
          <cell r="I6744">
            <v>103</v>
          </cell>
        </row>
        <row r="6745">
          <cell r="I6745">
            <v>103</v>
          </cell>
        </row>
        <row r="6746">
          <cell r="I6746">
            <v>104</v>
          </cell>
        </row>
        <row r="6747">
          <cell r="I6747">
            <v>104</v>
          </cell>
        </row>
        <row r="6748">
          <cell r="I6748">
            <v>104</v>
          </cell>
        </row>
        <row r="6749">
          <cell r="I6749">
            <v>104</v>
          </cell>
        </row>
        <row r="6750">
          <cell r="I6750">
            <v>104</v>
          </cell>
        </row>
        <row r="6751">
          <cell r="I6751">
            <v>104</v>
          </cell>
        </row>
        <row r="6752">
          <cell r="I6752">
            <v>108</v>
          </cell>
        </row>
        <row r="6753">
          <cell r="I6753">
            <v>108</v>
          </cell>
        </row>
        <row r="6754">
          <cell r="I6754">
            <v>108</v>
          </cell>
        </row>
        <row r="6755">
          <cell r="I6755">
            <v>108</v>
          </cell>
        </row>
        <row r="6756">
          <cell r="I6756">
            <v>108</v>
          </cell>
        </row>
        <row r="6757">
          <cell r="I6757">
            <v>108</v>
          </cell>
        </row>
        <row r="6758">
          <cell r="I6758">
            <v>108</v>
          </cell>
        </row>
        <row r="6759">
          <cell r="I6759">
            <v>108</v>
          </cell>
        </row>
        <row r="6760">
          <cell r="I6760">
            <v>108</v>
          </cell>
        </row>
        <row r="6761">
          <cell r="I6761">
            <v>108</v>
          </cell>
        </row>
        <row r="6762">
          <cell r="I6762">
            <v>104</v>
          </cell>
        </row>
        <row r="6763">
          <cell r="I6763">
            <v>104</v>
          </cell>
        </row>
        <row r="6764">
          <cell r="I6764">
            <v>104</v>
          </cell>
        </row>
        <row r="6765">
          <cell r="I6765">
            <v>104</v>
          </cell>
        </row>
        <row r="6766">
          <cell r="I6766">
            <v>104</v>
          </cell>
        </row>
        <row r="6767">
          <cell r="I6767">
            <v>104</v>
          </cell>
        </row>
        <row r="6768">
          <cell r="I6768">
            <v>2011809135</v>
          </cell>
        </row>
        <row r="6769">
          <cell r="I6769">
            <v>2011809136</v>
          </cell>
        </row>
        <row r="6770">
          <cell r="I6770">
            <v>2011804007</v>
          </cell>
        </row>
        <row r="6771">
          <cell r="I6771">
            <v>2011804008</v>
          </cell>
        </row>
        <row r="6772">
          <cell r="I6772">
            <v>103</v>
          </cell>
        </row>
        <row r="6773">
          <cell r="I6773">
            <v>103</v>
          </cell>
        </row>
        <row r="6774">
          <cell r="I6774">
            <v>103</v>
          </cell>
        </row>
        <row r="6775">
          <cell r="I6775">
            <v>70106</v>
          </cell>
        </row>
        <row r="6776">
          <cell r="I6776">
            <v>70112</v>
          </cell>
        </row>
        <row r="6777">
          <cell r="I6777">
            <v>40101</v>
          </cell>
        </row>
        <row r="6778">
          <cell r="I6778">
            <v>50101</v>
          </cell>
        </row>
        <row r="6779">
          <cell r="I6779">
            <v>30101</v>
          </cell>
        </row>
        <row r="6780">
          <cell r="I6780">
            <v>50101</v>
          </cell>
        </row>
        <row r="6781">
          <cell r="I6781">
            <v>70112</v>
          </cell>
        </row>
        <row r="6782">
          <cell r="I6782">
            <v>70112</v>
          </cell>
        </row>
        <row r="6783">
          <cell r="I6783">
            <v>2011809133</v>
          </cell>
        </row>
        <row r="6784">
          <cell r="I6784">
            <v>2011809119</v>
          </cell>
        </row>
        <row r="6785">
          <cell r="I6785">
            <v>2011809118</v>
          </cell>
        </row>
        <row r="6786">
          <cell r="I6786">
            <v>2011804021</v>
          </cell>
        </row>
        <row r="6787">
          <cell r="I6787">
            <v>119</v>
          </cell>
        </row>
        <row r="6788">
          <cell r="I6788">
            <v>119</v>
          </cell>
        </row>
        <row r="6789">
          <cell r="I6789">
            <v>108</v>
          </cell>
        </row>
        <row r="6790">
          <cell r="I6790">
            <v>108</v>
          </cell>
        </row>
        <row r="6791">
          <cell r="I6791">
            <v>108</v>
          </cell>
        </row>
        <row r="6792">
          <cell r="I6792">
            <v>108</v>
          </cell>
        </row>
        <row r="6793">
          <cell r="I6793">
            <v>108</v>
          </cell>
        </row>
        <row r="6794">
          <cell r="I6794">
            <v>104</v>
          </cell>
        </row>
        <row r="6795">
          <cell r="I6795">
            <v>104</v>
          </cell>
        </row>
        <row r="6796">
          <cell r="I6796">
            <v>104</v>
          </cell>
        </row>
        <row r="6797">
          <cell r="I6797">
            <v>104</v>
          </cell>
        </row>
        <row r="6798">
          <cell r="I6798">
            <v>104</v>
          </cell>
        </row>
        <row r="6799">
          <cell r="I6799">
            <v>103</v>
          </cell>
        </row>
        <row r="6800">
          <cell r="I6800">
            <v>103</v>
          </cell>
        </row>
        <row r="6801">
          <cell r="I6801">
            <v>103</v>
          </cell>
        </row>
        <row r="6802">
          <cell r="I6802">
            <v>104</v>
          </cell>
        </row>
        <row r="6803">
          <cell r="I6803">
            <v>200</v>
          </cell>
        </row>
        <row r="6804">
          <cell r="I6804">
            <v>2011804115</v>
          </cell>
        </row>
        <row r="6805">
          <cell r="I6805">
            <v>2011804021</v>
          </cell>
        </row>
        <row r="6806">
          <cell r="I6806">
            <v>2011804036</v>
          </cell>
        </row>
        <row r="6807">
          <cell r="I6807">
            <v>2011804049</v>
          </cell>
        </row>
        <row r="6808">
          <cell r="I6808">
            <v>2011804054</v>
          </cell>
        </row>
        <row r="6809">
          <cell r="I6809">
            <v>2011804042</v>
          </cell>
        </row>
        <row r="6810">
          <cell r="I6810">
            <v>2011804021</v>
          </cell>
        </row>
        <row r="6811">
          <cell r="I6811">
            <v>2011804042</v>
          </cell>
        </row>
        <row r="6812">
          <cell r="I6812">
            <v>2011804008</v>
          </cell>
        </row>
        <row r="6813">
          <cell r="I6813">
            <v>2011804007</v>
          </cell>
        </row>
        <row r="6814">
          <cell r="I6814">
            <v>2011809135</v>
          </cell>
        </row>
        <row r="6815">
          <cell r="I6815">
            <v>2011809136</v>
          </cell>
        </row>
        <row r="6816">
          <cell r="I6816">
            <v>1040113434</v>
          </cell>
        </row>
        <row r="6817">
          <cell r="I6817">
            <v>2011809133</v>
          </cell>
        </row>
        <row r="6818">
          <cell r="I6818">
            <v>201040764</v>
          </cell>
        </row>
        <row r="6819">
          <cell r="I6819">
            <v>2011809125</v>
          </cell>
        </row>
        <row r="6820">
          <cell r="I6820">
            <v>2011804089</v>
          </cell>
        </row>
        <row r="6821">
          <cell r="I6821">
            <v>301</v>
          </cell>
        </row>
        <row r="6822">
          <cell r="I6822">
            <v>2011804112</v>
          </cell>
        </row>
        <row r="6823">
          <cell r="I6823">
            <v>70112</v>
          </cell>
        </row>
        <row r="6824">
          <cell r="I6824">
            <v>109</v>
          </cell>
        </row>
        <row r="6825">
          <cell r="I6825">
            <v>109</v>
          </cell>
        </row>
        <row r="6826">
          <cell r="I6826">
            <v>109</v>
          </cell>
        </row>
        <row r="6827">
          <cell r="I6827">
            <v>109</v>
          </cell>
        </row>
        <row r="6828">
          <cell r="I6828">
            <v>10101</v>
          </cell>
        </row>
        <row r="6829">
          <cell r="I6829">
            <v>70112</v>
          </cell>
        </row>
        <row r="6830">
          <cell r="I6830">
            <v>50101</v>
          </cell>
        </row>
        <row r="6831">
          <cell r="I6831">
            <v>30101</v>
          </cell>
        </row>
        <row r="6832">
          <cell r="I6832">
            <v>70112</v>
          </cell>
        </row>
        <row r="6833">
          <cell r="I6833">
            <v>50101</v>
          </cell>
        </row>
        <row r="6834">
          <cell r="I6834">
            <v>70106</v>
          </cell>
        </row>
        <row r="6835">
          <cell r="I6835">
            <v>70112</v>
          </cell>
        </row>
        <row r="6836">
          <cell r="I6836">
            <v>50101</v>
          </cell>
        </row>
        <row r="6837">
          <cell r="I6837">
            <v>40101</v>
          </cell>
        </row>
        <row r="6838">
          <cell r="I6838">
            <v>70112</v>
          </cell>
        </row>
        <row r="6839">
          <cell r="I6839">
            <v>50101</v>
          </cell>
        </row>
        <row r="6840">
          <cell r="I6840">
            <v>70106</v>
          </cell>
        </row>
        <row r="6841">
          <cell r="I6841">
            <v>70112</v>
          </cell>
        </row>
        <row r="6842">
          <cell r="I6842">
            <v>50101</v>
          </cell>
        </row>
        <row r="6843">
          <cell r="I6843">
            <v>70112</v>
          </cell>
        </row>
        <row r="6844">
          <cell r="I6844">
            <v>50101</v>
          </cell>
        </row>
        <row r="6845">
          <cell r="I6845">
            <v>30101</v>
          </cell>
        </row>
        <row r="6846">
          <cell r="I6846">
            <v>70112</v>
          </cell>
        </row>
        <row r="6847">
          <cell r="I6847">
            <v>70112</v>
          </cell>
        </row>
        <row r="6848">
          <cell r="I6848">
            <v>40101</v>
          </cell>
        </row>
        <row r="6849">
          <cell r="I6849">
            <v>70112</v>
          </cell>
        </row>
        <row r="6850">
          <cell r="I6850">
            <v>70112</v>
          </cell>
        </row>
        <row r="6851">
          <cell r="I6851">
            <v>40101</v>
          </cell>
        </row>
        <row r="6852">
          <cell r="I6852">
            <v>70112</v>
          </cell>
        </row>
        <row r="6853">
          <cell r="I6853">
            <v>70112</v>
          </cell>
        </row>
        <row r="6854">
          <cell r="I6854">
            <v>70112</v>
          </cell>
        </row>
        <row r="6855">
          <cell r="I6855">
            <v>40101</v>
          </cell>
        </row>
        <row r="6856">
          <cell r="I6856">
            <v>70112</v>
          </cell>
        </row>
        <row r="6857">
          <cell r="I6857">
            <v>70112</v>
          </cell>
        </row>
        <row r="6858">
          <cell r="I6858">
            <v>70106</v>
          </cell>
        </row>
        <row r="6859">
          <cell r="I6859">
            <v>40101</v>
          </cell>
        </row>
        <row r="6860">
          <cell r="I6860">
            <v>70112</v>
          </cell>
        </row>
        <row r="6861">
          <cell r="I6861">
            <v>70106</v>
          </cell>
        </row>
        <row r="6862">
          <cell r="I6862">
            <v>40101</v>
          </cell>
        </row>
        <row r="6863">
          <cell r="I6863">
            <v>70112</v>
          </cell>
        </row>
        <row r="6864">
          <cell r="I6864">
            <v>70112</v>
          </cell>
        </row>
        <row r="6865">
          <cell r="I6865">
            <v>70112</v>
          </cell>
        </row>
        <row r="6866">
          <cell r="I6866">
            <v>70112</v>
          </cell>
        </row>
        <row r="6867">
          <cell r="I6867">
            <v>70112</v>
          </cell>
        </row>
        <row r="6868">
          <cell r="I6868">
            <v>70112</v>
          </cell>
        </row>
        <row r="6869">
          <cell r="I6869">
            <v>70112</v>
          </cell>
        </row>
        <row r="6870">
          <cell r="I6870">
            <v>70112</v>
          </cell>
        </row>
        <row r="6871">
          <cell r="I6871">
            <v>70112</v>
          </cell>
        </row>
        <row r="6872">
          <cell r="I6872">
            <v>40101</v>
          </cell>
        </row>
        <row r="6873">
          <cell r="I6873">
            <v>50101</v>
          </cell>
        </row>
        <row r="6874">
          <cell r="I6874">
            <v>70112</v>
          </cell>
        </row>
        <row r="6875">
          <cell r="I6875">
            <v>30101</v>
          </cell>
        </row>
        <row r="6876">
          <cell r="I6876">
            <v>40101</v>
          </cell>
        </row>
        <row r="6877">
          <cell r="I6877">
            <v>70112</v>
          </cell>
        </row>
        <row r="6878">
          <cell r="I6878">
            <v>70112</v>
          </cell>
        </row>
        <row r="6879">
          <cell r="I6879">
            <v>70112</v>
          </cell>
        </row>
        <row r="6880">
          <cell r="I6880">
            <v>70112</v>
          </cell>
        </row>
        <row r="6881">
          <cell r="I6881">
            <v>40101</v>
          </cell>
        </row>
        <row r="6882">
          <cell r="I6882">
            <v>70112</v>
          </cell>
        </row>
        <row r="6883">
          <cell r="I6883">
            <v>40101</v>
          </cell>
        </row>
        <row r="6884">
          <cell r="I6884">
            <v>70112</v>
          </cell>
        </row>
        <row r="6885">
          <cell r="I6885">
            <v>50101</v>
          </cell>
        </row>
        <row r="6886">
          <cell r="I6886">
            <v>40101</v>
          </cell>
        </row>
        <row r="6887">
          <cell r="I6887">
            <v>70112</v>
          </cell>
        </row>
        <row r="6888">
          <cell r="I6888">
            <v>40101</v>
          </cell>
        </row>
        <row r="6889">
          <cell r="I6889">
            <v>50101</v>
          </cell>
        </row>
        <row r="6890">
          <cell r="I6890">
            <v>70112</v>
          </cell>
        </row>
        <row r="6891">
          <cell r="I6891">
            <v>30101</v>
          </cell>
        </row>
        <row r="6892">
          <cell r="I6892">
            <v>50101</v>
          </cell>
        </row>
        <row r="6893">
          <cell r="I6893">
            <v>70112</v>
          </cell>
        </row>
        <row r="6894">
          <cell r="I6894">
            <v>70106</v>
          </cell>
        </row>
        <row r="6895">
          <cell r="I6895">
            <v>70112</v>
          </cell>
        </row>
        <row r="6896">
          <cell r="I6896">
            <v>40101</v>
          </cell>
        </row>
        <row r="6897">
          <cell r="I6897">
            <v>50101</v>
          </cell>
        </row>
        <row r="6898">
          <cell r="I6898">
            <v>70112</v>
          </cell>
        </row>
        <row r="6899">
          <cell r="I6899">
            <v>70112</v>
          </cell>
        </row>
        <row r="6900">
          <cell r="I6900">
            <v>2011809115</v>
          </cell>
        </row>
        <row r="6901">
          <cell r="I6901">
            <v>2011804112</v>
          </cell>
        </row>
        <row r="6902">
          <cell r="I6902">
            <v>2011804018</v>
          </cell>
        </row>
        <row r="6903">
          <cell r="I6903">
            <v>70106</v>
          </cell>
        </row>
        <row r="6904">
          <cell r="I6904">
            <v>40101</v>
          </cell>
        </row>
        <row r="6905">
          <cell r="I6905">
            <v>119</v>
          </cell>
        </row>
        <row r="6906">
          <cell r="I6906">
            <v>119</v>
          </cell>
        </row>
        <row r="6907">
          <cell r="I6907">
            <v>70112</v>
          </cell>
        </row>
        <row r="6908">
          <cell r="I6908">
            <v>70112</v>
          </cell>
        </row>
        <row r="6909">
          <cell r="I6909">
            <v>70112</v>
          </cell>
        </row>
        <row r="6910">
          <cell r="I6910">
            <v>70112</v>
          </cell>
        </row>
        <row r="6911">
          <cell r="I6911">
            <v>50101</v>
          </cell>
        </row>
        <row r="6912">
          <cell r="I6912">
            <v>30101</v>
          </cell>
        </row>
        <row r="6913">
          <cell r="I6913">
            <v>70112</v>
          </cell>
        </row>
        <row r="6914">
          <cell r="I6914">
            <v>70112</v>
          </cell>
        </row>
        <row r="6915">
          <cell r="I6915">
            <v>40101</v>
          </cell>
        </row>
        <row r="6916">
          <cell r="I6916">
            <v>70112</v>
          </cell>
        </row>
        <row r="6917">
          <cell r="I6917">
            <v>70112</v>
          </cell>
        </row>
        <row r="6918">
          <cell r="I6918">
            <v>40101</v>
          </cell>
        </row>
        <row r="6919">
          <cell r="I6919">
            <v>70112</v>
          </cell>
        </row>
        <row r="6920">
          <cell r="I6920">
            <v>70112</v>
          </cell>
        </row>
        <row r="6921">
          <cell r="I6921">
            <v>70112</v>
          </cell>
        </row>
        <row r="6922">
          <cell r="I6922">
            <v>40101</v>
          </cell>
        </row>
        <row r="6923">
          <cell r="I6923">
            <v>70112</v>
          </cell>
        </row>
        <row r="6924">
          <cell r="I6924">
            <v>70112</v>
          </cell>
        </row>
        <row r="6925">
          <cell r="I6925">
            <v>70112</v>
          </cell>
        </row>
        <row r="6926">
          <cell r="I6926">
            <v>10300041</v>
          </cell>
        </row>
        <row r="6927">
          <cell r="I6927">
            <v>10300041</v>
          </cell>
        </row>
        <row r="6928">
          <cell r="I6928">
            <v>201040772</v>
          </cell>
        </row>
        <row r="6929">
          <cell r="I6929">
            <v>201040772</v>
          </cell>
        </row>
        <row r="6930">
          <cell r="I6930">
            <v>10703001</v>
          </cell>
        </row>
        <row r="6931">
          <cell r="I6931">
            <v>2011809127</v>
          </cell>
        </row>
        <row r="6932">
          <cell r="I6932">
            <v>20707001</v>
          </cell>
        </row>
        <row r="6933">
          <cell r="I6933">
            <v>2011804021</v>
          </cell>
        </row>
        <row r="6934">
          <cell r="I6934">
            <v>1040113434</v>
          </cell>
        </row>
        <row r="6935">
          <cell r="I6935">
            <v>20707001</v>
          </cell>
        </row>
        <row r="6936">
          <cell r="I6936">
            <v>40101</v>
          </cell>
        </row>
        <row r="6937">
          <cell r="I6937">
            <v>70112</v>
          </cell>
        </row>
        <row r="6938">
          <cell r="I6938">
            <v>70112</v>
          </cell>
        </row>
        <row r="6939">
          <cell r="I6939">
            <v>40101</v>
          </cell>
        </row>
        <row r="6940">
          <cell r="I6940">
            <v>50101</v>
          </cell>
        </row>
        <row r="6941">
          <cell r="I6941">
            <v>701116</v>
          </cell>
        </row>
        <row r="6942">
          <cell r="I6942">
            <v>50101</v>
          </cell>
        </row>
        <row r="6943">
          <cell r="I6943">
            <v>70112</v>
          </cell>
        </row>
        <row r="6944">
          <cell r="I6944">
            <v>70112</v>
          </cell>
        </row>
        <row r="6945">
          <cell r="I6945">
            <v>50101</v>
          </cell>
        </row>
        <row r="6946">
          <cell r="I6946">
            <v>40101</v>
          </cell>
        </row>
        <row r="6947">
          <cell r="I6947">
            <v>30101</v>
          </cell>
        </row>
        <row r="6948">
          <cell r="I6948">
            <v>701116</v>
          </cell>
        </row>
        <row r="6949">
          <cell r="I6949">
            <v>70112</v>
          </cell>
        </row>
        <row r="6950">
          <cell r="I6950">
            <v>40101</v>
          </cell>
        </row>
        <row r="6951">
          <cell r="I6951">
            <v>50101</v>
          </cell>
        </row>
        <row r="6952">
          <cell r="I6952">
            <v>70112</v>
          </cell>
        </row>
        <row r="6953">
          <cell r="I6953">
            <v>50101</v>
          </cell>
        </row>
        <row r="6954">
          <cell r="I6954">
            <v>30101</v>
          </cell>
        </row>
        <row r="6955">
          <cell r="I6955">
            <v>70112</v>
          </cell>
        </row>
        <row r="6956">
          <cell r="I6956">
            <v>70112</v>
          </cell>
        </row>
        <row r="6957">
          <cell r="I6957">
            <v>70106</v>
          </cell>
        </row>
        <row r="6958">
          <cell r="I6958">
            <v>70112</v>
          </cell>
        </row>
        <row r="6959">
          <cell r="I6959">
            <v>50101</v>
          </cell>
        </row>
        <row r="6960">
          <cell r="I6960">
            <v>70112</v>
          </cell>
        </row>
        <row r="6961">
          <cell r="I6961">
            <v>50101</v>
          </cell>
        </row>
        <row r="6962">
          <cell r="I6962">
            <v>40101</v>
          </cell>
        </row>
        <row r="6963">
          <cell r="I6963">
            <v>50101</v>
          </cell>
        </row>
        <row r="6964">
          <cell r="I6964">
            <v>70112</v>
          </cell>
        </row>
        <row r="6965">
          <cell r="I6965">
            <v>50101</v>
          </cell>
        </row>
        <row r="6966">
          <cell r="I6966">
            <v>40101</v>
          </cell>
        </row>
        <row r="6967">
          <cell r="I6967">
            <v>40101</v>
          </cell>
        </row>
        <row r="6968">
          <cell r="I6968">
            <v>50101</v>
          </cell>
        </row>
        <row r="6969">
          <cell r="I6969">
            <v>70112</v>
          </cell>
        </row>
        <row r="6970">
          <cell r="I6970">
            <v>70112</v>
          </cell>
        </row>
        <row r="6971">
          <cell r="I6971">
            <v>40101</v>
          </cell>
        </row>
        <row r="6972">
          <cell r="I6972">
            <v>70112</v>
          </cell>
        </row>
        <row r="6973">
          <cell r="I6973">
            <v>30101</v>
          </cell>
        </row>
        <row r="6974">
          <cell r="I6974">
            <v>40101</v>
          </cell>
        </row>
        <row r="6975">
          <cell r="I6975">
            <v>70112</v>
          </cell>
        </row>
        <row r="6976">
          <cell r="I6976">
            <v>40101</v>
          </cell>
        </row>
        <row r="6977">
          <cell r="I6977">
            <v>70112</v>
          </cell>
        </row>
        <row r="6978">
          <cell r="I6978">
            <v>70112</v>
          </cell>
        </row>
        <row r="6979">
          <cell r="I6979">
            <v>70112</v>
          </cell>
        </row>
        <row r="6980">
          <cell r="I6980">
            <v>70112</v>
          </cell>
        </row>
        <row r="6981">
          <cell r="I6981">
            <v>40101</v>
          </cell>
        </row>
        <row r="6982">
          <cell r="I6982">
            <v>70112</v>
          </cell>
        </row>
        <row r="6983">
          <cell r="I6983">
            <v>70112</v>
          </cell>
        </row>
        <row r="6984">
          <cell r="I6984">
            <v>70106</v>
          </cell>
        </row>
        <row r="6985">
          <cell r="I6985">
            <v>70112</v>
          </cell>
        </row>
        <row r="6986">
          <cell r="I6986">
            <v>70106</v>
          </cell>
        </row>
        <row r="6987">
          <cell r="I6987">
            <v>50101</v>
          </cell>
        </row>
        <row r="6988">
          <cell r="I6988">
            <v>50101</v>
          </cell>
        </row>
        <row r="6989">
          <cell r="I6989">
            <v>70112</v>
          </cell>
        </row>
        <row r="6990">
          <cell r="I6990">
            <v>70112</v>
          </cell>
        </row>
        <row r="6991">
          <cell r="I6991">
            <v>40101</v>
          </cell>
        </row>
        <row r="6992">
          <cell r="I6992">
            <v>40101</v>
          </cell>
        </row>
        <row r="6993">
          <cell r="I6993">
            <v>50101</v>
          </cell>
        </row>
        <row r="6994">
          <cell r="I6994">
            <v>70112</v>
          </cell>
        </row>
        <row r="6995">
          <cell r="I6995">
            <v>40101</v>
          </cell>
        </row>
        <row r="6996">
          <cell r="I6996">
            <v>70112</v>
          </cell>
        </row>
        <row r="6997">
          <cell r="I6997">
            <v>50101</v>
          </cell>
        </row>
        <row r="6998">
          <cell r="I6998">
            <v>70112</v>
          </cell>
        </row>
        <row r="6999">
          <cell r="I6999">
            <v>70106</v>
          </cell>
        </row>
        <row r="7000">
          <cell r="I7000">
            <v>40101</v>
          </cell>
        </row>
        <row r="7001">
          <cell r="I7001">
            <v>70112</v>
          </cell>
        </row>
        <row r="7002">
          <cell r="I7002">
            <v>70112</v>
          </cell>
        </row>
        <row r="7003">
          <cell r="I7003">
            <v>70112</v>
          </cell>
        </row>
        <row r="7004">
          <cell r="I7004">
            <v>50101</v>
          </cell>
        </row>
        <row r="7005">
          <cell r="I7005">
            <v>40101</v>
          </cell>
        </row>
        <row r="7006">
          <cell r="I7006">
            <v>70112</v>
          </cell>
        </row>
        <row r="7007">
          <cell r="I7007">
            <v>50101</v>
          </cell>
        </row>
        <row r="7008">
          <cell r="I7008">
            <v>30101</v>
          </cell>
        </row>
        <row r="7009">
          <cell r="I7009">
            <v>40101</v>
          </cell>
        </row>
        <row r="7010">
          <cell r="I7010">
            <v>104</v>
          </cell>
        </row>
        <row r="7011">
          <cell r="I7011">
            <v>103</v>
          </cell>
        </row>
        <row r="7012">
          <cell r="I7012">
            <v>104</v>
          </cell>
        </row>
        <row r="7013">
          <cell r="I7013">
            <v>70106</v>
          </cell>
        </row>
        <row r="7014">
          <cell r="I7014">
            <v>70112</v>
          </cell>
        </row>
        <row r="7015">
          <cell r="I7015">
            <v>40101</v>
          </cell>
        </row>
        <row r="7016">
          <cell r="I7016">
            <v>50101</v>
          </cell>
        </row>
        <row r="7017">
          <cell r="I7017">
            <v>2011804017</v>
          </cell>
        </row>
        <row r="7018">
          <cell r="I7018">
            <v>2011804018</v>
          </cell>
        </row>
        <row r="7019">
          <cell r="I7019">
            <v>2011804017</v>
          </cell>
        </row>
        <row r="7020">
          <cell r="I7020">
            <v>50101</v>
          </cell>
        </row>
        <row r="7021">
          <cell r="I7021">
            <v>30101</v>
          </cell>
        </row>
        <row r="7022">
          <cell r="I7022">
            <v>70112</v>
          </cell>
        </row>
        <row r="7023">
          <cell r="I7023">
            <v>40101</v>
          </cell>
        </row>
        <row r="7024">
          <cell r="I7024">
            <v>70112</v>
          </cell>
        </row>
        <row r="7025">
          <cell r="I7025">
            <v>40101</v>
          </cell>
        </row>
        <row r="7026">
          <cell r="I7026">
            <v>70112</v>
          </cell>
        </row>
        <row r="7027">
          <cell r="I7027">
            <v>70112</v>
          </cell>
        </row>
        <row r="7028">
          <cell r="I7028">
            <v>40101</v>
          </cell>
        </row>
        <row r="7029">
          <cell r="I7029">
            <v>70112</v>
          </cell>
        </row>
        <row r="7030">
          <cell r="I7030">
            <v>70112</v>
          </cell>
        </row>
        <row r="7031">
          <cell r="I7031">
            <v>70112</v>
          </cell>
        </row>
        <row r="7032">
          <cell r="I7032">
            <v>70112</v>
          </cell>
        </row>
        <row r="7033">
          <cell r="I7033">
            <v>2011809127</v>
          </cell>
        </row>
        <row r="7034">
          <cell r="I7034">
            <v>10208</v>
          </cell>
        </row>
        <row r="7035">
          <cell r="I7035">
            <v>10300041</v>
          </cell>
        </row>
        <row r="7036">
          <cell r="I7036">
            <v>200</v>
          </cell>
        </row>
        <row r="7037">
          <cell r="I7037">
            <v>200</v>
          </cell>
        </row>
        <row r="7038">
          <cell r="I7038">
            <v>70112</v>
          </cell>
        </row>
        <row r="7039">
          <cell r="I7039">
            <v>70112</v>
          </cell>
        </row>
        <row r="7040">
          <cell r="I7040">
            <v>200</v>
          </cell>
        </row>
        <row r="7041">
          <cell r="I7041">
            <v>2011809140</v>
          </cell>
        </row>
        <row r="7042">
          <cell r="I7042">
            <v>70112</v>
          </cell>
        </row>
        <row r="7043">
          <cell r="I7043">
            <v>70112</v>
          </cell>
        </row>
        <row r="7044">
          <cell r="I7044">
            <v>10401160</v>
          </cell>
        </row>
        <row r="7045">
          <cell r="I7045">
            <v>10401187</v>
          </cell>
        </row>
        <row r="7046">
          <cell r="I7046">
            <v>70500112</v>
          </cell>
        </row>
        <row r="7047">
          <cell r="I7047">
            <v>10401198</v>
          </cell>
        </row>
        <row r="7048">
          <cell r="I7048">
            <v>2011804054</v>
          </cell>
        </row>
        <row r="7049">
          <cell r="I7049">
            <v>2011809140</v>
          </cell>
        </row>
        <row r="7050">
          <cell r="I7050">
            <v>103</v>
          </cell>
        </row>
        <row r="7051">
          <cell r="I7051">
            <v>103</v>
          </cell>
        </row>
        <row r="7052">
          <cell r="I7052">
            <v>103</v>
          </cell>
        </row>
        <row r="7053">
          <cell r="I7053">
            <v>103</v>
          </cell>
        </row>
        <row r="7054">
          <cell r="I7054">
            <v>103</v>
          </cell>
        </row>
        <row r="7055">
          <cell r="I7055">
            <v>103</v>
          </cell>
        </row>
        <row r="7056">
          <cell r="I7056">
            <v>107</v>
          </cell>
        </row>
        <row r="7057">
          <cell r="I7057">
            <v>107</v>
          </cell>
        </row>
        <row r="7058">
          <cell r="I7058">
            <v>107</v>
          </cell>
        </row>
        <row r="7059">
          <cell r="I7059">
            <v>107</v>
          </cell>
        </row>
        <row r="7060">
          <cell r="I7060">
            <v>107</v>
          </cell>
        </row>
        <row r="7061">
          <cell r="I7061">
            <v>106</v>
          </cell>
        </row>
        <row r="7062">
          <cell r="I7062">
            <v>106</v>
          </cell>
        </row>
        <row r="7063">
          <cell r="I7063">
            <v>106</v>
          </cell>
        </row>
        <row r="7064">
          <cell r="I7064">
            <v>104</v>
          </cell>
        </row>
        <row r="7065">
          <cell r="I7065">
            <v>200</v>
          </cell>
        </row>
        <row r="7066">
          <cell r="I7066">
            <v>70112</v>
          </cell>
        </row>
        <row r="7067">
          <cell r="I7067">
            <v>50101</v>
          </cell>
        </row>
        <row r="7068">
          <cell r="I7068">
            <v>30101</v>
          </cell>
        </row>
        <row r="7069">
          <cell r="I7069">
            <v>70106</v>
          </cell>
        </row>
        <row r="7070">
          <cell r="I7070">
            <v>50101</v>
          </cell>
        </row>
        <row r="7071">
          <cell r="I7071">
            <v>40101</v>
          </cell>
        </row>
        <row r="7072">
          <cell r="I7072">
            <v>70112</v>
          </cell>
        </row>
        <row r="7073">
          <cell r="I7073">
            <v>70106</v>
          </cell>
        </row>
        <row r="7074">
          <cell r="I7074">
            <v>40101</v>
          </cell>
        </row>
        <row r="7075">
          <cell r="I7075">
            <v>70112</v>
          </cell>
        </row>
        <row r="7076">
          <cell r="I7076">
            <v>70106</v>
          </cell>
        </row>
        <row r="7077">
          <cell r="I7077">
            <v>50101</v>
          </cell>
        </row>
        <row r="7078">
          <cell r="I7078">
            <v>70112</v>
          </cell>
        </row>
        <row r="7079">
          <cell r="I7079">
            <v>70106</v>
          </cell>
        </row>
        <row r="7080">
          <cell r="I7080">
            <v>40101</v>
          </cell>
        </row>
        <row r="7081">
          <cell r="I7081">
            <v>50101</v>
          </cell>
        </row>
        <row r="7082">
          <cell r="I7082">
            <v>40101</v>
          </cell>
        </row>
        <row r="7083">
          <cell r="I7083">
            <v>70112</v>
          </cell>
        </row>
        <row r="7084">
          <cell r="I7084">
            <v>40101</v>
          </cell>
        </row>
        <row r="7085">
          <cell r="I7085">
            <v>70112</v>
          </cell>
        </row>
        <row r="7086">
          <cell r="I7086">
            <v>50101</v>
          </cell>
        </row>
        <row r="7087">
          <cell r="I7087">
            <v>70112</v>
          </cell>
        </row>
        <row r="7088">
          <cell r="I7088">
            <v>70112</v>
          </cell>
        </row>
        <row r="7089">
          <cell r="I7089">
            <v>40101</v>
          </cell>
        </row>
        <row r="7090">
          <cell r="I7090">
            <v>70112</v>
          </cell>
        </row>
        <row r="7091">
          <cell r="I7091">
            <v>50101</v>
          </cell>
        </row>
        <row r="7092">
          <cell r="I7092">
            <v>40101</v>
          </cell>
        </row>
        <row r="7093">
          <cell r="I7093">
            <v>50101</v>
          </cell>
        </row>
        <row r="7094">
          <cell r="I7094">
            <v>30101</v>
          </cell>
        </row>
        <row r="7095">
          <cell r="I7095">
            <v>70112</v>
          </cell>
        </row>
        <row r="7096">
          <cell r="I7096">
            <v>40101</v>
          </cell>
        </row>
        <row r="7097">
          <cell r="I7097">
            <v>70106</v>
          </cell>
        </row>
        <row r="7098">
          <cell r="I7098">
            <v>50101</v>
          </cell>
        </row>
        <row r="7099">
          <cell r="I7099">
            <v>70112</v>
          </cell>
        </row>
        <row r="7100">
          <cell r="I7100">
            <v>50101</v>
          </cell>
        </row>
        <row r="7101">
          <cell r="I7101">
            <v>70112</v>
          </cell>
        </row>
        <row r="7102">
          <cell r="I7102">
            <v>70112</v>
          </cell>
        </row>
        <row r="7103">
          <cell r="I7103">
            <v>70112</v>
          </cell>
        </row>
        <row r="7104">
          <cell r="I7104">
            <v>50101</v>
          </cell>
        </row>
        <row r="7105">
          <cell r="I7105">
            <v>40101</v>
          </cell>
        </row>
        <row r="7106">
          <cell r="I7106">
            <v>70112</v>
          </cell>
        </row>
        <row r="7107">
          <cell r="I7107">
            <v>30101</v>
          </cell>
        </row>
        <row r="7108">
          <cell r="I7108">
            <v>70106</v>
          </cell>
        </row>
        <row r="7109">
          <cell r="I7109">
            <v>30101</v>
          </cell>
        </row>
        <row r="7110">
          <cell r="I7110">
            <v>70112</v>
          </cell>
        </row>
        <row r="7111">
          <cell r="I7111">
            <v>701116</v>
          </cell>
        </row>
        <row r="7112">
          <cell r="I7112">
            <v>40101</v>
          </cell>
        </row>
        <row r="7113">
          <cell r="I7113">
            <v>50101</v>
          </cell>
        </row>
        <row r="7114">
          <cell r="I7114">
            <v>30101</v>
          </cell>
        </row>
        <row r="7115">
          <cell r="I7115">
            <v>70112</v>
          </cell>
        </row>
        <row r="7116">
          <cell r="I7116">
            <v>70112</v>
          </cell>
        </row>
        <row r="7117">
          <cell r="I7117">
            <v>70112</v>
          </cell>
        </row>
        <row r="7118">
          <cell r="I7118">
            <v>70112</v>
          </cell>
        </row>
        <row r="7119">
          <cell r="I7119">
            <v>40101</v>
          </cell>
        </row>
        <row r="7120">
          <cell r="I7120">
            <v>70112</v>
          </cell>
        </row>
        <row r="7121">
          <cell r="I7121">
            <v>40101</v>
          </cell>
        </row>
        <row r="7122">
          <cell r="I7122">
            <v>70112</v>
          </cell>
        </row>
        <row r="7123">
          <cell r="I7123">
            <v>40101</v>
          </cell>
        </row>
        <row r="7124">
          <cell r="I7124">
            <v>50101</v>
          </cell>
        </row>
        <row r="7125">
          <cell r="I7125">
            <v>70112</v>
          </cell>
        </row>
        <row r="7126">
          <cell r="I7126">
            <v>40101</v>
          </cell>
        </row>
        <row r="7127">
          <cell r="I7127">
            <v>70106</v>
          </cell>
        </row>
        <row r="7128">
          <cell r="I7128">
            <v>70112</v>
          </cell>
        </row>
        <row r="7129">
          <cell r="I7129">
            <v>30101</v>
          </cell>
        </row>
        <row r="7130">
          <cell r="I7130">
            <v>70112</v>
          </cell>
        </row>
        <row r="7131">
          <cell r="I7131">
            <v>70112</v>
          </cell>
        </row>
        <row r="7132">
          <cell r="I7132">
            <v>70112</v>
          </cell>
        </row>
        <row r="7133">
          <cell r="I7133">
            <v>30101</v>
          </cell>
        </row>
        <row r="7134">
          <cell r="I7134">
            <v>50101</v>
          </cell>
        </row>
        <row r="7135">
          <cell r="I7135">
            <v>70112</v>
          </cell>
        </row>
        <row r="7136">
          <cell r="I7136">
            <v>70112</v>
          </cell>
        </row>
        <row r="7137">
          <cell r="I7137">
            <v>70112</v>
          </cell>
        </row>
        <row r="7138">
          <cell r="I7138">
            <v>40101</v>
          </cell>
        </row>
        <row r="7139">
          <cell r="I7139">
            <v>70106</v>
          </cell>
        </row>
        <row r="7140">
          <cell r="I7140">
            <v>70112</v>
          </cell>
        </row>
        <row r="7141">
          <cell r="I7141">
            <v>70106</v>
          </cell>
        </row>
        <row r="7142">
          <cell r="I7142">
            <v>70112</v>
          </cell>
        </row>
        <row r="7143">
          <cell r="I7143">
            <v>40101</v>
          </cell>
        </row>
        <row r="7144">
          <cell r="I7144">
            <v>50101</v>
          </cell>
        </row>
        <row r="7145">
          <cell r="I7145">
            <v>70106</v>
          </cell>
        </row>
        <row r="7146">
          <cell r="I7146">
            <v>30101</v>
          </cell>
        </row>
        <row r="7147">
          <cell r="I7147">
            <v>50101</v>
          </cell>
        </row>
        <row r="7148">
          <cell r="I7148">
            <v>50101</v>
          </cell>
        </row>
        <row r="7149">
          <cell r="I7149">
            <v>40101</v>
          </cell>
        </row>
        <row r="7150">
          <cell r="I7150">
            <v>70112</v>
          </cell>
        </row>
        <row r="7151">
          <cell r="I7151">
            <v>30101</v>
          </cell>
        </row>
        <row r="7152">
          <cell r="I7152">
            <v>50101</v>
          </cell>
        </row>
        <row r="7153">
          <cell r="I7153">
            <v>40101</v>
          </cell>
        </row>
        <row r="7154">
          <cell r="I7154">
            <v>70112</v>
          </cell>
        </row>
        <row r="7155">
          <cell r="I7155">
            <v>70112</v>
          </cell>
        </row>
        <row r="7156">
          <cell r="I7156">
            <v>70112</v>
          </cell>
        </row>
        <row r="7157">
          <cell r="I7157">
            <v>50101</v>
          </cell>
        </row>
        <row r="7158">
          <cell r="I7158">
            <v>2011804018</v>
          </cell>
        </row>
        <row r="7159">
          <cell r="I7159">
            <v>2011804017</v>
          </cell>
        </row>
        <row r="7160">
          <cell r="I7160">
            <v>2011804018</v>
          </cell>
        </row>
        <row r="7161">
          <cell r="I7161">
            <v>2011804017</v>
          </cell>
        </row>
        <row r="7162">
          <cell r="I7162">
            <v>20120052</v>
          </cell>
        </row>
        <row r="7163">
          <cell r="I7163">
            <v>2011804018</v>
          </cell>
        </row>
        <row r="7164">
          <cell r="I7164">
            <v>2011809115</v>
          </cell>
        </row>
        <row r="7165">
          <cell r="I7165">
            <v>70112</v>
          </cell>
        </row>
        <row r="7166">
          <cell r="I7166">
            <v>201040764</v>
          </cell>
        </row>
        <row r="7167">
          <cell r="I7167">
            <v>20700006</v>
          </cell>
        </row>
        <row r="7168">
          <cell r="I7168">
            <v>10401139</v>
          </cell>
        </row>
        <row r="7169">
          <cell r="I7169">
            <v>2011804115</v>
          </cell>
        </row>
        <row r="7170">
          <cell r="I7170">
            <v>10300041</v>
          </cell>
        </row>
        <row r="7171">
          <cell r="I7171">
            <v>10703001</v>
          </cell>
        </row>
        <row r="7172">
          <cell r="I7172">
            <v>2011804048</v>
          </cell>
        </row>
        <row r="7173">
          <cell r="I7173">
            <v>2011809118</v>
          </cell>
        </row>
        <row r="7174">
          <cell r="I7174">
            <v>103</v>
          </cell>
        </row>
        <row r="7175">
          <cell r="I7175">
            <v>104</v>
          </cell>
        </row>
        <row r="7176">
          <cell r="I7176">
            <v>108</v>
          </cell>
        </row>
        <row r="7177">
          <cell r="I7177">
            <v>104</v>
          </cell>
        </row>
        <row r="7178">
          <cell r="I7178">
            <v>119</v>
          </cell>
        </row>
        <row r="7179">
          <cell r="I7179">
            <v>104</v>
          </cell>
        </row>
        <row r="7180">
          <cell r="I7180">
            <v>119</v>
          </cell>
        </row>
        <row r="7181">
          <cell r="I7181">
            <v>30103</v>
          </cell>
        </row>
        <row r="7182">
          <cell r="I7182">
            <v>40101</v>
          </cell>
        </row>
        <row r="7183">
          <cell r="I7183">
            <v>50101</v>
          </cell>
        </row>
        <row r="7184">
          <cell r="I7184">
            <v>50101</v>
          </cell>
        </row>
        <row r="7185">
          <cell r="I7185">
            <v>70106</v>
          </cell>
        </row>
        <row r="7186">
          <cell r="I7186">
            <v>30101</v>
          </cell>
        </row>
        <row r="7187">
          <cell r="I7187">
            <v>70112</v>
          </cell>
        </row>
        <row r="7188">
          <cell r="I7188">
            <v>70112</v>
          </cell>
        </row>
        <row r="7189">
          <cell r="I7189">
            <v>40101</v>
          </cell>
        </row>
        <row r="7190">
          <cell r="I7190">
            <v>70112</v>
          </cell>
        </row>
        <row r="7191">
          <cell r="I7191">
            <v>40101</v>
          </cell>
        </row>
        <row r="7192">
          <cell r="I7192">
            <v>70112</v>
          </cell>
        </row>
        <row r="7193">
          <cell r="I7193">
            <v>40101</v>
          </cell>
        </row>
        <row r="7194">
          <cell r="I7194">
            <v>50101</v>
          </cell>
        </row>
        <row r="7195">
          <cell r="I7195">
            <v>40101</v>
          </cell>
        </row>
        <row r="7196">
          <cell r="I7196">
            <v>70112</v>
          </cell>
        </row>
        <row r="7197">
          <cell r="I7197">
            <v>70106</v>
          </cell>
        </row>
        <row r="7198">
          <cell r="I7198">
            <v>50101</v>
          </cell>
        </row>
        <row r="7199">
          <cell r="I7199">
            <v>70112</v>
          </cell>
        </row>
        <row r="7200">
          <cell r="I7200">
            <v>40101</v>
          </cell>
        </row>
        <row r="7201">
          <cell r="I7201">
            <v>30101</v>
          </cell>
        </row>
        <row r="7202">
          <cell r="I7202">
            <v>70112</v>
          </cell>
        </row>
        <row r="7203">
          <cell r="I7203">
            <v>40101</v>
          </cell>
        </row>
        <row r="7204">
          <cell r="I7204">
            <v>70112</v>
          </cell>
        </row>
        <row r="7205">
          <cell r="I7205">
            <v>70112</v>
          </cell>
        </row>
        <row r="7206">
          <cell r="I7206">
            <v>70106</v>
          </cell>
        </row>
        <row r="7207">
          <cell r="I7207">
            <v>70112</v>
          </cell>
        </row>
        <row r="7208">
          <cell r="I7208">
            <v>40101</v>
          </cell>
        </row>
        <row r="7209">
          <cell r="I7209">
            <v>70112</v>
          </cell>
        </row>
        <row r="7210">
          <cell r="I7210">
            <v>40101</v>
          </cell>
        </row>
        <row r="7211">
          <cell r="I7211">
            <v>50101</v>
          </cell>
        </row>
        <row r="7212">
          <cell r="I7212">
            <v>70112</v>
          </cell>
        </row>
        <row r="7213">
          <cell r="I7213">
            <v>40101</v>
          </cell>
        </row>
        <row r="7214">
          <cell r="I7214">
            <v>70112</v>
          </cell>
        </row>
        <row r="7215">
          <cell r="I7215">
            <v>40101</v>
          </cell>
        </row>
        <row r="7216">
          <cell r="I7216">
            <v>30101</v>
          </cell>
        </row>
        <row r="7217">
          <cell r="I7217">
            <v>70112</v>
          </cell>
        </row>
        <row r="7218">
          <cell r="I7218">
            <v>70112</v>
          </cell>
        </row>
        <row r="7219">
          <cell r="I7219">
            <v>70112</v>
          </cell>
        </row>
        <row r="7220">
          <cell r="I7220">
            <v>40101</v>
          </cell>
        </row>
        <row r="7221">
          <cell r="I7221">
            <v>701116</v>
          </cell>
        </row>
        <row r="7222">
          <cell r="I7222">
            <v>70112</v>
          </cell>
        </row>
        <row r="7223">
          <cell r="I7223">
            <v>70112</v>
          </cell>
        </row>
        <row r="7224">
          <cell r="I7224">
            <v>70112</v>
          </cell>
        </row>
        <row r="7225">
          <cell r="I7225">
            <v>70112</v>
          </cell>
        </row>
        <row r="7226">
          <cell r="I7226">
            <v>50101</v>
          </cell>
        </row>
        <row r="7227">
          <cell r="I7227">
            <v>40101</v>
          </cell>
        </row>
        <row r="7228">
          <cell r="I7228">
            <v>70112</v>
          </cell>
        </row>
        <row r="7229">
          <cell r="I7229">
            <v>70112</v>
          </cell>
        </row>
        <row r="7230">
          <cell r="I7230">
            <v>50101</v>
          </cell>
        </row>
        <row r="7231">
          <cell r="I7231">
            <v>70112</v>
          </cell>
        </row>
        <row r="7232">
          <cell r="I7232">
            <v>70112</v>
          </cell>
        </row>
        <row r="7233">
          <cell r="I7233">
            <v>70106</v>
          </cell>
        </row>
        <row r="7234">
          <cell r="I7234">
            <v>70112</v>
          </cell>
        </row>
        <row r="7235">
          <cell r="I7235">
            <v>40101</v>
          </cell>
        </row>
        <row r="7236">
          <cell r="I7236">
            <v>50101</v>
          </cell>
        </row>
        <row r="7237">
          <cell r="I7237">
            <v>50101</v>
          </cell>
        </row>
        <row r="7238">
          <cell r="I7238">
            <v>30101</v>
          </cell>
        </row>
        <row r="7239">
          <cell r="I7239">
            <v>70112</v>
          </cell>
        </row>
        <row r="7240">
          <cell r="I7240">
            <v>40101</v>
          </cell>
        </row>
        <row r="7241">
          <cell r="I7241">
            <v>30101</v>
          </cell>
        </row>
        <row r="7242">
          <cell r="I7242">
            <v>70112</v>
          </cell>
        </row>
        <row r="7243">
          <cell r="I7243">
            <v>70112</v>
          </cell>
        </row>
        <row r="7244">
          <cell r="I7244">
            <v>70112</v>
          </cell>
        </row>
        <row r="7245">
          <cell r="I7245">
            <v>50101</v>
          </cell>
        </row>
        <row r="7246">
          <cell r="I7246">
            <v>70106</v>
          </cell>
        </row>
        <row r="7247">
          <cell r="I7247">
            <v>70112</v>
          </cell>
        </row>
        <row r="7248">
          <cell r="I7248">
            <v>50101</v>
          </cell>
        </row>
        <row r="7249">
          <cell r="I7249">
            <v>30101</v>
          </cell>
        </row>
        <row r="7250">
          <cell r="I7250">
            <v>70112</v>
          </cell>
        </row>
        <row r="7251">
          <cell r="I7251">
            <v>40101</v>
          </cell>
        </row>
        <row r="7252">
          <cell r="I7252">
            <v>2011804017</v>
          </cell>
        </row>
        <row r="7253">
          <cell r="I7253">
            <v>2011804079</v>
          </cell>
        </row>
        <row r="7254">
          <cell r="I7254">
            <v>70112</v>
          </cell>
        </row>
        <row r="7255">
          <cell r="I7255">
            <v>40101</v>
          </cell>
        </row>
        <row r="7256">
          <cell r="I7256">
            <v>50101</v>
          </cell>
        </row>
        <row r="7257">
          <cell r="I7257">
            <v>70112</v>
          </cell>
        </row>
        <row r="7258">
          <cell r="I7258">
            <v>40101</v>
          </cell>
        </row>
        <row r="7259">
          <cell r="I7259">
            <v>70112</v>
          </cell>
        </row>
        <row r="7260">
          <cell r="I7260">
            <v>70112</v>
          </cell>
        </row>
        <row r="7261">
          <cell r="I7261">
            <v>40101</v>
          </cell>
        </row>
        <row r="7262">
          <cell r="I7262">
            <v>2011804079</v>
          </cell>
        </row>
        <row r="7263">
          <cell r="I7263">
            <v>70112</v>
          </cell>
        </row>
        <row r="7264">
          <cell r="I7264">
            <v>70112</v>
          </cell>
        </row>
        <row r="7265">
          <cell r="I7265">
            <v>70112</v>
          </cell>
        </row>
        <row r="7266">
          <cell r="I7266">
            <v>40101</v>
          </cell>
        </row>
        <row r="7267">
          <cell r="I7267">
            <v>70112</v>
          </cell>
        </row>
        <row r="7268">
          <cell r="I7268">
            <v>40101</v>
          </cell>
        </row>
        <row r="7269">
          <cell r="I7269">
            <v>2011804079</v>
          </cell>
        </row>
        <row r="7270">
          <cell r="I7270">
            <v>2010403310</v>
          </cell>
        </row>
        <row r="7271">
          <cell r="I7271">
            <v>103</v>
          </cell>
        </row>
        <row r="7272">
          <cell r="I7272">
            <v>103</v>
          </cell>
        </row>
        <row r="7273">
          <cell r="I7273">
            <v>103</v>
          </cell>
        </row>
        <row r="7274">
          <cell r="I7274">
            <v>7050011</v>
          </cell>
        </row>
        <row r="7275">
          <cell r="I7275">
            <v>301</v>
          </cell>
        </row>
        <row r="7276">
          <cell r="I7276">
            <v>2011804112</v>
          </cell>
        </row>
        <row r="7277">
          <cell r="I7277">
            <v>2011804022</v>
          </cell>
        </row>
        <row r="7278">
          <cell r="I7278">
            <v>2011809115</v>
          </cell>
        </row>
        <row r="7279">
          <cell r="I7279">
            <v>501</v>
          </cell>
        </row>
        <row r="7280">
          <cell r="I7280">
            <v>2010401010</v>
          </cell>
        </row>
        <row r="7281">
          <cell r="I7281">
            <v>301</v>
          </cell>
        </row>
        <row r="7282">
          <cell r="I7282">
            <v>301</v>
          </cell>
        </row>
        <row r="7283">
          <cell r="I7283">
            <v>103</v>
          </cell>
        </row>
        <row r="7284">
          <cell r="I7284">
            <v>103</v>
          </cell>
        </row>
        <row r="7285">
          <cell r="I7285">
            <v>103</v>
          </cell>
        </row>
        <row r="7286">
          <cell r="I7286">
            <v>119</v>
          </cell>
        </row>
        <row r="7287">
          <cell r="I7287">
            <v>119</v>
          </cell>
        </row>
        <row r="7288">
          <cell r="I7288">
            <v>103</v>
          </cell>
        </row>
        <row r="7289">
          <cell r="I7289">
            <v>103</v>
          </cell>
        </row>
        <row r="7290">
          <cell r="I7290">
            <v>103</v>
          </cell>
        </row>
        <row r="7291">
          <cell r="I7291">
            <v>103</v>
          </cell>
        </row>
        <row r="7292">
          <cell r="I7292">
            <v>103</v>
          </cell>
        </row>
        <row r="7293">
          <cell r="I7293">
            <v>103</v>
          </cell>
        </row>
        <row r="7294">
          <cell r="I7294">
            <v>103</v>
          </cell>
        </row>
        <row r="7295">
          <cell r="I7295">
            <v>103</v>
          </cell>
        </row>
        <row r="7296">
          <cell r="I7296">
            <v>104</v>
          </cell>
        </row>
        <row r="7297">
          <cell r="I7297">
            <v>106</v>
          </cell>
        </row>
        <row r="7298">
          <cell r="I7298">
            <v>106</v>
          </cell>
        </row>
        <row r="7299">
          <cell r="I7299">
            <v>106</v>
          </cell>
        </row>
        <row r="7300">
          <cell r="I7300">
            <v>104</v>
          </cell>
        </row>
        <row r="7301">
          <cell r="I7301">
            <v>104</v>
          </cell>
        </row>
        <row r="7302">
          <cell r="I7302">
            <v>104</v>
          </cell>
        </row>
        <row r="7303">
          <cell r="I7303">
            <v>119</v>
          </cell>
        </row>
        <row r="7304">
          <cell r="I7304">
            <v>104</v>
          </cell>
        </row>
        <row r="7305">
          <cell r="I7305">
            <v>104</v>
          </cell>
        </row>
        <row r="7306">
          <cell r="I7306">
            <v>104</v>
          </cell>
        </row>
        <row r="7307">
          <cell r="I7307">
            <v>104</v>
          </cell>
        </row>
        <row r="7308">
          <cell r="I7308">
            <v>104</v>
          </cell>
        </row>
        <row r="7309">
          <cell r="I7309">
            <v>104</v>
          </cell>
        </row>
        <row r="7310">
          <cell r="I7310">
            <v>104</v>
          </cell>
        </row>
        <row r="7311">
          <cell r="I7311">
            <v>104</v>
          </cell>
        </row>
        <row r="7312">
          <cell r="I7312">
            <v>104</v>
          </cell>
        </row>
        <row r="7313">
          <cell r="I7313">
            <v>104</v>
          </cell>
        </row>
        <row r="7314">
          <cell r="I7314">
            <v>107</v>
          </cell>
        </row>
        <row r="7315">
          <cell r="I7315">
            <v>107</v>
          </cell>
        </row>
        <row r="7316">
          <cell r="I7316">
            <v>107</v>
          </cell>
        </row>
        <row r="7317">
          <cell r="I7317">
            <v>107</v>
          </cell>
        </row>
        <row r="7318">
          <cell r="I7318">
            <v>107</v>
          </cell>
        </row>
        <row r="7319">
          <cell r="I7319">
            <v>107</v>
          </cell>
        </row>
        <row r="7320">
          <cell r="I7320">
            <v>109</v>
          </cell>
        </row>
        <row r="7321">
          <cell r="I7321">
            <v>70112</v>
          </cell>
        </row>
        <row r="7322">
          <cell r="I7322">
            <v>70106</v>
          </cell>
        </row>
        <row r="7323">
          <cell r="I7323">
            <v>50101</v>
          </cell>
        </row>
        <row r="7324">
          <cell r="I7324">
            <v>70112</v>
          </cell>
        </row>
        <row r="7325">
          <cell r="I7325">
            <v>40101</v>
          </cell>
        </row>
        <row r="7326">
          <cell r="I7326">
            <v>70106</v>
          </cell>
        </row>
        <row r="7327">
          <cell r="I7327">
            <v>50101</v>
          </cell>
        </row>
        <row r="7328">
          <cell r="I7328">
            <v>70112</v>
          </cell>
        </row>
        <row r="7329">
          <cell r="I7329">
            <v>40101</v>
          </cell>
        </row>
        <row r="7330">
          <cell r="I7330">
            <v>50101</v>
          </cell>
        </row>
        <row r="7331">
          <cell r="I7331">
            <v>30101</v>
          </cell>
        </row>
        <row r="7332">
          <cell r="I7332">
            <v>70112</v>
          </cell>
        </row>
        <row r="7333">
          <cell r="I7333">
            <v>70112</v>
          </cell>
        </row>
        <row r="7334">
          <cell r="I7334">
            <v>40101</v>
          </cell>
        </row>
        <row r="7335">
          <cell r="I7335">
            <v>30101</v>
          </cell>
        </row>
        <row r="7336">
          <cell r="I7336">
            <v>70112</v>
          </cell>
        </row>
        <row r="7337">
          <cell r="I7337">
            <v>70106</v>
          </cell>
        </row>
        <row r="7338">
          <cell r="I7338">
            <v>70112</v>
          </cell>
        </row>
        <row r="7339">
          <cell r="I7339">
            <v>70112</v>
          </cell>
        </row>
        <row r="7340">
          <cell r="I7340">
            <v>70112</v>
          </cell>
        </row>
        <row r="7341">
          <cell r="I7341">
            <v>50101</v>
          </cell>
        </row>
        <row r="7342">
          <cell r="I7342">
            <v>70112</v>
          </cell>
        </row>
        <row r="7343">
          <cell r="I7343">
            <v>70112</v>
          </cell>
        </row>
        <row r="7344">
          <cell r="I7344">
            <v>70106</v>
          </cell>
        </row>
        <row r="7345">
          <cell r="I7345">
            <v>70112</v>
          </cell>
        </row>
        <row r="7346">
          <cell r="I7346">
            <v>40101</v>
          </cell>
        </row>
        <row r="7347">
          <cell r="I7347">
            <v>70112</v>
          </cell>
        </row>
        <row r="7348">
          <cell r="I7348">
            <v>50101</v>
          </cell>
        </row>
        <row r="7349">
          <cell r="I7349">
            <v>50101</v>
          </cell>
        </row>
        <row r="7350">
          <cell r="I7350">
            <v>40101</v>
          </cell>
        </row>
        <row r="7351">
          <cell r="I7351">
            <v>50101</v>
          </cell>
        </row>
        <row r="7352">
          <cell r="I7352">
            <v>70112</v>
          </cell>
        </row>
        <row r="7353">
          <cell r="I7353">
            <v>40101</v>
          </cell>
        </row>
        <row r="7354">
          <cell r="I7354">
            <v>70112</v>
          </cell>
        </row>
        <row r="7355">
          <cell r="I7355">
            <v>40101</v>
          </cell>
        </row>
        <row r="7356">
          <cell r="I7356">
            <v>50101</v>
          </cell>
        </row>
        <row r="7357">
          <cell r="I7357">
            <v>70112</v>
          </cell>
        </row>
        <row r="7358">
          <cell r="I7358">
            <v>50101</v>
          </cell>
        </row>
        <row r="7359">
          <cell r="I7359">
            <v>50101</v>
          </cell>
        </row>
        <row r="7360">
          <cell r="I7360">
            <v>40101</v>
          </cell>
        </row>
        <row r="7361">
          <cell r="I7361">
            <v>70112</v>
          </cell>
        </row>
        <row r="7362">
          <cell r="I7362">
            <v>40101</v>
          </cell>
        </row>
        <row r="7363">
          <cell r="I7363">
            <v>40101</v>
          </cell>
        </row>
        <row r="7364">
          <cell r="I7364">
            <v>50101</v>
          </cell>
        </row>
        <row r="7365">
          <cell r="I7365">
            <v>70112</v>
          </cell>
        </row>
        <row r="7366">
          <cell r="I7366">
            <v>70112</v>
          </cell>
        </row>
        <row r="7367">
          <cell r="I7367">
            <v>70112</v>
          </cell>
        </row>
        <row r="7368">
          <cell r="I7368">
            <v>70112</v>
          </cell>
        </row>
        <row r="7369">
          <cell r="I7369">
            <v>40101</v>
          </cell>
        </row>
        <row r="7370">
          <cell r="I7370">
            <v>50101</v>
          </cell>
        </row>
        <row r="7371">
          <cell r="I7371">
            <v>70112</v>
          </cell>
        </row>
        <row r="7372">
          <cell r="I7372">
            <v>70112</v>
          </cell>
        </row>
        <row r="7373">
          <cell r="I7373">
            <v>701116</v>
          </cell>
        </row>
        <row r="7374">
          <cell r="I7374">
            <v>70106</v>
          </cell>
        </row>
        <row r="7375">
          <cell r="I7375">
            <v>50101</v>
          </cell>
        </row>
        <row r="7376">
          <cell r="I7376">
            <v>30101</v>
          </cell>
        </row>
        <row r="7377">
          <cell r="I7377">
            <v>70112</v>
          </cell>
        </row>
        <row r="7378">
          <cell r="I7378">
            <v>70112</v>
          </cell>
        </row>
        <row r="7379">
          <cell r="I7379">
            <v>70112</v>
          </cell>
        </row>
        <row r="7380">
          <cell r="I7380">
            <v>50101</v>
          </cell>
        </row>
        <row r="7381">
          <cell r="I7381">
            <v>40101</v>
          </cell>
        </row>
        <row r="7382">
          <cell r="I7382">
            <v>70112</v>
          </cell>
        </row>
        <row r="7383">
          <cell r="I7383">
            <v>70112</v>
          </cell>
        </row>
        <row r="7384">
          <cell r="I7384">
            <v>40101</v>
          </cell>
        </row>
        <row r="7385">
          <cell r="I7385">
            <v>70106</v>
          </cell>
        </row>
        <row r="7386">
          <cell r="I7386">
            <v>70112</v>
          </cell>
        </row>
        <row r="7387">
          <cell r="I7387">
            <v>40101</v>
          </cell>
        </row>
        <row r="7388">
          <cell r="I7388">
            <v>70112</v>
          </cell>
        </row>
        <row r="7389">
          <cell r="I7389">
            <v>70112</v>
          </cell>
        </row>
        <row r="7390">
          <cell r="I7390">
            <v>30101</v>
          </cell>
        </row>
        <row r="7391">
          <cell r="I7391">
            <v>40101</v>
          </cell>
        </row>
        <row r="7392">
          <cell r="I7392">
            <v>70112</v>
          </cell>
        </row>
        <row r="7393">
          <cell r="I7393">
            <v>40101</v>
          </cell>
        </row>
        <row r="7394">
          <cell r="I7394">
            <v>70112</v>
          </cell>
        </row>
        <row r="7395">
          <cell r="I7395">
            <v>70112</v>
          </cell>
        </row>
        <row r="7396">
          <cell r="I7396">
            <v>40101</v>
          </cell>
        </row>
        <row r="7397">
          <cell r="I7397">
            <v>70106</v>
          </cell>
        </row>
        <row r="7398">
          <cell r="I7398">
            <v>50101</v>
          </cell>
        </row>
        <row r="7399">
          <cell r="I7399">
            <v>40101</v>
          </cell>
        </row>
        <row r="7400">
          <cell r="I7400">
            <v>30101</v>
          </cell>
        </row>
        <row r="7401">
          <cell r="I7401">
            <v>70112</v>
          </cell>
        </row>
        <row r="7402">
          <cell r="I7402">
            <v>70112</v>
          </cell>
        </row>
        <row r="7403">
          <cell r="I7403">
            <v>40101</v>
          </cell>
        </row>
        <row r="7404">
          <cell r="I7404">
            <v>50101</v>
          </cell>
        </row>
        <row r="7405">
          <cell r="I7405">
            <v>70112</v>
          </cell>
        </row>
        <row r="7406">
          <cell r="I7406">
            <v>30101</v>
          </cell>
        </row>
        <row r="7407">
          <cell r="I7407">
            <v>50101</v>
          </cell>
        </row>
        <row r="7408">
          <cell r="I7408">
            <v>70106</v>
          </cell>
        </row>
        <row r="7409">
          <cell r="I7409">
            <v>70112</v>
          </cell>
        </row>
        <row r="7410">
          <cell r="I7410">
            <v>50101</v>
          </cell>
        </row>
        <row r="7411">
          <cell r="I7411">
            <v>70112</v>
          </cell>
        </row>
        <row r="7412">
          <cell r="I7412">
            <v>50101</v>
          </cell>
        </row>
        <row r="7413">
          <cell r="I7413">
            <v>70112</v>
          </cell>
        </row>
        <row r="7414">
          <cell r="I7414">
            <v>70112</v>
          </cell>
        </row>
        <row r="7415">
          <cell r="I7415">
            <v>50101</v>
          </cell>
        </row>
        <row r="7416">
          <cell r="I7416">
            <v>70106</v>
          </cell>
        </row>
        <row r="7417">
          <cell r="I7417">
            <v>70112</v>
          </cell>
        </row>
        <row r="7418">
          <cell r="I7418">
            <v>40101</v>
          </cell>
        </row>
        <row r="7419">
          <cell r="I7419">
            <v>70112</v>
          </cell>
        </row>
        <row r="7420">
          <cell r="I7420">
            <v>40101</v>
          </cell>
        </row>
        <row r="7421">
          <cell r="I7421">
            <v>50101</v>
          </cell>
        </row>
        <row r="7422">
          <cell r="I7422">
            <v>30101</v>
          </cell>
        </row>
        <row r="7423">
          <cell r="I7423">
            <v>70112</v>
          </cell>
        </row>
        <row r="7424">
          <cell r="I7424">
            <v>119</v>
          </cell>
        </row>
        <row r="7425">
          <cell r="I7425">
            <v>119</v>
          </cell>
        </row>
        <row r="7426">
          <cell r="I7426">
            <v>104</v>
          </cell>
        </row>
        <row r="7427">
          <cell r="I7427">
            <v>70112</v>
          </cell>
        </row>
        <row r="7428">
          <cell r="I7428">
            <v>70112</v>
          </cell>
        </row>
        <row r="7429">
          <cell r="I7429">
            <v>40101</v>
          </cell>
        </row>
        <row r="7430">
          <cell r="I7430">
            <v>70112</v>
          </cell>
        </row>
        <row r="7431">
          <cell r="I7431">
            <v>70112</v>
          </cell>
        </row>
        <row r="7432">
          <cell r="I7432">
            <v>40101</v>
          </cell>
        </row>
        <row r="7433">
          <cell r="I7433">
            <v>40101</v>
          </cell>
        </row>
        <row r="7434">
          <cell r="I7434">
            <v>70112</v>
          </cell>
        </row>
        <row r="7435">
          <cell r="I7435">
            <v>70106</v>
          </cell>
        </row>
        <row r="7436">
          <cell r="I7436">
            <v>70112</v>
          </cell>
        </row>
        <row r="7437">
          <cell r="I7437">
            <v>40101</v>
          </cell>
        </row>
        <row r="7438">
          <cell r="I7438">
            <v>50101</v>
          </cell>
        </row>
        <row r="7439">
          <cell r="I7439">
            <v>40101</v>
          </cell>
        </row>
        <row r="7440">
          <cell r="I7440">
            <v>50101</v>
          </cell>
        </row>
        <row r="7441">
          <cell r="I7441">
            <v>70112</v>
          </cell>
        </row>
        <row r="7442">
          <cell r="I7442">
            <v>30101</v>
          </cell>
        </row>
        <row r="7443">
          <cell r="I7443">
            <v>40101</v>
          </cell>
        </row>
        <row r="7444">
          <cell r="I7444">
            <v>50101</v>
          </cell>
        </row>
        <row r="7445">
          <cell r="I7445">
            <v>70112</v>
          </cell>
        </row>
        <row r="7446">
          <cell r="I7446">
            <v>50101</v>
          </cell>
        </row>
        <row r="7447">
          <cell r="I7447">
            <v>40101</v>
          </cell>
        </row>
        <row r="7448">
          <cell r="I7448">
            <v>50101</v>
          </cell>
        </row>
        <row r="7449">
          <cell r="I7449">
            <v>70112</v>
          </cell>
        </row>
        <row r="7450">
          <cell r="I7450">
            <v>70112</v>
          </cell>
        </row>
        <row r="7451">
          <cell r="I7451">
            <v>50101</v>
          </cell>
        </row>
        <row r="7452">
          <cell r="I7452">
            <v>30101</v>
          </cell>
        </row>
        <row r="7453">
          <cell r="I7453">
            <v>50101</v>
          </cell>
        </row>
        <row r="7454">
          <cell r="I7454">
            <v>40101</v>
          </cell>
        </row>
        <row r="7455">
          <cell r="I7455">
            <v>70106</v>
          </cell>
        </row>
        <row r="7456">
          <cell r="I7456">
            <v>103</v>
          </cell>
        </row>
        <row r="7457">
          <cell r="I7457">
            <v>103</v>
          </cell>
        </row>
        <row r="7458">
          <cell r="I7458">
            <v>103</v>
          </cell>
        </row>
        <row r="7459">
          <cell r="I7459">
            <v>70112</v>
          </cell>
        </row>
        <row r="7460">
          <cell r="I7460">
            <v>2011809126</v>
          </cell>
        </row>
        <row r="7461">
          <cell r="I7461">
            <v>2011804048</v>
          </cell>
        </row>
        <row r="7462">
          <cell r="I7462">
            <v>2011809134</v>
          </cell>
        </row>
        <row r="7463">
          <cell r="I7463">
            <v>2011809118</v>
          </cell>
        </row>
        <row r="7464">
          <cell r="I7464">
            <v>201040771</v>
          </cell>
        </row>
        <row r="7465">
          <cell r="I7465">
            <v>10401139</v>
          </cell>
        </row>
        <row r="7466">
          <cell r="I7466">
            <v>70112</v>
          </cell>
        </row>
        <row r="7467">
          <cell r="I7467">
            <v>70112</v>
          </cell>
        </row>
        <row r="7468">
          <cell r="I7468">
            <v>70112</v>
          </cell>
        </row>
        <row r="7469">
          <cell r="I7469">
            <v>70112</v>
          </cell>
        </row>
        <row r="7470">
          <cell r="I7470">
            <v>50101</v>
          </cell>
        </row>
        <row r="7471">
          <cell r="I7471">
            <v>40101</v>
          </cell>
        </row>
        <row r="7472">
          <cell r="I7472">
            <v>70112</v>
          </cell>
        </row>
        <row r="7473">
          <cell r="I7473">
            <v>70112</v>
          </cell>
        </row>
        <row r="7474">
          <cell r="I7474">
            <v>50101</v>
          </cell>
        </row>
        <row r="7475">
          <cell r="I7475">
            <v>70112</v>
          </cell>
        </row>
        <row r="7476">
          <cell r="I7476">
            <v>70112</v>
          </cell>
        </row>
        <row r="7477">
          <cell r="I7477">
            <v>50101</v>
          </cell>
        </row>
        <row r="7478">
          <cell r="I7478">
            <v>70112</v>
          </cell>
        </row>
        <row r="7479">
          <cell r="I7479">
            <v>70106</v>
          </cell>
        </row>
        <row r="7480">
          <cell r="I7480">
            <v>50101</v>
          </cell>
        </row>
        <row r="7481">
          <cell r="I7481">
            <v>40101</v>
          </cell>
        </row>
        <row r="7482">
          <cell r="I7482">
            <v>70112</v>
          </cell>
        </row>
        <row r="7483">
          <cell r="I7483">
            <v>70106</v>
          </cell>
        </row>
        <row r="7484">
          <cell r="I7484">
            <v>30101</v>
          </cell>
        </row>
        <row r="7485">
          <cell r="I7485">
            <v>70112</v>
          </cell>
        </row>
        <row r="7486">
          <cell r="I7486">
            <v>70106</v>
          </cell>
        </row>
        <row r="7487">
          <cell r="I7487">
            <v>30101</v>
          </cell>
        </row>
        <row r="7488">
          <cell r="I7488">
            <v>70112</v>
          </cell>
        </row>
        <row r="7489">
          <cell r="I7489">
            <v>70112</v>
          </cell>
        </row>
        <row r="7490">
          <cell r="I7490">
            <v>40101</v>
          </cell>
        </row>
        <row r="7491">
          <cell r="I7491">
            <v>70112</v>
          </cell>
        </row>
        <row r="7492">
          <cell r="I7492">
            <v>70112</v>
          </cell>
        </row>
        <row r="7493">
          <cell r="I7493">
            <v>70112</v>
          </cell>
        </row>
        <row r="7494">
          <cell r="I7494">
            <v>70112</v>
          </cell>
        </row>
        <row r="7495">
          <cell r="I7495">
            <v>40101</v>
          </cell>
        </row>
        <row r="7496">
          <cell r="I7496">
            <v>50101</v>
          </cell>
        </row>
        <row r="7497">
          <cell r="I7497">
            <v>30101</v>
          </cell>
        </row>
        <row r="7498">
          <cell r="I7498">
            <v>70112</v>
          </cell>
        </row>
        <row r="7499">
          <cell r="I7499">
            <v>40101</v>
          </cell>
        </row>
        <row r="7500">
          <cell r="I7500">
            <v>70112</v>
          </cell>
        </row>
        <row r="7501">
          <cell r="I7501">
            <v>50101</v>
          </cell>
        </row>
        <row r="7502">
          <cell r="I7502">
            <v>30101</v>
          </cell>
        </row>
        <row r="7503">
          <cell r="I7503">
            <v>40101</v>
          </cell>
        </row>
        <row r="7504">
          <cell r="I7504">
            <v>70112</v>
          </cell>
        </row>
        <row r="7505">
          <cell r="I7505">
            <v>40101</v>
          </cell>
        </row>
        <row r="7506">
          <cell r="I7506">
            <v>70112</v>
          </cell>
        </row>
        <row r="7507">
          <cell r="I7507">
            <v>50101</v>
          </cell>
        </row>
        <row r="7508">
          <cell r="I7508">
            <v>70112</v>
          </cell>
        </row>
        <row r="7509">
          <cell r="I7509">
            <v>40101</v>
          </cell>
        </row>
        <row r="7510">
          <cell r="I7510">
            <v>70112</v>
          </cell>
        </row>
        <row r="7511">
          <cell r="I7511">
            <v>70112</v>
          </cell>
        </row>
        <row r="7512">
          <cell r="I7512">
            <v>70106</v>
          </cell>
        </row>
        <row r="7513">
          <cell r="I7513">
            <v>70106</v>
          </cell>
        </row>
        <row r="7514">
          <cell r="I7514">
            <v>40101</v>
          </cell>
        </row>
        <row r="7515">
          <cell r="I7515">
            <v>50101</v>
          </cell>
        </row>
        <row r="7516">
          <cell r="I7516">
            <v>30101</v>
          </cell>
        </row>
        <row r="7517">
          <cell r="I7517">
            <v>70112</v>
          </cell>
        </row>
        <row r="7518">
          <cell r="I7518">
            <v>70106</v>
          </cell>
        </row>
        <row r="7519">
          <cell r="I7519">
            <v>70112</v>
          </cell>
        </row>
        <row r="7520">
          <cell r="I7520">
            <v>50101</v>
          </cell>
        </row>
        <row r="7521">
          <cell r="I7521">
            <v>70112</v>
          </cell>
        </row>
        <row r="7522">
          <cell r="I7522">
            <v>50101</v>
          </cell>
        </row>
        <row r="7523">
          <cell r="I7523">
            <v>70112</v>
          </cell>
        </row>
        <row r="7524">
          <cell r="I7524">
            <v>70112</v>
          </cell>
        </row>
        <row r="7525">
          <cell r="I7525">
            <v>70106</v>
          </cell>
        </row>
        <row r="7526">
          <cell r="I7526">
            <v>40101</v>
          </cell>
        </row>
        <row r="7527">
          <cell r="I7527">
            <v>70112</v>
          </cell>
        </row>
        <row r="7528">
          <cell r="I7528">
            <v>50101</v>
          </cell>
        </row>
        <row r="7529">
          <cell r="I7529">
            <v>40101</v>
          </cell>
        </row>
        <row r="7530">
          <cell r="I7530">
            <v>50101</v>
          </cell>
        </row>
        <row r="7531">
          <cell r="I7531">
            <v>70112</v>
          </cell>
        </row>
        <row r="7532">
          <cell r="I7532">
            <v>30101</v>
          </cell>
        </row>
        <row r="7533">
          <cell r="I7533">
            <v>50101</v>
          </cell>
        </row>
        <row r="7534">
          <cell r="I7534">
            <v>50101</v>
          </cell>
        </row>
        <row r="7535">
          <cell r="I7535">
            <v>40101</v>
          </cell>
        </row>
        <row r="7536">
          <cell r="I7536">
            <v>70112</v>
          </cell>
        </row>
        <row r="7537">
          <cell r="I7537">
            <v>30101</v>
          </cell>
        </row>
        <row r="7538">
          <cell r="I7538">
            <v>70112</v>
          </cell>
        </row>
        <row r="7539">
          <cell r="I7539">
            <v>70112</v>
          </cell>
        </row>
        <row r="7540">
          <cell r="I7540">
            <v>701116</v>
          </cell>
        </row>
        <row r="7541">
          <cell r="I7541">
            <v>30101</v>
          </cell>
        </row>
        <row r="7542">
          <cell r="I7542">
            <v>701116</v>
          </cell>
        </row>
        <row r="7543">
          <cell r="I7543">
            <v>40101</v>
          </cell>
        </row>
        <row r="7544">
          <cell r="I7544">
            <v>50101</v>
          </cell>
        </row>
        <row r="7545">
          <cell r="I7545">
            <v>70112</v>
          </cell>
        </row>
        <row r="7546">
          <cell r="I7546">
            <v>70112</v>
          </cell>
        </row>
        <row r="7547">
          <cell r="I7547">
            <v>701116</v>
          </cell>
        </row>
        <row r="7548">
          <cell r="I7548">
            <v>50101</v>
          </cell>
        </row>
        <row r="7549">
          <cell r="I7549">
            <v>70112</v>
          </cell>
        </row>
        <row r="7550">
          <cell r="I7550">
            <v>40101</v>
          </cell>
        </row>
        <row r="7551">
          <cell r="I7551">
            <v>50101</v>
          </cell>
        </row>
        <row r="7552">
          <cell r="I7552">
            <v>70106</v>
          </cell>
        </row>
        <row r="7553">
          <cell r="I7553">
            <v>30101</v>
          </cell>
        </row>
        <row r="7554">
          <cell r="I7554">
            <v>70112</v>
          </cell>
        </row>
        <row r="7555">
          <cell r="I7555">
            <v>70112</v>
          </cell>
        </row>
        <row r="7556">
          <cell r="I7556">
            <v>40101</v>
          </cell>
        </row>
        <row r="7557">
          <cell r="I7557">
            <v>40101</v>
          </cell>
        </row>
        <row r="7558">
          <cell r="I7558">
            <v>50101</v>
          </cell>
        </row>
        <row r="7559">
          <cell r="I7559">
            <v>40101</v>
          </cell>
        </row>
        <row r="7560">
          <cell r="I7560">
            <v>50101</v>
          </cell>
        </row>
        <row r="7561">
          <cell r="I7561">
            <v>40101</v>
          </cell>
        </row>
        <row r="7562">
          <cell r="I7562">
            <v>50101</v>
          </cell>
        </row>
        <row r="7563">
          <cell r="I7563">
            <v>40101</v>
          </cell>
        </row>
        <row r="7564">
          <cell r="I7564">
            <v>40101</v>
          </cell>
        </row>
        <row r="7565">
          <cell r="I7565">
            <v>40101</v>
          </cell>
        </row>
        <row r="7566">
          <cell r="I7566">
            <v>40101</v>
          </cell>
        </row>
        <row r="7567">
          <cell r="I7567">
            <v>50101</v>
          </cell>
        </row>
        <row r="7568">
          <cell r="I7568">
            <v>30101</v>
          </cell>
        </row>
        <row r="7569">
          <cell r="I7569">
            <v>40101</v>
          </cell>
        </row>
        <row r="7570">
          <cell r="I7570">
            <v>50101</v>
          </cell>
        </row>
        <row r="7571">
          <cell r="I7571">
            <v>50101</v>
          </cell>
        </row>
        <row r="7572">
          <cell r="I7572">
            <v>30101</v>
          </cell>
        </row>
        <row r="7573">
          <cell r="I7573">
            <v>107</v>
          </cell>
        </row>
        <row r="7574">
          <cell r="I7574">
            <v>107</v>
          </cell>
        </row>
        <row r="7575">
          <cell r="I7575">
            <v>103</v>
          </cell>
        </row>
        <row r="7576">
          <cell r="I7576">
            <v>119</v>
          </cell>
        </row>
        <row r="7577">
          <cell r="I7577">
            <v>119</v>
          </cell>
        </row>
        <row r="7578">
          <cell r="I7578">
            <v>104</v>
          </cell>
        </row>
        <row r="7579">
          <cell r="I7579">
            <v>119</v>
          </cell>
        </row>
        <row r="7580">
          <cell r="I7580">
            <v>30101</v>
          </cell>
        </row>
        <row r="7581">
          <cell r="I7581">
            <v>701116</v>
          </cell>
        </row>
        <row r="7582">
          <cell r="I7582">
            <v>30101</v>
          </cell>
        </row>
        <row r="7583">
          <cell r="I7583">
            <v>30101</v>
          </cell>
        </row>
        <row r="7584">
          <cell r="I7584">
            <v>30101</v>
          </cell>
        </row>
        <row r="7585">
          <cell r="I7585">
            <v>30101</v>
          </cell>
        </row>
        <row r="7586">
          <cell r="I7586">
            <v>701116</v>
          </cell>
        </row>
        <row r="7587">
          <cell r="I7587">
            <v>103</v>
          </cell>
        </row>
        <row r="7588">
          <cell r="I7588">
            <v>70106</v>
          </cell>
        </row>
        <row r="7589">
          <cell r="I7589">
            <v>70112</v>
          </cell>
        </row>
        <row r="7590">
          <cell r="I7590">
            <v>2011804021</v>
          </cell>
        </row>
        <row r="7591">
          <cell r="I7591">
            <v>2011809128</v>
          </cell>
        </row>
        <row r="7592">
          <cell r="I7592">
            <v>104</v>
          </cell>
        </row>
        <row r="7593">
          <cell r="I7593">
            <v>70112</v>
          </cell>
        </row>
        <row r="7594">
          <cell r="I7594">
            <v>70112</v>
          </cell>
        </row>
        <row r="7595">
          <cell r="I7595">
            <v>119</v>
          </cell>
        </row>
        <row r="7596">
          <cell r="I7596">
            <v>119</v>
          </cell>
        </row>
        <row r="7597">
          <cell r="I7597">
            <v>119</v>
          </cell>
        </row>
        <row r="7598">
          <cell r="I7598">
            <v>107</v>
          </cell>
        </row>
        <row r="7599">
          <cell r="I7599">
            <v>107</v>
          </cell>
        </row>
        <row r="7600">
          <cell r="I7600">
            <v>70112</v>
          </cell>
        </row>
        <row r="7601">
          <cell r="I7601">
            <v>10401198</v>
          </cell>
        </row>
        <row r="7602">
          <cell r="I7602">
            <v>1040113434</v>
          </cell>
        </row>
        <row r="7603">
          <cell r="I7603">
            <v>10703001</v>
          </cell>
        </row>
        <row r="7604">
          <cell r="I7604">
            <v>2011809126</v>
          </cell>
        </row>
        <row r="7605">
          <cell r="I7605">
            <v>2011809126</v>
          </cell>
        </row>
        <row r="7606">
          <cell r="I7606">
            <v>70112</v>
          </cell>
        </row>
        <row r="7607">
          <cell r="I7607">
            <v>70105000</v>
          </cell>
        </row>
        <row r="7608">
          <cell r="I7608">
            <v>104</v>
          </cell>
        </row>
        <row r="7609">
          <cell r="I7609">
            <v>104</v>
          </cell>
        </row>
        <row r="7610">
          <cell r="I7610">
            <v>104</v>
          </cell>
        </row>
        <row r="7611">
          <cell r="I7611">
            <v>104</v>
          </cell>
        </row>
        <row r="7612">
          <cell r="I7612">
            <v>104</v>
          </cell>
        </row>
        <row r="7613">
          <cell r="I7613">
            <v>104</v>
          </cell>
        </row>
        <row r="7614">
          <cell r="I7614">
            <v>104</v>
          </cell>
        </row>
        <row r="7615">
          <cell r="I7615">
            <v>104</v>
          </cell>
        </row>
        <row r="7616">
          <cell r="I7616">
            <v>104</v>
          </cell>
        </row>
        <row r="7617">
          <cell r="I7617">
            <v>104</v>
          </cell>
        </row>
        <row r="7618">
          <cell r="I7618">
            <v>104</v>
          </cell>
        </row>
        <row r="7619">
          <cell r="I7619">
            <v>104</v>
          </cell>
        </row>
        <row r="7620">
          <cell r="I7620">
            <v>104</v>
          </cell>
        </row>
        <row r="7621">
          <cell r="I7621">
            <v>104</v>
          </cell>
        </row>
        <row r="7622">
          <cell r="I7622">
            <v>104</v>
          </cell>
        </row>
        <row r="7623">
          <cell r="I7623">
            <v>104</v>
          </cell>
        </row>
        <row r="7624">
          <cell r="I7624">
            <v>104</v>
          </cell>
        </row>
        <row r="7625">
          <cell r="I7625">
            <v>104</v>
          </cell>
        </row>
        <row r="7626">
          <cell r="I7626">
            <v>104</v>
          </cell>
        </row>
        <row r="7627">
          <cell r="I7627">
            <v>119</v>
          </cell>
        </row>
        <row r="7628">
          <cell r="I7628">
            <v>107</v>
          </cell>
        </row>
        <row r="7629">
          <cell r="I7629">
            <v>125</v>
          </cell>
        </row>
        <row r="7630">
          <cell r="I7630">
            <v>40101</v>
          </cell>
        </row>
        <row r="7631">
          <cell r="I7631">
            <v>70112</v>
          </cell>
        </row>
        <row r="7632">
          <cell r="I7632">
            <v>50101</v>
          </cell>
        </row>
        <row r="7633">
          <cell r="I7633">
            <v>40101</v>
          </cell>
        </row>
        <row r="7634">
          <cell r="I7634">
            <v>70112</v>
          </cell>
        </row>
        <row r="7635">
          <cell r="I7635">
            <v>50101</v>
          </cell>
        </row>
        <row r="7636">
          <cell r="I7636">
            <v>70112</v>
          </cell>
        </row>
        <row r="7637">
          <cell r="I7637">
            <v>70112</v>
          </cell>
        </row>
        <row r="7638">
          <cell r="I7638">
            <v>70106</v>
          </cell>
        </row>
        <row r="7639">
          <cell r="I7639">
            <v>40101</v>
          </cell>
        </row>
        <row r="7640">
          <cell r="I7640">
            <v>50101</v>
          </cell>
        </row>
        <row r="7641">
          <cell r="I7641">
            <v>30101</v>
          </cell>
        </row>
        <row r="7642">
          <cell r="I7642">
            <v>70112</v>
          </cell>
        </row>
        <row r="7643">
          <cell r="I7643">
            <v>40101</v>
          </cell>
        </row>
        <row r="7644">
          <cell r="I7644">
            <v>50101</v>
          </cell>
        </row>
        <row r="7645">
          <cell r="I7645">
            <v>70112</v>
          </cell>
        </row>
        <row r="7646">
          <cell r="I7646">
            <v>50101</v>
          </cell>
        </row>
        <row r="7647">
          <cell r="I7647">
            <v>40101</v>
          </cell>
        </row>
        <row r="7648">
          <cell r="I7648">
            <v>70112</v>
          </cell>
        </row>
        <row r="7649">
          <cell r="I7649">
            <v>40101</v>
          </cell>
        </row>
        <row r="7650">
          <cell r="I7650">
            <v>70112</v>
          </cell>
        </row>
        <row r="7651">
          <cell r="I7651">
            <v>70112</v>
          </cell>
        </row>
        <row r="7652">
          <cell r="I7652">
            <v>50101</v>
          </cell>
        </row>
        <row r="7653">
          <cell r="I7653">
            <v>70112</v>
          </cell>
        </row>
        <row r="7654">
          <cell r="I7654">
            <v>50101</v>
          </cell>
        </row>
        <row r="7655">
          <cell r="I7655">
            <v>70112</v>
          </cell>
        </row>
        <row r="7656">
          <cell r="I7656">
            <v>50101</v>
          </cell>
        </row>
        <row r="7657">
          <cell r="I7657">
            <v>70112</v>
          </cell>
        </row>
        <row r="7658">
          <cell r="I7658">
            <v>40101</v>
          </cell>
        </row>
        <row r="7659">
          <cell r="I7659">
            <v>50101</v>
          </cell>
        </row>
        <row r="7660">
          <cell r="I7660">
            <v>70112</v>
          </cell>
        </row>
        <row r="7661">
          <cell r="I7661">
            <v>30101</v>
          </cell>
        </row>
        <row r="7662">
          <cell r="I7662">
            <v>70112</v>
          </cell>
        </row>
        <row r="7663">
          <cell r="I7663">
            <v>70106</v>
          </cell>
        </row>
        <row r="7664">
          <cell r="I7664">
            <v>70112</v>
          </cell>
        </row>
        <row r="7665">
          <cell r="I7665">
            <v>40101</v>
          </cell>
        </row>
        <row r="7666">
          <cell r="I7666">
            <v>70112</v>
          </cell>
        </row>
        <row r="7667">
          <cell r="I7667">
            <v>70106</v>
          </cell>
        </row>
        <row r="7668">
          <cell r="I7668">
            <v>70112</v>
          </cell>
        </row>
        <row r="7669">
          <cell r="I7669">
            <v>40101</v>
          </cell>
        </row>
        <row r="7670">
          <cell r="I7670">
            <v>50101</v>
          </cell>
        </row>
        <row r="7671">
          <cell r="I7671">
            <v>30101</v>
          </cell>
        </row>
        <row r="7672">
          <cell r="I7672">
            <v>40101</v>
          </cell>
        </row>
        <row r="7673">
          <cell r="I7673">
            <v>50101</v>
          </cell>
        </row>
        <row r="7674">
          <cell r="I7674">
            <v>30101</v>
          </cell>
        </row>
        <row r="7675">
          <cell r="I7675">
            <v>70112</v>
          </cell>
        </row>
        <row r="7676">
          <cell r="I7676">
            <v>103</v>
          </cell>
        </row>
        <row r="7677">
          <cell r="I7677">
            <v>119</v>
          </cell>
        </row>
        <row r="7678">
          <cell r="I7678">
            <v>119</v>
          </cell>
        </row>
        <row r="7679">
          <cell r="I7679">
            <v>104</v>
          </cell>
        </row>
        <row r="7680">
          <cell r="I7680">
            <v>119</v>
          </cell>
        </row>
        <row r="7681">
          <cell r="I7681">
            <v>107</v>
          </cell>
        </row>
        <row r="7682">
          <cell r="I7682">
            <v>107</v>
          </cell>
        </row>
        <row r="7683">
          <cell r="I7683">
            <v>50101</v>
          </cell>
        </row>
        <row r="7684">
          <cell r="I7684">
            <v>50101</v>
          </cell>
        </row>
        <row r="7685">
          <cell r="I7685">
            <v>70112</v>
          </cell>
        </row>
        <row r="7686">
          <cell r="I7686">
            <v>50101</v>
          </cell>
        </row>
        <row r="7687">
          <cell r="I7687">
            <v>40101</v>
          </cell>
        </row>
        <row r="7688">
          <cell r="I7688">
            <v>50101</v>
          </cell>
        </row>
        <row r="7689">
          <cell r="I7689">
            <v>40101</v>
          </cell>
        </row>
        <row r="7690">
          <cell r="I7690">
            <v>701116</v>
          </cell>
        </row>
        <row r="7691">
          <cell r="I7691">
            <v>701116</v>
          </cell>
        </row>
        <row r="7692">
          <cell r="I7692">
            <v>50101</v>
          </cell>
        </row>
        <row r="7693">
          <cell r="I7693">
            <v>50101</v>
          </cell>
        </row>
        <row r="7694">
          <cell r="I7694">
            <v>40101</v>
          </cell>
        </row>
        <row r="7695">
          <cell r="I7695">
            <v>30101</v>
          </cell>
        </row>
        <row r="7696">
          <cell r="I7696">
            <v>50101</v>
          </cell>
        </row>
        <row r="7697">
          <cell r="I7697">
            <v>70112</v>
          </cell>
        </row>
        <row r="7698">
          <cell r="I7698">
            <v>70112</v>
          </cell>
        </row>
        <row r="7699">
          <cell r="I7699">
            <v>70112</v>
          </cell>
        </row>
        <row r="7700">
          <cell r="I7700">
            <v>40101</v>
          </cell>
        </row>
        <row r="7701">
          <cell r="I7701">
            <v>30101</v>
          </cell>
        </row>
        <row r="7702">
          <cell r="I7702">
            <v>50101</v>
          </cell>
        </row>
        <row r="7703">
          <cell r="I7703">
            <v>70112</v>
          </cell>
        </row>
        <row r="7704">
          <cell r="I7704">
            <v>701116</v>
          </cell>
        </row>
        <row r="7705">
          <cell r="I7705">
            <v>40101</v>
          </cell>
        </row>
        <row r="7706">
          <cell r="I7706">
            <v>2011809126</v>
          </cell>
        </row>
        <row r="7707">
          <cell r="I7707">
            <v>2011804052</v>
          </cell>
        </row>
        <row r="7708">
          <cell r="I7708">
            <v>501</v>
          </cell>
        </row>
        <row r="7709">
          <cell r="I7709">
            <v>501</v>
          </cell>
        </row>
        <row r="7710">
          <cell r="I7710">
            <v>40101</v>
          </cell>
        </row>
        <row r="7711">
          <cell r="I7711">
            <v>2011809140</v>
          </cell>
        </row>
        <row r="7712">
          <cell r="I7712">
            <v>10401187</v>
          </cell>
        </row>
        <row r="7713">
          <cell r="I7713">
            <v>20700006</v>
          </cell>
        </row>
        <row r="7714">
          <cell r="I7714">
            <v>10401139</v>
          </cell>
        </row>
        <row r="7715">
          <cell r="I7715">
            <v>10401139</v>
          </cell>
        </row>
        <row r="7716">
          <cell r="I7716">
            <v>70112</v>
          </cell>
        </row>
        <row r="7717">
          <cell r="I7717">
            <v>201040765</v>
          </cell>
        </row>
        <row r="7718">
          <cell r="I7718">
            <v>2011804020</v>
          </cell>
        </row>
        <row r="7719">
          <cell r="I7719">
            <v>2011804089</v>
          </cell>
        </row>
        <row r="7720">
          <cell r="I7720">
            <v>20707001</v>
          </cell>
        </row>
        <row r="7721">
          <cell r="I7721">
            <v>2011804026</v>
          </cell>
        </row>
        <row r="7722">
          <cell r="I7722">
            <v>2011809118</v>
          </cell>
        </row>
        <row r="7723">
          <cell r="I7723">
            <v>201040771</v>
          </cell>
        </row>
        <row r="7724">
          <cell r="I7724">
            <v>70112</v>
          </cell>
        </row>
        <row r="7725">
          <cell r="I7725">
            <v>50101</v>
          </cell>
        </row>
        <row r="7726">
          <cell r="I7726">
            <v>40101</v>
          </cell>
        </row>
        <row r="7727">
          <cell r="I7727">
            <v>70112</v>
          </cell>
        </row>
        <row r="7728">
          <cell r="I7728">
            <v>50101</v>
          </cell>
        </row>
        <row r="7729">
          <cell r="I7729">
            <v>40101</v>
          </cell>
        </row>
        <row r="7730">
          <cell r="I7730">
            <v>40101</v>
          </cell>
        </row>
        <row r="7731">
          <cell r="I7731">
            <v>30101</v>
          </cell>
        </row>
        <row r="7732">
          <cell r="I7732">
            <v>30101</v>
          </cell>
        </row>
        <row r="7733">
          <cell r="I7733">
            <v>70112</v>
          </cell>
        </row>
        <row r="7734">
          <cell r="I7734">
            <v>70112</v>
          </cell>
        </row>
        <row r="7735">
          <cell r="I7735">
            <v>40101</v>
          </cell>
        </row>
        <row r="7736">
          <cell r="I7736">
            <v>50101</v>
          </cell>
        </row>
        <row r="7737">
          <cell r="I7737">
            <v>70112</v>
          </cell>
        </row>
        <row r="7738">
          <cell r="I7738">
            <v>70112</v>
          </cell>
        </row>
        <row r="7739">
          <cell r="I7739">
            <v>70106</v>
          </cell>
        </row>
        <row r="7740">
          <cell r="I7740">
            <v>30101</v>
          </cell>
        </row>
        <row r="7741">
          <cell r="I7741">
            <v>70112</v>
          </cell>
        </row>
        <row r="7742">
          <cell r="I7742">
            <v>50101</v>
          </cell>
        </row>
        <row r="7743">
          <cell r="I7743">
            <v>30101</v>
          </cell>
        </row>
        <row r="7744">
          <cell r="I7744">
            <v>50101</v>
          </cell>
        </row>
        <row r="7745">
          <cell r="I7745">
            <v>30101</v>
          </cell>
        </row>
        <row r="7746">
          <cell r="I7746">
            <v>70112</v>
          </cell>
        </row>
        <row r="7747">
          <cell r="I7747">
            <v>70106</v>
          </cell>
        </row>
        <row r="7748">
          <cell r="I7748">
            <v>40101</v>
          </cell>
        </row>
        <row r="7749">
          <cell r="I7749">
            <v>70106</v>
          </cell>
        </row>
        <row r="7750">
          <cell r="I7750">
            <v>40101</v>
          </cell>
        </row>
        <row r="7751">
          <cell r="I7751">
            <v>70106</v>
          </cell>
        </row>
        <row r="7752">
          <cell r="I7752">
            <v>70112</v>
          </cell>
        </row>
        <row r="7753">
          <cell r="I7753">
            <v>50101</v>
          </cell>
        </row>
        <row r="7754">
          <cell r="I7754">
            <v>70106</v>
          </cell>
        </row>
        <row r="7755">
          <cell r="I7755">
            <v>50101</v>
          </cell>
        </row>
        <row r="7756">
          <cell r="I7756">
            <v>40101</v>
          </cell>
        </row>
        <row r="7757">
          <cell r="I7757">
            <v>50101</v>
          </cell>
        </row>
        <row r="7758">
          <cell r="I7758">
            <v>701116</v>
          </cell>
        </row>
        <row r="7759">
          <cell r="I7759">
            <v>50101</v>
          </cell>
        </row>
        <row r="7760">
          <cell r="I7760">
            <v>40101</v>
          </cell>
        </row>
        <row r="7761">
          <cell r="I7761">
            <v>40101</v>
          </cell>
        </row>
        <row r="7762">
          <cell r="I7762">
            <v>50101</v>
          </cell>
        </row>
        <row r="7763">
          <cell r="I7763">
            <v>50101</v>
          </cell>
        </row>
        <row r="7764">
          <cell r="I7764">
            <v>50101</v>
          </cell>
        </row>
        <row r="7765">
          <cell r="I7765">
            <v>40101</v>
          </cell>
        </row>
        <row r="7766">
          <cell r="I7766">
            <v>50101</v>
          </cell>
        </row>
        <row r="7767">
          <cell r="I7767">
            <v>40101</v>
          </cell>
        </row>
        <row r="7768">
          <cell r="I7768">
            <v>70112</v>
          </cell>
        </row>
        <row r="7769">
          <cell r="I7769">
            <v>701116</v>
          </cell>
        </row>
        <row r="7770">
          <cell r="I7770">
            <v>70112</v>
          </cell>
        </row>
        <row r="7771">
          <cell r="I7771">
            <v>40101</v>
          </cell>
        </row>
        <row r="7772">
          <cell r="I7772">
            <v>70112</v>
          </cell>
        </row>
        <row r="7773">
          <cell r="I7773">
            <v>50101</v>
          </cell>
        </row>
        <row r="7774">
          <cell r="I7774">
            <v>40101</v>
          </cell>
        </row>
        <row r="7775">
          <cell r="I7775">
            <v>30101</v>
          </cell>
        </row>
        <row r="7776">
          <cell r="I7776">
            <v>70112</v>
          </cell>
        </row>
        <row r="7777">
          <cell r="I7777">
            <v>40101</v>
          </cell>
        </row>
        <row r="7778">
          <cell r="I7778">
            <v>30101</v>
          </cell>
        </row>
        <row r="7779">
          <cell r="I7779">
            <v>701116</v>
          </cell>
        </row>
        <row r="7780">
          <cell r="I7780">
            <v>30101</v>
          </cell>
        </row>
        <row r="7781">
          <cell r="I7781">
            <v>50101</v>
          </cell>
        </row>
        <row r="7782">
          <cell r="I7782">
            <v>50101</v>
          </cell>
        </row>
        <row r="7783">
          <cell r="I7783">
            <v>40101</v>
          </cell>
        </row>
        <row r="7784">
          <cell r="I7784">
            <v>50101</v>
          </cell>
        </row>
        <row r="7785">
          <cell r="I7785">
            <v>2011804021</v>
          </cell>
        </row>
        <row r="7786">
          <cell r="I7786">
            <v>2011809128</v>
          </cell>
        </row>
        <row r="7787">
          <cell r="I7787">
            <v>70112</v>
          </cell>
        </row>
        <row r="7788">
          <cell r="I7788">
            <v>40101</v>
          </cell>
        </row>
        <row r="7789">
          <cell r="I7789">
            <v>40101</v>
          </cell>
        </row>
        <row r="7790">
          <cell r="I7790">
            <v>70112</v>
          </cell>
        </row>
        <row r="7791">
          <cell r="I7791">
            <v>40101</v>
          </cell>
        </row>
        <row r="7792">
          <cell r="I7792">
            <v>2011809128</v>
          </cell>
        </row>
        <row r="7793">
          <cell r="I7793">
            <v>2011804021</v>
          </cell>
        </row>
        <row r="7794">
          <cell r="I7794">
            <v>2011804024</v>
          </cell>
        </row>
        <row r="7795">
          <cell r="I7795">
            <v>200</v>
          </cell>
        </row>
        <row r="7796">
          <cell r="I7796">
            <v>10208</v>
          </cell>
        </row>
        <row r="7797">
          <cell r="I7797">
            <v>2011804054</v>
          </cell>
        </row>
        <row r="7798">
          <cell r="I7798">
            <v>20120030</v>
          </cell>
        </row>
        <row r="7799">
          <cell r="I7799">
            <v>2011804020</v>
          </cell>
        </row>
        <row r="7800">
          <cell r="I7800">
            <v>2011809146</v>
          </cell>
        </row>
        <row r="7801">
          <cell r="I7801">
            <v>2011804024</v>
          </cell>
        </row>
        <row r="7802">
          <cell r="I7802">
            <v>2011804054</v>
          </cell>
        </row>
        <row r="7803">
          <cell r="I7803">
            <v>20120030</v>
          </cell>
        </row>
        <row r="7804">
          <cell r="I7804">
            <v>2011804031</v>
          </cell>
        </row>
        <row r="7805">
          <cell r="I7805">
            <v>2011804054</v>
          </cell>
        </row>
        <row r="7806">
          <cell r="I7806">
            <v>20120030</v>
          </cell>
        </row>
        <row r="7807">
          <cell r="I7807">
            <v>301</v>
          </cell>
        </row>
        <row r="7808">
          <cell r="I7808">
            <v>10205</v>
          </cell>
        </row>
        <row r="7809">
          <cell r="I7809">
            <v>10401198</v>
          </cell>
        </row>
        <row r="7810">
          <cell r="I7810">
            <v>10208</v>
          </cell>
        </row>
        <row r="7811">
          <cell r="I7811">
            <v>2011809118</v>
          </cell>
        </row>
        <row r="7812">
          <cell r="I7812">
            <v>2011809126</v>
          </cell>
        </row>
        <row r="7813">
          <cell r="I7813">
            <v>2011804113</v>
          </cell>
        </row>
        <row r="7814">
          <cell r="I7814">
            <v>2011804008</v>
          </cell>
        </row>
        <row r="7815">
          <cell r="I7815">
            <v>200</v>
          </cell>
        </row>
        <row r="7816">
          <cell r="I7816">
            <v>10208</v>
          </cell>
        </row>
        <row r="7817">
          <cell r="I7817">
            <v>40101</v>
          </cell>
        </row>
        <row r="7818">
          <cell r="I7818">
            <v>40101</v>
          </cell>
        </row>
        <row r="7819">
          <cell r="I7819">
            <v>30101</v>
          </cell>
        </row>
        <row r="7820">
          <cell r="I7820">
            <v>40101</v>
          </cell>
        </row>
        <row r="7821">
          <cell r="I7821">
            <v>50101</v>
          </cell>
        </row>
        <row r="7822">
          <cell r="I7822">
            <v>30101</v>
          </cell>
        </row>
        <row r="7823">
          <cell r="I7823">
            <v>30103</v>
          </cell>
        </row>
        <row r="7824">
          <cell r="I7824">
            <v>30103</v>
          </cell>
        </row>
        <row r="7825">
          <cell r="I7825">
            <v>30103</v>
          </cell>
        </row>
        <row r="7826">
          <cell r="I7826">
            <v>701116</v>
          </cell>
        </row>
        <row r="7827">
          <cell r="I7827">
            <v>50101</v>
          </cell>
        </row>
        <row r="7828">
          <cell r="I7828">
            <v>70112</v>
          </cell>
        </row>
        <row r="7829">
          <cell r="I7829">
            <v>30101</v>
          </cell>
        </row>
        <row r="7830">
          <cell r="I7830">
            <v>50101</v>
          </cell>
        </row>
        <row r="7831">
          <cell r="I7831">
            <v>70112</v>
          </cell>
        </row>
        <row r="7832">
          <cell r="I7832">
            <v>701116</v>
          </cell>
        </row>
        <row r="7833">
          <cell r="I7833">
            <v>50101</v>
          </cell>
        </row>
        <row r="7834">
          <cell r="I7834">
            <v>70106</v>
          </cell>
        </row>
        <row r="7835">
          <cell r="I7835">
            <v>70112</v>
          </cell>
        </row>
        <row r="7836">
          <cell r="I7836">
            <v>50101</v>
          </cell>
        </row>
        <row r="7837">
          <cell r="I7837">
            <v>70112</v>
          </cell>
        </row>
        <row r="7838">
          <cell r="I7838">
            <v>40101</v>
          </cell>
        </row>
        <row r="7839">
          <cell r="I7839">
            <v>30101</v>
          </cell>
        </row>
        <row r="7840">
          <cell r="I7840">
            <v>70106</v>
          </cell>
        </row>
        <row r="7841">
          <cell r="I7841">
            <v>50101</v>
          </cell>
        </row>
        <row r="7842">
          <cell r="I7842">
            <v>70112</v>
          </cell>
        </row>
        <row r="7843">
          <cell r="I7843">
            <v>70112</v>
          </cell>
        </row>
        <row r="7844">
          <cell r="I7844">
            <v>70106</v>
          </cell>
        </row>
        <row r="7845">
          <cell r="I7845">
            <v>40101</v>
          </cell>
        </row>
        <row r="7846">
          <cell r="I7846">
            <v>50101</v>
          </cell>
        </row>
        <row r="7847">
          <cell r="I7847">
            <v>70112</v>
          </cell>
        </row>
        <row r="7848">
          <cell r="I7848">
            <v>70106</v>
          </cell>
        </row>
        <row r="7849">
          <cell r="I7849">
            <v>70112</v>
          </cell>
        </row>
        <row r="7850">
          <cell r="I7850">
            <v>70112</v>
          </cell>
        </row>
        <row r="7851">
          <cell r="I7851">
            <v>50101</v>
          </cell>
        </row>
        <row r="7852">
          <cell r="I7852">
            <v>50101</v>
          </cell>
        </row>
        <row r="7853">
          <cell r="I7853">
            <v>30101</v>
          </cell>
        </row>
        <row r="7854">
          <cell r="I7854">
            <v>70112</v>
          </cell>
        </row>
        <row r="7855">
          <cell r="I7855">
            <v>70112</v>
          </cell>
        </row>
        <row r="7856">
          <cell r="I7856">
            <v>40101</v>
          </cell>
        </row>
        <row r="7857">
          <cell r="I7857">
            <v>70112</v>
          </cell>
        </row>
        <row r="7858">
          <cell r="I7858">
            <v>70112</v>
          </cell>
        </row>
        <row r="7859">
          <cell r="I7859">
            <v>40101</v>
          </cell>
        </row>
        <row r="7860">
          <cell r="I7860">
            <v>70112</v>
          </cell>
        </row>
        <row r="7861">
          <cell r="I7861">
            <v>10208</v>
          </cell>
        </row>
        <row r="7862">
          <cell r="I7862">
            <v>40101</v>
          </cell>
        </row>
        <row r="7863">
          <cell r="I7863">
            <v>30101</v>
          </cell>
        </row>
        <row r="7864">
          <cell r="I7864">
            <v>70112</v>
          </cell>
        </row>
        <row r="7865">
          <cell r="I7865">
            <v>50101</v>
          </cell>
        </row>
        <row r="7866">
          <cell r="I7866">
            <v>2011804020</v>
          </cell>
        </row>
        <row r="7867">
          <cell r="I7867">
            <v>10703001</v>
          </cell>
        </row>
        <row r="7868">
          <cell r="I7868">
            <v>104</v>
          </cell>
        </row>
        <row r="7869">
          <cell r="I7869">
            <v>119</v>
          </cell>
        </row>
        <row r="7870">
          <cell r="I7870">
            <v>103</v>
          </cell>
        </row>
        <row r="7871">
          <cell r="I7871">
            <v>108</v>
          </cell>
        </row>
        <row r="7872">
          <cell r="I7872">
            <v>2011809128</v>
          </cell>
        </row>
        <row r="7873">
          <cell r="I7873">
            <v>2011804021</v>
          </cell>
        </row>
        <row r="7874">
          <cell r="I7874">
            <v>2011804054</v>
          </cell>
        </row>
        <row r="7875">
          <cell r="I7875">
            <v>100</v>
          </cell>
        </row>
        <row r="7876">
          <cell r="I7876">
            <v>100</v>
          </cell>
        </row>
        <row r="7877">
          <cell r="I7877">
            <v>103</v>
          </cell>
        </row>
        <row r="7878">
          <cell r="I7878">
            <v>104</v>
          </cell>
        </row>
        <row r="7879">
          <cell r="I7879">
            <v>104</v>
          </cell>
        </row>
        <row r="7880">
          <cell r="I7880">
            <v>104</v>
          </cell>
        </row>
        <row r="7881">
          <cell r="I7881">
            <v>108</v>
          </cell>
        </row>
        <row r="7882">
          <cell r="I7882">
            <v>108</v>
          </cell>
        </row>
        <row r="7883">
          <cell r="I7883">
            <v>108</v>
          </cell>
        </row>
        <row r="7884">
          <cell r="I7884">
            <v>108</v>
          </cell>
        </row>
        <row r="7885">
          <cell r="I7885">
            <v>104</v>
          </cell>
        </row>
        <row r="7886">
          <cell r="I7886">
            <v>104</v>
          </cell>
        </row>
        <row r="7887">
          <cell r="I7887">
            <v>108</v>
          </cell>
        </row>
        <row r="7888">
          <cell r="I7888">
            <v>104</v>
          </cell>
        </row>
        <row r="7889">
          <cell r="I7889">
            <v>104</v>
          </cell>
        </row>
        <row r="7890">
          <cell r="I7890">
            <v>104</v>
          </cell>
        </row>
        <row r="7891">
          <cell r="I7891">
            <v>119</v>
          </cell>
        </row>
        <row r="7892">
          <cell r="I7892">
            <v>119</v>
          </cell>
        </row>
        <row r="7893">
          <cell r="I7893">
            <v>104</v>
          </cell>
        </row>
        <row r="7894">
          <cell r="I7894">
            <v>104</v>
          </cell>
        </row>
        <row r="7895">
          <cell r="I7895">
            <v>104</v>
          </cell>
        </row>
        <row r="7896">
          <cell r="I7896">
            <v>104</v>
          </cell>
        </row>
        <row r="7897">
          <cell r="I7897">
            <v>104</v>
          </cell>
        </row>
        <row r="7898">
          <cell r="I7898">
            <v>104</v>
          </cell>
        </row>
        <row r="7899">
          <cell r="I7899">
            <v>104</v>
          </cell>
        </row>
        <row r="7900">
          <cell r="I7900">
            <v>104</v>
          </cell>
        </row>
        <row r="7901">
          <cell r="I7901">
            <v>104</v>
          </cell>
        </row>
        <row r="7902">
          <cell r="I7902">
            <v>104</v>
          </cell>
        </row>
        <row r="7903">
          <cell r="I7903">
            <v>104</v>
          </cell>
        </row>
        <row r="7904">
          <cell r="I7904">
            <v>107</v>
          </cell>
        </row>
        <row r="7905">
          <cell r="I7905">
            <v>106</v>
          </cell>
        </row>
        <row r="7906">
          <cell r="I7906">
            <v>106</v>
          </cell>
        </row>
        <row r="7907">
          <cell r="I7907">
            <v>106</v>
          </cell>
        </row>
        <row r="7908">
          <cell r="I7908">
            <v>106</v>
          </cell>
        </row>
        <row r="7909">
          <cell r="I7909">
            <v>106</v>
          </cell>
        </row>
        <row r="7910">
          <cell r="I7910">
            <v>2011804054</v>
          </cell>
        </row>
        <row r="7911">
          <cell r="I7911">
            <v>103</v>
          </cell>
        </row>
        <row r="7912">
          <cell r="I7912">
            <v>100</v>
          </cell>
        </row>
        <row r="7913">
          <cell r="I7913">
            <v>104</v>
          </cell>
        </row>
        <row r="7914">
          <cell r="I7914">
            <v>104</v>
          </cell>
        </row>
        <row r="7915">
          <cell r="I7915">
            <v>104</v>
          </cell>
        </row>
        <row r="7916">
          <cell r="I7916">
            <v>104</v>
          </cell>
        </row>
        <row r="7917">
          <cell r="I7917">
            <v>104</v>
          </cell>
        </row>
        <row r="7918">
          <cell r="I7918">
            <v>104</v>
          </cell>
        </row>
        <row r="7919">
          <cell r="I7919">
            <v>104</v>
          </cell>
        </row>
        <row r="7920">
          <cell r="I7920">
            <v>104</v>
          </cell>
        </row>
        <row r="7921">
          <cell r="I7921">
            <v>104</v>
          </cell>
        </row>
        <row r="7922">
          <cell r="I7922">
            <v>108</v>
          </cell>
        </row>
        <row r="7923">
          <cell r="I7923">
            <v>104</v>
          </cell>
        </row>
        <row r="7924">
          <cell r="I7924">
            <v>104</v>
          </cell>
        </row>
        <row r="7925">
          <cell r="I7925">
            <v>104</v>
          </cell>
        </row>
        <row r="7926">
          <cell r="I7926">
            <v>104</v>
          </cell>
        </row>
        <row r="7927">
          <cell r="I7927">
            <v>119</v>
          </cell>
        </row>
        <row r="7928">
          <cell r="I7928">
            <v>106</v>
          </cell>
        </row>
        <row r="7929">
          <cell r="I7929">
            <v>106</v>
          </cell>
        </row>
        <row r="7930">
          <cell r="I7930">
            <v>106</v>
          </cell>
        </row>
        <row r="7931">
          <cell r="I7931">
            <v>106</v>
          </cell>
        </row>
        <row r="7932">
          <cell r="I7932">
            <v>106</v>
          </cell>
        </row>
        <row r="7933">
          <cell r="I7933">
            <v>106</v>
          </cell>
        </row>
        <row r="7934">
          <cell r="I7934">
            <v>106</v>
          </cell>
        </row>
        <row r="7935">
          <cell r="I7935">
            <v>106</v>
          </cell>
        </row>
        <row r="7936">
          <cell r="I7936">
            <v>106</v>
          </cell>
        </row>
        <row r="7937">
          <cell r="I7937">
            <v>106</v>
          </cell>
        </row>
        <row r="7938">
          <cell r="I7938">
            <v>2011809145</v>
          </cell>
        </row>
        <row r="7939">
          <cell r="I7939">
            <v>1040113434</v>
          </cell>
        </row>
      </sheetData>
      <sheetData sheetId="11"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lance"/>
      <sheetName val="RESUMEN"/>
      <sheetName val="COMBUSTIBLES"/>
      <sheetName val="LUBRICANTES CONSIGNACION"/>
      <sheetName val="BATERIAS"/>
      <sheetName val="LUBRICANTES"/>
      <sheetName val="FERTILIZANTES"/>
      <sheetName val="CONCRETO INSUMOS"/>
      <sheetName val="PLASTICOS"/>
      <sheetName val="DRAGAS"/>
      <sheetName val="CONSIGNACION"/>
      <sheetName val="CONCRETO"/>
      <sheetName val="al 22 de marzo 2016"/>
      <sheetName val="QUIMICOS"/>
      <sheetName val="VERSION FINAL"/>
      <sheetName val="Hoja2"/>
      <sheetName val="Hoja1"/>
      <sheetName val="NC+FAC"/>
      <sheetName val="BASE"/>
      <sheetName val="CONSIGNACION FIN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2">
          <cell r="I2">
            <v>40101</v>
          </cell>
        </row>
        <row r="3">
          <cell r="I3">
            <v>50101</v>
          </cell>
        </row>
        <row r="4">
          <cell r="I4">
            <v>70106</v>
          </cell>
        </row>
        <row r="5">
          <cell r="I5">
            <v>70112</v>
          </cell>
        </row>
        <row r="6">
          <cell r="I6">
            <v>40101</v>
          </cell>
        </row>
        <row r="7">
          <cell r="I7">
            <v>70112</v>
          </cell>
        </row>
        <row r="8">
          <cell r="I8">
            <v>40101</v>
          </cell>
        </row>
        <row r="9">
          <cell r="I9">
            <v>50101</v>
          </cell>
        </row>
        <row r="10">
          <cell r="I10">
            <v>70112</v>
          </cell>
        </row>
        <row r="11">
          <cell r="I11">
            <v>70112</v>
          </cell>
        </row>
        <row r="12">
          <cell r="I12">
            <v>70112</v>
          </cell>
        </row>
        <row r="13">
          <cell r="I13">
            <v>30101</v>
          </cell>
        </row>
        <row r="14">
          <cell r="I14">
            <v>70112</v>
          </cell>
        </row>
        <row r="15">
          <cell r="I15">
            <v>70112</v>
          </cell>
        </row>
        <row r="16">
          <cell r="I16">
            <v>70112</v>
          </cell>
        </row>
        <row r="17">
          <cell r="I17">
            <v>50101</v>
          </cell>
        </row>
        <row r="18">
          <cell r="I18">
            <v>70112</v>
          </cell>
        </row>
        <row r="19">
          <cell r="I19">
            <v>50101</v>
          </cell>
        </row>
        <row r="20">
          <cell r="I20">
            <v>70112</v>
          </cell>
        </row>
        <row r="21">
          <cell r="I21">
            <v>40101</v>
          </cell>
        </row>
        <row r="22">
          <cell r="I22">
            <v>50101</v>
          </cell>
        </row>
        <row r="23">
          <cell r="I23">
            <v>70112</v>
          </cell>
        </row>
        <row r="24">
          <cell r="I24">
            <v>40101</v>
          </cell>
        </row>
        <row r="25">
          <cell r="I25">
            <v>50101</v>
          </cell>
        </row>
        <row r="26">
          <cell r="I26">
            <v>70112</v>
          </cell>
        </row>
        <row r="27">
          <cell r="I27">
            <v>70112</v>
          </cell>
        </row>
        <row r="28">
          <cell r="I28">
            <v>70112</v>
          </cell>
        </row>
        <row r="29">
          <cell r="I29">
            <v>70112</v>
          </cell>
        </row>
        <row r="30">
          <cell r="I30">
            <v>70112</v>
          </cell>
        </row>
        <row r="31">
          <cell r="I31">
            <v>70112</v>
          </cell>
        </row>
        <row r="32">
          <cell r="I32">
            <v>30101</v>
          </cell>
        </row>
        <row r="33">
          <cell r="I33">
            <v>40101</v>
          </cell>
        </row>
        <row r="34">
          <cell r="I34">
            <v>70112</v>
          </cell>
        </row>
        <row r="35">
          <cell r="I35">
            <v>70112</v>
          </cell>
        </row>
        <row r="36">
          <cell r="I36">
            <v>40101</v>
          </cell>
        </row>
        <row r="37">
          <cell r="I37">
            <v>70112</v>
          </cell>
        </row>
        <row r="38">
          <cell r="I38">
            <v>70112</v>
          </cell>
        </row>
        <row r="39">
          <cell r="I39">
            <v>70112</v>
          </cell>
        </row>
        <row r="40">
          <cell r="I40">
            <v>40101</v>
          </cell>
        </row>
        <row r="41">
          <cell r="I41">
            <v>70112</v>
          </cell>
        </row>
        <row r="42">
          <cell r="I42">
            <v>50101</v>
          </cell>
        </row>
        <row r="43">
          <cell r="I43">
            <v>70112</v>
          </cell>
        </row>
        <row r="44">
          <cell r="I44">
            <v>50101</v>
          </cell>
        </row>
        <row r="45">
          <cell r="I45">
            <v>40101</v>
          </cell>
        </row>
        <row r="46">
          <cell r="I46">
            <v>50101</v>
          </cell>
        </row>
        <row r="47">
          <cell r="I47">
            <v>70112</v>
          </cell>
        </row>
        <row r="48">
          <cell r="I48">
            <v>50101</v>
          </cell>
        </row>
        <row r="49">
          <cell r="I49">
            <v>70112</v>
          </cell>
        </row>
        <row r="50">
          <cell r="I50">
            <v>40101</v>
          </cell>
        </row>
        <row r="51">
          <cell r="I51">
            <v>70112</v>
          </cell>
        </row>
        <row r="52">
          <cell r="I52">
            <v>50101</v>
          </cell>
        </row>
        <row r="53">
          <cell r="I53">
            <v>40101</v>
          </cell>
        </row>
        <row r="54">
          <cell r="I54">
            <v>70112</v>
          </cell>
        </row>
        <row r="55">
          <cell r="I55">
            <v>30101</v>
          </cell>
        </row>
        <row r="56">
          <cell r="I56">
            <v>50101</v>
          </cell>
        </row>
        <row r="57">
          <cell r="I57">
            <v>70112</v>
          </cell>
        </row>
        <row r="58">
          <cell r="I58">
            <v>70112</v>
          </cell>
        </row>
        <row r="59">
          <cell r="I59">
            <v>50101</v>
          </cell>
        </row>
        <row r="60">
          <cell r="I60">
            <v>30101</v>
          </cell>
        </row>
        <row r="61">
          <cell r="I61">
            <v>40101</v>
          </cell>
        </row>
        <row r="62">
          <cell r="I62">
            <v>50101</v>
          </cell>
        </row>
        <row r="63">
          <cell r="I63">
            <v>30101</v>
          </cell>
        </row>
        <row r="64">
          <cell r="I64">
            <v>40101</v>
          </cell>
        </row>
        <row r="65">
          <cell r="I65">
            <v>70112</v>
          </cell>
        </row>
        <row r="66">
          <cell r="I66">
            <v>30101</v>
          </cell>
        </row>
        <row r="67">
          <cell r="I67">
            <v>50101</v>
          </cell>
        </row>
        <row r="68">
          <cell r="I68">
            <v>40101</v>
          </cell>
        </row>
        <row r="69">
          <cell r="I69">
            <v>50101</v>
          </cell>
        </row>
        <row r="70">
          <cell r="I70">
            <v>70112</v>
          </cell>
        </row>
        <row r="71">
          <cell r="I71">
            <v>50101</v>
          </cell>
        </row>
        <row r="72">
          <cell r="I72">
            <v>40101</v>
          </cell>
        </row>
        <row r="73">
          <cell r="I73">
            <v>70112</v>
          </cell>
        </row>
        <row r="74">
          <cell r="I74">
            <v>50101</v>
          </cell>
        </row>
        <row r="75">
          <cell r="I75">
            <v>40101</v>
          </cell>
        </row>
        <row r="76">
          <cell r="I76">
            <v>70112</v>
          </cell>
        </row>
        <row r="77">
          <cell r="I77">
            <v>70112</v>
          </cell>
        </row>
        <row r="78">
          <cell r="I78">
            <v>70112</v>
          </cell>
        </row>
        <row r="79">
          <cell r="I79">
            <v>50101</v>
          </cell>
        </row>
        <row r="80">
          <cell r="I80">
            <v>40101</v>
          </cell>
        </row>
        <row r="81">
          <cell r="I81">
            <v>30101</v>
          </cell>
        </row>
        <row r="82">
          <cell r="I82">
            <v>70106</v>
          </cell>
        </row>
        <row r="83">
          <cell r="I83">
            <v>70112</v>
          </cell>
        </row>
        <row r="84">
          <cell r="I84">
            <v>70112</v>
          </cell>
        </row>
        <row r="85">
          <cell r="I85">
            <v>70112</v>
          </cell>
        </row>
        <row r="86">
          <cell r="I86">
            <v>50101</v>
          </cell>
        </row>
        <row r="87">
          <cell r="I87">
            <v>70112</v>
          </cell>
        </row>
        <row r="88">
          <cell r="I88">
            <v>70112</v>
          </cell>
        </row>
        <row r="89">
          <cell r="I89">
            <v>40101</v>
          </cell>
        </row>
        <row r="90">
          <cell r="I90">
            <v>70112</v>
          </cell>
        </row>
        <row r="91">
          <cell r="I91">
            <v>70112</v>
          </cell>
        </row>
        <row r="92">
          <cell r="I92">
            <v>50101</v>
          </cell>
        </row>
        <row r="93">
          <cell r="I93">
            <v>30101</v>
          </cell>
        </row>
        <row r="94">
          <cell r="I94">
            <v>40101</v>
          </cell>
        </row>
        <row r="95">
          <cell r="I95">
            <v>70112</v>
          </cell>
        </row>
        <row r="96">
          <cell r="I96">
            <v>70112</v>
          </cell>
        </row>
        <row r="97">
          <cell r="I97">
            <v>40101</v>
          </cell>
        </row>
        <row r="98">
          <cell r="I98">
            <v>70112</v>
          </cell>
        </row>
        <row r="99">
          <cell r="I99">
            <v>50101</v>
          </cell>
        </row>
        <row r="100">
          <cell r="I100">
            <v>70112</v>
          </cell>
        </row>
        <row r="101">
          <cell r="I101">
            <v>50101</v>
          </cell>
        </row>
        <row r="102">
          <cell r="I102">
            <v>70112</v>
          </cell>
        </row>
        <row r="103">
          <cell r="I103">
            <v>70112</v>
          </cell>
        </row>
        <row r="104">
          <cell r="I104">
            <v>50101</v>
          </cell>
        </row>
        <row r="105">
          <cell r="I105">
            <v>40101</v>
          </cell>
        </row>
        <row r="106">
          <cell r="I106">
            <v>30101</v>
          </cell>
        </row>
        <row r="107">
          <cell r="I107">
            <v>70112</v>
          </cell>
        </row>
        <row r="108">
          <cell r="I108">
            <v>40101</v>
          </cell>
        </row>
        <row r="109">
          <cell r="I109">
            <v>701116</v>
          </cell>
        </row>
        <row r="110">
          <cell r="I110">
            <v>701116</v>
          </cell>
        </row>
        <row r="111">
          <cell r="I111">
            <v>50101</v>
          </cell>
        </row>
        <row r="112">
          <cell r="I112">
            <v>40101</v>
          </cell>
        </row>
        <row r="113">
          <cell r="I113">
            <v>70112</v>
          </cell>
        </row>
        <row r="114">
          <cell r="I114">
            <v>50101</v>
          </cell>
        </row>
        <row r="115">
          <cell r="I115">
            <v>40101</v>
          </cell>
        </row>
        <row r="116">
          <cell r="I116">
            <v>30101</v>
          </cell>
        </row>
        <row r="117">
          <cell r="I117">
            <v>50101</v>
          </cell>
        </row>
        <row r="118">
          <cell r="I118">
            <v>30101</v>
          </cell>
        </row>
        <row r="119">
          <cell r="I119">
            <v>70112</v>
          </cell>
        </row>
        <row r="120">
          <cell r="I120">
            <v>30101</v>
          </cell>
        </row>
        <row r="121">
          <cell r="I121">
            <v>40101</v>
          </cell>
        </row>
        <row r="122">
          <cell r="I122">
            <v>50101</v>
          </cell>
        </row>
        <row r="123">
          <cell r="I123">
            <v>70112</v>
          </cell>
        </row>
        <row r="124">
          <cell r="I124">
            <v>70105</v>
          </cell>
        </row>
        <row r="125">
          <cell r="I125">
            <v>70105</v>
          </cell>
        </row>
        <row r="126">
          <cell r="I126">
            <v>70105</v>
          </cell>
        </row>
        <row r="127">
          <cell r="I127">
            <v>70105</v>
          </cell>
        </row>
        <row r="128">
          <cell r="I128">
            <v>30103</v>
          </cell>
        </row>
        <row r="129">
          <cell r="I129">
            <v>10208</v>
          </cell>
        </row>
        <row r="130">
          <cell r="I130">
            <v>40101</v>
          </cell>
        </row>
        <row r="131">
          <cell r="I131">
            <v>50101</v>
          </cell>
        </row>
        <row r="132">
          <cell r="I132">
            <v>70106</v>
          </cell>
        </row>
        <row r="133">
          <cell r="I133">
            <v>40101</v>
          </cell>
        </row>
        <row r="134">
          <cell r="I134">
            <v>50101</v>
          </cell>
        </row>
        <row r="135">
          <cell r="I135">
            <v>70106</v>
          </cell>
        </row>
        <row r="136">
          <cell r="I136">
            <v>40101</v>
          </cell>
        </row>
        <row r="137">
          <cell r="I137">
            <v>50101</v>
          </cell>
        </row>
        <row r="138">
          <cell r="I138">
            <v>70106</v>
          </cell>
        </row>
        <row r="139">
          <cell r="I139">
            <v>30101</v>
          </cell>
        </row>
        <row r="140">
          <cell r="I140">
            <v>70112</v>
          </cell>
        </row>
        <row r="141">
          <cell r="I141">
            <v>70112</v>
          </cell>
        </row>
        <row r="142">
          <cell r="I142">
            <v>2011804035</v>
          </cell>
        </row>
        <row r="143">
          <cell r="I143">
            <v>2011804021</v>
          </cell>
        </row>
        <row r="144">
          <cell r="I144">
            <v>70105</v>
          </cell>
        </row>
        <row r="145">
          <cell r="I145">
            <v>10401138</v>
          </cell>
        </row>
        <row r="146">
          <cell r="I146">
            <v>10401139</v>
          </cell>
        </row>
        <row r="147">
          <cell r="I147">
            <v>10401201</v>
          </cell>
        </row>
        <row r="148">
          <cell r="I148">
            <v>2010402470</v>
          </cell>
        </row>
        <row r="149">
          <cell r="I149">
            <v>30103</v>
          </cell>
        </row>
        <row r="150">
          <cell r="I150">
            <v>70112</v>
          </cell>
        </row>
        <row r="151">
          <cell r="I151">
            <v>40101</v>
          </cell>
        </row>
        <row r="152">
          <cell r="I152">
            <v>30101</v>
          </cell>
        </row>
        <row r="153">
          <cell r="I153">
            <v>70112</v>
          </cell>
        </row>
        <row r="154">
          <cell r="I154">
            <v>30101</v>
          </cell>
        </row>
        <row r="155">
          <cell r="I155">
            <v>70112</v>
          </cell>
        </row>
        <row r="156">
          <cell r="I156">
            <v>70112</v>
          </cell>
        </row>
        <row r="157">
          <cell r="I157">
            <v>70112</v>
          </cell>
        </row>
        <row r="158">
          <cell r="I158">
            <v>70112</v>
          </cell>
        </row>
        <row r="159">
          <cell r="I159">
            <v>50101</v>
          </cell>
        </row>
        <row r="160">
          <cell r="I160">
            <v>70112</v>
          </cell>
        </row>
        <row r="161">
          <cell r="I161">
            <v>50101</v>
          </cell>
        </row>
        <row r="162">
          <cell r="I162">
            <v>70112</v>
          </cell>
        </row>
        <row r="163">
          <cell r="I163">
            <v>70112</v>
          </cell>
        </row>
        <row r="164">
          <cell r="I164">
            <v>70106</v>
          </cell>
        </row>
        <row r="165">
          <cell r="I165">
            <v>40101</v>
          </cell>
        </row>
        <row r="166">
          <cell r="I166">
            <v>50101</v>
          </cell>
        </row>
        <row r="167">
          <cell r="I167">
            <v>70106</v>
          </cell>
        </row>
        <row r="168">
          <cell r="I168">
            <v>40101</v>
          </cell>
        </row>
        <row r="169">
          <cell r="I169">
            <v>50101</v>
          </cell>
        </row>
        <row r="170">
          <cell r="I170">
            <v>50101</v>
          </cell>
        </row>
        <row r="171">
          <cell r="I171">
            <v>30101</v>
          </cell>
        </row>
        <row r="172">
          <cell r="I172">
            <v>70112</v>
          </cell>
        </row>
        <row r="173">
          <cell r="I173">
            <v>70112</v>
          </cell>
        </row>
        <row r="174">
          <cell r="I174">
            <v>40101</v>
          </cell>
        </row>
        <row r="175">
          <cell r="I175">
            <v>50101</v>
          </cell>
        </row>
        <row r="176">
          <cell r="I176">
            <v>70112</v>
          </cell>
        </row>
        <row r="177">
          <cell r="I177">
            <v>40101</v>
          </cell>
        </row>
        <row r="178">
          <cell r="I178">
            <v>70112</v>
          </cell>
        </row>
        <row r="179">
          <cell r="I179">
            <v>70112</v>
          </cell>
        </row>
        <row r="180">
          <cell r="I180">
            <v>70112</v>
          </cell>
        </row>
        <row r="181">
          <cell r="I181">
            <v>70112</v>
          </cell>
        </row>
        <row r="182">
          <cell r="I182">
            <v>70112</v>
          </cell>
        </row>
        <row r="183">
          <cell r="I183">
            <v>70112</v>
          </cell>
        </row>
        <row r="184">
          <cell r="I184">
            <v>30101</v>
          </cell>
        </row>
        <row r="185">
          <cell r="I185">
            <v>70112</v>
          </cell>
        </row>
        <row r="186">
          <cell r="I186">
            <v>70106</v>
          </cell>
        </row>
        <row r="187">
          <cell r="I187">
            <v>40101</v>
          </cell>
        </row>
        <row r="188">
          <cell r="I188">
            <v>50101</v>
          </cell>
        </row>
        <row r="189">
          <cell r="I189">
            <v>70112</v>
          </cell>
        </row>
        <row r="190">
          <cell r="I190">
            <v>40101</v>
          </cell>
        </row>
        <row r="191">
          <cell r="I191">
            <v>30101</v>
          </cell>
        </row>
        <row r="192">
          <cell r="I192">
            <v>70112</v>
          </cell>
        </row>
        <row r="193">
          <cell r="I193">
            <v>70106</v>
          </cell>
        </row>
        <row r="194">
          <cell r="I194">
            <v>40101</v>
          </cell>
        </row>
        <row r="195">
          <cell r="I195">
            <v>50101</v>
          </cell>
        </row>
        <row r="196">
          <cell r="I196">
            <v>70112</v>
          </cell>
        </row>
        <row r="197">
          <cell r="I197">
            <v>40101</v>
          </cell>
        </row>
        <row r="198">
          <cell r="I198">
            <v>50101</v>
          </cell>
        </row>
        <row r="199">
          <cell r="I199">
            <v>70112</v>
          </cell>
        </row>
        <row r="200">
          <cell r="I200">
            <v>70106</v>
          </cell>
        </row>
        <row r="201">
          <cell r="I201">
            <v>70112</v>
          </cell>
        </row>
        <row r="202">
          <cell r="I202">
            <v>50101</v>
          </cell>
        </row>
        <row r="203">
          <cell r="I203">
            <v>40101</v>
          </cell>
        </row>
        <row r="204">
          <cell r="I204">
            <v>70112</v>
          </cell>
        </row>
        <row r="205">
          <cell r="I205">
            <v>70112</v>
          </cell>
        </row>
        <row r="206">
          <cell r="I206">
            <v>50101</v>
          </cell>
        </row>
        <row r="207">
          <cell r="I207">
            <v>30101</v>
          </cell>
        </row>
        <row r="208">
          <cell r="I208">
            <v>40101</v>
          </cell>
        </row>
        <row r="209">
          <cell r="I209">
            <v>70112</v>
          </cell>
        </row>
        <row r="210">
          <cell r="I210">
            <v>50101</v>
          </cell>
        </row>
        <row r="211">
          <cell r="I211">
            <v>40101</v>
          </cell>
        </row>
        <row r="212">
          <cell r="I212">
            <v>50101</v>
          </cell>
        </row>
        <row r="213">
          <cell r="I213">
            <v>30101</v>
          </cell>
        </row>
        <row r="214">
          <cell r="I214">
            <v>40101</v>
          </cell>
        </row>
        <row r="215">
          <cell r="I215">
            <v>70112</v>
          </cell>
        </row>
        <row r="216">
          <cell r="I216">
            <v>70112</v>
          </cell>
        </row>
        <row r="217">
          <cell r="I217">
            <v>50101</v>
          </cell>
        </row>
        <row r="218">
          <cell r="I218">
            <v>40101</v>
          </cell>
        </row>
        <row r="219">
          <cell r="I219">
            <v>70112</v>
          </cell>
        </row>
        <row r="220">
          <cell r="I220">
            <v>40101</v>
          </cell>
        </row>
        <row r="221">
          <cell r="I221">
            <v>70112</v>
          </cell>
        </row>
        <row r="222">
          <cell r="I222">
            <v>30101</v>
          </cell>
        </row>
        <row r="223">
          <cell r="I223">
            <v>50101</v>
          </cell>
        </row>
        <row r="224">
          <cell r="I224">
            <v>40101</v>
          </cell>
        </row>
        <row r="225">
          <cell r="I225">
            <v>70112</v>
          </cell>
        </row>
        <row r="226">
          <cell r="I226">
            <v>30101</v>
          </cell>
        </row>
        <row r="227">
          <cell r="I227">
            <v>50101</v>
          </cell>
        </row>
        <row r="228">
          <cell r="I228">
            <v>70112</v>
          </cell>
        </row>
        <row r="229">
          <cell r="I229">
            <v>30101</v>
          </cell>
        </row>
        <row r="230">
          <cell r="I230">
            <v>50101</v>
          </cell>
        </row>
        <row r="231">
          <cell r="I231">
            <v>40101</v>
          </cell>
        </row>
        <row r="232">
          <cell r="I232">
            <v>70112</v>
          </cell>
        </row>
        <row r="233">
          <cell r="I233">
            <v>70112</v>
          </cell>
        </row>
        <row r="234">
          <cell r="I234">
            <v>40101</v>
          </cell>
        </row>
        <row r="235">
          <cell r="I235">
            <v>50101</v>
          </cell>
        </row>
        <row r="236">
          <cell r="I236">
            <v>70112</v>
          </cell>
        </row>
        <row r="237">
          <cell r="I237">
            <v>40101</v>
          </cell>
        </row>
        <row r="238">
          <cell r="I238">
            <v>50101</v>
          </cell>
        </row>
        <row r="239">
          <cell r="I239">
            <v>70112</v>
          </cell>
        </row>
        <row r="240">
          <cell r="I240">
            <v>40101</v>
          </cell>
        </row>
        <row r="241">
          <cell r="I241">
            <v>70106</v>
          </cell>
        </row>
        <row r="242">
          <cell r="I242">
            <v>701116</v>
          </cell>
        </row>
        <row r="243">
          <cell r="I243">
            <v>70112</v>
          </cell>
        </row>
        <row r="244">
          <cell r="I244">
            <v>30101</v>
          </cell>
        </row>
        <row r="245">
          <cell r="I245">
            <v>40101</v>
          </cell>
        </row>
        <row r="246">
          <cell r="I246">
            <v>701116</v>
          </cell>
        </row>
        <row r="247">
          <cell r="I247">
            <v>50101</v>
          </cell>
        </row>
        <row r="248">
          <cell r="I248">
            <v>30101</v>
          </cell>
        </row>
        <row r="249">
          <cell r="I249">
            <v>701116</v>
          </cell>
        </row>
        <row r="250">
          <cell r="I250">
            <v>70112</v>
          </cell>
        </row>
        <row r="251">
          <cell r="I251">
            <v>701116</v>
          </cell>
        </row>
        <row r="252">
          <cell r="I252">
            <v>70112</v>
          </cell>
        </row>
        <row r="253">
          <cell r="I253">
            <v>70106</v>
          </cell>
        </row>
        <row r="254">
          <cell r="I254">
            <v>50101</v>
          </cell>
        </row>
        <row r="255">
          <cell r="I255">
            <v>70112</v>
          </cell>
        </row>
        <row r="256">
          <cell r="I256">
            <v>70112</v>
          </cell>
        </row>
        <row r="257">
          <cell r="I257">
            <v>30101</v>
          </cell>
        </row>
        <row r="258">
          <cell r="I258">
            <v>40101</v>
          </cell>
        </row>
        <row r="259">
          <cell r="I259">
            <v>50101</v>
          </cell>
        </row>
        <row r="260">
          <cell r="I260">
            <v>40101</v>
          </cell>
        </row>
        <row r="261">
          <cell r="I261">
            <v>70112</v>
          </cell>
        </row>
        <row r="262">
          <cell r="I262">
            <v>30101</v>
          </cell>
        </row>
        <row r="263">
          <cell r="I263">
            <v>50101</v>
          </cell>
        </row>
        <row r="264">
          <cell r="I264">
            <v>70112</v>
          </cell>
        </row>
        <row r="265">
          <cell r="I265">
            <v>50101</v>
          </cell>
        </row>
        <row r="266">
          <cell r="I266">
            <v>40101</v>
          </cell>
        </row>
        <row r="267">
          <cell r="I267">
            <v>70106</v>
          </cell>
        </row>
        <row r="268">
          <cell r="I268">
            <v>30101</v>
          </cell>
        </row>
        <row r="269">
          <cell r="I269">
            <v>70112</v>
          </cell>
        </row>
        <row r="270">
          <cell r="I270">
            <v>70112</v>
          </cell>
        </row>
        <row r="271">
          <cell r="I271">
            <v>70112</v>
          </cell>
        </row>
        <row r="272">
          <cell r="I272">
            <v>70112</v>
          </cell>
        </row>
        <row r="273">
          <cell r="I273">
            <v>50101</v>
          </cell>
        </row>
        <row r="274">
          <cell r="I274">
            <v>70112</v>
          </cell>
        </row>
        <row r="275">
          <cell r="I275">
            <v>40101</v>
          </cell>
        </row>
        <row r="276">
          <cell r="I276">
            <v>70112</v>
          </cell>
        </row>
        <row r="277">
          <cell r="I277">
            <v>70106</v>
          </cell>
        </row>
        <row r="278">
          <cell r="I278">
            <v>50101</v>
          </cell>
        </row>
        <row r="279">
          <cell r="I279">
            <v>70112</v>
          </cell>
        </row>
        <row r="280">
          <cell r="I280">
            <v>70112</v>
          </cell>
        </row>
        <row r="281">
          <cell r="I281">
            <v>70112</v>
          </cell>
        </row>
        <row r="282">
          <cell r="I282">
            <v>40101</v>
          </cell>
        </row>
        <row r="283">
          <cell r="I283">
            <v>70112</v>
          </cell>
        </row>
        <row r="284">
          <cell r="I284">
            <v>50101</v>
          </cell>
        </row>
        <row r="285">
          <cell r="I285">
            <v>40101</v>
          </cell>
        </row>
        <row r="286">
          <cell r="I286">
            <v>701116</v>
          </cell>
        </row>
        <row r="287">
          <cell r="I287">
            <v>50101</v>
          </cell>
        </row>
        <row r="288">
          <cell r="I288">
            <v>40101</v>
          </cell>
        </row>
        <row r="289">
          <cell r="I289">
            <v>701116</v>
          </cell>
        </row>
        <row r="290">
          <cell r="I290">
            <v>70112</v>
          </cell>
        </row>
        <row r="291">
          <cell r="I291">
            <v>70112</v>
          </cell>
        </row>
        <row r="292">
          <cell r="I292">
            <v>40101</v>
          </cell>
        </row>
        <row r="293">
          <cell r="I293">
            <v>70112</v>
          </cell>
        </row>
        <row r="294">
          <cell r="I294">
            <v>50101</v>
          </cell>
        </row>
        <row r="295">
          <cell r="I295">
            <v>40101</v>
          </cell>
        </row>
        <row r="296">
          <cell r="I296">
            <v>10401201</v>
          </cell>
        </row>
        <row r="297">
          <cell r="I297">
            <v>10401184</v>
          </cell>
        </row>
        <row r="298">
          <cell r="I298">
            <v>70112</v>
          </cell>
        </row>
        <row r="299">
          <cell r="I299">
            <v>30101</v>
          </cell>
        </row>
        <row r="300">
          <cell r="I300">
            <v>40101</v>
          </cell>
        </row>
        <row r="301">
          <cell r="I301">
            <v>70112</v>
          </cell>
        </row>
        <row r="302">
          <cell r="I302">
            <v>2011800400</v>
          </cell>
        </row>
        <row r="303">
          <cell r="I303">
            <v>2011804087</v>
          </cell>
        </row>
        <row r="304">
          <cell r="I304">
            <v>70112</v>
          </cell>
        </row>
        <row r="305">
          <cell r="I305">
            <v>50101</v>
          </cell>
        </row>
        <row r="306">
          <cell r="I306">
            <v>40101</v>
          </cell>
        </row>
        <row r="307">
          <cell r="I307">
            <v>2011804048</v>
          </cell>
        </row>
        <row r="308">
          <cell r="I308">
            <v>2011809141</v>
          </cell>
        </row>
        <row r="309">
          <cell r="I309">
            <v>2011804071</v>
          </cell>
        </row>
        <row r="310">
          <cell r="I310">
            <v>2011809139</v>
          </cell>
        </row>
        <row r="311">
          <cell r="I311">
            <v>2011804112</v>
          </cell>
        </row>
        <row r="312">
          <cell r="I312">
            <v>2011804113</v>
          </cell>
        </row>
        <row r="313">
          <cell r="I313">
            <v>2011809119</v>
          </cell>
        </row>
        <row r="314">
          <cell r="I314">
            <v>2011804087</v>
          </cell>
        </row>
        <row r="315">
          <cell r="I315">
            <v>30103</v>
          </cell>
        </row>
        <row r="316">
          <cell r="I316">
            <v>10401184</v>
          </cell>
        </row>
        <row r="317">
          <cell r="I317">
            <v>70105</v>
          </cell>
        </row>
        <row r="318">
          <cell r="I318">
            <v>70112</v>
          </cell>
        </row>
        <row r="319">
          <cell r="I319">
            <v>201040774</v>
          </cell>
        </row>
        <row r="320">
          <cell r="I320">
            <v>103</v>
          </cell>
        </row>
        <row r="321">
          <cell r="I321">
            <v>10401139</v>
          </cell>
        </row>
        <row r="322">
          <cell r="I322">
            <v>10401138</v>
          </cell>
        </row>
        <row r="323">
          <cell r="I323">
            <v>70105</v>
          </cell>
        </row>
        <row r="324">
          <cell r="I324">
            <v>10401184</v>
          </cell>
        </row>
        <row r="325">
          <cell r="I325">
            <v>70105</v>
          </cell>
        </row>
        <row r="326">
          <cell r="I326">
            <v>50101</v>
          </cell>
        </row>
        <row r="327">
          <cell r="I327">
            <v>70112</v>
          </cell>
        </row>
        <row r="328">
          <cell r="I328">
            <v>40101</v>
          </cell>
        </row>
        <row r="329">
          <cell r="I329">
            <v>40101</v>
          </cell>
        </row>
        <row r="330">
          <cell r="I330">
            <v>70112</v>
          </cell>
        </row>
        <row r="331">
          <cell r="I331">
            <v>70106</v>
          </cell>
        </row>
        <row r="332">
          <cell r="I332">
            <v>70112</v>
          </cell>
        </row>
        <row r="333">
          <cell r="I333">
            <v>70112</v>
          </cell>
        </row>
        <row r="334">
          <cell r="I334">
            <v>40101</v>
          </cell>
        </row>
        <row r="335">
          <cell r="I335">
            <v>70112</v>
          </cell>
        </row>
        <row r="336">
          <cell r="I336">
            <v>50101</v>
          </cell>
        </row>
        <row r="337">
          <cell r="I337">
            <v>40101</v>
          </cell>
        </row>
        <row r="338">
          <cell r="I338">
            <v>70112</v>
          </cell>
        </row>
        <row r="339">
          <cell r="I339">
            <v>40101</v>
          </cell>
        </row>
        <row r="340">
          <cell r="I340">
            <v>70112</v>
          </cell>
        </row>
        <row r="341">
          <cell r="I341">
            <v>70112</v>
          </cell>
        </row>
        <row r="342">
          <cell r="I342">
            <v>70112</v>
          </cell>
        </row>
        <row r="343">
          <cell r="I343">
            <v>40101</v>
          </cell>
        </row>
        <row r="344">
          <cell r="I344">
            <v>40101</v>
          </cell>
        </row>
        <row r="345">
          <cell r="I345">
            <v>70112</v>
          </cell>
        </row>
        <row r="346">
          <cell r="I346">
            <v>30101</v>
          </cell>
        </row>
        <row r="347">
          <cell r="I347">
            <v>70106</v>
          </cell>
        </row>
        <row r="348">
          <cell r="I348">
            <v>70112</v>
          </cell>
        </row>
        <row r="349">
          <cell r="I349">
            <v>50101</v>
          </cell>
        </row>
        <row r="350">
          <cell r="I350">
            <v>701116</v>
          </cell>
        </row>
        <row r="351">
          <cell r="I351">
            <v>50101</v>
          </cell>
        </row>
        <row r="352">
          <cell r="I352">
            <v>701116</v>
          </cell>
        </row>
        <row r="353">
          <cell r="I353">
            <v>701116</v>
          </cell>
        </row>
        <row r="354">
          <cell r="I354">
            <v>40101</v>
          </cell>
        </row>
        <row r="355">
          <cell r="I355">
            <v>50101</v>
          </cell>
        </row>
        <row r="356">
          <cell r="I356">
            <v>70112</v>
          </cell>
        </row>
        <row r="357">
          <cell r="I357">
            <v>40101</v>
          </cell>
        </row>
        <row r="358">
          <cell r="I358">
            <v>701116</v>
          </cell>
        </row>
        <row r="359">
          <cell r="I359">
            <v>70106</v>
          </cell>
        </row>
        <row r="360">
          <cell r="I360">
            <v>70112</v>
          </cell>
        </row>
        <row r="361">
          <cell r="I361">
            <v>70112</v>
          </cell>
        </row>
        <row r="362">
          <cell r="I362">
            <v>70112</v>
          </cell>
        </row>
        <row r="363">
          <cell r="I363">
            <v>70112</v>
          </cell>
        </row>
        <row r="364">
          <cell r="I364">
            <v>40101</v>
          </cell>
        </row>
        <row r="365">
          <cell r="I365">
            <v>40101</v>
          </cell>
        </row>
        <row r="366">
          <cell r="I366">
            <v>70112</v>
          </cell>
        </row>
        <row r="367">
          <cell r="I367">
            <v>70112</v>
          </cell>
        </row>
        <row r="368">
          <cell r="I368">
            <v>70112</v>
          </cell>
        </row>
        <row r="369">
          <cell r="I369">
            <v>70112</v>
          </cell>
        </row>
        <row r="370">
          <cell r="I370">
            <v>50101</v>
          </cell>
        </row>
        <row r="371">
          <cell r="I371">
            <v>70112</v>
          </cell>
        </row>
        <row r="372">
          <cell r="I372">
            <v>50101</v>
          </cell>
        </row>
        <row r="373">
          <cell r="I373">
            <v>70112</v>
          </cell>
        </row>
        <row r="374">
          <cell r="I374">
            <v>50101</v>
          </cell>
        </row>
        <row r="375">
          <cell r="I375">
            <v>30101</v>
          </cell>
        </row>
        <row r="376">
          <cell r="I376">
            <v>70112</v>
          </cell>
        </row>
        <row r="377">
          <cell r="I377">
            <v>70112</v>
          </cell>
        </row>
        <row r="378">
          <cell r="I378">
            <v>50101</v>
          </cell>
        </row>
        <row r="379">
          <cell r="I379">
            <v>70112</v>
          </cell>
        </row>
        <row r="380">
          <cell r="I380">
            <v>30101</v>
          </cell>
        </row>
        <row r="381">
          <cell r="I381">
            <v>50101</v>
          </cell>
        </row>
        <row r="382">
          <cell r="I382">
            <v>70112</v>
          </cell>
        </row>
        <row r="383">
          <cell r="I383">
            <v>40101</v>
          </cell>
        </row>
        <row r="384">
          <cell r="I384">
            <v>50101</v>
          </cell>
        </row>
        <row r="385">
          <cell r="I385">
            <v>70112</v>
          </cell>
        </row>
        <row r="386">
          <cell r="I386">
            <v>40101</v>
          </cell>
        </row>
        <row r="387">
          <cell r="I387">
            <v>50101</v>
          </cell>
        </row>
        <row r="388">
          <cell r="I388">
            <v>70112</v>
          </cell>
        </row>
        <row r="389">
          <cell r="I389">
            <v>70106</v>
          </cell>
        </row>
        <row r="390">
          <cell r="I390">
            <v>30101</v>
          </cell>
        </row>
        <row r="391">
          <cell r="I391">
            <v>50101</v>
          </cell>
        </row>
        <row r="392">
          <cell r="I392">
            <v>70112</v>
          </cell>
        </row>
        <row r="393">
          <cell r="I393">
            <v>70105</v>
          </cell>
        </row>
        <row r="394">
          <cell r="I394">
            <v>70105</v>
          </cell>
        </row>
        <row r="395">
          <cell r="I395">
            <v>103</v>
          </cell>
        </row>
        <row r="396">
          <cell r="I396">
            <v>103</v>
          </cell>
        </row>
        <row r="397">
          <cell r="I397">
            <v>70105</v>
          </cell>
        </row>
        <row r="398">
          <cell r="I398">
            <v>70112</v>
          </cell>
        </row>
        <row r="399">
          <cell r="I399">
            <v>70112</v>
          </cell>
        </row>
        <row r="400">
          <cell r="I400">
            <v>40101</v>
          </cell>
        </row>
        <row r="401">
          <cell r="I401">
            <v>70112</v>
          </cell>
        </row>
        <row r="402">
          <cell r="I402">
            <v>70112</v>
          </cell>
        </row>
        <row r="403">
          <cell r="I403">
            <v>30101</v>
          </cell>
        </row>
        <row r="404">
          <cell r="I404">
            <v>40101</v>
          </cell>
        </row>
        <row r="405">
          <cell r="I405">
            <v>70112</v>
          </cell>
        </row>
        <row r="406">
          <cell r="I406">
            <v>70112</v>
          </cell>
        </row>
        <row r="407">
          <cell r="I407">
            <v>70112</v>
          </cell>
        </row>
        <row r="408">
          <cell r="I408">
            <v>70106</v>
          </cell>
        </row>
        <row r="409">
          <cell r="I409">
            <v>30101</v>
          </cell>
        </row>
        <row r="410">
          <cell r="I410">
            <v>70112</v>
          </cell>
        </row>
        <row r="411">
          <cell r="I411">
            <v>70112</v>
          </cell>
        </row>
        <row r="412">
          <cell r="I412">
            <v>70106</v>
          </cell>
        </row>
        <row r="413">
          <cell r="I413">
            <v>70112</v>
          </cell>
        </row>
        <row r="414">
          <cell r="I414">
            <v>70112</v>
          </cell>
        </row>
        <row r="415">
          <cell r="I415">
            <v>70112</v>
          </cell>
        </row>
        <row r="416">
          <cell r="I416">
            <v>70112</v>
          </cell>
        </row>
        <row r="417">
          <cell r="I417">
            <v>70106</v>
          </cell>
        </row>
        <row r="418">
          <cell r="I418">
            <v>70112</v>
          </cell>
        </row>
        <row r="419">
          <cell r="I419">
            <v>40101</v>
          </cell>
        </row>
        <row r="420">
          <cell r="I420">
            <v>50101</v>
          </cell>
        </row>
        <row r="421">
          <cell r="I421">
            <v>70112</v>
          </cell>
        </row>
        <row r="422">
          <cell r="I422">
            <v>50101</v>
          </cell>
        </row>
        <row r="423">
          <cell r="I423">
            <v>40101</v>
          </cell>
        </row>
        <row r="424">
          <cell r="I424">
            <v>70112</v>
          </cell>
        </row>
        <row r="425">
          <cell r="I425">
            <v>40101</v>
          </cell>
        </row>
        <row r="426">
          <cell r="I426">
            <v>70112</v>
          </cell>
        </row>
        <row r="427">
          <cell r="I427">
            <v>40101</v>
          </cell>
        </row>
        <row r="428">
          <cell r="I428">
            <v>70112</v>
          </cell>
        </row>
        <row r="429">
          <cell r="I429">
            <v>70112</v>
          </cell>
        </row>
        <row r="430">
          <cell r="I430">
            <v>50101</v>
          </cell>
        </row>
        <row r="431">
          <cell r="I431">
            <v>70112</v>
          </cell>
        </row>
        <row r="432">
          <cell r="I432">
            <v>70112</v>
          </cell>
        </row>
        <row r="433">
          <cell r="I433">
            <v>70112</v>
          </cell>
        </row>
        <row r="434">
          <cell r="I434">
            <v>50101</v>
          </cell>
        </row>
        <row r="435">
          <cell r="I435">
            <v>40101</v>
          </cell>
        </row>
        <row r="436">
          <cell r="I436">
            <v>70112</v>
          </cell>
        </row>
        <row r="437">
          <cell r="I437">
            <v>70112</v>
          </cell>
        </row>
        <row r="438">
          <cell r="I438">
            <v>50101</v>
          </cell>
        </row>
        <row r="439">
          <cell r="I439">
            <v>70112</v>
          </cell>
        </row>
        <row r="440">
          <cell r="I440">
            <v>30101</v>
          </cell>
        </row>
        <row r="441">
          <cell r="I441">
            <v>50101</v>
          </cell>
        </row>
        <row r="442">
          <cell r="I442">
            <v>50101</v>
          </cell>
        </row>
        <row r="443">
          <cell r="I443">
            <v>40101</v>
          </cell>
        </row>
        <row r="444">
          <cell r="I444">
            <v>70112</v>
          </cell>
        </row>
        <row r="445">
          <cell r="I445">
            <v>70112</v>
          </cell>
        </row>
        <row r="446">
          <cell r="I446">
            <v>50101</v>
          </cell>
        </row>
        <row r="447">
          <cell r="I447">
            <v>40101</v>
          </cell>
        </row>
        <row r="448">
          <cell r="I448">
            <v>50101</v>
          </cell>
        </row>
        <row r="449">
          <cell r="I449">
            <v>40101</v>
          </cell>
        </row>
        <row r="450">
          <cell r="I450">
            <v>70112</v>
          </cell>
        </row>
        <row r="451">
          <cell r="I451">
            <v>40101</v>
          </cell>
        </row>
        <row r="452">
          <cell r="I452">
            <v>50101</v>
          </cell>
        </row>
        <row r="453">
          <cell r="I453">
            <v>40101</v>
          </cell>
        </row>
        <row r="454">
          <cell r="I454">
            <v>30101</v>
          </cell>
        </row>
        <row r="455">
          <cell r="I455">
            <v>70112</v>
          </cell>
        </row>
        <row r="456">
          <cell r="I456">
            <v>40101</v>
          </cell>
        </row>
        <row r="457">
          <cell r="I457">
            <v>50101</v>
          </cell>
        </row>
        <row r="458">
          <cell r="I458">
            <v>70112</v>
          </cell>
        </row>
        <row r="459">
          <cell r="I459">
            <v>70112</v>
          </cell>
        </row>
        <row r="460">
          <cell r="I460">
            <v>50101</v>
          </cell>
        </row>
        <row r="461">
          <cell r="I461">
            <v>40101</v>
          </cell>
        </row>
        <row r="462">
          <cell r="I462">
            <v>50101</v>
          </cell>
        </row>
        <row r="463">
          <cell r="I463">
            <v>30101</v>
          </cell>
        </row>
        <row r="464">
          <cell r="I464">
            <v>50101</v>
          </cell>
        </row>
        <row r="465">
          <cell r="I465">
            <v>50101</v>
          </cell>
        </row>
        <row r="466">
          <cell r="I466">
            <v>70112</v>
          </cell>
        </row>
        <row r="467">
          <cell r="I467">
            <v>50101</v>
          </cell>
        </row>
        <row r="468">
          <cell r="I468">
            <v>40101</v>
          </cell>
        </row>
        <row r="469">
          <cell r="I469">
            <v>30101</v>
          </cell>
        </row>
        <row r="470">
          <cell r="I470">
            <v>40101</v>
          </cell>
        </row>
        <row r="471">
          <cell r="I471">
            <v>70112</v>
          </cell>
        </row>
        <row r="472">
          <cell r="I472">
            <v>70112</v>
          </cell>
        </row>
        <row r="473">
          <cell r="I473">
            <v>70112</v>
          </cell>
        </row>
        <row r="474">
          <cell r="I474">
            <v>2011804053</v>
          </cell>
        </row>
        <row r="475">
          <cell r="I475">
            <v>70112</v>
          </cell>
        </row>
        <row r="476">
          <cell r="I476">
            <v>30101</v>
          </cell>
        </row>
        <row r="477">
          <cell r="I477">
            <v>50101</v>
          </cell>
        </row>
        <row r="478">
          <cell r="I478">
            <v>70106</v>
          </cell>
        </row>
        <row r="479">
          <cell r="I479">
            <v>30101</v>
          </cell>
        </row>
        <row r="480">
          <cell r="I480">
            <v>40101</v>
          </cell>
        </row>
        <row r="481">
          <cell r="I481">
            <v>201040774</v>
          </cell>
        </row>
        <row r="482">
          <cell r="I482">
            <v>2011804035</v>
          </cell>
        </row>
        <row r="483">
          <cell r="I483">
            <v>201040773</v>
          </cell>
        </row>
        <row r="484">
          <cell r="I484">
            <v>20707002</v>
          </cell>
        </row>
        <row r="485">
          <cell r="I485">
            <v>2011809129</v>
          </cell>
        </row>
        <row r="486">
          <cell r="I486">
            <v>2011804020</v>
          </cell>
        </row>
        <row r="487">
          <cell r="I487">
            <v>10208</v>
          </cell>
        </row>
        <row r="488">
          <cell r="I488">
            <v>2010401010</v>
          </cell>
        </row>
        <row r="489">
          <cell r="I489">
            <v>103</v>
          </cell>
        </row>
        <row r="490">
          <cell r="I490">
            <v>103</v>
          </cell>
        </row>
        <row r="491">
          <cell r="I491">
            <v>103</v>
          </cell>
        </row>
        <row r="492">
          <cell r="I492">
            <v>103</v>
          </cell>
        </row>
        <row r="493">
          <cell r="I493">
            <v>103</v>
          </cell>
        </row>
        <row r="494">
          <cell r="I494">
            <v>2010401010</v>
          </cell>
        </row>
        <row r="495">
          <cell r="I495">
            <v>2010401010</v>
          </cell>
        </row>
        <row r="496">
          <cell r="I496">
            <v>10208</v>
          </cell>
        </row>
        <row r="497">
          <cell r="I497">
            <v>40101</v>
          </cell>
        </row>
        <row r="498">
          <cell r="I498">
            <v>30101</v>
          </cell>
        </row>
        <row r="499">
          <cell r="I499">
            <v>70112</v>
          </cell>
        </row>
        <row r="500">
          <cell r="I500">
            <v>70106</v>
          </cell>
        </row>
        <row r="501">
          <cell r="I501">
            <v>40101</v>
          </cell>
        </row>
        <row r="502">
          <cell r="I502">
            <v>50101</v>
          </cell>
        </row>
        <row r="503">
          <cell r="I503">
            <v>70112</v>
          </cell>
        </row>
        <row r="504">
          <cell r="I504">
            <v>30101</v>
          </cell>
        </row>
        <row r="505">
          <cell r="I505">
            <v>70112</v>
          </cell>
        </row>
        <row r="506">
          <cell r="I506">
            <v>70106</v>
          </cell>
        </row>
        <row r="507">
          <cell r="I507">
            <v>40101</v>
          </cell>
        </row>
        <row r="508">
          <cell r="I508">
            <v>70112</v>
          </cell>
        </row>
        <row r="509">
          <cell r="I509">
            <v>40101</v>
          </cell>
        </row>
        <row r="510">
          <cell r="I510">
            <v>50101</v>
          </cell>
        </row>
        <row r="511">
          <cell r="I511">
            <v>70112</v>
          </cell>
        </row>
        <row r="512">
          <cell r="I512">
            <v>70112</v>
          </cell>
        </row>
        <row r="513">
          <cell r="I513">
            <v>70112</v>
          </cell>
        </row>
        <row r="514">
          <cell r="I514">
            <v>30101</v>
          </cell>
        </row>
        <row r="515">
          <cell r="I515">
            <v>40101</v>
          </cell>
        </row>
        <row r="516">
          <cell r="I516">
            <v>30101</v>
          </cell>
        </row>
        <row r="517">
          <cell r="I517">
            <v>40101</v>
          </cell>
        </row>
        <row r="518">
          <cell r="I518">
            <v>70112</v>
          </cell>
        </row>
        <row r="519">
          <cell r="I519">
            <v>70112</v>
          </cell>
        </row>
        <row r="520">
          <cell r="I520">
            <v>30101</v>
          </cell>
        </row>
        <row r="521">
          <cell r="I521">
            <v>40101</v>
          </cell>
        </row>
        <row r="522">
          <cell r="I522">
            <v>70112</v>
          </cell>
        </row>
        <row r="523">
          <cell r="I523">
            <v>50101</v>
          </cell>
        </row>
        <row r="524">
          <cell r="I524">
            <v>70112</v>
          </cell>
        </row>
        <row r="525">
          <cell r="I525">
            <v>50101</v>
          </cell>
        </row>
        <row r="526">
          <cell r="I526">
            <v>70112</v>
          </cell>
        </row>
        <row r="527">
          <cell r="I527">
            <v>70112</v>
          </cell>
        </row>
        <row r="528">
          <cell r="I528">
            <v>70112</v>
          </cell>
        </row>
        <row r="529">
          <cell r="I529">
            <v>50101</v>
          </cell>
        </row>
        <row r="530">
          <cell r="I530">
            <v>70112</v>
          </cell>
        </row>
        <row r="531">
          <cell r="I531">
            <v>50101</v>
          </cell>
        </row>
        <row r="532">
          <cell r="I532">
            <v>70112</v>
          </cell>
        </row>
        <row r="533">
          <cell r="I533">
            <v>70112</v>
          </cell>
        </row>
        <row r="534">
          <cell r="I534">
            <v>50101</v>
          </cell>
        </row>
        <row r="535">
          <cell r="I535">
            <v>70112</v>
          </cell>
        </row>
        <row r="536">
          <cell r="I536">
            <v>40101</v>
          </cell>
        </row>
        <row r="537">
          <cell r="I537">
            <v>70112</v>
          </cell>
        </row>
        <row r="538">
          <cell r="I538">
            <v>70112</v>
          </cell>
        </row>
        <row r="539">
          <cell r="I539">
            <v>50101</v>
          </cell>
        </row>
        <row r="540">
          <cell r="I540">
            <v>40101</v>
          </cell>
        </row>
        <row r="541">
          <cell r="I541">
            <v>50101</v>
          </cell>
        </row>
        <row r="542">
          <cell r="I542">
            <v>70112</v>
          </cell>
        </row>
        <row r="543">
          <cell r="I543">
            <v>40101</v>
          </cell>
        </row>
        <row r="544">
          <cell r="I544">
            <v>50101</v>
          </cell>
        </row>
        <row r="545">
          <cell r="I545">
            <v>50101</v>
          </cell>
        </row>
        <row r="546">
          <cell r="I546">
            <v>40101</v>
          </cell>
        </row>
        <row r="547">
          <cell r="I547">
            <v>30101</v>
          </cell>
        </row>
        <row r="548">
          <cell r="I548">
            <v>70112</v>
          </cell>
        </row>
        <row r="549">
          <cell r="I549">
            <v>70112</v>
          </cell>
        </row>
        <row r="550">
          <cell r="I550">
            <v>50101</v>
          </cell>
        </row>
        <row r="551">
          <cell r="I551">
            <v>40101</v>
          </cell>
        </row>
        <row r="552">
          <cell r="I552">
            <v>50101</v>
          </cell>
        </row>
        <row r="553">
          <cell r="I553">
            <v>30101</v>
          </cell>
        </row>
        <row r="554">
          <cell r="I554">
            <v>50101</v>
          </cell>
        </row>
        <row r="555">
          <cell r="I555">
            <v>40101</v>
          </cell>
        </row>
        <row r="556">
          <cell r="I556">
            <v>70112</v>
          </cell>
        </row>
        <row r="557">
          <cell r="I557">
            <v>40101</v>
          </cell>
        </row>
        <row r="558">
          <cell r="I558">
            <v>70112</v>
          </cell>
        </row>
        <row r="559">
          <cell r="I559">
            <v>70112</v>
          </cell>
        </row>
        <row r="560">
          <cell r="I560">
            <v>70112</v>
          </cell>
        </row>
        <row r="561">
          <cell r="I561">
            <v>40101</v>
          </cell>
        </row>
        <row r="562">
          <cell r="I562">
            <v>50101</v>
          </cell>
        </row>
        <row r="563">
          <cell r="I563">
            <v>70112</v>
          </cell>
        </row>
        <row r="564">
          <cell r="I564">
            <v>70112</v>
          </cell>
        </row>
        <row r="565">
          <cell r="I565">
            <v>70112</v>
          </cell>
        </row>
        <row r="566">
          <cell r="I566">
            <v>50101</v>
          </cell>
        </row>
        <row r="567">
          <cell r="I567">
            <v>30101</v>
          </cell>
        </row>
        <row r="568">
          <cell r="I568">
            <v>701116</v>
          </cell>
        </row>
        <row r="569">
          <cell r="I569">
            <v>50101</v>
          </cell>
        </row>
        <row r="570">
          <cell r="I570">
            <v>40101</v>
          </cell>
        </row>
        <row r="571">
          <cell r="I571">
            <v>30101</v>
          </cell>
        </row>
        <row r="572">
          <cell r="I572">
            <v>701116</v>
          </cell>
        </row>
        <row r="573">
          <cell r="I573">
            <v>70112</v>
          </cell>
        </row>
        <row r="574">
          <cell r="I574">
            <v>70112</v>
          </cell>
        </row>
        <row r="575">
          <cell r="I575">
            <v>30101</v>
          </cell>
        </row>
        <row r="576">
          <cell r="I576">
            <v>70112</v>
          </cell>
        </row>
        <row r="577">
          <cell r="I577">
            <v>50101</v>
          </cell>
        </row>
        <row r="578">
          <cell r="I578">
            <v>40101</v>
          </cell>
        </row>
        <row r="579">
          <cell r="I579">
            <v>70112</v>
          </cell>
        </row>
        <row r="580">
          <cell r="I580">
            <v>701116</v>
          </cell>
        </row>
        <row r="581">
          <cell r="I581">
            <v>50101</v>
          </cell>
        </row>
        <row r="582">
          <cell r="I582">
            <v>70112</v>
          </cell>
        </row>
        <row r="583">
          <cell r="I583">
            <v>50101</v>
          </cell>
        </row>
        <row r="584">
          <cell r="I584">
            <v>40101</v>
          </cell>
        </row>
        <row r="585">
          <cell r="I585">
            <v>701116</v>
          </cell>
        </row>
        <row r="586">
          <cell r="I586">
            <v>70112</v>
          </cell>
        </row>
        <row r="587">
          <cell r="I587">
            <v>50101</v>
          </cell>
        </row>
        <row r="588">
          <cell r="I588">
            <v>70106</v>
          </cell>
        </row>
        <row r="589">
          <cell r="I589">
            <v>70112</v>
          </cell>
        </row>
        <row r="590">
          <cell r="I590">
            <v>70112</v>
          </cell>
        </row>
        <row r="591">
          <cell r="I591">
            <v>50101</v>
          </cell>
        </row>
        <row r="592">
          <cell r="I592">
            <v>40101</v>
          </cell>
        </row>
        <row r="593">
          <cell r="I593">
            <v>70112</v>
          </cell>
        </row>
        <row r="594">
          <cell r="I594">
            <v>70112</v>
          </cell>
        </row>
        <row r="595">
          <cell r="I595">
            <v>40101</v>
          </cell>
        </row>
        <row r="596">
          <cell r="I596">
            <v>70112</v>
          </cell>
        </row>
        <row r="597">
          <cell r="I597">
            <v>50101</v>
          </cell>
        </row>
        <row r="598">
          <cell r="I598">
            <v>70112</v>
          </cell>
        </row>
        <row r="599">
          <cell r="I599">
            <v>50101</v>
          </cell>
        </row>
        <row r="600">
          <cell r="I600">
            <v>40101</v>
          </cell>
        </row>
        <row r="601">
          <cell r="I601">
            <v>70112</v>
          </cell>
        </row>
        <row r="602">
          <cell r="I602">
            <v>50101</v>
          </cell>
        </row>
        <row r="603">
          <cell r="I603">
            <v>70112</v>
          </cell>
        </row>
        <row r="604">
          <cell r="I604">
            <v>70112</v>
          </cell>
        </row>
        <row r="605">
          <cell r="I605">
            <v>70112</v>
          </cell>
        </row>
        <row r="606">
          <cell r="I606">
            <v>70112</v>
          </cell>
        </row>
        <row r="607">
          <cell r="I607">
            <v>70112</v>
          </cell>
        </row>
        <row r="608">
          <cell r="I608">
            <v>40101</v>
          </cell>
        </row>
        <row r="609">
          <cell r="I609">
            <v>70112</v>
          </cell>
        </row>
        <row r="610">
          <cell r="I610">
            <v>70105</v>
          </cell>
        </row>
        <row r="611">
          <cell r="I611">
            <v>20120048</v>
          </cell>
        </row>
        <row r="612">
          <cell r="I612">
            <v>107</v>
          </cell>
        </row>
        <row r="613">
          <cell r="I613">
            <v>104</v>
          </cell>
        </row>
        <row r="614">
          <cell r="I614">
            <v>2010401010</v>
          </cell>
        </row>
        <row r="615">
          <cell r="I615">
            <v>2010401010</v>
          </cell>
        </row>
        <row r="616">
          <cell r="I616">
            <v>2011804035</v>
          </cell>
        </row>
        <row r="617">
          <cell r="I617">
            <v>107</v>
          </cell>
        </row>
        <row r="618">
          <cell r="I618">
            <v>107</v>
          </cell>
        </row>
        <row r="619">
          <cell r="I619">
            <v>107</v>
          </cell>
        </row>
        <row r="620">
          <cell r="I620">
            <v>107</v>
          </cell>
        </row>
        <row r="621">
          <cell r="I621">
            <v>107</v>
          </cell>
        </row>
        <row r="622">
          <cell r="I622">
            <v>99</v>
          </cell>
        </row>
        <row r="623">
          <cell r="I623">
            <v>99</v>
          </cell>
        </row>
        <row r="624">
          <cell r="I624">
            <v>99</v>
          </cell>
        </row>
        <row r="625">
          <cell r="I625">
            <v>99</v>
          </cell>
        </row>
        <row r="626">
          <cell r="I626">
            <v>2011804026</v>
          </cell>
        </row>
        <row r="627">
          <cell r="I627">
            <v>70112</v>
          </cell>
        </row>
        <row r="628">
          <cell r="I628">
            <v>50101</v>
          </cell>
        </row>
        <row r="629">
          <cell r="I629">
            <v>40101</v>
          </cell>
        </row>
        <row r="630">
          <cell r="I630">
            <v>70112</v>
          </cell>
        </row>
        <row r="631">
          <cell r="I631">
            <v>70112</v>
          </cell>
        </row>
        <row r="632">
          <cell r="I632">
            <v>70112</v>
          </cell>
        </row>
        <row r="633">
          <cell r="I633">
            <v>70112</v>
          </cell>
        </row>
        <row r="634">
          <cell r="I634">
            <v>2011804024</v>
          </cell>
        </row>
        <row r="635">
          <cell r="I635">
            <v>10401138</v>
          </cell>
        </row>
        <row r="636">
          <cell r="I636">
            <v>201040774</v>
          </cell>
        </row>
        <row r="637">
          <cell r="I637">
            <v>10401184</v>
          </cell>
        </row>
        <row r="638">
          <cell r="I638">
            <v>103</v>
          </cell>
        </row>
        <row r="639">
          <cell r="I639">
            <v>107</v>
          </cell>
        </row>
        <row r="640">
          <cell r="I640">
            <v>107</v>
          </cell>
        </row>
        <row r="641">
          <cell r="I641">
            <v>107</v>
          </cell>
        </row>
        <row r="642">
          <cell r="I642">
            <v>107</v>
          </cell>
        </row>
        <row r="643">
          <cell r="I643">
            <v>107</v>
          </cell>
        </row>
        <row r="644">
          <cell r="I644">
            <v>103</v>
          </cell>
        </row>
        <row r="645">
          <cell r="I645">
            <v>107</v>
          </cell>
        </row>
        <row r="646">
          <cell r="I646">
            <v>107</v>
          </cell>
        </row>
        <row r="647">
          <cell r="I647">
            <v>107</v>
          </cell>
        </row>
        <row r="648">
          <cell r="I648">
            <v>107</v>
          </cell>
        </row>
        <row r="649">
          <cell r="I649">
            <v>107</v>
          </cell>
        </row>
        <row r="650">
          <cell r="I650">
            <v>107</v>
          </cell>
        </row>
        <row r="651">
          <cell r="I651">
            <v>107</v>
          </cell>
        </row>
        <row r="652">
          <cell r="I652">
            <v>104</v>
          </cell>
        </row>
        <row r="653">
          <cell r="I653">
            <v>104</v>
          </cell>
        </row>
        <row r="654">
          <cell r="I654">
            <v>107</v>
          </cell>
        </row>
        <row r="655">
          <cell r="I655">
            <v>106</v>
          </cell>
        </row>
        <row r="656">
          <cell r="I656">
            <v>108</v>
          </cell>
        </row>
        <row r="657">
          <cell r="I657">
            <v>103</v>
          </cell>
        </row>
        <row r="658">
          <cell r="I658">
            <v>103</v>
          </cell>
        </row>
        <row r="659">
          <cell r="I659">
            <v>103</v>
          </cell>
        </row>
        <row r="660">
          <cell r="I660">
            <v>103</v>
          </cell>
        </row>
        <row r="661">
          <cell r="I661">
            <v>103</v>
          </cell>
        </row>
        <row r="662">
          <cell r="I662">
            <v>109</v>
          </cell>
        </row>
        <row r="663">
          <cell r="I663">
            <v>109</v>
          </cell>
        </row>
        <row r="664">
          <cell r="I664">
            <v>109</v>
          </cell>
        </row>
        <row r="665">
          <cell r="I665">
            <v>109</v>
          </cell>
        </row>
        <row r="666">
          <cell r="I666">
            <v>109</v>
          </cell>
        </row>
        <row r="667">
          <cell r="I667">
            <v>109</v>
          </cell>
        </row>
        <row r="668">
          <cell r="I668">
            <v>109</v>
          </cell>
        </row>
        <row r="669">
          <cell r="I669">
            <v>109</v>
          </cell>
        </row>
        <row r="670">
          <cell r="I670">
            <v>109</v>
          </cell>
        </row>
        <row r="671">
          <cell r="I671">
            <v>109</v>
          </cell>
        </row>
        <row r="672">
          <cell r="I672">
            <v>109</v>
          </cell>
        </row>
        <row r="673">
          <cell r="I673">
            <v>109</v>
          </cell>
        </row>
        <row r="674">
          <cell r="I674">
            <v>10401184</v>
          </cell>
        </row>
        <row r="675">
          <cell r="I675">
            <v>2011809129</v>
          </cell>
        </row>
        <row r="676">
          <cell r="I676">
            <v>2011804035</v>
          </cell>
        </row>
        <row r="677">
          <cell r="I677">
            <v>2011804049</v>
          </cell>
        </row>
        <row r="678">
          <cell r="I678">
            <v>107</v>
          </cell>
        </row>
        <row r="679">
          <cell r="I679">
            <v>40101</v>
          </cell>
        </row>
        <row r="680">
          <cell r="I680">
            <v>50101</v>
          </cell>
        </row>
        <row r="681">
          <cell r="I681">
            <v>70112</v>
          </cell>
        </row>
        <row r="682">
          <cell r="I682">
            <v>40101</v>
          </cell>
        </row>
        <row r="683">
          <cell r="I683">
            <v>50101</v>
          </cell>
        </row>
        <row r="684">
          <cell r="I684">
            <v>70112</v>
          </cell>
        </row>
        <row r="685">
          <cell r="I685">
            <v>99</v>
          </cell>
        </row>
        <row r="686">
          <cell r="I686">
            <v>108</v>
          </cell>
        </row>
        <row r="687">
          <cell r="I687">
            <v>108</v>
          </cell>
        </row>
        <row r="688">
          <cell r="I688">
            <v>108</v>
          </cell>
        </row>
        <row r="689">
          <cell r="I689">
            <v>108</v>
          </cell>
        </row>
        <row r="690">
          <cell r="I690">
            <v>108</v>
          </cell>
        </row>
        <row r="691">
          <cell r="I691">
            <v>201040773</v>
          </cell>
        </row>
        <row r="692">
          <cell r="I692">
            <v>2011804021</v>
          </cell>
        </row>
        <row r="693">
          <cell r="I693">
            <v>201040773</v>
          </cell>
        </row>
        <row r="694">
          <cell r="I694">
            <v>2011804087</v>
          </cell>
        </row>
        <row r="695">
          <cell r="I695">
            <v>201040774</v>
          </cell>
        </row>
        <row r="696">
          <cell r="I696">
            <v>2011804048</v>
          </cell>
        </row>
        <row r="697">
          <cell r="I697">
            <v>2011804086</v>
          </cell>
        </row>
        <row r="698">
          <cell r="I698">
            <v>2011809134</v>
          </cell>
        </row>
        <row r="699">
          <cell r="I699">
            <v>2011804036</v>
          </cell>
        </row>
        <row r="700">
          <cell r="I700">
            <v>70112</v>
          </cell>
        </row>
        <row r="701">
          <cell r="I701">
            <v>50101</v>
          </cell>
        </row>
        <row r="702">
          <cell r="I702">
            <v>40101</v>
          </cell>
        </row>
        <row r="703">
          <cell r="I703">
            <v>50101</v>
          </cell>
        </row>
        <row r="704">
          <cell r="I704">
            <v>70112</v>
          </cell>
        </row>
        <row r="705">
          <cell r="I705">
            <v>70112</v>
          </cell>
        </row>
        <row r="706">
          <cell r="I706">
            <v>10208</v>
          </cell>
        </row>
        <row r="707">
          <cell r="I707">
            <v>70112</v>
          </cell>
        </row>
        <row r="708">
          <cell r="I708">
            <v>50101</v>
          </cell>
        </row>
        <row r="709">
          <cell r="I709">
            <v>40101</v>
          </cell>
        </row>
        <row r="710">
          <cell r="I710">
            <v>70112</v>
          </cell>
        </row>
        <row r="711">
          <cell r="I711">
            <v>50101</v>
          </cell>
        </row>
        <row r="712">
          <cell r="I712">
            <v>40101</v>
          </cell>
        </row>
        <row r="713">
          <cell r="I713">
            <v>70112</v>
          </cell>
        </row>
        <row r="714">
          <cell r="I714">
            <v>50101</v>
          </cell>
        </row>
        <row r="715">
          <cell r="I715">
            <v>30101</v>
          </cell>
        </row>
        <row r="716">
          <cell r="I716">
            <v>70112</v>
          </cell>
        </row>
        <row r="717">
          <cell r="I717">
            <v>50101</v>
          </cell>
        </row>
        <row r="718">
          <cell r="I718">
            <v>30101</v>
          </cell>
        </row>
        <row r="719">
          <cell r="I719">
            <v>70112</v>
          </cell>
        </row>
        <row r="720">
          <cell r="I720">
            <v>70106</v>
          </cell>
        </row>
        <row r="721">
          <cell r="I721">
            <v>70112</v>
          </cell>
        </row>
        <row r="722">
          <cell r="I722">
            <v>40101</v>
          </cell>
        </row>
        <row r="723">
          <cell r="I723">
            <v>50101</v>
          </cell>
        </row>
        <row r="724">
          <cell r="I724">
            <v>70112</v>
          </cell>
        </row>
        <row r="725">
          <cell r="I725">
            <v>70112</v>
          </cell>
        </row>
        <row r="726">
          <cell r="I726">
            <v>70112</v>
          </cell>
        </row>
        <row r="727">
          <cell r="I727">
            <v>40101</v>
          </cell>
        </row>
        <row r="728">
          <cell r="I728">
            <v>70112</v>
          </cell>
        </row>
        <row r="729">
          <cell r="I729">
            <v>50101</v>
          </cell>
        </row>
        <row r="730">
          <cell r="I730">
            <v>70112</v>
          </cell>
        </row>
        <row r="731">
          <cell r="I731">
            <v>50101</v>
          </cell>
        </row>
        <row r="732">
          <cell r="I732">
            <v>701116</v>
          </cell>
        </row>
        <row r="733">
          <cell r="I733">
            <v>40101</v>
          </cell>
        </row>
        <row r="734">
          <cell r="I734">
            <v>30101</v>
          </cell>
        </row>
        <row r="735">
          <cell r="I735">
            <v>70106</v>
          </cell>
        </row>
        <row r="736">
          <cell r="I736">
            <v>70112</v>
          </cell>
        </row>
        <row r="737">
          <cell r="I737">
            <v>701116</v>
          </cell>
        </row>
        <row r="738">
          <cell r="I738">
            <v>50101</v>
          </cell>
        </row>
        <row r="739">
          <cell r="I739">
            <v>40101</v>
          </cell>
        </row>
        <row r="740">
          <cell r="I740">
            <v>30101</v>
          </cell>
        </row>
        <row r="741">
          <cell r="I741">
            <v>701116</v>
          </cell>
        </row>
        <row r="742">
          <cell r="I742">
            <v>701116</v>
          </cell>
        </row>
        <row r="743">
          <cell r="I743">
            <v>40101</v>
          </cell>
        </row>
        <row r="744">
          <cell r="I744">
            <v>30101</v>
          </cell>
        </row>
        <row r="745">
          <cell r="I745">
            <v>70112</v>
          </cell>
        </row>
        <row r="746">
          <cell r="I746">
            <v>70112</v>
          </cell>
        </row>
        <row r="747">
          <cell r="I747">
            <v>40101</v>
          </cell>
        </row>
        <row r="748">
          <cell r="I748">
            <v>50101</v>
          </cell>
        </row>
        <row r="749">
          <cell r="I749">
            <v>70112</v>
          </cell>
        </row>
        <row r="750">
          <cell r="I750">
            <v>70112</v>
          </cell>
        </row>
        <row r="751">
          <cell r="I751">
            <v>70112</v>
          </cell>
        </row>
        <row r="752">
          <cell r="I752">
            <v>50101</v>
          </cell>
        </row>
        <row r="753">
          <cell r="I753">
            <v>40101</v>
          </cell>
        </row>
        <row r="754">
          <cell r="I754">
            <v>70112</v>
          </cell>
        </row>
        <row r="755">
          <cell r="I755">
            <v>30101</v>
          </cell>
        </row>
        <row r="756">
          <cell r="I756">
            <v>70112</v>
          </cell>
        </row>
        <row r="757">
          <cell r="I757">
            <v>30101</v>
          </cell>
        </row>
        <row r="758">
          <cell r="I758">
            <v>50101</v>
          </cell>
        </row>
        <row r="759">
          <cell r="I759">
            <v>70106</v>
          </cell>
        </row>
        <row r="760">
          <cell r="I760">
            <v>70112</v>
          </cell>
        </row>
        <row r="761">
          <cell r="I761">
            <v>40101</v>
          </cell>
        </row>
        <row r="762">
          <cell r="I762">
            <v>70112</v>
          </cell>
        </row>
        <row r="763">
          <cell r="I763">
            <v>70112</v>
          </cell>
        </row>
        <row r="764">
          <cell r="I764">
            <v>50101</v>
          </cell>
        </row>
        <row r="765">
          <cell r="I765">
            <v>40101</v>
          </cell>
        </row>
        <row r="766">
          <cell r="I766">
            <v>30101</v>
          </cell>
        </row>
        <row r="767">
          <cell r="I767">
            <v>70112</v>
          </cell>
        </row>
        <row r="768">
          <cell r="I768">
            <v>70112</v>
          </cell>
        </row>
        <row r="769">
          <cell r="I769">
            <v>70112</v>
          </cell>
        </row>
        <row r="770">
          <cell r="I770">
            <v>50101</v>
          </cell>
        </row>
        <row r="771">
          <cell r="I771">
            <v>50101</v>
          </cell>
        </row>
        <row r="772">
          <cell r="I772">
            <v>40101</v>
          </cell>
        </row>
        <row r="773">
          <cell r="I773">
            <v>70112</v>
          </cell>
        </row>
        <row r="774">
          <cell r="I774">
            <v>70112</v>
          </cell>
        </row>
        <row r="775">
          <cell r="I775">
            <v>70112</v>
          </cell>
        </row>
        <row r="776">
          <cell r="I776">
            <v>50101</v>
          </cell>
        </row>
        <row r="777">
          <cell r="I777">
            <v>70112</v>
          </cell>
        </row>
        <row r="778">
          <cell r="I778">
            <v>70112</v>
          </cell>
        </row>
        <row r="779">
          <cell r="I779">
            <v>40101</v>
          </cell>
        </row>
        <row r="780">
          <cell r="I780">
            <v>50101</v>
          </cell>
        </row>
        <row r="781">
          <cell r="I781">
            <v>70112</v>
          </cell>
        </row>
        <row r="782">
          <cell r="I782">
            <v>701116</v>
          </cell>
        </row>
        <row r="783">
          <cell r="I783">
            <v>70112</v>
          </cell>
        </row>
        <row r="784">
          <cell r="I784">
            <v>70106</v>
          </cell>
        </row>
        <row r="785">
          <cell r="I785">
            <v>50101</v>
          </cell>
        </row>
        <row r="786">
          <cell r="I786">
            <v>40101</v>
          </cell>
        </row>
        <row r="787">
          <cell r="I787">
            <v>70112</v>
          </cell>
        </row>
        <row r="788">
          <cell r="I788">
            <v>70112</v>
          </cell>
        </row>
        <row r="789">
          <cell r="I789">
            <v>70112</v>
          </cell>
        </row>
        <row r="790">
          <cell r="I790">
            <v>70112</v>
          </cell>
        </row>
        <row r="791">
          <cell r="I791">
            <v>2011804112</v>
          </cell>
        </row>
        <row r="792">
          <cell r="I792">
            <v>2011809139</v>
          </cell>
        </row>
        <row r="793">
          <cell r="I793">
            <v>2011804027</v>
          </cell>
        </row>
        <row r="794">
          <cell r="I794">
            <v>2011809149</v>
          </cell>
        </row>
        <row r="795">
          <cell r="I795">
            <v>2011809153</v>
          </cell>
        </row>
        <row r="796">
          <cell r="I796">
            <v>2011809134</v>
          </cell>
        </row>
        <row r="797">
          <cell r="I797">
            <v>2011804048</v>
          </cell>
        </row>
        <row r="798">
          <cell r="I798">
            <v>2011809136</v>
          </cell>
        </row>
        <row r="799">
          <cell r="I799">
            <v>2011809126</v>
          </cell>
        </row>
        <row r="800">
          <cell r="I800">
            <v>2011809133</v>
          </cell>
        </row>
        <row r="801">
          <cell r="I801">
            <v>10401201</v>
          </cell>
        </row>
        <row r="802">
          <cell r="I802">
            <v>70112</v>
          </cell>
        </row>
        <row r="803">
          <cell r="I803">
            <v>501</v>
          </cell>
        </row>
        <row r="804">
          <cell r="I804">
            <v>501</v>
          </cell>
        </row>
        <row r="805">
          <cell r="I805">
            <v>70112</v>
          </cell>
        </row>
        <row r="806">
          <cell r="I806">
            <v>70112</v>
          </cell>
        </row>
        <row r="807">
          <cell r="I807">
            <v>50101</v>
          </cell>
        </row>
        <row r="808">
          <cell r="I808">
            <v>70106</v>
          </cell>
        </row>
        <row r="809">
          <cell r="I809">
            <v>70112</v>
          </cell>
        </row>
        <row r="810">
          <cell r="I810">
            <v>70112</v>
          </cell>
        </row>
        <row r="811">
          <cell r="I811">
            <v>40101</v>
          </cell>
        </row>
        <row r="812">
          <cell r="I812">
            <v>50101</v>
          </cell>
        </row>
        <row r="813">
          <cell r="I813">
            <v>70112</v>
          </cell>
        </row>
        <row r="814">
          <cell r="I814">
            <v>70112</v>
          </cell>
        </row>
        <row r="815">
          <cell r="I815">
            <v>70112</v>
          </cell>
        </row>
        <row r="816">
          <cell r="I816">
            <v>70106</v>
          </cell>
        </row>
        <row r="817">
          <cell r="I817">
            <v>40101</v>
          </cell>
        </row>
        <row r="818">
          <cell r="I818">
            <v>70112</v>
          </cell>
        </row>
        <row r="819">
          <cell r="I819">
            <v>70112</v>
          </cell>
        </row>
        <row r="820">
          <cell r="I820">
            <v>70112</v>
          </cell>
        </row>
        <row r="821">
          <cell r="I821">
            <v>70106</v>
          </cell>
        </row>
        <row r="822">
          <cell r="I822">
            <v>50101</v>
          </cell>
        </row>
        <row r="823">
          <cell r="I823">
            <v>40101</v>
          </cell>
        </row>
        <row r="824">
          <cell r="I824">
            <v>70112</v>
          </cell>
        </row>
        <row r="825">
          <cell r="I825">
            <v>70112</v>
          </cell>
        </row>
        <row r="826">
          <cell r="I826">
            <v>50101</v>
          </cell>
        </row>
        <row r="827">
          <cell r="I827">
            <v>40101</v>
          </cell>
        </row>
        <row r="828">
          <cell r="I828">
            <v>70112</v>
          </cell>
        </row>
        <row r="829">
          <cell r="I829">
            <v>30101</v>
          </cell>
        </row>
        <row r="830">
          <cell r="I830">
            <v>50101</v>
          </cell>
        </row>
        <row r="831">
          <cell r="I831">
            <v>40101</v>
          </cell>
        </row>
        <row r="832">
          <cell r="I832">
            <v>50101</v>
          </cell>
        </row>
        <row r="833">
          <cell r="I833">
            <v>40101</v>
          </cell>
        </row>
        <row r="834">
          <cell r="I834">
            <v>70112</v>
          </cell>
        </row>
        <row r="835">
          <cell r="I835">
            <v>40101</v>
          </cell>
        </row>
        <row r="836">
          <cell r="I836">
            <v>70112</v>
          </cell>
        </row>
        <row r="837">
          <cell r="I837">
            <v>30103</v>
          </cell>
        </row>
        <row r="838">
          <cell r="I838">
            <v>30103</v>
          </cell>
        </row>
        <row r="839">
          <cell r="I839">
            <v>50101</v>
          </cell>
        </row>
        <row r="840">
          <cell r="I840">
            <v>70112</v>
          </cell>
        </row>
        <row r="841">
          <cell r="I841">
            <v>50101</v>
          </cell>
        </row>
        <row r="842">
          <cell r="I842">
            <v>70112</v>
          </cell>
        </row>
        <row r="843">
          <cell r="I843">
            <v>50101</v>
          </cell>
        </row>
        <row r="844">
          <cell r="I844">
            <v>30101</v>
          </cell>
        </row>
        <row r="845">
          <cell r="I845">
            <v>40101</v>
          </cell>
        </row>
        <row r="846">
          <cell r="I846">
            <v>50101</v>
          </cell>
        </row>
        <row r="847">
          <cell r="I847">
            <v>30101</v>
          </cell>
        </row>
        <row r="848">
          <cell r="I848">
            <v>50101</v>
          </cell>
        </row>
        <row r="849">
          <cell r="I849">
            <v>70112</v>
          </cell>
        </row>
        <row r="850">
          <cell r="I850">
            <v>70112</v>
          </cell>
        </row>
        <row r="851">
          <cell r="I851">
            <v>70112</v>
          </cell>
        </row>
        <row r="852">
          <cell r="I852">
            <v>70112</v>
          </cell>
        </row>
        <row r="853">
          <cell r="I853">
            <v>40101</v>
          </cell>
        </row>
        <row r="854">
          <cell r="I854">
            <v>70106</v>
          </cell>
        </row>
        <row r="855">
          <cell r="I855">
            <v>40101</v>
          </cell>
        </row>
        <row r="856">
          <cell r="I856">
            <v>30101</v>
          </cell>
        </row>
        <row r="857">
          <cell r="I857">
            <v>70112</v>
          </cell>
        </row>
        <row r="858">
          <cell r="I858">
            <v>30101</v>
          </cell>
        </row>
        <row r="859">
          <cell r="I859">
            <v>50101</v>
          </cell>
        </row>
        <row r="860">
          <cell r="I860">
            <v>30101</v>
          </cell>
        </row>
        <row r="861">
          <cell r="I861">
            <v>70112</v>
          </cell>
        </row>
        <row r="862">
          <cell r="I862">
            <v>70112</v>
          </cell>
        </row>
        <row r="863">
          <cell r="I863">
            <v>70112</v>
          </cell>
        </row>
        <row r="864">
          <cell r="I864">
            <v>70112</v>
          </cell>
        </row>
        <row r="865">
          <cell r="I865">
            <v>70112</v>
          </cell>
        </row>
        <row r="866">
          <cell r="I866">
            <v>70112</v>
          </cell>
        </row>
        <row r="867">
          <cell r="I867">
            <v>701116</v>
          </cell>
        </row>
        <row r="868">
          <cell r="I868">
            <v>70112</v>
          </cell>
        </row>
        <row r="869">
          <cell r="I869">
            <v>70106</v>
          </cell>
        </row>
        <row r="870">
          <cell r="I870">
            <v>70112</v>
          </cell>
        </row>
        <row r="871">
          <cell r="I871">
            <v>70112</v>
          </cell>
        </row>
        <row r="872">
          <cell r="I872">
            <v>70112</v>
          </cell>
        </row>
        <row r="873">
          <cell r="I873">
            <v>701116</v>
          </cell>
        </row>
        <row r="874">
          <cell r="I874">
            <v>70112</v>
          </cell>
        </row>
        <row r="875">
          <cell r="I875">
            <v>70112</v>
          </cell>
        </row>
        <row r="876">
          <cell r="I876">
            <v>70106</v>
          </cell>
        </row>
        <row r="877">
          <cell r="I877">
            <v>50101</v>
          </cell>
        </row>
        <row r="878">
          <cell r="I878">
            <v>30101</v>
          </cell>
        </row>
        <row r="879">
          <cell r="I879">
            <v>70112</v>
          </cell>
        </row>
        <row r="880">
          <cell r="I880">
            <v>70112</v>
          </cell>
        </row>
        <row r="881">
          <cell r="I881">
            <v>70112</v>
          </cell>
        </row>
        <row r="882">
          <cell r="I882">
            <v>50101</v>
          </cell>
        </row>
        <row r="883">
          <cell r="I883">
            <v>40101</v>
          </cell>
        </row>
        <row r="884">
          <cell r="I884">
            <v>70106</v>
          </cell>
        </row>
        <row r="885">
          <cell r="I885">
            <v>40101</v>
          </cell>
        </row>
        <row r="886">
          <cell r="I886">
            <v>70112</v>
          </cell>
        </row>
        <row r="887">
          <cell r="I887">
            <v>70106</v>
          </cell>
        </row>
        <row r="888">
          <cell r="I888">
            <v>50101</v>
          </cell>
        </row>
        <row r="889">
          <cell r="I889">
            <v>40101</v>
          </cell>
        </row>
        <row r="890">
          <cell r="I890">
            <v>70112</v>
          </cell>
        </row>
        <row r="891">
          <cell r="I891">
            <v>70112</v>
          </cell>
        </row>
        <row r="892">
          <cell r="I892">
            <v>40101</v>
          </cell>
        </row>
        <row r="893">
          <cell r="I893">
            <v>70112</v>
          </cell>
        </row>
        <row r="894">
          <cell r="I894">
            <v>40101</v>
          </cell>
        </row>
        <row r="895">
          <cell r="I895">
            <v>70112</v>
          </cell>
        </row>
        <row r="896">
          <cell r="I896">
            <v>70105</v>
          </cell>
        </row>
        <row r="897">
          <cell r="I897">
            <v>70105</v>
          </cell>
        </row>
        <row r="898">
          <cell r="I898">
            <v>70105</v>
          </cell>
        </row>
        <row r="899">
          <cell r="I899">
            <v>70110</v>
          </cell>
        </row>
        <row r="900">
          <cell r="I900">
            <v>201819</v>
          </cell>
        </row>
        <row r="901">
          <cell r="I901">
            <v>70112</v>
          </cell>
        </row>
        <row r="902">
          <cell r="I902">
            <v>70112</v>
          </cell>
        </row>
        <row r="903">
          <cell r="I903">
            <v>70106</v>
          </cell>
        </row>
        <row r="904">
          <cell r="I904">
            <v>70112</v>
          </cell>
        </row>
        <row r="905">
          <cell r="I905">
            <v>70112</v>
          </cell>
        </row>
        <row r="906">
          <cell r="I906">
            <v>70106</v>
          </cell>
        </row>
        <row r="907">
          <cell r="I907">
            <v>20707002</v>
          </cell>
        </row>
        <row r="908">
          <cell r="I908">
            <v>20707002</v>
          </cell>
        </row>
        <row r="909">
          <cell r="I909">
            <v>2011804020</v>
          </cell>
        </row>
        <row r="910">
          <cell r="I910">
            <v>201819</v>
          </cell>
        </row>
        <row r="911">
          <cell r="I911">
            <v>10401184</v>
          </cell>
        </row>
        <row r="912">
          <cell r="I912">
            <v>70112</v>
          </cell>
        </row>
        <row r="913">
          <cell r="I913">
            <v>40101</v>
          </cell>
        </row>
        <row r="914">
          <cell r="I914">
            <v>50101</v>
          </cell>
        </row>
        <row r="915">
          <cell r="I915">
            <v>70110</v>
          </cell>
        </row>
        <row r="916">
          <cell r="I916">
            <v>10401184</v>
          </cell>
        </row>
        <row r="917">
          <cell r="I917">
            <v>70105</v>
          </cell>
        </row>
        <row r="918">
          <cell r="I918">
            <v>70105</v>
          </cell>
        </row>
        <row r="919">
          <cell r="I919">
            <v>70500112</v>
          </cell>
        </row>
        <row r="920">
          <cell r="I920">
            <v>50101</v>
          </cell>
        </row>
        <row r="921">
          <cell r="I921">
            <v>40101</v>
          </cell>
        </row>
        <row r="922">
          <cell r="I922">
            <v>30101</v>
          </cell>
        </row>
        <row r="923">
          <cell r="I923">
            <v>70112</v>
          </cell>
        </row>
        <row r="924">
          <cell r="I924">
            <v>70112</v>
          </cell>
        </row>
        <row r="925">
          <cell r="I925">
            <v>40101</v>
          </cell>
        </row>
        <row r="926">
          <cell r="I926">
            <v>70112</v>
          </cell>
        </row>
        <row r="927">
          <cell r="I927">
            <v>70112</v>
          </cell>
        </row>
        <row r="928">
          <cell r="I928">
            <v>70112</v>
          </cell>
        </row>
        <row r="929">
          <cell r="I929">
            <v>40101</v>
          </cell>
        </row>
        <row r="930">
          <cell r="I930">
            <v>50101</v>
          </cell>
        </row>
        <row r="931">
          <cell r="I931">
            <v>40101</v>
          </cell>
        </row>
        <row r="932">
          <cell r="I932">
            <v>50101</v>
          </cell>
        </row>
        <row r="933">
          <cell r="I933">
            <v>30101</v>
          </cell>
        </row>
        <row r="934">
          <cell r="I934">
            <v>70112</v>
          </cell>
        </row>
        <row r="935">
          <cell r="I935">
            <v>70106</v>
          </cell>
        </row>
        <row r="936">
          <cell r="I936">
            <v>40101</v>
          </cell>
        </row>
        <row r="937">
          <cell r="I937">
            <v>70112</v>
          </cell>
        </row>
        <row r="938">
          <cell r="I938">
            <v>40101</v>
          </cell>
        </row>
        <row r="939">
          <cell r="I939">
            <v>50101</v>
          </cell>
        </row>
        <row r="940">
          <cell r="I940">
            <v>70112</v>
          </cell>
        </row>
        <row r="941">
          <cell r="I941">
            <v>40101</v>
          </cell>
        </row>
        <row r="942">
          <cell r="I942">
            <v>50101</v>
          </cell>
        </row>
        <row r="943">
          <cell r="I943">
            <v>70106</v>
          </cell>
        </row>
        <row r="944">
          <cell r="I944">
            <v>30101</v>
          </cell>
        </row>
        <row r="945">
          <cell r="I945">
            <v>50101</v>
          </cell>
        </row>
        <row r="946">
          <cell r="I946">
            <v>40101</v>
          </cell>
        </row>
        <row r="947">
          <cell r="I947">
            <v>70112</v>
          </cell>
        </row>
        <row r="948">
          <cell r="I948">
            <v>40101</v>
          </cell>
        </row>
        <row r="949">
          <cell r="I949">
            <v>70112</v>
          </cell>
        </row>
        <row r="950">
          <cell r="I950">
            <v>50101</v>
          </cell>
        </row>
        <row r="951">
          <cell r="I951">
            <v>50101</v>
          </cell>
        </row>
        <row r="952">
          <cell r="I952">
            <v>40101</v>
          </cell>
        </row>
        <row r="953">
          <cell r="I953">
            <v>40101</v>
          </cell>
        </row>
        <row r="954">
          <cell r="I954">
            <v>70112</v>
          </cell>
        </row>
        <row r="955">
          <cell r="I955">
            <v>70112</v>
          </cell>
        </row>
        <row r="956">
          <cell r="I956">
            <v>40101</v>
          </cell>
        </row>
        <row r="957">
          <cell r="I957">
            <v>70112</v>
          </cell>
        </row>
        <row r="958">
          <cell r="I958">
            <v>70112</v>
          </cell>
        </row>
        <row r="959">
          <cell r="I959">
            <v>70106</v>
          </cell>
        </row>
        <row r="960">
          <cell r="I960">
            <v>50101</v>
          </cell>
        </row>
        <row r="961">
          <cell r="I961">
            <v>40101</v>
          </cell>
        </row>
        <row r="962">
          <cell r="I962">
            <v>50101</v>
          </cell>
        </row>
        <row r="963">
          <cell r="I963">
            <v>70112</v>
          </cell>
        </row>
        <row r="964">
          <cell r="I964">
            <v>30101</v>
          </cell>
        </row>
        <row r="965">
          <cell r="I965">
            <v>40101</v>
          </cell>
        </row>
        <row r="966">
          <cell r="I966">
            <v>50101</v>
          </cell>
        </row>
        <row r="967">
          <cell r="I967">
            <v>50101</v>
          </cell>
        </row>
        <row r="968">
          <cell r="I968">
            <v>40101</v>
          </cell>
        </row>
        <row r="969">
          <cell r="I969">
            <v>70112</v>
          </cell>
        </row>
        <row r="970">
          <cell r="I970">
            <v>50101</v>
          </cell>
        </row>
        <row r="971">
          <cell r="I971">
            <v>70112</v>
          </cell>
        </row>
        <row r="972">
          <cell r="I972">
            <v>40101</v>
          </cell>
        </row>
        <row r="973">
          <cell r="I973">
            <v>50101</v>
          </cell>
        </row>
        <row r="974">
          <cell r="I974">
            <v>70112</v>
          </cell>
        </row>
        <row r="975">
          <cell r="I975">
            <v>30101</v>
          </cell>
        </row>
        <row r="976">
          <cell r="I976">
            <v>50101</v>
          </cell>
        </row>
        <row r="977">
          <cell r="I977">
            <v>40101</v>
          </cell>
        </row>
        <row r="978">
          <cell r="I978">
            <v>70112</v>
          </cell>
        </row>
        <row r="979">
          <cell r="I979">
            <v>50101</v>
          </cell>
        </row>
        <row r="980">
          <cell r="I980">
            <v>40101</v>
          </cell>
        </row>
        <row r="981">
          <cell r="I981">
            <v>70112</v>
          </cell>
        </row>
        <row r="982">
          <cell r="I982">
            <v>70112</v>
          </cell>
        </row>
        <row r="983">
          <cell r="I983">
            <v>70112</v>
          </cell>
        </row>
        <row r="984">
          <cell r="I984">
            <v>30101</v>
          </cell>
        </row>
        <row r="985">
          <cell r="I985">
            <v>50101</v>
          </cell>
        </row>
        <row r="986">
          <cell r="I986">
            <v>70112</v>
          </cell>
        </row>
        <row r="987">
          <cell r="I987">
            <v>104</v>
          </cell>
        </row>
        <row r="988">
          <cell r="I988">
            <v>104</v>
          </cell>
        </row>
        <row r="989">
          <cell r="I989">
            <v>104</v>
          </cell>
        </row>
        <row r="990">
          <cell r="I990">
            <v>108</v>
          </cell>
        </row>
        <row r="991">
          <cell r="I991">
            <v>108</v>
          </cell>
        </row>
        <row r="992">
          <cell r="I992">
            <v>104</v>
          </cell>
        </row>
        <row r="993">
          <cell r="I993">
            <v>104</v>
          </cell>
        </row>
        <row r="994">
          <cell r="I994">
            <v>104</v>
          </cell>
        </row>
        <row r="995">
          <cell r="I995">
            <v>109</v>
          </cell>
        </row>
        <row r="996">
          <cell r="I996">
            <v>106</v>
          </cell>
        </row>
        <row r="997">
          <cell r="I997">
            <v>70112</v>
          </cell>
        </row>
        <row r="998">
          <cell r="I998">
            <v>40101</v>
          </cell>
        </row>
        <row r="999">
          <cell r="I999">
            <v>70106</v>
          </cell>
        </row>
        <row r="1000">
          <cell r="I1000">
            <v>70112</v>
          </cell>
        </row>
        <row r="1001">
          <cell r="I1001">
            <v>70112</v>
          </cell>
        </row>
        <row r="1002">
          <cell r="I1002">
            <v>70106</v>
          </cell>
        </row>
        <row r="1003">
          <cell r="I1003">
            <v>70112</v>
          </cell>
        </row>
        <row r="1004">
          <cell r="I1004">
            <v>50101</v>
          </cell>
        </row>
        <row r="1005">
          <cell r="I1005">
            <v>40101</v>
          </cell>
        </row>
        <row r="1006">
          <cell r="I1006">
            <v>70112</v>
          </cell>
        </row>
        <row r="1007">
          <cell r="I1007">
            <v>70112</v>
          </cell>
        </row>
        <row r="1008">
          <cell r="I1008">
            <v>40101</v>
          </cell>
        </row>
        <row r="1009">
          <cell r="I1009">
            <v>50101</v>
          </cell>
        </row>
        <row r="1010">
          <cell r="I1010">
            <v>70112</v>
          </cell>
        </row>
        <row r="1011">
          <cell r="I1011">
            <v>40101</v>
          </cell>
        </row>
        <row r="1012">
          <cell r="I1012">
            <v>50101</v>
          </cell>
        </row>
        <row r="1013">
          <cell r="I1013">
            <v>701116</v>
          </cell>
        </row>
        <row r="1014">
          <cell r="I1014">
            <v>50101</v>
          </cell>
        </row>
        <row r="1015">
          <cell r="I1015">
            <v>70112</v>
          </cell>
        </row>
        <row r="1016">
          <cell r="I1016">
            <v>50101</v>
          </cell>
        </row>
        <row r="1017">
          <cell r="I1017">
            <v>40101</v>
          </cell>
        </row>
        <row r="1018">
          <cell r="I1018">
            <v>70112</v>
          </cell>
        </row>
        <row r="1019">
          <cell r="I1019">
            <v>70112</v>
          </cell>
        </row>
        <row r="1020">
          <cell r="I1020">
            <v>50101</v>
          </cell>
        </row>
        <row r="1021">
          <cell r="I1021">
            <v>701116</v>
          </cell>
        </row>
        <row r="1022">
          <cell r="I1022">
            <v>70112</v>
          </cell>
        </row>
        <row r="1023">
          <cell r="I1023">
            <v>70106</v>
          </cell>
        </row>
        <row r="1024">
          <cell r="I1024">
            <v>70112</v>
          </cell>
        </row>
        <row r="1025">
          <cell r="I1025">
            <v>70112</v>
          </cell>
        </row>
        <row r="1026">
          <cell r="I1026">
            <v>30101</v>
          </cell>
        </row>
        <row r="1027">
          <cell r="I1027">
            <v>70106</v>
          </cell>
        </row>
        <row r="1028">
          <cell r="I1028">
            <v>701116</v>
          </cell>
        </row>
        <row r="1029">
          <cell r="I1029">
            <v>70112</v>
          </cell>
        </row>
        <row r="1030">
          <cell r="I1030">
            <v>70112</v>
          </cell>
        </row>
        <row r="1031">
          <cell r="I1031">
            <v>70112</v>
          </cell>
        </row>
        <row r="1032">
          <cell r="I1032">
            <v>30101</v>
          </cell>
        </row>
        <row r="1033">
          <cell r="I1033">
            <v>50101</v>
          </cell>
        </row>
        <row r="1034">
          <cell r="I1034">
            <v>70112</v>
          </cell>
        </row>
        <row r="1035">
          <cell r="I1035">
            <v>70112</v>
          </cell>
        </row>
        <row r="1036">
          <cell r="I1036">
            <v>70112</v>
          </cell>
        </row>
        <row r="1037">
          <cell r="I1037">
            <v>50101</v>
          </cell>
        </row>
        <row r="1038">
          <cell r="I1038">
            <v>70112</v>
          </cell>
        </row>
        <row r="1039">
          <cell r="I1039">
            <v>70112</v>
          </cell>
        </row>
        <row r="1040">
          <cell r="I1040">
            <v>50101</v>
          </cell>
        </row>
        <row r="1041">
          <cell r="I1041">
            <v>30101</v>
          </cell>
        </row>
        <row r="1042">
          <cell r="I1042">
            <v>70112</v>
          </cell>
        </row>
        <row r="1043">
          <cell r="I1043">
            <v>70106</v>
          </cell>
        </row>
        <row r="1044">
          <cell r="I1044">
            <v>701116</v>
          </cell>
        </row>
        <row r="1045">
          <cell r="I1045">
            <v>70112</v>
          </cell>
        </row>
        <row r="1046">
          <cell r="I1046">
            <v>50101</v>
          </cell>
        </row>
        <row r="1047">
          <cell r="I1047">
            <v>70112</v>
          </cell>
        </row>
        <row r="1048">
          <cell r="I1048">
            <v>50101</v>
          </cell>
        </row>
        <row r="1049">
          <cell r="I1049">
            <v>70105</v>
          </cell>
        </row>
        <row r="1050">
          <cell r="I1050">
            <v>70105</v>
          </cell>
        </row>
        <row r="1051">
          <cell r="I1051">
            <v>201819</v>
          </cell>
        </row>
        <row r="1052">
          <cell r="I1052">
            <v>70112</v>
          </cell>
        </row>
        <row r="1053">
          <cell r="I1053">
            <v>70112</v>
          </cell>
        </row>
        <row r="1054">
          <cell r="I1054">
            <v>70112</v>
          </cell>
        </row>
        <row r="1055">
          <cell r="I1055">
            <v>70112</v>
          </cell>
        </row>
        <row r="1056">
          <cell r="I1056">
            <v>70112</v>
          </cell>
        </row>
        <row r="1057">
          <cell r="I1057">
            <v>2011804020</v>
          </cell>
        </row>
        <row r="1058">
          <cell r="I1058">
            <v>30101</v>
          </cell>
        </row>
        <row r="1059">
          <cell r="I1059">
            <v>50101</v>
          </cell>
        </row>
        <row r="1060">
          <cell r="I1060">
            <v>40101</v>
          </cell>
        </row>
        <row r="1061">
          <cell r="I1061">
            <v>10401201</v>
          </cell>
        </row>
        <row r="1062">
          <cell r="I1062">
            <v>10208</v>
          </cell>
        </row>
        <row r="1063">
          <cell r="I1063">
            <v>2011809134</v>
          </cell>
        </row>
        <row r="1064">
          <cell r="I1064">
            <v>107</v>
          </cell>
        </row>
        <row r="1065">
          <cell r="I1065">
            <v>104</v>
          </cell>
        </row>
        <row r="1066">
          <cell r="I1066">
            <v>107</v>
          </cell>
        </row>
        <row r="1067">
          <cell r="I1067">
            <v>107</v>
          </cell>
        </row>
        <row r="1068">
          <cell r="I1068">
            <v>107</v>
          </cell>
        </row>
        <row r="1069">
          <cell r="I1069">
            <v>104</v>
          </cell>
        </row>
        <row r="1070">
          <cell r="I1070">
            <v>104</v>
          </cell>
        </row>
        <row r="1071">
          <cell r="I1071">
            <v>104</v>
          </cell>
        </row>
        <row r="1072">
          <cell r="I1072">
            <v>70105</v>
          </cell>
        </row>
        <row r="1073">
          <cell r="I1073">
            <v>2011804053</v>
          </cell>
        </row>
        <row r="1074">
          <cell r="I1074">
            <v>2011809129</v>
          </cell>
        </row>
        <row r="1075">
          <cell r="I1075">
            <v>2011804021</v>
          </cell>
        </row>
        <row r="1076">
          <cell r="I1076">
            <v>301</v>
          </cell>
        </row>
        <row r="1077">
          <cell r="I1077">
            <v>2011809123</v>
          </cell>
        </row>
        <row r="1078">
          <cell r="I1078">
            <v>302</v>
          </cell>
        </row>
        <row r="1079">
          <cell r="I1079">
            <v>200</v>
          </cell>
        </row>
        <row r="1080">
          <cell r="I1080">
            <v>70112</v>
          </cell>
        </row>
        <row r="1081">
          <cell r="I1081">
            <v>40101</v>
          </cell>
        </row>
        <row r="1082">
          <cell r="I1082">
            <v>70112</v>
          </cell>
        </row>
        <row r="1083">
          <cell r="I1083">
            <v>40101</v>
          </cell>
        </row>
        <row r="1084">
          <cell r="I1084">
            <v>70112</v>
          </cell>
        </row>
        <row r="1085">
          <cell r="I1085">
            <v>40101</v>
          </cell>
        </row>
        <row r="1086">
          <cell r="I1086">
            <v>30101</v>
          </cell>
        </row>
        <row r="1087">
          <cell r="I1087">
            <v>70112</v>
          </cell>
        </row>
        <row r="1088">
          <cell r="I1088">
            <v>50101</v>
          </cell>
        </row>
        <row r="1089">
          <cell r="I1089">
            <v>40101</v>
          </cell>
        </row>
        <row r="1090">
          <cell r="I1090">
            <v>70112</v>
          </cell>
        </row>
        <row r="1091">
          <cell r="I1091">
            <v>50101</v>
          </cell>
        </row>
        <row r="1092">
          <cell r="I1092">
            <v>50101</v>
          </cell>
        </row>
        <row r="1093">
          <cell r="I1093">
            <v>40101</v>
          </cell>
        </row>
        <row r="1094">
          <cell r="I1094">
            <v>50101</v>
          </cell>
        </row>
        <row r="1095">
          <cell r="I1095">
            <v>40101</v>
          </cell>
        </row>
        <row r="1096">
          <cell r="I1096">
            <v>70112</v>
          </cell>
        </row>
        <row r="1097">
          <cell r="I1097">
            <v>70112</v>
          </cell>
        </row>
        <row r="1098">
          <cell r="I1098">
            <v>30101</v>
          </cell>
        </row>
        <row r="1099">
          <cell r="I1099">
            <v>40101</v>
          </cell>
        </row>
        <row r="1100">
          <cell r="I1100">
            <v>70112</v>
          </cell>
        </row>
        <row r="1101">
          <cell r="I1101">
            <v>50101</v>
          </cell>
        </row>
        <row r="1102">
          <cell r="I1102">
            <v>70112</v>
          </cell>
        </row>
        <row r="1103">
          <cell r="I1103">
            <v>50101</v>
          </cell>
        </row>
        <row r="1104">
          <cell r="I1104">
            <v>40101</v>
          </cell>
        </row>
        <row r="1105">
          <cell r="I1105">
            <v>30101</v>
          </cell>
        </row>
        <row r="1106">
          <cell r="I1106">
            <v>70112</v>
          </cell>
        </row>
        <row r="1107">
          <cell r="I1107">
            <v>50101</v>
          </cell>
        </row>
        <row r="1108">
          <cell r="I1108">
            <v>70112</v>
          </cell>
        </row>
        <row r="1109">
          <cell r="I1109">
            <v>50101</v>
          </cell>
        </row>
        <row r="1110">
          <cell r="I1110">
            <v>50101</v>
          </cell>
        </row>
        <row r="1111">
          <cell r="I1111">
            <v>50101</v>
          </cell>
        </row>
        <row r="1112">
          <cell r="I1112">
            <v>70112</v>
          </cell>
        </row>
        <row r="1113">
          <cell r="I1113">
            <v>30101</v>
          </cell>
        </row>
        <row r="1114">
          <cell r="I1114">
            <v>40101</v>
          </cell>
        </row>
        <row r="1115">
          <cell r="I1115">
            <v>70112</v>
          </cell>
        </row>
        <row r="1116">
          <cell r="I1116">
            <v>30101</v>
          </cell>
        </row>
        <row r="1117">
          <cell r="I1117">
            <v>50101</v>
          </cell>
        </row>
        <row r="1118">
          <cell r="I1118">
            <v>40101</v>
          </cell>
        </row>
        <row r="1119">
          <cell r="I1119">
            <v>70112</v>
          </cell>
        </row>
        <row r="1120">
          <cell r="I1120">
            <v>30101</v>
          </cell>
        </row>
        <row r="1121">
          <cell r="I1121">
            <v>50101</v>
          </cell>
        </row>
        <row r="1122">
          <cell r="I1122">
            <v>40101</v>
          </cell>
        </row>
        <row r="1123">
          <cell r="I1123">
            <v>30101</v>
          </cell>
        </row>
        <row r="1124">
          <cell r="I1124">
            <v>50101</v>
          </cell>
        </row>
        <row r="1125">
          <cell r="I1125">
            <v>50101</v>
          </cell>
        </row>
        <row r="1126">
          <cell r="I1126">
            <v>70112</v>
          </cell>
        </row>
        <row r="1127">
          <cell r="I1127">
            <v>70112</v>
          </cell>
        </row>
        <row r="1128">
          <cell r="I1128">
            <v>50101</v>
          </cell>
        </row>
        <row r="1129">
          <cell r="I1129">
            <v>70112</v>
          </cell>
        </row>
        <row r="1130">
          <cell r="I1130">
            <v>70112</v>
          </cell>
        </row>
        <row r="1131">
          <cell r="I1131">
            <v>50101</v>
          </cell>
        </row>
        <row r="1132">
          <cell r="I1132">
            <v>40101</v>
          </cell>
        </row>
        <row r="1133">
          <cell r="I1133">
            <v>50101</v>
          </cell>
        </row>
        <row r="1134">
          <cell r="I1134">
            <v>70112</v>
          </cell>
        </row>
        <row r="1135">
          <cell r="I1135">
            <v>30101</v>
          </cell>
        </row>
        <row r="1136">
          <cell r="I1136">
            <v>50101</v>
          </cell>
        </row>
        <row r="1137">
          <cell r="I1137">
            <v>40101</v>
          </cell>
        </row>
        <row r="1138">
          <cell r="I1138">
            <v>50101</v>
          </cell>
        </row>
        <row r="1139">
          <cell r="I1139">
            <v>40101</v>
          </cell>
        </row>
        <row r="1140">
          <cell r="I1140">
            <v>50101</v>
          </cell>
        </row>
        <row r="1141">
          <cell r="I1141">
            <v>70112</v>
          </cell>
        </row>
        <row r="1142">
          <cell r="I1142">
            <v>30101</v>
          </cell>
        </row>
        <row r="1143">
          <cell r="I1143">
            <v>50101</v>
          </cell>
        </row>
        <row r="1144">
          <cell r="I1144">
            <v>40101</v>
          </cell>
        </row>
        <row r="1145">
          <cell r="I1145">
            <v>70112</v>
          </cell>
        </row>
        <row r="1146">
          <cell r="I1146">
            <v>50101</v>
          </cell>
        </row>
        <row r="1147">
          <cell r="I1147">
            <v>40101</v>
          </cell>
        </row>
        <row r="1148">
          <cell r="I1148">
            <v>70112</v>
          </cell>
        </row>
        <row r="1149">
          <cell r="I1149">
            <v>50101</v>
          </cell>
        </row>
        <row r="1150">
          <cell r="I1150">
            <v>30101</v>
          </cell>
        </row>
        <row r="1151">
          <cell r="I1151">
            <v>70112</v>
          </cell>
        </row>
        <row r="1152">
          <cell r="I1152">
            <v>70112</v>
          </cell>
        </row>
        <row r="1153">
          <cell r="I1153">
            <v>70112</v>
          </cell>
        </row>
        <row r="1154">
          <cell r="I1154">
            <v>40101</v>
          </cell>
        </row>
        <row r="1155">
          <cell r="I1155">
            <v>70112</v>
          </cell>
        </row>
        <row r="1156">
          <cell r="I1156">
            <v>40101</v>
          </cell>
        </row>
        <row r="1157">
          <cell r="I1157">
            <v>30101</v>
          </cell>
        </row>
        <row r="1158">
          <cell r="I1158">
            <v>70112</v>
          </cell>
        </row>
        <row r="1159">
          <cell r="I1159">
            <v>70112</v>
          </cell>
        </row>
        <row r="1160">
          <cell r="I1160">
            <v>50101</v>
          </cell>
        </row>
        <row r="1161">
          <cell r="I1161">
            <v>40101</v>
          </cell>
        </row>
        <row r="1162">
          <cell r="I1162">
            <v>70112</v>
          </cell>
        </row>
        <row r="1163">
          <cell r="I1163">
            <v>70112</v>
          </cell>
        </row>
        <row r="1164">
          <cell r="I1164">
            <v>70106</v>
          </cell>
        </row>
        <row r="1165">
          <cell r="I1165">
            <v>701116</v>
          </cell>
        </row>
        <row r="1166">
          <cell r="I1166">
            <v>70112</v>
          </cell>
        </row>
        <row r="1167">
          <cell r="I1167">
            <v>40101</v>
          </cell>
        </row>
        <row r="1168">
          <cell r="I1168">
            <v>701116</v>
          </cell>
        </row>
        <row r="1169">
          <cell r="I1169">
            <v>40101</v>
          </cell>
        </row>
        <row r="1170">
          <cell r="I1170">
            <v>50101</v>
          </cell>
        </row>
        <row r="1171">
          <cell r="I1171">
            <v>701116</v>
          </cell>
        </row>
        <row r="1172">
          <cell r="I1172">
            <v>70112</v>
          </cell>
        </row>
        <row r="1173">
          <cell r="I1173">
            <v>70112</v>
          </cell>
        </row>
        <row r="1174">
          <cell r="I1174">
            <v>70112</v>
          </cell>
        </row>
        <row r="1175">
          <cell r="I1175">
            <v>50101</v>
          </cell>
        </row>
        <row r="1176">
          <cell r="I1176">
            <v>70112</v>
          </cell>
        </row>
        <row r="1177">
          <cell r="I1177">
            <v>40101</v>
          </cell>
        </row>
        <row r="1178">
          <cell r="I1178">
            <v>50101</v>
          </cell>
        </row>
        <row r="1179">
          <cell r="I1179">
            <v>50101</v>
          </cell>
        </row>
        <row r="1180">
          <cell r="I1180">
            <v>70112</v>
          </cell>
        </row>
        <row r="1181">
          <cell r="I1181">
            <v>70112</v>
          </cell>
        </row>
        <row r="1182">
          <cell r="I1182">
            <v>50101</v>
          </cell>
        </row>
        <row r="1183">
          <cell r="I1183">
            <v>40101</v>
          </cell>
        </row>
        <row r="1184">
          <cell r="I1184">
            <v>70112</v>
          </cell>
        </row>
        <row r="1185">
          <cell r="I1185">
            <v>50101</v>
          </cell>
        </row>
        <row r="1186">
          <cell r="I1186">
            <v>70112</v>
          </cell>
        </row>
        <row r="1187">
          <cell r="I1187">
            <v>50101</v>
          </cell>
        </row>
        <row r="1188">
          <cell r="I1188">
            <v>70112</v>
          </cell>
        </row>
        <row r="1189">
          <cell r="I1189">
            <v>70112</v>
          </cell>
        </row>
        <row r="1190">
          <cell r="I1190">
            <v>40101</v>
          </cell>
        </row>
        <row r="1191">
          <cell r="I1191">
            <v>50101</v>
          </cell>
        </row>
        <row r="1192">
          <cell r="I1192">
            <v>70112</v>
          </cell>
        </row>
        <row r="1193">
          <cell r="I1193">
            <v>70112</v>
          </cell>
        </row>
        <row r="1194">
          <cell r="I1194">
            <v>70112</v>
          </cell>
        </row>
        <row r="1195">
          <cell r="I1195">
            <v>70112</v>
          </cell>
        </row>
        <row r="1196">
          <cell r="I1196">
            <v>50101</v>
          </cell>
        </row>
        <row r="1197">
          <cell r="I1197">
            <v>40101</v>
          </cell>
        </row>
        <row r="1198">
          <cell r="I1198">
            <v>200</v>
          </cell>
        </row>
        <row r="1199">
          <cell r="I1199">
            <v>70105</v>
          </cell>
        </row>
        <row r="1200">
          <cell r="I1200">
            <v>70112</v>
          </cell>
        </row>
        <row r="1201">
          <cell r="I1201">
            <v>40101</v>
          </cell>
        </row>
        <row r="1202">
          <cell r="I1202">
            <v>50101</v>
          </cell>
        </row>
        <row r="1203">
          <cell r="I1203">
            <v>70112</v>
          </cell>
        </row>
        <row r="1204">
          <cell r="I1204">
            <v>40101</v>
          </cell>
        </row>
        <row r="1205">
          <cell r="I1205">
            <v>50101</v>
          </cell>
        </row>
        <row r="1206">
          <cell r="I1206">
            <v>70112</v>
          </cell>
        </row>
        <row r="1207">
          <cell r="I1207">
            <v>70112</v>
          </cell>
        </row>
        <row r="1208">
          <cell r="I1208">
            <v>50101</v>
          </cell>
        </row>
        <row r="1209">
          <cell r="I1209">
            <v>40101</v>
          </cell>
        </row>
        <row r="1210">
          <cell r="I1210">
            <v>70112</v>
          </cell>
        </row>
        <row r="1211">
          <cell r="I1211">
            <v>70112</v>
          </cell>
        </row>
        <row r="1212">
          <cell r="I1212">
            <v>50101</v>
          </cell>
        </row>
        <row r="1213">
          <cell r="I1213">
            <v>40101</v>
          </cell>
        </row>
        <row r="1214">
          <cell r="I1214">
            <v>50101</v>
          </cell>
        </row>
        <row r="1215">
          <cell r="I1215">
            <v>30101</v>
          </cell>
        </row>
        <row r="1216">
          <cell r="I1216">
            <v>40101</v>
          </cell>
        </row>
        <row r="1217">
          <cell r="I1217">
            <v>70112</v>
          </cell>
        </row>
        <row r="1218">
          <cell r="I1218">
            <v>40101</v>
          </cell>
        </row>
        <row r="1219">
          <cell r="I1219">
            <v>30101</v>
          </cell>
        </row>
        <row r="1220">
          <cell r="I1220">
            <v>50101</v>
          </cell>
        </row>
        <row r="1221">
          <cell r="I1221">
            <v>70112</v>
          </cell>
        </row>
        <row r="1222">
          <cell r="I1222">
            <v>70112</v>
          </cell>
        </row>
        <row r="1223">
          <cell r="I1223">
            <v>40101</v>
          </cell>
        </row>
        <row r="1224">
          <cell r="I1224">
            <v>40101</v>
          </cell>
        </row>
        <row r="1225">
          <cell r="I1225">
            <v>30101</v>
          </cell>
        </row>
        <row r="1226">
          <cell r="I1226">
            <v>50101</v>
          </cell>
        </row>
        <row r="1227">
          <cell r="I1227">
            <v>70112</v>
          </cell>
        </row>
        <row r="1228">
          <cell r="I1228">
            <v>50101</v>
          </cell>
        </row>
        <row r="1229">
          <cell r="I1229">
            <v>40101</v>
          </cell>
        </row>
        <row r="1230">
          <cell r="I1230">
            <v>70112</v>
          </cell>
        </row>
        <row r="1231">
          <cell r="I1231">
            <v>40101</v>
          </cell>
        </row>
        <row r="1232">
          <cell r="I1232">
            <v>70112</v>
          </cell>
        </row>
        <row r="1233">
          <cell r="I1233">
            <v>70106</v>
          </cell>
        </row>
        <row r="1234">
          <cell r="I1234">
            <v>50101</v>
          </cell>
        </row>
        <row r="1235">
          <cell r="I1235">
            <v>40101</v>
          </cell>
        </row>
        <row r="1236">
          <cell r="I1236">
            <v>70112</v>
          </cell>
        </row>
        <row r="1237">
          <cell r="I1237">
            <v>70112</v>
          </cell>
        </row>
        <row r="1238">
          <cell r="I1238">
            <v>50101</v>
          </cell>
        </row>
        <row r="1239">
          <cell r="I1239">
            <v>70112</v>
          </cell>
        </row>
        <row r="1240">
          <cell r="I1240">
            <v>50101</v>
          </cell>
        </row>
        <row r="1241">
          <cell r="I1241">
            <v>50101</v>
          </cell>
        </row>
        <row r="1242">
          <cell r="I1242">
            <v>40101</v>
          </cell>
        </row>
        <row r="1243">
          <cell r="I1243">
            <v>30101</v>
          </cell>
        </row>
        <row r="1244">
          <cell r="I1244">
            <v>70112</v>
          </cell>
        </row>
        <row r="1245">
          <cell r="I1245">
            <v>70106</v>
          </cell>
        </row>
        <row r="1246">
          <cell r="I1246">
            <v>50101</v>
          </cell>
        </row>
        <row r="1247">
          <cell r="I1247">
            <v>701116</v>
          </cell>
        </row>
        <row r="1248">
          <cell r="I1248">
            <v>70105</v>
          </cell>
        </row>
        <row r="1249">
          <cell r="I1249">
            <v>70112</v>
          </cell>
        </row>
        <row r="1250">
          <cell r="I1250">
            <v>70112</v>
          </cell>
        </row>
        <row r="1251">
          <cell r="I1251">
            <v>70112</v>
          </cell>
        </row>
        <row r="1252">
          <cell r="I1252">
            <v>30101</v>
          </cell>
        </row>
        <row r="1253">
          <cell r="I1253">
            <v>50101</v>
          </cell>
        </row>
        <row r="1254">
          <cell r="I1254">
            <v>40101</v>
          </cell>
        </row>
        <row r="1255">
          <cell r="I1255">
            <v>70106</v>
          </cell>
        </row>
        <row r="1256">
          <cell r="I1256">
            <v>70112</v>
          </cell>
        </row>
        <row r="1257">
          <cell r="I1257">
            <v>107</v>
          </cell>
        </row>
        <row r="1258">
          <cell r="I1258">
            <v>107</v>
          </cell>
        </row>
        <row r="1259">
          <cell r="I1259">
            <v>107</v>
          </cell>
        </row>
        <row r="1260">
          <cell r="I1260">
            <v>107</v>
          </cell>
        </row>
        <row r="1261">
          <cell r="I1261">
            <v>104</v>
          </cell>
        </row>
        <row r="1262">
          <cell r="I1262">
            <v>2011804054</v>
          </cell>
        </row>
        <row r="1263">
          <cell r="I1263">
            <v>2011804048</v>
          </cell>
        </row>
        <row r="1264">
          <cell r="I1264">
            <v>2011804048</v>
          </cell>
        </row>
        <row r="1265">
          <cell r="I1265">
            <v>201040764</v>
          </cell>
        </row>
        <row r="1266">
          <cell r="I1266">
            <v>200</v>
          </cell>
        </row>
        <row r="1267">
          <cell r="I1267">
            <v>109</v>
          </cell>
        </row>
        <row r="1268">
          <cell r="I1268">
            <v>109</v>
          </cell>
        </row>
        <row r="1269">
          <cell r="I1269">
            <v>109</v>
          </cell>
        </row>
        <row r="1270">
          <cell r="I1270">
            <v>109</v>
          </cell>
        </row>
        <row r="1271">
          <cell r="I1271">
            <v>109</v>
          </cell>
        </row>
        <row r="1272">
          <cell r="I1272">
            <v>109</v>
          </cell>
        </row>
        <row r="1273">
          <cell r="I1273">
            <v>109</v>
          </cell>
        </row>
        <row r="1274">
          <cell r="I1274">
            <v>109</v>
          </cell>
        </row>
        <row r="1275">
          <cell r="I1275">
            <v>109</v>
          </cell>
        </row>
        <row r="1276">
          <cell r="I1276">
            <v>109</v>
          </cell>
        </row>
        <row r="1277">
          <cell r="I1277">
            <v>109</v>
          </cell>
        </row>
        <row r="1278">
          <cell r="I1278">
            <v>109</v>
          </cell>
        </row>
        <row r="1279">
          <cell r="I1279">
            <v>70105</v>
          </cell>
        </row>
        <row r="1280">
          <cell r="I1280">
            <v>70112</v>
          </cell>
        </row>
        <row r="1281">
          <cell r="I1281">
            <v>70112</v>
          </cell>
        </row>
        <row r="1282">
          <cell r="I1282">
            <v>70112</v>
          </cell>
        </row>
        <row r="1283">
          <cell r="I1283">
            <v>50101</v>
          </cell>
        </row>
        <row r="1284">
          <cell r="I1284">
            <v>40101</v>
          </cell>
        </row>
        <row r="1285">
          <cell r="I1285">
            <v>70112</v>
          </cell>
        </row>
        <row r="1286">
          <cell r="I1286">
            <v>50101</v>
          </cell>
        </row>
        <row r="1287">
          <cell r="I1287">
            <v>70112</v>
          </cell>
        </row>
        <row r="1288">
          <cell r="I1288">
            <v>40101</v>
          </cell>
        </row>
        <row r="1289">
          <cell r="I1289">
            <v>30101</v>
          </cell>
        </row>
        <row r="1290">
          <cell r="I1290">
            <v>70112</v>
          </cell>
        </row>
        <row r="1291">
          <cell r="I1291">
            <v>40101</v>
          </cell>
        </row>
        <row r="1292">
          <cell r="I1292">
            <v>50101</v>
          </cell>
        </row>
        <row r="1293">
          <cell r="I1293">
            <v>50101</v>
          </cell>
        </row>
        <row r="1294">
          <cell r="I1294">
            <v>30101</v>
          </cell>
        </row>
        <row r="1295">
          <cell r="I1295">
            <v>40101</v>
          </cell>
        </row>
        <row r="1296">
          <cell r="I1296">
            <v>40101</v>
          </cell>
        </row>
        <row r="1297">
          <cell r="I1297">
            <v>70106</v>
          </cell>
        </row>
        <row r="1298">
          <cell r="I1298">
            <v>70112</v>
          </cell>
        </row>
        <row r="1299">
          <cell r="I1299">
            <v>40101</v>
          </cell>
        </row>
        <row r="1300">
          <cell r="I1300">
            <v>70112</v>
          </cell>
        </row>
        <row r="1301">
          <cell r="I1301">
            <v>50101</v>
          </cell>
        </row>
        <row r="1302">
          <cell r="I1302">
            <v>40101</v>
          </cell>
        </row>
        <row r="1303">
          <cell r="I1303">
            <v>40101</v>
          </cell>
        </row>
        <row r="1304">
          <cell r="I1304">
            <v>70112</v>
          </cell>
        </row>
        <row r="1305">
          <cell r="I1305">
            <v>50101</v>
          </cell>
        </row>
        <row r="1306">
          <cell r="I1306">
            <v>50101</v>
          </cell>
        </row>
        <row r="1307">
          <cell r="I1307">
            <v>70112</v>
          </cell>
        </row>
        <row r="1308">
          <cell r="I1308">
            <v>30101</v>
          </cell>
        </row>
        <row r="1309">
          <cell r="I1309">
            <v>70112</v>
          </cell>
        </row>
        <row r="1310">
          <cell r="I1310">
            <v>50101</v>
          </cell>
        </row>
        <row r="1311">
          <cell r="I1311">
            <v>70112</v>
          </cell>
        </row>
        <row r="1312">
          <cell r="I1312">
            <v>50101</v>
          </cell>
        </row>
        <row r="1313">
          <cell r="I1313">
            <v>40101</v>
          </cell>
        </row>
        <row r="1314">
          <cell r="I1314">
            <v>30101</v>
          </cell>
        </row>
        <row r="1315">
          <cell r="I1315">
            <v>50101</v>
          </cell>
        </row>
        <row r="1316">
          <cell r="I1316">
            <v>40101</v>
          </cell>
        </row>
        <row r="1317">
          <cell r="I1317">
            <v>70112</v>
          </cell>
        </row>
        <row r="1318">
          <cell r="I1318">
            <v>50101</v>
          </cell>
        </row>
        <row r="1319">
          <cell r="I1319">
            <v>70112</v>
          </cell>
        </row>
        <row r="1320">
          <cell r="I1320">
            <v>50101</v>
          </cell>
        </row>
        <row r="1321">
          <cell r="I1321">
            <v>40101</v>
          </cell>
        </row>
        <row r="1322">
          <cell r="I1322">
            <v>70112</v>
          </cell>
        </row>
        <row r="1323">
          <cell r="I1323">
            <v>50101</v>
          </cell>
        </row>
        <row r="1324">
          <cell r="I1324">
            <v>40101</v>
          </cell>
        </row>
        <row r="1325">
          <cell r="I1325">
            <v>701116</v>
          </cell>
        </row>
        <row r="1326">
          <cell r="I1326">
            <v>40101</v>
          </cell>
        </row>
        <row r="1327">
          <cell r="I1327">
            <v>70112</v>
          </cell>
        </row>
        <row r="1328">
          <cell r="I1328">
            <v>70106</v>
          </cell>
        </row>
        <row r="1329">
          <cell r="I1329">
            <v>40101</v>
          </cell>
        </row>
        <row r="1330">
          <cell r="I1330">
            <v>70112</v>
          </cell>
        </row>
        <row r="1331">
          <cell r="I1331">
            <v>70112</v>
          </cell>
        </row>
        <row r="1332">
          <cell r="I1332">
            <v>701116</v>
          </cell>
        </row>
        <row r="1333">
          <cell r="I1333">
            <v>70112</v>
          </cell>
        </row>
        <row r="1334">
          <cell r="I1334">
            <v>50101</v>
          </cell>
        </row>
        <row r="1335">
          <cell r="I1335">
            <v>70112</v>
          </cell>
        </row>
        <row r="1336">
          <cell r="I1336">
            <v>701116</v>
          </cell>
        </row>
        <row r="1337">
          <cell r="I1337">
            <v>70112</v>
          </cell>
        </row>
        <row r="1338">
          <cell r="I1338">
            <v>40101</v>
          </cell>
        </row>
        <row r="1339">
          <cell r="I1339">
            <v>70112</v>
          </cell>
        </row>
        <row r="1340">
          <cell r="I1340">
            <v>30101</v>
          </cell>
        </row>
        <row r="1341">
          <cell r="I1341">
            <v>50101</v>
          </cell>
        </row>
        <row r="1342">
          <cell r="I1342">
            <v>70112</v>
          </cell>
        </row>
        <row r="1343">
          <cell r="I1343">
            <v>40101</v>
          </cell>
        </row>
        <row r="1344">
          <cell r="I1344">
            <v>70112</v>
          </cell>
        </row>
        <row r="1345">
          <cell r="I1345">
            <v>30101</v>
          </cell>
        </row>
        <row r="1346">
          <cell r="I1346">
            <v>50101</v>
          </cell>
        </row>
        <row r="1347">
          <cell r="I1347">
            <v>40101</v>
          </cell>
        </row>
        <row r="1348">
          <cell r="I1348">
            <v>70106</v>
          </cell>
        </row>
        <row r="1349">
          <cell r="I1349">
            <v>70112</v>
          </cell>
        </row>
        <row r="1350">
          <cell r="I1350">
            <v>70106</v>
          </cell>
        </row>
        <row r="1351">
          <cell r="I1351">
            <v>70112</v>
          </cell>
        </row>
        <row r="1352">
          <cell r="I1352">
            <v>701116</v>
          </cell>
        </row>
        <row r="1353">
          <cell r="I1353">
            <v>40101</v>
          </cell>
        </row>
        <row r="1354">
          <cell r="I1354">
            <v>70112</v>
          </cell>
        </row>
        <row r="1355">
          <cell r="I1355">
            <v>40101</v>
          </cell>
        </row>
        <row r="1356">
          <cell r="I1356">
            <v>70112</v>
          </cell>
        </row>
        <row r="1357">
          <cell r="I1357">
            <v>50101</v>
          </cell>
        </row>
        <row r="1358">
          <cell r="I1358">
            <v>30101</v>
          </cell>
        </row>
        <row r="1359">
          <cell r="I1359">
            <v>70106</v>
          </cell>
        </row>
        <row r="1360">
          <cell r="I1360">
            <v>70112</v>
          </cell>
        </row>
        <row r="1361">
          <cell r="I1361">
            <v>70112</v>
          </cell>
        </row>
        <row r="1362">
          <cell r="I1362">
            <v>70112</v>
          </cell>
        </row>
        <row r="1363">
          <cell r="I1363">
            <v>50101</v>
          </cell>
        </row>
        <row r="1364">
          <cell r="I1364">
            <v>70112</v>
          </cell>
        </row>
        <row r="1365">
          <cell r="I1365">
            <v>70112</v>
          </cell>
        </row>
        <row r="1366">
          <cell r="I1366">
            <v>70112</v>
          </cell>
        </row>
        <row r="1367">
          <cell r="I1367">
            <v>40101</v>
          </cell>
        </row>
        <row r="1368">
          <cell r="I1368">
            <v>50101</v>
          </cell>
        </row>
        <row r="1369">
          <cell r="I1369">
            <v>701116</v>
          </cell>
        </row>
        <row r="1370">
          <cell r="I1370">
            <v>70105</v>
          </cell>
        </row>
        <row r="1371">
          <cell r="I1371">
            <v>104</v>
          </cell>
        </row>
        <row r="1372">
          <cell r="I1372">
            <v>104</v>
          </cell>
        </row>
        <row r="1373">
          <cell r="I1373">
            <v>70105</v>
          </cell>
        </row>
        <row r="1374">
          <cell r="I1374">
            <v>104</v>
          </cell>
        </row>
        <row r="1375">
          <cell r="I1375">
            <v>109</v>
          </cell>
        </row>
        <row r="1376">
          <cell r="I1376">
            <v>104</v>
          </cell>
        </row>
        <row r="1377">
          <cell r="I1377">
            <v>2011809144</v>
          </cell>
        </row>
        <row r="1378">
          <cell r="I1378">
            <v>2011809136</v>
          </cell>
        </row>
        <row r="1379">
          <cell r="I1379">
            <v>2011809150</v>
          </cell>
        </row>
        <row r="1380">
          <cell r="I1380">
            <v>2011804036</v>
          </cell>
        </row>
        <row r="1381">
          <cell r="I1381">
            <v>20151001</v>
          </cell>
        </row>
        <row r="1382">
          <cell r="I1382">
            <v>70112</v>
          </cell>
        </row>
        <row r="1383">
          <cell r="I1383">
            <v>70106</v>
          </cell>
        </row>
        <row r="1384">
          <cell r="I1384">
            <v>40101</v>
          </cell>
        </row>
        <row r="1385">
          <cell r="I1385">
            <v>50101</v>
          </cell>
        </row>
        <row r="1386">
          <cell r="I1386">
            <v>70112</v>
          </cell>
        </row>
        <row r="1387">
          <cell r="I1387">
            <v>70112</v>
          </cell>
        </row>
        <row r="1388">
          <cell r="I1388">
            <v>20151001</v>
          </cell>
        </row>
        <row r="1389">
          <cell r="I1389">
            <v>2011809119</v>
          </cell>
        </row>
        <row r="1390">
          <cell r="I1390">
            <v>10401139</v>
          </cell>
        </row>
        <row r="1391">
          <cell r="I1391">
            <v>2011804112</v>
          </cell>
        </row>
        <row r="1392">
          <cell r="I1392">
            <v>2011804012</v>
          </cell>
        </row>
        <row r="1393">
          <cell r="I1393">
            <v>2011804113</v>
          </cell>
        </row>
        <row r="1394">
          <cell r="I1394">
            <v>2011804039</v>
          </cell>
        </row>
        <row r="1395">
          <cell r="I1395">
            <v>2011804048</v>
          </cell>
        </row>
        <row r="1396">
          <cell r="I1396">
            <v>2011809133</v>
          </cell>
        </row>
        <row r="1397">
          <cell r="I1397">
            <v>2011809134</v>
          </cell>
        </row>
        <row r="1398">
          <cell r="I1398">
            <v>2011809153</v>
          </cell>
        </row>
        <row r="1399">
          <cell r="I1399">
            <v>2011809135</v>
          </cell>
        </row>
        <row r="1400">
          <cell r="I1400">
            <v>2011809136</v>
          </cell>
        </row>
        <row r="1401">
          <cell r="I1401">
            <v>2011809141</v>
          </cell>
        </row>
        <row r="1402">
          <cell r="I1402">
            <v>2011809144</v>
          </cell>
        </row>
        <row r="1403">
          <cell r="I1403">
            <v>2011809136</v>
          </cell>
        </row>
        <row r="1404">
          <cell r="I1404">
            <v>2011809150</v>
          </cell>
        </row>
        <row r="1405">
          <cell r="I1405">
            <v>2011804036</v>
          </cell>
        </row>
        <row r="1406">
          <cell r="I1406">
            <v>2011809126</v>
          </cell>
        </row>
        <row r="1407">
          <cell r="I1407">
            <v>2011804048</v>
          </cell>
        </row>
        <row r="1408">
          <cell r="I1408">
            <v>10101</v>
          </cell>
        </row>
        <row r="1409">
          <cell r="I1409">
            <v>10401184</v>
          </cell>
        </row>
        <row r="1410">
          <cell r="I1410">
            <v>2011809149</v>
          </cell>
        </row>
        <row r="1411">
          <cell r="I1411">
            <v>10401184</v>
          </cell>
        </row>
        <row r="1412">
          <cell r="I1412">
            <v>104</v>
          </cell>
        </row>
        <row r="1413">
          <cell r="I1413">
            <v>104</v>
          </cell>
        </row>
        <row r="1414">
          <cell r="I1414">
            <v>109</v>
          </cell>
        </row>
        <row r="1415">
          <cell r="I1415">
            <v>70112</v>
          </cell>
        </row>
        <row r="1416">
          <cell r="I1416">
            <v>109</v>
          </cell>
        </row>
        <row r="1417">
          <cell r="I1417">
            <v>109</v>
          </cell>
        </row>
        <row r="1418">
          <cell r="I1418">
            <v>109</v>
          </cell>
        </row>
        <row r="1419">
          <cell r="I1419">
            <v>109</v>
          </cell>
        </row>
        <row r="1420">
          <cell r="I1420">
            <v>109</v>
          </cell>
        </row>
        <row r="1421">
          <cell r="I1421">
            <v>109</v>
          </cell>
        </row>
        <row r="1422">
          <cell r="I1422">
            <v>109</v>
          </cell>
        </row>
        <row r="1423">
          <cell r="I1423">
            <v>109</v>
          </cell>
        </row>
        <row r="1424">
          <cell r="I1424">
            <v>109</v>
          </cell>
        </row>
        <row r="1425">
          <cell r="I1425">
            <v>109</v>
          </cell>
        </row>
        <row r="1426">
          <cell r="I1426">
            <v>109</v>
          </cell>
        </row>
        <row r="1427">
          <cell r="I1427">
            <v>103</v>
          </cell>
        </row>
        <row r="1428">
          <cell r="I1428">
            <v>103</v>
          </cell>
        </row>
        <row r="1429">
          <cell r="I1429">
            <v>103</v>
          </cell>
        </row>
        <row r="1430">
          <cell r="I1430">
            <v>50101</v>
          </cell>
        </row>
        <row r="1431">
          <cell r="I1431">
            <v>40101</v>
          </cell>
        </row>
        <row r="1432">
          <cell r="I1432">
            <v>70112</v>
          </cell>
        </row>
        <row r="1433">
          <cell r="I1433">
            <v>50101</v>
          </cell>
        </row>
        <row r="1434">
          <cell r="I1434">
            <v>70112</v>
          </cell>
        </row>
        <row r="1435">
          <cell r="I1435">
            <v>50101</v>
          </cell>
        </row>
        <row r="1436">
          <cell r="I1436">
            <v>40101</v>
          </cell>
        </row>
        <row r="1437">
          <cell r="I1437">
            <v>70112</v>
          </cell>
        </row>
        <row r="1438">
          <cell r="I1438">
            <v>40101</v>
          </cell>
        </row>
        <row r="1439">
          <cell r="I1439">
            <v>107</v>
          </cell>
        </row>
        <row r="1440">
          <cell r="I1440">
            <v>107</v>
          </cell>
        </row>
        <row r="1441">
          <cell r="I1441">
            <v>107</v>
          </cell>
        </row>
        <row r="1442">
          <cell r="I1442">
            <v>107</v>
          </cell>
        </row>
        <row r="1443">
          <cell r="I1443">
            <v>107</v>
          </cell>
        </row>
        <row r="1444">
          <cell r="I1444">
            <v>107</v>
          </cell>
        </row>
        <row r="1445">
          <cell r="I1445">
            <v>104</v>
          </cell>
        </row>
        <row r="1446">
          <cell r="I1446">
            <v>104</v>
          </cell>
        </row>
        <row r="1447">
          <cell r="I1447">
            <v>107</v>
          </cell>
        </row>
        <row r="1448">
          <cell r="I1448">
            <v>103</v>
          </cell>
        </row>
        <row r="1449">
          <cell r="I1449">
            <v>103</v>
          </cell>
        </row>
        <row r="1450">
          <cell r="I1450">
            <v>103</v>
          </cell>
        </row>
        <row r="1451">
          <cell r="I1451">
            <v>103</v>
          </cell>
        </row>
        <row r="1452">
          <cell r="I1452">
            <v>107</v>
          </cell>
        </row>
        <row r="1453">
          <cell r="I1453">
            <v>40101</v>
          </cell>
        </row>
        <row r="1454">
          <cell r="I1454">
            <v>50101</v>
          </cell>
        </row>
        <row r="1455">
          <cell r="I1455">
            <v>70112</v>
          </cell>
        </row>
        <row r="1456">
          <cell r="I1456">
            <v>70112</v>
          </cell>
        </row>
        <row r="1457">
          <cell r="I1457">
            <v>30101</v>
          </cell>
        </row>
        <row r="1458">
          <cell r="I1458">
            <v>104</v>
          </cell>
        </row>
        <row r="1459">
          <cell r="I1459">
            <v>104</v>
          </cell>
        </row>
        <row r="1460">
          <cell r="I1460">
            <v>104</v>
          </cell>
        </row>
        <row r="1461">
          <cell r="I1461">
            <v>104</v>
          </cell>
        </row>
        <row r="1462">
          <cell r="I1462">
            <v>104</v>
          </cell>
        </row>
        <row r="1463">
          <cell r="I1463">
            <v>108</v>
          </cell>
        </row>
        <row r="1464">
          <cell r="I1464">
            <v>40101</v>
          </cell>
        </row>
        <row r="1465">
          <cell r="I1465">
            <v>50101</v>
          </cell>
        </row>
        <row r="1466">
          <cell r="I1466">
            <v>70112</v>
          </cell>
        </row>
        <row r="1467">
          <cell r="I1467">
            <v>50101</v>
          </cell>
        </row>
        <row r="1468">
          <cell r="I1468">
            <v>70112</v>
          </cell>
        </row>
        <row r="1469">
          <cell r="I1469">
            <v>70112</v>
          </cell>
        </row>
        <row r="1470">
          <cell r="I1470">
            <v>50101</v>
          </cell>
        </row>
        <row r="1471">
          <cell r="I1471">
            <v>70112</v>
          </cell>
        </row>
        <row r="1472">
          <cell r="I1472">
            <v>50101</v>
          </cell>
        </row>
        <row r="1473">
          <cell r="I1473">
            <v>50101</v>
          </cell>
        </row>
        <row r="1474">
          <cell r="I1474">
            <v>50101</v>
          </cell>
        </row>
        <row r="1475">
          <cell r="I1475">
            <v>70112</v>
          </cell>
        </row>
        <row r="1476">
          <cell r="I1476">
            <v>40101</v>
          </cell>
        </row>
        <row r="1477">
          <cell r="I1477">
            <v>70112</v>
          </cell>
        </row>
        <row r="1478">
          <cell r="I1478">
            <v>50101</v>
          </cell>
        </row>
        <row r="1479">
          <cell r="I1479">
            <v>40101</v>
          </cell>
        </row>
        <row r="1480">
          <cell r="I1480">
            <v>70112</v>
          </cell>
        </row>
        <row r="1481">
          <cell r="I1481">
            <v>50101</v>
          </cell>
        </row>
        <row r="1482">
          <cell r="I1482">
            <v>40101</v>
          </cell>
        </row>
        <row r="1483">
          <cell r="I1483">
            <v>70112</v>
          </cell>
        </row>
        <row r="1484">
          <cell r="I1484">
            <v>30101</v>
          </cell>
        </row>
        <row r="1485">
          <cell r="I1485">
            <v>50101</v>
          </cell>
        </row>
        <row r="1486">
          <cell r="I1486">
            <v>70112</v>
          </cell>
        </row>
        <row r="1487">
          <cell r="I1487">
            <v>70112</v>
          </cell>
        </row>
        <row r="1488">
          <cell r="I1488">
            <v>30101</v>
          </cell>
        </row>
        <row r="1489">
          <cell r="I1489">
            <v>70112</v>
          </cell>
        </row>
        <row r="1490">
          <cell r="I1490">
            <v>70106</v>
          </cell>
        </row>
        <row r="1491">
          <cell r="I1491">
            <v>50101</v>
          </cell>
        </row>
        <row r="1492">
          <cell r="I1492">
            <v>70112</v>
          </cell>
        </row>
        <row r="1493">
          <cell r="I1493">
            <v>40101</v>
          </cell>
        </row>
        <row r="1494">
          <cell r="I1494">
            <v>50101</v>
          </cell>
        </row>
        <row r="1495">
          <cell r="I1495">
            <v>701116</v>
          </cell>
        </row>
        <row r="1496">
          <cell r="I1496">
            <v>70106</v>
          </cell>
        </row>
        <row r="1497">
          <cell r="I1497">
            <v>40101</v>
          </cell>
        </row>
        <row r="1498">
          <cell r="I1498">
            <v>70112</v>
          </cell>
        </row>
        <row r="1499">
          <cell r="I1499">
            <v>70112</v>
          </cell>
        </row>
        <row r="1500">
          <cell r="I1500">
            <v>40101</v>
          </cell>
        </row>
        <row r="1501">
          <cell r="I1501">
            <v>50101</v>
          </cell>
        </row>
        <row r="1502">
          <cell r="I1502">
            <v>70112</v>
          </cell>
        </row>
        <row r="1503">
          <cell r="I1503">
            <v>70112</v>
          </cell>
        </row>
        <row r="1504">
          <cell r="I1504">
            <v>70112</v>
          </cell>
        </row>
        <row r="1505">
          <cell r="I1505">
            <v>50101</v>
          </cell>
        </row>
        <row r="1506">
          <cell r="I1506">
            <v>70112</v>
          </cell>
        </row>
        <row r="1507">
          <cell r="I1507">
            <v>701116</v>
          </cell>
        </row>
        <row r="1508">
          <cell r="I1508">
            <v>701116</v>
          </cell>
        </row>
        <row r="1509">
          <cell r="I1509">
            <v>70112</v>
          </cell>
        </row>
        <row r="1510">
          <cell r="I1510">
            <v>70112</v>
          </cell>
        </row>
        <row r="1511">
          <cell r="I1511">
            <v>70112</v>
          </cell>
        </row>
        <row r="1512">
          <cell r="I1512">
            <v>50101</v>
          </cell>
        </row>
        <row r="1513">
          <cell r="I1513">
            <v>40101</v>
          </cell>
        </row>
        <row r="1514">
          <cell r="I1514">
            <v>70112</v>
          </cell>
        </row>
        <row r="1515">
          <cell r="I1515">
            <v>70112</v>
          </cell>
        </row>
        <row r="1516">
          <cell r="I1516">
            <v>70112</v>
          </cell>
        </row>
        <row r="1517">
          <cell r="I1517">
            <v>70106</v>
          </cell>
        </row>
        <row r="1518">
          <cell r="I1518">
            <v>70112</v>
          </cell>
        </row>
        <row r="1519">
          <cell r="I1519">
            <v>50101</v>
          </cell>
        </row>
        <row r="1520">
          <cell r="I1520">
            <v>70112</v>
          </cell>
        </row>
        <row r="1521">
          <cell r="I1521">
            <v>30101</v>
          </cell>
        </row>
        <row r="1522">
          <cell r="I1522">
            <v>40101</v>
          </cell>
        </row>
        <row r="1523">
          <cell r="I1523">
            <v>70112</v>
          </cell>
        </row>
        <row r="1524">
          <cell r="I1524">
            <v>70112</v>
          </cell>
        </row>
        <row r="1525">
          <cell r="I1525">
            <v>50101</v>
          </cell>
        </row>
        <row r="1526">
          <cell r="I1526">
            <v>40101</v>
          </cell>
        </row>
        <row r="1527">
          <cell r="I1527">
            <v>70112</v>
          </cell>
        </row>
        <row r="1528">
          <cell r="I1528">
            <v>50101</v>
          </cell>
        </row>
        <row r="1529">
          <cell r="I1529">
            <v>40101</v>
          </cell>
        </row>
        <row r="1530">
          <cell r="I1530">
            <v>2011809119</v>
          </cell>
        </row>
        <row r="1531">
          <cell r="I1531">
            <v>20707002</v>
          </cell>
        </row>
        <row r="1532">
          <cell r="I1532">
            <v>201040773</v>
          </cell>
        </row>
        <row r="1533">
          <cell r="I1533">
            <v>2011804112</v>
          </cell>
        </row>
        <row r="1534">
          <cell r="I1534">
            <v>2011809136</v>
          </cell>
        </row>
        <row r="1535">
          <cell r="I1535">
            <v>2011809150</v>
          </cell>
        </row>
        <row r="1536">
          <cell r="I1536">
            <v>2011804036</v>
          </cell>
        </row>
        <row r="1537">
          <cell r="I1537">
            <v>2011804036</v>
          </cell>
        </row>
        <row r="1538">
          <cell r="I1538">
            <v>2011804112</v>
          </cell>
        </row>
        <row r="1539">
          <cell r="I1539">
            <v>2011809136</v>
          </cell>
        </row>
        <row r="1540">
          <cell r="I1540">
            <v>2011809150</v>
          </cell>
        </row>
        <row r="1541">
          <cell r="I1541">
            <v>2011804025</v>
          </cell>
        </row>
        <row r="1542">
          <cell r="I1542">
            <v>2011809146</v>
          </cell>
        </row>
        <row r="1543">
          <cell r="I1543">
            <v>2011804020</v>
          </cell>
        </row>
        <row r="1544">
          <cell r="I1544">
            <v>2011804036</v>
          </cell>
        </row>
        <row r="1545">
          <cell r="I1545">
            <v>2011809146</v>
          </cell>
        </row>
        <row r="1546">
          <cell r="I1546">
            <v>2011804024</v>
          </cell>
        </row>
        <row r="1547">
          <cell r="I1547">
            <v>2011804053</v>
          </cell>
        </row>
        <row r="1548">
          <cell r="I1548">
            <v>2011809152</v>
          </cell>
        </row>
        <row r="1549">
          <cell r="I1549">
            <v>70112</v>
          </cell>
        </row>
        <row r="1550">
          <cell r="I1550">
            <v>30103</v>
          </cell>
        </row>
        <row r="1551">
          <cell r="I1551">
            <v>70112</v>
          </cell>
        </row>
        <row r="1552">
          <cell r="I1552">
            <v>2011804041</v>
          </cell>
        </row>
        <row r="1553">
          <cell r="I1553">
            <v>70112</v>
          </cell>
        </row>
        <row r="1554">
          <cell r="I1554">
            <v>50101</v>
          </cell>
        </row>
        <row r="1555">
          <cell r="I1555">
            <v>40101</v>
          </cell>
        </row>
        <row r="1556">
          <cell r="I1556">
            <v>2011804027</v>
          </cell>
        </row>
        <row r="1557">
          <cell r="I1557">
            <v>70112</v>
          </cell>
        </row>
        <row r="1558">
          <cell r="I1558">
            <v>70112</v>
          </cell>
        </row>
        <row r="1559">
          <cell r="I1559">
            <v>50101</v>
          </cell>
        </row>
        <row r="1560">
          <cell r="I1560">
            <v>70106</v>
          </cell>
        </row>
        <row r="1561">
          <cell r="I1561">
            <v>50101</v>
          </cell>
        </row>
        <row r="1562">
          <cell r="I1562">
            <v>40101</v>
          </cell>
        </row>
        <row r="1563">
          <cell r="I1563">
            <v>70105</v>
          </cell>
        </row>
        <row r="1564">
          <cell r="I1564">
            <v>70112</v>
          </cell>
        </row>
        <row r="1565">
          <cell r="I1565">
            <v>70112</v>
          </cell>
        </row>
        <row r="1566">
          <cell r="I1566">
            <v>70112</v>
          </cell>
        </row>
        <row r="1567">
          <cell r="I1567">
            <v>70112</v>
          </cell>
        </row>
        <row r="1568">
          <cell r="I1568">
            <v>40101</v>
          </cell>
        </row>
        <row r="1569">
          <cell r="I1569">
            <v>70112</v>
          </cell>
        </row>
        <row r="1570">
          <cell r="I1570">
            <v>70106</v>
          </cell>
        </row>
        <row r="1571">
          <cell r="I1571">
            <v>40101</v>
          </cell>
        </row>
        <row r="1572">
          <cell r="I1572">
            <v>50101</v>
          </cell>
        </row>
        <row r="1573">
          <cell r="I1573">
            <v>70112</v>
          </cell>
        </row>
        <row r="1574">
          <cell r="I1574">
            <v>70106</v>
          </cell>
        </row>
        <row r="1575">
          <cell r="I1575">
            <v>70112</v>
          </cell>
        </row>
        <row r="1576">
          <cell r="I1576">
            <v>70112</v>
          </cell>
        </row>
        <row r="1577">
          <cell r="I1577">
            <v>70112</v>
          </cell>
        </row>
        <row r="1578">
          <cell r="I1578">
            <v>70112</v>
          </cell>
        </row>
        <row r="1579">
          <cell r="I1579">
            <v>70106</v>
          </cell>
        </row>
        <row r="1580">
          <cell r="I1580">
            <v>30101</v>
          </cell>
        </row>
        <row r="1581">
          <cell r="I1581">
            <v>70112</v>
          </cell>
        </row>
        <row r="1582">
          <cell r="I1582">
            <v>70112</v>
          </cell>
        </row>
        <row r="1583">
          <cell r="I1583">
            <v>40101</v>
          </cell>
        </row>
        <row r="1584">
          <cell r="I1584">
            <v>70112</v>
          </cell>
        </row>
        <row r="1585">
          <cell r="I1585">
            <v>30101</v>
          </cell>
        </row>
        <row r="1586">
          <cell r="I1586">
            <v>70112</v>
          </cell>
        </row>
        <row r="1587">
          <cell r="I1587">
            <v>70106</v>
          </cell>
        </row>
        <row r="1588">
          <cell r="I1588">
            <v>40101</v>
          </cell>
        </row>
        <row r="1589">
          <cell r="I1589">
            <v>70112</v>
          </cell>
        </row>
        <row r="1590">
          <cell r="I1590">
            <v>40101</v>
          </cell>
        </row>
        <row r="1591">
          <cell r="I1591">
            <v>50101</v>
          </cell>
        </row>
        <row r="1592">
          <cell r="I1592">
            <v>70112</v>
          </cell>
        </row>
        <row r="1593">
          <cell r="I1593">
            <v>40101</v>
          </cell>
        </row>
        <row r="1594">
          <cell r="I1594">
            <v>50101</v>
          </cell>
        </row>
        <row r="1595">
          <cell r="I1595">
            <v>70112</v>
          </cell>
        </row>
        <row r="1596">
          <cell r="I1596">
            <v>70112</v>
          </cell>
        </row>
        <row r="1597">
          <cell r="I1597">
            <v>70112</v>
          </cell>
        </row>
        <row r="1598">
          <cell r="I1598">
            <v>70112</v>
          </cell>
        </row>
        <row r="1599">
          <cell r="I1599">
            <v>70112</v>
          </cell>
        </row>
        <row r="1600">
          <cell r="I1600">
            <v>50101</v>
          </cell>
        </row>
        <row r="1601">
          <cell r="I1601">
            <v>70112</v>
          </cell>
        </row>
        <row r="1602">
          <cell r="I1602">
            <v>40101</v>
          </cell>
        </row>
        <row r="1603">
          <cell r="I1603">
            <v>70112</v>
          </cell>
        </row>
        <row r="1604">
          <cell r="I1604">
            <v>50101</v>
          </cell>
        </row>
        <row r="1605">
          <cell r="I1605">
            <v>70112</v>
          </cell>
        </row>
        <row r="1606">
          <cell r="I1606">
            <v>70112</v>
          </cell>
        </row>
        <row r="1607">
          <cell r="I1607">
            <v>70112</v>
          </cell>
        </row>
        <row r="1608">
          <cell r="I1608">
            <v>70112</v>
          </cell>
        </row>
        <row r="1609">
          <cell r="I1609">
            <v>70106</v>
          </cell>
        </row>
        <row r="1610">
          <cell r="I1610">
            <v>40101</v>
          </cell>
        </row>
        <row r="1611">
          <cell r="I1611">
            <v>70112</v>
          </cell>
        </row>
        <row r="1612">
          <cell r="I1612">
            <v>50101</v>
          </cell>
        </row>
        <row r="1613">
          <cell r="I1613">
            <v>30101</v>
          </cell>
        </row>
        <row r="1614">
          <cell r="I1614">
            <v>40101</v>
          </cell>
        </row>
        <row r="1615">
          <cell r="I1615">
            <v>70112</v>
          </cell>
        </row>
        <row r="1616">
          <cell r="I1616">
            <v>70106</v>
          </cell>
        </row>
        <row r="1617">
          <cell r="I1617">
            <v>30101</v>
          </cell>
        </row>
        <row r="1618">
          <cell r="I1618">
            <v>70112</v>
          </cell>
        </row>
        <row r="1619">
          <cell r="I1619">
            <v>70106</v>
          </cell>
        </row>
        <row r="1620">
          <cell r="I1620">
            <v>30101</v>
          </cell>
        </row>
        <row r="1621">
          <cell r="I1621">
            <v>70112</v>
          </cell>
        </row>
        <row r="1622">
          <cell r="I1622">
            <v>50101</v>
          </cell>
        </row>
        <row r="1623">
          <cell r="I1623">
            <v>70106</v>
          </cell>
        </row>
        <row r="1624">
          <cell r="I1624">
            <v>70112</v>
          </cell>
        </row>
        <row r="1625">
          <cell r="I1625">
            <v>40101</v>
          </cell>
        </row>
        <row r="1626">
          <cell r="I1626">
            <v>50101</v>
          </cell>
        </row>
        <row r="1627">
          <cell r="I1627">
            <v>70112</v>
          </cell>
        </row>
        <row r="1628">
          <cell r="I1628">
            <v>40101</v>
          </cell>
        </row>
        <row r="1629">
          <cell r="I1629">
            <v>70112</v>
          </cell>
        </row>
        <row r="1630">
          <cell r="I1630">
            <v>50101</v>
          </cell>
        </row>
        <row r="1631">
          <cell r="I1631">
            <v>30101</v>
          </cell>
        </row>
        <row r="1632">
          <cell r="I1632">
            <v>50101</v>
          </cell>
        </row>
        <row r="1633">
          <cell r="I1633">
            <v>70112</v>
          </cell>
        </row>
        <row r="1634">
          <cell r="I1634">
            <v>50101</v>
          </cell>
        </row>
        <row r="1635">
          <cell r="I1635">
            <v>30101</v>
          </cell>
        </row>
        <row r="1636">
          <cell r="I1636">
            <v>70112</v>
          </cell>
        </row>
        <row r="1637">
          <cell r="I1637">
            <v>40101</v>
          </cell>
        </row>
        <row r="1638">
          <cell r="I1638">
            <v>30101</v>
          </cell>
        </row>
        <row r="1639">
          <cell r="I1639">
            <v>50101</v>
          </cell>
        </row>
        <row r="1640">
          <cell r="I1640">
            <v>70112</v>
          </cell>
        </row>
        <row r="1641">
          <cell r="I1641">
            <v>70112</v>
          </cell>
        </row>
        <row r="1642">
          <cell r="I1642">
            <v>50101</v>
          </cell>
        </row>
        <row r="1643">
          <cell r="I1643">
            <v>40101</v>
          </cell>
        </row>
        <row r="1644">
          <cell r="I1644">
            <v>30101</v>
          </cell>
        </row>
        <row r="1645">
          <cell r="I1645">
            <v>40101</v>
          </cell>
        </row>
        <row r="1646">
          <cell r="I1646">
            <v>70112</v>
          </cell>
        </row>
        <row r="1647">
          <cell r="I1647">
            <v>30101</v>
          </cell>
        </row>
        <row r="1648">
          <cell r="I1648">
            <v>50101</v>
          </cell>
        </row>
        <row r="1649">
          <cell r="I1649">
            <v>40101</v>
          </cell>
        </row>
        <row r="1650">
          <cell r="I1650">
            <v>50101</v>
          </cell>
        </row>
        <row r="1651">
          <cell r="I1651">
            <v>40101</v>
          </cell>
        </row>
        <row r="1652">
          <cell r="I1652">
            <v>70112</v>
          </cell>
        </row>
        <row r="1653">
          <cell r="I1653">
            <v>50101</v>
          </cell>
        </row>
        <row r="1654">
          <cell r="I1654">
            <v>70112</v>
          </cell>
        </row>
        <row r="1655">
          <cell r="I1655">
            <v>70112</v>
          </cell>
        </row>
        <row r="1656">
          <cell r="I1656">
            <v>50101</v>
          </cell>
        </row>
        <row r="1657">
          <cell r="I1657">
            <v>40101</v>
          </cell>
        </row>
        <row r="1658">
          <cell r="I1658">
            <v>70112</v>
          </cell>
        </row>
        <row r="1659">
          <cell r="I1659">
            <v>70112</v>
          </cell>
        </row>
        <row r="1660">
          <cell r="I1660">
            <v>50101</v>
          </cell>
        </row>
        <row r="1661">
          <cell r="I1661">
            <v>70112</v>
          </cell>
        </row>
        <row r="1662">
          <cell r="I1662">
            <v>50101</v>
          </cell>
        </row>
        <row r="1663">
          <cell r="I1663">
            <v>40101</v>
          </cell>
        </row>
        <row r="1664">
          <cell r="I1664">
            <v>70112</v>
          </cell>
        </row>
        <row r="1665">
          <cell r="I1665">
            <v>70112</v>
          </cell>
        </row>
        <row r="1666">
          <cell r="I1666">
            <v>70112</v>
          </cell>
        </row>
        <row r="1667">
          <cell r="I1667">
            <v>40101</v>
          </cell>
        </row>
        <row r="1668">
          <cell r="I1668">
            <v>70112</v>
          </cell>
        </row>
        <row r="1669">
          <cell r="I1669">
            <v>40101</v>
          </cell>
        </row>
        <row r="1670">
          <cell r="I1670">
            <v>50101</v>
          </cell>
        </row>
        <row r="1671">
          <cell r="I1671">
            <v>30101</v>
          </cell>
        </row>
        <row r="1672">
          <cell r="I1672">
            <v>70112</v>
          </cell>
        </row>
        <row r="1673">
          <cell r="I1673">
            <v>40101</v>
          </cell>
        </row>
        <row r="1674">
          <cell r="I1674">
            <v>70112</v>
          </cell>
        </row>
        <row r="1675">
          <cell r="I1675">
            <v>70112</v>
          </cell>
        </row>
        <row r="1676">
          <cell r="I1676">
            <v>40101</v>
          </cell>
        </row>
        <row r="1677">
          <cell r="I1677">
            <v>70112</v>
          </cell>
        </row>
        <row r="1678">
          <cell r="I1678">
            <v>70112</v>
          </cell>
        </row>
        <row r="1679">
          <cell r="I1679">
            <v>70112</v>
          </cell>
        </row>
        <row r="1680">
          <cell r="I1680">
            <v>50101</v>
          </cell>
        </row>
        <row r="1681">
          <cell r="I1681">
            <v>40101</v>
          </cell>
        </row>
        <row r="1682">
          <cell r="I1682">
            <v>70112</v>
          </cell>
        </row>
        <row r="1683">
          <cell r="I1683">
            <v>50101</v>
          </cell>
        </row>
        <row r="1684">
          <cell r="I1684">
            <v>70112</v>
          </cell>
        </row>
        <row r="1685">
          <cell r="I1685">
            <v>50101</v>
          </cell>
        </row>
        <row r="1686">
          <cell r="I1686">
            <v>70106</v>
          </cell>
        </row>
        <row r="1687">
          <cell r="I1687">
            <v>30101</v>
          </cell>
        </row>
        <row r="1688">
          <cell r="I1688">
            <v>70112</v>
          </cell>
        </row>
        <row r="1689">
          <cell r="I1689">
            <v>40101</v>
          </cell>
        </row>
        <row r="1690">
          <cell r="I1690">
            <v>50101</v>
          </cell>
        </row>
        <row r="1691">
          <cell r="I1691">
            <v>70112</v>
          </cell>
        </row>
        <row r="1692">
          <cell r="I1692">
            <v>40101</v>
          </cell>
        </row>
        <row r="1693">
          <cell r="I1693">
            <v>70112</v>
          </cell>
        </row>
        <row r="1694">
          <cell r="I1694">
            <v>70112</v>
          </cell>
        </row>
        <row r="1695">
          <cell r="I1695">
            <v>70112</v>
          </cell>
        </row>
        <row r="1696">
          <cell r="I1696">
            <v>40101</v>
          </cell>
        </row>
        <row r="1697">
          <cell r="I1697">
            <v>50101</v>
          </cell>
        </row>
        <row r="1698">
          <cell r="I1698">
            <v>40101</v>
          </cell>
        </row>
        <row r="1699">
          <cell r="I1699">
            <v>70112</v>
          </cell>
        </row>
        <row r="1700">
          <cell r="I1700">
            <v>50101</v>
          </cell>
        </row>
        <row r="1701">
          <cell r="I1701">
            <v>70112</v>
          </cell>
        </row>
        <row r="1702">
          <cell r="I1702">
            <v>50101</v>
          </cell>
        </row>
        <row r="1703">
          <cell r="I1703">
            <v>70106</v>
          </cell>
        </row>
        <row r="1704">
          <cell r="I1704">
            <v>70112</v>
          </cell>
        </row>
        <row r="1705">
          <cell r="I1705">
            <v>70112</v>
          </cell>
        </row>
        <row r="1706">
          <cell r="I1706">
            <v>70112</v>
          </cell>
        </row>
        <row r="1707">
          <cell r="I1707">
            <v>701116</v>
          </cell>
        </row>
        <row r="1708">
          <cell r="I1708">
            <v>701116</v>
          </cell>
        </row>
        <row r="1709">
          <cell r="I1709">
            <v>70112</v>
          </cell>
        </row>
        <row r="1710">
          <cell r="I1710">
            <v>70112</v>
          </cell>
        </row>
        <row r="1711">
          <cell r="I1711">
            <v>70112</v>
          </cell>
        </row>
        <row r="1712">
          <cell r="I1712">
            <v>50101</v>
          </cell>
        </row>
        <row r="1713">
          <cell r="I1713">
            <v>40101</v>
          </cell>
        </row>
        <row r="1714">
          <cell r="I1714">
            <v>701116</v>
          </cell>
        </row>
        <row r="1715">
          <cell r="I1715">
            <v>70112</v>
          </cell>
        </row>
        <row r="1716">
          <cell r="I1716">
            <v>50101</v>
          </cell>
        </row>
        <row r="1717">
          <cell r="I1717">
            <v>701116</v>
          </cell>
        </row>
        <row r="1718">
          <cell r="I1718">
            <v>50101</v>
          </cell>
        </row>
        <row r="1719">
          <cell r="I1719">
            <v>30101</v>
          </cell>
        </row>
        <row r="1720">
          <cell r="I1720">
            <v>70112</v>
          </cell>
        </row>
        <row r="1721">
          <cell r="I1721">
            <v>70112</v>
          </cell>
        </row>
        <row r="1722">
          <cell r="I1722">
            <v>701116</v>
          </cell>
        </row>
        <row r="1723">
          <cell r="I1723">
            <v>50101</v>
          </cell>
        </row>
        <row r="1724">
          <cell r="I1724">
            <v>30101</v>
          </cell>
        </row>
        <row r="1725">
          <cell r="I1725">
            <v>40101</v>
          </cell>
        </row>
        <row r="1726">
          <cell r="I1726">
            <v>70112</v>
          </cell>
        </row>
        <row r="1727">
          <cell r="I1727">
            <v>701116</v>
          </cell>
        </row>
        <row r="1728">
          <cell r="I1728">
            <v>70112</v>
          </cell>
        </row>
        <row r="1729">
          <cell r="I1729">
            <v>50101</v>
          </cell>
        </row>
        <row r="1730">
          <cell r="I1730">
            <v>40101</v>
          </cell>
        </row>
        <row r="1731">
          <cell r="I1731">
            <v>70112</v>
          </cell>
        </row>
        <row r="1732">
          <cell r="I1732">
            <v>50101</v>
          </cell>
        </row>
        <row r="1733">
          <cell r="I1733">
            <v>40101</v>
          </cell>
        </row>
        <row r="1734">
          <cell r="I1734">
            <v>70112</v>
          </cell>
        </row>
        <row r="1735">
          <cell r="I1735">
            <v>70112</v>
          </cell>
        </row>
        <row r="1736">
          <cell r="I1736">
            <v>70112</v>
          </cell>
        </row>
        <row r="1737">
          <cell r="I1737">
            <v>50101</v>
          </cell>
        </row>
        <row r="1738">
          <cell r="I1738">
            <v>40101</v>
          </cell>
        </row>
        <row r="1739">
          <cell r="I1739">
            <v>70112</v>
          </cell>
        </row>
        <row r="1740">
          <cell r="I1740">
            <v>70112</v>
          </cell>
        </row>
        <row r="1741">
          <cell r="I1741">
            <v>50101</v>
          </cell>
        </row>
        <row r="1742">
          <cell r="I1742">
            <v>40101</v>
          </cell>
        </row>
        <row r="1743">
          <cell r="I1743">
            <v>50101</v>
          </cell>
        </row>
        <row r="1744">
          <cell r="I1744">
            <v>30101</v>
          </cell>
        </row>
        <row r="1745">
          <cell r="I1745">
            <v>40101</v>
          </cell>
        </row>
        <row r="1746">
          <cell r="I1746">
            <v>30101</v>
          </cell>
        </row>
        <row r="1747">
          <cell r="I1747">
            <v>70112</v>
          </cell>
        </row>
        <row r="1748">
          <cell r="I1748">
            <v>70112</v>
          </cell>
        </row>
        <row r="1749">
          <cell r="I1749">
            <v>50101</v>
          </cell>
        </row>
        <row r="1750">
          <cell r="I1750">
            <v>40101</v>
          </cell>
        </row>
        <row r="1751">
          <cell r="I1751">
            <v>70112</v>
          </cell>
        </row>
        <row r="1752">
          <cell r="I1752">
            <v>40101</v>
          </cell>
        </row>
        <row r="1753">
          <cell r="I1753">
            <v>70112</v>
          </cell>
        </row>
        <row r="1754">
          <cell r="I1754">
            <v>70106</v>
          </cell>
        </row>
        <row r="1755">
          <cell r="I1755">
            <v>70112</v>
          </cell>
        </row>
        <row r="1756">
          <cell r="I1756">
            <v>70112</v>
          </cell>
        </row>
        <row r="1757">
          <cell r="I1757">
            <v>50101</v>
          </cell>
        </row>
        <row r="1758">
          <cell r="I1758">
            <v>70112</v>
          </cell>
        </row>
        <row r="1759">
          <cell r="I1759">
            <v>30103</v>
          </cell>
        </row>
        <row r="1760">
          <cell r="I1760">
            <v>70105</v>
          </cell>
        </row>
        <row r="1761">
          <cell r="I1761">
            <v>70105</v>
          </cell>
        </row>
        <row r="1762">
          <cell r="I1762">
            <v>2011804112</v>
          </cell>
        </row>
        <row r="1763">
          <cell r="I1763">
            <v>2011809136</v>
          </cell>
        </row>
        <row r="1764">
          <cell r="I1764">
            <v>2011809150</v>
          </cell>
        </row>
        <row r="1765">
          <cell r="I1765">
            <v>2011804036</v>
          </cell>
        </row>
        <row r="1766">
          <cell r="I1766">
            <v>70112</v>
          </cell>
        </row>
        <row r="1767">
          <cell r="I1767">
            <v>50101</v>
          </cell>
        </row>
        <row r="1768">
          <cell r="I1768">
            <v>40101</v>
          </cell>
        </row>
        <row r="1769">
          <cell r="I1769">
            <v>2011804027</v>
          </cell>
        </row>
        <row r="1770">
          <cell r="I1770">
            <v>2011804024</v>
          </cell>
        </row>
        <row r="1771">
          <cell r="I1771">
            <v>2011804053</v>
          </cell>
        </row>
        <row r="1772">
          <cell r="I1772">
            <v>2011809152</v>
          </cell>
        </row>
        <row r="1773">
          <cell r="I1773">
            <v>104</v>
          </cell>
        </row>
        <row r="1774">
          <cell r="I1774">
            <v>201040764</v>
          </cell>
        </row>
        <row r="1775">
          <cell r="I1775">
            <v>201040765</v>
          </cell>
        </row>
        <row r="1776">
          <cell r="I1776">
            <v>2011809149</v>
          </cell>
        </row>
        <row r="1777">
          <cell r="I1777">
            <v>2011804035</v>
          </cell>
        </row>
        <row r="1778">
          <cell r="I1778">
            <v>10208</v>
          </cell>
        </row>
        <row r="1779">
          <cell r="I1779">
            <v>70105</v>
          </cell>
        </row>
        <row r="1780">
          <cell r="I1780">
            <v>2011804024</v>
          </cell>
        </row>
        <row r="1781">
          <cell r="I1781">
            <v>70105</v>
          </cell>
        </row>
        <row r="1782">
          <cell r="I1782">
            <v>104</v>
          </cell>
        </row>
        <row r="1783">
          <cell r="I1783">
            <v>10208</v>
          </cell>
        </row>
        <row r="1784">
          <cell r="I1784">
            <v>10401184</v>
          </cell>
        </row>
        <row r="1785">
          <cell r="I1785">
            <v>201040764</v>
          </cell>
        </row>
        <row r="1786">
          <cell r="I1786">
            <v>201040765</v>
          </cell>
        </row>
        <row r="1787">
          <cell r="I1787">
            <v>2011809149</v>
          </cell>
        </row>
        <row r="1788">
          <cell r="I1788">
            <v>2011804035</v>
          </cell>
        </row>
        <row r="1789">
          <cell r="I1789">
            <v>201811</v>
          </cell>
        </row>
        <row r="1790">
          <cell r="I1790">
            <v>201812</v>
          </cell>
        </row>
        <row r="1791">
          <cell r="I1791">
            <v>201813</v>
          </cell>
        </row>
        <row r="1792">
          <cell r="I1792">
            <v>201814</v>
          </cell>
        </row>
        <row r="1793">
          <cell r="I1793">
            <v>10208</v>
          </cell>
        </row>
        <row r="1794">
          <cell r="I1794">
            <v>2011800400</v>
          </cell>
        </row>
        <row r="1795">
          <cell r="I1795">
            <v>40101</v>
          </cell>
        </row>
        <row r="1796">
          <cell r="I1796">
            <v>70112</v>
          </cell>
        </row>
        <row r="1797">
          <cell r="I1797">
            <v>70112</v>
          </cell>
        </row>
        <row r="1798">
          <cell r="I1798">
            <v>70112</v>
          </cell>
        </row>
        <row r="1799">
          <cell r="I1799">
            <v>70112</v>
          </cell>
        </row>
        <row r="1800">
          <cell r="I1800">
            <v>70112</v>
          </cell>
        </row>
        <row r="1801">
          <cell r="I1801">
            <v>40101</v>
          </cell>
        </row>
        <row r="1802">
          <cell r="I1802">
            <v>40101</v>
          </cell>
        </row>
        <row r="1803">
          <cell r="I1803">
            <v>50101</v>
          </cell>
        </row>
        <row r="1804">
          <cell r="I1804">
            <v>70112</v>
          </cell>
        </row>
        <row r="1805">
          <cell r="I1805">
            <v>40101</v>
          </cell>
        </row>
        <row r="1806">
          <cell r="I1806">
            <v>70112</v>
          </cell>
        </row>
        <row r="1807">
          <cell r="I1807">
            <v>70106</v>
          </cell>
        </row>
        <row r="1808">
          <cell r="I1808">
            <v>40101</v>
          </cell>
        </row>
        <row r="1809">
          <cell r="I1809">
            <v>50101</v>
          </cell>
        </row>
        <row r="1810">
          <cell r="I1810">
            <v>70112</v>
          </cell>
        </row>
        <row r="1811">
          <cell r="I1811">
            <v>40101</v>
          </cell>
        </row>
        <row r="1812">
          <cell r="I1812">
            <v>50101</v>
          </cell>
        </row>
        <row r="1813">
          <cell r="I1813">
            <v>70112</v>
          </cell>
        </row>
        <row r="1814">
          <cell r="I1814">
            <v>50101</v>
          </cell>
        </row>
        <row r="1815">
          <cell r="I1815">
            <v>30101</v>
          </cell>
        </row>
        <row r="1816">
          <cell r="I1816">
            <v>70112</v>
          </cell>
        </row>
        <row r="1817">
          <cell r="I1817">
            <v>70106</v>
          </cell>
        </row>
        <row r="1818">
          <cell r="I1818">
            <v>50101</v>
          </cell>
        </row>
        <row r="1819">
          <cell r="I1819">
            <v>70112</v>
          </cell>
        </row>
        <row r="1820">
          <cell r="I1820">
            <v>70106</v>
          </cell>
        </row>
        <row r="1821">
          <cell r="I1821">
            <v>50101</v>
          </cell>
        </row>
        <row r="1822">
          <cell r="I1822">
            <v>70112</v>
          </cell>
        </row>
        <row r="1823">
          <cell r="I1823">
            <v>70112</v>
          </cell>
        </row>
        <row r="1824">
          <cell r="I1824">
            <v>40101</v>
          </cell>
        </row>
        <row r="1825">
          <cell r="I1825">
            <v>50101</v>
          </cell>
        </row>
        <row r="1826">
          <cell r="I1826">
            <v>70112</v>
          </cell>
        </row>
        <row r="1827">
          <cell r="I1827">
            <v>70106</v>
          </cell>
        </row>
        <row r="1828">
          <cell r="I1828">
            <v>70112</v>
          </cell>
        </row>
        <row r="1829">
          <cell r="I1829">
            <v>40101</v>
          </cell>
        </row>
        <row r="1830">
          <cell r="I1830">
            <v>70112</v>
          </cell>
        </row>
        <row r="1831">
          <cell r="I1831">
            <v>40101</v>
          </cell>
        </row>
        <row r="1832">
          <cell r="I1832">
            <v>70112</v>
          </cell>
        </row>
        <row r="1833">
          <cell r="I1833">
            <v>50101</v>
          </cell>
        </row>
        <row r="1834">
          <cell r="I1834">
            <v>70112</v>
          </cell>
        </row>
        <row r="1835">
          <cell r="I1835">
            <v>40101</v>
          </cell>
        </row>
        <row r="1836">
          <cell r="I1836">
            <v>70112</v>
          </cell>
        </row>
        <row r="1837">
          <cell r="I1837">
            <v>70106</v>
          </cell>
        </row>
        <row r="1838">
          <cell r="I1838">
            <v>70112</v>
          </cell>
        </row>
        <row r="1839">
          <cell r="I1839">
            <v>40101</v>
          </cell>
        </row>
        <row r="1840">
          <cell r="I1840">
            <v>70112</v>
          </cell>
        </row>
        <row r="1841">
          <cell r="I1841">
            <v>50101</v>
          </cell>
        </row>
        <row r="1842">
          <cell r="I1842">
            <v>40101</v>
          </cell>
        </row>
        <row r="1843">
          <cell r="I1843">
            <v>70112</v>
          </cell>
        </row>
        <row r="1844">
          <cell r="I1844">
            <v>50101</v>
          </cell>
        </row>
        <row r="1845">
          <cell r="I1845">
            <v>50101</v>
          </cell>
        </row>
        <row r="1846">
          <cell r="I1846">
            <v>70112</v>
          </cell>
        </row>
        <row r="1847">
          <cell r="I1847">
            <v>70112</v>
          </cell>
        </row>
        <row r="1848">
          <cell r="I1848">
            <v>30101</v>
          </cell>
        </row>
        <row r="1849">
          <cell r="I1849">
            <v>70112</v>
          </cell>
        </row>
        <row r="1850">
          <cell r="I1850">
            <v>50101</v>
          </cell>
        </row>
        <row r="1851">
          <cell r="I1851">
            <v>70112</v>
          </cell>
        </row>
        <row r="1852">
          <cell r="I1852">
            <v>50101</v>
          </cell>
        </row>
        <row r="1853">
          <cell r="I1853">
            <v>50101</v>
          </cell>
        </row>
        <row r="1854">
          <cell r="I1854">
            <v>70112</v>
          </cell>
        </row>
        <row r="1855">
          <cell r="I1855">
            <v>30101</v>
          </cell>
        </row>
        <row r="1856">
          <cell r="I1856">
            <v>40101</v>
          </cell>
        </row>
        <row r="1857">
          <cell r="I1857">
            <v>50101</v>
          </cell>
        </row>
        <row r="1858">
          <cell r="I1858">
            <v>40101</v>
          </cell>
        </row>
        <row r="1859">
          <cell r="I1859">
            <v>70112</v>
          </cell>
        </row>
        <row r="1860">
          <cell r="I1860">
            <v>70112</v>
          </cell>
        </row>
        <row r="1861">
          <cell r="I1861">
            <v>50101</v>
          </cell>
        </row>
        <row r="1862">
          <cell r="I1862">
            <v>701116</v>
          </cell>
        </row>
        <row r="1863">
          <cell r="I1863">
            <v>70112</v>
          </cell>
        </row>
        <row r="1864">
          <cell r="I1864">
            <v>40101</v>
          </cell>
        </row>
        <row r="1865">
          <cell r="I1865">
            <v>50101</v>
          </cell>
        </row>
        <row r="1866">
          <cell r="I1866">
            <v>30101</v>
          </cell>
        </row>
        <row r="1867">
          <cell r="I1867">
            <v>70112</v>
          </cell>
        </row>
        <row r="1868">
          <cell r="I1868">
            <v>70112</v>
          </cell>
        </row>
        <row r="1869">
          <cell r="I1869">
            <v>50101</v>
          </cell>
        </row>
        <row r="1870">
          <cell r="I1870">
            <v>70106</v>
          </cell>
        </row>
        <row r="1871">
          <cell r="I1871">
            <v>70112</v>
          </cell>
        </row>
        <row r="1872">
          <cell r="I1872">
            <v>70112</v>
          </cell>
        </row>
        <row r="1873">
          <cell r="I1873">
            <v>50101</v>
          </cell>
        </row>
        <row r="1874">
          <cell r="I1874">
            <v>40101</v>
          </cell>
        </row>
        <row r="1875">
          <cell r="I1875">
            <v>701116</v>
          </cell>
        </row>
        <row r="1876">
          <cell r="I1876">
            <v>701116</v>
          </cell>
        </row>
        <row r="1877">
          <cell r="I1877">
            <v>70112</v>
          </cell>
        </row>
        <row r="1878">
          <cell r="I1878">
            <v>70106</v>
          </cell>
        </row>
        <row r="1879">
          <cell r="I1879">
            <v>50101</v>
          </cell>
        </row>
        <row r="1880">
          <cell r="I1880">
            <v>70112</v>
          </cell>
        </row>
        <row r="1881">
          <cell r="I1881">
            <v>70112</v>
          </cell>
        </row>
        <row r="1882">
          <cell r="I1882">
            <v>40101</v>
          </cell>
        </row>
        <row r="1883">
          <cell r="I1883">
            <v>70112</v>
          </cell>
        </row>
        <row r="1884">
          <cell r="I1884">
            <v>50101</v>
          </cell>
        </row>
        <row r="1885">
          <cell r="I1885">
            <v>701116</v>
          </cell>
        </row>
        <row r="1886">
          <cell r="I1886">
            <v>50101</v>
          </cell>
        </row>
        <row r="1887">
          <cell r="I1887">
            <v>40101</v>
          </cell>
        </row>
        <row r="1888">
          <cell r="I1888">
            <v>70112</v>
          </cell>
        </row>
        <row r="1889">
          <cell r="I1889">
            <v>70112</v>
          </cell>
        </row>
        <row r="1890">
          <cell r="I1890">
            <v>50101</v>
          </cell>
        </row>
        <row r="1891">
          <cell r="I1891">
            <v>70112</v>
          </cell>
        </row>
        <row r="1892">
          <cell r="I1892">
            <v>40101</v>
          </cell>
        </row>
        <row r="1893">
          <cell r="I1893">
            <v>70106</v>
          </cell>
        </row>
        <row r="1894">
          <cell r="I1894">
            <v>50101</v>
          </cell>
        </row>
        <row r="1895">
          <cell r="I1895">
            <v>40101</v>
          </cell>
        </row>
        <row r="1896">
          <cell r="I1896">
            <v>70112</v>
          </cell>
        </row>
        <row r="1897">
          <cell r="I1897">
            <v>70112</v>
          </cell>
        </row>
        <row r="1898">
          <cell r="I1898">
            <v>40101</v>
          </cell>
        </row>
        <row r="1899">
          <cell r="I1899">
            <v>70112</v>
          </cell>
        </row>
        <row r="1900">
          <cell r="I1900">
            <v>70112</v>
          </cell>
        </row>
        <row r="1901">
          <cell r="I1901">
            <v>50101</v>
          </cell>
        </row>
        <row r="1902">
          <cell r="I1902">
            <v>70106</v>
          </cell>
        </row>
        <row r="1903">
          <cell r="I1903">
            <v>701116</v>
          </cell>
        </row>
        <row r="1904">
          <cell r="I1904">
            <v>70112</v>
          </cell>
        </row>
        <row r="1905">
          <cell r="I1905">
            <v>50101</v>
          </cell>
        </row>
        <row r="1906">
          <cell r="I1906">
            <v>30101</v>
          </cell>
        </row>
        <row r="1907">
          <cell r="I1907">
            <v>109</v>
          </cell>
        </row>
        <row r="1908">
          <cell r="I1908">
            <v>109</v>
          </cell>
        </row>
        <row r="1909">
          <cell r="I1909">
            <v>2011809126</v>
          </cell>
        </row>
        <row r="1910">
          <cell r="I1910">
            <v>2011804036</v>
          </cell>
        </row>
        <row r="1911">
          <cell r="I1911">
            <v>2011804077</v>
          </cell>
        </row>
        <row r="1912">
          <cell r="I1912">
            <v>30103</v>
          </cell>
        </row>
        <row r="1913">
          <cell r="I1913">
            <v>2011804024</v>
          </cell>
        </row>
        <row r="1914">
          <cell r="I1914">
            <v>2011804053</v>
          </cell>
        </row>
        <row r="1915">
          <cell r="I1915">
            <v>2011809152</v>
          </cell>
        </row>
        <row r="1916">
          <cell r="I1916">
            <v>2011804021</v>
          </cell>
        </row>
        <row r="1917">
          <cell r="I1917">
            <v>2011804041</v>
          </cell>
        </row>
        <row r="1918">
          <cell r="I1918">
            <v>2011804020</v>
          </cell>
        </row>
        <row r="1919">
          <cell r="I1919">
            <v>2011809129</v>
          </cell>
        </row>
        <row r="1920">
          <cell r="I1920">
            <v>2011804035</v>
          </cell>
        </row>
        <row r="1921">
          <cell r="I1921">
            <v>103</v>
          </cell>
        </row>
        <row r="1922">
          <cell r="I1922">
            <v>103</v>
          </cell>
        </row>
        <row r="1923">
          <cell r="I1923">
            <v>103</v>
          </cell>
        </row>
        <row r="1924">
          <cell r="I1924">
            <v>103</v>
          </cell>
        </row>
        <row r="1925">
          <cell r="I1925">
            <v>109</v>
          </cell>
        </row>
        <row r="1926">
          <cell r="I1926">
            <v>107</v>
          </cell>
        </row>
        <row r="1927">
          <cell r="I1927">
            <v>107</v>
          </cell>
        </row>
        <row r="1928">
          <cell r="I1928">
            <v>70112</v>
          </cell>
        </row>
        <row r="1929">
          <cell r="I1929">
            <v>50101</v>
          </cell>
        </row>
        <row r="1930">
          <cell r="I1930">
            <v>40101</v>
          </cell>
        </row>
        <row r="1931">
          <cell r="I1931">
            <v>70112</v>
          </cell>
        </row>
        <row r="1932">
          <cell r="I1932">
            <v>50101</v>
          </cell>
        </row>
        <row r="1933">
          <cell r="I1933">
            <v>70112</v>
          </cell>
        </row>
        <row r="1934">
          <cell r="I1934">
            <v>40101</v>
          </cell>
        </row>
        <row r="1935">
          <cell r="I1935">
            <v>40101</v>
          </cell>
        </row>
        <row r="1936">
          <cell r="I1936">
            <v>40101</v>
          </cell>
        </row>
        <row r="1937">
          <cell r="I1937">
            <v>50101</v>
          </cell>
        </row>
        <row r="1938">
          <cell r="I1938">
            <v>70112</v>
          </cell>
        </row>
        <row r="1939">
          <cell r="I1939">
            <v>70106</v>
          </cell>
        </row>
        <row r="1940">
          <cell r="I1940">
            <v>70112</v>
          </cell>
        </row>
        <row r="1941">
          <cell r="I1941">
            <v>70112</v>
          </cell>
        </row>
        <row r="1942">
          <cell r="I1942">
            <v>70112</v>
          </cell>
        </row>
        <row r="1943">
          <cell r="I1943">
            <v>70112</v>
          </cell>
        </row>
        <row r="1944">
          <cell r="I1944">
            <v>70112</v>
          </cell>
        </row>
        <row r="1945">
          <cell r="I1945">
            <v>50101</v>
          </cell>
        </row>
        <row r="1946">
          <cell r="I1946">
            <v>30101</v>
          </cell>
        </row>
        <row r="1947">
          <cell r="I1947">
            <v>70112</v>
          </cell>
        </row>
        <row r="1948">
          <cell r="I1948">
            <v>50101</v>
          </cell>
        </row>
        <row r="1949">
          <cell r="I1949">
            <v>50101</v>
          </cell>
        </row>
        <row r="1950">
          <cell r="I1950">
            <v>70112</v>
          </cell>
        </row>
        <row r="1951">
          <cell r="I1951">
            <v>40101</v>
          </cell>
        </row>
        <row r="1952">
          <cell r="I1952">
            <v>70112</v>
          </cell>
        </row>
        <row r="1953">
          <cell r="I1953">
            <v>30101</v>
          </cell>
        </row>
        <row r="1954">
          <cell r="I1954">
            <v>50101</v>
          </cell>
        </row>
        <row r="1955">
          <cell r="I1955">
            <v>70112</v>
          </cell>
        </row>
        <row r="1956">
          <cell r="I1956">
            <v>50101</v>
          </cell>
        </row>
        <row r="1957">
          <cell r="I1957">
            <v>40101</v>
          </cell>
        </row>
        <row r="1958">
          <cell r="I1958">
            <v>70112</v>
          </cell>
        </row>
        <row r="1959">
          <cell r="I1959">
            <v>50101</v>
          </cell>
        </row>
        <row r="1960">
          <cell r="I1960">
            <v>70112</v>
          </cell>
        </row>
        <row r="1961">
          <cell r="I1961">
            <v>50101</v>
          </cell>
        </row>
        <row r="1962">
          <cell r="I1962">
            <v>40101</v>
          </cell>
        </row>
        <row r="1963">
          <cell r="I1963">
            <v>50101</v>
          </cell>
        </row>
        <row r="1964">
          <cell r="I1964">
            <v>70112</v>
          </cell>
        </row>
        <row r="1965">
          <cell r="I1965">
            <v>30101</v>
          </cell>
        </row>
        <row r="1966">
          <cell r="I1966">
            <v>70112</v>
          </cell>
        </row>
        <row r="1967">
          <cell r="I1967">
            <v>40101</v>
          </cell>
        </row>
        <row r="1968">
          <cell r="I1968">
            <v>70112</v>
          </cell>
        </row>
        <row r="1969">
          <cell r="I1969">
            <v>70106</v>
          </cell>
        </row>
        <row r="1970">
          <cell r="I1970">
            <v>40101</v>
          </cell>
        </row>
        <row r="1971">
          <cell r="I1971">
            <v>50101</v>
          </cell>
        </row>
        <row r="1972">
          <cell r="I1972">
            <v>70112</v>
          </cell>
        </row>
        <row r="1973">
          <cell r="I1973">
            <v>40101</v>
          </cell>
        </row>
        <row r="1974">
          <cell r="I1974">
            <v>70112</v>
          </cell>
        </row>
        <row r="1975">
          <cell r="I1975">
            <v>70106</v>
          </cell>
        </row>
        <row r="1976">
          <cell r="I1976">
            <v>70112</v>
          </cell>
        </row>
        <row r="1977">
          <cell r="I1977">
            <v>40101</v>
          </cell>
        </row>
        <row r="1978">
          <cell r="I1978">
            <v>50101</v>
          </cell>
        </row>
        <row r="1979">
          <cell r="I1979">
            <v>40101</v>
          </cell>
        </row>
        <row r="1980">
          <cell r="I1980">
            <v>50101</v>
          </cell>
        </row>
        <row r="1981">
          <cell r="I1981">
            <v>30101</v>
          </cell>
        </row>
        <row r="1982">
          <cell r="I1982">
            <v>70112</v>
          </cell>
        </row>
        <row r="1983">
          <cell r="I1983">
            <v>70112</v>
          </cell>
        </row>
        <row r="1984">
          <cell r="I1984">
            <v>70106</v>
          </cell>
        </row>
        <row r="1985">
          <cell r="I1985">
            <v>40101</v>
          </cell>
        </row>
        <row r="1986">
          <cell r="I1986">
            <v>30101</v>
          </cell>
        </row>
        <row r="1987">
          <cell r="I1987">
            <v>70112</v>
          </cell>
        </row>
        <row r="1988">
          <cell r="I1988">
            <v>40101</v>
          </cell>
        </row>
        <row r="1989">
          <cell r="I1989">
            <v>30101</v>
          </cell>
        </row>
        <row r="1990">
          <cell r="I1990">
            <v>70112</v>
          </cell>
        </row>
        <row r="1991">
          <cell r="I1991">
            <v>70112</v>
          </cell>
        </row>
        <row r="1992">
          <cell r="I1992">
            <v>70112</v>
          </cell>
        </row>
        <row r="1993">
          <cell r="I1993">
            <v>50101</v>
          </cell>
        </row>
        <row r="1994">
          <cell r="I1994">
            <v>70112</v>
          </cell>
        </row>
        <row r="1995">
          <cell r="I1995">
            <v>70112</v>
          </cell>
        </row>
        <row r="1996">
          <cell r="I1996">
            <v>70106</v>
          </cell>
        </row>
        <row r="1997">
          <cell r="I1997">
            <v>50101</v>
          </cell>
        </row>
        <row r="1998">
          <cell r="I1998">
            <v>70112</v>
          </cell>
        </row>
        <row r="1999">
          <cell r="I1999">
            <v>40101</v>
          </cell>
        </row>
        <row r="2000">
          <cell r="I2000">
            <v>70112</v>
          </cell>
        </row>
        <row r="2001">
          <cell r="I2001">
            <v>70112</v>
          </cell>
        </row>
        <row r="2002">
          <cell r="I2002">
            <v>40101</v>
          </cell>
        </row>
        <row r="2003">
          <cell r="I2003">
            <v>70112</v>
          </cell>
        </row>
        <row r="2004">
          <cell r="I2004">
            <v>40101</v>
          </cell>
        </row>
        <row r="2005">
          <cell r="I2005">
            <v>50101</v>
          </cell>
        </row>
        <row r="2006">
          <cell r="I2006">
            <v>70112</v>
          </cell>
        </row>
        <row r="2007">
          <cell r="I2007">
            <v>70112</v>
          </cell>
        </row>
        <row r="2008">
          <cell r="I2008">
            <v>701116</v>
          </cell>
        </row>
        <row r="2009">
          <cell r="I2009">
            <v>701116</v>
          </cell>
        </row>
        <row r="2010">
          <cell r="I2010">
            <v>50101</v>
          </cell>
        </row>
        <row r="2011">
          <cell r="I2011">
            <v>70112</v>
          </cell>
        </row>
        <row r="2012">
          <cell r="I2012">
            <v>40101</v>
          </cell>
        </row>
        <row r="2013">
          <cell r="I2013">
            <v>50101</v>
          </cell>
        </row>
        <row r="2014">
          <cell r="I2014">
            <v>701116</v>
          </cell>
        </row>
        <row r="2015">
          <cell r="I2015">
            <v>701116</v>
          </cell>
        </row>
        <row r="2016">
          <cell r="I2016">
            <v>30101</v>
          </cell>
        </row>
        <row r="2017">
          <cell r="I2017">
            <v>40101</v>
          </cell>
        </row>
        <row r="2018">
          <cell r="I2018">
            <v>70112</v>
          </cell>
        </row>
        <row r="2019">
          <cell r="I2019">
            <v>40101</v>
          </cell>
        </row>
        <row r="2020">
          <cell r="I2020">
            <v>50101</v>
          </cell>
        </row>
        <row r="2021">
          <cell r="I2021">
            <v>70106</v>
          </cell>
        </row>
        <row r="2022">
          <cell r="I2022">
            <v>70112</v>
          </cell>
        </row>
        <row r="2023">
          <cell r="I2023">
            <v>70112</v>
          </cell>
        </row>
        <row r="2024">
          <cell r="I2024">
            <v>70112</v>
          </cell>
        </row>
        <row r="2025">
          <cell r="I2025">
            <v>50101</v>
          </cell>
        </row>
        <row r="2026">
          <cell r="I2026">
            <v>70112</v>
          </cell>
        </row>
        <row r="2027">
          <cell r="I2027">
            <v>70106</v>
          </cell>
        </row>
        <row r="2028">
          <cell r="I2028">
            <v>40101</v>
          </cell>
        </row>
        <row r="2029">
          <cell r="I2029">
            <v>50101</v>
          </cell>
        </row>
        <row r="2030">
          <cell r="I2030">
            <v>70112</v>
          </cell>
        </row>
        <row r="2031">
          <cell r="I2031">
            <v>50101</v>
          </cell>
        </row>
        <row r="2032">
          <cell r="I2032">
            <v>40101</v>
          </cell>
        </row>
        <row r="2033">
          <cell r="I2033">
            <v>70112</v>
          </cell>
        </row>
        <row r="2034">
          <cell r="I2034">
            <v>50101</v>
          </cell>
        </row>
        <row r="2035">
          <cell r="I2035">
            <v>50101</v>
          </cell>
        </row>
        <row r="2036">
          <cell r="I2036">
            <v>70112</v>
          </cell>
        </row>
        <row r="2037">
          <cell r="I2037">
            <v>70112</v>
          </cell>
        </row>
        <row r="2038">
          <cell r="I2038">
            <v>70112</v>
          </cell>
        </row>
        <row r="2039">
          <cell r="I2039">
            <v>70112</v>
          </cell>
        </row>
        <row r="2040">
          <cell r="I2040">
            <v>70105</v>
          </cell>
        </row>
        <row r="2041">
          <cell r="I2041">
            <v>70105</v>
          </cell>
        </row>
        <row r="2042">
          <cell r="I2042">
            <v>107</v>
          </cell>
        </row>
        <row r="2043">
          <cell r="I2043">
            <v>107</v>
          </cell>
        </row>
        <row r="2044">
          <cell r="I2044">
            <v>104</v>
          </cell>
        </row>
        <row r="2045">
          <cell r="I2045">
            <v>104</v>
          </cell>
        </row>
        <row r="2046">
          <cell r="I2046">
            <v>104</v>
          </cell>
        </row>
        <row r="2047">
          <cell r="I2047">
            <v>108</v>
          </cell>
        </row>
        <row r="2048">
          <cell r="I2048">
            <v>70106</v>
          </cell>
        </row>
        <row r="2049">
          <cell r="I2049">
            <v>50101</v>
          </cell>
        </row>
        <row r="2050">
          <cell r="I2050">
            <v>40101</v>
          </cell>
        </row>
        <row r="2051">
          <cell r="I2051">
            <v>2010401500</v>
          </cell>
        </row>
        <row r="2052">
          <cell r="I2052">
            <v>201040774</v>
          </cell>
        </row>
        <row r="2053">
          <cell r="I2053">
            <v>107</v>
          </cell>
        </row>
        <row r="2054">
          <cell r="I2054">
            <v>107</v>
          </cell>
        </row>
        <row r="2055">
          <cell r="I2055">
            <v>104</v>
          </cell>
        </row>
        <row r="2056">
          <cell r="I2056">
            <v>104</v>
          </cell>
        </row>
        <row r="2057">
          <cell r="I2057">
            <v>107</v>
          </cell>
        </row>
        <row r="2058">
          <cell r="I2058">
            <v>104</v>
          </cell>
        </row>
        <row r="2059">
          <cell r="I2059">
            <v>104</v>
          </cell>
        </row>
        <row r="2060">
          <cell r="I2060">
            <v>201040774</v>
          </cell>
        </row>
        <row r="2061">
          <cell r="I2061">
            <v>108</v>
          </cell>
        </row>
        <row r="2062">
          <cell r="I2062">
            <v>103</v>
          </cell>
        </row>
        <row r="2063">
          <cell r="I2063">
            <v>201040774</v>
          </cell>
        </row>
        <row r="2064">
          <cell r="I2064">
            <v>70105</v>
          </cell>
        </row>
        <row r="2065">
          <cell r="I2065">
            <v>2011809154</v>
          </cell>
        </row>
        <row r="2066">
          <cell r="I2066">
            <v>2011804078</v>
          </cell>
        </row>
        <row r="2067">
          <cell r="I2067">
            <v>107</v>
          </cell>
        </row>
        <row r="2068">
          <cell r="I2068">
            <v>107</v>
          </cell>
        </row>
        <row r="2069">
          <cell r="I2069">
            <v>107</v>
          </cell>
        </row>
        <row r="2070">
          <cell r="I2070">
            <v>30101</v>
          </cell>
        </row>
        <row r="2071">
          <cell r="I2071">
            <v>50101</v>
          </cell>
        </row>
        <row r="2072">
          <cell r="I2072">
            <v>40101</v>
          </cell>
        </row>
        <row r="2073">
          <cell r="I2073">
            <v>104</v>
          </cell>
        </row>
        <row r="2074">
          <cell r="I2074">
            <v>104</v>
          </cell>
        </row>
        <row r="2075">
          <cell r="I2075">
            <v>107</v>
          </cell>
        </row>
        <row r="2076">
          <cell r="I2076">
            <v>104</v>
          </cell>
        </row>
        <row r="2077">
          <cell r="I2077">
            <v>10208</v>
          </cell>
        </row>
        <row r="2078">
          <cell r="I2078">
            <v>301</v>
          </cell>
        </row>
        <row r="2079">
          <cell r="I2079">
            <v>2011804004</v>
          </cell>
        </row>
        <row r="2080">
          <cell r="I2080">
            <v>2011809151</v>
          </cell>
        </row>
        <row r="2081">
          <cell r="I2081">
            <v>2011805001</v>
          </cell>
        </row>
        <row r="2082">
          <cell r="I2082">
            <v>10401184</v>
          </cell>
        </row>
        <row r="2083">
          <cell r="I2083">
            <v>2011809141</v>
          </cell>
        </row>
        <row r="2084">
          <cell r="I2084">
            <v>2011804112</v>
          </cell>
        </row>
        <row r="2085">
          <cell r="I2085">
            <v>2011804012</v>
          </cell>
        </row>
        <row r="2086">
          <cell r="I2086">
            <v>2011804113</v>
          </cell>
        </row>
        <row r="2087">
          <cell r="I2087">
            <v>2011804039</v>
          </cell>
        </row>
        <row r="2088">
          <cell r="I2088">
            <v>2011804048</v>
          </cell>
        </row>
        <row r="2089">
          <cell r="I2089">
            <v>2011809133</v>
          </cell>
        </row>
        <row r="2090">
          <cell r="I2090">
            <v>2011809134</v>
          </cell>
        </row>
        <row r="2091">
          <cell r="I2091">
            <v>2011809153</v>
          </cell>
        </row>
        <row r="2092">
          <cell r="I2092">
            <v>2011809135</v>
          </cell>
        </row>
        <row r="2093">
          <cell r="I2093">
            <v>2011809136</v>
          </cell>
        </row>
        <row r="2094">
          <cell r="I2094">
            <v>2011809136</v>
          </cell>
        </row>
        <row r="2095">
          <cell r="I2095">
            <v>2011804113</v>
          </cell>
        </row>
        <row r="2096">
          <cell r="I2096">
            <v>2011809134</v>
          </cell>
        </row>
        <row r="2097">
          <cell r="I2097">
            <v>2011804112</v>
          </cell>
        </row>
        <row r="2098">
          <cell r="I2098">
            <v>2011804113</v>
          </cell>
        </row>
        <row r="2099">
          <cell r="I2099">
            <v>2011809153</v>
          </cell>
        </row>
        <row r="2100">
          <cell r="I2100">
            <v>2011804112</v>
          </cell>
        </row>
        <row r="2101">
          <cell r="I2101">
            <v>2011804113</v>
          </cell>
        </row>
        <row r="2102">
          <cell r="I2102">
            <v>2011804048</v>
          </cell>
        </row>
        <row r="2103">
          <cell r="I2103">
            <v>2011804039</v>
          </cell>
        </row>
        <row r="2104">
          <cell r="I2104">
            <v>2011804112</v>
          </cell>
        </row>
        <row r="2105">
          <cell r="I2105">
            <v>2011809141</v>
          </cell>
        </row>
        <row r="2106">
          <cell r="I2106">
            <v>2011809140</v>
          </cell>
        </row>
        <row r="2107">
          <cell r="I2107">
            <v>70106</v>
          </cell>
        </row>
        <row r="2108">
          <cell r="I2108">
            <v>50101</v>
          </cell>
        </row>
        <row r="2109">
          <cell r="I2109">
            <v>40101</v>
          </cell>
        </row>
        <row r="2110">
          <cell r="I2110">
            <v>109</v>
          </cell>
        </row>
        <row r="2111">
          <cell r="I2111">
            <v>109</v>
          </cell>
        </row>
        <row r="2112">
          <cell r="I2112">
            <v>104</v>
          </cell>
        </row>
        <row r="2113">
          <cell r="I2113">
            <v>104</v>
          </cell>
        </row>
        <row r="2114">
          <cell r="I2114">
            <v>104</v>
          </cell>
        </row>
        <row r="2115">
          <cell r="I2115">
            <v>104</v>
          </cell>
        </row>
        <row r="2116">
          <cell r="I2116">
            <v>104</v>
          </cell>
        </row>
        <row r="2117">
          <cell r="I2117">
            <v>104</v>
          </cell>
        </row>
        <row r="2118">
          <cell r="I2118">
            <v>104</v>
          </cell>
        </row>
        <row r="2119">
          <cell r="I2119">
            <v>108</v>
          </cell>
        </row>
        <row r="2120">
          <cell r="I2120">
            <v>108</v>
          </cell>
        </row>
        <row r="2121">
          <cell r="I2121">
            <v>108</v>
          </cell>
        </row>
        <row r="2122">
          <cell r="I2122">
            <v>107</v>
          </cell>
        </row>
        <row r="2123">
          <cell r="I2123">
            <v>107</v>
          </cell>
        </row>
        <row r="2124">
          <cell r="I2124">
            <v>40101</v>
          </cell>
        </row>
        <row r="2125">
          <cell r="I2125">
            <v>50101</v>
          </cell>
        </row>
        <row r="2126">
          <cell r="I2126">
            <v>70112</v>
          </cell>
        </row>
        <row r="2127">
          <cell r="I2127">
            <v>40101</v>
          </cell>
        </row>
        <row r="2128">
          <cell r="I2128">
            <v>50101</v>
          </cell>
        </row>
        <row r="2129">
          <cell r="I2129">
            <v>70112</v>
          </cell>
        </row>
        <row r="2130">
          <cell r="I2130">
            <v>70106</v>
          </cell>
        </row>
        <row r="2131">
          <cell r="I2131">
            <v>40101</v>
          </cell>
        </row>
        <row r="2132">
          <cell r="I2132">
            <v>50101</v>
          </cell>
        </row>
        <row r="2133">
          <cell r="I2133">
            <v>70112</v>
          </cell>
        </row>
        <row r="2134">
          <cell r="I2134">
            <v>40101</v>
          </cell>
        </row>
        <row r="2135">
          <cell r="I2135">
            <v>70112</v>
          </cell>
        </row>
        <row r="2136">
          <cell r="I2136">
            <v>40101</v>
          </cell>
        </row>
        <row r="2137">
          <cell r="I2137">
            <v>70112</v>
          </cell>
        </row>
        <row r="2138">
          <cell r="I2138">
            <v>40101</v>
          </cell>
        </row>
        <row r="2139">
          <cell r="I2139">
            <v>50101</v>
          </cell>
        </row>
        <row r="2140">
          <cell r="I2140">
            <v>70112</v>
          </cell>
        </row>
        <row r="2141">
          <cell r="I2141">
            <v>70112</v>
          </cell>
        </row>
        <row r="2142">
          <cell r="I2142">
            <v>40101</v>
          </cell>
        </row>
        <row r="2143">
          <cell r="I2143">
            <v>70112</v>
          </cell>
        </row>
        <row r="2144">
          <cell r="I2144">
            <v>40101</v>
          </cell>
        </row>
        <row r="2145">
          <cell r="I2145">
            <v>50101</v>
          </cell>
        </row>
        <row r="2146">
          <cell r="I2146">
            <v>70112</v>
          </cell>
        </row>
        <row r="2147">
          <cell r="I2147">
            <v>70112</v>
          </cell>
        </row>
        <row r="2148">
          <cell r="I2148">
            <v>40101</v>
          </cell>
        </row>
        <row r="2149">
          <cell r="I2149">
            <v>30101</v>
          </cell>
        </row>
        <row r="2150">
          <cell r="I2150">
            <v>70112</v>
          </cell>
        </row>
        <row r="2151">
          <cell r="I2151">
            <v>70106</v>
          </cell>
        </row>
        <row r="2152">
          <cell r="I2152">
            <v>40101</v>
          </cell>
        </row>
        <row r="2153">
          <cell r="I2153">
            <v>70112</v>
          </cell>
        </row>
        <row r="2154">
          <cell r="I2154">
            <v>70112</v>
          </cell>
        </row>
        <row r="2155">
          <cell r="I2155">
            <v>40101</v>
          </cell>
        </row>
        <row r="2156">
          <cell r="I2156">
            <v>70112</v>
          </cell>
        </row>
        <row r="2157">
          <cell r="I2157">
            <v>70112</v>
          </cell>
        </row>
        <row r="2158">
          <cell r="I2158">
            <v>70112</v>
          </cell>
        </row>
        <row r="2159">
          <cell r="I2159">
            <v>70112</v>
          </cell>
        </row>
        <row r="2160">
          <cell r="I2160">
            <v>70112</v>
          </cell>
        </row>
        <row r="2161">
          <cell r="I2161">
            <v>70112</v>
          </cell>
        </row>
        <row r="2162">
          <cell r="I2162">
            <v>70112</v>
          </cell>
        </row>
        <row r="2163">
          <cell r="I2163">
            <v>50101</v>
          </cell>
        </row>
        <row r="2164">
          <cell r="I2164">
            <v>40101</v>
          </cell>
        </row>
        <row r="2165">
          <cell r="I2165">
            <v>50101</v>
          </cell>
        </row>
        <row r="2166">
          <cell r="I2166">
            <v>70112</v>
          </cell>
        </row>
        <row r="2167">
          <cell r="I2167">
            <v>70112</v>
          </cell>
        </row>
        <row r="2168">
          <cell r="I2168">
            <v>50101</v>
          </cell>
        </row>
        <row r="2169">
          <cell r="I2169">
            <v>70112</v>
          </cell>
        </row>
        <row r="2170">
          <cell r="I2170">
            <v>70106</v>
          </cell>
        </row>
        <row r="2171">
          <cell r="I2171">
            <v>70112</v>
          </cell>
        </row>
        <row r="2172">
          <cell r="I2172">
            <v>70112</v>
          </cell>
        </row>
        <row r="2173">
          <cell r="I2173">
            <v>70112</v>
          </cell>
        </row>
        <row r="2174">
          <cell r="I2174">
            <v>70112</v>
          </cell>
        </row>
        <row r="2175">
          <cell r="I2175">
            <v>40101</v>
          </cell>
        </row>
        <row r="2176">
          <cell r="I2176">
            <v>70112</v>
          </cell>
        </row>
        <row r="2177">
          <cell r="I2177">
            <v>70112</v>
          </cell>
        </row>
        <row r="2178">
          <cell r="I2178">
            <v>40101</v>
          </cell>
        </row>
        <row r="2179">
          <cell r="I2179">
            <v>70112</v>
          </cell>
        </row>
        <row r="2180">
          <cell r="I2180">
            <v>40101</v>
          </cell>
        </row>
        <row r="2181">
          <cell r="I2181">
            <v>50101</v>
          </cell>
        </row>
        <row r="2182">
          <cell r="I2182">
            <v>70112</v>
          </cell>
        </row>
        <row r="2183">
          <cell r="I2183">
            <v>40101</v>
          </cell>
        </row>
        <row r="2184">
          <cell r="I2184">
            <v>70112</v>
          </cell>
        </row>
        <row r="2185">
          <cell r="I2185">
            <v>70112</v>
          </cell>
        </row>
        <row r="2186">
          <cell r="I2186">
            <v>70112</v>
          </cell>
        </row>
        <row r="2187">
          <cell r="I2187">
            <v>40101</v>
          </cell>
        </row>
        <row r="2188">
          <cell r="I2188">
            <v>70112</v>
          </cell>
        </row>
        <row r="2189">
          <cell r="I2189">
            <v>70112</v>
          </cell>
        </row>
        <row r="2190">
          <cell r="I2190">
            <v>50101</v>
          </cell>
        </row>
        <row r="2191">
          <cell r="I2191">
            <v>40101</v>
          </cell>
        </row>
        <row r="2192">
          <cell r="I2192">
            <v>40101</v>
          </cell>
        </row>
        <row r="2193">
          <cell r="I2193">
            <v>50101</v>
          </cell>
        </row>
        <row r="2194">
          <cell r="I2194">
            <v>30101</v>
          </cell>
        </row>
        <row r="2195">
          <cell r="I2195">
            <v>70112</v>
          </cell>
        </row>
        <row r="2196">
          <cell r="I2196">
            <v>50101</v>
          </cell>
        </row>
        <row r="2197">
          <cell r="I2197">
            <v>40101</v>
          </cell>
        </row>
        <row r="2198">
          <cell r="I2198">
            <v>50101</v>
          </cell>
        </row>
        <row r="2199">
          <cell r="I2199">
            <v>40101</v>
          </cell>
        </row>
        <row r="2200">
          <cell r="I2200">
            <v>30101</v>
          </cell>
        </row>
        <row r="2201">
          <cell r="I2201">
            <v>70112</v>
          </cell>
        </row>
        <row r="2202">
          <cell r="I2202">
            <v>70112</v>
          </cell>
        </row>
        <row r="2203">
          <cell r="I2203">
            <v>70112</v>
          </cell>
        </row>
        <row r="2204">
          <cell r="I2204">
            <v>70112</v>
          </cell>
        </row>
        <row r="2205">
          <cell r="I2205">
            <v>30101</v>
          </cell>
        </row>
        <row r="2206">
          <cell r="I2206">
            <v>70112</v>
          </cell>
        </row>
        <row r="2207">
          <cell r="I2207">
            <v>701116</v>
          </cell>
        </row>
        <row r="2208">
          <cell r="I2208">
            <v>70112</v>
          </cell>
        </row>
        <row r="2209">
          <cell r="I2209">
            <v>50101</v>
          </cell>
        </row>
        <row r="2210">
          <cell r="I2210">
            <v>40101</v>
          </cell>
        </row>
        <row r="2211">
          <cell r="I2211">
            <v>70112</v>
          </cell>
        </row>
        <row r="2212">
          <cell r="I2212">
            <v>40101</v>
          </cell>
        </row>
        <row r="2213">
          <cell r="I2213">
            <v>701116</v>
          </cell>
        </row>
        <row r="2214">
          <cell r="I2214">
            <v>50101</v>
          </cell>
        </row>
        <row r="2215">
          <cell r="I2215">
            <v>40101</v>
          </cell>
        </row>
        <row r="2216">
          <cell r="I2216">
            <v>70112</v>
          </cell>
        </row>
        <row r="2217">
          <cell r="I2217">
            <v>50101</v>
          </cell>
        </row>
        <row r="2218">
          <cell r="I2218">
            <v>70112</v>
          </cell>
        </row>
        <row r="2219">
          <cell r="I2219">
            <v>70112</v>
          </cell>
        </row>
        <row r="2220">
          <cell r="I2220">
            <v>701116</v>
          </cell>
        </row>
        <row r="2221">
          <cell r="I2221">
            <v>70112</v>
          </cell>
        </row>
        <row r="2222">
          <cell r="I2222">
            <v>30101</v>
          </cell>
        </row>
        <row r="2223">
          <cell r="I2223">
            <v>70112</v>
          </cell>
        </row>
        <row r="2224">
          <cell r="I2224">
            <v>50101</v>
          </cell>
        </row>
        <row r="2225">
          <cell r="I2225">
            <v>40101</v>
          </cell>
        </row>
        <row r="2226">
          <cell r="I2226">
            <v>70112</v>
          </cell>
        </row>
        <row r="2227">
          <cell r="I2227">
            <v>40101</v>
          </cell>
        </row>
        <row r="2228">
          <cell r="I2228">
            <v>70106</v>
          </cell>
        </row>
        <row r="2229">
          <cell r="I2229">
            <v>50101</v>
          </cell>
        </row>
        <row r="2230">
          <cell r="I2230">
            <v>70112</v>
          </cell>
        </row>
        <row r="2231">
          <cell r="I2231">
            <v>70112</v>
          </cell>
        </row>
        <row r="2232">
          <cell r="I2232">
            <v>70112</v>
          </cell>
        </row>
        <row r="2233">
          <cell r="I2233">
            <v>701116</v>
          </cell>
        </row>
        <row r="2234">
          <cell r="I2234">
            <v>701116</v>
          </cell>
        </row>
        <row r="2235">
          <cell r="I2235">
            <v>50101</v>
          </cell>
        </row>
        <row r="2236">
          <cell r="I2236">
            <v>40101</v>
          </cell>
        </row>
        <row r="2237">
          <cell r="I2237">
            <v>70112</v>
          </cell>
        </row>
        <row r="2238">
          <cell r="I2238">
            <v>50101</v>
          </cell>
        </row>
        <row r="2239">
          <cell r="I2239">
            <v>70112</v>
          </cell>
        </row>
        <row r="2240">
          <cell r="I2240">
            <v>40101</v>
          </cell>
        </row>
        <row r="2241">
          <cell r="I2241">
            <v>50101</v>
          </cell>
        </row>
        <row r="2242">
          <cell r="I2242">
            <v>70112</v>
          </cell>
        </row>
        <row r="2243">
          <cell r="I2243">
            <v>50101</v>
          </cell>
        </row>
        <row r="2244">
          <cell r="I2244">
            <v>70112</v>
          </cell>
        </row>
        <row r="2245">
          <cell r="I2245">
            <v>40101</v>
          </cell>
        </row>
        <row r="2246">
          <cell r="I2246">
            <v>70106</v>
          </cell>
        </row>
        <row r="2247">
          <cell r="I2247">
            <v>701116</v>
          </cell>
        </row>
        <row r="2248">
          <cell r="I2248">
            <v>70112</v>
          </cell>
        </row>
        <row r="2249">
          <cell r="I2249">
            <v>70112</v>
          </cell>
        </row>
        <row r="2250">
          <cell r="I2250">
            <v>50101</v>
          </cell>
        </row>
        <row r="2251">
          <cell r="I2251">
            <v>30101</v>
          </cell>
        </row>
        <row r="2252">
          <cell r="I2252">
            <v>701116</v>
          </cell>
        </row>
        <row r="2253">
          <cell r="I2253">
            <v>70112</v>
          </cell>
        </row>
        <row r="2254">
          <cell r="I2254">
            <v>70112</v>
          </cell>
        </row>
        <row r="2255">
          <cell r="I2255">
            <v>40101</v>
          </cell>
        </row>
        <row r="2256">
          <cell r="I2256">
            <v>70112</v>
          </cell>
        </row>
        <row r="2257">
          <cell r="I2257">
            <v>40101</v>
          </cell>
        </row>
        <row r="2258">
          <cell r="I2258">
            <v>70112</v>
          </cell>
        </row>
        <row r="2259">
          <cell r="I2259">
            <v>107</v>
          </cell>
        </row>
        <row r="2260">
          <cell r="I2260">
            <v>107</v>
          </cell>
        </row>
        <row r="2261">
          <cell r="I2261">
            <v>201040774</v>
          </cell>
        </row>
        <row r="2262">
          <cell r="I2262">
            <v>2011804004</v>
          </cell>
        </row>
        <row r="2263">
          <cell r="I2263">
            <v>70105</v>
          </cell>
        </row>
        <row r="2264">
          <cell r="I2264">
            <v>70105</v>
          </cell>
        </row>
        <row r="2265">
          <cell r="I2265">
            <v>70105</v>
          </cell>
        </row>
        <row r="2266">
          <cell r="I2266">
            <v>70106</v>
          </cell>
        </row>
        <row r="2267">
          <cell r="I2267">
            <v>50101</v>
          </cell>
        </row>
        <row r="2268">
          <cell r="I2268">
            <v>40101</v>
          </cell>
        </row>
        <row r="2269">
          <cell r="I2269">
            <v>30101</v>
          </cell>
        </row>
        <row r="2270">
          <cell r="I2270">
            <v>10401201</v>
          </cell>
        </row>
        <row r="2271">
          <cell r="I2271">
            <v>107</v>
          </cell>
        </row>
        <row r="2272">
          <cell r="I2272">
            <v>104</v>
          </cell>
        </row>
        <row r="2273">
          <cell r="I2273">
            <v>107</v>
          </cell>
        </row>
        <row r="2274">
          <cell r="I2274">
            <v>107</v>
          </cell>
        </row>
        <row r="2275">
          <cell r="I2275">
            <v>104</v>
          </cell>
        </row>
        <row r="2276">
          <cell r="I2276">
            <v>107</v>
          </cell>
        </row>
        <row r="2277">
          <cell r="I2277">
            <v>104</v>
          </cell>
        </row>
        <row r="2278">
          <cell r="I2278">
            <v>104</v>
          </cell>
        </row>
        <row r="2279">
          <cell r="I2279">
            <v>2010401020</v>
          </cell>
        </row>
        <row r="2280">
          <cell r="I2280">
            <v>2011804087</v>
          </cell>
        </row>
        <row r="2281">
          <cell r="I2281">
            <v>30103</v>
          </cell>
        </row>
        <row r="2282">
          <cell r="I2282">
            <v>2011804086</v>
          </cell>
        </row>
        <row r="2283">
          <cell r="I2283">
            <v>2011809138</v>
          </cell>
        </row>
        <row r="2284">
          <cell r="I2284">
            <v>2011809135</v>
          </cell>
        </row>
        <row r="2285">
          <cell r="I2285">
            <v>2011804039</v>
          </cell>
        </row>
        <row r="2286">
          <cell r="I2286">
            <v>2011804036</v>
          </cell>
        </row>
        <row r="2287">
          <cell r="I2287">
            <v>2011804022</v>
          </cell>
        </row>
        <row r="2288">
          <cell r="I2288">
            <v>10401201</v>
          </cell>
        </row>
        <row r="2289">
          <cell r="I2289">
            <v>10401184</v>
          </cell>
        </row>
        <row r="2290">
          <cell r="I2290">
            <v>10401138</v>
          </cell>
        </row>
        <row r="2291">
          <cell r="I2291">
            <v>10401204</v>
          </cell>
        </row>
        <row r="2292">
          <cell r="I2292">
            <v>10401147</v>
          </cell>
        </row>
        <row r="2293">
          <cell r="I2293">
            <v>10401139</v>
          </cell>
        </row>
        <row r="2294">
          <cell r="I2294">
            <v>70110</v>
          </cell>
        </row>
        <row r="2295">
          <cell r="I2295">
            <v>70110</v>
          </cell>
        </row>
        <row r="2296">
          <cell r="I2296">
            <v>70105</v>
          </cell>
        </row>
        <row r="2297">
          <cell r="I2297">
            <v>70105</v>
          </cell>
        </row>
        <row r="2298">
          <cell r="I2298">
            <v>50101</v>
          </cell>
        </row>
        <row r="2299">
          <cell r="I2299">
            <v>30101</v>
          </cell>
        </row>
        <row r="2300">
          <cell r="I2300">
            <v>70112</v>
          </cell>
        </row>
        <row r="2301">
          <cell r="I2301">
            <v>40101</v>
          </cell>
        </row>
        <row r="2302">
          <cell r="I2302">
            <v>70112</v>
          </cell>
        </row>
        <row r="2303">
          <cell r="I2303">
            <v>40101</v>
          </cell>
        </row>
        <row r="2304">
          <cell r="I2304">
            <v>50101</v>
          </cell>
        </row>
        <row r="2305">
          <cell r="I2305">
            <v>70112</v>
          </cell>
        </row>
        <row r="2306">
          <cell r="I2306">
            <v>40101</v>
          </cell>
        </row>
        <row r="2307">
          <cell r="I2307">
            <v>70112</v>
          </cell>
        </row>
        <row r="2308">
          <cell r="I2308">
            <v>70112</v>
          </cell>
        </row>
        <row r="2309">
          <cell r="I2309">
            <v>70106</v>
          </cell>
        </row>
        <row r="2310">
          <cell r="I2310">
            <v>50101</v>
          </cell>
        </row>
        <row r="2311">
          <cell r="I2311">
            <v>70112</v>
          </cell>
        </row>
        <row r="2312">
          <cell r="I2312">
            <v>70106</v>
          </cell>
        </row>
        <row r="2313">
          <cell r="I2313">
            <v>70112</v>
          </cell>
        </row>
        <row r="2314">
          <cell r="I2314">
            <v>50101</v>
          </cell>
        </row>
        <row r="2315">
          <cell r="I2315">
            <v>30101</v>
          </cell>
        </row>
        <row r="2316">
          <cell r="I2316">
            <v>70112</v>
          </cell>
        </row>
        <row r="2317">
          <cell r="I2317">
            <v>70112</v>
          </cell>
        </row>
        <row r="2318">
          <cell r="I2318">
            <v>70106</v>
          </cell>
        </row>
        <row r="2319">
          <cell r="I2319">
            <v>50101</v>
          </cell>
        </row>
        <row r="2320">
          <cell r="I2320">
            <v>40101</v>
          </cell>
        </row>
        <row r="2321">
          <cell r="I2321">
            <v>50101</v>
          </cell>
        </row>
        <row r="2322">
          <cell r="I2322">
            <v>70112</v>
          </cell>
        </row>
        <row r="2323">
          <cell r="I2323">
            <v>50101</v>
          </cell>
        </row>
        <row r="2324">
          <cell r="I2324">
            <v>40101</v>
          </cell>
        </row>
        <row r="2325">
          <cell r="I2325">
            <v>30101</v>
          </cell>
        </row>
        <row r="2326">
          <cell r="I2326">
            <v>50101</v>
          </cell>
        </row>
        <row r="2327">
          <cell r="I2327">
            <v>40101</v>
          </cell>
        </row>
        <row r="2328">
          <cell r="I2328">
            <v>70112</v>
          </cell>
        </row>
        <row r="2329">
          <cell r="I2329">
            <v>30101</v>
          </cell>
        </row>
        <row r="2330">
          <cell r="I2330">
            <v>30101</v>
          </cell>
        </row>
        <row r="2331">
          <cell r="I2331">
            <v>50101</v>
          </cell>
        </row>
        <row r="2332">
          <cell r="I2332">
            <v>70112</v>
          </cell>
        </row>
        <row r="2333">
          <cell r="I2333">
            <v>40101</v>
          </cell>
        </row>
        <row r="2334">
          <cell r="I2334">
            <v>70112</v>
          </cell>
        </row>
        <row r="2335">
          <cell r="I2335">
            <v>50101</v>
          </cell>
        </row>
        <row r="2336">
          <cell r="I2336">
            <v>40101</v>
          </cell>
        </row>
        <row r="2337">
          <cell r="I2337">
            <v>70112</v>
          </cell>
        </row>
        <row r="2338">
          <cell r="I2338">
            <v>40101</v>
          </cell>
        </row>
        <row r="2339">
          <cell r="I2339">
            <v>10401139</v>
          </cell>
        </row>
        <row r="2340">
          <cell r="I2340">
            <v>20707002</v>
          </cell>
        </row>
        <row r="2341">
          <cell r="I2341">
            <v>2011809129</v>
          </cell>
        </row>
        <row r="2342">
          <cell r="I2342">
            <v>2011809149</v>
          </cell>
        </row>
        <row r="2343">
          <cell r="I2343">
            <v>10401138</v>
          </cell>
        </row>
        <row r="2344">
          <cell r="I2344">
            <v>70105</v>
          </cell>
        </row>
        <row r="2345">
          <cell r="I2345">
            <v>103</v>
          </cell>
        </row>
        <row r="2346">
          <cell r="I2346">
            <v>103</v>
          </cell>
        </row>
        <row r="2347">
          <cell r="I2347">
            <v>103</v>
          </cell>
        </row>
        <row r="2348">
          <cell r="I2348">
            <v>103</v>
          </cell>
        </row>
        <row r="2349">
          <cell r="I2349">
            <v>103</v>
          </cell>
        </row>
        <row r="2350">
          <cell r="I2350">
            <v>103</v>
          </cell>
        </row>
        <row r="2351">
          <cell r="I2351">
            <v>103</v>
          </cell>
        </row>
        <row r="2352">
          <cell r="I2352">
            <v>103</v>
          </cell>
        </row>
        <row r="2353">
          <cell r="I2353">
            <v>103</v>
          </cell>
        </row>
        <row r="2354">
          <cell r="I2354">
            <v>201040774</v>
          </cell>
        </row>
        <row r="2355">
          <cell r="I2355">
            <v>2011804042</v>
          </cell>
        </row>
        <row r="2356">
          <cell r="I2356">
            <v>2011804086</v>
          </cell>
        </row>
        <row r="2357">
          <cell r="I2357">
            <v>2011804036</v>
          </cell>
        </row>
        <row r="2358">
          <cell r="I2358">
            <v>200</v>
          </cell>
        </row>
        <row r="2359">
          <cell r="I2359">
            <v>2011809134</v>
          </cell>
        </row>
        <row r="2360">
          <cell r="I2360">
            <v>2011804049</v>
          </cell>
        </row>
        <row r="2361">
          <cell r="I2361">
            <v>201818</v>
          </cell>
        </row>
        <row r="2362">
          <cell r="I2362">
            <v>201810</v>
          </cell>
        </row>
        <row r="2363">
          <cell r="I2363">
            <v>20189</v>
          </cell>
        </row>
        <row r="2364">
          <cell r="I2364">
            <v>201820</v>
          </cell>
        </row>
        <row r="2365">
          <cell r="I2365">
            <v>20184</v>
          </cell>
        </row>
        <row r="2366">
          <cell r="I2366">
            <v>20185</v>
          </cell>
        </row>
        <row r="2367">
          <cell r="I2367">
            <v>20186</v>
          </cell>
        </row>
        <row r="2368">
          <cell r="I2368">
            <v>201819</v>
          </cell>
        </row>
        <row r="2369">
          <cell r="I2369">
            <v>20181</v>
          </cell>
        </row>
        <row r="2370">
          <cell r="I2370">
            <v>2011804086</v>
          </cell>
        </row>
        <row r="2371">
          <cell r="I2371">
            <v>20189</v>
          </cell>
        </row>
        <row r="2372">
          <cell r="I2372">
            <v>20181</v>
          </cell>
        </row>
        <row r="2373">
          <cell r="I2373">
            <v>20182</v>
          </cell>
        </row>
        <row r="2374">
          <cell r="I2374">
            <v>201819</v>
          </cell>
        </row>
        <row r="2375">
          <cell r="I2375">
            <v>201815</v>
          </cell>
        </row>
        <row r="2376">
          <cell r="I2376">
            <v>20184</v>
          </cell>
        </row>
        <row r="2377">
          <cell r="I2377">
            <v>201810</v>
          </cell>
        </row>
        <row r="2378">
          <cell r="I2378">
            <v>20183</v>
          </cell>
        </row>
        <row r="2379">
          <cell r="I2379">
            <v>20185</v>
          </cell>
        </row>
        <row r="2380">
          <cell r="I2380">
            <v>20186</v>
          </cell>
        </row>
        <row r="2381">
          <cell r="I2381">
            <v>201810</v>
          </cell>
        </row>
        <row r="2382">
          <cell r="I2382">
            <v>20189</v>
          </cell>
        </row>
        <row r="2383">
          <cell r="I2383">
            <v>20183</v>
          </cell>
        </row>
        <row r="2384">
          <cell r="I2384">
            <v>20184</v>
          </cell>
        </row>
        <row r="2385">
          <cell r="I2385">
            <v>201819</v>
          </cell>
        </row>
        <row r="2386">
          <cell r="I2386">
            <v>201815</v>
          </cell>
        </row>
        <row r="2387">
          <cell r="I2387">
            <v>2011804021</v>
          </cell>
        </row>
        <row r="2388">
          <cell r="I2388">
            <v>2011809128</v>
          </cell>
        </row>
        <row r="2389">
          <cell r="I2389">
            <v>301</v>
          </cell>
        </row>
        <row r="2390">
          <cell r="I2390">
            <v>2011804020</v>
          </cell>
        </row>
        <row r="2391">
          <cell r="I2391">
            <v>2011809129</v>
          </cell>
        </row>
        <row r="2392">
          <cell r="I2392">
            <v>70500112</v>
          </cell>
        </row>
        <row r="2393">
          <cell r="I2393">
            <v>70112</v>
          </cell>
        </row>
        <row r="2394">
          <cell r="I2394">
            <v>70106</v>
          </cell>
        </row>
        <row r="2395">
          <cell r="I2395">
            <v>40101</v>
          </cell>
        </row>
        <row r="2396">
          <cell r="I2396">
            <v>70112</v>
          </cell>
        </row>
        <row r="2397">
          <cell r="I2397">
            <v>70106</v>
          </cell>
        </row>
        <row r="2398">
          <cell r="I2398">
            <v>30101</v>
          </cell>
        </row>
        <row r="2399">
          <cell r="I2399">
            <v>50101</v>
          </cell>
        </row>
        <row r="2400">
          <cell r="I2400">
            <v>40101</v>
          </cell>
        </row>
        <row r="2401">
          <cell r="I2401">
            <v>30101</v>
          </cell>
        </row>
        <row r="2402">
          <cell r="I2402">
            <v>70112</v>
          </cell>
        </row>
        <row r="2403">
          <cell r="I2403">
            <v>50101</v>
          </cell>
        </row>
        <row r="2404">
          <cell r="I2404">
            <v>70112</v>
          </cell>
        </row>
        <row r="2405">
          <cell r="I2405">
            <v>30101</v>
          </cell>
        </row>
        <row r="2406">
          <cell r="I2406">
            <v>50101</v>
          </cell>
        </row>
        <row r="2407">
          <cell r="I2407">
            <v>50101</v>
          </cell>
        </row>
        <row r="2408">
          <cell r="I2408">
            <v>70112</v>
          </cell>
        </row>
        <row r="2409">
          <cell r="I2409">
            <v>40101</v>
          </cell>
        </row>
        <row r="2410">
          <cell r="I2410">
            <v>50101</v>
          </cell>
        </row>
        <row r="2411">
          <cell r="I2411">
            <v>70112</v>
          </cell>
        </row>
        <row r="2412">
          <cell r="I2412">
            <v>70112</v>
          </cell>
        </row>
        <row r="2413">
          <cell r="I2413">
            <v>50101</v>
          </cell>
        </row>
        <row r="2414">
          <cell r="I2414">
            <v>40101</v>
          </cell>
        </row>
        <row r="2415">
          <cell r="I2415">
            <v>70112</v>
          </cell>
        </row>
        <row r="2416">
          <cell r="I2416">
            <v>40101</v>
          </cell>
        </row>
        <row r="2417">
          <cell r="I2417">
            <v>50101</v>
          </cell>
        </row>
        <row r="2418">
          <cell r="I2418">
            <v>30101</v>
          </cell>
        </row>
        <row r="2419">
          <cell r="I2419">
            <v>50101</v>
          </cell>
        </row>
        <row r="2420">
          <cell r="I2420">
            <v>70112</v>
          </cell>
        </row>
        <row r="2421">
          <cell r="I2421">
            <v>70112</v>
          </cell>
        </row>
        <row r="2422">
          <cell r="I2422">
            <v>701116</v>
          </cell>
        </row>
        <row r="2423">
          <cell r="I2423">
            <v>70112</v>
          </cell>
        </row>
        <row r="2424">
          <cell r="I2424">
            <v>40101</v>
          </cell>
        </row>
        <row r="2425">
          <cell r="I2425">
            <v>70112</v>
          </cell>
        </row>
        <row r="2426">
          <cell r="I2426">
            <v>40101</v>
          </cell>
        </row>
        <row r="2427">
          <cell r="I2427">
            <v>50101</v>
          </cell>
        </row>
        <row r="2428">
          <cell r="I2428">
            <v>70112</v>
          </cell>
        </row>
        <row r="2429">
          <cell r="I2429">
            <v>50101</v>
          </cell>
        </row>
        <row r="2430">
          <cell r="I2430">
            <v>70112</v>
          </cell>
        </row>
        <row r="2431">
          <cell r="I2431">
            <v>70112</v>
          </cell>
        </row>
        <row r="2432">
          <cell r="I2432">
            <v>70112</v>
          </cell>
        </row>
        <row r="2433">
          <cell r="I2433">
            <v>50101</v>
          </cell>
        </row>
        <row r="2434">
          <cell r="I2434">
            <v>40101</v>
          </cell>
        </row>
        <row r="2435">
          <cell r="I2435">
            <v>70112</v>
          </cell>
        </row>
        <row r="2436">
          <cell r="I2436">
            <v>70112</v>
          </cell>
        </row>
        <row r="2437">
          <cell r="I2437">
            <v>50101</v>
          </cell>
        </row>
        <row r="2438">
          <cell r="I2438">
            <v>70112</v>
          </cell>
        </row>
        <row r="2439">
          <cell r="I2439">
            <v>40101</v>
          </cell>
        </row>
        <row r="2440">
          <cell r="I2440">
            <v>70112</v>
          </cell>
        </row>
        <row r="2441">
          <cell r="I2441">
            <v>70112</v>
          </cell>
        </row>
        <row r="2442">
          <cell r="I2442">
            <v>70112</v>
          </cell>
        </row>
        <row r="2443">
          <cell r="I2443">
            <v>70112</v>
          </cell>
        </row>
        <row r="2444">
          <cell r="I2444">
            <v>50101</v>
          </cell>
        </row>
        <row r="2445">
          <cell r="I2445">
            <v>40101</v>
          </cell>
        </row>
        <row r="2446">
          <cell r="I2446">
            <v>30101</v>
          </cell>
        </row>
        <row r="2447">
          <cell r="I2447">
            <v>70112</v>
          </cell>
        </row>
        <row r="2448">
          <cell r="I2448">
            <v>70112</v>
          </cell>
        </row>
        <row r="2449">
          <cell r="I2449">
            <v>70112</v>
          </cell>
        </row>
        <row r="2450">
          <cell r="I2450">
            <v>40101</v>
          </cell>
        </row>
        <row r="2451">
          <cell r="I2451">
            <v>701116</v>
          </cell>
        </row>
        <row r="2452">
          <cell r="I2452">
            <v>70112</v>
          </cell>
        </row>
        <row r="2453">
          <cell r="I2453">
            <v>50101</v>
          </cell>
        </row>
        <row r="2454">
          <cell r="I2454">
            <v>70112</v>
          </cell>
        </row>
        <row r="2455">
          <cell r="I2455">
            <v>50101</v>
          </cell>
        </row>
        <row r="2456">
          <cell r="I2456">
            <v>70112</v>
          </cell>
        </row>
        <row r="2457">
          <cell r="I2457">
            <v>70112</v>
          </cell>
        </row>
        <row r="2458">
          <cell r="I2458">
            <v>50101</v>
          </cell>
        </row>
        <row r="2459">
          <cell r="I2459">
            <v>70112</v>
          </cell>
        </row>
        <row r="2460">
          <cell r="I2460">
            <v>701116</v>
          </cell>
        </row>
        <row r="2461">
          <cell r="I2461">
            <v>701116</v>
          </cell>
        </row>
        <row r="2462">
          <cell r="I2462">
            <v>70106</v>
          </cell>
        </row>
        <row r="2463">
          <cell r="I2463">
            <v>50101</v>
          </cell>
        </row>
        <row r="2464">
          <cell r="I2464">
            <v>70112</v>
          </cell>
        </row>
        <row r="2465">
          <cell r="I2465">
            <v>40101</v>
          </cell>
        </row>
        <row r="2466">
          <cell r="I2466">
            <v>70106</v>
          </cell>
        </row>
        <row r="2467">
          <cell r="I2467">
            <v>70112</v>
          </cell>
        </row>
        <row r="2468">
          <cell r="I2468">
            <v>70112</v>
          </cell>
        </row>
        <row r="2469">
          <cell r="I2469">
            <v>30101</v>
          </cell>
        </row>
        <row r="2470">
          <cell r="I2470">
            <v>70112</v>
          </cell>
        </row>
        <row r="2471">
          <cell r="I2471">
            <v>701116</v>
          </cell>
        </row>
        <row r="2472">
          <cell r="I2472">
            <v>50101</v>
          </cell>
        </row>
        <row r="2473">
          <cell r="I2473">
            <v>40101</v>
          </cell>
        </row>
        <row r="2474">
          <cell r="I2474">
            <v>701116</v>
          </cell>
        </row>
        <row r="2475">
          <cell r="I2475">
            <v>70112</v>
          </cell>
        </row>
        <row r="2476">
          <cell r="I2476">
            <v>40101</v>
          </cell>
        </row>
        <row r="2477">
          <cell r="I2477">
            <v>50101</v>
          </cell>
        </row>
        <row r="2478">
          <cell r="I2478">
            <v>40101</v>
          </cell>
        </row>
        <row r="2479">
          <cell r="I2479">
            <v>30101</v>
          </cell>
        </row>
        <row r="2480">
          <cell r="I2480">
            <v>70112</v>
          </cell>
        </row>
        <row r="2481">
          <cell r="I2481">
            <v>40101</v>
          </cell>
        </row>
        <row r="2482">
          <cell r="I2482">
            <v>70112</v>
          </cell>
        </row>
        <row r="2483">
          <cell r="I2483">
            <v>40101</v>
          </cell>
        </row>
        <row r="2484">
          <cell r="I2484">
            <v>70112</v>
          </cell>
        </row>
        <row r="2485">
          <cell r="I2485">
            <v>701116</v>
          </cell>
        </row>
        <row r="2486">
          <cell r="I2486">
            <v>70112</v>
          </cell>
        </row>
        <row r="2487">
          <cell r="I2487">
            <v>70112</v>
          </cell>
        </row>
        <row r="2488">
          <cell r="I2488">
            <v>701116</v>
          </cell>
        </row>
        <row r="2489">
          <cell r="I2489">
            <v>70112</v>
          </cell>
        </row>
        <row r="2490">
          <cell r="I2490">
            <v>701116</v>
          </cell>
        </row>
        <row r="2491">
          <cell r="I2491">
            <v>70112</v>
          </cell>
        </row>
        <row r="2492">
          <cell r="I2492">
            <v>40101</v>
          </cell>
        </row>
        <row r="2493">
          <cell r="I2493">
            <v>70112</v>
          </cell>
        </row>
        <row r="2494">
          <cell r="I2494">
            <v>50101</v>
          </cell>
        </row>
        <row r="2495">
          <cell r="I2495">
            <v>40101</v>
          </cell>
        </row>
        <row r="2496">
          <cell r="I2496">
            <v>70112</v>
          </cell>
        </row>
        <row r="2497">
          <cell r="I2497">
            <v>40101</v>
          </cell>
        </row>
        <row r="2498">
          <cell r="I2498">
            <v>50101</v>
          </cell>
        </row>
        <row r="2499">
          <cell r="I2499">
            <v>70112</v>
          </cell>
        </row>
        <row r="2500">
          <cell r="I2500">
            <v>40101</v>
          </cell>
        </row>
        <row r="2501">
          <cell r="I2501">
            <v>50101</v>
          </cell>
        </row>
        <row r="2502">
          <cell r="I2502">
            <v>70112</v>
          </cell>
        </row>
        <row r="2503">
          <cell r="I2503">
            <v>70112</v>
          </cell>
        </row>
        <row r="2504">
          <cell r="I2504">
            <v>50101</v>
          </cell>
        </row>
        <row r="2505">
          <cell r="I2505">
            <v>70112</v>
          </cell>
        </row>
        <row r="2506">
          <cell r="I2506">
            <v>50101</v>
          </cell>
        </row>
        <row r="2507">
          <cell r="I2507">
            <v>30101</v>
          </cell>
        </row>
        <row r="2508">
          <cell r="I2508">
            <v>70106</v>
          </cell>
        </row>
        <row r="2509">
          <cell r="I2509">
            <v>70112</v>
          </cell>
        </row>
        <row r="2510">
          <cell r="I2510">
            <v>70112</v>
          </cell>
        </row>
        <row r="2511">
          <cell r="I2511">
            <v>70112</v>
          </cell>
        </row>
        <row r="2512">
          <cell r="I2512">
            <v>70112</v>
          </cell>
        </row>
        <row r="2513">
          <cell r="I2513">
            <v>70112</v>
          </cell>
        </row>
        <row r="2514">
          <cell r="I2514">
            <v>70112</v>
          </cell>
        </row>
        <row r="2515">
          <cell r="I2515">
            <v>50101</v>
          </cell>
        </row>
        <row r="2516">
          <cell r="I2516">
            <v>70105</v>
          </cell>
        </row>
        <row r="2517">
          <cell r="I2517">
            <v>70105</v>
          </cell>
        </row>
        <row r="2518">
          <cell r="I2518">
            <v>70105</v>
          </cell>
        </row>
        <row r="2519">
          <cell r="I2519">
            <v>70105</v>
          </cell>
        </row>
        <row r="2520">
          <cell r="I2520">
            <v>70105</v>
          </cell>
        </row>
        <row r="2521">
          <cell r="I2521">
            <v>70105</v>
          </cell>
        </row>
        <row r="2522">
          <cell r="I2522">
            <v>70105</v>
          </cell>
        </row>
        <row r="2523">
          <cell r="I2523">
            <v>201818</v>
          </cell>
        </row>
        <row r="2524">
          <cell r="I2524">
            <v>201810</v>
          </cell>
        </row>
        <row r="2525">
          <cell r="I2525">
            <v>20189</v>
          </cell>
        </row>
        <row r="2526">
          <cell r="I2526">
            <v>201820</v>
          </cell>
        </row>
        <row r="2527">
          <cell r="I2527">
            <v>20184</v>
          </cell>
        </row>
        <row r="2528">
          <cell r="I2528">
            <v>20185</v>
          </cell>
        </row>
        <row r="2529">
          <cell r="I2529">
            <v>20186</v>
          </cell>
        </row>
        <row r="2530">
          <cell r="I2530">
            <v>201819</v>
          </cell>
        </row>
        <row r="2531">
          <cell r="I2531">
            <v>20181</v>
          </cell>
        </row>
        <row r="2532">
          <cell r="I2532">
            <v>2011804086</v>
          </cell>
        </row>
        <row r="2533">
          <cell r="I2533">
            <v>20189</v>
          </cell>
        </row>
        <row r="2534">
          <cell r="I2534">
            <v>20181</v>
          </cell>
        </row>
        <row r="2535">
          <cell r="I2535">
            <v>20182</v>
          </cell>
        </row>
        <row r="2536">
          <cell r="I2536">
            <v>201819</v>
          </cell>
        </row>
        <row r="2537">
          <cell r="I2537">
            <v>201815</v>
          </cell>
        </row>
        <row r="2538">
          <cell r="I2538">
            <v>20184</v>
          </cell>
        </row>
        <row r="2539">
          <cell r="I2539">
            <v>201810</v>
          </cell>
        </row>
        <row r="2540">
          <cell r="I2540">
            <v>20183</v>
          </cell>
        </row>
        <row r="2541">
          <cell r="I2541">
            <v>20185</v>
          </cell>
        </row>
        <row r="2542">
          <cell r="I2542">
            <v>20186</v>
          </cell>
        </row>
        <row r="2543">
          <cell r="I2543">
            <v>70105</v>
          </cell>
        </row>
        <row r="2544">
          <cell r="I2544">
            <v>50101</v>
          </cell>
        </row>
        <row r="2545">
          <cell r="I2545">
            <v>40101</v>
          </cell>
        </row>
        <row r="2546">
          <cell r="I2546">
            <v>70112</v>
          </cell>
        </row>
        <row r="2547">
          <cell r="I2547">
            <v>70112</v>
          </cell>
        </row>
        <row r="2548">
          <cell r="I2548">
            <v>70112</v>
          </cell>
        </row>
        <row r="2549">
          <cell r="I2549">
            <v>50101</v>
          </cell>
        </row>
        <row r="2550">
          <cell r="I2550">
            <v>40101</v>
          </cell>
        </row>
        <row r="2551">
          <cell r="I2551">
            <v>70112</v>
          </cell>
        </row>
        <row r="2552">
          <cell r="I2552">
            <v>40101</v>
          </cell>
        </row>
        <row r="2553">
          <cell r="I2553">
            <v>70112</v>
          </cell>
        </row>
        <row r="2554">
          <cell r="I2554">
            <v>70112</v>
          </cell>
        </row>
        <row r="2555">
          <cell r="I2555">
            <v>70112</v>
          </cell>
        </row>
        <row r="2556">
          <cell r="I2556">
            <v>70112</v>
          </cell>
        </row>
        <row r="2557">
          <cell r="I2557">
            <v>70112</v>
          </cell>
        </row>
        <row r="2558">
          <cell r="I2558">
            <v>50101</v>
          </cell>
        </row>
        <row r="2559">
          <cell r="I2559">
            <v>40101</v>
          </cell>
        </row>
        <row r="2560">
          <cell r="I2560">
            <v>50101</v>
          </cell>
        </row>
        <row r="2561">
          <cell r="I2561">
            <v>2011809149</v>
          </cell>
        </row>
        <row r="2562">
          <cell r="I2562">
            <v>2011809153</v>
          </cell>
        </row>
        <row r="2563">
          <cell r="I2563">
            <v>2011804067</v>
          </cell>
        </row>
        <row r="2564">
          <cell r="I2564">
            <v>2011804045</v>
          </cell>
        </row>
        <row r="2565">
          <cell r="I2565">
            <v>2010401010</v>
          </cell>
        </row>
        <row r="2566">
          <cell r="I2566">
            <v>2011809136</v>
          </cell>
        </row>
        <row r="2567">
          <cell r="I2567">
            <v>2011809141</v>
          </cell>
        </row>
        <row r="2568">
          <cell r="I2568">
            <v>2011804112</v>
          </cell>
        </row>
        <row r="2569">
          <cell r="I2569">
            <v>2011804012</v>
          </cell>
        </row>
        <row r="2570">
          <cell r="I2570">
            <v>2011804113</v>
          </cell>
        </row>
        <row r="2571">
          <cell r="I2571">
            <v>2011804039</v>
          </cell>
        </row>
        <row r="2572">
          <cell r="I2572">
            <v>2011804048</v>
          </cell>
        </row>
        <row r="2573">
          <cell r="I2573">
            <v>2011809133</v>
          </cell>
        </row>
        <row r="2574">
          <cell r="I2574">
            <v>2011809134</v>
          </cell>
        </row>
        <row r="2575">
          <cell r="I2575">
            <v>2011809153</v>
          </cell>
        </row>
        <row r="2576">
          <cell r="I2576">
            <v>2011809135</v>
          </cell>
        </row>
        <row r="2577">
          <cell r="I2577">
            <v>2011809136</v>
          </cell>
        </row>
        <row r="2578">
          <cell r="I2578">
            <v>2011804020</v>
          </cell>
        </row>
        <row r="2579">
          <cell r="I2579">
            <v>2011804088</v>
          </cell>
        </row>
        <row r="2580">
          <cell r="I2580">
            <v>301</v>
          </cell>
        </row>
        <row r="2581">
          <cell r="I2581">
            <v>301</v>
          </cell>
        </row>
        <row r="2582">
          <cell r="I2582">
            <v>2011804048</v>
          </cell>
        </row>
        <row r="2583">
          <cell r="I2583">
            <v>2011804045</v>
          </cell>
        </row>
        <row r="2584">
          <cell r="I2584">
            <v>2011804046</v>
          </cell>
        </row>
        <row r="2585">
          <cell r="I2585">
            <v>20186</v>
          </cell>
        </row>
        <row r="2586">
          <cell r="I2586">
            <v>201811</v>
          </cell>
        </row>
        <row r="2587">
          <cell r="I2587">
            <v>201812</v>
          </cell>
        </row>
        <row r="2588">
          <cell r="I2588">
            <v>20183</v>
          </cell>
        </row>
        <row r="2589">
          <cell r="I2589">
            <v>20184</v>
          </cell>
        </row>
        <row r="2590">
          <cell r="I2590">
            <v>20185</v>
          </cell>
        </row>
        <row r="2591">
          <cell r="I2591">
            <v>20184</v>
          </cell>
        </row>
        <row r="2592">
          <cell r="I2592">
            <v>20189</v>
          </cell>
        </row>
        <row r="2593">
          <cell r="I2593">
            <v>201813</v>
          </cell>
        </row>
        <row r="2594">
          <cell r="I2594">
            <v>201814</v>
          </cell>
        </row>
        <row r="2595">
          <cell r="I2595">
            <v>201815</v>
          </cell>
        </row>
        <row r="2596">
          <cell r="I2596">
            <v>201817</v>
          </cell>
        </row>
        <row r="2597">
          <cell r="I2597">
            <v>20183</v>
          </cell>
        </row>
        <row r="2598">
          <cell r="I2598">
            <v>20181</v>
          </cell>
        </row>
        <row r="2599">
          <cell r="I2599">
            <v>20182</v>
          </cell>
        </row>
        <row r="2600">
          <cell r="I2600">
            <v>201810</v>
          </cell>
        </row>
        <row r="2601">
          <cell r="I2601">
            <v>201811</v>
          </cell>
        </row>
        <row r="2602">
          <cell r="I2602">
            <v>201812</v>
          </cell>
        </row>
        <row r="2603">
          <cell r="I2603">
            <v>2011809137</v>
          </cell>
        </row>
        <row r="2604">
          <cell r="I2604">
            <v>2011804087</v>
          </cell>
        </row>
        <row r="2605">
          <cell r="I2605">
            <v>2011804027</v>
          </cell>
        </row>
        <row r="2606">
          <cell r="I2606">
            <v>2011804087</v>
          </cell>
        </row>
        <row r="2607">
          <cell r="I2607">
            <v>2011809135</v>
          </cell>
        </row>
        <row r="2608">
          <cell r="I2608">
            <v>2011809144</v>
          </cell>
        </row>
        <row r="2609">
          <cell r="I2609">
            <v>2011804018</v>
          </cell>
        </row>
        <row r="2610">
          <cell r="I2610">
            <v>2011809149</v>
          </cell>
        </row>
        <row r="2611">
          <cell r="I2611">
            <v>201040774</v>
          </cell>
        </row>
        <row r="2612">
          <cell r="I2612">
            <v>70105</v>
          </cell>
        </row>
        <row r="2613">
          <cell r="I2613">
            <v>305</v>
          </cell>
        </row>
        <row r="2614">
          <cell r="I2614">
            <v>10101</v>
          </cell>
        </row>
        <row r="2615">
          <cell r="I2615">
            <v>2011809126</v>
          </cell>
        </row>
        <row r="2616">
          <cell r="I2616">
            <v>20707002</v>
          </cell>
        </row>
        <row r="2617">
          <cell r="I2617">
            <v>70105000</v>
          </cell>
        </row>
        <row r="2618">
          <cell r="I2618">
            <v>70105000</v>
          </cell>
        </row>
        <row r="2619">
          <cell r="I2619">
            <v>2010401010</v>
          </cell>
        </row>
        <row r="2620">
          <cell r="I2620">
            <v>2011804035</v>
          </cell>
        </row>
        <row r="2621">
          <cell r="I2621">
            <v>107</v>
          </cell>
        </row>
        <row r="2622">
          <cell r="I2622">
            <v>107</v>
          </cell>
        </row>
        <row r="2623">
          <cell r="I2623">
            <v>107</v>
          </cell>
        </row>
        <row r="2624">
          <cell r="I2624">
            <v>107</v>
          </cell>
        </row>
        <row r="2625">
          <cell r="I2625">
            <v>107</v>
          </cell>
        </row>
        <row r="2626">
          <cell r="I2626">
            <v>107</v>
          </cell>
        </row>
        <row r="2627">
          <cell r="I2627">
            <v>70112</v>
          </cell>
        </row>
        <row r="2628">
          <cell r="I2628">
            <v>70106</v>
          </cell>
        </row>
        <row r="2629">
          <cell r="I2629">
            <v>50101</v>
          </cell>
        </row>
        <row r="2630">
          <cell r="I2630">
            <v>30101</v>
          </cell>
        </row>
        <row r="2631">
          <cell r="I2631">
            <v>50101</v>
          </cell>
        </row>
        <row r="2632">
          <cell r="I2632">
            <v>50101</v>
          </cell>
        </row>
        <row r="2633">
          <cell r="I2633">
            <v>70112</v>
          </cell>
        </row>
        <row r="2634">
          <cell r="I2634">
            <v>50101</v>
          </cell>
        </row>
        <row r="2635">
          <cell r="I2635">
            <v>40101</v>
          </cell>
        </row>
        <row r="2636">
          <cell r="I2636">
            <v>70112</v>
          </cell>
        </row>
        <row r="2637">
          <cell r="I2637">
            <v>50101</v>
          </cell>
        </row>
        <row r="2638">
          <cell r="I2638">
            <v>70112</v>
          </cell>
        </row>
        <row r="2639">
          <cell r="I2639">
            <v>30101</v>
          </cell>
        </row>
        <row r="2640">
          <cell r="I2640">
            <v>70106</v>
          </cell>
        </row>
        <row r="2641">
          <cell r="I2641">
            <v>50101</v>
          </cell>
        </row>
        <row r="2642">
          <cell r="I2642">
            <v>40101</v>
          </cell>
        </row>
        <row r="2643">
          <cell r="I2643">
            <v>70112</v>
          </cell>
        </row>
        <row r="2644">
          <cell r="I2644">
            <v>50101</v>
          </cell>
        </row>
        <row r="2645">
          <cell r="I2645">
            <v>70112</v>
          </cell>
        </row>
        <row r="2646">
          <cell r="I2646">
            <v>70112</v>
          </cell>
        </row>
        <row r="2647">
          <cell r="I2647">
            <v>40101</v>
          </cell>
        </row>
        <row r="2648">
          <cell r="I2648">
            <v>109</v>
          </cell>
        </row>
        <row r="2649">
          <cell r="I2649">
            <v>109</v>
          </cell>
        </row>
        <row r="2650">
          <cell r="I2650">
            <v>70112</v>
          </cell>
        </row>
        <row r="2651">
          <cell r="I2651">
            <v>103</v>
          </cell>
        </row>
        <row r="2652">
          <cell r="I2652">
            <v>103</v>
          </cell>
        </row>
        <row r="2653">
          <cell r="I2653">
            <v>104</v>
          </cell>
        </row>
        <row r="2654">
          <cell r="I2654">
            <v>104</v>
          </cell>
        </row>
        <row r="2655">
          <cell r="I2655">
            <v>104</v>
          </cell>
        </row>
        <row r="2656">
          <cell r="I2656">
            <v>104</v>
          </cell>
        </row>
        <row r="2657">
          <cell r="I2657">
            <v>104</v>
          </cell>
        </row>
        <row r="2658">
          <cell r="I2658">
            <v>104</v>
          </cell>
        </row>
        <row r="2659">
          <cell r="I2659">
            <v>109</v>
          </cell>
        </row>
        <row r="2660">
          <cell r="I2660">
            <v>109</v>
          </cell>
        </row>
        <row r="2661">
          <cell r="I2661">
            <v>109</v>
          </cell>
        </row>
        <row r="2662">
          <cell r="I2662">
            <v>109</v>
          </cell>
        </row>
        <row r="2663">
          <cell r="I2663">
            <v>109</v>
          </cell>
        </row>
        <row r="2664">
          <cell r="I2664">
            <v>109</v>
          </cell>
        </row>
        <row r="2665">
          <cell r="I2665">
            <v>109</v>
          </cell>
        </row>
        <row r="2666">
          <cell r="I2666">
            <v>109</v>
          </cell>
        </row>
        <row r="2667">
          <cell r="I2667">
            <v>109</v>
          </cell>
        </row>
        <row r="2668">
          <cell r="I2668">
            <v>103</v>
          </cell>
        </row>
        <row r="2669">
          <cell r="I2669">
            <v>103</v>
          </cell>
        </row>
        <row r="2670">
          <cell r="I2670">
            <v>104</v>
          </cell>
        </row>
        <row r="2671">
          <cell r="I2671">
            <v>104</v>
          </cell>
        </row>
        <row r="2672">
          <cell r="I2672">
            <v>104</v>
          </cell>
        </row>
        <row r="2673">
          <cell r="I2673">
            <v>104</v>
          </cell>
        </row>
        <row r="2674">
          <cell r="I2674">
            <v>104</v>
          </cell>
        </row>
        <row r="2675">
          <cell r="I2675">
            <v>104</v>
          </cell>
        </row>
        <row r="2676">
          <cell r="I2676">
            <v>104</v>
          </cell>
        </row>
        <row r="2677">
          <cell r="I2677">
            <v>104</v>
          </cell>
        </row>
        <row r="2678">
          <cell r="I2678">
            <v>104</v>
          </cell>
        </row>
        <row r="2679">
          <cell r="I2679">
            <v>104</v>
          </cell>
        </row>
        <row r="2680">
          <cell r="I2680">
            <v>104</v>
          </cell>
        </row>
        <row r="2681">
          <cell r="I2681">
            <v>104</v>
          </cell>
        </row>
        <row r="2682">
          <cell r="I2682">
            <v>70112</v>
          </cell>
        </row>
        <row r="2683">
          <cell r="I2683">
            <v>30101</v>
          </cell>
        </row>
        <row r="2684">
          <cell r="I2684">
            <v>70106</v>
          </cell>
        </row>
        <row r="2685">
          <cell r="I2685">
            <v>70112</v>
          </cell>
        </row>
        <row r="2686">
          <cell r="I2686">
            <v>40101</v>
          </cell>
        </row>
        <row r="2687">
          <cell r="I2687">
            <v>50101</v>
          </cell>
        </row>
        <row r="2688">
          <cell r="I2688">
            <v>70112</v>
          </cell>
        </row>
        <row r="2689">
          <cell r="I2689">
            <v>70112</v>
          </cell>
        </row>
        <row r="2690">
          <cell r="I2690">
            <v>40101</v>
          </cell>
        </row>
        <row r="2691">
          <cell r="I2691">
            <v>70112</v>
          </cell>
        </row>
        <row r="2692">
          <cell r="I2692">
            <v>30101</v>
          </cell>
        </row>
        <row r="2693">
          <cell r="I2693">
            <v>50101</v>
          </cell>
        </row>
        <row r="2694">
          <cell r="I2694">
            <v>40101</v>
          </cell>
        </row>
        <row r="2695">
          <cell r="I2695">
            <v>70112</v>
          </cell>
        </row>
        <row r="2696">
          <cell r="I2696">
            <v>70112</v>
          </cell>
        </row>
        <row r="2697">
          <cell r="I2697">
            <v>70112</v>
          </cell>
        </row>
        <row r="2698">
          <cell r="I2698">
            <v>70112</v>
          </cell>
        </row>
        <row r="2699">
          <cell r="I2699">
            <v>30101</v>
          </cell>
        </row>
        <row r="2700">
          <cell r="I2700">
            <v>70112</v>
          </cell>
        </row>
        <row r="2701">
          <cell r="I2701">
            <v>701116</v>
          </cell>
        </row>
        <row r="2702">
          <cell r="I2702">
            <v>70112</v>
          </cell>
        </row>
        <row r="2703">
          <cell r="I2703">
            <v>70106</v>
          </cell>
        </row>
        <row r="2704">
          <cell r="I2704">
            <v>701116</v>
          </cell>
        </row>
        <row r="2705">
          <cell r="I2705">
            <v>701116</v>
          </cell>
        </row>
        <row r="2706">
          <cell r="I2706">
            <v>30101</v>
          </cell>
        </row>
        <row r="2707">
          <cell r="I2707">
            <v>50101</v>
          </cell>
        </row>
        <row r="2708">
          <cell r="I2708">
            <v>701116</v>
          </cell>
        </row>
        <row r="2709">
          <cell r="I2709">
            <v>40101</v>
          </cell>
        </row>
        <row r="2710">
          <cell r="I2710">
            <v>50101</v>
          </cell>
        </row>
        <row r="2711">
          <cell r="I2711">
            <v>30101</v>
          </cell>
        </row>
        <row r="2712">
          <cell r="I2712">
            <v>70106</v>
          </cell>
        </row>
        <row r="2713">
          <cell r="I2713">
            <v>40101</v>
          </cell>
        </row>
        <row r="2714">
          <cell r="I2714">
            <v>70112</v>
          </cell>
        </row>
        <row r="2715">
          <cell r="I2715">
            <v>701116</v>
          </cell>
        </row>
        <row r="2716">
          <cell r="I2716">
            <v>40101</v>
          </cell>
        </row>
        <row r="2717">
          <cell r="I2717">
            <v>50101</v>
          </cell>
        </row>
        <row r="2718">
          <cell r="I2718">
            <v>70112</v>
          </cell>
        </row>
        <row r="2719">
          <cell r="I2719">
            <v>40101</v>
          </cell>
        </row>
        <row r="2720">
          <cell r="I2720">
            <v>70112</v>
          </cell>
        </row>
        <row r="2721">
          <cell r="I2721">
            <v>40101</v>
          </cell>
        </row>
        <row r="2722">
          <cell r="I2722">
            <v>70112</v>
          </cell>
        </row>
        <row r="2723">
          <cell r="I2723">
            <v>701116</v>
          </cell>
        </row>
        <row r="2724">
          <cell r="I2724">
            <v>70112</v>
          </cell>
        </row>
        <row r="2725">
          <cell r="I2725">
            <v>50101</v>
          </cell>
        </row>
        <row r="2726">
          <cell r="I2726">
            <v>70112</v>
          </cell>
        </row>
        <row r="2727">
          <cell r="I2727">
            <v>40101</v>
          </cell>
        </row>
        <row r="2728">
          <cell r="I2728">
            <v>70112</v>
          </cell>
        </row>
        <row r="2729">
          <cell r="I2729">
            <v>30101</v>
          </cell>
        </row>
        <row r="2730">
          <cell r="I2730">
            <v>40101</v>
          </cell>
        </row>
        <row r="2731">
          <cell r="I2731">
            <v>70112</v>
          </cell>
        </row>
        <row r="2732">
          <cell r="I2732">
            <v>70112</v>
          </cell>
        </row>
        <row r="2733">
          <cell r="I2733">
            <v>70112</v>
          </cell>
        </row>
        <row r="2734">
          <cell r="I2734">
            <v>70112</v>
          </cell>
        </row>
        <row r="2735">
          <cell r="I2735">
            <v>50101</v>
          </cell>
        </row>
        <row r="2736">
          <cell r="I2736">
            <v>70112</v>
          </cell>
        </row>
        <row r="2737">
          <cell r="I2737">
            <v>40101</v>
          </cell>
        </row>
        <row r="2738">
          <cell r="I2738">
            <v>50101</v>
          </cell>
        </row>
        <row r="2739">
          <cell r="I2739">
            <v>70112</v>
          </cell>
        </row>
        <row r="2740">
          <cell r="I2740">
            <v>50101</v>
          </cell>
        </row>
        <row r="2741">
          <cell r="I2741">
            <v>40101</v>
          </cell>
        </row>
        <row r="2742">
          <cell r="I2742">
            <v>70112</v>
          </cell>
        </row>
        <row r="2743">
          <cell r="I2743">
            <v>70112</v>
          </cell>
        </row>
        <row r="2744">
          <cell r="I2744">
            <v>70106</v>
          </cell>
        </row>
        <row r="2745">
          <cell r="I2745">
            <v>70112</v>
          </cell>
        </row>
        <row r="2746">
          <cell r="I2746">
            <v>30101</v>
          </cell>
        </row>
        <row r="2747">
          <cell r="I2747">
            <v>50101</v>
          </cell>
        </row>
        <row r="2748">
          <cell r="I2748">
            <v>70112</v>
          </cell>
        </row>
        <row r="2749">
          <cell r="I2749">
            <v>70105</v>
          </cell>
        </row>
        <row r="2750">
          <cell r="I2750">
            <v>70105</v>
          </cell>
        </row>
        <row r="2751">
          <cell r="I2751">
            <v>2011804027</v>
          </cell>
        </row>
        <row r="2752">
          <cell r="I2752">
            <v>2011804087</v>
          </cell>
        </row>
        <row r="2753">
          <cell r="I2753">
            <v>2011809135</v>
          </cell>
        </row>
        <row r="2754">
          <cell r="I2754">
            <v>2011809144</v>
          </cell>
        </row>
        <row r="2755">
          <cell r="I2755">
            <v>301</v>
          </cell>
        </row>
        <row r="2756">
          <cell r="I2756">
            <v>20186</v>
          </cell>
        </row>
        <row r="2757">
          <cell r="I2757">
            <v>201811</v>
          </cell>
        </row>
        <row r="2758">
          <cell r="I2758">
            <v>201812</v>
          </cell>
        </row>
        <row r="2759">
          <cell r="I2759">
            <v>20183</v>
          </cell>
        </row>
        <row r="2760">
          <cell r="I2760">
            <v>20184</v>
          </cell>
        </row>
        <row r="2761">
          <cell r="I2761">
            <v>20185</v>
          </cell>
        </row>
        <row r="2762">
          <cell r="I2762">
            <v>107</v>
          </cell>
        </row>
        <row r="2763">
          <cell r="I2763">
            <v>104</v>
          </cell>
        </row>
        <row r="2764">
          <cell r="I2764">
            <v>104</v>
          </cell>
        </row>
        <row r="2765">
          <cell r="I2765">
            <v>104</v>
          </cell>
        </row>
        <row r="2766">
          <cell r="I2766">
            <v>20181</v>
          </cell>
        </row>
        <row r="2767">
          <cell r="I2767">
            <v>201815</v>
          </cell>
        </row>
        <row r="2768">
          <cell r="I2768">
            <v>20189</v>
          </cell>
        </row>
        <row r="2769">
          <cell r="I2769">
            <v>20181</v>
          </cell>
        </row>
        <row r="2770">
          <cell r="I2770">
            <v>20185</v>
          </cell>
        </row>
        <row r="2771">
          <cell r="I2771">
            <v>20189</v>
          </cell>
        </row>
        <row r="2772">
          <cell r="I2772">
            <v>201815</v>
          </cell>
        </row>
        <row r="2773">
          <cell r="I2773">
            <v>201816</v>
          </cell>
        </row>
        <row r="2774">
          <cell r="I2774">
            <v>20181</v>
          </cell>
        </row>
        <row r="2775">
          <cell r="I2775">
            <v>20185</v>
          </cell>
        </row>
        <row r="2776">
          <cell r="I2776">
            <v>20189</v>
          </cell>
        </row>
        <row r="2777">
          <cell r="I2777">
            <v>201815</v>
          </cell>
        </row>
        <row r="2778">
          <cell r="I2778">
            <v>201816</v>
          </cell>
        </row>
        <row r="2779">
          <cell r="I2779">
            <v>10401205</v>
          </cell>
        </row>
        <row r="2780">
          <cell r="I2780">
            <v>2011809135</v>
          </cell>
        </row>
        <row r="2781">
          <cell r="I2781">
            <v>2011809136</v>
          </cell>
        </row>
        <row r="2782">
          <cell r="I2782">
            <v>30103</v>
          </cell>
        </row>
        <row r="2783">
          <cell r="I2783">
            <v>70105</v>
          </cell>
        </row>
        <row r="2784">
          <cell r="I2784">
            <v>70112</v>
          </cell>
        </row>
        <row r="2785">
          <cell r="I2785">
            <v>70112</v>
          </cell>
        </row>
        <row r="2786">
          <cell r="I2786">
            <v>50101</v>
          </cell>
        </row>
        <row r="2787">
          <cell r="I2787">
            <v>40101</v>
          </cell>
        </row>
        <row r="2788">
          <cell r="I2788">
            <v>50101</v>
          </cell>
        </row>
        <row r="2789">
          <cell r="I2789">
            <v>40101</v>
          </cell>
        </row>
        <row r="2790">
          <cell r="I2790">
            <v>70112</v>
          </cell>
        </row>
        <row r="2791">
          <cell r="I2791">
            <v>40101</v>
          </cell>
        </row>
        <row r="2792">
          <cell r="I2792">
            <v>50101</v>
          </cell>
        </row>
        <row r="2793">
          <cell r="I2793">
            <v>70112</v>
          </cell>
        </row>
        <row r="2794">
          <cell r="I2794">
            <v>40101</v>
          </cell>
        </row>
        <row r="2795">
          <cell r="I2795">
            <v>30101</v>
          </cell>
        </row>
        <row r="2796">
          <cell r="I2796">
            <v>70112</v>
          </cell>
        </row>
        <row r="2797">
          <cell r="I2797">
            <v>70112</v>
          </cell>
        </row>
        <row r="2798">
          <cell r="I2798">
            <v>40101</v>
          </cell>
        </row>
        <row r="2799">
          <cell r="I2799">
            <v>50101</v>
          </cell>
        </row>
        <row r="2800">
          <cell r="I2800">
            <v>30101</v>
          </cell>
        </row>
        <row r="2801">
          <cell r="I2801">
            <v>70112</v>
          </cell>
        </row>
        <row r="2802">
          <cell r="I2802">
            <v>30101</v>
          </cell>
        </row>
        <row r="2803">
          <cell r="I2803">
            <v>30101</v>
          </cell>
        </row>
        <row r="2804">
          <cell r="I2804">
            <v>50101</v>
          </cell>
        </row>
        <row r="2805">
          <cell r="I2805">
            <v>50101</v>
          </cell>
        </row>
        <row r="2806">
          <cell r="I2806">
            <v>50101</v>
          </cell>
        </row>
        <row r="2807">
          <cell r="I2807">
            <v>70112</v>
          </cell>
        </row>
        <row r="2808">
          <cell r="I2808">
            <v>40101</v>
          </cell>
        </row>
        <row r="2809">
          <cell r="I2809">
            <v>70112</v>
          </cell>
        </row>
        <row r="2810">
          <cell r="I2810">
            <v>40101</v>
          </cell>
        </row>
        <row r="2811">
          <cell r="I2811">
            <v>50101</v>
          </cell>
        </row>
        <row r="2812">
          <cell r="I2812">
            <v>50101</v>
          </cell>
        </row>
        <row r="2813">
          <cell r="I2813">
            <v>70112</v>
          </cell>
        </row>
        <row r="2814">
          <cell r="I2814">
            <v>70112</v>
          </cell>
        </row>
        <row r="2815">
          <cell r="I2815">
            <v>70112</v>
          </cell>
        </row>
        <row r="2816">
          <cell r="I2816">
            <v>701116</v>
          </cell>
        </row>
        <row r="2817">
          <cell r="I2817">
            <v>30101</v>
          </cell>
        </row>
        <row r="2818">
          <cell r="I2818">
            <v>40101</v>
          </cell>
        </row>
        <row r="2819">
          <cell r="I2819">
            <v>70112</v>
          </cell>
        </row>
        <row r="2820">
          <cell r="I2820">
            <v>30101</v>
          </cell>
        </row>
        <row r="2821">
          <cell r="I2821">
            <v>50101</v>
          </cell>
        </row>
        <row r="2822">
          <cell r="I2822">
            <v>70112</v>
          </cell>
        </row>
        <row r="2823">
          <cell r="I2823">
            <v>50101</v>
          </cell>
        </row>
        <row r="2824">
          <cell r="I2824">
            <v>70112</v>
          </cell>
        </row>
        <row r="2825">
          <cell r="I2825">
            <v>70112</v>
          </cell>
        </row>
        <row r="2826">
          <cell r="I2826">
            <v>70112</v>
          </cell>
        </row>
        <row r="2827">
          <cell r="I2827">
            <v>40101</v>
          </cell>
        </row>
        <row r="2828">
          <cell r="I2828">
            <v>50101</v>
          </cell>
        </row>
        <row r="2829">
          <cell r="I2829">
            <v>701116</v>
          </cell>
        </row>
        <row r="2830">
          <cell r="I2830">
            <v>50101</v>
          </cell>
        </row>
        <row r="2831">
          <cell r="I2831">
            <v>70112</v>
          </cell>
        </row>
        <row r="2832">
          <cell r="I2832">
            <v>70112</v>
          </cell>
        </row>
        <row r="2833">
          <cell r="I2833">
            <v>70112</v>
          </cell>
        </row>
        <row r="2834">
          <cell r="I2834">
            <v>701116</v>
          </cell>
        </row>
        <row r="2835">
          <cell r="I2835">
            <v>50101</v>
          </cell>
        </row>
        <row r="2836">
          <cell r="I2836">
            <v>70112</v>
          </cell>
        </row>
        <row r="2837">
          <cell r="I2837">
            <v>50101</v>
          </cell>
        </row>
        <row r="2838">
          <cell r="I2838">
            <v>40101</v>
          </cell>
        </row>
        <row r="2839">
          <cell r="I2839">
            <v>70112</v>
          </cell>
        </row>
        <row r="2840">
          <cell r="I2840">
            <v>70112</v>
          </cell>
        </row>
        <row r="2841">
          <cell r="I2841">
            <v>70112</v>
          </cell>
        </row>
        <row r="2842">
          <cell r="I2842">
            <v>70112</v>
          </cell>
        </row>
        <row r="2843">
          <cell r="I2843">
            <v>50101</v>
          </cell>
        </row>
        <row r="2844">
          <cell r="I2844">
            <v>70112</v>
          </cell>
        </row>
        <row r="2845">
          <cell r="I2845">
            <v>50101</v>
          </cell>
        </row>
        <row r="2846">
          <cell r="I2846">
            <v>70112</v>
          </cell>
        </row>
        <row r="2847">
          <cell r="I2847">
            <v>50101</v>
          </cell>
        </row>
        <row r="2848">
          <cell r="I2848">
            <v>40101</v>
          </cell>
        </row>
        <row r="2849">
          <cell r="I2849">
            <v>70112</v>
          </cell>
        </row>
        <row r="2850">
          <cell r="I2850">
            <v>70112</v>
          </cell>
        </row>
        <row r="2851">
          <cell r="I2851">
            <v>70105</v>
          </cell>
        </row>
        <row r="2852">
          <cell r="I2852">
            <v>70105</v>
          </cell>
        </row>
        <row r="2853">
          <cell r="I2853">
            <v>2011809150</v>
          </cell>
        </row>
        <row r="2854">
          <cell r="I2854">
            <v>104</v>
          </cell>
        </row>
        <row r="2855">
          <cell r="I2855">
            <v>104</v>
          </cell>
        </row>
        <row r="2856">
          <cell r="I2856">
            <v>2010403315</v>
          </cell>
        </row>
        <row r="2857">
          <cell r="I2857">
            <v>70105</v>
          </cell>
        </row>
        <row r="2858">
          <cell r="I2858">
            <v>2011804035</v>
          </cell>
        </row>
        <row r="2859">
          <cell r="I2859">
            <v>2011809129</v>
          </cell>
        </row>
        <row r="2860">
          <cell r="I2860">
            <v>10401201</v>
          </cell>
        </row>
        <row r="2861">
          <cell r="I2861">
            <v>10401139</v>
          </cell>
        </row>
        <row r="2862">
          <cell r="I2862">
            <v>2011809150</v>
          </cell>
        </row>
        <row r="2863">
          <cell r="I2863">
            <v>2011809150</v>
          </cell>
        </row>
        <row r="2864">
          <cell r="I2864">
            <v>2011804027</v>
          </cell>
        </row>
        <row r="2865">
          <cell r="I2865">
            <v>2011804087</v>
          </cell>
        </row>
        <row r="2866">
          <cell r="I2866">
            <v>2011809135</v>
          </cell>
        </row>
        <row r="2867">
          <cell r="I2867">
            <v>2011804022</v>
          </cell>
        </row>
        <row r="2868">
          <cell r="I2868">
            <v>20151001</v>
          </cell>
        </row>
        <row r="2869">
          <cell r="I2869">
            <v>99</v>
          </cell>
        </row>
        <row r="2870">
          <cell r="I2870">
            <v>2011809119</v>
          </cell>
        </row>
        <row r="2871">
          <cell r="I2871">
            <v>2011804093</v>
          </cell>
        </row>
        <row r="2872">
          <cell r="I2872">
            <v>2011809129</v>
          </cell>
        </row>
        <row r="2873">
          <cell r="I2873">
            <v>201818</v>
          </cell>
        </row>
        <row r="2874">
          <cell r="I2874">
            <v>201810</v>
          </cell>
        </row>
        <row r="2875">
          <cell r="I2875">
            <v>20189</v>
          </cell>
        </row>
        <row r="2876">
          <cell r="I2876">
            <v>201820</v>
          </cell>
        </row>
        <row r="2877">
          <cell r="I2877">
            <v>20184</v>
          </cell>
        </row>
        <row r="2878">
          <cell r="I2878">
            <v>20185</v>
          </cell>
        </row>
        <row r="2879">
          <cell r="I2879">
            <v>20186</v>
          </cell>
        </row>
        <row r="2880">
          <cell r="I2880">
            <v>201819</v>
          </cell>
        </row>
        <row r="2881">
          <cell r="I2881">
            <v>20181</v>
          </cell>
        </row>
        <row r="2882">
          <cell r="I2882">
            <v>20184</v>
          </cell>
        </row>
        <row r="2883">
          <cell r="I2883">
            <v>201810</v>
          </cell>
        </row>
        <row r="2884">
          <cell r="I2884">
            <v>20183</v>
          </cell>
        </row>
        <row r="2885">
          <cell r="I2885">
            <v>20185</v>
          </cell>
        </row>
        <row r="2886">
          <cell r="I2886">
            <v>20186</v>
          </cell>
        </row>
        <row r="2887">
          <cell r="I2887">
            <v>20189</v>
          </cell>
        </row>
        <row r="2888">
          <cell r="I2888">
            <v>20181</v>
          </cell>
        </row>
        <row r="2889">
          <cell r="I2889">
            <v>20182</v>
          </cell>
        </row>
        <row r="2890">
          <cell r="I2890">
            <v>201819</v>
          </cell>
        </row>
        <row r="2891">
          <cell r="I2891">
            <v>201815</v>
          </cell>
        </row>
        <row r="2892">
          <cell r="I2892">
            <v>201815</v>
          </cell>
        </row>
        <row r="2893">
          <cell r="I2893">
            <v>2011804086</v>
          </cell>
        </row>
        <row r="2894">
          <cell r="I2894">
            <v>201040775</v>
          </cell>
        </row>
        <row r="2895">
          <cell r="I2895">
            <v>70105</v>
          </cell>
        </row>
        <row r="2896">
          <cell r="I2896">
            <v>2010403315</v>
          </cell>
        </row>
        <row r="2897">
          <cell r="I2897">
            <v>103</v>
          </cell>
        </row>
        <row r="2898">
          <cell r="I2898">
            <v>103</v>
          </cell>
        </row>
        <row r="2899">
          <cell r="I2899">
            <v>103</v>
          </cell>
        </row>
        <row r="2900">
          <cell r="I2900">
            <v>2011809141</v>
          </cell>
        </row>
        <row r="2901">
          <cell r="I2901">
            <v>2011809149</v>
          </cell>
        </row>
        <row r="2902">
          <cell r="I2902">
            <v>2011804046</v>
          </cell>
        </row>
        <row r="2903">
          <cell r="I2903">
            <v>2011804045</v>
          </cell>
        </row>
        <row r="2904">
          <cell r="I2904">
            <v>2011809134</v>
          </cell>
        </row>
        <row r="2905">
          <cell r="I2905">
            <v>2011804020</v>
          </cell>
        </row>
        <row r="2906">
          <cell r="I2906">
            <v>2011809149</v>
          </cell>
        </row>
        <row r="2907">
          <cell r="I2907">
            <v>20181</v>
          </cell>
        </row>
        <row r="2908">
          <cell r="I2908">
            <v>20185</v>
          </cell>
        </row>
        <row r="2909">
          <cell r="I2909">
            <v>20189</v>
          </cell>
        </row>
        <row r="2910">
          <cell r="I2910">
            <v>20181</v>
          </cell>
        </row>
        <row r="2911">
          <cell r="I2911">
            <v>20185</v>
          </cell>
        </row>
        <row r="2912">
          <cell r="I2912">
            <v>20189</v>
          </cell>
        </row>
        <row r="2913">
          <cell r="I2913">
            <v>201815</v>
          </cell>
        </row>
        <row r="2914">
          <cell r="I2914">
            <v>201816</v>
          </cell>
        </row>
        <row r="2915">
          <cell r="I2915">
            <v>70112</v>
          </cell>
        </row>
        <row r="2916">
          <cell r="I2916">
            <v>20707002</v>
          </cell>
        </row>
        <row r="2917">
          <cell r="I2917">
            <v>103</v>
          </cell>
        </row>
        <row r="2918">
          <cell r="I2918">
            <v>201040775</v>
          </cell>
        </row>
        <row r="2919">
          <cell r="I2919">
            <v>30103</v>
          </cell>
        </row>
        <row r="2920">
          <cell r="I2920">
            <v>2011804032</v>
          </cell>
        </row>
        <row r="2921">
          <cell r="I2921">
            <v>2011809149</v>
          </cell>
        </row>
        <row r="2922">
          <cell r="I2922">
            <v>2011809131</v>
          </cell>
        </row>
        <row r="2923">
          <cell r="I2923">
            <v>10401201</v>
          </cell>
        </row>
        <row r="2924">
          <cell r="I2924">
            <v>10401147</v>
          </cell>
        </row>
        <row r="2925">
          <cell r="I2925">
            <v>10401204</v>
          </cell>
        </row>
        <row r="2926">
          <cell r="I2926">
            <v>2010401010</v>
          </cell>
        </row>
        <row r="2927">
          <cell r="I2927">
            <v>201040773</v>
          </cell>
        </row>
        <row r="2928">
          <cell r="I2928">
            <v>201040775</v>
          </cell>
        </row>
        <row r="2929">
          <cell r="I2929">
            <v>201040773</v>
          </cell>
        </row>
        <row r="2930">
          <cell r="I2930">
            <v>20707002</v>
          </cell>
        </row>
        <row r="2931">
          <cell r="I2931">
            <v>10401147</v>
          </cell>
        </row>
        <row r="2932">
          <cell r="I2932">
            <v>400</v>
          </cell>
        </row>
        <row r="2933">
          <cell r="I2933">
            <v>100</v>
          </cell>
        </row>
        <row r="2934">
          <cell r="I2934">
            <v>70500112</v>
          </cell>
        </row>
        <row r="2935">
          <cell r="I2935">
            <v>70112</v>
          </cell>
        </row>
        <row r="2936">
          <cell r="I2936">
            <v>70112</v>
          </cell>
        </row>
        <row r="2937">
          <cell r="I2937">
            <v>30101</v>
          </cell>
        </row>
        <row r="2938">
          <cell r="I2938">
            <v>70112</v>
          </cell>
        </row>
        <row r="2939">
          <cell r="I2939">
            <v>40101</v>
          </cell>
        </row>
        <row r="2940">
          <cell r="I2940">
            <v>50101</v>
          </cell>
        </row>
        <row r="2941">
          <cell r="I2941">
            <v>40101</v>
          </cell>
        </row>
        <row r="2942">
          <cell r="I2942">
            <v>70112</v>
          </cell>
        </row>
        <row r="2943">
          <cell r="I2943">
            <v>70112</v>
          </cell>
        </row>
        <row r="2944">
          <cell r="I2944">
            <v>70112</v>
          </cell>
        </row>
        <row r="2945">
          <cell r="I2945">
            <v>30101</v>
          </cell>
        </row>
        <row r="2946">
          <cell r="I2946">
            <v>40101</v>
          </cell>
        </row>
        <row r="2947">
          <cell r="I2947">
            <v>40101</v>
          </cell>
        </row>
        <row r="2948">
          <cell r="I2948">
            <v>30101</v>
          </cell>
        </row>
        <row r="2949">
          <cell r="I2949">
            <v>50101</v>
          </cell>
        </row>
        <row r="2950">
          <cell r="I2950">
            <v>40101</v>
          </cell>
        </row>
        <row r="2951">
          <cell r="I2951">
            <v>30101</v>
          </cell>
        </row>
        <row r="2952">
          <cell r="I2952">
            <v>50101</v>
          </cell>
        </row>
        <row r="2953">
          <cell r="I2953">
            <v>40101</v>
          </cell>
        </row>
        <row r="2954">
          <cell r="I2954">
            <v>40101</v>
          </cell>
        </row>
        <row r="2955">
          <cell r="I2955">
            <v>70112</v>
          </cell>
        </row>
        <row r="2956">
          <cell r="I2956">
            <v>70112</v>
          </cell>
        </row>
        <row r="2957">
          <cell r="I2957">
            <v>40101</v>
          </cell>
        </row>
        <row r="2958">
          <cell r="I2958">
            <v>70112</v>
          </cell>
        </row>
        <row r="2959">
          <cell r="I2959">
            <v>70112</v>
          </cell>
        </row>
        <row r="2960">
          <cell r="I2960">
            <v>70112</v>
          </cell>
        </row>
        <row r="2961">
          <cell r="I2961">
            <v>70112</v>
          </cell>
        </row>
        <row r="2962">
          <cell r="I2962">
            <v>70106</v>
          </cell>
        </row>
        <row r="2963">
          <cell r="I2963">
            <v>50101</v>
          </cell>
        </row>
        <row r="2964">
          <cell r="I2964">
            <v>70112</v>
          </cell>
        </row>
        <row r="2965">
          <cell r="I2965">
            <v>50101</v>
          </cell>
        </row>
        <row r="2966">
          <cell r="I2966">
            <v>70112</v>
          </cell>
        </row>
        <row r="2967">
          <cell r="I2967">
            <v>70112</v>
          </cell>
        </row>
        <row r="2968">
          <cell r="I2968">
            <v>40101</v>
          </cell>
        </row>
        <row r="2969">
          <cell r="I2969">
            <v>50101</v>
          </cell>
        </row>
        <row r="2970">
          <cell r="I2970">
            <v>40101</v>
          </cell>
        </row>
        <row r="2971">
          <cell r="I2971">
            <v>50101</v>
          </cell>
        </row>
        <row r="2972">
          <cell r="I2972">
            <v>70112</v>
          </cell>
        </row>
        <row r="2973">
          <cell r="I2973">
            <v>50101</v>
          </cell>
        </row>
        <row r="2974">
          <cell r="I2974">
            <v>30101</v>
          </cell>
        </row>
        <row r="2975">
          <cell r="I2975">
            <v>70112</v>
          </cell>
        </row>
        <row r="2976">
          <cell r="I2976">
            <v>30101</v>
          </cell>
        </row>
        <row r="2977">
          <cell r="I2977">
            <v>50101</v>
          </cell>
        </row>
        <row r="2978">
          <cell r="I2978">
            <v>40101</v>
          </cell>
        </row>
        <row r="2979">
          <cell r="I2979">
            <v>30101</v>
          </cell>
        </row>
        <row r="2980">
          <cell r="I2980">
            <v>50101</v>
          </cell>
        </row>
        <row r="2981">
          <cell r="I2981">
            <v>40101</v>
          </cell>
        </row>
        <row r="2982">
          <cell r="I2982">
            <v>30103</v>
          </cell>
        </row>
        <row r="2983">
          <cell r="I2983">
            <v>30103</v>
          </cell>
        </row>
        <row r="2984">
          <cell r="I2984">
            <v>30103</v>
          </cell>
        </row>
        <row r="2985">
          <cell r="I2985">
            <v>70112</v>
          </cell>
        </row>
        <row r="2986">
          <cell r="I2986">
            <v>40101</v>
          </cell>
        </row>
        <row r="2987">
          <cell r="I2987">
            <v>70112</v>
          </cell>
        </row>
        <row r="2988">
          <cell r="I2988">
            <v>701116</v>
          </cell>
        </row>
        <row r="2989">
          <cell r="I2989">
            <v>70112</v>
          </cell>
        </row>
        <row r="2990">
          <cell r="I2990">
            <v>40101</v>
          </cell>
        </row>
        <row r="2991">
          <cell r="I2991">
            <v>30101</v>
          </cell>
        </row>
        <row r="2992">
          <cell r="I2992">
            <v>70112</v>
          </cell>
        </row>
        <row r="2993">
          <cell r="I2993">
            <v>50101</v>
          </cell>
        </row>
        <row r="2994">
          <cell r="I2994">
            <v>70112</v>
          </cell>
        </row>
        <row r="2995">
          <cell r="I2995">
            <v>50101</v>
          </cell>
        </row>
        <row r="2996">
          <cell r="I2996">
            <v>40101</v>
          </cell>
        </row>
        <row r="2997">
          <cell r="I2997">
            <v>70112</v>
          </cell>
        </row>
        <row r="2998">
          <cell r="I2998">
            <v>70112</v>
          </cell>
        </row>
        <row r="2999">
          <cell r="I2999">
            <v>70112</v>
          </cell>
        </row>
        <row r="3000">
          <cell r="I3000">
            <v>701116</v>
          </cell>
        </row>
        <row r="3001">
          <cell r="I3001">
            <v>70112</v>
          </cell>
        </row>
        <row r="3002">
          <cell r="I3002">
            <v>70112</v>
          </cell>
        </row>
        <row r="3003">
          <cell r="I3003">
            <v>70112</v>
          </cell>
        </row>
        <row r="3004">
          <cell r="I3004">
            <v>70112</v>
          </cell>
        </row>
        <row r="3005">
          <cell r="I3005">
            <v>70112</v>
          </cell>
        </row>
        <row r="3006">
          <cell r="I3006">
            <v>50101</v>
          </cell>
        </row>
        <row r="3007">
          <cell r="I3007">
            <v>40101</v>
          </cell>
        </row>
        <row r="3008">
          <cell r="I3008">
            <v>70112</v>
          </cell>
        </row>
        <row r="3009">
          <cell r="I3009">
            <v>50101</v>
          </cell>
        </row>
        <row r="3010">
          <cell r="I3010">
            <v>70112</v>
          </cell>
        </row>
        <row r="3011">
          <cell r="I3011">
            <v>40101</v>
          </cell>
        </row>
        <row r="3012">
          <cell r="I3012">
            <v>50101</v>
          </cell>
        </row>
        <row r="3013">
          <cell r="I3013">
            <v>70112</v>
          </cell>
        </row>
        <row r="3014">
          <cell r="I3014">
            <v>70112</v>
          </cell>
        </row>
        <row r="3015">
          <cell r="I3015">
            <v>30101</v>
          </cell>
        </row>
        <row r="3016">
          <cell r="I3016">
            <v>70112</v>
          </cell>
        </row>
        <row r="3017">
          <cell r="I3017">
            <v>40101</v>
          </cell>
        </row>
        <row r="3018">
          <cell r="I3018">
            <v>70112</v>
          </cell>
        </row>
        <row r="3019">
          <cell r="I3019">
            <v>70112</v>
          </cell>
        </row>
        <row r="3020">
          <cell r="I3020">
            <v>70112</v>
          </cell>
        </row>
        <row r="3021">
          <cell r="I3021">
            <v>70112</v>
          </cell>
        </row>
        <row r="3022">
          <cell r="I3022">
            <v>701116</v>
          </cell>
        </row>
        <row r="3023">
          <cell r="I3023">
            <v>70112</v>
          </cell>
        </row>
        <row r="3024">
          <cell r="I3024">
            <v>701116</v>
          </cell>
        </row>
        <row r="3025">
          <cell r="I3025">
            <v>70112</v>
          </cell>
        </row>
        <row r="3026">
          <cell r="I3026">
            <v>2011804018</v>
          </cell>
        </row>
        <row r="3027">
          <cell r="I3027">
            <v>2011804048</v>
          </cell>
        </row>
        <row r="3028">
          <cell r="I3028">
            <v>2011804087</v>
          </cell>
        </row>
        <row r="3029">
          <cell r="I3029">
            <v>2011804113</v>
          </cell>
        </row>
        <row r="3030">
          <cell r="I3030">
            <v>2011809120</v>
          </cell>
        </row>
        <row r="3031">
          <cell r="I3031">
            <v>2011804087</v>
          </cell>
        </row>
        <row r="3032">
          <cell r="I3032">
            <v>2011804018</v>
          </cell>
        </row>
        <row r="3033">
          <cell r="I3033">
            <v>2011804112</v>
          </cell>
        </row>
        <row r="3034">
          <cell r="I3034">
            <v>2011804012</v>
          </cell>
        </row>
        <row r="3035">
          <cell r="I3035">
            <v>2011804071</v>
          </cell>
        </row>
        <row r="3036">
          <cell r="I3036">
            <v>2011804036</v>
          </cell>
        </row>
        <row r="3037">
          <cell r="I3037">
            <v>2011804041</v>
          </cell>
        </row>
        <row r="3038">
          <cell r="I3038">
            <v>2011804087</v>
          </cell>
        </row>
        <row r="3039">
          <cell r="I3039">
            <v>20707002</v>
          </cell>
        </row>
        <row r="3040">
          <cell r="I3040">
            <v>2011804071</v>
          </cell>
        </row>
        <row r="3041">
          <cell r="I3041">
            <v>10208</v>
          </cell>
        </row>
        <row r="3042">
          <cell r="I3042">
            <v>70105</v>
          </cell>
        </row>
        <row r="3043">
          <cell r="I3043">
            <v>70105</v>
          </cell>
        </row>
        <row r="3044">
          <cell r="I3044">
            <v>2011804012</v>
          </cell>
        </row>
        <row r="3045">
          <cell r="I3045">
            <v>2011804018</v>
          </cell>
        </row>
        <row r="3046">
          <cell r="I3046">
            <v>2011804041</v>
          </cell>
        </row>
        <row r="3047">
          <cell r="I3047">
            <v>2011804048</v>
          </cell>
        </row>
        <row r="3048">
          <cell r="I3048">
            <v>2011804068</v>
          </cell>
        </row>
        <row r="3049">
          <cell r="I3049">
            <v>2011804112</v>
          </cell>
        </row>
        <row r="3050">
          <cell r="I3050">
            <v>2011804113</v>
          </cell>
        </row>
        <row r="3051">
          <cell r="I3051">
            <v>2011809135</v>
          </cell>
        </row>
        <row r="3052">
          <cell r="I3052">
            <v>2011809136</v>
          </cell>
        </row>
        <row r="3053">
          <cell r="I3053">
            <v>2011809139</v>
          </cell>
        </row>
        <row r="3054">
          <cell r="I3054">
            <v>2011809141</v>
          </cell>
        </row>
        <row r="3055">
          <cell r="I3055">
            <v>2011804044</v>
          </cell>
        </row>
        <row r="3056">
          <cell r="I3056">
            <v>201040775</v>
          </cell>
        </row>
        <row r="3057">
          <cell r="I3057">
            <v>2011804068</v>
          </cell>
        </row>
        <row r="3058">
          <cell r="I3058">
            <v>104</v>
          </cell>
        </row>
        <row r="3059">
          <cell r="I3059">
            <v>104</v>
          </cell>
        </row>
        <row r="3060">
          <cell r="I3060">
            <v>104</v>
          </cell>
        </row>
        <row r="3061">
          <cell r="I3061">
            <v>104</v>
          </cell>
        </row>
        <row r="3062">
          <cell r="I3062">
            <v>104</v>
          </cell>
        </row>
        <row r="3063">
          <cell r="I3063">
            <v>104</v>
          </cell>
        </row>
        <row r="3064">
          <cell r="I3064">
            <v>104</v>
          </cell>
        </row>
        <row r="3065">
          <cell r="I3065">
            <v>104</v>
          </cell>
        </row>
        <row r="3066">
          <cell r="I3066">
            <v>104</v>
          </cell>
        </row>
        <row r="3067">
          <cell r="I3067">
            <v>104</v>
          </cell>
        </row>
        <row r="3068">
          <cell r="I3068">
            <v>104</v>
          </cell>
        </row>
        <row r="3069">
          <cell r="I3069">
            <v>104</v>
          </cell>
        </row>
        <row r="3070">
          <cell r="I3070">
            <v>104</v>
          </cell>
        </row>
        <row r="3071">
          <cell r="I3071">
            <v>104</v>
          </cell>
        </row>
        <row r="3072">
          <cell r="I3072">
            <v>104</v>
          </cell>
        </row>
        <row r="3073">
          <cell r="I3073">
            <v>104</v>
          </cell>
        </row>
        <row r="3074">
          <cell r="I3074">
            <v>104</v>
          </cell>
        </row>
        <row r="3075">
          <cell r="I3075">
            <v>104</v>
          </cell>
        </row>
        <row r="3076">
          <cell r="I3076">
            <v>104</v>
          </cell>
        </row>
        <row r="3077">
          <cell r="I3077">
            <v>104</v>
          </cell>
        </row>
        <row r="3078">
          <cell r="I3078">
            <v>104</v>
          </cell>
        </row>
        <row r="3079">
          <cell r="I3079">
            <v>104</v>
          </cell>
        </row>
        <row r="3080">
          <cell r="I3080">
            <v>104</v>
          </cell>
        </row>
        <row r="3081">
          <cell r="I3081">
            <v>104</v>
          </cell>
        </row>
        <row r="3082">
          <cell r="I3082">
            <v>104</v>
          </cell>
        </row>
        <row r="3083">
          <cell r="I3083">
            <v>104</v>
          </cell>
        </row>
        <row r="3084">
          <cell r="I3084">
            <v>107</v>
          </cell>
        </row>
        <row r="3085">
          <cell r="I3085">
            <v>119</v>
          </cell>
        </row>
        <row r="3086">
          <cell r="I3086">
            <v>108</v>
          </cell>
        </row>
        <row r="3087">
          <cell r="I3087">
            <v>108</v>
          </cell>
        </row>
        <row r="3088">
          <cell r="I3088">
            <v>108</v>
          </cell>
        </row>
        <row r="3089">
          <cell r="I3089">
            <v>106</v>
          </cell>
        </row>
        <row r="3090">
          <cell r="I3090">
            <v>104</v>
          </cell>
        </row>
        <row r="3091">
          <cell r="I3091">
            <v>104</v>
          </cell>
        </row>
        <row r="3092">
          <cell r="I3092">
            <v>103</v>
          </cell>
        </row>
        <row r="3093">
          <cell r="I3093">
            <v>104</v>
          </cell>
        </row>
        <row r="3094">
          <cell r="I3094">
            <v>103</v>
          </cell>
        </row>
        <row r="3095">
          <cell r="I3095">
            <v>70112</v>
          </cell>
        </row>
        <row r="3096">
          <cell r="I3096">
            <v>70112</v>
          </cell>
        </row>
        <row r="3097">
          <cell r="I3097">
            <v>70112</v>
          </cell>
        </row>
        <row r="3098">
          <cell r="I3098">
            <v>70112</v>
          </cell>
        </row>
        <row r="3099">
          <cell r="I3099">
            <v>70112</v>
          </cell>
        </row>
        <row r="3100">
          <cell r="I3100">
            <v>70112</v>
          </cell>
        </row>
        <row r="3101">
          <cell r="I3101">
            <v>40101</v>
          </cell>
        </row>
        <row r="3102">
          <cell r="I3102">
            <v>70112</v>
          </cell>
        </row>
        <row r="3103">
          <cell r="I3103">
            <v>70106</v>
          </cell>
        </row>
        <row r="3104">
          <cell r="I3104">
            <v>50101</v>
          </cell>
        </row>
        <row r="3105">
          <cell r="I3105">
            <v>70112</v>
          </cell>
        </row>
        <row r="3106">
          <cell r="I3106">
            <v>50101</v>
          </cell>
        </row>
        <row r="3107">
          <cell r="I3107">
            <v>70112</v>
          </cell>
        </row>
        <row r="3108">
          <cell r="I3108">
            <v>40101</v>
          </cell>
        </row>
        <row r="3109">
          <cell r="I3109">
            <v>70112</v>
          </cell>
        </row>
        <row r="3110">
          <cell r="I3110">
            <v>30101</v>
          </cell>
        </row>
        <row r="3111">
          <cell r="I3111">
            <v>50101</v>
          </cell>
        </row>
        <row r="3112">
          <cell r="I3112">
            <v>70112</v>
          </cell>
        </row>
        <row r="3113">
          <cell r="I3113">
            <v>40101</v>
          </cell>
        </row>
        <row r="3114">
          <cell r="I3114">
            <v>70112</v>
          </cell>
        </row>
        <row r="3115">
          <cell r="I3115">
            <v>40101</v>
          </cell>
        </row>
        <row r="3116">
          <cell r="I3116">
            <v>50101</v>
          </cell>
        </row>
        <row r="3117">
          <cell r="I3117">
            <v>30101</v>
          </cell>
        </row>
        <row r="3118">
          <cell r="I3118">
            <v>50101</v>
          </cell>
        </row>
        <row r="3119">
          <cell r="I3119">
            <v>70112</v>
          </cell>
        </row>
        <row r="3120">
          <cell r="I3120">
            <v>40101</v>
          </cell>
        </row>
        <row r="3121">
          <cell r="I3121">
            <v>50101</v>
          </cell>
        </row>
        <row r="3122">
          <cell r="I3122">
            <v>70112</v>
          </cell>
        </row>
        <row r="3123">
          <cell r="I3123">
            <v>30101</v>
          </cell>
        </row>
        <row r="3124">
          <cell r="I3124">
            <v>50101</v>
          </cell>
        </row>
        <row r="3125">
          <cell r="I3125">
            <v>301</v>
          </cell>
        </row>
        <row r="3126">
          <cell r="I3126">
            <v>301</v>
          </cell>
        </row>
        <row r="3127">
          <cell r="I3127">
            <v>70112</v>
          </cell>
        </row>
        <row r="3128">
          <cell r="I3128">
            <v>40101</v>
          </cell>
        </row>
        <row r="3129">
          <cell r="I3129">
            <v>701116</v>
          </cell>
        </row>
        <row r="3130">
          <cell r="I3130">
            <v>70112</v>
          </cell>
        </row>
        <row r="3131">
          <cell r="I3131">
            <v>40101</v>
          </cell>
        </row>
        <row r="3132">
          <cell r="I3132">
            <v>40101</v>
          </cell>
        </row>
        <row r="3133">
          <cell r="I3133">
            <v>70112</v>
          </cell>
        </row>
        <row r="3134">
          <cell r="I3134">
            <v>70112</v>
          </cell>
        </row>
        <row r="3135">
          <cell r="I3135">
            <v>50101</v>
          </cell>
        </row>
        <row r="3136">
          <cell r="I3136">
            <v>40101</v>
          </cell>
        </row>
        <row r="3137">
          <cell r="I3137">
            <v>70106</v>
          </cell>
        </row>
        <row r="3138">
          <cell r="I3138">
            <v>70112</v>
          </cell>
        </row>
        <row r="3139">
          <cell r="I3139">
            <v>50101</v>
          </cell>
        </row>
        <row r="3140">
          <cell r="I3140">
            <v>70112</v>
          </cell>
        </row>
        <row r="3141">
          <cell r="I3141">
            <v>30101</v>
          </cell>
        </row>
        <row r="3142">
          <cell r="I3142">
            <v>70112</v>
          </cell>
        </row>
        <row r="3143">
          <cell r="I3143">
            <v>701116</v>
          </cell>
        </row>
        <row r="3144">
          <cell r="I3144">
            <v>40101</v>
          </cell>
        </row>
        <row r="3145">
          <cell r="I3145">
            <v>70112</v>
          </cell>
        </row>
        <row r="3146">
          <cell r="I3146">
            <v>701116</v>
          </cell>
        </row>
        <row r="3147">
          <cell r="I3147">
            <v>70112</v>
          </cell>
        </row>
        <row r="3148">
          <cell r="I3148">
            <v>40101</v>
          </cell>
        </row>
        <row r="3149">
          <cell r="I3149">
            <v>701116</v>
          </cell>
        </row>
        <row r="3150">
          <cell r="I3150">
            <v>70112</v>
          </cell>
        </row>
        <row r="3151">
          <cell r="I3151">
            <v>50101</v>
          </cell>
        </row>
        <row r="3152">
          <cell r="I3152">
            <v>40101</v>
          </cell>
        </row>
        <row r="3153">
          <cell r="I3153">
            <v>70112</v>
          </cell>
        </row>
        <row r="3154">
          <cell r="I3154">
            <v>70112</v>
          </cell>
        </row>
        <row r="3155">
          <cell r="I3155">
            <v>30101</v>
          </cell>
        </row>
        <row r="3156">
          <cell r="I3156">
            <v>40101</v>
          </cell>
        </row>
        <row r="3157">
          <cell r="I3157">
            <v>70112</v>
          </cell>
        </row>
        <row r="3158">
          <cell r="I3158">
            <v>30101</v>
          </cell>
        </row>
        <row r="3159">
          <cell r="I3159">
            <v>70112</v>
          </cell>
        </row>
        <row r="3160">
          <cell r="I3160">
            <v>70112</v>
          </cell>
        </row>
        <row r="3161">
          <cell r="I3161">
            <v>50101</v>
          </cell>
        </row>
        <row r="3162">
          <cell r="I3162">
            <v>70112</v>
          </cell>
        </row>
        <row r="3163">
          <cell r="I3163">
            <v>50101</v>
          </cell>
        </row>
        <row r="3164">
          <cell r="I3164">
            <v>40101</v>
          </cell>
        </row>
        <row r="3165">
          <cell r="I3165">
            <v>70112</v>
          </cell>
        </row>
        <row r="3166">
          <cell r="I3166">
            <v>40101</v>
          </cell>
        </row>
        <row r="3167">
          <cell r="I3167">
            <v>30101</v>
          </cell>
        </row>
        <row r="3168">
          <cell r="I3168">
            <v>50101</v>
          </cell>
        </row>
        <row r="3169">
          <cell r="I3169">
            <v>70112</v>
          </cell>
        </row>
        <row r="3170">
          <cell r="I3170">
            <v>70112</v>
          </cell>
        </row>
        <row r="3171">
          <cell r="I3171">
            <v>70112</v>
          </cell>
        </row>
        <row r="3172">
          <cell r="I3172">
            <v>70112</v>
          </cell>
        </row>
        <row r="3173">
          <cell r="I3173">
            <v>701116</v>
          </cell>
        </row>
        <row r="3174">
          <cell r="I3174">
            <v>70112</v>
          </cell>
        </row>
        <row r="3175">
          <cell r="I3175">
            <v>70112</v>
          </cell>
        </row>
        <row r="3176">
          <cell r="I3176">
            <v>50101</v>
          </cell>
        </row>
        <row r="3177">
          <cell r="I3177">
            <v>70112</v>
          </cell>
        </row>
        <row r="3178">
          <cell r="I3178">
            <v>50101</v>
          </cell>
        </row>
        <row r="3179">
          <cell r="I3179">
            <v>70112</v>
          </cell>
        </row>
        <row r="3180">
          <cell r="I3180">
            <v>70112</v>
          </cell>
        </row>
        <row r="3181">
          <cell r="I3181">
            <v>40101</v>
          </cell>
        </row>
        <row r="3182">
          <cell r="I3182">
            <v>301</v>
          </cell>
        </row>
        <row r="3183">
          <cell r="I3183">
            <v>10101</v>
          </cell>
        </row>
        <row r="3184">
          <cell r="I3184">
            <v>70105</v>
          </cell>
        </row>
        <row r="3185">
          <cell r="I3185">
            <v>70105</v>
          </cell>
        </row>
        <row r="3186">
          <cell r="I3186">
            <v>70105</v>
          </cell>
        </row>
        <row r="3187">
          <cell r="I3187">
            <v>70105</v>
          </cell>
        </row>
        <row r="3188">
          <cell r="I3188">
            <v>30103</v>
          </cell>
        </row>
        <row r="3189">
          <cell r="I3189">
            <v>10208</v>
          </cell>
        </row>
        <row r="3190">
          <cell r="I3190">
            <v>2011804077</v>
          </cell>
        </row>
        <row r="3191">
          <cell r="I3191">
            <v>10401139</v>
          </cell>
        </row>
        <row r="3192">
          <cell r="I3192">
            <v>50101</v>
          </cell>
        </row>
        <row r="3193">
          <cell r="I3193">
            <v>70112</v>
          </cell>
        </row>
        <row r="3194">
          <cell r="I3194">
            <v>70106</v>
          </cell>
        </row>
        <row r="3195">
          <cell r="I3195">
            <v>70112</v>
          </cell>
        </row>
        <row r="3196">
          <cell r="I3196">
            <v>70112</v>
          </cell>
        </row>
        <row r="3197">
          <cell r="I3197">
            <v>40101</v>
          </cell>
        </row>
        <row r="3198">
          <cell r="I3198">
            <v>70112</v>
          </cell>
        </row>
        <row r="3199">
          <cell r="I3199">
            <v>40101</v>
          </cell>
        </row>
        <row r="3200">
          <cell r="I3200">
            <v>50101</v>
          </cell>
        </row>
        <row r="3201">
          <cell r="I3201">
            <v>70112</v>
          </cell>
        </row>
        <row r="3202">
          <cell r="I3202">
            <v>70112</v>
          </cell>
        </row>
        <row r="3203">
          <cell r="I3203">
            <v>70112</v>
          </cell>
        </row>
        <row r="3204">
          <cell r="I3204">
            <v>50101</v>
          </cell>
        </row>
        <row r="3205">
          <cell r="I3205">
            <v>70112</v>
          </cell>
        </row>
        <row r="3206">
          <cell r="I3206">
            <v>50101</v>
          </cell>
        </row>
        <row r="3207">
          <cell r="I3207">
            <v>70112</v>
          </cell>
        </row>
        <row r="3208">
          <cell r="I3208">
            <v>70112</v>
          </cell>
        </row>
        <row r="3209">
          <cell r="I3209">
            <v>70106</v>
          </cell>
        </row>
        <row r="3210">
          <cell r="I3210">
            <v>50101</v>
          </cell>
        </row>
        <row r="3211">
          <cell r="I3211">
            <v>50101</v>
          </cell>
        </row>
        <row r="3212">
          <cell r="I3212">
            <v>70112</v>
          </cell>
        </row>
        <row r="3213">
          <cell r="I3213">
            <v>70112</v>
          </cell>
        </row>
        <row r="3214">
          <cell r="I3214">
            <v>70106</v>
          </cell>
        </row>
        <row r="3215">
          <cell r="I3215">
            <v>70112</v>
          </cell>
        </row>
        <row r="3216">
          <cell r="I3216">
            <v>70112</v>
          </cell>
        </row>
        <row r="3217">
          <cell r="I3217">
            <v>50101</v>
          </cell>
        </row>
        <row r="3218">
          <cell r="I3218">
            <v>70112</v>
          </cell>
        </row>
        <row r="3219">
          <cell r="I3219">
            <v>50101</v>
          </cell>
        </row>
        <row r="3220">
          <cell r="I3220">
            <v>70112</v>
          </cell>
        </row>
        <row r="3221">
          <cell r="I3221">
            <v>50101</v>
          </cell>
        </row>
        <row r="3222">
          <cell r="I3222">
            <v>40101</v>
          </cell>
        </row>
        <row r="3223">
          <cell r="I3223">
            <v>50101</v>
          </cell>
        </row>
        <row r="3224">
          <cell r="I3224">
            <v>50101</v>
          </cell>
        </row>
        <row r="3225">
          <cell r="I3225">
            <v>70112</v>
          </cell>
        </row>
        <row r="3226">
          <cell r="I3226">
            <v>40101</v>
          </cell>
        </row>
        <row r="3227">
          <cell r="I3227">
            <v>30101</v>
          </cell>
        </row>
        <row r="3228">
          <cell r="I3228">
            <v>70112</v>
          </cell>
        </row>
        <row r="3229">
          <cell r="I3229">
            <v>50101</v>
          </cell>
        </row>
        <row r="3230">
          <cell r="I3230">
            <v>30101</v>
          </cell>
        </row>
        <row r="3231">
          <cell r="I3231">
            <v>70112</v>
          </cell>
        </row>
        <row r="3232">
          <cell r="I3232">
            <v>50101</v>
          </cell>
        </row>
        <row r="3233">
          <cell r="I3233">
            <v>40101</v>
          </cell>
        </row>
        <row r="3234">
          <cell r="I3234">
            <v>30101</v>
          </cell>
        </row>
        <row r="3235">
          <cell r="I3235">
            <v>70112</v>
          </cell>
        </row>
        <row r="3236">
          <cell r="I3236">
            <v>50101</v>
          </cell>
        </row>
        <row r="3237">
          <cell r="I3237">
            <v>40101</v>
          </cell>
        </row>
        <row r="3238">
          <cell r="I3238">
            <v>70112</v>
          </cell>
        </row>
        <row r="3239">
          <cell r="I3239">
            <v>50101</v>
          </cell>
        </row>
        <row r="3240">
          <cell r="I3240">
            <v>40101</v>
          </cell>
        </row>
        <row r="3241">
          <cell r="I3241">
            <v>70112</v>
          </cell>
        </row>
        <row r="3242">
          <cell r="I3242">
            <v>70112</v>
          </cell>
        </row>
        <row r="3243">
          <cell r="I3243">
            <v>40101</v>
          </cell>
        </row>
        <row r="3244">
          <cell r="I3244">
            <v>50101</v>
          </cell>
        </row>
        <row r="3245">
          <cell r="I3245">
            <v>30101</v>
          </cell>
        </row>
        <row r="3246">
          <cell r="I3246">
            <v>50101</v>
          </cell>
        </row>
        <row r="3247">
          <cell r="I3247">
            <v>40101</v>
          </cell>
        </row>
        <row r="3248">
          <cell r="I3248">
            <v>70112</v>
          </cell>
        </row>
        <row r="3249">
          <cell r="I3249">
            <v>50101</v>
          </cell>
        </row>
        <row r="3250">
          <cell r="I3250">
            <v>40101</v>
          </cell>
        </row>
        <row r="3251">
          <cell r="I3251">
            <v>70112</v>
          </cell>
        </row>
        <row r="3252">
          <cell r="I3252">
            <v>50101</v>
          </cell>
        </row>
        <row r="3253">
          <cell r="I3253">
            <v>70112</v>
          </cell>
        </row>
        <row r="3254">
          <cell r="I3254">
            <v>70112</v>
          </cell>
        </row>
        <row r="3255">
          <cell r="I3255">
            <v>30101</v>
          </cell>
        </row>
        <row r="3256">
          <cell r="I3256">
            <v>70106</v>
          </cell>
        </row>
        <row r="3257">
          <cell r="I3257">
            <v>70112</v>
          </cell>
        </row>
        <row r="3258">
          <cell r="I3258">
            <v>30101</v>
          </cell>
        </row>
        <row r="3259">
          <cell r="I3259">
            <v>70112</v>
          </cell>
        </row>
        <row r="3260">
          <cell r="I3260">
            <v>40101</v>
          </cell>
        </row>
        <row r="3261">
          <cell r="I3261">
            <v>701116</v>
          </cell>
        </row>
        <row r="3262">
          <cell r="I3262">
            <v>70112</v>
          </cell>
        </row>
        <row r="3263">
          <cell r="I3263">
            <v>70112</v>
          </cell>
        </row>
        <row r="3264">
          <cell r="I3264">
            <v>50101</v>
          </cell>
        </row>
        <row r="3265">
          <cell r="I3265">
            <v>40101</v>
          </cell>
        </row>
        <row r="3266">
          <cell r="I3266">
            <v>70112</v>
          </cell>
        </row>
        <row r="3267">
          <cell r="I3267">
            <v>40101</v>
          </cell>
        </row>
        <row r="3268">
          <cell r="I3268">
            <v>701116</v>
          </cell>
        </row>
        <row r="3269">
          <cell r="I3269">
            <v>50101</v>
          </cell>
        </row>
        <row r="3270">
          <cell r="I3270">
            <v>30101</v>
          </cell>
        </row>
        <row r="3271">
          <cell r="I3271">
            <v>40101</v>
          </cell>
        </row>
        <row r="3272">
          <cell r="I3272">
            <v>701116</v>
          </cell>
        </row>
        <row r="3273">
          <cell r="I3273">
            <v>70112</v>
          </cell>
        </row>
        <row r="3274">
          <cell r="I3274">
            <v>701116</v>
          </cell>
        </row>
        <row r="3275">
          <cell r="I3275">
            <v>701116</v>
          </cell>
        </row>
        <row r="3276">
          <cell r="I3276">
            <v>50101</v>
          </cell>
        </row>
        <row r="3277">
          <cell r="I3277">
            <v>40101</v>
          </cell>
        </row>
        <row r="3278">
          <cell r="I3278">
            <v>50101</v>
          </cell>
        </row>
        <row r="3279">
          <cell r="I3279">
            <v>40101</v>
          </cell>
        </row>
        <row r="3280">
          <cell r="I3280">
            <v>70112</v>
          </cell>
        </row>
        <row r="3281">
          <cell r="I3281">
            <v>50101</v>
          </cell>
        </row>
        <row r="3282">
          <cell r="I3282">
            <v>30101</v>
          </cell>
        </row>
        <row r="3283">
          <cell r="I3283">
            <v>70112</v>
          </cell>
        </row>
        <row r="3284">
          <cell r="I3284">
            <v>70112</v>
          </cell>
        </row>
        <row r="3285">
          <cell r="I3285">
            <v>70112</v>
          </cell>
        </row>
        <row r="3286">
          <cell r="I3286">
            <v>50101</v>
          </cell>
        </row>
        <row r="3287">
          <cell r="I3287">
            <v>70112</v>
          </cell>
        </row>
        <row r="3288">
          <cell r="I3288">
            <v>70112</v>
          </cell>
        </row>
        <row r="3289">
          <cell r="I3289">
            <v>70112</v>
          </cell>
        </row>
        <row r="3290">
          <cell r="I3290">
            <v>40101</v>
          </cell>
        </row>
        <row r="3291">
          <cell r="I3291">
            <v>70112</v>
          </cell>
        </row>
        <row r="3292">
          <cell r="I3292">
            <v>30101</v>
          </cell>
        </row>
        <row r="3293">
          <cell r="I3293">
            <v>40101</v>
          </cell>
        </row>
        <row r="3294">
          <cell r="I3294">
            <v>70112</v>
          </cell>
        </row>
        <row r="3295">
          <cell r="I3295">
            <v>70112</v>
          </cell>
        </row>
        <row r="3296">
          <cell r="I3296">
            <v>30101</v>
          </cell>
        </row>
        <row r="3297">
          <cell r="I3297">
            <v>40101</v>
          </cell>
        </row>
        <row r="3298">
          <cell r="I3298">
            <v>70112</v>
          </cell>
        </row>
        <row r="3299">
          <cell r="I3299">
            <v>50101</v>
          </cell>
        </row>
        <row r="3300">
          <cell r="I3300">
            <v>70112</v>
          </cell>
        </row>
        <row r="3301">
          <cell r="I3301">
            <v>50101</v>
          </cell>
        </row>
        <row r="3302">
          <cell r="I3302">
            <v>70105</v>
          </cell>
        </row>
        <row r="3303">
          <cell r="I3303">
            <v>70500112</v>
          </cell>
        </row>
        <row r="3304">
          <cell r="I3304">
            <v>10401147</v>
          </cell>
        </row>
        <row r="3305">
          <cell r="I3305">
            <v>2011804020</v>
          </cell>
        </row>
        <row r="3306">
          <cell r="I3306">
            <v>20707002</v>
          </cell>
        </row>
        <row r="3307">
          <cell r="I3307">
            <v>201040773</v>
          </cell>
        </row>
        <row r="3308">
          <cell r="I3308">
            <v>201040773</v>
          </cell>
        </row>
        <row r="3309">
          <cell r="I3309">
            <v>201040777</v>
          </cell>
        </row>
        <row r="3310">
          <cell r="I3310">
            <v>201040773</v>
          </cell>
        </row>
        <row r="3311">
          <cell r="I3311">
            <v>2011804049</v>
          </cell>
        </row>
        <row r="3312">
          <cell r="I3312">
            <v>2011804053</v>
          </cell>
        </row>
        <row r="3313">
          <cell r="I3313">
            <v>201040773</v>
          </cell>
        </row>
        <row r="3314">
          <cell r="I3314">
            <v>201811</v>
          </cell>
        </row>
        <row r="3315">
          <cell r="I3315">
            <v>201812</v>
          </cell>
        </row>
        <row r="3316">
          <cell r="I3316">
            <v>201819</v>
          </cell>
        </row>
        <row r="3317">
          <cell r="I3317">
            <v>201811</v>
          </cell>
        </row>
        <row r="3318">
          <cell r="I3318">
            <v>201812</v>
          </cell>
        </row>
        <row r="3319">
          <cell r="I3319">
            <v>20183</v>
          </cell>
        </row>
        <row r="3320">
          <cell r="I3320">
            <v>20184</v>
          </cell>
        </row>
        <row r="3321">
          <cell r="I3321">
            <v>20185</v>
          </cell>
        </row>
        <row r="3322">
          <cell r="I3322">
            <v>20186</v>
          </cell>
        </row>
        <row r="3323">
          <cell r="I3323">
            <v>2011809141</v>
          </cell>
        </row>
        <row r="3324">
          <cell r="I3324">
            <v>2011804112</v>
          </cell>
        </row>
        <row r="3325">
          <cell r="I3325">
            <v>2011804071</v>
          </cell>
        </row>
        <row r="3326">
          <cell r="I3326">
            <v>2011809137</v>
          </cell>
        </row>
        <row r="3327">
          <cell r="I3327">
            <v>201040773</v>
          </cell>
        </row>
        <row r="3328">
          <cell r="I3328">
            <v>2011804054</v>
          </cell>
        </row>
        <row r="3329">
          <cell r="I3329">
            <v>2011804021</v>
          </cell>
        </row>
        <row r="3330">
          <cell r="I3330">
            <v>10208</v>
          </cell>
        </row>
        <row r="3331">
          <cell r="I3331">
            <v>10401139</v>
          </cell>
        </row>
        <row r="3332">
          <cell r="I3332">
            <v>10401147</v>
          </cell>
        </row>
        <row r="3333">
          <cell r="I3333">
            <v>10208</v>
          </cell>
        </row>
        <row r="3334">
          <cell r="I3334">
            <v>201819</v>
          </cell>
        </row>
        <row r="3335">
          <cell r="I3335">
            <v>40101</v>
          </cell>
        </row>
        <row r="3336">
          <cell r="I3336">
            <v>50101</v>
          </cell>
        </row>
        <row r="3337">
          <cell r="I3337">
            <v>50101</v>
          </cell>
        </row>
        <row r="3338">
          <cell r="I3338">
            <v>40101</v>
          </cell>
        </row>
        <row r="3339">
          <cell r="I3339">
            <v>70112</v>
          </cell>
        </row>
        <row r="3340">
          <cell r="I3340">
            <v>70112</v>
          </cell>
        </row>
        <row r="3341">
          <cell r="I3341">
            <v>30101</v>
          </cell>
        </row>
        <row r="3342">
          <cell r="I3342">
            <v>40101</v>
          </cell>
        </row>
        <row r="3343">
          <cell r="I3343">
            <v>50101</v>
          </cell>
        </row>
        <row r="3344">
          <cell r="I3344">
            <v>50101</v>
          </cell>
        </row>
        <row r="3345">
          <cell r="I3345">
            <v>70112</v>
          </cell>
        </row>
        <row r="3346">
          <cell r="I3346">
            <v>30101</v>
          </cell>
        </row>
        <row r="3347">
          <cell r="I3347">
            <v>50101</v>
          </cell>
        </row>
        <row r="3348">
          <cell r="I3348">
            <v>40101</v>
          </cell>
        </row>
        <row r="3349">
          <cell r="I3349">
            <v>30101</v>
          </cell>
        </row>
        <row r="3350">
          <cell r="I3350">
            <v>50101</v>
          </cell>
        </row>
        <row r="3351">
          <cell r="I3351">
            <v>40101</v>
          </cell>
        </row>
        <row r="3352">
          <cell r="I3352">
            <v>70112</v>
          </cell>
        </row>
        <row r="3353">
          <cell r="I3353">
            <v>50101</v>
          </cell>
        </row>
        <row r="3354">
          <cell r="I3354">
            <v>70112</v>
          </cell>
        </row>
        <row r="3355">
          <cell r="I3355">
            <v>50101</v>
          </cell>
        </row>
        <row r="3356">
          <cell r="I3356">
            <v>70112</v>
          </cell>
        </row>
        <row r="3357">
          <cell r="I3357">
            <v>50101</v>
          </cell>
        </row>
        <row r="3358">
          <cell r="I3358">
            <v>70105</v>
          </cell>
        </row>
        <row r="3359">
          <cell r="I3359">
            <v>70112</v>
          </cell>
        </row>
        <row r="3360">
          <cell r="I3360">
            <v>40101</v>
          </cell>
        </row>
        <row r="3361">
          <cell r="I3361">
            <v>50101</v>
          </cell>
        </row>
        <row r="3362">
          <cell r="I3362">
            <v>70112</v>
          </cell>
        </row>
        <row r="3363">
          <cell r="I3363">
            <v>40101</v>
          </cell>
        </row>
        <row r="3364">
          <cell r="I3364">
            <v>70112</v>
          </cell>
        </row>
        <row r="3365">
          <cell r="I3365">
            <v>50101</v>
          </cell>
        </row>
        <row r="3366">
          <cell r="I3366">
            <v>40101</v>
          </cell>
        </row>
        <row r="3367">
          <cell r="I3367">
            <v>701116</v>
          </cell>
        </row>
        <row r="3368">
          <cell r="I3368">
            <v>70112</v>
          </cell>
        </row>
        <row r="3369">
          <cell r="I3369">
            <v>40101</v>
          </cell>
        </row>
        <row r="3370">
          <cell r="I3370">
            <v>70112</v>
          </cell>
        </row>
        <row r="3371">
          <cell r="I3371">
            <v>701116</v>
          </cell>
        </row>
        <row r="3372">
          <cell r="I3372">
            <v>70112</v>
          </cell>
        </row>
        <row r="3373">
          <cell r="I3373">
            <v>50101</v>
          </cell>
        </row>
        <row r="3374">
          <cell r="I3374">
            <v>30101</v>
          </cell>
        </row>
        <row r="3375">
          <cell r="I3375">
            <v>70112</v>
          </cell>
        </row>
        <row r="3376">
          <cell r="I3376">
            <v>70112</v>
          </cell>
        </row>
        <row r="3377">
          <cell r="I3377">
            <v>70112</v>
          </cell>
        </row>
        <row r="3378">
          <cell r="I3378">
            <v>70112</v>
          </cell>
        </row>
        <row r="3379">
          <cell r="I3379">
            <v>70112</v>
          </cell>
        </row>
        <row r="3380">
          <cell r="I3380">
            <v>70112</v>
          </cell>
        </row>
        <row r="3381">
          <cell r="I3381">
            <v>40101</v>
          </cell>
        </row>
        <row r="3382">
          <cell r="I3382">
            <v>50101</v>
          </cell>
        </row>
        <row r="3383">
          <cell r="I3383">
            <v>70112</v>
          </cell>
        </row>
        <row r="3384">
          <cell r="I3384">
            <v>70112</v>
          </cell>
        </row>
        <row r="3385">
          <cell r="I3385">
            <v>70106</v>
          </cell>
        </row>
        <row r="3386">
          <cell r="I3386">
            <v>50101</v>
          </cell>
        </row>
        <row r="3387">
          <cell r="I3387">
            <v>70112</v>
          </cell>
        </row>
        <row r="3388">
          <cell r="I3388">
            <v>50101</v>
          </cell>
        </row>
        <row r="3389">
          <cell r="I3389">
            <v>40101</v>
          </cell>
        </row>
        <row r="3390">
          <cell r="I3390">
            <v>70112</v>
          </cell>
        </row>
        <row r="3391">
          <cell r="I3391">
            <v>70112</v>
          </cell>
        </row>
        <row r="3392">
          <cell r="I3392">
            <v>70112</v>
          </cell>
        </row>
        <row r="3393">
          <cell r="I3393">
            <v>40101</v>
          </cell>
        </row>
        <row r="3394">
          <cell r="I3394">
            <v>50101</v>
          </cell>
        </row>
        <row r="3395">
          <cell r="I3395">
            <v>30101</v>
          </cell>
        </row>
        <row r="3396">
          <cell r="I3396">
            <v>70112</v>
          </cell>
        </row>
        <row r="3397">
          <cell r="I3397">
            <v>50101</v>
          </cell>
        </row>
        <row r="3398">
          <cell r="I3398">
            <v>40101</v>
          </cell>
        </row>
        <row r="3399">
          <cell r="I3399">
            <v>70112</v>
          </cell>
        </row>
        <row r="3400">
          <cell r="I3400">
            <v>70112</v>
          </cell>
        </row>
        <row r="3401">
          <cell r="I3401">
            <v>50101</v>
          </cell>
        </row>
        <row r="3402">
          <cell r="I3402">
            <v>30101</v>
          </cell>
        </row>
        <row r="3403">
          <cell r="I3403">
            <v>50101</v>
          </cell>
        </row>
        <row r="3404">
          <cell r="I3404">
            <v>70112</v>
          </cell>
        </row>
        <row r="3405">
          <cell r="I3405">
            <v>70112</v>
          </cell>
        </row>
        <row r="3406">
          <cell r="I3406">
            <v>40101</v>
          </cell>
        </row>
        <row r="3407">
          <cell r="I3407">
            <v>50101</v>
          </cell>
        </row>
        <row r="3408">
          <cell r="I3408">
            <v>70112</v>
          </cell>
        </row>
        <row r="3409">
          <cell r="I3409">
            <v>30101</v>
          </cell>
        </row>
        <row r="3410">
          <cell r="I3410">
            <v>30101</v>
          </cell>
        </row>
        <row r="3411">
          <cell r="I3411">
            <v>50101</v>
          </cell>
        </row>
        <row r="3412">
          <cell r="I3412">
            <v>40101</v>
          </cell>
        </row>
        <row r="3413">
          <cell r="I3413">
            <v>70112</v>
          </cell>
        </row>
        <row r="3414">
          <cell r="I3414">
            <v>701116</v>
          </cell>
        </row>
        <row r="3415">
          <cell r="I3415">
            <v>701116</v>
          </cell>
        </row>
        <row r="3416">
          <cell r="I3416">
            <v>701116</v>
          </cell>
        </row>
        <row r="3417">
          <cell r="I3417">
            <v>701116</v>
          </cell>
        </row>
        <row r="3418">
          <cell r="I3418">
            <v>50101</v>
          </cell>
        </row>
        <row r="3419">
          <cell r="I3419">
            <v>70112</v>
          </cell>
        </row>
        <row r="3420">
          <cell r="I3420">
            <v>201040773</v>
          </cell>
        </row>
        <row r="3421">
          <cell r="I3421">
            <v>2011800400</v>
          </cell>
        </row>
        <row r="3422">
          <cell r="I3422">
            <v>201815</v>
          </cell>
        </row>
        <row r="3423">
          <cell r="I3423">
            <v>201040774</v>
          </cell>
        </row>
        <row r="3424">
          <cell r="I3424">
            <v>20700001</v>
          </cell>
        </row>
        <row r="3425">
          <cell r="I3425">
            <v>10401147</v>
          </cell>
        </row>
        <row r="3426">
          <cell r="I3426">
            <v>201040774</v>
          </cell>
        </row>
        <row r="3427">
          <cell r="I3427">
            <v>201040774</v>
          </cell>
        </row>
        <row r="3428">
          <cell r="I3428">
            <v>201040773</v>
          </cell>
        </row>
        <row r="3429">
          <cell r="I3429">
            <v>2011</v>
          </cell>
        </row>
        <row r="3430">
          <cell r="I3430">
            <v>2011809142</v>
          </cell>
        </row>
        <row r="3431">
          <cell r="I3431">
            <v>10401147</v>
          </cell>
        </row>
        <row r="3432">
          <cell r="I3432">
            <v>70112</v>
          </cell>
        </row>
        <row r="3433">
          <cell r="I3433">
            <v>50101</v>
          </cell>
        </row>
        <row r="3434">
          <cell r="I3434">
            <v>70112</v>
          </cell>
        </row>
        <row r="3435">
          <cell r="I3435">
            <v>70106</v>
          </cell>
        </row>
        <row r="3436">
          <cell r="I3436">
            <v>70112</v>
          </cell>
        </row>
        <row r="3437">
          <cell r="I3437">
            <v>70112</v>
          </cell>
        </row>
        <row r="3438">
          <cell r="I3438">
            <v>30101</v>
          </cell>
        </row>
        <row r="3439">
          <cell r="I3439">
            <v>70112</v>
          </cell>
        </row>
        <row r="3440">
          <cell r="I3440">
            <v>40101</v>
          </cell>
        </row>
        <row r="3441">
          <cell r="I3441">
            <v>50101</v>
          </cell>
        </row>
        <row r="3442">
          <cell r="I3442">
            <v>70112</v>
          </cell>
        </row>
        <row r="3443">
          <cell r="I3443">
            <v>50101</v>
          </cell>
        </row>
        <row r="3444">
          <cell r="I3444">
            <v>70112</v>
          </cell>
        </row>
        <row r="3445">
          <cell r="I3445">
            <v>70106</v>
          </cell>
        </row>
        <row r="3446">
          <cell r="I3446">
            <v>40101</v>
          </cell>
        </row>
        <row r="3447">
          <cell r="I3447">
            <v>40101</v>
          </cell>
        </row>
        <row r="3448">
          <cell r="I3448">
            <v>40101</v>
          </cell>
        </row>
        <row r="3449">
          <cell r="I3449">
            <v>70112</v>
          </cell>
        </row>
        <row r="3450">
          <cell r="I3450">
            <v>50101</v>
          </cell>
        </row>
        <row r="3451">
          <cell r="I3451">
            <v>70112</v>
          </cell>
        </row>
        <row r="3452">
          <cell r="I3452">
            <v>30101</v>
          </cell>
        </row>
        <row r="3453">
          <cell r="I3453">
            <v>50101</v>
          </cell>
        </row>
        <row r="3454">
          <cell r="I3454">
            <v>70112</v>
          </cell>
        </row>
        <row r="3455">
          <cell r="I3455">
            <v>40101</v>
          </cell>
        </row>
        <row r="3456">
          <cell r="I3456">
            <v>70112</v>
          </cell>
        </row>
        <row r="3457">
          <cell r="I3457">
            <v>70112</v>
          </cell>
        </row>
        <row r="3458">
          <cell r="I3458">
            <v>50101</v>
          </cell>
        </row>
        <row r="3459">
          <cell r="I3459">
            <v>40101</v>
          </cell>
        </row>
        <row r="3460">
          <cell r="I3460">
            <v>70112</v>
          </cell>
        </row>
        <row r="3461">
          <cell r="I3461">
            <v>50101</v>
          </cell>
        </row>
        <row r="3462">
          <cell r="I3462">
            <v>70112</v>
          </cell>
        </row>
        <row r="3463">
          <cell r="I3463">
            <v>70112</v>
          </cell>
        </row>
        <row r="3464">
          <cell r="I3464">
            <v>70112</v>
          </cell>
        </row>
        <row r="3465">
          <cell r="I3465">
            <v>70112</v>
          </cell>
        </row>
        <row r="3466">
          <cell r="I3466">
            <v>70112</v>
          </cell>
        </row>
        <row r="3467">
          <cell r="I3467">
            <v>70112</v>
          </cell>
        </row>
        <row r="3468">
          <cell r="I3468">
            <v>70112</v>
          </cell>
        </row>
        <row r="3469">
          <cell r="I3469">
            <v>301</v>
          </cell>
        </row>
        <row r="3470">
          <cell r="I3470">
            <v>20700001</v>
          </cell>
        </row>
        <row r="3471">
          <cell r="I3471">
            <v>10401139</v>
          </cell>
        </row>
        <row r="3472">
          <cell r="I3472">
            <v>10401139</v>
          </cell>
        </row>
        <row r="3473">
          <cell r="I3473">
            <v>201040774</v>
          </cell>
        </row>
        <row r="3474">
          <cell r="I3474">
            <v>2011804020</v>
          </cell>
        </row>
        <row r="3475">
          <cell r="I3475">
            <v>301</v>
          </cell>
        </row>
        <row r="3476">
          <cell r="I3476">
            <v>201040774</v>
          </cell>
        </row>
        <row r="3477">
          <cell r="I3477">
            <v>10401139</v>
          </cell>
        </row>
        <row r="3478">
          <cell r="I3478">
            <v>201815</v>
          </cell>
        </row>
        <row r="3479">
          <cell r="I3479">
            <v>201816</v>
          </cell>
        </row>
        <row r="3480">
          <cell r="I3480">
            <v>2010403315</v>
          </cell>
        </row>
        <row r="3481">
          <cell r="I3481">
            <v>2011800400</v>
          </cell>
        </row>
        <row r="3482">
          <cell r="I3482">
            <v>2011809155</v>
          </cell>
        </row>
        <row r="3483">
          <cell r="I3483">
            <v>70112</v>
          </cell>
        </row>
        <row r="3484">
          <cell r="I3484">
            <v>70112</v>
          </cell>
        </row>
        <row r="3485">
          <cell r="I3485">
            <v>70112</v>
          </cell>
        </row>
        <row r="3486">
          <cell r="I3486">
            <v>70106</v>
          </cell>
        </row>
        <row r="3487">
          <cell r="I3487">
            <v>50101</v>
          </cell>
        </row>
        <row r="3488">
          <cell r="I3488">
            <v>40101</v>
          </cell>
        </row>
        <row r="3489">
          <cell r="I3489">
            <v>70112</v>
          </cell>
        </row>
        <row r="3490">
          <cell r="I3490">
            <v>70112</v>
          </cell>
        </row>
        <row r="3491">
          <cell r="I3491">
            <v>70112</v>
          </cell>
        </row>
        <row r="3492">
          <cell r="I3492">
            <v>50101</v>
          </cell>
        </row>
        <row r="3493">
          <cell r="I3493">
            <v>40101</v>
          </cell>
        </row>
        <row r="3494">
          <cell r="I3494">
            <v>50101</v>
          </cell>
        </row>
        <row r="3495">
          <cell r="I3495">
            <v>40101</v>
          </cell>
        </row>
        <row r="3496">
          <cell r="I3496">
            <v>70112</v>
          </cell>
        </row>
        <row r="3497">
          <cell r="I3497">
            <v>40101</v>
          </cell>
        </row>
        <row r="3498">
          <cell r="I3498">
            <v>50101</v>
          </cell>
        </row>
        <row r="3499">
          <cell r="I3499">
            <v>70112</v>
          </cell>
        </row>
        <row r="3500">
          <cell r="I3500">
            <v>40101</v>
          </cell>
        </row>
        <row r="3501">
          <cell r="I3501">
            <v>70112</v>
          </cell>
        </row>
        <row r="3502">
          <cell r="I3502">
            <v>50101</v>
          </cell>
        </row>
        <row r="3503">
          <cell r="I3503">
            <v>70112</v>
          </cell>
        </row>
        <row r="3504">
          <cell r="I3504">
            <v>70112</v>
          </cell>
        </row>
        <row r="3505">
          <cell r="I3505">
            <v>50101</v>
          </cell>
        </row>
        <row r="3506">
          <cell r="I3506">
            <v>40101</v>
          </cell>
        </row>
        <row r="3507">
          <cell r="I3507">
            <v>50101</v>
          </cell>
        </row>
        <row r="3508">
          <cell r="I3508">
            <v>70112</v>
          </cell>
        </row>
        <row r="3509">
          <cell r="I3509">
            <v>70112</v>
          </cell>
        </row>
        <row r="3510">
          <cell r="I3510">
            <v>40101</v>
          </cell>
        </row>
        <row r="3511">
          <cell r="I3511">
            <v>70112</v>
          </cell>
        </row>
        <row r="3512">
          <cell r="I3512">
            <v>70106</v>
          </cell>
        </row>
        <row r="3513">
          <cell r="I3513">
            <v>70112</v>
          </cell>
        </row>
        <row r="3514">
          <cell r="I3514">
            <v>30101</v>
          </cell>
        </row>
        <row r="3515">
          <cell r="I3515">
            <v>70112</v>
          </cell>
        </row>
        <row r="3516">
          <cell r="I3516">
            <v>70112</v>
          </cell>
        </row>
        <row r="3517">
          <cell r="I3517">
            <v>70106</v>
          </cell>
        </row>
        <row r="3518">
          <cell r="I3518">
            <v>70112</v>
          </cell>
        </row>
        <row r="3519">
          <cell r="I3519">
            <v>70106</v>
          </cell>
        </row>
        <row r="3520">
          <cell r="I3520">
            <v>40101</v>
          </cell>
        </row>
        <row r="3521">
          <cell r="I3521">
            <v>70112</v>
          </cell>
        </row>
        <row r="3522">
          <cell r="I3522">
            <v>40101</v>
          </cell>
        </row>
        <row r="3523">
          <cell r="I3523">
            <v>70112</v>
          </cell>
        </row>
        <row r="3524">
          <cell r="I3524">
            <v>70112</v>
          </cell>
        </row>
        <row r="3525">
          <cell r="I3525">
            <v>70112</v>
          </cell>
        </row>
        <row r="3526">
          <cell r="I3526">
            <v>50101</v>
          </cell>
        </row>
        <row r="3527">
          <cell r="I3527">
            <v>70112</v>
          </cell>
        </row>
        <row r="3528">
          <cell r="I3528">
            <v>50101</v>
          </cell>
        </row>
        <row r="3529">
          <cell r="I3529">
            <v>70112</v>
          </cell>
        </row>
        <row r="3530">
          <cell r="I3530">
            <v>50101</v>
          </cell>
        </row>
        <row r="3531">
          <cell r="I3531">
            <v>50101</v>
          </cell>
        </row>
        <row r="3532">
          <cell r="I3532">
            <v>70112</v>
          </cell>
        </row>
        <row r="3533">
          <cell r="I3533">
            <v>50101</v>
          </cell>
        </row>
        <row r="3534">
          <cell r="I3534">
            <v>70106</v>
          </cell>
        </row>
        <row r="3535">
          <cell r="I3535">
            <v>30101</v>
          </cell>
        </row>
        <row r="3536">
          <cell r="I3536">
            <v>70112</v>
          </cell>
        </row>
        <row r="3537">
          <cell r="I3537">
            <v>50101</v>
          </cell>
        </row>
        <row r="3538">
          <cell r="I3538">
            <v>40101</v>
          </cell>
        </row>
        <row r="3539">
          <cell r="I3539">
            <v>70112</v>
          </cell>
        </row>
        <row r="3540">
          <cell r="I3540">
            <v>70106</v>
          </cell>
        </row>
        <row r="3541">
          <cell r="I3541">
            <v>70112</v>
          </cell>
        </row>
        <row r="3542">
          <cell r="I3542">
            <v>50101</v>
          </cell>
        </row>
        <row r="3543">
          <cell r="I3543">
            <v>40101</v>
          </cell>
        </row>
        <row r="3544">
          <cell r="I3544">
            <v>70112</v>
          </cell>
        </row>
        <row r="3545">
          <cell r="I3545">
            <v>50101</v>
          </cell>
        </row>
        <row r="3546">
          <cell r="I3546">
            <v>70106</v>
          </cell>
        </row>
        <row r="3547">
          <cell r="I3547">
            <v>30101</v>
          </cell>
        </row>
        <row r="3548">
          <cell r="I3548">
            <v>70112</v>
          </cell>
        </row>
        <row r="3549">
          <cell r="I3549">
            <v>50101</v>
          </cell>
        </row>
        <row r="3550">
          <cell r="I3550">
            <v>40101</v>
          </cell>
        </row>
        <row r="3551">
          <cell r="I3551">
            <v>70112</v>
          </cell>
        </row>
        <row r="3552">
          <cell r="I3552">
            <v>40101</v>
          </cell>
        </row>
        <row r="3553">
          <cell r="I3553">
            <v>30103</v>
          </cell>
        </row>
        <row r="3554">
          <cell r="I3554">
            <v>30103</v>
          </cell>
        </row>
        <row r="3555">
          <cell r="I3555">
            <v>301</v>
          </cell>
        </row>
        <row r="3556">
          <cell r="I3556">
            <v>103</v>
          </cell>
        </row>
        <row r="3557">
          <cell r="I3557">
            <v>103</v>
          </cell>
        </row>
        <row r="3558">
          <cell r="I3558">
            <v>200</v>
          </cell>
        </row>
        <row r="3559">
          <cell r="I3559">
            <v>10208</v>
          </cell>
        </row>
        <row r="3560">
          <cell r="I3560">
            <v>70105</v>
          </cell>
        </row>
        <row r="3561">
          <cell r="I3561">
            <v>70105</v>
          </cell>
        </row>
        <row r="3562">
          <cell r="I3562">
            <v>20700001</v>
          </cell>
        </row>
        <row r="3563">
          <cell r="I3563">
            <v>2011804088</v>
          </cell>
        </row>
        <row r="3564">
          <cell r="I3564">
            <v>2011804035</v>
          </cell>
        </row>
        <row r="3565">
          <cell r="I3565">
            <v>103</v>
          </cell>
        </row>
        <row r="3566">
          <cell r="I3566">
            <v>103</v>
          </cell>
        </row>
        <row r="3567">
          <cell r="I3567">
            <v>103</v>
          </cell>
        </row>
        <row r="3568">
          <cell r="I3568">
            <v>103</v>
          </cell>
        </row>
        <row r="3569">
          <cell r="I3569">
            <v>30103</v>
          </cell>
        </row>
        <row r="3570">
          <cell r="I3570">
            <v>104</v>
          </cell>
        </row>
        <row r="3571">
          <cell r="I3571">
            <v>104</v>
          </cell>
        </row>
        <row r="3572">
          <cell r="I3572">
            <v>103</v>
          </cell>
        </row>
        <row r="3573">
          <cell r="I3573">
            <v>103</v>
          </cell>
        </row>
        <row r="3574">
          <cell r="I3574">
            <v>109</v>
          </cell>
        </row>
        <row r="3575">
          <cell r="I3575">
            <v>109</v>
          </cell>
        </row>
        <row r="3576">
          <cell r="I3576">
            <v>103</v>
          </cell>
        </row>
        <row r="3577">
          <cell r="I3577">
            <v>2011809129</v>
          </cell>
        </row>
        <row r="3578">
          <cell r="I3578">
            <v>104</v>
          </cell>
        </row>
        <row r="3579">
          <cell r="I3579">
            <v>109</v>
          </cell>
        </row>
        <row r="3580">
          <cell r="I3580">
            <v>104</v>
          </cell>
        </row>
        <row r="3581">
          <cell r="I3581">
            <v>109</v>
          </cell>
        </row>
        <row r="3582">
          <cell r="I3582">
            <v>103</v>
          </cell>
        </row>
        <row r="3583">
          <cell r="I3583">
            <v>103</v>
          </cell>
        </row>
        <row r="3584">
          <cell r="I3584">
            <v>103</v>
          </cell>
        </row>
        <row r="3585">
          <cell r="I3585">
            <v>119</v>
          </cell>
        </row>
        <row r="3586">
          <cell r="I3586">
            <v>119</v>
          </cell>
        </row>
        <row r="3587">
          <cell r="I3587">
            <v>119</v>
          </cell>
        </row>
        <row r="3588">
          <cell r="I3588">
            <v>2011809141</v>
          </cell>
        </row>
        <row r="3589">
          <cell r="I3589">
            <v>201040774</v>
          </cell>
        </row>
        <row r="3590">
          <cell r="I3590">
            <v>2011804086</v>
          </cell>
        </row>
        <row r="3591">
          <cell r="I3591">
            <v>2011809134</v>
          </cell>
        </row>
        <row r="3592">
          <cell r="I3592">
            <v>2011804047</v>
          </cell>
        </row>
        <row r="3593">
          <cell r="I3593">
            <v>2011809134</v>
          </cell>
        </row>
        <row r="3594">
          <cell r="I3594">
            <v>2011804026</v>
          </cell>
        </row>
        <row r="3595">
          <cell r="I3595">
            <v>201040774</v>
          </cell>
        </row>
        <row r="3596">
          <cell r="I3596">
            <v>104</v>
          </cell>
        </row>
        <row r="3597">
          <cell r="I3597">
            <v>104</v>
          </cell>
        </row>
        <row r="3598">
          <cell r="I3598">
            <v>104</v>
          </cell>
        </row>
        <row r="3599">
          <cell r="I3599">
            <v>104</v>
          </cell>
        </row>
        <row r="3600">
          <cell r="I3600">
            <v>104</v>
          </cell>
        </row>
        <row r="3601">
          <cell r="I3601">
            <v>104</v>
          </cell>
        </row>
        <row r="3602">
          <cell r="I3602">
            <v>104</v>
          </cell>
        </row>
        <row r="3603">
          <cell r="I3603">
            <v>104</v>
          </cell>
        </row>
        <row r="3604">
          <cell r="I3604">
            <v>104</v>
          </cell>
        </row>
        <row r="3605">
          <cell r="I3605">
            <v>104</v>
          </cell>
        </row>
        <row r="3606">
          <cell r="I3606">
            <v>104</v>
          </cell>
        </row>
        <row r="3607">
          <cell r="I3607">
            <v>104</v>
          </cell>
        </row>
        <row r="3608">
          <cell r="I3608">
            <v>104</v>
          </cell>
        </row>
        <row r="3609">
          <cell r="I3609">
            <v>104</v>
          </cell>
        </row>
        <row r="3610">
          <cell r="I3610">
            <v>104</v>
          </cell>
        </row>
        <row r="3611">
          <cell r="I3611">
            <v>104</v>
          </cell>
        </row>
        <row r="3612">
          <cell r="I3612">
            <v>104</v>
          </cell>
        </row>
        <row r="3613">
          <cell r="I3613">
            <v>104</v>
          </cell>
        </row>
        <row r="3614">
          <cell r="I3614">
            <v>104</v>
          </cell>
        </row>
        <row r="3615">
          <cell r="I3615">
            <v>104</v>
          </cell>
        </row>
        <row r="3616">
          <cell r="I3616">
            <v>119</v>
          </cell>
        </row>
        <row r="3617">
          <cell r="I3617">
            <v>104</v>
          </cell>
        </row>
        <row r="3618">
          <cell r="I3618">
            <v>104</v>
          </cell>
        </row>
        <row r="3619">
          <cell r="I3619">
            <v>104</v>
          </cell>
        </row>
        <row r="3620">
          <cell r="I3620">
            <v>104</v>
          </cell>
        </row>
        <row r="3621">
          <cell r="I3621">
            <v>104</v>
          </cell>
        </row>
        <row r="3622">
          <cell r="I3622">
            <v>104</v>
          </cell>
        </row>
        <row r="3623">
          <cell r="I3623">
            <v>104</v>
          </cell>
        </row>
        <row r="3624">
          <cell r="I3624">
            <v>104</v>
          </cell>
        </row>
        <row r="3625">
          <cell r="I3625">
            <v>104</v>
          </cell>
        </row>
        <row r="3626">
          <cell r="I3626">
            <v>103</v>
          </cell>
        </row>
        <row r="3627">
          <cell r="I3627">
            <v>103</v>
          </cell>
        </row>
        <row r="3628">
          <cell r="I3628">
            <v>201811</v>
          </cell>
        </row>
        <row r="3629">
          <cell r="I3629">
            <v>201812</v>
          </cell>
        </row>
        <row r="3630">
          <cell r="I3630">
            <v>201040773</v>
          </cell>
        </row>
        <row r="3631">
          <cell r="I3631">
            <v>200</v>
          </cell>
        </row>
        <row r="3632">
          <cell r="I3632">
            <v>70112</v>
          </cell>
        </row>
        <row r="3633">
          <cell r="I3633">
            <v>70112</v>
          </cell>
        </row>
        <row r="3634">
          <cell r="I3634">
            <v>70112</v>
          </cell>
        </row>
        <row r="3635">
          <cell r="I3635">
            <v>50101</v>
          </cell>
        </row>
        <row r="3636">
          <cell r="I3636">
            <v>70112</v>
          </cell>
        </row>
        <row r="3637">
          <cell r="I3637">
            <v>50101</v>
          </cell>
        </row>
        <row r="3638">
          <cell r="I3638">
            <v>70112</v>
          </cell>
        </row>
        <row r="3639">
          <cell r="I3639">
            <v>70112</v>
          </cell>
        </row>
        <row r="3640">
          <cell r="I3640">
            <v>50101</v>
          </cell>
        </row>
        <row r="3641">
          <cell r="I3641">
            <v>40101</v>
          </cell>
        </row>
        <row r="3642">
          <cell r="I3642">
            <v>70112</v>
          </cell>
        </row>
        <row r="3643">
          <cell r="I3643">
            <v>70112</v>
          </cell>
        </row>
        <row r="3644">
          <cell r="I3644">
            <v>40101</v>
          </cell>
        </row>
        <row r="3645">
          <cell r="I3645">
            <v>70112</v>
          </cell>
        </row>
        <row r="3646">
          <cell r="I3646">
            <v>50101</v>
          </cell>
        </row>
        <row r="3647">
          <cell r="I3647">
            <v>70112</v>
          </cell>
        </row>
        <row r="3648">
          <cell r="I3648">
            <v>70106</v>
          </cell>
        </row>
        <row r="3649">
          <cell r="I3649">
            <v>50101</v>
          </cell>
        </row>
        <row r="3650">
          <cell r="I3650">
            <v>30101</v>
          </cell>
        </row>
        <row r="3651">
          <cell r="I3651">
            <v>40101</v>
          </cell>
        </row>
        <row r="3652">
          <cell r="I3652">
            <v>70106</v>
          </cell>
        </row>
        <row r="3653">
          <cell r="I3653">
            <v>40101</v>
          </cell>
        </row>
        <row r="3654">
          <cell r="I3654">
            <v>50101</v>
          </cell>
        </row>
        <row r="3655">
          <cell r="I3655">
            <v>70112</v>
          </cell>
        </row>
        <row r="3656">
          <cell r="I3656">
            <v>30101</v>
          </cell>
        </row>
        <row r="3657">
          <cell r="I3657">
            <v>50101</v>
          </cell>
        </row>
        <row r="3658">
          <cell r="I3658">
            <v>30101</v>
          </cell>
        </row>
        <row r="3659">
          <cell r="I3659">
            <v>40101</v>
          </cell>
        </row>
        <row r="3660">
          <cell r="I3660">
            <v>70112</v>
          </cell>
        </row>
        <row r="3661">
          <cell r="I3661">
            <v>70112</v>
          </cell>
        </row>
        <row r="3662">
          <cell r="I3662">
            <v>50101</v>
          </cell>
        </row>
        <row r="3663">
          <cell r="I3663">
            <v>40101</v>
          </cell>
        </row>
        <row r="3664">
          <cell r="I3664">
            <v>50101</v>
          </cell>
        </row>
        <row r="3665">
          <cell r="I3665">
            <v>40101</v>
          </cell>
        </row>
        <row r="3666">
          <cell r="I3666">
            <v>70112</v>
          </cell>
        </row>
        <row r="3667">
          <cell r="I3667">
            <v>70112</v>
          </cell>
        </row>
        <row r="3668">
          <cell r="I3668">
            <v>70112</v>
          </cell>
        </row>
        <row r="3669">
          <cell r="I3669">
            <v>70112</v>
          </cell>
        </row>
        <row r="3670">
          <cell r="I3670">
            <v>70112</v>
          </cell>
        </row>
        <row r="3671">
          <cell r="I3671">
            <v>50101</v>
          </cell>
        </row>
        <row r="3672">
          <cell r="I3672">
            <v>70112</v>
          </cell>
        </row>
        <row r="3673">
          <cell r="I3673">
            <v>50101</v>
          </cell>
        </row>
        <row r="3674">
          <cell r="I3674">
            <v>40101</v>
          </cell>
        </row>
        <row r="3675">
          <cell r="I3675">
            <v>70112</v>
          </cell>
        </row>
        <row r="3676">
          <cell r="I3676">
            <v>70112</v>
          </cell>
        </row>
        <row r="3677">
          <cell r="I3677">
            <v>70112</v>
          </cell>
        </row>
        <row r="3678">
          <cell r="I3678">
            <v>50101</v>
          </cell>
        </row>
        <row r="3679">
          <cell r="I3679">
            <v>40101</v>
          </cell>
        </row>
        <row r="3680">
          <cell r="I3680">
            <v>50101</v>
          </cell>
        </row>
        <row r="3681">
          <cell r="I3681">
            <v>70112</v>
          </cell>
        </row>
        <row r="3682">
          <cell r="I3682">
            <v>70112</v>
          </cell>
        </row>
        <row r="3683">
          <cell r="I3683">
            <v>70112</v>
          </cell>
        </row>
        <row r="3684">
          <cell r="I3684">
            <v>70112</v>
          </cell>
        </row>
        <row r="3685">
          <cell r="I3685">
            <v>70112</v>
          </cell>
        </row>
        <row r="3686">
          <cell r="I3686">
            <v>70112</v>
          </cell>
        </row>
        <row r="3687">
          <cell r="I3687">
            <v>30101</v>
          </cell>
        </row>
        <row r="3688">
          <cell r="I3688">
            <v>701116</v>
          </cell>
        </row>
        <row r="3689">
          <cell r="I3689">
            <v>701116</v>
          </cell>
        </row>
        <row r="3690">
          <cell r="I3690">
            <v>70112</v>
          </cell>
        </row>
        <row r="3691">
          <cell r="I3691">
            <v>50101</v>
          </cell>
        </row>
        <row r="3692">
          <cell r="I3692">
            <v>40101</v>
          </cell>
        </row>
        <row r="3693">
          <cell r="I3693">
            <v>70105</v>
          </cell>
        </row>
        <row r="3694">
          <cell r="I3694">
            <v>70105</v>
          </cell>
        </row>
        <row r="3695">
          <cell r="I3695">
            <v>10208</v>
          </cell>
        </row>
        <row r="3696">
          <cell r="I3696">
            <v>2011804020</v>
          </cell>
        </row>
        <row r="3697">
          <cell r="I3697">
            <v>20700001</v>
          </cell>
        </row>
        <row r="3698">
          <cell r="I3698">
            <v>2011809119</v>
          </cell>
        </row>
        <row r="3699">
          <cell r="I3699">
            <v>20700001</v>
          </cell>
        </row>
        <row r="3700">
          <cell r="I3700">
            <v>201040773</v>
          </cell>
        </row>
        <row r="3701">
          <cell r="I3701">
            <v>10401147</v>
          </cell>
        </row>
        <row r="3702">
          <cell r="I3702">
            <v>20186</v>
          </cell>
        </row>
        <row r="3703">
          <cell r="I3703">
            <v>201811</v>
          </cell>
        </row>
        <row r="3704">
          <cell r="I3704">
            <v>201812</v>
          </cell>
        </row>
        <row r="3705">
          <cell r="I3705">
            <v>20183</v>
          </cell>
        </row>
        <row r="3706">
          <cell r="I3706">
            <v>20184</v>
          </cell>
        </row>
        <row r="3707">
          <cell r="I3707">
            <v>20185</v>
          </cell>
        </row>
        <row r="3708">
          <cell r="I3708">
            <v>2011804020</v>
          </cell>
        </row>
        <row r="3709">
          <cell r="I3709">
            <v>2011809129</v>
          </cell>
        </row>
        <row r="3710">
          <cell r="I3710">
            <v>2010401010</v>
          </cell>
        </row>
        <row r="3711">
          <cell r="I3711">
            <v>30103</v>
          </cell>
        </row>
        <row r="3712">
          <cell r="I3712">
            <v>2011809152</v>
          </cell>
        </row>
        <row r="3713">
          <cell r="I3713">
            <v>2011809146</v>
          </cell>
        </row>
        <row r="3714">
          <cell r="I3714">
            <v>20189</v>
          </cell>
        </row>
        <row r="3715">
          <cell r="I3715">
            <v>30103</v>
          </cell>
        </row>
        <row r="3716">
          <cell r="I3716">
            <v>70500112</v>
          </cell>
        </row>
        <row r="3717">
          <cell r="I3717">
            <v>200</v>
          </cell>
        </row>
        <row r="3718">
          <cell r="I3718">
            <v>70106</v>
          </cell>
        </row>
        <row r="3719">
          <cell r="I3719">
            <v>70112</v>
          </cell>
        </row>
        <row r="3720">
          <cell r="I3720">
            <v>40101</v>
          </cell>
        </row>
        <row r="3721">
          <cell r="I3721">
            <v>70106</v>
          </cell>
        </row>
        <row r="3722">
          <cell r="I3722">
            <v>70112</v>
          </cell>
        </row>
        <row r="3723">
          <cell r="I3723">
            <v>40101</v>
          </cell>
        </row>
        <row r="3724">
          <cell r="I3724">
            <v>70112</v>
          </cell>
        </row>
        <row r="3725">
          <cell r="I3725">
            <v>70112</v>
          </cell>
        </row>
        <row r="3726">
          <cell r="I3726">
            <v>70112</v>
          </cell>
        </row>
        <row r="3727">
          <cell r="I3727">
            <v>70112</v>
          </cell>
        </row>
        <row r="3728">
          <cell r="I3728">
            <v>70112</v>
          </cell>
        </row>
        <row r="3729">
          <cell r="I3729">
            <v>50101</v>
          </cell>
        </row>
        <row r="3730">
          <cell r="I3730">
            <v>70112</v>
          </cell>
        </row>
        <row r="3731">
          <cell r="I3731">
            <v>50101</v>
          </cell>
        </row>
        <row r="3732">
          <cell r="I3732">
            <v>70112</v>
          </cell>
        </row>
        <row r="3733">
          <cell r="I3733">
            <v>70112</v>
          </cell>
        </row>
        <row r="3734">
          <cell r="I3734">
            <v>40101</v>
          </cell>
        </row>
        <row r="3735">
          <cell r="I3735">
            <v>50101</v>
          </cell>
        </row>
        <row r="3736">
          <cell r="I3736">
            <v>70112</v>
          </cell>
        </row>
        <row r="3737">
          <cell r="I3737">
            <v>70112</v>
          </cell>
        </row>
        <row r="3738">
          <cell r="I3738">
            <v>40101</v>
          </cell>
        </row>
        <row r="3739">
          <cell r="I3739">
            <v>30101</v>
          </cell>
        </row>
        <row r="3740">
          <cell r="I3740">
            <v>70106</v>
          </cell>
        </row>
        <row r="3741">
          <cell r="I3741">
            <v>50101</v>
          </cell>
        </row>
        <row r="3742">
          <cell r="I3742">
            <v>70112</v>
          </cell>
        </row>
        <row r="3743">
          <cell r="I3743">
            <v>30101</v>
          </cell>
        </row>
        <row r="3744">
          <cell r="I3744">
            <v>30101</v>
          </cell>
        </row>
        <row r="3745">
          <cell r="I3745">
            <v>70112</v>
          </cell>
        </row>
        <row r="3746">
          <cell r="I3746">
            <v>70112</v>
          </cell>
        </row>
        <row r="3747">
          <cell r="I3747">
            <v>70112</v>
          </cell>
        </row>
        <row r="3748">
          <cell r="I3748">
            <v>50101</v>
          </cell>
        </row>
        <row r="3749">
          <cell r="I3749">
            <v>40101</v>
          </cell>
        </row>
        <row r="3750">
          <cell r="I3750">
            <v>30101</v>
          </cell>
        </row>
        <row r="3751">
          <cell r="I3751">
            <v>40101</v>
          </cell>
        </row>
        <row r="3752">
          <cell r="I3752">
            <v>50101</v>
          </cell>
        </row>
        <row r="3753">
          <cell r="I3753">
            <v>70112</v>
          </cell>
        </row>
        <row r="3754">
          <cell r="I3754">
            <v>70112</v>
          </cell>
        </row>
        <row r="3755">
          <cell r="I3755">
            <v>50101</v>
          </cell>
        </row>
        <row r="3756">
          <cell r="I3756">
            <v>30101</v>
          </cell>
        </row>
        <row r="3757">
          <cell r="I3757">
            <v>50101</v>
          </cell>
        </row>
        <row r="3758">
          <cell r="I3758">
            <v>70112</v>
          </cell>
        </row>
        <row r="3759">
          <cell r="I3759">
            <v>40101</v>
          </cell>
        </row>
        <row r="3760">
          <cell r="I3760">
            <v>50101</v>
          </cell>
        </row>
        <row r="3761">
          <cell r="I3761">
            <v>70112</v>
          </cell>
        </row>
        <row r="3762">
          <cell r="I3762">
            <v>30101</v>
          </cell>
        </row>
        <row r="3763">
          <cell r="I3763">
            <v>70112</v>
          </cell>
        </row>
        <row r="3764">
          <cell r="I3764">
            <v>30101</v>
          </cell>
        </row>
        <row r="3765">
          <cell r="I3765">
            <v>50101</v>
          </cell>
        </row>
        <row r="3766">
          <cell r="I3766">
            <v>40101</v>
          </cell>
        </row>
        <row r="3767">
          <cell r="I3767">
            <v>40101</v>
          </cell>
        </row>
        <row r="3768">
          <cell r="I3768">
            <v>50101</v>
          </cell>
        </row>
        <row r="3769">
          <cell r="I3769">
            <v>70112</v>
          </cell>
        </row>
        <row r="3770">
          <cell r="I3770">
            <v>50101</v>
          </cell>
        </row>
        <row r="3771">
          <cell r="I3771">
            <v>40101</v>
          </cell>
        </row>
        <row r="3772">
          <cell r="I3772">
            <v>70112</v>
          </cell>
        </row>
        <row r="3773">
          <cell r="I3773">
            <v>50101</v>
          </cell>
        </row>
        <row r="3774">
          <cell r="I3774">
            <v>40101</v>
          </cell>
        </row>
        <row r="3775">
          <cell r="I3775">
            <v>70112</v>
          </cell>
        </row>
        <row r="3776">
          <cell r="I3776">
            <v>50101</v>
          </cell>
        </row>
        <row r="3777">
          <cell r="I3777">
            <v>40101</v>
          </cell>
        </row>
        <row r="3778">
          <cell r="I3778">
            <v>70112</v>
          </cell>
        </row>
        <row r="3779">
          <cell r="I3779">
            <v>50101</v>
          </cell>
        </row>
        <row r="3780">
          <cell r="I3780">
            <v>70112</v>
          </cell>
        </row>
        <row r="3781">
          <cell r="I3781">
            <v>50101</v>
          </cell>
        </row>
        <row r="3782">
          <cell r="I3782">
            <v>40101</v>
          </cell>
        </row>
        <row r="3783">
          <cell r="I3783">
            <v>70112</v>
          </cell>
        </row>
        <row r="3784">
          <cell r="I3784">
            <v>40101</v>
          </cell>
        </row>
        <row r="3785">
          <cell r="I3785">
            <v>50101</v>
          </cell>
        </row>
        <row r="3786">
          <cell r="I3786">
            <v>70112</v>
          </cell>
        </row>
        <row r="3787">
          <cell r="I3787">
            <v>50101</v>
          </cell>
        </row>
        <row r="3788">
          <cell r="I3788">
            <v>40101</v>
          </cell>
        </row>
        <row r="3789">
          <cell r="I3789">
            <v>701116</v>
          </cell>
        </row>
        <row r="3790">
          <cell r="I3790">
            <v>70106</v>
          </cell>
        </row>
        <row r="3791">
          <cell r="I3791">
            <v>70112</v>
          </cell>
        </row>
        <row r="3792">
          <cell r="I3792">
            <v>40101</v>
          </cell>
        </row>
        <row r="3793">
          <cell r="I3793">
            <v>50101</v>
          </cell>
        </row>
        <row r="3794">
          <cell r="I3794">
            <v>70112</v>
          </cell>
        </row>
        <row r="3795">
          <cell r="I3795">
            <v>40101</v>
          </cell>
        </row>
        <row r="3796">
          <cell r="I3796">
            <v>40101</v>
          </cell>
        </row>
        <row r="3797">
          <cell r="I3797">
            <v>50101</v>
          </cell>
        </row>
        <row r="3798">
          <cell r="I3798">
            <v>701116</v>
          </cell>
        </row>
        <row r="3799">
          <cell r="I3799">
            <v>40101</v>
          </cell>
        </row>
        <row r="3800">
          <cell r="I3800">
            <v>50101</v>
          </cell>
        </row>
        <row r="3801">
          <cell r="I3801">
            <v>70106</v>
          </cell>
        </row>
        <row r="3802">
          <cell r="I3802">
            <v>70112</v>
          </cell>
        </row>
        <row r="3803">
          <cell r="I3803">
            <v>40101</v>
          </cell>
        </row>
        <row r="3804">
          <cell r="I3804">
            <v>50101</v>
          </cell>
        </row>
        <row r="3805">
          <cell r="I3805">
            <v>70112</v>
          </cell>
        </row>
        <row r="3806">
          <cell r="I3806">
            <v>50101</v>
          </cell>
        </row>
        <row r="3807">
          <cell r="I3807">
            <v>70112</v>
          </cell>
        </row>
        <row r="3808">
          <cell r="I3808">
            <v>30101</v>
          </cell>
        </row>
        <row r="3809">
          <cell r="I3809">
            <v>50101</v>
          </cell>
        </row>
        <row r="3810">
          <cell r="I3810">
            <v>40101</v>
          </cell>
        </row>
        <row r="3811">
          <cell r="I3811">
            <v>70112</v>
          </cell>
        </row>
        <row r="3812">
          <cell r="I3812">
            <v>70112</v>
          </cell>
        </row>
        <row r="3813">
          <cell r="I3813">
            <v>70112</v>
          </cell>
        </row>
        <row r="3814">
          <cell r="I3814">
            <v>70112</v>
          </cell>
        </row>
        <row r="3815">
          <cell r="I3815">
            <v>70112</v>
          </cell>
        </row>
        <row r="3816">
          <cell r="I3816">
            <v>70112</v>
          </cell>
        </row>
        <row r="3817">
          <cell r="I3817">
            <v>70112</v>
          </cell>
        </row>
        <row r="3818">
          <cell r="I3818">
            <v>40101</v>
          </cell>
        </row>
        <row r="3819">
          <cell r="I3819">
            <v>701116</v>
          </cell>
        </row>
        <row r="3820">
          <cell r="I3820">
            <v>701116</v>
          </cell>
        </row>
        <row r="3821">
          <cell r="I3821">
            <v>70112</v>
          </cell>
        </row>
        <row r="3822">
          <cell r="I3822">
            <v>70112</v>
          </cell>
        </row>
        <row r="3823">
          <cell r="I3823">
            <v>70112</v>
          </cell>
        </row>
        <row r="3824">
          <cell r="I3824">
            <v>30101</v>
          </cell>
        </row>
        <row r="3825">
          <cell r="I3825">
            <v>40101</v>
          </cell>
        </row>
        <row r="3826">
          <cell r="I3826">
            <v>70112</v>
          </cell>
        </row>
        <row r="3827">
          <cell r="I3827">
            <v>70112</v>
          </cell>
        </row>
        <row r="3828">
          <cell r="I3828">
            <v>70112</v>
          </cell>
        </row>
        <row r="3829">
          <cell r="I3829">
            <v>40101</v>
          </cell>
        </row>
        <row r="3830">
          <cell r="I3830">
            <v>70112</v>
          </cell>
        </row>
        <row r="3831">
          <cell r="I3831">
            <v>50101</v>
          </cell>
        </row>
        <row r="3832">
          <cell r="I3832">
            <v>70112</v>
          </cell>
        </row>
        <row r="3833">
          <cell r="I3833">
            <v>50101</v>
          </cell>
        </row>
        <row r="3834">
          <cell r="I3834">
            <v>70112</v>
          </cell>
        </row>
        <row r="3835">
          <cell r="I3835">
            <v>50101</v>
          </cell>
        </row>
        <row r="3836">
          <cell r="I3836">
            <v>70112</v>
          </cell>
        </row>
        <row r="3837">
          <cell r="I3837">
            <v>40101</v>
          </cell>
        </row>
        <row r="3838">
          <cell r="I3838">
            <v>30101</v>
          </cell>
        </row>
        <row r="3839">
          <cell r="I3839">
            <v>50101</v>
          </cell>
        </row>
        <row r="3840">
          <cell r="I3840">
            <v>70112</v>
          </cell>
        </row>
        <row r="3841">
          <cell r="I3841">
            <v>50101</v>
          </cell>
        </row>
        <row r="3842">
          <cell r="I3842">
            <v>40101</v>
          </cell>
        </row>
        <row r="3843">
          <cell r="I3843">
            <v>70112</v>
          </cell>
        </row>
        <row r="3844">
          <cell r="I3844">
            <v>40101</v>
          </cell>
        </row>
        <row r="3845">
          <cell r="I3845">
            <v>2011804020</v>
          </cell>
        </row>
        <row r="3846">
          <cell r="I3846">
            <v>2011809129</v>
          </cell>
        </row>
        <row r="3847">
          <cell r="I3847">
            <v>2010401010</v>
          </cell>
        </row>
        <row r="3848">
          <cell r="I3848">
            <v>2011804020</v>
          </cell>
        </row>
        <row r="3849">
          <cell r="I3849">
            <v>201040765</v>
          </cell>
        </row>
        <row r="3850">
          <cell r="I3850">
            <v>2011804024</v>
          </cell>
        </row>
        <row r="3851">
          <cell r="I3851">
            <v>70105</v>
          </cell>
        </row>
        <row r="3852">
          <cell r="I3852">
            <v>2011804113</v>
          </cell>
        </row>
        <row r="3853">
          <cell r="I3853">
            <v>2011804048</v>
          </cell>
        </row>
        <row r="3854">
          <cell r="I3854">
            <v>2011809144</v>
          </cell>
        </row>
        <row r="3855">
          <cell r="I3855">
            <v>2011809136</v>
          </cell>
        </row>
        <row r="3856">
          <cell r="I3856">
            <v>2011804022</v>
          </cell>
        </row>
        <row r="3857">
          <cell r="I3857">
            <v>2011809139</v>
          </cell>
        </row>
        <row r="3858">
          <cell r="I3858">
            <v>103</v>
          </cell>
        </row>
        <row r="3859">
          <cell r="I3859">
            <v>103</v>
          </cell>
        </row>
        <row r="3860">
          <cell r="I3860">
            <v>108</v>
          </cell>
        </row>
        <row r="3861">
          <cell r="I3861">
            <v>108</v>
          </cell>
        </row>
        <row r="3862">
          <cell r="I3862">
            <v>108</v>
          </cell>
        </row>
        <row r="3863">
          <cell r="I3863">
            <v>108</v>
          </cell>
        </row>
        <row r="3864">
          <cell r="I3864">
            <v>70105</v>
          </cell>
        </row>
        <row r="3865">
          <cell r="I3865">
            <v>2011804020</v>
          </cell>
        </row>
        <row r="3866">
          <cell r="I3866">
            <v>201040765</v>
          </cell>
        </row>
        <row r="3867">
          <cell r="I3867">
            <v>2011804024</v>
          </cell>
        </row>
        <row r="3868">
          <cell r="I3868">
            <v>10401139</v>
          </cell>
        </row>
        <row r="3869">
          <cell r="I3869">
            <v>2011804087</v>
          </cell>
        </row>
        <row r="3870">
          <cell r="I3870">
            <v>201040773</v>
          </cell>
        </row>
        <row r="3871">
          <cell r="I3871">
            <v>201812</v>
          </cell>
        </row>
        <row r="3872">
          <cell r="I3872">
            <v>201811</v>
          </cell>
        </row>
        <row r="3873">
          <cell r="I3873">
            <v>30103</v>
          </cell>
        </row>
        <row r="3874">
          <cell r="I3874">
            <v>2011804093</v>
          </cell>
        </row>
        <row r="3875">
          <cell r="I3875">
            <v>2011809142</v>
          </cell>
        </row>
        <row r="3876">
          <cell r="I3876">
            <v>2011809143</v>
          </cell>
        </row>
        <row r="3877">
          <cell r="I3877">
            <v>10208</v>
          </cell>
        </row>
        <row r="3878">
          <cell r="I3878">
            <v>10401147</v>
          </cell>
        </row>
        <row r="3879">
          <cell r="I3879">
            <v>40105</v>
          </cell>
        </row>
        <row r="3880">
          <cell r="I3880">
            <v>70112</v>
          </cell>
        </row>
        <row r="3881">
          <cell r="I3881">
            <v>40101</v>
          </cell>
        </row>
        <row r="3882">
          <cell r="I3882">
            <v>40101</v>
          </cell>
        </row>
        <row r="3883">
          <cell r="I3883">
            <v>50101</v>
          </cell>
        </row>
        <row r="3884">
          <cell r="I3884">
            <v>70112</v>
          </cell>
        </row>
        <row r="3885">
          <cell r="I3885">
            <v>50101</v>
          </cell>
        </row>
        <row r="3886">
          <cell r="I3886">
            <v>70112</v>
          </cell>
        </row>
        <row r="3887">
          <cell r="I3887">
            <v>50101</v>
          </cell>
        </row>
        <row r="3888">
          <cell r="I3888">
            <v>70112</v>
          </cell>
        </row>
        <row r="3889">
          <cell r="I3889">
            <v>70112</v>
          </cell>
        </row>
        <row r="3890">
          <cell r="I3890">
            <v>50101</v>
          </cell>
        </row>
        <row r="3891">
          <cell r="I3891">
            <v>70112</v>
          </cell>
        </row>
        <row r="3892">
          <cell r="I3892">
            <v>70112</v>
          </cell>
        </row>
        <row r="3893">
          <cell r="I3893">
            <v>40101</v>
          </cell>
        </row>
        <row r="3894">
          <cell r="I3894">
            <v>70112</v>
          </cell>
        </row>
        <row r="3895">
          <cell r="I3895">
            <v>30101</v>
          </cell>
        </row>
        <row r="3896">
          <cell r="I3896">
            <v>70112</v>
          </cell>
        </row>
        <row r="3897">
          <cell r="I3897">
            <v>70106</v>
          </cell>
        </row>
        <row r="3898">
          <cell r="I3898">
            <v>70112</v>
          </cell>
        </row>
        <row r="3899">
          <cell r="I3899">
            <v>70112</v>
          </cell>
        </row>
        <row r="3900">
          <cell r="I3900">
            <v>70112</v>
          </cell>
        </row>
        <row r="3901">
          <cell r="I3901">
            <v>70112</v>
          </cell>
        </row>
        <row r="3902">
          <cell r="I3902">
            <v>70112</v>
          </cell>
        </row>
        <row r="3903">
          <cell r="I3903">
            <v>70112</v>
          </cell>
        </row>
        <row r="3904">
          <cell r="I3904">
            <v>70112</v>
          </cell>
        </row>
        <row r="3905">
          <cell r="I3905">
            <v>40101</v>
          </cell>
        </row>
        <row r="3906">
          <cell r="I3906">
            <v>40101</v>
          </cell>
        </row>
        <row r="3907">
          <cell r="I3907">
            <v>30101</v>
          </cell>
        </row>
        <row r="3908">
          <cell r="I3908">
            <v>70112</v>
          </cell>
        </row>
        <row r="3909">
          <cell r="I3909">
            <v>70106</v>
          </cell>
        </row>
        <row r="3910">
          <cell r="I3910">
            <v>50101</v>
          </cell>
        </row>
        <row r="3911">
          <cell r="I3911">
            <v>40101</v>
          </cell>
        </row>
        <row r="3912">
          <cell r="I3912">
            <v>70112</v>
          </cell>
        </row>
        <row r="3913">
          <cell r="I3913">
            <v>70112</v>
          </cell>
        </row>
        <row r="3914">
          <cell r="I3914">
            <v>70112</v>
          </cell>
        </row>
        <row r="3915">
          <cell r="I3915">
            <v>50101</v>
          </cell>
        </row>
        <row r="3916">
          <cell r="I3916">
            <v>40101</v>
          </cell>
        </row>
        <row r="3917">
          <cell r="I3917">
            <v>50101</v>
          </cell>
        </row>
        <row r="3918">
          <cell r="I3918">
            <v>70112</v>
          </cell>
        </row>
        <row r="3919">
          <cell r="I3919">
            <v>40101</v>
          </cell>
        </row>
        <row r="3920">
          <cell r="I3920">
            <v>30101</v>
          </cell>
        </row>
        <row r="3921">
          <cell r="I3921">
            <v>50101</v>
          </cell>
        </row>
        <row r="3922">
          <cell r="I3922">
            <v>70112</v>
          </cell>
        </row>
        <row r="3923">
          <cell r="I3923">
            <v>70112</v>
          </cell>
        </row>
        <row r="3924">
          <cell r="I3924">
            <v>50101</v>
          </cell>
        </row>
        <row r="3925">
          <cell r="I3925">
            <v>70112</v>
          </cell>
        </row>
        <row r="3926">
          <cell r="I3926">
            <v>50101</v>
          </cell>
        </row>
        <row r="3927">
          <cell r="I3927">
            <v>40101</v>
          </cell>
        </row>
        <row r="3928">
          <cell r="I3928">
            <v>70112</v>
          </cell>
        </row>
        <row r="3929">
          <cell r="I3929">
            <v>50101</v>
          </cell>
        </row>
        <row r="3930">
          <cell r="I3930">
            <v>50101</v>
          </cell>
        </row>
        <row r="3931">
          <cell r="I3931">
            <v>70112</v>
          </cell>
        </row>
        <row r="3932">
          <cell r="I3932">
            <v>40101</v>
          </cell>
        </row>
        <row r="3933">
          <cell r="I3933">
            <v>30101</v>
          </cell>
        </row>
        <row r="3934">
          <cell r="I3934">
            <v>70112</v>
          </cell>
        </row>
        <row r="3935">
          <cell r="I3935">
            <v>30101</v>
          </cell>
        </row>
        <row r="3936">
          <cell r="I3936">
            <v>50101</v>
          </cell>
        </row>
        <row r="3937">
          <cell r="I3937">
            <v>70112</v>
          </cell>
        </row>
        <row r="3938">
          <cell r="I3938">
            <v>50101</v>
          </cell>
        </row>
        <row r="3939">
          <cell r="I3939">
            <v>70112</v>
          </cell>
        </row>
        <row r="3940">
          <cell r="I3940">
            <v>30101</v>
          </cell>
        </row>
        <row r="3941">
          <cell r="I3941">
            <v>50101</v>
          </cell>
        </row>
        <row r="3942">
          <cell r="I3942">
            <v>40101</v>
          </cell>
        </row>
        <row r="3943">
          <cell r="I3943">
            <v>70112</v>
          </cell>
        </row>
        <row r="3944">
          <cell r="I3944">
            <v>30101</v>
          </cell>
        </row>
        <row r="3945">
          <cell r="I3945">
            <v>50101</v>
          </cell>
        </row>
        <row r="3946">
          <cell r="I3946">
            <v>40101</v>
          </cell>
        </row>
        <row r="3947">
          <cell r="I3947">
            <v>70112</v>
          </cell>
        </row>
        <row r="3948">
          <cell r="I3948">
            <v>40101</v>
          </cell>
        </row>
        <row r="3949">
          <cell r="I3949">
            <v>70112</v>
          </cell>
        </row>
        <row r="3950">
          <cell r="I3950">
            <v>40101</v>
          </cell>
        </row>
        <row r="3951">
          <cell r="I3951">
            <v>50101</v>
          </cell>
        </row>
        <row r="3952">
          <cell r="I3952">
            <v>70112</v>
          </cell>
        </row>
        <row r="3953">
          <cell r="I3953">
            <v>70112</v>
          </cell>
        </row>
        <row r="3954">
          <cell r="I3954">
            <v>40101</v>
          </cell>
        </row>
        <row r="3955">
          <cell r="I3955">
            <v>50101</v>
          </cell>
        </row>
        <row r="3956">
          <cell r="I3956">
            <v>70112</v>
          </cell>
        </row>
        <row r="3957">
          <cell r="I3957">
            <v>701116</v>
          </cell>
        </row>
        <row r="3958">
          <cell r="I3958">
            <v>70112</v>
          </cell>
        </row>
        <row r="3959">
          <cell r="I3959">
            <v>70106</v>
          </cell>
        </row>
        <row r="3960">
          <cell r="I3960">
            <v>701116</v>
          </cell>
        </row>
        <row r="3961">
          <cell r="I3961">
            <v>70112</v>
          </cell>
        </row>
        <row r="3962">
          <cell r="I3962">
            <v>70112</v>
          </cell>
        </row>
        <row r="3963">
          <cell r="I3963">
            <v>30101</v>
          </cell>
        </row>
        <row r="3964">
          <cell r="I3964">
            <v>70112</v>
          </cell>
        </row>
        <row r="3965">
          <cell r="I3965">
            <v>50101</v>
          </cell>
        </row>
        <row r="3966">
          <cell r="I3966">
            <v>70106</v>
          </cell>
        </row>
        <row r="3967">
          <cell r="I3967">
            <v>40101</v>
          </cell>
        </row>
        <row r="3968">
          <cell r="I3968">
            <v>70112</v>
          </cell>
        </row>
        <row r="3969">
          <cell r="I3969">
            <v>70112</v>
          </cell>
        </row>
        <row r="3970">
          <cell r="I3970">
            <v>70112</v>
          </cell>
        </row>
        <row r="3971">
          <cell r="I3971">
            <v>70112</v>
          </cell>
        </row>
        <row r="3972">
          <cell r="I3972">
            <v>70112</v>
          </cell>
        </row>
        <row r="3973">
          <cell r="I3973">
            <v>70112</v>
          </cell>
        </row>
        <row r="3974">
          <cell r="I3974">
            <v>70112</v>
          </cell>
        </row>
        <row r="3975">
          <cell r="I3975">
            <v>40101</v>
          </cell>
        </row>
        <row r="3976">
          <cell r="I3976">
            <v>701116</v>
          </cell>
        </row>
        <row r="3977">
          <cell r="I3977">
            <v>40101</v>
          </cell>
        </row>
        <row r="3978">
          <cell r="I3978">
            <v>701116</v>
          </cell>
        </row>
        <row r="3979">
          <cell r="I3979">
            <v>50101</v>
          </cell>
        </row>
        <row r="3980">
          <cell r="I3980">
            <v>40101</v>
          </cell>
        </row>
        <row r="3981">
          <cell r="I3981">
            <v>70112</v>
          </cell>
        </row>
        <row r="3982">
          <cell r="I3982">
            <v>70112</v>
          </cell>
        </row>
        <row r="3983">
          <cell r="I3983">
            <v>40101</v>
          </cell>
        </row>
        <row r="3984">
          <cell r="I3984">
            <v>70112</v>
          </cell>
        </row>
        <row r="3985">
          <cell r="I3985">
            <v>70112</v>
          </cell>
        </row>
        <row r="3986">
          <cell r="I3986">
            <v>50101</v>
          </cell>
        </row>
        <row r="3987">
          <cell r="I3987">
            <v>40101</v>
          </cell>
        </row>
        <row r="3988">
          <cell r="I3988">
            <v>70112</v>
          </cell>
        </row>
        <row r="3989">
          <cell r="I3989">
            <v>50101</v>
          </cell>
        </row>
        <row r="3990">
          <cell r="I3990">
            <v>40101</v>
          </cell>
        </row>
        <row r="3991">
          <cell r="I3991">
            <v>30101</v>
          </cell>
        </row>
        <row r="3992">
          <cell r="I3992">
            <v>70112</v>
          </cell>
        </row>
        <row r="3993">
          <cell r="I3993">
            <v>10703002</v>
          </cell>
        </row>
        <row r="3994">
          <cell r="I3994">
            <v>2011809140</v>
          </cell>
        </row>
        <row r="3995">
          <cell r="I3995">
            <v>2011804021</v>
          </cell>
        </row>
        <row r="3996">
          <cell r="I3996">
            <v>2011809128</v>
          </cell>
        </row>
        <row r="3997">
          <cell r="I3997">
            <v>10401139</v>
          </cell>
        </row>
        <row r="3998">
          <cell r="I3998">
            <v>20700001</v>
          </cell>
        </row>
        <row r="3999">
          <cell r="I3999">
            <v>10401139</v>
          </cell>
        </row>
        <row r="4000">
          <cell r="I4000">
            <v>2010401020</v>
          </cell>
        </row>
        <row r="4001">
          <cell r="I4001">
            <v>2011804073</v>
          </cell>
        </row>
        <row r="4002">
          <cell r="I4002">
            <v>201815</v>
          </cell>
        </row>
        <row r="4003">
          <cell r="I4003">
            <v>70105</v>
          </cell>
        </row>
        <row r="4004">
          <cell r="I4004">
            <v>20181</v>
          </cell>
        </row>
        <row r="4005">
          <cell r="I4005">
            <v>20182</v>
          </cell>
        </row>
        <row r="4006">
          <cell r="I4006">
            <v>201819</v>
          </cell>
        </row>
        <row r="4007">
          <cell r="I4007">
            <v>20185</v>
          </cell>
        </row>
        <row r="4008">
          <cell r="I4008">
            <v>20186</v>
          </cell>
        </row>
        <row r="4009">
          <cell r="I4009">
            <v>20183</v>
          </cell>
        </row>
        <row r="4010">
          <cell r="I4010">
            <v>20184</v>
          </cell>
        </row>
        <row r="4011">
          <cell r="I4011">
            <v>201811</v>
          </cell>
        </row>
        <row r="4012">
          <cell r="I4012">
            <v>201812</v>
          </cell>
        </row>
        <row r="4013">
          <cell r="I4013">
            <v>201814</v>
          </cell>
        </row>
        <row r="4014">
          <cell r="I4014">
            <v>201813</v>
          </cell>
        </row>
        <row r="4015">
          <cell r="I4015">
            <v>2011804020</v>
          </cell>
        </row>
        <row r="4016">
          <cell r="I4016">
            <v>2011809129</v>
          </cell>
        </row>
        <row r="4017">
          <cell r="I4017">
            <v>2011809124</v>
          </cell>
        </row>
        <row r="4018">
          <cell r="I4018">
            <v>70105</v>
          </cell>
        </row>
        <row r="4019">
          <cell r="I4019">
            <v>70105</v>
          </cell>
        </row>
        <row r="4020">
          <cell r="I4020">
            <v>201811</v>
          </cell>
        </row>
        <row r="4021">
          <cell r="I4021">
            <v>201812</v>
          </cell>
        </row>
        <row r="4022">
          <cell r="I4022">
            <v>20183</v>
          </cell>
        </row>
        <row r="4023">
          <cell r="I4023">
            <v>20184</v>
          </cell>
        </row>
        <row r="4024">
          <cell r="I4024">
            <v>201821</v>
          </cell>
        </row>
        <row r="4025">
          <cell r="I4025">
            <v>201819</v>
          </cell>
        </row>
        <row r="4026">
          <cell r="I4026">
            <v>104</v>
          </cell>
        </row>
        <row r="4027">
          <cell r="I4027">
            <v>104</v>
          </cell>
        </row>
        <row r="4028">
          <cell r="I4028">
            <v>103</v>
          </cell>
        </row>
        <row r="4029">
          <cell r="I4029">
            <v>106</v>
          </cell>
        </row>
        <row r="4030">
          <cell r="I4030">
            <v>106</v>
          </cell>
        </row>
        <row r="4031">
          <cell r="I4031">
            <v>106</v>
          </cell>
        </row>
        <row r="4032">
          <cell r="I4032">
            <v>106</v>
          </cell>
        </row>
        <row r="4033">
          <cell r="I4033">
            <v>104</v>
          </cell>
        </row>
        <row r="4034">
          <cell r="I4034">
            <v>109</v>
          </cell>
        </row>
        <row r="4035">
          <cell r="I4035">
            <v>103</v>
          </cell>
        </row>
        <row r="4036">
          <cell r="I4036">
            <v>103</v>
          </cell>
        </row>
        <row r="4037">
          <cell r="I4037">
            <v>103</v>
          </cell>
        </row>
        <row r="4038">
          <cell r="I4038">
            <v>103</v>
          </cell>
        </row>
        <row r="4039">
          <cell r="I4039">
            <v>103</v>
          </cell>
        </row>
        <row r="4040">
          <cell r="I4040">
            <v>109</v>
          </cell>
        </row>
        <row r="4041">
          <cell r="I4041">
            <v>104</v>
          </cell>
        </row>
        <row r="4042">
          <cell r="I4042">
            <v>104</v>
          </cell>
        </row>
        <row r="4043">
          <cell r="I4043">
            <v>104</v>
          </cell>
        </row>
        <row r="4044">
          <cell r="I4044">
            <v>104</v>
          </cell>
        </row>
        <row r="4045">
          <cell r="I4045">
            <v>104</v>
          </cell>
        </row>
        <row r="4046">
          <cell r="I4046">
            <v>201820</v>
          </cell>
        </row>
        <row r="4047">
          <cell r="I4047">
            <v>109</v>
          </cell>
        </row>
        <row r="4048">
          <cell r="I4048">
            <v>20707023</v>
          </cell>
        </row>
        <row r="4049">
          <cell r="I4049">
            <v>70112</v>
          </cell>
        </row>
        <row r="4050">
          <cell r="I4050">
            <v>70112</v>
          </cell>
        </row>
        <row r="4051">
          <cell r="I4051">
            <v>70106</v>
          </cell>
        </row>
        <row r="4052">
          <cell r="I4052">
            <v>70112</v>
          </cell>
        </row>
        <row r="4053">
          <cell r="I4053">
            <v>70112</v>
          </cell>
        </row>
        <row r="4054">
          <cell r="I4054">
            <v>70112</v>
          </cell>
        </row>
        <row r="4055">
          <cell r="I4055">
            <v>70112</v>
          </cell>
        </row>
        <row r="4056">
          <cell r="I4056">
            <v>30101</v>
          </cell>
        </row>
        <row r="4057">
          <cell r="I4057">
            <v>70112</v>
          </cell>
        </row>
        <row r="4058">
          <cell r="I4058">
            <v>40101</v>
          </cell>
        </row>
        <row r="4059">
          <cell r="I4059">
            <v>70112</v>
          </cell>
        </row>
        <row r="4060">
          <cell r="I4060">
            <v>50101</v>
          </cell>
        </row>
        <row r="4061">
          <cell r="I4061">
            <v>50101</v>
          </cell>
        </row>
        <row r="4062">
          <cell r="I4062">
            <v>40101</v>
          </cell>
        </row>
        <row r="4063">
          <cell r="I4063">
            <v>70112</v>
          </cell>
        </row>
        <row r="4064">
          <cell r="I4064">
            <v>50101</v>
          </cell>
        </row>
        <row r="4065">
          <cell r="I4065">
            <v>70112</v>
          </cell>
        </row>
        <row r="4066">
          <cell r="I4066">
            <v>40101</v>
          </cell>
        </row>
        <row r="4067">
          <cell r="I4067">
            <v>50101</v>
          </cell>
        </row>
        <row r="4068">
          <cell r="I4068">
            <v>30101</v>
          </cell>
        </row>
        <row r="4069">
          <cell r="I4069">
            <v>70112</v>
          </cell>
        </row>
        <row r="4070">
          <cell r="I4070">
            <v>70112</v>
          </cell>
        </row>
        <row r="4071">
          <cell r="I4071">
            <v>50101</v>
          </cell>
        </row>
        <row r="4072">
          <cell r="I4072">
            <v>40101</v>
          </cell>
        </row>
        <row r="4073">
          <cell r="I4073">
            <v>40101</v>
          </cell>
        </row>
        <row r="4074">
          <cell r="I4074">
            <v>50101</v>
          </cell>
        </row>
        <row r="4075">
          <cell r="I4075">
            <v>30101</v>
          </cell>
        </row>
        <row r="4076">
          <cell r="I4076">
            <v>70112</v>
          </cell>
        </row>
        <row r="4077">
          <cell r="I4077">
            <v>30101</v>
          </cell>
        </row>
        <row r="4078">
          <cell r="I4078">
            <v>50101</v>
          </cell>
        </row>
        <row r="4079">
          <cell r="I4079">
            <v>70106</v>
          </cell>
        </row>
        <row r="4080">
          <cell r="I4080">
            <v>40101</v>
          </cell>
        </row>
        <row r="4081">
          <cell r="I4081">
            <v>50101</v>
          </cell>
        </row>
        <row r="4082">
          <cell r="I4082">
            <v>50101</v>
          </cell>
        </row>
        <row r="4083">
          <cell r="I4083">
            <v>70112</v>
          </cell>
        </row>
        <row r="4084">
          <cell r="I4084">
            <v>50101</v>
          </cell>
        </row>
        <row r="4085">
          <cell r="I4085">
            <v>50101</v>
          </cell>
        </row>
        <row r="4086">
          <cell r="I4086">
            <v>70106</v>
          </cell>
        </row>
        <row r="4087">
          <cell r="I4087">
            <v>70112</v>
          </cell>
        </row>
        <row r="4088">
          <cell r="I4088">
            <v>30101</v>
          </cell>
        </row>
        <row r="4089">
          <cell r="I4089">
            <v>50101</v>
          </cell>
        </row>
        <row r="4090">
          <cell r="I4090">
            <v>70112</v>
          </cell>
        </row>
        <row r="4091">
          <cell r="I4091">
            <v>50101</v>
          </cell>
        </row>
        <row r="4092">
          <cell r="I4092">
            <v>701116</v>
          </cell>
        </row>
        <row r="4093">
          <cell r="I4093">
            <v>30101</v>
          </cell>
        </row>
        <row r="4094">
          <cell r="I4094">
            <v>40101</v>
          </cell>
        </row>
        <row r="4095">
          <cell r="I4095">
            <v>70112</v>
          </cell>
        </row>
        <row r="4096">
          <cell r="I4096">
            <v>70112</v>
          </cell>
        </row>
        <row r="4097">
          <cell r="I4097">
            <v>70112</v>
          </cell>
        </row>
        <row r="4098">
          <cell r="I4098">
            <v>70112</v>
          </cell>
        </row>
        <row r="4099">
          <cell r="I4099">
            <v>70112</v>
          </cell>
        </row>
        <row r="4100">
          <cell r="I4100">
            <v>50101</v>
          </cell>
        </row>
        <row r="4101">
          <cell r="I4101">
            <v>70112</v>
          </cell>
        </row>
        <row r="4102">
          <cell r="I4102">
            <v>70106</v>
          </cell>
        </row>
        <row r="4103">
          <cell r="I4103">
            <v>50101</v>
          </cell>
        </row>
        <row r="4104">
          <cell r="I4104">
            <v>40101</v>
          </cell>
        </row>
        <row r="4105">
          <cell r="I4105">
            <v>70112</v>
          </cell>
        </row>
        <row r="4106">
          <cell r="I4106">
            <v>70112</v>
          </cell>
        </row>
        <row r="4107">
          <cell r="I4107">
            <v>50101</v>
          </cell>
        </row>
        <row r="4108">
          <cell r="I4108">
            <v>70112</v>
          </cell>
        </row>
        <row r="4109">
          <cell r="I4109">
            <v>50101</v>
          </cell>
        </row>
        <row r="4110">
          <cell r="I4110">
            <v>70106</v>
          </cell>
        </row>
        <row r="4111">
          <cell r="I4111">
            <v>40101</v>
          </cell>
        </row>
        <row r="4112">
          <cell r="I4112">
            <v>70112</v>
          </cell>
        </row>
        <row r="4113">
          <cell r="I4113">
            <v>50101</v>
          </cell>
        </row>
        <row r="4114">
          <cell r="I4114">
            <v>70112</v>
          </cell>
        </row>
        <row r="4115">
          <cell r="I4115">
            <v>70112</v>
          </cell>
        </row>
        <row r="4116">
          <cell r="I4116">
            <v>50101</v>
          </cell>
        </row>
        <row r="4117">
          <cell r="I4117">
            <v>2011804021</v>
          </cell>
        </row>
        <row r="4118">
          <cell r="I4118">
            <v>2011809128</v>
          </cell>
        </row>
        <row r="4119">
          <cell r="I4119">
            <v>2011809140</v>
          </cell>
        </row>
        <row r="4120">
          <cell r="I4120">
            <v>201821</v>
          </cell>
        </row>
        <row r="4121">
          <cell r="I4121">
            <v>70105</v>
          </cell>
        </row>
        <row r="4122">
          <cell r="I4122">
            <v>70105</v>
          </cell>
        </row>
        <row r="4123">
          <cell r="I4123">
            <v>70105</v>
          </cell>
        </row>
        <row r="4124">
          <cell r="I4124">
            <v>70105</v>
          </cell>
        </row>
        <row r="4125">
          <cell r="I4125">
            <v>70105</v>
          </cell>
        </row>
        <row r="4126">
          <cell r="I4126">
            <v>40101</v>
          </cell>
        </row>
        <row r="4127">
          <cell r="I4127">
            <v>70112</v>
          </cell>
        </row>
        <row r="4128">
          <cell r="I4128">
            <v>70112</v>
          </cell>
        </row>
        <row r="4129">
          <cell r="I4129">
            <v>40101</v>
          </cell>
        </row>
        <row r="4130">
          <cell r="I4130">
            <v>30101</v>
          </cell>
        </row>
        <row r="4131">
          <cell r="I4131">
            <v>70112</v>
          </cell>
        </row>
        <row r="4132">
          <cell r="I4132">
            <v>70112</v>
          </cell>
        </row>
        <row r="4133">
          <cell r="I4133">
            <v>50101</v>
          </cell>
        </row>
        <row r="4134">
          <cell r="I4134">
            <v>40101</v>
          </cell>
        </row>
        <row r="4135">
          <cell r="I4135">
            <v>70112</v>
          </cell>
        </row>
        <row r="4136">
          <cell r="I4136">
            <v>50101</v>
          </cell>
        </row>
        <row r="4137">
          <cell r="I4137">
            <v>40101</v>
          </cell>
        </row>
        <row r="4138">
          <cell r="I4138">
            <v>50101</v>
          </cell>
        </row>
        <row r="4139">
          <cell r="I4139">
            <v>70112</v>
          </cell>
        </row>
        <row r="4140">
          <cell r="I4140">
            <v>70112</v>
          </cell>
        </row>
        <row r="4141">
          <cell r="I4141">
            <v>40101</v>
          </cell>
        </row>
        <row r="4142">
          <cell r="I4142">
            <v>70112</v>
          </cell>
        </row>
        <row r="4143">
          <cell r="I4143">
            <v>20707023</v>
          </cell>
        </row>
        <row r="4144">
          <cell r="I4144">
            <v>20707023</v>
          </cell>
        </row>
        <row r="4145">
          <cell r="I4145">
            <v>201040773</v>
          </cell>
        </row>
        <row r="4146">
          <cell r="I4146">
            <v>20700001</v>
          </cell>
        </row>
        <row r="4147">
          <cell r="I4147">
            <v>10401201</v>
          </cell>
        </row>
        <row r="4148">
          <cell r="I4148">
            <v>10401139</v>
          </cell>
        </row>
        <row r="4149">
          <cell r="I4149">
            <v>20707023</v>
          </cell>
        </row>
        <row r="4150">
          <cell r="I4150">
            <v>10401205</v>
          </cell>
        </row>
        <row r="4151">
          <cell r="I4151">
            <v>10401139</v>
          </cell>
        </row>
        <row r="4152">
          <cell r="I4152">
            <v>201040775</v>
          </cell>
        </row>
        <row r="4153">
          <cell r="I4153">
            <v>2011804021</v>
          </cell>
        </row>
        <row r="4154">
          <cell r="I4154">
            <v>70105</v>
          </cell>
        </row>
        <row r="4155">
          <cell r="I4155">
            <v>70105</v>
          </cell>
        </row>
        <row r="4156">
          <cell r="I4156">
            <v>20707023</v>
          </cell>
        </row>
        <row r="4157">
          <cell r="I4157">
            <v>70112</v>
          </cell>
        </row>
        <row r="4158">
          <cell r="I4158">
            <v>70112</v>
          </cell>
        </row>
        <row r="4159">
          <cell r="I4159">
            <v>50101</v>
          </cell>
        </row>
        <row r="4160">
          <cell r="I4160">
            <v>70112</v>
          </cell>
        </row>
        <row r="4161">
          <cell r="I4161">
            <v>70106</v>
          </cell>
        </row>
        <row r="4162">
          <cell r="I4162">
            <v>70112</v>
          </cell>
        </row>
        <row r="4163">
          <cell r="I4163">
            <v>70106</v>
          </cell>
        </row>
        <row r="4164">
          <cell r="I4164">
            <v>40101</v>
          </cell>
        </row>
        <row r="4165">
          <cell r="I4165">
            <v>70112</v>
          </cell>
        </row>
        <row r="4166">
          <cell r="I4166">
            <v>70112</v>
          </cell>
        </row>
        <row r="4167">
          <cell r="I4167">
            <v>50101</v>
          </cell>
        </row>
        <row r="4168">
          <cell r="I4168">
            <v>40101</v>
          </cell>
        </row>
        <row r="4169">
          <cell r="I4169">
            <v>70112</v>
          </cell>
        </row>
        <row r="4170">
          <cell r="I4170">
            <v>50101</v>
          </cell>
        </row>
        <row r="4171">
          <cell r="I4171">
            <v>30101</v>
          </cell>
        </row>
        <row r="4172">
          <cell r="I4172">
            <v>70112</v>
          </cell>
        </row>
        <row r="4173">
          <cell r="I4173">
            <v>70106</v>
          </cell>
        </row>
        <row r="4174">
          <cell r="I4174">
            <v>30101</v>
          </cell>
        </row>
        <row r="4175">
          <cell r="I4175">
            <v>40101</v>
          </cell>
        </row>
        <row r="4176">
          <cell r="I4176">
            <v>70112</v>
          </cell>
        </row>
        <row r="4177">
          <cell r="I4177">
            <v>70112</v>
          </cell>
        </row>
        <row r="4178">
          <cell r="I4178">
            <v>40101</v>
          </cell>
        </row>
        <row r="4179">
          <cell r="I4179">
            <v>30101</v>
          </cell>
        </row>
        <row r="4180">
          <cell r="I4180">
            <v>70112</v>
          </cell>
        </row>
        <row r="4181">
          <cell r="I4181">
            <v>70112</v>
          </cell>
        </row>
        <row r="4182">
          <cell r="I4182">
            <v>50101</v>
          </cell>
        </row>
        <row r="4183">
          <cell r="I4183">
            <v>40101</v>
          </cell>
        </row>
        <row r="4184">
          <cell r="I4184">
            <v>70112</v>
          </cell>
        </row>
        <row r="4185">
          <cell r="I4185">
            <v>50101</v>
          </cell>
        </row>
        <row r="4186">
          <cell r="I4186">
            <v>40101</v>
          </cell>
        </row>
        <row r="4187">
          <cell r="I4187">
            <v>50101</v>
          </cell>
        </row>
        <row r="4188">
          <cell r="I4188">
            <v>70112</v>
          </cell>
        </row>
        <row r="4189">
          <cell r="I4189">
            <v>70112</v>
          </cell>
        </row>
        <row r="4190">
          <cell r="I4190">
            <v>40101</v>
          </cell>
        </row>
        <row r="4191">
          <cell r="I4191">
            <v>70112</v>
          </cell>
        </row>
        <row r="4192">
          <cell r="I4192">
            <v>70112</v>
          </cell>
        </row>
        <row r="4193">
          <cell r="I4193">
            <v>50101</v>
          </cell>
        </row>
        <row r="4194">
          <cell r="I4194">
            <v>40101</v>
          </cell>
        </row>
        <row r="4195">
          <cell r="I4195">
            <v>70112</v>
          </cell>
        </row>
        <row r="4196">
          <cell r="I4196">
            <v>50101</v>
          </cell>
        </row>
        <row r="4197">
          <cell r="I4197">
            <v>40101</v>
          </cell>
        </row>
        <row r="4198">
          <cell r="I4198">
            <v>70112</v>
          </cell>
        </row>
        <row r="4199">
          <cell r="I4199">
            <v>50101</v>
          </cell>
        </row>
        <row r="4200">
          <cell r="I4200">
            <v>70112</v>
          </cell>
        </row>
        <row r="4201">
          <cell r="I4201">
            <v>40101</v>
          </cell>
        </row>
        <row r="4202">
          <cell r="I4202">
            <v>50101</v>
          </cell>
        </row>
        <row r="4203">
          <cell r="I4203">
            <v>70112</v>
          </cell>
        </row>
        <row r="4204">
          <cell r="I4204">
            <v>50101</v>
          </cell>
        </row>
        <row r="4205">
          <cell r="I4205">
            <v>30101</v>
          </cell>
        </row>
        <row r="4206">
          <cell r="I4206">
            <v>70112</v>
          </cell>
        </row>
        <row r="4207">
          <cell r="I4207">
            <v>50101</v>
          </cell>
        </row>
        <row r="4208">
          <cell r="I4208">
            <v>70112</v>
          </cell>
        </row>
        <row r="4209">
          <cell r="I4209">
            <v>30101</v>
          </cell>
        </row>
        <row r="4210">
          <cell r="I4210">
            <v>30101</v>
          </cell>
        </row>
        <row r="4211">
          <cell r="I4211">
            <v>70112</v>
          </cell>
        </row>
        <row r="4212">
          <cell r="I4212">
            <v>70112</v>
          </cell>
        </row>
        <row r="4213">
          <cell r="I4213">
            <v>70112</v>
          </cell>
        </row>
        <row r="4214">
          <cell r="I4214">
            <v>70112</v>
          </cell>
        </row>
        <row r="4215">
          <cell r="I4215">
            <v>70112</v>
          </cell>
        </row>
        <row r="4216">
          <cell r="I4216">
            <v>40101</v>
          </cell>
        </row>
        <row r="4217">
          <cell r="I4217">
            <v>70112</v>
          </cell>
        </row>
        <row r="4218">
          <cell r="I4218">
            <v>70112</v>
          </cell>
        </row>
        <row r="4219">
          <cell r="I4219">
            <v>40101</v>
          </cell>
        </row>
        <row r="4220">
          <cell r="I4220">
            <v>30101</v>
          </cell>
        </row>
        <row r="4221">
          <cell r="I4221">
            <v>70112</v>
          </cell>
        </row>
        <row r="4222">
          <cell r="I4222">
            <v>70112</v>
          </cell>
        </row>
        <row r="4223">
          <cell r="I4223">
            <v>50101</v>
          </cell>
        </row>
        <row r="4224">
          <cell r="I4224">
            <v>40101</v>
          </cell>
        </row>
        <row r="4225">
          <cell r="I4225">
            <v>70112</v>
          </cell>
        </row>
        <row r="4226">
          <cell r="I4226">
            <v>50101</v>
          </cell>
        </row>
        <row r="4227">
          <cell r="I4227">
            <v>40101</v>
          </cell>
        </row>
        <row r="4228">
          <cell r="I4228">
            <v>50101</v>
          </cell>
        </row>
        <row r="4229">
          <cell r="I4229">
            <v>70112</v>
          </cell>
        </row>
        <row r="4230">
          <cell r="I4230">
            <v>70112</v>
          </cell>
        </row>
        <row r="4231">
          <cell r="I4231">
            <v>40101</v>
          </cell>
        </row>
        <row r="4232">
          <cell r="I4232">
            <v>70112</v>
          </cell>
        </row>
        <row r="4233">
          <cell r="I4233">
            <v>701116</v>
          </cell>
        </row>
        <row r="4234">
          <cell r="I4234">
            <v>40101</v>
          </cell>
        </row>
        <row r="4235">
          <cell r="I4235">
            <v>70112</v>
          </cell>
        </row>
        <row r="4236">
          <cell r="I4236">
            <v>701116</v>
          </cell>
        </row>
        <row r="4237">
          <cell r="I4237">
            <v>70112</v>
          </cell>
        </row>
        <row r="4238">
          <cell r="I4238">
            <v>70112</v>
          </cell>
        </row>
        <row r="4239">
          <cell r="I4239">
            <v>50101</v>
          </cell>
        </row>
        <row r="4240">
          <cell r="I4240">
            <v>70112</v>
          </cell>
        </row>
        <row r="4241">
          <cell r="I4241">
            <v>40101</v>
          </cell>
        </row>
        <row r="4242">
          <cell r="I4242">
            <v>70112</v>
          </cell>
        </row>
        <row r="4243">
          <cell r="I4243">
            <v>50101</v>
          </cell>
        </row>
        <row r="4244">
          <cell r="I4244">
            <v>701116</v>
          </cell>
        </row>
        <row r="4245">
          <cell r="I4245">
            <v>70112</v>
          </cell>
        </row>
        <row r="4246">
          <cell r="I4246">
            <v>70112</v>
          </cell>
        </row>
        <row r="4247">
          <cell r="I4247">
            <v>70112</v>
          </cell>
        </row>
        <row r="4248">
          <cell r="I4248">
            <v>40101</v>
          </cell>
        </row>
        <row r="4249">
          <cell r="I4249">
            <v>70112</v>
          </cell>
        </row>
        <row r="4250">
          <cell r="I4250">
            <v>40101</v>
          </cell>
        </row>
        <row r="4251">
          <cell r="I4251">
            <v>50101</v>
          </cell>
        </row>
        <row r="4252">
          <cell r="I4252">
            <v>70112</v>
          </cell>
        </row>
        <row r="4253">
          <cell r="I4253">
            <v>30101</v>
          </cell>
        </row>
        <row r="4254">
          <cell r="I4254">
            <v>70112</v>
          </cell>
        </row>
        <row r="4255">
          <cell r="I4255">
            <v>50101</v>
          </cell>
        </row>
        <row r="4256">
          <cell r="I4256">
            <v>70112</v>
          </cell>
        </row>
        <row r="4257">
          <cell r="I4257">
            <v>50101</v>
          </cell>
        </row>
        <row r="4258">
          <cell r="I4258">
            <v>40101</v>
          </cell>
        </row>
        <row r="4259">
          <cell r="I4259">
            <v>701116</v>
          </cell>
        </row>
        <row r="4260">
          <cell r="I4260">
            <v>70112</v>
          </cell>
        </row>
        <row r="4261">
          <cell r="I4261">
            <v>40101</v>
          </cell>
        </row>
        <row r="4262">
          <cell r="I4262">
            <v>50101</v>
          </cell>
        </row>
        <row r="4263">
          <cell r="I4263">
            <v>70112</v>
          </cell>
        </row>
        <row r="4264">
          <cell r="I4264">
            <v>50101</v>
          </cell>
        </row>
        <row r="4265">
          <cell r="I4265">
            <v>40101</v>
          </cell>
        </row>
        <row r="4266">
          <cell r="I4266">
            <v>70112</v>
          </cell>
        </row>
        <row r="4267">
          <cell r="I4267">
            <v>70112</v>
          </cell>
        </row>
        <row r="4268">
          <cell r="I4268">
            <v>70112</v>
          </cell>
        </row>
        <row r="4269">
          <cell r="I4269">
            <v>70112</v>
          </cell>
        </row>
        <row r="4270">
          <cell r="I4270">
            <v>30101</v>
          </cell>
        </row>
        <row r="4271">
          <cell r="I4271">
            <v>70112</v>
          </cell>
        </row>
        <row r="4272">
          <cell r="I4272">
            <v>70112</v>
          </cell>
        </row>
        <row r="4273">
          <cell r="I4273">
            <v>50101</v>
          </cell>
        </row>
        <row r="4274">
          <cell r="I4274">
            <v>701116</v>
          </cell>
        </row>
        <row r="4275">
          <cell r="I4275">
            <v>50101</v>
          </cell>
        </row>
        <row r="4276">
          <cell r="I4276">
            <v>70112</v>
          </cell>
        </row>
        <row r="4277">
          <cell r="I4277">
            <v>50101</v>
          </cell>
        </row>
        <row r="4278">
          <cell r="I4278">
            <v>40101</v>
          </cell>
        </row>
        <row r="4279">
          <cell r="I4279">
            <v>70112</v>
          </cell>
        </row>
        <row r="4280">
          <cell r="I4280">
            <v>50101</v>
          </cell>
        </row>
        <row r="4281">
          <cell r="I4281">
            <v>40101</v>
          </cell>
        </row>
        <row r="4282">
          <cell r="I4282">
            <v>70112</v>
          </cell>
        </row>
        <row r="4283">
          <cell r="I4283">
            <v>20700001</v>
          </cell>
        </row>
        <row r="4284">
          <cell r="I4284">
            <v>201040774</v>
          </cell>
        </row>
        <row r="4285">
          <cell r="I4285">
            <v>20707023</v>
          </cell>
        </row>
        <row r="4286">
          <cell r="I4286">
            <v>301</v>
          </cell>
        </row>
        <row r="4287">
          <cell r="I4287">
            <v>2011809123</v>
          </cell>
        </row>
        <row r="4288">
          <cell r="I4288">
            <v>2011804020</v>
          </cell>
        </row>
        <row r="4289">
          <cell r="I4289">
            <v>103</v>
          </cell>
        </row>
        <row r="4290">
          <cell r="I4290">
            <v>201040774</v>
          </cell>
        </row>
        <row r="4291">
          <cell r="I4291">
            <v>20707022</v>
          </cell>
        </row>
        <row r="4292">
          <cell r="I4292">
            <v>2011804087</v>
          </cell>
        </row>
        <row r="4293">
          <cell r="I4293">
            <v>2011804036</v>
          </cell>
        </row>
        <row r="4294">
          <cell r="I4294">
            <v>2011804028</v>
          </cell>
        </row>
        <row r="4295">
          <cell r="I4295">
            <v>2011804021</v>
          </cell>
        </row>
        <row r="4296">
          <cell r="I4296">
            <v>2011804041</v>
          </cell>
        </row>
        <row r="4297">
          <cell r="I4297">
            <v>2011809126</v>
          </cell>
        </row>
        <row r="4298">
          <cell r="I4298">
            <v>2011804022</v>
          </cell>
        </row>
        <row r="4299">
          <cell r="I4299">
            <v>2011809139</v>
          </cell>
        </row>
        <row r="4300">
          <cell r="I4300">
            <v>2011804037</v>
          </cell>
        </row>
        <row r="4301">
          <cell r="I4301">
            <v>2011804039</v>
          </cell>
        </row>
        <row r="4302">
          <cell r="I4302">
            <v>2011804048</v>
          </cell>
        </row>
        <row r="4303">
          <cell r="I4303">
            <v>2011809134</v>
          </cell>
        </row>
        <row r="4304">
          <cell r="I4304">
            <v>2011804113</v>
          </cell>
        </row>
        <row r="4305">
          <cell r="I4305">
            <v>2011809153</v>
          </cell>
        </row>
        <row r="4306">
          <cell r="I4306">
            <v>10401147</v>
          </cell>
        </row>
        <row r="4307">
          <cell r="I4307">
            <v>70500112</v>
          </cell>
        </row>
        <row r="4308">
          <cell r="I4308">
            <v>70112</v>
          </cell>
        </row>
        <row r="4309">
          <cell r="I4309">
            <v>50101</v>
          </cell>
        </row>
        <row r="4310">
          <cell r="I4310">
            <v>70106</v>
          </cell>
        </row>
        <row r="4311">
          <cell r="I4311">
            <v>70112</v>
          </cell>
        </row>
        <row r="4312">
          <cell r="I4312">
            <v>50101</v>
          </cell>
        </row>
        <row r="4313">
          <cell r="I4313">
            <v>70112</v>
          </cell>
        </row>
        <row r="4314">
          <cell r="I4314">
            <v>40101</v>
          </cell>
        </row>
        <row r="4315">
          <cell r="I4315">
            <v>70112</v>
          </cell>
        </row>
        <row r="4316">
          <cell r="I4316">
            <v>70112</v>
          </cell>
        </row>
        <row r="4317">
          <cell r="I4317">
            <v>40101</v>
          </cell>
        </row>
        <row r="4318">
          <cell r="I4318">
            <v>70112</v>
          </cell>
        </row>
        <row r="4319">
          <cell r="I4319">
            <v>70112</v>
          </cell>
        </row>
        <row r="4320">
          <cell r="I4320">
            <v>70112</v>
          </cell>
        </row>
        <row r="4321">
          <cell r="I4321">
            <v>50101</v>
          </cell>
        </row>
        <row r="4322">
          <cell r="I4322">
            <v>70112</v>
          </cell>
        </row>
        <row r="4323">
          <cell r="I4323">
            <v>30101</v>
          </cell>
        </row>
        <row r="4324">
          <cell r="I4324">
            <v>70112</v>
          </cell>
        </row>
        <row r="4325">
          <cell r="I4325">
            <v>70106</v>
          </cell>
        </row>
        <row r="4326">
          <cell r="I4326">
            <v>40101</v>
          </cell>
        </row>
        <row r="4327">
          <cell r="I4327">
            <v>70112</v>
          </cell>
        </row>
        <row r="4328">
          <cell r="I4328">
            <v>30101</v>
          </cell>
        </row>
        <row r="4329">
          <cell r="I4329">
            <v>70112</v>
          </cell>
        </row>
        <row r="4330">
          <cell r="I4330">
            <v>70106</v>
          </cell>
        </row>
        <row r="4331">
          <cell r="I4331">
            <v>50101</v>
          </cell>
        </row>
        <row r="4332">
          <cell r="I4332">
            <v>70112</v>
          </cell>
        </row>
        <row r="4333">
          <cell r="I4333">
            <v>40101</v>
          </cell>
        </row>
        <row r="4334">
          <cell r="I4334">
            <v>70112</v>
          </cell>
        </row>
        <row r="4335">
          <cell r="I4335">
            <v>40101</v>
          </cell>
        </row>
        <row r="4336">
          <cell r="I4336">
            <v>50101</v>
          </cell>
        </row>
        <row r="4337">
          <cell r="I4337">
            <v>50101</v>
          </cell>
        </row>
        <row r="4338">
          <cell r="I4338">
            <v>70112</v>
          </cell>
        </row>
        <row r="4339">
          <cell r="I4339">
            <v>70112</v>
          </cell>
        </row>
        <row r="4340">
          <cell r="I4340">
            <v>70112</v>
          </cell>
        </row>
        <row r="4341">
          <cell r="I4341">
            <v>40101</v>
          </cell>
        </row>
        <row r="4342">
          <cell r="I4342">
            <v>50101</v>
          </cell>
        </row>
        <row r="4343">
          <cell r="I4343">
            <v>30101</v>
          </cell>
        </row>
        <row r="4344">
          <cell r="I4344">
            <v>70112</v>
          </cell>
        </row>
        <row r="4345">
          <cell r="I4345">
            <v>70112</v>
          </cell>
        </row>
        <row r="4346">
          <cell r="I4346">
            <v>50101</v>
          </cell>
        </row>
        <row r="4347">
          <cell r="I4347">
            <v>40101</v>
          </cell>
        </row>
        <row r="4348">
          <cell r="I4348">
            <v>70112</v>
          </cell>
        </row>
        <row r="4349">
          <cell r="I4349">
            <v>30101</v>
          </cell>
        </row>
        <row r="4350">
          <cell r="I4350">
            <v>50101</v>
          </cell>
        </row>
        <row r="4351">
          <cell r="I4351">
            <v>40101</v>
          </cell>
        </row>
        <row r="4352">
          <cell r="I4352">
            <v>50101</v>
          </cell>
        </row>
        <row r="4353">
          <cell r="I4353">
            <v>40101</v>
          </cell>
        </row>
        <row r="4354">
          <cell r="I4354">
            <v>70112</v>
          </cell>
        </row>
        <row r="4355">
          <cell r="I4355">
            <v>40101</v>
          </cell>
        </row>
        <row r="4356">
          <cell r="I4356">
            <v>70112</v>
          </cell>
        </row>
        <row r="4357">
          <cell r="I4357">
            <v>70106</v>
          </cell>
        </row>
        <row r="4358">
          <cell r="I4358">
            <v>40101</v>
          </cell>
        </row>
        <row r="4359">
          <cell r="I4359">
            <v>70112</v>
          </cell>
        </row>
        <row r="4360">
          <cell r="I4360">
            <v>70112</v>
          </cell>
        </row>
        <row r="4361">
          <cell r="I4361">
            <v>50101</v>
          </cell>
        </row>
        <row r="4362">
          <cell r="I4362">
            <v>40101</v>
          </cell>
        </row>
        <row r="4363">
          <cell r="I4363">
            <v>70112</v>
          </cell>
        </row>
        <row r="4364">
          <cell r="I4364">
            <v>70112</v>
          </cell>
        </row>
        <row r="4365">
          <cell r="I4365">
            <v>70112</v>
          </cell>
        </row>
        <row r="4366">
          <cell r="I4366">
            <v>70112</v>
          </cell>
        </row>
        <row r="4367">
          <cell r="I4367">
            <v>40101</v>
          </cell>
        </row>
        <row r="4368">
          <cell r="I4368">
            <v>70112</v>
          </cell>
        </row>
        <row r="4369">
          <cell r="I4369">
            <v>701116</v>
          </cell>
        </row>
        <row r="4370">
          <cell r="I4370">
            <v>40101</v>
          </cell>
        </row>
        <row r="4371">
          <cell r="I4371">
            <v>70112</v>
          </cell>
        </row>
        <row r="4372">
          <cell r="I4372">
            <v>50101</v>
          </cell>
        </row>
        <row r="4373">
          <cell r="I4373">
            <v>70112</v>
          </cell>
        </row>
        <row r="4374">
          <cell r="I4374">
            <v>70112</v>
          </cell>
        </row>
        <row r="4375">
          <cell r="I4375">
            <v>70112</v>
          </cell>
        </row>
        <row r="4376">
          <cell r="I4376">
            <v>70106</v>
          </cell>
        </row>
        <row r="4377">
          <cell r="I4377">
            <v>70112</v>
          </cell>
        </row>
        <row r="4378">
          <cell r="I4378">
            <v>30101</v>
          </cell>
        </row>
        <row r="4379">
          <cell r="I4379">
            <v>70112</v>
          </cell>
        </row>
        <row r="4380">
          <cell r="I4380">
            <v>50101</v>
          </cell>
        </row>
        <row r="4381">
          <cell r="I4381">
            <v>70112</v>
          </cell>
        </row>
        <row r="4382">
          <cell r="I4382">
            <v>70112</v>
          </cell>
        </row>
        <row r="4383">
          <cell r="I4383">
            <v>50101</v>
          </cell>
        </row>
        <row r="4384">
          <cell r="I4384">
            <v>701116</v>
          </cell>
        </row>
        <row r="4385">
          <cell r="I4385">
            <v>50101</v>
          </cell>
        </row>
        <row r="4386">
          <cell r="I4386">
            <v>40101</v>
          </cell>
        </row>
        <row r="4387">
          <cell r="I4387">
            <v>70112</v>
          </cell>
        </row>
        <row r="4388">
          <cell r="I4388">
            <v>30101</v>
          </cell>
        </row>
        <row r="4389">
          <cell r="I4389">
            <v>50101</v>
          </cell>
        </row>
        <row r="4390">
          <cell r="I4390">
            <v>70112</v>
          </cell>
        </row>
        <row r="4391">
          <cell r="I4391">
            <v>70112</v>
          </cell>
        </row>
        <row r="4392">
          <cell r="I4392">
            <v>50101</v>
          </cell>
        </row>
        <row r="4393">
          <cell r="I4393">
            <v>70112</v>
          </cell>
        </row>
        <row r="4394">
          <cell r="I4394">
            <v>70106</v>
          </cell>
        </row>
        <row r="4395">
          <cell r="I4395">
            <v>70112</v>
          </cell>
        </row>
        <row r="4396">
          <cell r="I4396">
            <v>40101</v>
          </cell>
        </row>
        <row r="4397">
          <cell r="I4397">
            <v>70105</v>
          </cell>
        </row>
        <row r="4398">
          <cell r="I4398">
            <v>70105</v>
          </cell>
        </row>
        <row r="4399">
          <cell r="I4399">
            <v>20707022</v>
          </cell>
        </row>
        <row r="4400">
          <cell r="I4400">
            <v>20700001</v>
          </cell>
        </row>
        <row r="4401">
          <cell r="I4401">
            <v>10401139</v>
          </cell>
        </row>
        <row r="4402">
          <cell r="I4402">
            <v>10401201</v>
          </cell>
        </row>
        <row r="4403">
          <cell r="I4403">
            <v>20700001</v>
          </cell>
        </row>
        <row r="4404">
          <cell r="I4404">
            <v>10401139</v>
          </cell>
        </row>
        <row r="4405">
          <cell r="I4405">
            <v>2011800400</v>
          </cell>
        </row>
        <row r="4406">
          <cell r="I4406">
            <v>2011804031</v>
          </cell>
        </row>
        <row r="4407">
          <cell r="I4407">
            <v>2011809129</v>
          </cell>
        </row>
        <row r="4408">
          <cell r="I4408">
            <v>2011809141</v>
          </cell>
        </row>
        <row r="4409">
          <cell r="I4409">
            <v>2011809125</v>
          </cell>
        </row>
        <row r="4410">
          <cell r="I4410">
            <v>2011809142</v>
          </cell>
        </row>
        <row r="4411">
          <cell r="I4411">
            <v>104</v>
          </cell>
        </row>
        <row r="4412">
          <cell r="I4412">
            <v>20707023</v>
          </cell>
        </row>
        <row r="4413">
          <cell r="I4413">
            <v>20700001</v>
          </cell>
        </row>
        <row r="4414">
          <cell r="I4414">
            <v>20707022</v>
          </cell>
        </row>
        <row r="4415">
          <cell r="I4415">
            <v>20189</v>
          </cell>
        </row>
        <row r="4416">
          <cell r="I4416">
            <v>30103</v>
          </cell>
        </row>
        <row r="4417">
          <cell r="I4417">
            <v>201812</v>
          </cell>
        </row>
        <row r="4418">
          <cell r="I4418">
            <v>20707022</v>
          </cell>
        </row>
        <row r="4419">
          <cell r="I4419">
            <v>70112</v>
          </cell>
        </row>
        <row r="4420">
          <cell r="I4420">
            <v>70106</v>
          </cell>
        </row>
        <row r="4421">
          <cell r="I4421">
            <v>70112</v>
          </cell>
        </row>
        <row r="4422">
          <cell r="I4422">
            <v>70106</v>
          </cell>
        </row>
        <row r="4423">
          <cell r="I4423">
            <v>50101</v>
          </cell>
        </row>
        <row r="4424">
          <cell r="I4424">
            <v>30101</v>
          </cell>
        </row>
        <row r="4425">
          <cell r="I4425">
            <v>70112</v>
          </cell>
        </row>
        <row r="4426">
          <cell r="I4426">
            <v>50101</v>
          </cell>
        </row>
        <row r="4427">
          <cell r="I4427">
            <v>40101</v>
          </cell>
        </row>
        <row r="4428">
          <cell r="I4428">
            <v>70112</v>
          </cell>
        </row>
        <row r="4429">
          <cell r="I4429">
            <v>40101</v>
          </cell>
        </row>
        <row r="4430">
          <cell r="I4430">
            <v>70112</v>
          </cell>
        </row>
        <row r="4431">
          <cell r="I4431">
            <v>70112</v>
          </cell>
        </row>
        <row r="4432">
          <cell r="I4432">
            <v>70112</v>
          </cell>
        </row>
        <row r="4433">
          <cell r="I4433">
            <v>70112</v>
          </cell>
        </row>
        <row r="4434">
          <cell r="I4434">
            <v>70112</v>
          </cell>
        </row>
        <row r="4435">
          <cell r="I4435">
            <v>70112</v>
          </cell>
        </row>
        <row r="4436">
          <cell r="I4436">
            <v>50101</v>
          </cell>
        </row>
        <row r="4437">
          <cell r="I4437">
            <v>40101</v>
          </cell>
        </row>
        <row r="4438">
          <cell r="I4438">
            <v>50101</v>
          </cell>
        </row>
        <row r="4439">
          <cell r="I4439">
            <v>70112</v>
          </cell>
        </row>
        <row r="4440">
          <cell r="I4440">
            <v>70112</v>
          </cell>
        </row>
        <row r="4441">
          <cell r="I4441">
            <v>50101</v>
          </cell>
        </row>
        <row r="4442">
          <cell r="I4442">
            <v>40101</v>
          </cell>
        </row>
        <row r="4443">
          <cell r="I4443">
            <v>70112</v>
          </cell>
        </row>
        <row r="4444">
          <cell r="I4444">
            <v>50101</v>
          </cell>
        </row>
        <row r="4445">
          <cell r="I4445">
            <v>70112</v>
          </cell>
        </row>
        <row r="4446">
          <cell r="I4446">
            <v>70112</v>
          </cell>
        </row>
        <row r="4447">
          <cell r="I4447">
            <v>50101</v>
          </cell>
        </row>
        <row r="4448">
          <cell r="I4448">
            <v>70112</v>
          </cell>
        </row>
        <row r="4449">
          <cell r="I4449">
            <v>40101</v>
          </cell>
        </row>
        <row r="4450">
          <cell r="I4450">
            <v>70112</v>
          </cell>
        </row>
        <row r="4451">
          <cell r="I4451">
            <v>40101</v>
          </cell>
        </row>
        <row r="4452">
          <cell r="I4452">
            <v>50101</v>
          </cell>
        </row>
        <row r="4453">
          <cell r="I4453">
            <v>70106</v>
          </cell>
        </row>
        <row r="4454">
          <cell r="I4454">
            <v>40101</v>
          </cell>
        </row>
        <row r="4455">
          <cell r="I4455">
            <v>70112</v>
          </cell>
        </row>
        <row r="4456">
          <cell r="I4456">
            <v>701116</v>
          </cell>
        </row>
        <row r="4457">
          <cell r="I4457">
            <v>50101</v>
          </cell>
        </row>
        <row r="4458">
          <cell r="I4458">
            <v>40101</v>
          </cell>
        </row>
        <row r="4459">
          <cell r="I4459">
            <v>30101</v>
          </cell>
        </row>
        <row r="4460">
          <cell r="I4460">
            <v>701116</v>
          </cell>
        </row>
        <row r="4461">
          <cell r="I4461">
            <v>40101</v>
          </cell>
        </row>
        <row r="4462">
          <cell r="I4462">
            <v>70112</v>
          </cell>
        </row>
        <row r="4463">
          <cell r="I4463">
            <v>70112</v>
          </cell>
        </row>
        <row r="4464">
          <cell r="I4464">
            <v>70112</v>
          </cell>
        </row>
        <row r="4465">
          <cell r="I4465">
            <v>50101</v>
          </cell>
        </row>
        <row r="4466">
          <cell r="I4466">
            <v>40101</v>
          </cell>
        </row>
        <row r="4467">
          <cell r="I4467">
            <v>70112</v>
          </cell>
        </row>
        <row r="4468">
          <cell r="I4468">
            <v>70112</v>
          </cell>
        </row>
        <row r="4469">
          <cell r="I4469">
            <v>70112</v>
          </cell>
        </row>
        <row r="4470">
          <cell r="I4470">
            <v>70112</v>
          </cell>
        </row>
        <row r="4471">
          <cell r="I4471">
            <v>30101</v>
          </cell>
        </row>
        <row r="4472">
          <cell r="I4472">
            <v>50101</v>
          </cell>
        </row>
        <row r="4473">
          <cell r="I4473">
            <v>70106</v>
          </cell>
        </row>
        <row r="4474">
          <cell r="I4474">
            <v>40101</v>
          </cell>
        </row>
        <row r="4475">
          <cell r="I4475">
            <v>50101</v>
          </cell>
        </row>
        <row r="4476">
          <cell r="I4476">
            <v>70112</v>
          </cell>
        </row>
        <row r="4477">
          <cell r="I4477">
            <v>70112</v>
          </cell>
        </row>
        <row r="4478">
          <cell r="I4478">
            <v>701116</v>
          </cell>
        </row>
        <row r="4479">
          <cell r="I4479">
            <v>70112</v>
          </cell>
        </row>
        <row r="4480">
          <cell r="I4480">
            <v>50101</v>
          </cell>
        </row>
        <row r="4481">
          <cell r="I4481">
            <v>70112</v>
          </cell>
        </row>
        <row r="4482">
          <cell r="I4482">
            <v>70112</v>
          </cell>
        </row>
        <row r="4483">
          <cell r="I4483">
            <v>50101</v>
          </cell>
        </row>
        <row r="4484">
          <cell r="I4484">
            <v>30101</v>
          </cell>
        </row>
        <row r="4485">
          <cell r="I4485">
            <v>70106</v>
          </cell>
        </row>
        <row r="4486">
          <cell r="I4486">
            <v>70112</v>
          </cell>
        </row>
        <row r="4487">
          <cell r="I4487">
            <v>50101</v>
          </cell>
        </row>
        <row r="4488">
          <cell r="I4488">
            <v>70112</v>
          </cell>
        </row>
        <row r="4489">
          <cell r="I4489">
            <v>50101</v>
          </cell>
        </row>
        <row r="4490">
          <cell r="I4490">
            <v>40101</v>
          </cell>
        </row>
        <row r="4491">
          <cell r="I4491">
            <v>70112</v>
          </cell>
        </row>
        <row r="4492">
          <cell r="I4492">
            <v>70112</v>
          </cell>
        </row>
        <row r="4493">
          <cell r="I4493">
            <v>70112</v>
          </cell>
        </row>
        <row r="4494">
          <cell r="I4494">
            <v>70112</v>
          </cell>
        </row>
        <row r="4495">
          <cell r="I4495">
            <v>50101</v>
          </cell>
        </row>
        <row r="4496">
          <cell r="I4496">
            <v>40101</v>
          </cell>
        </row>
        <row r="4497">
          <cell r="I4497">
            <v>70105</v>
          </cell>
        </row>
        <row r="4498">
          <cell r="I4498">
            <v>20189</v>
          </cell>
        </row>
        <row r="4499">
          <cell r="I4499" t="str">
            <v>70112-1</v>
          </cell>
        </row>
        <row r="4500">
          <cell r="I4500">
            <v>20707023</v>
          </cell>
        </row>
        <row r="4501">
          <cell r="I4501">
            <v>2011809126</v>
          </cell>
        </row>
        <row r="4502">
          <cell r="I4502">
            <v>201040773</v>
          </cell>
        </row>
        <row r="4503">
          <cell r="I4503">
            <v>2011804054</v>
          </cell>
        </row>
        <row r="4504">
          <cell r="I4504">
            <v>201040773</v>
          </cell>
        </row>
        <row r="4505">
          <cell r="I4505" t="str">
            <v>70112-1</v>
          </cell>
        </row>
        <row r="4506">
          <cell r="I4506">
            <v>20183</v>
          </cell>
        </row>
        <row r="4507">
          <cell r="I4507">
            <v>20184</v>
          </cell>
        </row>
        <row r="4508">
          <cell r="I4508">
            <v>20185</v>
          </cell>
        </row>
        <row r="4509">
          <cell r="I4509">
            <v>20186</v>
          </cell>
        </row>
        <row r="4510">
          <cell r="I4510">
            <v>70105</v>
          </cell>
        </row>
        <row r="4511">
          <cell r="I4511">
            <v>70117</v>
          </cell>
        </row>
        <row r="4512">
          <cell r="I4512">
            <v>70112</v>
          </cell>
        </row>
        <row r="4513">
          <cell r="I4513">
            <v>50101</v>
          </cell>
        </row>
        <row r="4514">
          <cell r="I4514">
            <v>40101</v>
          </cell>
        </row>
        <row r="4515">
          <cell r="I4515">
            <v>70112</v>
          </cell>
        </row>
        <row r="4516">
          <cell r="I4516">
            <v>50101</v>
          </cell>
        </row>
        <row r="4517">
          <cell r="I4517">
            <v>40101</v>
          </cell>
        </row>
        <row r="4518">
          <cell r="I4518">
            <v>40101</v>
          </cell>
        </row>
        <row r="4519">
          <cell r="I4519">
            <v>70112</v>
          </cell>
        </row>
        <row r="4520">
          <cell r="I4520">
            <v>30101</v>
          </cell>
        </row>
        <row r="4521">
          <cell r="I4521">
            <v>70112</v>
          </cell>
        </row>
        <row r="4522">
          <cell r="I4522">
            <v>50101</v>
          </cell>
        </row>
        <row r="4523">
          <cell r="I4523">
            <v>70112</v>
          </cell>
        </row>
        <row r="4524">
          <cell r="I4524">
            <v>70112</v>
          </cell>
        </row>
        <row r="4525">
          <cell r="I4525">
            <v>50101</v>
          </cell>
        </row>
        <row r="4526">
          <cell r="I4526">
            <v>30101</v>
          </cell>
        </row>
        <row r="4527">
          <cell r="I4527">
            <v>70112</v>
          </cell>
        </row>
        <row r="4528">
          <cell r="I4528">
            <v>70112</v>
          </cell>
        </row>
        <row r="4529">
          <cell r="I4529">
            <v>40101</v>
          </cell>
        </row>
        <row r="4530">
          <cell r="I4530">
            <v>30101</v>
          </cell>
        </row>
        <row r="4531">
          <cell r="I4531">
            <v>50101</v>
          </cell>
        </row>
        <row r="4532">
          <cell r="I4532">
            <v>40101</v>
          </cell>
        </row>
        <row r="4533">
          <cell r="I4533">
            <v>70112</v>
          </cell>
        </row>
        <row r="4534">
          <cell r="I4534">
            <v>30101</v>
          </cell>
        </row>
        <row r="4535">
          <cell r="I4535">
            <v>50101</v>
          </cell>
        </row>
        <row r="4536">
          <cell r="I4536">
            <v>70112</v>
          </cell>
        </row>
        <row r="4537">
          <cell r="I4537">
            <v>40101</v>
          </cell>
        </row>
        <row r="4538">
          <cell r="I4538">
            <v>50101</v>
          </cell>
        </row>
        <row r="4539">
          <cell r="I4539">
            <v>30101</v>
          </cell>
        </row>
        <row r="4540">
          <cell r="I4540">
            <v>70105</v>
          </cell>
        </row>
        <row r="4541">
          <cell r="I4541">
            <v>70105</v>
          </cell>
        </row>
        <row r="4542">
          <cell r="I4542">
            <v>30103</v>
          </cell>
        </row>
        <row r="4543">
          <cell r="I4543">
            <v>30103</v>
          </cell>
        </row>
        <row r="4544">
          <cell r="I4544">
            <v>70112</v>
          </cell>
        </row>
        <row r="4545">
          <cell r="I4545">
            <v>70112</v>
          </cell>
        </row>
        <row r="4546">
          <cell r="I4546">
            <v>40101</v>
          </cell>
        </row>
        <row r="4547">
          <cell r="I4547">
            <v>701116</v>
          </cell>
        </row>
        <row r="4548">
          <cell r="I4548">
            <v>70112</v>
          </cell>
        </row>
        <row r="4549">
          <cell r="I4549">
            <v>30101</v>
          </cell>
        </row>
        <row r="4550">
          <cell r="I4550">
            <v>50101</v>
          </cell>
        </row>
        <row r="4551">
          <cell r="I4551">
            <v>70112</v>
          </cell>
        </row>
        <row r="4552">
          <cell r="I4552">
            <v>70112</v>
          </cell>
        </row>
        <row r="4553">
          <cell r="I4553">
            <v>50101</v>
          </cell>
        </row>
        <row r="4554">
          <cell r="I4554">
            <v>70112</v>
          </cell>
        </row>
        <row r="4555">
          <cell r="I4555">
            <v>70112</v>
          </cell>
        </row>
        <row r="4556">
          <cell r="I4556">
            <v>40101</v>
          </cell>
        </row>
        <row r="4557">
          <cell r="I4557">
            <v>70112</v>
          </cell>
        </row>
        <row r="4558">
          <cell r="I4558">
            <v>70112</v>
          </cell>
        </row>
        <row r="4559">
          <cell r="I4559">
            <v>70112</v>
          </cell>
        </row>
        <row r="4560">
          <cell r="I4560">
            <v>70112</v>
          </cell>
        </row>
        <row r="4561">
          <cell r="I4561">
            <v>70112</v>
          </cell>
        </row>
        <row r="4562">
          <cell r="I4562">
            <v>40101</v>
          </cell>
        </row>
        <row r="4563">
          <cell r="I4563">
            <v>70112</v>
          </cell>
        </row>
        <row r="4564">
          <cell r="I4564">
            <v>50101</v>
          </cell>
        </row>
        <row r="4565">
          <cell r="I4565">
            <v>70112</v>
          </cell>
        </row>
        <row r="4566">
          <cell r="I4566">
            <v>40101</v>
          </cell>
        </row>
        <row r="4567">
          <cell r="I4567">
            <v>50101</v>
          </cell>
        </row>
        <row r="4568">
          <cell r="I4568">
            <v>30101</v>
          </cell>
        </row>
        <row r="4569">
          <cell r="I4569">
            <v>70106</v>
          </cell>
        </row>
        <row r="4570">
          <cell r="I4570">
            <v>70112</v>
          </cell>
        </row>
        <row r="4571">
          <cell r="I4571">
            <v>50101</v>
          </cell>
        </row>
        <row r="4572">
          <cell r="I4572">
            <v>50101</v>
          </cell>
        </row>
        <row r="4573">
          <cell r="I4573">
            <v>70112</v>
          </cell>
        </row>
        <row r="4574">
          <cell r="I4574">
            <v>50101</v>
          </cell>
        </row>
        <row r="4575">
          <cell r="I4575">
            <v>70112</v>
          </cell>
        </row>
        <row r="4576">
          <cell r="I4576">
            <v>50101</v>
          </cell>
        </row>
        <row r="4577">
          <cell r="I4577">
            <v>40101</v>
          </cell>
        </row>
        <row r="4578">
          <cell r="I4578">
            <v>10401147</v>
          </cell>
        </row>
        <row r="4579">
          <cell r="I4579">
            <v>20700001</v>
          </cell>
        </row>
        <row r="4580">
          <cell r="I4580">
            <v>10401139</v>
          </cell>
        </row>
        <row r="4581">
          <cell r="I4581">
            <v>20707023</v>
          </cell>
        </row>
        <row r="4582">
          <cell r="I4582">
            <v>20707023</v>
          </cell>
        </row>
        <row r="4583">
          <cell r="I4583">
            <v>20700001</v>
          </cell>
        </row>
        <row r="4584">
          <cell r="I4584">
            <v>10401139</v>
          </cell>
        </row>
        <row r="4585">
          <cell r="I4585">
            <v>2011804087</v>
          </cell>
        </row>
        <row r="4586">
          <cell r="I4586">
            <v>20183</v>
          </cell>
        </row>
        <row r="4587">
          <cell r="I4587">
            <v>20184</v>
          </cell>
        </row>
        <row r="4588">
          <cell r="I4588">
            <v>20181</v>
          </cell>
        </row>
        <row r="4589">
          <cell r="I4589">
            <v>201811</v>
          </cell>
        </row>
        <row r="4590">
          <cell r="I4590">
            <v>201812</v>
          </cell>
        </row>
        <row r="4591">
          <cell r="I4591">
            <v>201819</v>
          </cell>
        </row>
        <row r="4592">
          <cell r="I4592">
            <v>201820</v>
          </cell>
        </row>
        <row r="4593">
          <cell r="I4593" t="str">
            <v>70112-1</v>
          </cell>
        </row>
        <row r="4594">
          <cell r="I4594" t="str">
            <v>70112-1</v>
          </cell>
        </row>
        <row r="4595">
          <cell r="I4595" t="str">
            <v>50101-1</v>
          </cell>
        </row>
        <row r="4596">
          <cell r="I4596" t="str">
            <v>70112-1</v>
          </cell>
        </row>
        <row r="4597">
          <cell r="I4597">
            <v>2011804020</v>
          </cell>
        </row>
        <row r="4598">
          <cell r="I4598">
            <v>2011804085</v>
          </cell>
        </row>
        <row r="4599">
          <cell r="I4599">
            <v>201811</v>
          </cell>
        </row>
        <row r="4600">
          <cell r="I4600">
            <v>201812</v>
          </cell>
        </row>
        <row r="4601">
          <cell r="I4601">
            <v>20183</v>
          </cell>
        </row>
        <row r="4602">
          <cell r="I4602">
            <v>20184</v>
          </cell>
        </row>
        <row r="4603">
          <cell r="I4603">
            <v>20185</v>
          </cell>
        </row>
        <row r="4604">
          <cell r="I4604">
            <v>20186</v>
          </cell>
        </row>
        <row r="4605">
          <cell r="I4605">
            <v>201811</v>
          </cell>
        </row>
        <row r="4606">
          <cell r="I4606">
            <v>201812</v>
          </cell>
        </row>
        <row r="4607">
          <cell r="I4607">
            <v>20183</v>
          </cell>
        </row>
        <row r="4608">
          <cell r="I4608">
            <v>20184</v>
          </cell>
        </row>
        <row r="4609">
          <cell r="I4609">
            <v>20185</v>
          </cell>
        </row>
        <row r="4610">
          <cell r="I4610">
            <v>20186</v>
          </cell>
        </row>
        <row r="4611">
          <cell r="I4611">
            <v>10208</v>
          </cell>
        </row>
        <row r="4612">
          <cell r="I4612">
            <v>201811</v>
          </cell>
        </row>
        <row r="4613">
          <cell r="I4613">
            <v>20183</v>
          </cell>
        </row>
        <row r="4614">
          <cell r="I4614">
            <v>201820</v>
          </cell>
        </row>
        <row r="4615">
          <cell r="I4615">
            <v>2011804113</v>
          </cell>
        </row>
        <row r="4616">
          <cell r="I4616">
            <v>2011804112</v>
          </cell>
        </row>
        <row r="4617">
          <cell r="I4617">
            <v>2011809136</v>
          </cell>
        </row>
        <row r="4618">
          <cell r="I4618">
            <v>301</v>
          </cell>
        </row>
        <row r="4619">
          <cell r="I4619">
            <v>10401147</v>
          </cell>
        </row>
        <row r="4620">
          <cell r="I4620">
            <v>201819</v>
          </cell>
        </row>
        <row r="4621">
          <cell r="I4621">
            <v>2011804008</v>
          </cell>
        </row>
        <row r="4622">
          <cell r="I4622">
            <v>70500112</v>
          </cell>
        </row>
        <row r="4623">
          <cell r="I4623">
            <v>70112</v>
          </cell>
        </row>
        <row r="4624">
          <cell r="I4624">
            <v>70106</v>
          </cell>
        </row>
        <row r="4625">
          <cell r="I4625">
            <v>70112</v>
          </cell>
        </row>
        <row r="4626">
          <cell r="I4626">
            <v>50101</v>
          </cell>
        </row>
        <row r="4627">
          <cell r="I4627">
            <v>70112</v>
          </cell>
        </row>
        <row r="4628">
          <cell r="I4628">
            <v>70106</v>
          </cell>
        </row>
        <row r="4629">
          <cell r="I4629">
            <v>50101</v>
          </cell>
        </row>
        <row r="4630">
          <cell r="I4630">
            <v>70112</v>
          </cell>
        </row>
        <row r="4631">
          <cell r="I4631">
            <v>70106</v>
          </cell>
        </row>
        <row r="4632">
          <cell r="I4632">
            <v>70112</v>
          </cell>
        </row>
        <row r="4633">
          <cell r="I4633">
            <v>50101</v>
          </cell>
        </row>
        <row r="4634">
          <cell r="I4634">
            <v>40101</v>
          </cell>
        </row>
        <row r="4635">
          <cell r="I4635">
            <v>70112</v>
          </cell>
        </row>
        <row r="4636">
          <cell r="I4636">
            <v>70112</v>
          </cell>
        </row>
        <row r="4637">
          <cell r="I4637">
            <v>70112</v>
          </cell>
        </row>
        <row r="4638">
          <cell r="I4638">
            <v>70112</v>
          </cell>
        </row>
        <row r="4639">
          <cell r="I4639">
            <v>70112</v>
          </cell>
        </row>
        <row r="4640">
          <cell r="I4640">
            <v>70112</v>
          </cell>
        </row>
        <row r="4641">
          <cell r="I4641">
            <v>40101</v>
          </cell>
        </row>
        <row r="4642">
          <cell r="I4642">
            <v>70112</v>
          </cell>
        </row>
        <row r="4643">
          <cell r="I4643">
            <v>70112</v>
          </cell>
        </row>
        <row r="4644">
          <cell r="I4644">
            <v>70112</v>
          </cell>
        </row>
        <row r="4645">
          <cell r="I4645">
            <v>30101</v>
          </cell>
        </row>
        <row r="4646">
          <cell r="I4646">
            <v>50101</v>
          </cell>
        </row>
        <row r="4647">
          <cell r="I4647">
            <v>40101</v>
          </cell>
        </row>
        <row r="4648">
          <cell r="I4648">
            <v>70112</v>
          </cell>
        </row>
        <row r="4649">
          <cell r="I4649">
            <v>50101</v>
          </cell>
        </row>
        <row r="4650">
          <cell r="I4650">
            <v>70112</v>
          </cell>
        </row>
        <row r="4651">
          <cell r="I4651">
            <v>50101</v>
          </cell>
        </row>
        <row r="4652">
          <cell r="I4652">
            <v>40101</v>
          </cell>
        </row>
        <row r="4653">
          <cell r="I4653">
            <v>70112</v>
          </cell>
        </row>
        <row r="4654">
          <cell r="I4654">
            <v>40101</v>
          </cell>
        </row>
        <row r="4655">
          <cell r="I4655">
            <v>50101</v>
          </cell>
        </row>
        <row r="4656">
          <cell r="I4656">
            <v>109</v>
          </cell>
        </row>
        <row r="4657">
          <cell r="I4657">
            <v>104</v>
          </cell>
        </row>
        <row r="4658">
          <cell r="I4658">
            <v>119</v>
          </cell>
        </row>
        <row r="4659">
          <cell r="I4659">
            <v>109</v>
          </cell>
        </row>
        <row r="4660">
          <cell r="I4660">
            <v>109</v>
          </cell>
        </row>
        <row r="4661">
          <cell r="I4661">
            <v>109</v>
          </cell>
        </row>
        <row r="4662">
          <cell r="I4662">
            <v>109</v>
          </cell>
        </row>
        <row r="4663">
          <cell r="I4663">
            <v>109</v>
          </cell>
        </row>
        <row r="4664">
          <cell r="I4664">
            <v>109</v>
          </cell>
        </row>
        <row r="4665">
          <cell r="I4665">
            <v>109</v>
          </cell>
        </row>
        <row r="4666">
          <cell r="I4666">
            <v>109</v>
          </cell>
        </row>
        <row r="4667">
          <cell r="I4667">
            <v>109</v>
          </cell>
        </row>
        <row r="4668">
          <cell r="I4668">
            <v>108</v>
          </cell>
        </row>
        <row r="4669">
          <cell r="I4669">
            <v>104</v>
          </cell>
        </row>
        <row r="4670">
          <cell r="I4670">
            <v>104</v>
          </cell>
        </row>
        <row r="4671">
          <cell r="I4671">
            <v>103</v>
          </cell>
        </row>
        <row r="4672">
          <cell r="I4672">
            <v>103</v>
          </cell>
        </row>
        <row r="4673">
          <cell r="I4673">
            <v>107</v>
          </cell>
        </row>
        <row r="4674">
          <cell r="I4674">
            <v>107</v>
          </cell>
        </row>
        <row r="4675">
          <cell r="I4675">
            <v>107</v>
          </cell>
        </row>
        <row r="4676">
          <cell r="I4676">
            <v>106</v>
          </cell>
        </row>
        <row r="4677">
          <cell r="I4677">
            <v>106</v>
          </cell>
        </row>
        <row r="4678">
          <cell r="I4678">
            <v>106</v>
          </cell>
        </row>
        <row r="4679">
          <cell r="I4679">
            <v>70112</v>
          </cell>
        </row>
        <row r="4680">
          <cell r="I4680">
            <v>30101</v>
          </cell>
        </row>
        <row r="4681">
          <cell r="I4681">
            <v>50101</v>
          </cell>
        </row>
        <row r="4682">
          <cell r="I4682">
            <v>70112</v>
          </cell>
        </row>
        <row r="4683">
          <cell r="I4683">
            <v>30101</v>
          </cell>
        </row>
        <row r="4684">
          <cell r="I4684">
            <v>50101</v>
          </cell>
        </row>
        <row r="4685">
          <cell r="I4685">
            <v>40101</v>
          </cell>
        </row>
        <row r="4686">
          <cell r="I4686">
            <v>70112</v>
          </cell>
        </row>
        <row r="4687">
          <cell r="I4687">
            <v>40101</v>
          </cell>
        </row>
        <row r="4688">
          <cell r="I4688">
            <v>50101</v>
          </cell>
        </row>
        <row r="4689">
          <cell r="I4689">
            <v>70112</v>
          </cell>
        </row>
        <row r="4690">
          <cell r="I4690">
            <v>40101</v>
          </cell>
        </row>
        <row r="4691">
          <cell r="I4691">
            <v>70106</v>
          </cell>
        </row>
        <row r="4692">
          <cell r="I4692">
            <v>50101</v>
          </cell>
        </row>
        <row r="4693">
          <cell r="I4693">
            <v>40101</v>
          </cell>
        </row>
        <row r="4694">
          <cell r="I4694">
            <v>30101</v>
          </cell>
        </row>
        <row r="4695">
          <cell r="I4695">
            <v>70112</v>
          </cell>
        </row>
        <row r="4696">
          <cell r="I4696">
            <v>40101</v>
          </cell>
        </row>
        <row r="4697">
          <cell r="I4697">
            <v>701116</v>
          </cell>
        </row>
        <row r="4698">
          <cell r="I4698">
            <v>70106</v>
          </cell>
        </row>
        <row r="4699">
          <cell r="I4699">
            <v>30101</v>
          </cell>
        </row>
        <row r="4700">
          <cell r="I4700">
            <v>70112</v>
          </cell>
        </row>
        <row r="4701">
          <cell r="I4701">
            <v>40101</v>
          </cell>
        </row>
        <row r="4702">
          <cell r="I4702">
            <v>50101</v>
          </cell>
        </row>
        <row r="4703">
          <cell r="I4703">
            <v>70112</v>
          </cell>
        </row>
        <row r="4704">
          <cell r="I4704">
            <v>40101</v>
          </cell>
        </row>
        <row r="4705">
          <cell r="I4705">
            <v>70112</v>
          </cell>
        </row>
        <row r="4706">
          <cell r="I4706">
            <v>70112</v>
          </cell>
        </row>
        <row r="4707">
          <cell r="I4707">
            <v>70112</v>
          </cell>
        </row>
        <row r="4708">
          <cell r="I4708">
            <v>70112</v>
          </cell>
        </row>
        <row r="4709">
          <cell r="I4709">
            <v>701116</v>
          </cell>
        </row>
        <row r="4710">
          <cell r="I4710">
            <v>50101</v>
          </cell>
        </row>
        <row r="4711">
          <cell r="I4711">
            <v>40101</v>
          </cell>
        </row>
        <row r="4712">
          <cell r="I4712">
            <v>701116</v>
          </cell>
        </row>
        <row r="4713">
          <cell r="I4713">
            <v>70112</v>
          </cell>
        </row>
        <row r="4714">
          <cell r="I4714">
            <v>70112</v>
          </cell>
        </row>
        <row r="4715">
          <cell r="I4715">
            <v>30101</v>
          </cell>
        </row>
        <row r="4716">
          <cell r="I4716">
            <v>70112</v>
          </cell>
        </row>
        <row r="4717">
          <cell r="I4717">
            <v>40101</v>
          </cell>
        </row>
        <row r="4718">
          <cell r="I4718">
            <v>70112</v>
          </cell>
        </row>
        <row r="4719">
          <cell r="I4719">
            <v>50101</v>
          </cell>
        </row>
        <row r="4720">
          <cell r="I4720">
            <v>70106</v>
          </cell>
        </row>
        <row r="4721">
          <cell r="I4721">
            <v>70112</v>
          </cell>
        </row>
        <row r="4722">
          <cell r="I4722">
            <v>50101</v>
          </cell>
        </row>
        <row r="4723">
          <cell r="I4723">
            <v>70112</v>
          </cell>
        </row>
        <row r="4724">
          <cell r="I4724">
            <v>40101</v>
          </cell>
        </row>
        <row r="4725">
          <cell r="I4725">
            <v>70112</v>
          </cell>
        </row>
        <row r="4726">
          <cell r="I4726" t="str">
            <v>70112-1</v>
          </cell>
        </row>
        <row r="4727">
          <cell r="I4727" t="str">
            <v>50101-1</v>
          </cell>
        </row>
        <row r="4728">
          <cell r="I4728">
            <v>2011804048</v>
          </cell>
        </row>
        <row r="4729">
          <cell r="I4729">
            <v>70117</v>
          </cell>
        </row>
        <row r="4730">
          <cell r="I4730">
            <v>70117</v>
          </cell>
        </row>
        <row r="4731">
          <cell r="I4731">
            <v>70117</v>
          </cell>
        </row>
        <row r="4732">
          <cell r="I4732">
            <v>70117</v>
          </cell>
        </row>
        <row r="4733">
          <cell r="I4733">
            <v>70112</v>
          </cell>
        </row>
        <row r="4734">
          <cell r="I4734">
            <v>70112</v>
          </cell>
        </row>
        <row r="4735">
          <cell r="I4735">
            <v>70105</v>
          </cell>
        </row>
        <row r="4736">
          <cell r="I4736">
            <v>70117</v>
          </cell>
        </row>
        <row r="4737">
          <cell r="I4737">
            <v>70117</v>
          </cell>
        </row>
        <row r="4738">
          <cell r="I4738">
            <v>70117</v>
          </cell>
        </row>
        <row r="4739">
          <cell r="I4739">
            <v>70117</v>
          </cell>
        </row>
        <row r="4740">
          <cell r="I4740">
            <v>2011804021</v>
          </cell>
        </row>
        <row r="4741">
          <cell r="I4741">
            <v>20707022</v>
          </cell>
        </row>
        <row r="4742">
          <cell r="I4742">
            <v>2011804086</v>
          </cell>
        </row>
        <row r="4743">
          <cell r="I4743">
            <v>2011804112</v>
          </cell>
        </row>
        <row r="4744">
          <cell r="I4744">
            <v>2011809150</v>
          </cell>
        </row>
        <row r="4745">
          <cell r="I4745">
            <v>2011809136</v>
          </cell>
        </row>
        <row r="4746">
          <cell r="I4746">
            <v>201819</v>
          </cell>
        </row>
        <row r="4747">
          <cell r="I4747">
            <v>201822</v>
          </cell>
        </row>
        <row r="4748">
          <cell r="I4748">
            <v>20185</v>
          </cell>
        </row>
        <row r="4749">
          <cell r="I4749">
            <v>20186</v>
          </cell>
        </row>
        <row r="4750">
          <cell r="I4750">
            <v>201814</v>
          </cell>
        </row>
        <row r="4751">
          <cell r="I4751">
            <v>2011809129</v>
          </cell>
        </row>
        <row r="4752">
          <cell r="I4752">
            <v>2011804020</v>
          </cell>
        </row>
        <row r="4753">
          <cell r="I4753">
            <v>201810</v>
          </cell>
        </row>
        <row r="4754">
          <cell r="I4754">
            <v>104</v>
          </cell>
        </row>
        <row r="4755">
          <cell r="I4755">
            <v>104</v>
          </cell>
        </row>
        <row r="4756">
          <cell r="I4756">
            <v>104</v>
          </cell>
        </row>
        <row r="4757">
          <cell r="I4757">
            <v>104</v>
          </cell>
        </row>
        <row r="4758">
          <cell r="I4758">
            <v>104</v>
          </cell>
        </row>
        <row r="4759">
          <cell r="I4759">
            <v>104</v>
          </cell>
        </row>
        <row r="4760">
          <cell r="I4760">
            <v>119</v>
          </cell>
        </row>
        <row r="4761">
          <cell r="I4761">
            <v>201040773</v>
          </cell>
        </row>
        <row r="4762">
          <cell r="I4762">
            <v>2011804048</v>
          </cell>
        </row>
        <row r="4763">
          <cell r="I4763">
            <v>107</v>
          </cell>
        </row>
        <row r="4764">
          <cell r="I4764">
            <v>104</v>
          </cell>
        </row>
        <row r="4765">
          <cell r="I4765">
            <v>104</v>
          </cell>
        </row>
        <row r="4766">
          <cell r="I4766">
            <v>104</v>
          </cell>
        </row>
        <row r="4767">
          <cell r="I4767">
            <v>104</v>
          </cell>
        </row>
        <row r="4768">
          <cell r="I4768">
            <v>2011804036</v>
          </cell>
        </row>
        <row r="4769">
          <cell r="I4769">
            <v>70112</v>
          </cell>
        </row>
        <row r="4770">
          <cell r="I4770">
            <v>70117</v>
          </cell>
        </row>
        <row r="4771">
          <cell r="I4771">
            <v>70117</v>
          </cell>
        </row>
        <row r="4772">
          <cell r="I4772">
            <v>70117</v>
          </cell>
        </row>
        <row r="4773">
          <cell r="I4773">
            <v>70117</v>
          </cell>
        </row>
        <row r="4774">
          <cell r="I4774">
            <v>40101</v>
          </cell>
        </row>
        <row r="4775">
          <cell r="I4775">
            <v>50101</v>
          </cell>
        </row>
        <row r="4776">
          <cell r="I4776">
            <v>70112</v>
          </cell>
        </row>
        <row r="4777">
          <cell r="I4777">
            <v>70106</v>
          </cell>
        </row>
        <row r="4778">
          <cell r="I4778">
            <v>70112</v>
          </cell>
        </row>
        <row r="4779">
          <cell r="I4779">
            <v>70112</v>
          </cell>
        </row>
        <row r="4780">
          <cell r="I4780">
            <v>50101</v>
          </cell>
        </row>
        <row r="4781">
          <cell r="I4781">
            <v>50101</v>
          </cell>
        </row>
        <row r="4782">
          <cell r="I4782">
            <v>70112</v>
          </cell>
        </row>
        <row r="4783">
          <cell r="I4783">
            <v>50101</v>
          </cell>
        </row>
        <row r="4784">
          <cell r="I4784">
            <v>70106</v>
          </cell>
        </row>
        <row r="4785">
          <cell r="I4785">
            <v>70112</v>
          </cell>
        </row>
        <row r="4786">
          <cell r="I4786">
            <v>70112</v>
          </cell>
        </row>
        <row r="4787">
          <cell r="I4787">
            <v>40101</v>
          </cell>
        </row>
        <row r="4788">
          <cell r="I4788">
            <v>50101</v>
          </cell>
        </row>
        <row r="4789">
          <cell r="I4789">
            <v>70112</v>
          </cell>
        </row>
        <row r="4790">
          <cell r="I4790">
            <v>50101</v>
          </cell>
        </row>
        <row r="4791">
          <cell r="I4791">
            <v>30101</v>
          </cell>
        </row>
        <row r="4792">
          <cell r="I4792">
            <v>50101</v>
          </cell>
        </row>
        <row r="4793">
          <cell r="I4793">
            <v>70112</v>
          </cell>
        </row>
        <row r="4794">
          <cell r="I4794">
            <v>40101</v>
          </cell>
        </row>
        <row r="4795">
          <cell r="I4795">
            <v>50101</v>
          </cell>
        </row>
        <row r="4796">
          <cell r="I4796">
            <v>70112</v>
          </cell>
        </row>
        <row r="4797">
          <cell r="I4797">
            <v>30101</v>
          </cell>
        </row>
        <row r="4798">
          <cell r="I4798">
            <v>70112</v>
          </cell>
        </row>
        <row r="4799">
          <cell r="I4799">
            <v>70112</v>
          </cell>
        </row>
        <row r="4800">
          <cell r="I4800">
            <v>50101</v>
          </cell>
        </row>
        <row r="4801">
          <cell r="I4801">
            <v>40101</v>
          </cell>
        </row>
        <row r="4802">
          <cell r="I4802">
            <v>701116</v>
          </cell>
        </row>
        <row r="4803">
          <cell r="I4803">
            <v>70112</v>
          </cell>
        </row>
        <row r="4804">
          <cell r="I4804">
            <v>40101</v>
          </cell>
        </row>
        <row r="4805">
          <cell r="I4805">
            <v>30101</v>
          </cell>
        </row>
        <row r="4806">
          <cell r="I4806">
            <v>70112</v>
          </cell>
        </row>
        <row r="4807">
          <cell r="I4807">
            <v>70112</v>
          </cell>
        </row>
        <row r="4808">
          <cell r="I4808">
            <v>50101</v>
          </cell>
        </row>
        <row r="4809">
          <cell r="I4809">
            <v>70112</v>
          </cell>
        </row>
        <row r="4810">
          <cell r="I4810">
            <v>70112</v>
          </cell>
        </row>
        <row r="4811">
          <cell r="I4811">
            <v>70112</v>
          </cell>
        </row>
        <row r="4812">
          <cell r="I4812">
            <v>70112</v>
          </cell>
        </row>
        <row r="4813">
          <cell r="I4813">
            <v>40101</v>
          </cell>
        </row>
        <row r="4814">
          <cell r="I4814">
            <v>70112</v>
          </cell>
        </row>
        <row r="4815">
          <cell r="I4815">
            <v>70112</v>
          </cell>
        </row>
        <row r="4816">
          <cell r="I4816">
            <v>50101</v>
          </cell>
        </row>
        <row r="4817">
          <cell r="I4817">
            <v>70112</v>
          </cell>
        </row>
        <row r="4818">
          <cell r="I4818">
            <v>70112</v>
          </cell>
        </row>
        <row r="4819">
          <cell r="I4819">
            <v>50101</v>
          </cell>
        </row>
        <row r="4820">
          <cell r="I4820">
            <v>40101</v>
          </cell>
        </row>
        <row r="4821">
          <cell r="I4821">
            <v>70112</v>
          </cell>
        </row>
        <row r="4822">
          <cell r="I4822">
            <v>70106</v>
          </cell>
        </row>
        <row r="4823">
          <cell r="I4823">
            <v>70112</v>
          </cell>
        </row>
        <row r="4824">
          <cell r="I4824">
            <v>50101</v>
          </cell>
        </row>
        <row r="4825">
          <cell r="I4825">
            <v>40101</v>
          </cell>
        </row>
        <row r="4826">
          <cell r="I4826">
            <v>70112</v>
          </cell>
        </row>
        <row r="4827">
          <cell r="I4827">
            <v>70112</v>
          </cell>
        </row>
        <row r="4828">
          <cell r="I4828">
            <v>70112</v>
          </cell>
        </row>
        <row r="4829">
          <cell r="I4829">
            <v>50101</v>
          </cell>
        </row>
        <row r="4830">
          <cell r="I4830">
            <v>70112</v>
          </cell>
        </row>
        <row r="4831">
          <cell r="I4831">
            <v>40101</v>
          </cell>
        </row>
        <row r="4832">
          <cell r="I4832">
            <v>50101</v>
          </cell>
        </row>
        <row r="4833">
          <cell r="I4833">
            <v>70112</v>
          </cell>
        </row>
        <row r="4834">
          <cell r="I4834">
            <v>70112</v>
          </cell>
        </row>
        <row r="4835">
          <cell r="I4835">
            <v>701116</v>
          </cell>
        </row>
        <row r="4836">
          <cell r="I4836">
            <v>40101</v>
          </cell>
        </row>
        <row r="4837">
          <cell r="I4837">
            <v>50101</v>
          </cell>
        </row>
        <row r="4838">
          <cell r="I4838">
            <v>70112</v>
          </cell>
        </row>
        <row r="4839">
          <cell r="I4839">
            <v>50101</v>
          </cell>
        </row>
        <row r="4840">
          <cell r="I4840">
            <v>70112</v>
          </cell>
        </row>
        <row r="4841">
          <cell r="I4841">
            <v>50101</v>
          </cell>
        </row>
        <row r="4842">
          <cell r="I4842">
            <v>40101</v>
          </cell>
        </row>
        <row r="4843">
          <cell r="I4843">
            <v>70112</v>
          </cell>
        </row>
        <row r="4844">
          <cell r="I4844">
            <v>70112</v>
          </cell>
        </row>
        <row r="4845">
          <cell r="I4845">
            <v>70112</v>
          </cell>
        </row>
        <row r="4846">
          <cell r="I4846">
            <v>70112</v>
          </cell>
        </row>
        <row r="4847">
          <cell r="I4847">
            <v>201810</v>
          </cell>
        </row>
        <row r="4848">
          <cell r="I4848">
            <v>201819</v>
          </cell>
        </row>
        <row r="4849">
          <cell r="I4849">
            <v>20181</v>
          </cell>
        </row>
        <row r="4850">
          <cell r="I4850">
            <v>20182</v>
          </cell>
        </row>
        <row r="4851">
          <cell r="I4851">
            <v>201814</v>
          </cell>
        </row>
        <row r="4852">
          <cell r="I4852">
            <v>201813</v>
          </cell>
        </row>
        <row r="4853">
          <cell r="I4853">
            <v>20183</v>
          </cell>
        </row>
        <row r="4854">
          <cell r="I4854">
            <v>20184</v>
          </cell>
        </row>
        <row r="4855">
          <cell r="I4855">
            <v>20185</v>
          </cell>
        </row>
        <row r="4856">
          <cell r="I4856">
            <v>20186</v>
          </cell>
        </row>
        <row r="4857">
          <cell r="I4857">
            <v>201811</v>
          </cell>
        </row>
        <row r="4858">
          <cell r="I4858">
            <v>301</v>
          </cell>
        </row>
        <row r="4859">
          <cell r="I4859">
            <v>2010401020</v>
          </cell>
        </row>
        <row r="4860">
          <cell r="I4860">
            <v>201040752</v>
          </cell>
        </row>
        <row r="4861">
          <cell r="I4861">
            <v>201040752</v>
          </cell>
        </row>
        <row r="4862">
          <cell r="I4862">
            <v>70105</v>
          </cell>
        </row>
        <row r="4863">
          <cell r="I4863">
            <v>200</v>
          </cell>
        </row>
        <row r="4864">
          <cell r="I4864">
            <v>2010401010</v>
          </cell>
        </row>
        <row r="4865">
          <cell r="I4865">
            <v>2010401020</v>
          </cell>
        </row>
        <row r="4866">
          <cell r="I4866">
            <v>10401147</v>
          </cell>
        </row>
        <row r="4867">
          <cell r="I4867">
            <v>70112</v>
          </cell>
        </row>
        <row r="4868">
          <cell r="I4868">
            <v>70112</v>
          </cell>
        </row>
        <row r="4869">
          <cell r="I4869">
            <v>70112</v>
          </cell>
        </row>
        <row r="4870">
          <cell r="I4870">
            <v>70112</v>
          </cell>
        </row>
        <row r="4871">
          <cell r="I4871">
            <v>70112</v>
          </cell>
        </row>
        <row r="4872">
          <cell r="I4872">
            <v>70112</v>
          </cell>
        </row>
        <row r="4873">
          <cell r="I4873">
            <v>40101</v>
          </cell>
        </row>
        <row r="4874">
          <cell r="I4874">
            <v>70112</v>
          </cell>
        </row>
        <row r="4875">
          <cell r="I4875">
            <v>30101</v>
          </cell>
        </row>
        <row r="4876">
          <cell r="I4876">
            <v>70112</v>
          </cell>
        </row>
        <row r="4877">
          <cell r="I4877">
            <v>70112</v>
          </cell>
        </row>
        <row r="4878">
          <cell r="I4878">
            <v>70112</v>
          </cell>
        </row>
        <row r="4879">
          <cell r="I4879">
            <v>70112</v>
          </cell>
        </row>
        <row r="4880">
          <cell r="I4880">
            <v>40101</v>
          </cell>
        </row>
        <row r="4881">
          <cell r="I4881">
            <v>70112</v>
          </cell>
        </row>
        <row r="4882">
          <cell r="I4882">
            <v>50101</v>
          </cell>
        </row>
        <row r="4883">
          <cell r="I4883">
            <v>40101</v>
          </cell>
        </row>
        <row r="4884">
          <cell r="I4884">
            <v>50101</v>
          </cell>
        </row>
        <row r="4885">
          <cell r="I4885">
            <v>50101</v>
          </cell>
        </row>
        <row r="4886">
          <cell r="I4886">
            <v>70112</v>
          </cell>
        </row>
        <row r="4887">
          <cell r="I4887">
            <v>50101</v>
          </cell>
        </row>
        <row r="4888">
          <cell r="I4888">
            <v>70112</v>
          </cell>
        </row>
        <row r="4889">
          <cell r="I4889">
            <v>50101</v>
          </cell>
        </row>
        <row r="4890">
          <cell r="I4890">
            <v>30101</v>
          </cell>
        </row>
        <row r="4891">
          <cell r="I4891">
            <v>50101</v>
          </cell>
        </row>
        <row r="4892">
          <cell r="I4892">
            <v>70112</v>
          </cell>
        </row>
        <row r="4893">
          <cell r="I4893">
            <v>30101</v>
          </cell>
        </row>
        <row r="4894">
          <cell r="I4894">
            <v>50101</v>
          </cell>
        </row>
        <row r="4895">
          <cell r="I4895">
            <v>40101</v>
          </cell>
        </row>
        <row r="4896">
          <cell r="I4896">
            <v>70112</v>
          </cell>
        </row>
        <row r="4897">
          <cell r="I4897">
            <v>30101</v>
          </cell>
        </row>
        <row r="4898">
          <cell r="I4898">
            <v>30101</v>
          </cell>
        </row>
        <row r="4899">
          <cell r="I4899">
            <v>40101</v>
          </cell>
        </row>
        <row r="4900">
          <cell r="I4900">
            <v>50101</v>
          </cell>
        </row>
        <row r="4901">
          <cell r="I4901">
            <v>70112</v>
          </cell>
        </row>
        <row r="4902">
          <cell r="I4902">
            <v>40101</v>
          </cell>
        </row>
        <row r="4903">
          <cell r="I4903">
            <v>70112</v>
          </cell>
        </row>
        <row r="4904">
          <cell r="I4904">
            <v>50101</v>
          </cell>
        </row>
        <row r="4905">
          <cell r="I4905">
            <v>70112</v>
          </cell>
        </row>
        <row r="4906">
          <cell r="I4906">
            <v>40101</v>
          </cell>
        </row>
        <row r="4907">
          <cell r="I4907">
            <v>70106</v>
          </cell>
        </row>
        <row r="4908">
          <cell r="I4908">
            <v>30101</v>
          </cell>
        </row>
        <row r="4909">
          <cell r="I4909">
            <v>40101</v>
          </cell>
        </row>
        <row r="4910">
          <cell r="I4910">
            <v>70112</v>
          </cell>
        </row>
        <row r="4911">
          <cell r="I4911">
            <v>70112</v>
          </cell>
        </row>
        <row r="4912">
          <cell r="I4912">
            <v>70112</v>
          </cell>
        </row>
        <row r="4913">
          <cell r="I4913">
            <v>70112</v>
          </cell>
        </row>
        <row r="4914">
          <cell r="I4914">
            <v>30101</v>
          </cell>
        </row>
        <row r="4915">
          <cell r="I4915">
            <v>70112</v>
          </cell>
        </row>
        <row r="4916">
          <cell r="I4916">
            <v>70112</v>
          </cell>
        </row>
        <row r="4917">
          <cell r="I4917">
            <v>70112</v>
          </cell>
        </row>
        <row r="4918">
          <cell r="I4918">
            <v>70106</v>
          </cell>
        </row>
        <row r="4919">
          <cell r="I4919">
            <v>50101</v>
          </cell>
        </row>
        <row r="4920">
          <cell r="I4920">
            <v>40101</v>
          </cell>
        </row>
        <row r="4921">
          <cell r="I4921">
            <v>30101</v>
          </cell>
        </row>
        <row r="4922">
          <cell r="I4922">
            <v>701116</v>
          </cell>
        </row>
        <row r="4923">
          <cell r="I4923">
            <v>70112</v>
          </cell>
        </row>
        <row r="4924">
          <cell r="I4924">
            <v>40101</v>
          </cell>
        </row>
        <row r="4925">
          <cell r="I4925">
            <v>70112</v>
          </cell>
        </row>
        <row r="4926">
          <cell r="I4926">
            <v>70112</v>
          </cell>
        </row>
        <row r="4927">
          <cell r="I4927">
            <v>70112</v>
          </cell>
        </row>
        <row r="4928">
          <cell r="I4928">
            <v>70112</v>
          </cell>
        </row>
        <row r="4929">
          <cell r="I4929">
            <v>70106</v>
          </cell>
        </row>
        <row r="4930">
          <cell r="I4930">
            <v>50101</v>
          </cell>
        </row>
        <row r="4931">
          <cell r="I4931">
            <v>40101</v>
          </cell>
        </row>
        <row r="4932">
          <cell r="I4932">
            <v>70112</v>
          </cell>
        </row>
        <row r="4933">
          <cell r="I4933">
            <v>70112</v>
          </cell>
        </row>
        <row r="4934">
          <cell r="I4934">
            <v>50101</v>
          </cell>
        </row>
        <row r="4935">
          <cell r="I4935">
            <v>40101</v>
          </cell>
        </row>
        <row r="4936">
          <cell r="I4936">
            <v>70112</v>
          </cell>
        </row>
        <row r="4937">
          <cell r="I4937">
            <v>40101</v>
          </cell>
        </row>
        <row r="4938">
          <cell r="I4938">
            <v>701116</v>
          </cell>
        </row>
        <row r="4939">
          <cell r="I4939">
            <v>50101</v>
          </cell>
        </row>
        <row r="4940">
          <cell r="I4940">
            <v>70112</v>
          </cell>
        </row>
        <row r="4941">
          <cell r="I4941">
            <v>50101</v>
          </cell>
        </row>
        <row r="4942">
          <cell r="I4942">
            <v>40101</v>
          </cell>
        </row>
        <row r="4943">
          <cell r="I4943">
            <v>70112</v>
          </cell>
        </row>
        <row r="4944">
          <cell r="I4944">
            <v>40101</v>
          </cell>
        </row>
        <row r="4945">
          <cell r="I4945">
            <v>70112</v>
          </cell>
        </row>
        <row r="4946">
          <cell r="I4946">
            <v>70112</v>
          </cell>
        </row>
        <row r="4947">
          <cell r="I4947">
            <v>70112</v>
          </cell>
        </row>
        <row r="4948">
          <cell r="I4948">
            <v>70112</v>
          </cell>
        </row>
        <row r="4949">
          <cell r="I4949">
            <v>70112</v>
          </cell>
        </row>
        <row r="4950">
          <cell r="I4950">
            <v>50101</v>
          </cell>
        </row>
        <row r="4951">
          <cell r="I4951">
            <v>50101</v>
          </cell>
        </row>
        <row r="4952">
          <cell r="I4952" t="str">
            <v>70112-1</v>
          </cell>
        </row>
        <row r="4953">
          <cell r="I4953" t="str">
            <v>50101-1</v>
          </cell>
        </row>
        <row r="4954">
          <cell r="I4954">
            <v>201810</v>
          </cell>
        </row>
        <row r="4955">
          <cell r="I4955">
            <v>201814</v>
          </cell>
        </row>
        <row r="4956">
          <cell r="I4956">
            <v>201811</v>
          </cell>
        </row>
        <row r="4957">
          <cell r="I4957">
            <v>70105</v>
          </cell>
        </row>
        <row r="4958">
          <cell r="I4958">
            <v>20707023</v>
          </cell>
        </row>
        <row r="4959">
          <cell r="I4959">
            <v>2011804020</v>
          </cell>
        </row>
        <row r="4960">
          <cell r="I4960">
            <v>2011809129</v>
          </cell>
        </row>
        <row r="4961">
          <cell r="I4961">
            <v>20707023</v>
          </cell>
        </row>
        <row r="4962">
          <cell r="I4962">
            <v>2011804026</v>
          </cell>
        </row>
        <row r="4963">
          <cell r="I4963">
            <v>20707022</v>
          </cell>
        </row>
        <row r="4964">
          <cell r="I4964">
            <v>107</v>
          </cell>
        </row>
        <row r="4965">
          <cell r="I4965">
            <v>107</v>
          </cell>
        </row>
        <row r="4966">
          <cell r="I4966">
            <v>107</v>
          </cell>
        </row>
        <row r="4967">
          <cell r="I4967">
            <v>107</v>
          </cell>
        </row>
        <row r="4968">
          <cell r="I4968">
            <v>107</v>
          </cell>
        </row>
        <row r="4969">
          <cell r="I4969">
            <v>2011804112</v>
          </cell>
        </row>
        <row r="4970">
          <cell r="I4970">
            <v>2011804113</v>
          </cell>
        </row>
        <row r="4971">
          <cell r="I4971">
            <v>2011809136</v>
          </cell>
        </row>
        <row r="4972">
          <cell r="I4972">
            <v>2011804112</v>
          </cell>
        </row>
        <row r="4973">
          <cell r="I4973">
            <v>2011804113</v>
          </cell>
        </row>
        <row r="4974">
          <cell r="I4974">
            <v>2011809135</v>
          </cell>
        </row>
        <row r="4975">
          <cell r="I4975">
            <v>2011809136</v>
          </cell>
        </row>
        <row r="4976">
          <cell r="I4976">
            <v>2011804024</v>
          </cell>
        </row>
        <row r="4977">
          <cell r="I4977">
            <v>30103</v>
          </cell>
        </row>
        <row r="4978">
          <cell r="I4978">
            <v>70112</v>
          </cell>
        </row>
        <row r="4979">
          <cell r="I4979">
            <v>70106</v>
          </cell>
        </row>
        <row r="4980">
          <cell r="I4980">
            <v>40101</v>
          </cell>
        </row>
        <row r="4981">
          <cell r="I4981">
            <v>70112</v>
          </cell>
        </row>
        <row r="4982">
          <cell r="I4982">
            <v>70112</v>
          </cell>
        </row>
        <row r="4983">
          <cell r="I4983">
            <v>50101</v>
          </cell>
        </row>
        <row r="4984">
          <cell r="I4984">
            <v>70112</v>
          </cell>
        </row>
        <row r="4985">
          <cell r="I4985">
            <v>70106</v>
          </cell>
        </row>
        <row r="4986">
          <cell r="I4986">
            <v>50101</v>
          </cell>
        </row>
        <row r="4987">
          <cell r="I4987">
            <v>30101</v>
          </cell>
        </row>
        <row r="4988">
          <cell r="I4988">
            <v>70112</v>
          </cell>
        </row>
        <row r="4989">
          <cell r="I4989">
            <v>50101</v>
          </cell>
        </row>
        <row r="4990">
          <cell r="I4990">
            <v>50101</v>
          </cell>
        </row>
        <row r="4991">
          <cell r="I4991">
            <v>70112</v>
          </cell>
        </row>
        <row r="4992">
          <cell r="I4992">
            <v>40101</v>
          </cell>
        </row>
        <row r="4993">
          <cell r="I4993">
            <v>70112</v>
          </cell>
        </row>
        <row r="4994">
          <cell r="I4994">
            <v>50101</v>
          </cell>
        </row>
        <row r="4995">
          <cell r="I4995">
            <v>40101</v>
          </cell>
        </row>
        <row r="4996">
          <cell r="I4996">
            <v>70112</v>
          </cell>
        </row>
        <row r="4997">
          <cell r="I4997">
            <v>70112</v>
          </cell>
        </row>
        <row r="4998">
          <cell r="I4998">
            <v>70112</v>
          </cell>
        </row>
        <row r="4999">
          <cell r="I4999">
            <v>70112</v>
          </cell>
        </row>
        <row r="5000">
          <cell r="I5000">
            <v>70112</v>
          </cell>
        </row>
        <row r="5001">
          <cell r="I5001">
            <v>70112</v>
          </cell>
        </row>
        <row r="5002">
          <cell r="I5002">
            <v>70112</v>
          </cell>
        </row>
        <row r="5003">
          <cell r="I5003">
            <v>50101</v>
          </cell>
        </row>
        <row r="5004">
          <cell r="I5004">
            <v>70106</v>
          </cell>
        </row>
        <row r="5005">
          <cell r="I5005">
            <v>70112</v>
          </cell>
        </row>
        <row r="5006">
          <cell r="I5006">
            <v>50101</v>
          </cell>
        </row>
        <row r="5007">
          <cell r="I5007">
            <v>70112</v>
          </cell>
        </row>
        <row r="5008">
          <cell r="I5008">
            <v>70112</v>
          </cell>
        </row>
        <row r="5009">
          <cell r="I5009">
            <v>40101</v>
          </cell>
        </row>
        <row r="5010">
          <cell r="I5010">
            <v>70112</v>
          </cell>
        </row>
        <row r="5011">
          <cell r="I5011">
            <v>70112</v>
          </cell>
        </row>
        <row r="5012">
          <cell r="I5012">
            <v>70112</v>
          </cell>
        </row>
        <row r="5013">
          <cell r="I5013">
            <v>40101</v>
          </cell>
        </row>
        <row r="5014">
          <cell r="I5014">
            <v>70112</v>
          </cell>
        </row>
        <row r="5015">
          <cell r="I5015">
            <v>70112</v>
          </cell>
        </row>
        <row r="5016">
          <cell r="I5016">
            <v>30101</v>
          </cell>
        </row>
        <row r="5017">
          <cell r="I5017">
            <v>50101</v>
          </cell>
        </row>
        <row r="5018">
          <cell r="I5018">
            <v>70112</v>
          </cell>
        </row>
        <row r="5019">
          <cell r="I5019">
            <v>70112</v>
          </cell>
        </row>
        <row r="5020">
          <cell r="I5020">
            <v>40101</v>
          </cell>
        </row>
        <row r="5021">
          <cell r="I5021">
            <v>70112</v>
          </cell>
        </row>
        <row r="5022">
          <cell r="I5022">
            <v>70112</v>
          </cell>
        </row>
        <row r="5023">
          <cell r="I5023">
            <v>70112</v>
          </cell>
        </row>
        <row r="5024">
          <cell r="I5024">
            <v>70112</v>
          </cell>
        </row>
        <row r="5025">
          <cell r="I5025">
            <v>30101</v>
          </cell>
        </row>
        <row r="5026">
          <cell r="I5026">
            <v>70112</v>
          </cell>
        </row>
        <row r="5027">
          <cell r="I5027">
            <v>30103</v>
          </cell>
        </row>
        <row r="5028">
          <cell r="I5028">
            <v>30103</v>
          </cell>
        </row>
        <row r="5029">
          <cell r="I5029">
            <v>2011804004</v>
          </cell>
        </row>
        <row r="5030">
          <cell r="I5030">
            <v>2011804005</v>
          </cell>
        </row>
        <row r="5031">
          <cell r="I5031">
            <v>20707023</v>
          </cell>
        </row>
        <row r="5032">
          <cell r="I5032">
            <v>2011809134</v>
          </cell>
        </row>
        <row r="5033">
          <cell r="I5033">
            <v>201811</v>
          </cell>
        </row>
        <row r="5034">
          <cell r="I5034">
            <v>201813</v>
          </cell>
        </row>
        <row r="5035">
          <cell r="I5035">
            <v>10401147</v>
          </cell>
        </row>
        <row r="5036">
          <cell r="I5036">
            <v>10401205</v>
          </cell>
        </row>
        <row r="5037">
          <cell r="I5037">
            <v>2011809126</v>
          </cell>
        </row>
        <row r="5038">
          <cell r="I5038">
            <v>2011804022</v>
          </cell>
        </row>
        <row r="5039">
          <cell r="I5039">
            <v>2011809144</v>
          </cell>
        </row>
        <row r="5040">
          <cell r="I5040">
            <v>2011809136</v>
          </cell>
        </row>
        <row r="5041">
          <cell r="I5041">
            <v>2011804039</v>
          </cell>
        </row>
        <row r="5042">
          <cell r="I5042">
            <v>2011804048</v>
          </cell>
        </row>
        <row r="5043">
          <cell r="I5043">
            <v>2011809135</v>
          </cell>
        </row>
        <row r="5044">
          <cell r="I5044">
            <v>70500112</v>
          </cell>
        </row>
        <row r="5045">
          <cell r="I5045">
            <v>30103</v>
          </cell>
        </row>
        <row r="5046">
          <cell r="I5046">
            <v>20189</v>
          </cell>
        </row>
        <row r="5047">
          <cell r="I5047">
            <v>2011804020</v>
          </cell>
        </row>
        <row r="5048">
          <cell r="I5048">
            <v>2011804024</v>
          </cell>
        </row>
        <row r="5049">
          <cell r="I5049">
            <v>201040765</v>
          </cell>
        </row>
        <row r="5050">
          <cell r="I5050">
            <v>201040777</v>
          </cell>
        </row>
        <row r="5051">
          <cell r="I5051">
            <v>2011804087</v>
          </cell>
        </row>
        <row r="5052">
          <cell r="I5052">
            <v>2011804026</v>
          </cell>
        </row>
        <row r="5053">
          <cell r="I5053">
            <v>2011804027</v>
          </cell>
        </row>
        <row r="5054">
          <cell r="I5054">
            <v>201814</v>
          </cell>
        </row>
        <row r="5055">
          <cell r="I5055">
            <v>70112</v>
          </cell>
        </row>
        <row r="5056">
          <cell r="I5056">
            <v>70106</v>
          </cell>
        </row>
        <row r="5057">
          <cell r="I5057">
            <v>70112</v>
          </cell>
        </row>
        <row r="5058">
          <cell r="I5058">
            <v>50101</v>
          </cell>
        </row>
        <row r="5059">
          <cell r="I5059">
            <v>70112</v>
          </cell>
        </row>
        <row r="5060">
          <cell r="I5060">
            <v>50101</v>
          </cell>
        </row>
        <row r="5061">
          <cell r="I5061">
            <v>70112</v>
          </cell>
        </row>
        <row r="5062">
          <cell r="I5062">
            <v>70112</v>
          </cell>
        </row>
        <row r="5063">
          <cell r="I5063">
            <v>40101</v>
          </cell>
        </row>
        <row r="5064">
          <cell r="I5064">
            <v>70112</v>
          </cell>
        </row>
        <row r="5065">
          <cell r="I5065">
            <v>109</v>
          </cell>
        </row>
        <row r="5066">
          <cell r="I5066">
            <v>109</v>
          </cell>
        </row>
        <row r="5067">
          <cell r="I5067">
            <v>109</v>
          </cell>
        </row>
        <row r="5068">
          <cell r="I5068">
            <v>109</v>
          </cell>
        </row>
        <row r="5069">
          <cell r="I5069">
            <v>109</v>
          </cell>
        </row>
        <row r="5070">
          <cell r="I5070">
            <v>109</v>
          </cell>
        </row>
        <row r="5071">
          <cell r="I5071">
            <v>109</v>
          </cell>
        </row>
        <row r="5072">
          <cell r="I5072">
            <v>109</v>
          </cell>
        </row>
        <row r="5073">
          <cell r="I5073">
            <v>108</v>
          </cell>
        </row>
        <row r="5074">
          <cell r="I5074">
            <v>108</v>
          </cell>
        </row>
        <row r="5075">
          <cell r="I5075">
            <v>108</v>
          </cell>
        </row>
        <row r="5076">
          <cell r="I5076">
            <v>103</v>
          </cell>
        </row>
        <row r="5077">
          <cell r="I5077">
            <v>103</v>
          </cell>
        </row>
        <row r="5078">
          <cell r="I5078">
            <v>106</v>
          </cell>
        </row>
        <row r="5079">
          <cell r="I5079">
            <v>106</v>
          </cell>
        </row>
        <row r="5080">
          <cell r="I5080">
            <v>106</v>
          </cell>
        </row>
        <row r="5081">
          <cell r="I5081">
            <v>106</v>
          </cell>
        </row>
        <row r="5082">
          <cell r="I5082">
            <v>106</v>
          </cell>
        </row>
        <row r="5083">
          <cell r="I5083">
            <v>108</v>
          </cell>
        </row>
        <row r="5084">
          <cell r="I5084">
            <v>108</v>
          </cell>
        </row>
        <row r="5085">
          <cell r="I5085">
            <v>106</v>
          </cell>
        </row>
        <row r="5086">
          <cell r="I5086">
            <v>106</v>
          </cell>
        </row>
        <row r="5087">
          <cell r="I5087">
            <v>104</v>
          </cell>
        </row>
        <row r="5088">
          <cell r="I5088">
            <v>103</v>
          </cell>
        </row>
        <row r="5089">
          <cell r="I5089">
            <v>106</v>
          </cell>
        </row>
        <row r="5090">
          <cell r="I5090">
            <v>701116</v>
          </cell>
        </row>
        <row r="5091">
          <cell r="I5091">
            <v>40101</v>
          </cell>
        </row>
        <row r="5092">
          <cell r="I5092">
            <v>50101</v>
          </cell>
        </row>
        <row r="5093">
          <cell r="I5093">
            <v>70112</v>
          </cell>
        </row>
        <row r="5094">
          <cell r="I5094">
            <v>70112</v>
          </cell>
        </row>
        <row r="5095">
          <cell r="I5095">
            <v>70112</v>
          </cell>
        </row>
        <row r="5096">
          <cell r="I5096">
            <v>50101</v>
          </cell>
        </row>
        <row r="5097">
          <cell r="I5097">
            <v>701116</v>
          </cell>
        </row>
        <row r="5098">
          <cell r="I5098">
            <v>701116</v>
          </cell>
        </row>
        <row r="5099">
          <cell r="I5099">
            <v>50101</v>
          </cell>
        </row>
        <row r="5100">
          <cell r="I5100">
            <v>40101</v>
          </cell>
        </row>
        <row r="5101">
          <cell r="I5101">
            <v>70112</v>
          </cell>
        </row>
        <row r="5102">
          <cell r="I5102">
            <v>70112</v>
          </cell>
        </row>
        <row r="5103">
          <cell r="I5103">
            <v>70112</v>
          </cell>
        </row>
        <row r="5104">
          <cell r="I5104">
            <v>70112</v>
          </cell>
        </row>
        <row r="5105">
          <cell r="I5105">
            <v>70112</v>
          </cell>
        </row>
        <row r="5106">
          <cell r="I5106">
            <v>70112</v>
          </cell>
        </row>
        <row r="5107">
          <cell r="I5107">
            <v>70112</v>
          </cell>
        </row>
        <row r="5108">
          <cell r="I5108">
            <v>70106</v>
          </cell>
        </row>
        <row r="5109">
          <cell r="I5109">
            <v>50101</v>
          </cell>
        </row>
        <row r="5110">
          <cell r="I5110">
            <v>70112</v>
          </cell>
        </row>
        <row r="5111">
          <cell r="I5111">
            <v>70112</v>
          </cell>
        </row>
        <row r="5112">
          <cell r="I5112">
            <v>70112</v>
          </cell>
        </row>
        <row r="5113">
          <cell r="I5113">
            <v>50101</v>
          </cell>
        </row>
        <row r="5114">
          <cell r="I5114">
            <v>70112</v>
          </cell>
        </row>
        <row r="5115">
          <cell r="I5115">
            <v>50101</v>
          </cell>
        </row>
        <row r="5116">
          <cell r="I5116">
            <v>50101</v>
          </cell>
        </row>
        <row r="5117">
          <cell r="I5117">
            <v>70112</v>
          </cell>
        </row>
        <row r="5118">
          <cell r="I5118">
            <v>50101</v>
          </cell>
        </row>
        <row r="5119">
          <cell r="I5119">
            <v>50101</v>
          </cell>
        </row>
        <row r="5120">
          <cell r="I5120">
            <v>40101</v>
          </cell>
        </row>
        <row r="5121">
          <cell r="I5121">
            <v>50101</v>
          </cell>
        </row>
        <row r="5122">
          <cell r="I5122">
            <v>70112</v>
          </cell>
        </row>
        <row r="5123">
          <cell r="I5123">
            <v>70112</v>
          </cell>
        </row>
        <row r="5124">
          <cell r="I5124" t="str">
            <v>70112-1</v>
          </cell>
        </row>
        <row r="5125">
          <cell r="I5125" t="str">
            <v>70112-1</v>
          </cell>
        </row>
        <row r="5126">
          <cell r="I5126">
            <v>30103</v>
          </cell>
        </row>
        <row r="5127">
          <cell r="I5127">
            <v>2011804020</v>
          </cell>
        </row>
        <row r="5128">
          <cell r="I5128">
            <v>201040765</v>
          </cell>
        </row>
        <row r="5129">
          <cell r="I5129">
            <v>2011804024</v>
          </cell>
        </row>
        <row r="5130">
          <cell r="I5130">
            <v>20189</v>
          </cell>
        </row>
        <row r="5131">
          <cell r="I5131">
            <v>70112</v>
          </cell>
        </row>
        <row r="5132">
          <cell r="I5132">
            <v>70112</v>
          </cell>
        </row>
        <row r="5133">
          <cell r="I5133">
            <v>2011809146</v>
          </cell>
        </row>
        <row r="5134">
          <cell r="I5134">
            <v>201815</v>
          </cell>
        </row>
        <row r="5135">
          <cell r="I5135">
            <v>201817</v>
          </cell>
        </row>
        <row r="5136">
          <cell r="I5136">
            <v>201810</v>
          </cell>
        </row>
        <row r="5137">
          <cell r="I5137">
            <v>20189</v>
          </cell>
        </row>
        <row r="5138">
          <cell r="I5138">
            <v>201820</v>
          </cell>
        </row>
        <row r="5139">
          <cell r="I5139">
            <v>201816</v>
          </cell>
        </row>
        <row r="5140">
          <cell r="I5140">
            <v>10401139</v>
          </cell>
        </row>
        <row r="5141">
          <cell r="I5141">
            <v>20707022</v>
          </cell>
        </row>
        <row r="5142">
          <cell r="I5142">
            <v>201819</v>
          </cell>
        </row>
        <row r="5143">
          <cell r="I5143">
            <v>20707023</v>
          </cell>
        </row>
        <row r="5144">
          <cell r="I5144">
            <v>2011809154</v>
          </cell>
        </row>
        <row r="5145">
          <cell r="I5145">
            <v>2011804078</v>
          </cell>
        </row>
        <row r="5146">
          <cell r="I5146">
            <v>2011809136</v>
          </cell>
        </row>
        <row r="5147">
          <cell r="I5147">
            <v>2011809136</v>
          </cell>
        </row>
        <row r="5148">
          <cell r="I5148">
            <v>2011804078</v>
          </cell>
        </row>
        <row r="5149">
          <cell r="I5149">
            <v>2011804078</v>
          </cell>
        </row>
        <row r="5150">
          <cell r="I5150">
            <v>2011804048</v>
          </cell>
        </row>
        <row r="5151">
          <cell r="I5151">
            <v>2011809126</v>
          </cell>
        </row>
        <row r="5152">
          <cell r="I5152">
            <v>104</v>
          </cell>
        </row>
        <row r="5153">
          <cell r="I5153">
            <v>104</v>
          </cell>
        </row>
        <row r="5154">
          <cell r="I5154">
            <v>107</v>
          </cell>
        </row>
        <row r="5155">
          <cell r="I5155">
            <v>104</v>
          </cell>
        </row>
        <row r="5156">
          <cell r="I5156">
            <v>104</v>
          </cell>
        </row>
        <row r="5157">
          <cell r="I5157">
            <v>104</v>
          </cell>
        </row>
        <row r="5158">
          <cell r="I5158">
            <v>104</v>
          </cell>
        </row>
        <row r="5159">
          <cell r="I5159">
            <v>104</v>
          </cell>
        </row>
        <row r="5160">
          <cell r="I5160">
            <v>104</v>
          </cell>
        </row>
        <row r="5161">
          <cell r="I5161">
            <v>104</v>
          </cell>
        </row>
        <row r="5162">
          <cell r="I5162">
            <v>104</v>
          </cell>
        </row>
        <row r="5163">
          <cell r="I5163">
            <v>2011804018</v>
          </cell>
        </row>
        <row r="5164">
          <cell r="I5164">
            <v>104</v>
          </cell>
        </row>
        <row r="5165">
          <cell r="I5165">
            <v>104</v>
          </cell>
        </row>
        <row r="5166">
          <cell r="I5166">
            <v>104</v>
          </cell>
        </row>
        <row r="5167">
          <cell r="I5167">
            <v>104</v>
          </cell>
        </row>
        <row r="5168">
          <cell r="I5168">
            <v>104</v>
          </cell>
        </row>
        <row r="5169">
          <cell r="I5169">
            <v>104</v>
          </cell>
        </row>
        <row r="5170">
          <cell r="I5170">
            <v>104</v>
          </cell>
        </row>
        <row r="5171">
          <cell r="I5171">
            <v>104</v>
          </cell>
        </row>
        <row r="5172">
          <cell r="I5172">
            <v>104</v>
          </cell>
        </row>
        <row r="5173">
          <cell r="I5173">
            <v>104</v>
          </cell>
        </row>
        <row r="5174">
          <cell r="I5174">
            <v>104</v>
          </cell>
        </row>
        <row r="5175">
          <cell r="I5175">
            <v>104</v>
          </cell>
        </row>
        <row r="5176">
          <cell r="I5176">
            <v>104</v>
          </cell>
        </row>
        <row r="5177">
          <cell r="I5177">
            <v>104</v>
          </cell>
        </row>
        <row r="5178">
          <cell r="I5178">
            <v>104</v>
          </cell>
        </row>
        <row r="5179">
          <cell r="I5179">
            <v>104</v>
          </cell>
        </row>
        <row r="5180">
          <cell r="I5180">
            <v>104</v>
          </cell>
        </row>
        <row r="5181">
          <cell r="I5181">
            <v>104</v>
          </cell>
        </row>
        <row r="5182">
          <cell r="I5182">
            <v>104</v>
          </cell>
        </row>
        <row r="5183">
          <cell r="I5183">
            <v>104</v>
          </cell>
        </row>
        <row r="5184">
          <cell r="I5184">
            <v>104</v>
          </cell>
        </row>
        <row r="5185">
          <cell r="I5185">
            <v>104</v>
          </cell>
        </row>
        <row r="5186">
          <cell r="I5186">
            <v>104</v>
          </cell>
        </row>
        <row r="5187">
          <cell r="I5187">
            <v>104</v>
          </cell>
        </row>
        <row r="5188">
          <cell r="I5188">
            <v>104</v>
          </cell>
        </row>
        <row r="5189">
          <cell r="I5189">
            <v>104</v>
          </cell>
        </row>
        <row r="5190">
          <cell r="I5190">
            <v>104</v>
          </cell>
        </row>
        <row r="5191">
          <cell r="I5191">
            <v>104</v>
          </cell>
        </row>
        <row r="5192">
          <cell r="I5192">
            <v>104</v>
          </cell>
        </row>
        <row r="5193">
          <cell r="I5193">
            <v>104</v>
          </cell>
        </row>
        <row r="5194">
          <cell r="I5194">
            <v>104</v>
          </cell>
        </row>
        <row r="5195">
          <cell r="I5195">
            <v>104</v>
          </cell>
        </row>
        <row r="5196">
          <cell r="I5196">
            <v>104</v>
          </cell>
        </row>
        <row r="5197">
          <cell r="I5197">
            <v>104</v>
          </cell>
        </row>
        <row r="5198">
          <cell r="I5198">
            <v>104</v>
          </cell>
        </row>
        <row r="5199">
          <cell r="I5199">
            <v>20707022</v>
          </cell>
        </row>
        <row r="5200">
          <cell r="I5200">
            <v>10401205</v>
          </cell>
        </row>
        <row r="5201">
          <cell r="I5201">
            <v>70105000</v>
          </cell>
        </row>
        <row r="5202">
          <cell r="I5202">
            <v>70112</v>
          </cell>
        </row>
        <row r="5203">
          <cell r="I5203">
            <v>40101</v>
          </cell>
        </row>
        <row r="5204">
          <cell r="I5204">
            <v>70112</v>
          </cell>
        </row>
        <row r="5205">
          <cell r="I5205">
            <v>40101</v>
          </cell>
        </row>
        <row r="5206">
          <cell r="I5206">
            <v>70112</v>
          </cell>
        </row>
        <row r="5207">
          <cell r="I5207">
            <v>70112</v>
          </cell>
        </row>
        <row r="5208">
          <cell r="I5208">
            <v>50101</v>
          </cell>
        </row>
        <row r="5209">
          <cell r="I5209">
            <v>40101</v>
          </cell>
        </row>
        <row r="5210">
          <cell r="I5210">
            <v>70112</v>
          </cell>
        </row>
        <row r="5211">
          <cell r="I5211">
            <v>70106</v>
          </cell>
        </row>
        <row r="5212">
          <cell r="I5212">
            <v>70112</v>
          </cell>
        </row>
        <row r="5213">
          <cell r="I5213">
            <v>40101</v>
          </cell>
        </row>
        <row r="5214">
          <cell r="I5214">
            <v>70112</v>
          </cell>
        </row>
        <row r="5215">
          <cell r="I5215">
            <v>70112</v>
          </cell>
        </row>
        <row r="5216">
          <cell r="I5216">
            <v>50101</v>
          </cell>
        </row>
        <row r="5217">
          <cell r="I5217">
            <v>70112</v>
          </cell>
        </row>
        <row r="5218">
          <cell r="I5218">
            <v>70112</v>
          </cell>
        </row>
        <row r="5219">
          <cell r="I5219">
            <v>70112</v>
          </cell>
        </row>
        <row r="5220">
          <cell r="I5220">
            <v>70112</v>
          </cell>
        </row>
        <row r="5221">
          <cell r="I5221">
            <v>70112</v>
          </cell>
        </row>
        <row r="5222">
          <cell r="I5222">
            <v>50101</v>
          </cell>
        </row>
        <row r="5223">
          <cell r="I5223">
            <v>70112</v>
          </cell>
        </row>
        <row r="5224">
          <cell r="I5224">
            <v>30101</v>
          </cell>
        </row>
        <row r="5225">
          <cell r="I5225">
            <v>70112</v>
          </cell>
        </row>
        <row r="5226">
          <cell r="I5226">
            <v>70112</v>
          </cell>
        </row>
        <row r="5227">
          <cell r="I5227">
            <v>40101</v>
          </cell>
        </row>
        <row r="5228">
          <cell r="I5228">
            <v>70112</v>
          </cell>
        </row>
        <row r="5229">
          <cell r="I5229">
            <v>50101</v>
          </cell>
        </row>
        <row r="5230">
          <cell r="I5230">
            <v>30101</v>
          </cell>
        </row>
        <row r="5231">
          <cell r="I5231">
            <v>70112</v>
          </cell>
        </row>
        <row r="5232">
          <cell r="I5232">
            <v>50101</v>
          </cell>
        </row>
        <row r="5233">
          <cell r="I5233">
            <v>40101</v>
          </cell>
        </row>
        <row r="5234">
          <cell r="I5234">
            <v>70112</v>
          </cell>
        </row>
        <row r="5235">
          <cell r="I5235">
            <v>70112</v>
          </cell>
        </row>
        <row r="5236">
          <cell r="I5236">
            <v>50101</v>
          </cell>
        </row>
        <row r="5237">
          <cell r="I5237">
            <v>70112</v>
          </cell>
        </row>
        <row r="5238">
          <cell r="I5238">
            <v>40101</v>
          </cell>
        </row>
        <row r="5239">
          <cell r="I5239">
            <v>70112</v>
          </cell>
        </row>
        <row r="5240">
          <cell r="I5240">
            <v>50101</v>
          </cell>
        </row>
        <row r="5241">
          <cell r="I5241" t="str">
            <v>70112-1</v>
          </cell>
        </row>
        <row r="5242">
          <cell r="I5242">
            <v>70112</v>
          </cell>
        </row>
        <row r="5243">
          <cell r="I5243">
            <v>70112</v>
          </cell>
        </row>
        <row r="5244">
          <cell r="I5244">
            <v>301</v>
          </cell>
        </row>
        <row r="5245">
          <cell r="I5245">
            <v>107</v>
          </cell>
        </row>
        <row r="5246">
          <cell r="I5246">
            <v>107</v>
          </cell>
        </row>
        <row r="5247">
          <cell r="I5247">
            <v>107</v>
          </cell>
        </row>
        <row r="5248">
          <cell r="I5248">
            <v>107</v>
          </cell>
        </row>
        <row r="5249">
          <cell r="I5249">
            <v>107</v>
          </cell>
        </row>
        <row r="5250">
          <cell r="I5250">
            <v>107</v>
          </cell>
        </row>
        <row r="5251">
          <cell r="I5251">
            <v>107</v>
          </cell>
        </row>
        <row r="5252">
          <cell r="I5252">
            <v>107</v>
          </cell>
        </row>
        <row r="5253">
          <cell r="I5253">
            <v>107</v>
          </cell>
        </row>
        <row r="5254">
          <cell r="I5254">
            <v>10401147</v>
          </cell>
        </row>
        <row r="5255">
          <cell r="I5255">
            <v>20707023</v>
          </cell>
        </row>
        <row r="5256">
          <cell r="I5256">
            <v>2011804022</v>
          </cell>
        </row>
        <row r="5257">
          <cell r="I5257">
            <v>2011804021</v>
          </cell>
        </row>
        <row r="5258">
          <cell r="I5258">
            <v>2011809131</v>
          </cell>
        </row>
        <row r="5259">
          <cell r="I5259">
            <v>10401139</v>
          </cell>
        </row>
        <row r="5260">
          <cell r="I5260" t="str">
            <v>70105-1</v>
          </cell>
        </row>
        <row r="5261">
          <cell r="I5261" t="str">
            <v>70105-1</v>
          </cell>
        </row>
        <row r="5262">
          <cell r="I5262">
            <v>2010401010</v>
          </cell>
        </row>
        <row r="5263">
          <cell r="I5263">
            <v>70119</v>
          </cell>
        </row>
        <row r="5264">
          <cell r="I5264">
            <v>70112</v>
          </cell>
        </row>
        <row r="5265">
          <cell r="I5265">
            <v>30101</v>
          </cell>
        </row>
        <row r="5266">
          <cell r="I5266">
            <v>70112</v>
          </cell>
        </row>
        <row r="5267">
          <cell r="I5267">
            <v>40101</v>
          </cell>
        </row>
        <row r="5268">
          <cell r="I5268">
            <v>50101</v>
          </cell>
        </row>
        <row r="5269">
          <cell r="I5269">
            <v>70112</v>
          </cell>
        </row>
        <row r="5270">
          <cell r="I5270">
            <v>70112</v>
          </cell>
        </row>
        <row r="5271">
          <cell r="I5271">
            <v>70112</v>
          </cell>
        </row>
        <row r="5272">
          <cell r="I5272">
            <v>50101</v>
          </cell>
        </row>
        <row r="5273">
          <cell r="I5273">
            <v>70112</v>
          </cell>
        </row>
        <row r="5274">
          <cell r="I5274">
            <v>50101</v>
          </cell>
        </row>
        <row r="5275">
          <cell r="I5275">
            <v>70112</v>
          </cell>
        </row>
        <row r="5276">
          <cell r="I5276">
            <v>70112</v>
          </cell>
        </row>
        <row r="5277">
          <cell r="I5277">
            <v>70112</v>
          </cell>
        </row>
        <row r="5278">
          <cell r="I5278">
            <v>70112</v>
          </cell>
        </row>
        <row r="5279">
          <cell r="I5279">
            <v>70112</v>
          </cell>
        </row>
        <row r="5280">
          <cell r="I5280">
            <v>70112</v>
          </cell>
        </row>
        <row r="5281">
          <cell r="I5281">
            <v>70112</v>
          </cell>
        </row>
        <row r="5282">
          <cell r="I5282">
            <v>40101</v>
          </cell>
        </row>
        <row r="5283">
          <cell r="I5283">
            <v>701116</v>
          </cell>
        </row>
        <row r="5284">
          <cell r="I5284">
            <v>50101</v>
          </cell>
        </row>
        <row r="5285">
          <cell r="I5285">
            <v>30101</v>
          </cell>
        </row>
        <row r="5286">
          <cell r="I5286">
            <v>70112</v>
          </cell>
        </row>
        <row r="5287">
          <cell r="I5287">
            <v>70106</v>
          </cell>
        </row>
        <row r="5288">
          <cell r="I5288">
            <v>701116</v>
          </cell>
        </row>
        <row r="5289">
          <cell r="I5289">
            <v>70112</v>
          </cell>
        </row>
        <row r="5290">
          <cell r="I5290">
            <v>40101</v>
          </cell>
        </row>
        <row r="5291">
          <cell r="I5291">
            <v>70112</v>
          </cell>
        </row>
        <row r="5292">
          <cell r="I5292">
            <v>70112</v>
          </cell>
        </row>
        <row r="5293">
          <cell r="I5293">
            <v>70112</v>
          </cell>
        </row>
        <row r="5294">
          <cell r="I5294">
            <v>40101</v>
          </cell>
        </row>
        <row r="5295">
          <cell r="I5295">
            <v>50101</v>
          </cell>
        </row>
        <row r="5296">
          <cell r="I5296">
            <v>70112</v>
          </cell>
        </row>
        <row r="5297">
          <cell r="I5297">
            <v>30101</v>
          </cell>
        </row>
        <row r="5298">
          <cell r="I5298">
            <v>70112</v>
          </cell>
        </row>
        <row r="5299">
          <cell r="I5299">
            <v>70112</v>
          </cell>
        </row>
        <row r="5300">
          <cell r="I5300">
            <v>70112</v>
          </cell>
        </row>
        <row r="5301">
          <cell r="I5301">
            <v>50101</v>
          </cell>
        </row>
        <row r="5302">
          <cell r="I5302">
            <v>40101</v>
          </cell>
        </row>
        <row r="5303">
          <cell r="I5303">
            <v>70112</v>
          </cell>
        </row>
        <row r="5304">
          <cell r="I5304">
            <v>50101</v>
          </cell>
        </row>
        <row r="5305">
          <cell r="I5305">
            <v>40101</v>
          </cell>
        </row>
        <row r="5306">
          <cell r="I5306">
            <v>70112</v>
          </cell>
        </row>
        <row r="5307">
          <cell r="I5307">
            <v>50101</v>
          </cell>
        </row>
        <row r="5308">
          <cell r="I5308">
            <v>40101</v>
          </cell>
        </row>
        <row r="5309">
          <cell r="I5309">
            <v>70112</v>
          </cell>
        </row>
        <row r="5310">
          <cell r="I5310">
            <v>70112</v>
          </cell>
        </row>
        <row r="5311">
          <cell r="I5311">
            <v>50101</v>
          </cell>
        </row>
        <row r="5312">
          <cell r="I5312">
            <v>40101</v>
          </cell>
        </row>
        <row r="5313">
          <cell r="I5313">
            <v>50101</v>
          </cell>
        </row>
        <row r="5314">
          <cell r="I5314">
            <v>70112</v>
          </cell>
        </row>
        <row r="5315">
          <cell r="I5315">
            <v>50101</v>
          </cell>
        </row>
        <row r="5316">
          <cell r="I5316">
            <v>70112</v>
          </cell>
        </row>
        <row r="5317">
          <cell r="I5317">
            <v>40101</v>
          </cell>
        </row>
        <row r="5318">
          <cell r="I5318">
            <v>2011804071</v>
          </cell>
        </row>
        <row r="5319">
          <cell r="I5319">
            <v>2011804012</v>
          </cell>
        </row>
        <row r="5320">
          <cell r="I5320">
            <v>2011809141</v>
          </cell>
        </row>
        <row r="5321">
          <cell r="I5321">
            <v>70112</v>
          </cell>
        </row>
        <row r="5322">
          <cell r="I5322" t="str">
            <v>70105-1</v>
          </cell>
        </row>
        <row r="5323">
          <cell r="I5323">
            <v>70119</v>
          </cell>
        </row>
        <row r="5324">
          <cell r="I5324">
            <v>10401139</v>
          </cell>
        </row>
        <row r="5325">
          <cell r="I5325">
            <v>70112</v>
          </cell>
        </row>
        <row r="5326">
          <cell r="I5326">
            <v>70112</v>
          </cell>
        </row>
        <row r="5327">
          <cell r="I5327">
            <v>2010401500</v>
          </cell>
        </row>
        <row r="5328">
          <cell r="I5328">
            <v>10401139</v>
          </cell>
        </row>
        <row r="5329">
          <cell r="I5329">
            <v>2010401010</v>
          </cell>
        </row>
        <row r="5330">
          <cell r="I5330">
            <v>2010402423</v>
          </cell>
        </row>
        <row r="5331">
          <cell r="I5331">
            <v>20707022</v>
          </cell>
        </row>
        <row r="5332">
          <cell r="I5332">
            <v>10401139</v>
          </cell>
        </row>
        <row r="5333">
          <cell r="I5333">
            <v>201040773</v>
          </cell>
        </row>
        <row r="5334">
          <cell r="I5334">
            <v>20181</v>
          </cell>
        </row>
        <row r="5335">
          <cell r="I5335">
            <v>2011804020</v>
          </cell>
        </row>
        <row r="5336">
          <cell r="I5336">
            <v>108</v>
          </cell>
        </row>
        <row r="5337">
          <cell r="I5337">
            <v>99</v>
          </cell>
        </row>
        <row r="5338">
          <cell r="I5338">
            <v>99</v>
          </cell>
        </row>
        <row r="5339">
          <cell r="I5339">
            <v>2011804052</v>
          </cell>
        </row>
        <row r="5340">
          <cell r="I5340">
            <v>10401147</v>
          </cell>
        </row>
        <row r="5341">
          <cell r="I5341">
            <v>103</v>
          </cell>
        </row>
        <row r="5342">
          <cell r="I5342">
            <v>103</v>
          </cell>
        </row>
        <row r="5343">
          <cell r="I5343">
            <v>103</v>
          </cell>
        </row>
        <row r="5344">
          <cell r="I5344">
            <v>103</v>
          </cell>
        </row>
        <row r="5345">
          <cell r="I5345">
            <v>104</v>
          </cell>
        </row>
        <row r="5346">
          <cell r="I5346">
            <v>104</v>
          </cell>
        </row>
        <row r="5347">
          <cell r="I5347">
            <v>104</v>
          </cell>
        </row>
        <row r="5348">
          <cell r="I5348">
            <v>104</v>
          </cell>
        </row>
        <row r="5349">
          <cell r="I5349">
            <v>109</v>
          </cell>
        </row>
        <row r="5350">
          <cell r="I5350">
            <v>109</v>
          </cell>
        </row>
        <row r="5351">
          <cell r="I5351">
            <v>109</v>
          </cell>
        </row>
        <row r="5352">
          <cell r="I5352">
            <v>103</v>
          </cell>
        </row>
        <row r="5353">
          <cell r="I5353">
            <v>119</v>
          </cell>
        </row>
        <row r="5354">
          <cell r="I5354">
            <v>98</v>
          </cell>
        </row>
        <row r="5355">
          <cell r="I5355">
            <v>104</v>
          </cell>
        </row>
        <row r="5356">
          <cell r="I5356">
            <v>104</v>
          </cell>
        </row>
        <row r="5357">
          <cell r="I5357">
            <v>104</v>
          </cell>
        </row>
        <row r="5358">
          <cell r="I5358">
            <v>104</v>
          </cell>
        </row>
        <row r="5359">
          <cell r="I5359">
            <v>104</v>
          </cell>
        </row>
        <row r="5360">
          <cell r="I5360">
            <v>104</v>
          </cell>
        </row>
        <row r="5361">
          <cell r="I5361">
            <v>104</v>
          </cell>
        </row>
        <row r="5362">
          <cell r="I5362">
            <v>104</v>
          </cell>
        </row>
        <row r="5363">
          <cell r="I5363">
            <v>104</v>
          </cell>
        </row>
        <row r="5364">
          <cell r="I5364">
            <v>70117</v>
          </cell>
        </row>
        <row r="5365">
          <cell r="I5365">
            <v>70117</v>
          </cell>
        </row>
        <row r="5366">
          <cell r="I5366">
            <v>70112</v>
          </cell>
        </row>
        <row r="5367">
          <cell r="I5367">
            <v>40101</v>
          </cell>
        </row>
        <row r="5368">
          <cell r="I5368">
            <v>30101</v>
          </cell>
        </row>
        <row r="5369">
          <cell r="I5369">
            <v>70112</v>
          </cell>
        </row>
        <row r="5370">
          <cell r="I5370">
            <v>50101</v>
          </cell>
        </row>
        <row r="5371">
          <cell r="I5371">
            <v>40101</v>
          </cell>
        </row>
        <row r="5372">
          <cell r="I5372">
            <v>70112</v>
          </cell>
        </row>
        <row r="5373">
          <cell r="I5373">
            <v>30101</v>
          </cell>
        </row>
        <row r="5374">
          <cell r="I5374">
            <v>40101</v>
          </cell>
        </row>
        <row r="5375">
          <cell r="I5375">
            <v>70112</v>
          </cell>
        </row>
        <row r="5376">
          <cell r="I5376">
            <v>30101</v>
          </cell>
        </row>
        <row r="5377">
          <cell r="I5377">
            <v>70106</v>
          </cell>
        </row>
        <row r="5378">
          <cell r="I5378">
            <v>50101</v>
          </cell>
        </row>
        <row r="5379">
          <cell r="I5379">
            <v>40101</v>
          </cell>
        </row>
        <row r="5380">
          <cell r="I5380">
            <v>50101</v>
          </cell>
        </row>
        <row r="5381">
          <cell r="I5381">
            <v>70112</v>
          </cell>
        </row>
        <row r="5382">
          <cell r="I5382">
            <v>50101</v>
          </cell>
        </row>
        <row r="5383">
          <cell r="I5383">
            <v>70112</v>
          </cell>
        </row>
        <row r="5384">
          <cell r="I5384">
            <v>70112</v>
          </cell>
        </row>
        <row r="5385">
          <cell r="I5385">
            <v>70112</v>
          </cell>
        </row>
        <row r="5386">
          <cell r="I5386">
            <v>30101</v>
          </cell>
        </row>
        <row r="5387">
          <cell r="I5387">
            <v>40101</v>
          </cell>
        </row>
        <row r="5388">
          <cell r="I5388">
            <v>50101</v>
          </cell>
        </row>
        <row r="5389">
          <cell r="I5389">
            <v>70112</v>
          </cell>
        </row>
        <row r="5390">
          <cell r="I5390">
            <v>30101</v>
          </cell>
        </row>
        <row r="5391">
          <cell r="I5391">
            <v>50101</v>
          </cell>
        </row>
        <row r="5392">
          <cell r="I5392">
            <v>70112</v>
          </cell>
        </row>
        <row r="5393">
          <cell r="I5393">
            <v>40101</v>
          </cell>
        </row>
        <row r="5394">
          <cell r="I5394">
            <v>70112</v>
          </cell>
        </row>
        <row r="5395">
          <cell r="I5395">
            <v>50101</v>
          </cell>
        </row>
        <row r="5396">
          <cell r="I5396">
            <v>70112</v>
          </cell>
        </row>
        <row r="5397">
          <cell r="I5397">
            <v>40101</v>
          </cell>
        </row>
        <row r="5398">
          <cell r="I5398">
            <v>2011804048</v>
          </cell>
        </row>
        <row r="5399">
          <cell r="I5399">
            <v>2011804068</v>
          </cell>
        </row>
        <row r="5400">
          <cell r="I5400">
            <v>2011804087</v>
          </cell>
        </row>
        <row r="5401">
          <cell r="I5401">
            <v>2011804112</v>
          </cell>
        </row>
        <row r="5402">
          <cell r="I5402">
            <v>2011804113</v>
          </cell>
        </row>
        <row r="5403">
          <cell r="I5403">
            <v>2011809135</v>
          </cell>
        </row>
        <row r="5404">
          <cell r="I5404">
            <v>2011809137</v>
          </cell>
        </row>
        <row r="5405">
          <cell r="I5405">
            <v>2011809139</v>
          </cell>
        </row>
        <row r="5406">
          <cell r="I5406">
            <v>2011809141</v>
          </cell>
        </row>
        <row r="5407">
          <cell r="I5407">
            <v>2011809143</v>
          </cell>
        </row>
        <row r="5408">
          <cell r="I5408">
            <v>70112</v>
          </cell>
        </row>
        <row r="5409">
          <cell r="I5409">
            <v>40101</v>
          </cell>
        </row>
        <row r="5410">
          <cell r="I5410">
            <v>70112</v>
          </cell>
        </row>
        <row r="5411">
          <cell r="I5411">
            <v>40101</v>
          </cell>
        </row>
        <row r="5412">
          <cell r="I5412">
            <v>50101</v>
          </cell>
        </row>
        <row r="5413">
          <cell r="I5413">
            <v>50101</v>
          </cell>
        </row>
        <row r="5414">
          <cell r="I5414">
            <v>40101</v>
          </cell>
        </row>
        <row r="5415">
          <cell r="I5415">
            <v>70112</v>
          </cell>
        </row>
        <row r="5416">
          <cell r="I5416">
            <v>70106</v>
          </cell>
        </row>
        <row r="5417">
          <cell r="I5417">
            <v>40101</v>
          </cell>
        </row>
        <row r="5418">
          <cell r="I5418">
            <v>701116</v>
          </cell>
        </row>
        <row r="5419">
          <cell r="I5419">
            <v>70112</v>
          </cell>
        </row>
        <row r="5420">
          <cell r="I5420">
            <v>70106</v>
          </cell>
        </row>
        <row r="5421">
          <cell r="I5421">
            <v>70112</v>
          </cell>
        </row>
        <row r="5422">
          <cell r="I5422">
            <v>30101</v>
          </cell>
        </row>
        <row r="5423">
          <cell r="I5423">
            <v>70112</v>
          </cell>
        </row>
        <row r="5424">
          <cell r="I5424">
            <v>50101</v>
          </cell>
        </row>
        <row r="5425">
          <cell r="I5425">
            <v>70106</v>
          </cell>
        </row>
        <row r="5426">
          <cell r="I5426">
            <v>50101</v>
          </cell>
        </row>
        <row r="5427">
          <cell r="I5427">
            <v>40101</v>
          </cell>
        </row>
        <row r="5428">
          <cell r="I5428">
            <v>70112</v>
          </cell>
        </row>
        <row r="5429">
          <cell r="I5429">
            <v>70106</v>
          </cell>
        </row>
        <row r="5430">
          <cell r="I5430">
            <v>70112</v>
          </cell>
        </row>
        <row r="5431">
          <cell r="I5431">
            <v>70112</v>
          </cell>
        </row>
        <row r="5432">
          <cell r="I5432">
            <v>50101</v>
          </cell>
        </row>
        <row r="5433">
          <cell r="I5433">
            <v>40101</v>
          </cell>
        </row>
        <row r="5434">
          <cell r="I5434">
            <v>70112</v>
          </cell>
        </row>
        <row r="5435">
          <cell r="I5435">
            <v>40101</v>
          </cell>
        </row>
        <row r="5436">
          <cell r="I5436">
            <v>70112</v>
          </cell>
        </row>
        <row r="5437">
          <cell r="I5437">
            <v>40101</v>
          </cell>
        </row>
        <row r="5438">
          <cell r="I5438">
            <v>40101</v>
          </cell>
        </row>
        <row r="5439">
          <cell r="I5439">
            <v>50101</v>
          </cell>
        </row>
        <row r="5440">
          <cell r="I5440">
            <v>70112</v>
          </cell>
        </row>
        <row r="5441">
          <cell r="I5441">
            <v>40101</v>
          </cell>
        </row>
        <row r="5442">
          <cell r="I5442">
            <v>70106</v>
          </cell>
        </row>
        <row r="5443">
          <cell r="I5443">
            <v>70112</v>
          </cell>
        </row>
        <row r="5444">
          <cell r="I5444">
            <v>70112</v>
          </cell>
        </row>
        <row r="5445">
          <cell r="I5445">
            <v>70106</v>
          </cell>
        </row>
        <row r="5446">
          <cell r="I5446">
            <v>70112</v>
          </cell>
        </row>
        <row r="5447">
          <cell r="I5447">
            <v>70112</v>
          </cell>
        </row>
        <row r="5448">
          <cell r="I5448">
            <v>40101</v>
          </cell>
        </row>
        <row r="5449">
          <cell r="I5449">
            <v>70112</v>
          </cell>
        </row>
        <row r="5450">
          <cell r="I5450">
            <v>40101</v>
          </cell>
        </row>
        <row r="5451">
          <cell r="I5451">
            <v>70106</v>
          </cell>
        </row>
        <row r="5452">
          <cell r="I5452">
            <v>40101</v>
          </cell>
        </row>
        <row r="5453">
          <cell r="I5453">
            <v>70112</v>
          </cell>
        </row>
        <row r="5454">
          <cell r="I5454">
            <v>50101</v>
          </cell>
        </row>
        <row r="5455">
          <cell r="I5455">
            <v>70112</v>
          </cell>
        </row>
        <row r="5456">
          <cell r="I5456">
            <v>70112</v>
          </cell>
        </row>
        <row r="5457">
          <cell r="I5457">
            <v>50101</v>
          </cell>
        </row>
        <row r="5458">
          <cell r="I5458">
            <v>70112</v>
          </cell>
        </row>
        <row r="5459">
          <cell r="I5459">
            <v>50101</v>
          </cell>
        </row>
        <row r="5460">
          <cell r="I5460">
            <v>70112</v>
          </cell>
        </row>
        <row r="5461">
          <cell r="I5461">
            <v>40101</v>
          </cell>
        </row>
        <row r="5462">
          <cell r="I5462">
            <v>50101</v>
          </cell>
        </row>
        <row r="5463">
          <cell r="I5463">
            <v>50101</v>
          </cell>
        </row>
        <row r="5464">
          <cell r="I5464">
            <v>70112</v>
          </cell>
        </row>
        <row r="5465">
          <cell r="I5465">
            <v>40101</v>
          </cell>
        </row>
        <row r="5466">
          <cell r="I5466" t="str">
            <v>70112-1</v>
          </cell>
        </row>
        <row r="5467">
          <cell r="I5467" t="str">
            <v>50101-1</v>
          </cell>
        </row>
        <row r="5468">
          <cell r="I5468">
            <v>109</v>
          </cell>
        </row>
        <row r="5469">
          <cell r="I5469">
            <v>109</v>
          </cell>
        </row>
        <row r="5470">
          <cell r="I5470">
            <v>109</v>
          </cell>
        </row>
        <row r="5471">
          <cell r="I5471">
            <v>109</v>
          </cell>
        </row>
        <row r="5472">
          <cell r="I5472">
            <v>103</v>
          </cell>
        </row>
        <row r="5473">
          <cell r="I5473">
            <v>103</v>
          </cell>
        </row>
        <row r="5474">
          <cell r="I5474">
            <v>103</v>
          </cell>
        </row>
        <row r="5475">
          <cell r="I5475">
            <v>104</v>
          </cell>
        </row>
        <row r="5476">
          <cell r="I5476">
            <v>104</v>
          </cell>
        </row>
        <row r="5477">
          <cell r="I5477">
            <v>104</v>
          </cell>
        </row>
        <row r="5478">
          <cell r="I5478">
            <v>104</v>
          </cell>
        </row>
        <row r="5479">
          <cell r="I5479">
            <v>103</v>
          </cell>
        </row>
        <row r="5480">
          <cell r="I5480">
            <v>103</v>
          </cell>
        </row>
        <row r="5481">
          <cell r="I5481">
            <v>103</v>
          </cell>
        </row>
        <row r="5482">
          <cell r="I5482">
            <v>104</v>
          </cell>
        </row>
        <row r="5483">
          <cell r="I5483">
            <v>104</v>
          </cell>
        </row>
        <row r="5484">
          <cell r="I5484">
            <v>104</v>
          </cell>
        </row>
        <row r="5485">
          <cell r="I5485">
            <v>98</v>
          </cell>
        </row>
        <row r="5486">
          <cell r="I5486">
            <v>98</v>
          </cell>
        </row>
        <row r="5487">
          <cell r="I5487">
            <v>104</v>
          </cell>
        </row>
        <row r="5488">
          <cell r="I5488">
            <v>104</v>
          </cell>
        </row>
        <row r="5489">
          <cell r="I5489">
            <v>2011804014</v>
          </cell>
        </row>
        <row r="5490">
          <cell r="I5490">
            <v>2011804025</v>
          </cell>
        </row>
        <row r="5491">
          <cell r="I5491">
            <v>2011804039</v>
          </cell>
        </row>
        <row r="5492">
          <cell r="I5492">
            <v>2011804048</v>
          </cell>
        </row>
        <row r="5493">
          <cell r="I5493">
            <v>2011804067</v>
          </cell>
        </row>
        <row r="5494">
          <cell r="I5494">
            <v>2011804071</v>
          </cell>
        </row>
        <row r="5495">
          <cell r="I5495">
            <v>2011804071</v>
          </cell>
        </row>
        <row r="5496">
          <cell r="I5496">
            <v>2011804113</v>
          </cell>
        </row>
        <row r="5497">
          <cell r="I5497">
            <v>2011804114</v>
          </cell>
        </row>
        <row r="5498">
          <cell r="I5498">
            <v>2011809142</v>
          </cell>
        </row>
        <row r="5499">
          <cell r="I5499">
            <v>2011809143</v>
          </cell>
        </row>
        <row r="5500">
          <cell r="I5500">
            <v>20120056</v>
          </cell>
        </row>
        <row r="5501">
          <cell r="I5501">
            <v>70117</v>
          </cell>
        </row>
        <row r="5502">
          <cell r="I5502">
            <v>70117</v>
          </cell>
        </row>
        <row r="5503">
          <cell r="I5503">
            <v>70117</v>
          </cell>
        </row>
        <row r="5504">
          <cell r="I5504">
            <v>30103</v>
          </cell>
        </row>
        <row r="5505">
          <cell r="I5505">
            <v>70112</v>
          </cell>
        </row>
        <row r="5506">
          <cell r="I5506">
            <v>70112</v>
          </cell>
        </row>
        <row r="5507">
          <cell r="I5507">
            <v>10401205</v>
          </cell>
        </row>
        <row r="5508">
          <cell r="I5508">
            <v>2011804047</v>
          </cell>
        </row>
        <row r="5509">
          <cell r="I5509">
            <v>2011804047</v>
          </cell>
        </row>
        <row r="5510">
          <cell r="I5510">
            <v>70112</v>
          </cell>
        </row>
        <row r="5511">
          <cell r="I5511">
            <v>40101</v>
          </cell>
        </row>
        <row r="5512">
          <cell r="I5512">
            <v>70106</v>
          </cell>
        </row>
        <row r="5513">
          <cell r="I5513">
            <v>30101</v>
          </cell>
        </row>
        <row r="5514">
          <cell r="I5514">
            <v>70112</v>
          </cell>
        </row>
        <row r="5515">
          <cell r="I5515">
            <v>50101</v>
          </cell>
        </row>
        <row r="5516">
          <cell r="I5516">
            <v>40101</v>
          </cell>
        </row>
        <row r="5517">
          <cell r="I5517">
            <v>70112</v>
          </cell>
        </row>
        <row r="5518">
          <cell r="I5518">
            <v>50101</v>
          </cell>
        </row>
        <row r="5519">
          <cell r="I5519">
            <v>70112</v>
          </cell>
        </row>
        <row r="5520">
          <cell r="I5520">
            <v>70106</v>
          </cell>
        </row>
        <row r="5521">
          <cell r="I5521">
            <v>40101</v>
          </cell>
        </row>
        <row r="5522">
          <cell r="I5522">
            <v>70112</v>
          </cell>
        </row>
        <row r="5523">
          <cell r="I5523">
            <v>70112</v>
          </cell>
        </row>
        <row r="5524">
          <cell r="I5524">
            <v>70112</v>
          </cell>
        </row>
        <row r="5525">
          <cell r="I5525" t="str">
            <v>70112-1</v>
          </cell>
        </row>
        <row r="5526">
          <cell r="I5526">
            <v>70112</v>
          </cell>
        </row>
        <row r="5527">
          <cell r="I5527">
            <v>70112</v>
          </cell>
        </row>
        <row r="5528">
          <cell r="I5528">
            <v>70112</v>
          </cell>
        </row>
        <row r="5529">
          <cell r="I5529">
            <v>70112</v>
          </cell>
        </row>
        <row r="5530">
          <cell r="I5530">
            <v>50101</v>
          </cell>
        </row>
        <row r="5531">
          <cell r="I5531">
            <v>40101</v>
          </cell>
        </row>
        <row r="5532">
          <cell r="I5532">
            <v>70112</v>
          </cell>
        </row>
        <row r="5533">
          <cell r="I5533">
            <v>40101</v>
          </cell>
        </row>
        <row r="5534">
          <cell r="I5534">
            <v>70112</v>
          </cell>
        </row>
        <row r="5535">
          <cell r="I5535">
            <v>40101</v>
          </cell>
        </row>
        <row r="5536">
          <cell r="I5536">
            <v>50101</v>
          </cell>
        </row>
        <row r="5537">
          <cell r="I5537">
            <v>70112</v>
          </cell>
        </row>
        <row r="5538">
          <cell r="I5538">
            <v>70112</v>
          </cell>
        </row>
        <row r="5539">
          <cell r="I5539">
            <v>70112</v>
          </cell>
        </row>
        <row r="5540">
          <cell r="I5540">
            <v>70112</v>
          </cell>
        </row>
        <row r="5541">
          <cell r="I5541">
            <v>40101</v>
          </cell>
        </row>
        <row r="5542">
          <cell r="I5542">
            <v>701116</v>
          </cell>
        </row>
        <row r="5543">
          <cell r="I5543">
            <v>50101</v>
          </cell>
        </row>
        <row r="5544">
          <cell r="I5544">
            <v>40101</v>
          </cell>
        </row>
        <row r="5545">
          <cell r="I5545">
            <v>70112</v>
          </cell>
        </row>
        <row r="5546">
          <cell r="I5546">
            <v>70112</v>
          </cell>
        </row>
        <row r="5547">
          <cell r="I5547">
            <v>70112</v>
          </cell>
        </row>
        <row r="5548">
          <cell r="I5548">
            <v>70112</v>
          </cell>
        </row>
        <row r="5549">
          <cell r="I5549">
            <v>701116</v>
          </cell>
        </row>
        <row r="5550">
          <cell r="I5550">
            <v>701116</v>
          </cell>
        </row>
        <row r="5551">
          <cell r="I5551">
            <v>70106</v>
          </cell>
        </row>
        <row r="5552">
          <cell r="I5552">
            <v>70112</v>
          </cell>
        </row>
        <row r="5553">
          <cell r="I5553">
            <v>30101</v>
          </cell>
        </row>
        <row r="5554">
          <cell r="I5554">
            <v>50101</v>
          </cell>
        </row>
        <row r="5555">
          <cell r="I5555">
            <v>40101</v>
          </cell>
        </row>
        <row r="5556">
          <cell r="I5556">
            <v>50101</v>
          </cell>
        </row>
        <row r="5557">
          <cell r="I5557">
            <v>70112</v>
          </cell>
        </row>
        <row r="5558">
          <cell r="I5558">
            <v>70112</v>
          </cell>
        </row>
        <row r="5559">
          <cell r="I5559">
            <v>70112</v>
          </cell>
        </row>
        <row r="5560">
          <cell r="I5560">
            <v>70112</v>
          </cell>
        </row>
        <row r="5561">
          <cell r="I5561">
            <v>70112</v>
          </cell>
        </row>
        <row r="5562">
          <cell r="I5562">
            <v>50101</v>
          </cell>
        </row>
        <row r="5563">
          <cell r="I5563">
            <v>50101</v>
          </cell>
        </row>
        <row r="5564">
          <cell r="I5564">
            <v>70112</v>
          </cell>
        </row>
        <row r="5565">
          <cell r="I5565">
            <v>20707022</v>
          </cell>
        </row>
        <row r="5566">
          <cell r="I5566">
            <v>2011800400</v>
          </cell>
        </row>
        <row r="5567">
          <cell r="I5567">
            <v>2011804087</v>
          </cell>
        </row>
        <row r="5568">
          <cell r="I5568">
            <v>2011804020</v>
          </cell>
        </row>
        <row r="5569">
          <cell r="I5569">
            <v>20707002</v>
          </cell>
        </row>
        <row r="5570">
          <cell r="I5570">
            <v>10401139</v>
          </cell>
        </row>
        <row r="5571">
          <cell r="I5571">
            <v>201815</v>
          </cell>
        </row>
        <row r="5572">
          <cell r="I5572">
            <v>2011809134</v>
          </cell>
        </row>
        <row r="5573">
          <cell r="I5573">
            <v>201816</v>
          </cell>
        </row>
        <row r="5574">
          <cell r="I5574">
            <v>2011804016</v>
          </cell>
        </row>
        <row r="5575">
          <cell r="I5575">
            <v>201040773</v>
          </cell>
        </row>
        <row r="5576">
          <cell r="I5576">
            <v>2011804048</v>
          </cell>
        </row>
        <row r="5577">
          <cell r="I5577">
            <v>2011804036</v>
          </cell>
        </row>
        <row r="5578">
          <cell r="I5578">
            <v>2011804041</v>
          </cell>
        </row>
        <row r="5579">
          <cell r="I5579">
            <v>201040778</v>
          </cell>
        </row>
        <row r="5580">
          <cell r="I5580">
            <v>70112</v>
          </cell>
        </row>
        <row r="5581">
          <cell r="I5581">
            <v>70112</v>
          </cell>
        </row>
        <row r="5582">
          <cell r="I5582">
            <v>40101</v>
          </cell>
        </row>
        <row r="5583">
          <cell r="I5583">
            <v>70112</v>
          </cell>
        </row>
        <row r="5584">
          <cell r="I5584">
            <v>70112</v>
          </cell>
        </row>
        <row r="5585">
          <cell r="I5585">
            <v>70112</v>
          </cell>
        </row>
        <row r="5586">
          <cell r="I5586">
            <v>40101</v>
          </cell>
        </row>
        <row r="5587">
          <cell r="I5587">
            <v>70112</v>
          </cell>
        </row>
        <row r="5588">
          <cell r="I5588">
            <v>40101</v>
          </cell>
        </row>
        <row r="5589">
          <cell r="I5589">
            <v>50101</v>
          </cell>
        </row>
        <row r="5590">
          <cell r="I5590">
            <v>70112</v>
          </cell>
        </row>
        <row r="5591">
          <cell r="I5591">
            <v>40101</v>
          </cell>
        </row>
        <row r="5592">
          <cell r="I5592">
            <v>50101</v>
          </cell>
        </row>
        <row r="5593">
          <cell r="I5593">
            <v>70112</v>
          </cell>
        </row>
        <row r="5594">
          <cell r="I5594">
            <v>50101</v>
          </cell>
        </row>
        <row r="5595">
          <cell r="I5595">
            <v>30101</v>
          </cell>
        </row>
        <row r="5596">
          <cell r="I5596">
            <v>701116</v>
          </cell>
        </row>
        <row r="5597">
          <cell r="I5597">
            <v>70106</v>
          </cell>
        </row>
        <row r="5598">
          <cell r="I5598">
            <v>70112</v>
          </cell>
        </row>
        <row r="5599">
          <cell r="I5599">
            <v>70112</v>
          </cell>
        </row>
        <row r="5600">
          <cell r="I5600">
            <v>70112</v>
          </cell>
        </row>
        <row r="5601">
          <cell r="I5601">
            <v>70112</v>
          </cell>
        </row>
        <row r="5602">
          <cell r="I5602">
            <v>70112</v>
          </cell>
        </row>
        <row r="5603">
          <cell r="I5603">
            <v>50101</v>
          </cell>
        </row>
        <row r="5604">
          <cell r="I5604">
            <v>30101</v>
          </cell>
        </row>
        <row r="5605">
          <cell r="I5605">
            <v>40101</v>
          </cell>
        </row>
        <row r="5606">
          <cell r="I5606">
            <v>70112</v>
          </cell>
        </row>
        <row r="5607">
          <cell r="I5607">
            <v>70112</v>
          </cell>
        </row>
        <row r="5608">
          <cell r="I5608">
            <v>40101</v>
          </cell>
        </row>
        <row r="5609">
          <cell r="I5609">
            <v>70112</v>
          </cell>
        </row>
        <row r="5610">
          <cell r="I5610">
            <v>30101</v>
          </cell>
        </row>
        <row r="5611">
          <cell r="I5611">
            <v>50101</v>
          </cell>
        </row>
        <row r="5612">
          <cell r="I5612">
            <v>70112</v>
          </cell>
        </row>
        <row r="5613">
          <cell r="I5613">
            <v>50101</v>
          </cell>
        </row>
        <row r="5614">
          <cell r="I5614">
            <v>70112</v>
          </cell>
        </row>
        <row r="5615">
          <cell r="I5615">
            <v>40101</v>
          </cell>
        </row>
        <row r="5616">
          <cell r="I5616">
            <v>50101</v>
          </cell>
        </row>
        <row r="5617">
          <cell r="I5617">
            <v>70112</v>
          </cell>
        </row>
        <row r="5618">
          <cell r="I5618">
            <v>50101</v>
          </cell>
        </row>
        <row r="5619">
          <cell r="I5619">
            <v>70112</v>
          </cell>
        </row>
        <row r="5620">
          <cell r="I5620">
            <v>30101</v>
          </cell>
        </row>
        <row r="5621">
          <cell r="I5621">
            <v>40101</v>
          </cell>
        </row>
        <row r="5622">
          <cell r="I5622">
            <v>70112</v>
          </cell>
        </row>
        <row r="5623">
          <cell r="I5623">
            <v>50101</v>
          </cell>
        </row>
        <row r="5624">
          <cell r="I5624">
            <v>70112</v>
          </cell>
        </row>
        <row r="5625">
          <cell r="I5625">
            <v>70106</v>
          </cell>
        </row>
        <row r="5626">
          <cell r="I5626">
            <v>50101</v>
          </cell>
        </row>
        <row r="5627">
          <cell r="I5627">
            <v>70112</v>
          </cell>
        </row>
        <row r="5628">
          <cell r="I5628">
            <v>70112</v>
          </cell>
        </row>
        <row r="5629">
          <cell r="I5629">
            <v>201040773</v>
          </cell>
        </row>
        <row r="5630">
          <cell r="I5630">
            <v>201040773</v>
          </cell>
        </row>
        <row r="5631">
          <cell r="I5631">
            <v>2011804020</v>
          </cell>
        </row>
        <row r="5632">
          <cell r="I5632">
            <v>2011804035</v>
          </cell>
        </row>
        <row r="5633">
          <cell r="I5633">
            <v>2011809129</v>
          </cell>
        </row>
        <row r="5634">
          <cell r="I5634">
            <v>20707002</v>
          </cell>
        </row>
        <row r="5635">
          <cell r="I5635">
            <v>20700001</v>
          </cell>
        </row>
        <row r="5636">
          <cell r="I5636">
            <v>10703002</v>
          </cell>
        </row>
        <row r="5637">
          <cell r="I5637">
            <v>70105</v>
          </cell>
        </row>
        <row r="5638">
          <cell r="I5638">
            <v>70105</v>
          </cell>
        </row>
        <row r="5639">
          <cell r="I5639">
            <v>20707002</v>
          </cell>
        </row>
        <row r="5640">
          <cell r="I5640">
            <v>70112</v>
          </cell>
        </row>
        <row r="5641">
          <cell r="I5641">
            <v>2011804018</v>
          </cell>
        </row>
        <row r="5642">
          <cell r="I5642">
            <v>2011804019</v>
          </cell>
        </row>
        <row r="5643">
          <cell r="I5643">
            <v>10401147</v>
          </cell>
        </row>
        <row r="5644">
          <cell r="I5644">
            <v>70112</v>
          </cell>
        </row>
        <row r="5645">
          <cell r="I5645">
            <v>70112</v>
          </cell>
        </row>
        <row r="5646">
          <cell r="I5646">
            <v>40101</v>
          </cell>
        </row>
        <row r="5647">
          <cell r="I5647">
            <v>70112</v>
          </cell>
        </row>
        <row r="5648">
          <cell r="I5648">
            <v>70112</v>
          </cell>
        </row>
        <row r="5649">
          <cell r="I5649">
            <v>40101</v>
          </cell>
        </row>
        <row r="5650">
          <cell r="I5650">
            <v>70112</v>
          </cell>
        </row>
        <row r="5651">
          <cell r="I5651">
            <v>70105</v>
          </cell>
        </row>
        <row r="5652">
          <cell r="I5652">
            <v>103</v>
          </cell>
        </row>
        <row r="5653">
          <cell r="I5653">
            <v>109</v>
          </cell>
        </row>
        <row r="5654">
          <cell r="I5654">
            <v>104</v>
          </cell>
        </row>
        <row r="5655">
          <cell r="I5655">
            <v>106</v>
          </cell>
        </row>
        <row r="5656">
          <cell r="I5656">
            <v>70112</v>
          </cell>
        </row>
        <row r="5657">
          <cell r="I5657">
            <v>70112</v>
          </cell>
        </row>
        <row r="5658">
          <cell r="I5658">
            <v>40101</v>
          </cell>
        </row>
        <row r="5659">
          <cell r="I5659">
            <v>70112</v>
          </cell>
        </row>
        <row r="5660">
          <cell r="I5660">
            <v>70112</v>
          </cell>
        </row>
        <row r="5661">
          <cell r="I5661">
            <v>40101</v>
          </cell>
        </row>
        <row r="5662">
          <cell r="I5662">
            <v>70112</v>
          </cell>
        </row>
        <row r="5663">
          <cell r="I5663">
            <v>70112</v>
          </cell>
        </row>
        <row r="5664">
          <cell r="I5664">
            <v>701116</v>
          </cell>
        </row>
        <row r="5665">
          <cell r="I5665">
            <v>50101</v>
          </cell>
        </row>
        <row r="5666">
          <cell r="I5666">
            <v>40101</v>
          </cell>
        </row>
        <row r="5667">
          <cell r="I5667">
            <v>70112</v>
          </cell>
        </row>
        <row r="5668">
          <cell r="I5668">
            <v>40101</v>
          </cell>
        </row>
        <row r="5669">
          <cell r="I5669">
            <v>50101</v>
          </cell>
        </row>
        <row r="5670">
          <cell r="I5670">
            <v>70112</v>
          </cell>
        </row>
        <row r="5671">
          <cell r="I5671">
            <v>40101</v>
          </cell>
        </row>
        <row r="5672">
          <cell r="I5672">
            <v>50101</v>
          </cell>
        </row>
        <row r="5673">
          <cell r="I5673">
            <v>70112</v>
          </cell>
        </row>
        <row r="5674">
          <cell r="I5674">
            <v>70112</v>
          </cell>
        </row>
        <row r="5675">
          <cell r="I5675">
            <v>40101</v>
          </cell>
        </row>
        <row r="5676">
          <cell r="I5676">
            <v>50101</v>
          </cell>
        </row>
        <row r="5677">
          <cell r="I5677">
            <v>50101</v>
          </cell>
        </row>
        <row r="5678">
          <cell r="I5678">
            <v>70112</v>
          </cell>
        </row>
        <row r="5679">
          <cell r="I5679">
            <v>70112</v>
          </cell>
        </row>
        <row r="5680">
          <cell r="I5680">
            <v>40101</v>
          </cell>
        </row>
        <row r="5681">
          <cell r="I5681">
            <v>30101</v>
          </cell>
        </row>
        <row r="5682">
          <cell r="I5682">
            <v>70112</v>
          </cell>
        </row>
        <row r="5683">
          <cell r="I5683">
            <v>70112</v>
          </cell>
        </row>
        <row r="5684">
          <cell r="I5684">
            <v>70112</v>
          </cell>
        </row>
        <row r="5685">
          <cell r="I5685">
            <v>70105</v>
          </cell>
        </row>
        <row r="5686">
          <cell r="I5686">
            <v>103</v>
          </cell>
        </row>
        <row r="5687">
          <cell r="I5687">
            <v>109</v>
          </cell>
        </row>
        <row r="5688">
          <cell r="I5688">
            <v>109</v>
          </cell>
        </row>
        <row r="5689">
          <cell r="I5689">
            <v>109</v>
          </cell>
        </row>
        <row r="5690">
          <cell r="I5690">
            <v>109</v>
          </cell>
        </row>
        <row r="5691">
          <cell r="I5691">
            <v>109</v>
          </cell>
        </row>
        <row r="5692">
          <cell r="I5692">
            <v>109</v>
          </cell>
        </row>
        <row r="5693">
          <cell r="I5693">
            <v>109</v>
          </cell>
        </row>
        <row r="5694">
          <cell r="I5694">
            <v>104</v>
          </cell>
        </row>
        <row r="5695">
          <cell r="I5695">
            <v>106</v>
          </cell>
        </row>
        <row r="5696">
          <cell r="I5696">
            <v>106</v>
          </cell>
        </row>
        <row r="5697">
          <cell r="I5697">
            <v>70112</v>
          </cell>
        </row>
        <row r="5698">
          <cell r="I5698">
            <v>70112</v>
          </cell>
        </row>
        <row r="5699">
          <cell r="I5699">
            <v>70112</v>
          </cell>
        </row>
        <row r="5700">
          <cell r="I5700">
            <v>201040774</v>
          </cell>
        </row>
        <row r="5701">
          <cell r="I5701">
            <v>2011804020</v>
          </cell>
        </row>
        <row r="5702">
          <cell r="I5702">
            <v>201040765</v>
          </cell>
        </row>
        <row r="5703">
          <cell r="I5703">
            <v>2011804024</v>
          </cell>
        </row>
        <row r="5704">
          <cell r="I5704">
            <v>201040773</v>
          </cell>
        </row>
        <row r="5705">
          <cell r="I5705">
            <v>2011804020</v>
          </cell>
        </row>
        <row r="5706">
          <cell r="I5706">
            <v>2011804024</v>
          </cell>
        </row>
        <row r="5707">
          <cell r="I5707">
            <v>201040765</v>
          </cell>
        </row>
        <row r="5708">
          <cell r="I5708">
            <v>70105</v>
          </cell>
        </row>
        <row r="5709">
          <cell r="I5709">
            <v>40101</v>
          </cell>
        </row>
        <row r="5710">
          <cell r="I5710">
            <v>50101</v>
          </cell>
        </row>
        <row r="5711">
          <cell r="I5711">
            <v>70112</v>
          </cell>
        </row>
        <row r="5712">
          <cell r="I5712">
            <v>20707023</v>
          </cell>
        </row>
        <row r="5713">
          <cell r="I5713">
            <v>20707002</v>
          </cell>
        </row>
        <row r="5714">
          <cell r="I5714">
            <v>20707022</v>
          </cell>
        </row>
        <row r="5715">
          <cell r="I5715">
            <v>20707023</v>
          </cell>
        </row>
        <row r="5716">
          <cell r="I5716">
            <v>301</v>
          </cell>
        </row>
        <row r="5717">
          <cell r="I5717">
            <v>201815</v>
          </cell>
        </row>
        <row r="5718">
          <cell r="I5718">
            <v>20707023</v>
          </cell>
        </row>
        <row r="5719">
          <cell r="I5719">
            <v>10401139</v>
          </cell>
        </row>
        <row r="5720">
          <cell r="I5720">
            <v>2011804020</v>
          </cell>
        </row>
        <row r="5721">
          <cell r="I5721">
            <v>2011804024</v>
          </cell>
        </row>
        <row r="5722">
          <cell r="I5722">
            <v>201040765</v>
          </cell>
        </row>
        <row r="5723">
          <cell r="I5723">
            <v>70105</v>
          </cell>
        </row>
        <row r="5724">
          <cell r="I5724">
            <v>201040773</v>
          </cell>
        </row>
        <row r="5725">
          <cell r="I5725">
            <v>70112</v>
          </cell>
        </row>
        <row r="5726">
          <cell r="I5726">
            <v>70112</v>
          </cell>
        </row>
        <row r="5727">
          <cell r="I5727">
            <v>70112</v>
          </cell>
        </row>
        <row r="5728">
          <cell r="I5728">
            <v>50101</v>
          </cell>
        </row>
        <row r="5729">
          <cell r="I5729">
            <v>70112</v>
          </cell>
        </row>
        <row r="5730">
          <cell r="I5730">
            <v>70112</v>
          </cell>
        </row>
        <row r="5731">
          <cell r="I5731">
            <v>70112</v>
          </cell>
        </row>
        <row r="5732">
          <cell r="I5732">
            <v>40101</v>
          </cell>
        </row>
        <row r="5733">
          <cell r="I5733">
            <v>70112</v>
          </cell>
        </row>
        <row r="5734">
          <cell r="I5734">
            <v>70112</v>
          </cell>
        </row>
        <row r="5735">
          <cell r="I5735" t="str">
            <v>70112-1</v>
          </cell>
        </row>
        <row r="5736">
          <cell r="I5736" t="str">
            <v>50101-1</v>
          </cell>
        </row>
        <row r="5737">
          <cell r="I5737">
            <v>70112</v>
          </cell>
        </row>
        <row r="5738">
          <cell r="I5738">
            <v>50101</v>
          </cell>
        </row>
        <row r="5739">
          <cell r="I5739">
            <v>40101</v>
          </cell>
        </row>
        <row r="5740">
          <cell r="I5740">
            <v>701116</v>
          </cell>
        </row>
        <row r="5741">
          <cell r="I5741">
            <v>70112</v>
          </cell>
        </row>
        <row r="5742">
          <cell r="I5742">
            <v>701116</v>
          </cell>
        </row>
        <row r="5743">
          <cell r="I5743">
            <v>50101</v>
          </cell>
        </row>
        <row r="5744">
          <cell r="I5744">
            <v>70112</v>
          </cell>
        </row>
        <row r="5745">
          <cell r="I5745">
            <v>40101</v>
          </cell>
        </row>
        <row r="5746">
          <cell r="I5746">
            <v>50101</v>
          </cell>
        </row>
        <row r="5747">
          <cell r="I5747">
            <v>70112</v>
          </cell>
        </row>
        <row r="5748">
          <cell r="I5748">
            <v>70112</v>
          </cell>
        </row>
        <row r="5749">
          <cell r="I5749">
            <v>701116</v>
          </cell>
        </row>
        <row r="5750">
          <cell r="I5750">
            <v>50101</v>
          </cell>
        </row>
        <row r="5751">
          <cell r="I5751">
            <v>40101</v>
          </cell>
        </row>
        <row r="5752">
          <cell r="I5752">
            <v>70112</v>
          </cell>
        </row>
        <row r="5753">
          <cell r="I5753">
            <v>50101</v>
          </cell>
        </row>
        <row r="5754">
          <cell r="I5754">
            <v>40101</v>
          </cell>
        </row>
        <row r="5755">
          <cell r="I5755">
            <v>70112</v>
          </cell>
        </row>
        <row r="5756">
          <cell r="I5756">
            <v>70112</v>
          </cell>
        </row>
        <row r="5757">
          <cell r="I5757">
            <v>70112</v>
          </cell>
        </row>
        <row r="5758">
          <cell r="I5758">
            <v>40101</v>
          </cell>
        </row>
        <row r="5759">
          <cell r="I5759">
            <v>70106</v>
          </cell>
        </row>
        <row r="5760">
          <cell r="I5760">
            <v>70112</v>
          </cell>
        </row>
        <row r="5761">
          <cell r="I5761">
            <v>40101</v>
          </cell>
        </row>
        <row r="5762">
          <cell r="I5762">
            <v>70112</v>
          </cell>
        </row>
        <row r="5763">
          <cell r="I5763">
            <v>70112</v>
          </cell>
        </row>
        <row r="5764">
          <cell r="I5764">
            <v>50101</v>
          </cell>
        </row>
        <row r="5765">
          <cell r="I5765">
            <v>30101</v>
          </cell>
        </row>
        <row r="5766">
          <cell r="I5766">
            <v>70112</v>
          </cell>
        </row>
        <row r="5767">
          <cell r="I5767">
            <v>70112</v>
          </cell>
        </row>
        <row r="5768">
          <cell r="I5768">
            <v>40101</v>
          </cell>
        </row>
        <row r="5769">
          <cell r="I5769">
            <v>70112</v>
          </cell>
        </row>
        <row r="5770">
          <cell r="I5770">
            <v>70112</v>
          </cell>
        </row>
        <row r="5771">
          <cell r="I5771">
            <v>40101</v>
          </cell>
        </row>
        <row r="5772">
          <cell r="I5772">
            <v>70112</v>
          </cell>
        </row>
        <row r="5773">
          <cell r="I5773">
            <v>30103</v>
          </cell>
        </row>
        <row r="5774">
          <cell r="I5774" t="str">
            <v>70112-1</v>
          </cell>
        </row>
        <row r="5775">
          <cell r="I5775">
            <v>40101</v>
          </cell>
        </row>
        <row r="5776">
          <cell r="I5776">
            <v>50101</v>
          </cell>
        </row>
        <row r="5777">
          <cell r="I5777">
            <v>70112</v>
          </cell>
        </row>
        <row r="5778">
          <cell r="I5778">
            <v>40101</v>
          </cell>
        </row>
        <row r="5779">
          <cell r="I5779">
            <v>30101</v>
          </cell>
        </row>
        <row r="5780">
          <cell r="I5780">
            <v>50101</v>
          </cell>
        </row>
        <row r="5781">
          <cell r="I5781">
            <v>70106</v>
          </cell>
        </row>
        <row r="5782">
          <cell r="I5782">
            <v>70112</v>
          </cell>
        </row>
        <row r="5783">
          <cell r="I5783">
            <v>40101</v>
          </cell>
        </row>
        <row r="5784">
          <cell r="I5784">
            <v>50101</v>
          </cell>
        </row>
        <row r="5785">
          <cell r="I5785">
            <v>70112</v>
          </cell>
        </row>
        <row r="5786">
          <cell r="I5786">
            <v>70112</v>
          </cell>
        </row>
        <row r="5787">
          <cell r="I5787">
            <v>2011804048</v>
          </cell>
        </row>
        <row r="5788">
          <cell r="I5788">
            <v>2011804048</v>
          </cell>
        </row>
        <row r="5789">
          <cell r="I5789">
            <v>2011804039</v>
          </cell>
        </row>
        <row r="5790">
          <cell r="I5790">
            <v>201814</v>
          </cell>
        </row>
        <row r="5791">
          <cell r="I5791">
            <v>70112</v>
          </cell>
        </row>
        <row r="5792">
          <cell r="I5792">
            <v>2011804068</v>
          </cell>
        </row>
        <row r="5793">
          <cell r="I5793">
            <v>20700001</v>
          </cell>
        </row>
        <row r="5794">
          <cell r="I5794">
            <v>20700001</v>
          </cell>
        </row>
        <row r="5795">
          <cell r="I5795">
            <v>10401139</v>
          </cell>
        </row>
        <row r="5796">
          <cell r="I5796">
            <v>20707002</v>
          </cell>
        </row>
        <row r="5797">
          <cell r="I5797">
            <v>20707023</v>
          </cell>
        </row>
        <row r="5798">
          <cell r="I5798">
            <v>201040773</v>
          </cell>
        </row>
        <row r="5799">
          <cell r="I5799">
            <v>2011804021</v>
          </cell>
        </row>
        <row r="5800">
          <cell r="I5800">
            <v>2011804041</v>
          </cell>
        </row>
        <row r="5801">
          <cell r="I5801">
            <v>20707023</v>
          </cell>
        </row>
        <row r="5802">
          <cell r="I5802">
            <v>20707002</v>
          </cell>
        </row>
        <row r="5803">
          <cell r="I5803">
            <v>2011804041</v>
          </cell>
        </row>
        <row r="5804">
          <cell r="I5804">
            <v>2011804020</v>
          </cell>
        </row>
        <row r="5805">
          <cell r="I5805">
            <v>70105</v>
          </cell>
        </row>
        <row r="5806">
          <cell r="I5806">
            <v>10401147</v>
          </cell>
        </row>
        <row r="5807">
          <cell r="I5807">
            <v>2011809129</v>
          </cell>
        </row>
        <row r="5808">
          <cell r="I5808">
            <v>103</v>
          </cell>
        </row>
        <row r="5809">
          <cell r="I5809">
            <v>103</v>
          </cell>
        </row>
        <row r="5810">
          <cell r="I5810">
            <v>103</v>
          </cell>
        </row>
        <row r="5811">
          <cell r="I5811">
            <v>103</v>
          </cell>
        </row>
        <row r="5812">
          <cell r="I5812">
            <v>103</v>
          </cell>
        </row>
        <row r="5813">
          <cell r="I5813">
            <v>103</v>
          </cell>
        </row>
        <row r="5814">
          <cell r="I5814">
            <v>103</v>
          </cell>
        </row>
        <row r="5815">
          <cell r="I5815">
            <v>103</v>
          </cell>
        </row>
        <row r="5816">
          <cell r="I5816">
            <v>103</v>
          </cell>
        </row>
        <row r="5817">
          <cell r="I5817">
            <v>103</v>
          </cell>
        </row>
        <row r="5818">
          <cell r="I5818">
            <v>100</v>
          </cell>
        </row>
        <row r="5819">
          <cell r="I5819">
            <v>70112</v>
          </cell>
        </row>
        <row r="5820">
          <cell r="I5820">
            <v>50101</v>
          </cell>
        </row>
        <row r="5821">
          <cell r="I5821">
            <v>40101</v>
          </cell>
        </row>
        <row r="5822">
          <cell r="I5822">
            <v>70112</v>
          </cell>
        </row>
        <row r="5823">
          <cell r="I5823">
            <v>70112</v>
          </cell>
        </row>
        <row r="5824">
          <cell r="I5824">
            <v>70112</v>
          </cell>
        </row>
        <row r="5825">
          <cell r="I5825">
            <v>40101</v>
          </cell>
        </row>
        <row r="5826">
          <cell r="I5826">
            <v>70112</v>
          </cell>
        </row>
        <row r="5827">
          <cell r="I5827">
            <v>70106</v>
          </cell>
        </row>
        <row r="5828">
          <cell r="I5828">
            <v>50101</v>
          </cell>
        </row>
        <row r="5829">
          <cell r="I5829">
            <v>70112</v>
          </cell>
        </row>
        <row r="5830">
          <cell r="I5830">
            <v>50101</v>
          </cell>
        </row>
        <row r="5831">
          <cell r="I5831">
            <v>70112</v>
          </cell>
        </row>
        <row r="5832">
          <cell r="I5832">
            <v>30101</v>
          </cell>
        </row>
        <row r="5833">
          <cell r="I5833">
            <v>70112</v>
          </cell>
        </row>
        <row r="5834">
          <cell r="I5834">
            <v>70112</v>
          </cell>
        </row>
        <row r="5835">
          <cell r="I5835">
            <v>40101</v>
          </cell>
        </row>
        <row r="5836">
          <cell r="I5836">
            <v>50101</v>
          </cell>
        </row>
        <row r="5837">
          <cell r="I5837">
            <v>30101</v>
          </cell>
        </row>
        <row r="5838">
          <cell r="I5838">
            <v>50101</v>
          </cell>
        </row>
        <row r="5839">
          <cell r="I5839">
            <v>30101</v>
          </cell>
        </row>
        <row r="5840">
          <cell r="I5840">
            <v>70112</v>
          </cell>
        </row>
        <row r="5841">
          <cell r="I5841">
            <v>70112</v>
          </cell>
        </row>
        <row r="5842">
          <cell r="I5842">
            <v>50101</v>
          </cell>
        </row>
        <row r="5843">
          <cell r="I5843">
            <v>70112</v>
          </cell>
        </row>
        <row r="5844">
          <cell r="I5844">
            <v>50101</v>
          </cell>
        </row>
        <row r="5845">
          <cell r="I5845">
            <v>30101</v>
          </cell>
        </row>
        <row r="5846">
          <cell r="I5846">
            <v>70112</v>
          </cell>
        </row>
        <row r="5847">
          <cell r="I5847">
            <v>50101</v>
          </cell>
        </row>
        <row r="5848">
          <cell r="I5848">
            <v>40101</v>
          </cell>
        </row>
        <row r="5849">
          <cell r="I5849">
            <v>70106</v>
          </cell>
        </row>
        <row r="5850">
          <cell r="I5850">
            <v>70112</v>
          </cell>
        </row>
        <row r="5851">
          <cell r="I5851">
            <v>50101</v>
          </cell>
        </row>
        <row r="5852">
          <cell r="I5852">
            <v>70112</v>
          </cell>
        </row>
        <row r="5853">
          <cell r="I5853">
            <v>50101</v>
          </cell>
        </row>
        <row r="5854">
          <cell r="I5854">
            <v>70112</v>
          </cell>
        </row>
        <row r="5855">
          <cell r="I5855">
            <v>50101</v>
          </cell>
        </row>
        <row r="5856">
          <cell r="I5856">
            <v>30101</v>
          </cell>
        </row>
        <row r="5857">
          <cell r="I5857">
            <v>701116</v>
          </cell>
        </row>
        <row r="5858">
          <cell r="I5858">
            <v>70112</v>
          </cell>
        </row>
        <row r="5859">
          <cell r="I5859">
            <v>70112</v>
          </cell>
        </row>
        <row r="5860">
          <cell r="I5860">
            <v>701116</v>
          </cell>
        </row>
        <row r="5861">
          <cell r="I5861">
            <v>50101</v>
          </cell>
        </row>
        <row r="5862">
          <cell r="I5862">
            <v>40101</v>
          </cell>
        </row>
        <row r="5863">
          <cell r="I5863">
            <v>30101</v>
          </cell>
        </row>
        <row r="5864">
          <cell r="I5864">
            <v>70112</v>
          </cell>
        </row>
        <row r="5865">
          <cell r="I5865">
            <v>70112</v>
          </cell>
        </row>
        <row r="5866">
          <cell r="I5866">
            <v>70112</v>
          </cell>
        </row>
        <row r="5867">
          <cell r="I5867">
            <v>70112</v>
          </cell>
        </row>
        <row r="5868">
          <cell r="I5868">
            <v>40101</v>
          </cell>
        </row>
        <row r="5869">
          <cell r="I5869">
            <v>70112</v>
          </cell>
        </row>
        <row r="5870">
          <cell r="I5870">
            <v>30101</v>
          </cell>
        </row>
        <row r="5871">
          <cell r="I5871">
            <v>50101</v>
          </cell>
        </row>
        <row r="5872">
          <cell r="I5872">
            <v>40101</v>
          </cell>
        </row>
        <row r="5873">
          <cell r="I5873">
            <v>70112</v>
          </cell>
        </row>
        <row r="5874">
          <cell r="I5874">
            <v>30101</v>
          </cell>
        </row>
        <row r="5875">
          <cell r="I5875">
            <v>30101</v>
          </cell>
        </row>
        <row r="5876">
          <cell r="I5876">
            <v>50101</v>
          </cell>
        </row>
        <row r="5877">
          <cell r="I5877">
            <v>40101</v>
          </cell>
        </row>
        <row r="5878">
          <cell r="I5878">
            <v>701116</v>
          </cell>
        </row>
        <row r="5879">
          <cell r="I5879">
            <v>70112</v>
          </cell>
        </row>
        <row r="5880">
          <cell r="I5880">
            <v>70112</v>
          </cell>
        </row>
        <row r="5881">
          <cell r="I5881">
            <v>70112</v>
          </cell>
        </row>
        <row r="5882">
          <cell r="I5882">
            <v>70112</v>
          </cell>
        </row>
        <row r="5883">
          <cell r="I5883">
            <v>50101</v>
          </cell>
        </row>
        <row r="5884">
          <cell r="I5884">
            <v>30101</v>
          </cell>
        </row>
        <row r="5885">
          <cell r="I5885">
            <v>40101</v>
          </cell>
        </row>
        <row r="5886">
          <cell r="I5886">
            <v>70112</v>
          </cell>
        </row>
        <row r="5887">
          <cell r="I5887">
            <v>70112</v>
          </cell>
        </row>
        <row r="5888">
          <cell r="I5888">
            <v>50101</v>
          </cell>
        </row>
        <row r="5889">
          <cell r="I5889">
            <v>70112</v>
          </cell>
        </row>
        <row r="5890">
          <cell r="I5890">
            <v>70112</v>
          </cell>
        </row>
        <row r="5891">
          <cell r="I5891">
            <v>70112</v>
          </cell>
        </row>
        <row r="5892">
          <cell r="I5892">
            <v>50101</v>
          </cell>
        </row>
        <row r="5893">
          <cell r="I5893">
            <v>70112</v>
          </cell>
        </row>
        <row r="5894">
          <cell r="I5894">
            <v>50101</v>
          </cell>
        </row>
        <row r="5895">
          <cell r="I5895">
            <v>30101</v>
          </cell>
        </row>
        <row r="5896">
          <cell r="I5896">
            <v>70112</v>
          </cell>
        </row>
        <row r="5897">
          <cell r="I5897">
            <v>70112</v>
          </cell>
        </row>
        <row r="5898">
          <cell r="I5898">
            <v>50101</v>
          </cell>
        </row>
        <row r="5899">
          <cell r="I5899">
            <v>40101</v>
          </cell>
        </row>
        <row r="5900">
          <cell r="I5900">
            <v>70112</v>
          </cell>
        </row>
        <row r="5901">
          <cell r="I5901">
            <v>50101</v>
          </cell>
        </row>
        <row r="5902">
          <cell r="I5902">
            <v>40101</v>
          </cell>
        </row>
        <row r="5903">
          <cell r="I5903">
            <v>30101</v>
          </cell>
        </row>
        <row r="5904">
          <cell r="I5904">
            <v>70112</v>
          </cell>
        </row>
        <row r="5905">
          <cell r="I5905">
            <v>70112</v>
          </cell>
        </row>
        <row r="5906">
          <cell r="I5906" t="str">
            <v>70112-1</v>
          </cell>
        </row>
        <row r="5907">
          <cell r="I5907" t="str">
            <v>40101-1</v>
          </cell>
        </row>
        <row r="5908">
          <cell r="I5908" t="str">
            <v>40101-1</v>
          </cell>
        </row>
        <row r="5909">
          <cell r="I5909" t="str">
            <v>50101-1</v>
          </cell>
        </row>
        <row r="5910">
          <cell r="I5910">
            <v>70105</v>
          </cell>
        </row>
        <row r="5911">
          <cell r="I5911">
            <v>70112</v>
          </cell>
        </row>
        <row r="5912">
          <cell r="I5912">
            <v>70112</v>
          </cell>
        </row>
        <row r="5913">
          <cell r="I5913">
            <v>40101</v>
          </cell>
        </row>
        <row r="5914">
          <cell r="I5914">
            <v>50101</v>
          </cell>
        </row>
        <row r="5915">
          <cell r="I5915">
            <v>70112</v>
          </cell>
        </row>
        <row r="5916">
          <cell r="I5916">
            <v>70112</v>
          </cell>
        </row>
        <row r="5917">
          <cell r="I5917">
            <v>2011809151</v>
          </cell>
        </row>
        <row r="5918">
          <cell r="I5918">
            <v>2011805001</v>
          </cell>
        </row>
        <row r="5919">
          <cell r="I5919">
            <v>20183</v>
          </cell>
        </row>
        <row r="5920">
          <cell r="I5920">
            <v>20184</v>
          </cell>
        </row>
        <row r="5921">
          <cell r="I5921">
            <v>201040773</v>
          </cell>
        </row>
        <row r="5922">
          <cell r="I5922">
            <v>10401139</v>
          </cell>
        </row>
        <row r="5923">
          <cell r="I5923">
            <v>20707022</v>
          </cell>
        </row>
        <row r="5924">
          <cell r="I5924">
            <v>301</v>
          </cell>
        </row>
        <row r="5925">
          <cell r="I5925">
            <v>30103</v>
          </cell>
        </row>
        <row r="5926">
          <cell r="I5926">
            <v>70112</v>
          </cell>
        </row>
        <row r="5927">
          <cell r="I5927">
            <v>70112</v>
          </cell>
        </row>
        <row r="5928">
          <cell r="I5928">
            <v>70112</v>
          </cell>
        </row>
        <row r="5929">
          <cell r="I5929">
            <v>70106</v>
          </cell>
        </row>
        <row r="5930">
          <cell r="I5930">
            <v>50101</v>
          </cell>
        </row>
        <row r="5931">
          <cell r="I5931">
            <v>70112</v>
          </cell>
        </row>
        <row r="5932">
          <cell r="I5932">
            <v>40101</v>
          </cell>
        </row>
        <row r="5933">
          <cell r="I5933">
            <v>50101</v>
          </cell>
        </row>
        <row r="5934">
          <cell r="I5934">
            <v>70112</v>
          </cell>
        </row>
        <row r="5935">
          <cell r="I5935">
            <v>70106</v>
          </cell>
        </row>
        <row r="5936">
          <cell r="I5936">
            <v>40101</v>
          </cell>
        </row>
        <row r="5937">
          <cell r="I5937">
            <v>70112</v>
          </cell>
        </row>
        <row r="5938">
          <cell r="I5938">
            <v>40101</v>
          </cell>
        </row>
        <row r="5939">
          <cell r="I5939">
            <v>70112</v>
          </cell>
        </row>
        <row r="5940">
          <cell r="I5940">
            <v>50101</v>
          </cell>
        </row>
        <row r="5941">
          <cell r="I5941">
            <v>40101</v>
          </cell>
        </row>
        <row r="5942">
          <cell r="I5942">
            <v>70112</v>
          </cell>
        </row>
        <row r="5943">
          <cell r="I5943">
            <v>70112</v>
          </cell>
        </row>
        <row r="5944">
          <cell r="I5944">
            <v>40101</v>
          </cell>
        </row>
        <row r="5945">
          <cell r="I5945">
            <v>70112</v>
          </cell>
        </row>
        <row r="5946">
          <cell r="I5946">
            <v>50101</v>
          </cell>
        </row>
        <row r="5947">
          <cell r="I5947">
            <v>40101</v>
          </cell>
        </row>
        <row r="5948">
          <cell r="I5948">
            <v>70105</v>
          </cell>
        </row>
        <row r="5949">
          <cell r="I5949">
            <v>40101</v>
          </cell>
        </row>
        <row r="5950">
          <cell r="I5950">
            <v>70112</v>
          </cell>
        </row>
        <row r="5951">
          <cell r="I5951">
            <v>50101</v>
          </cell>
        </row>
        <row r="5952">
          <cell r="I5952">
            <v>701116</v>
          </cell>
        </row>
        <row r="5953">
          <cell r="I5953">
            <v>70106</v>
          </cell>
        </row>
        <row r="5954">
          <cell r="I5954">
            <v>50101</v>
          </cell>
        </row>
        <row r="5955">
          <cell r="I5955">
            <v>701116</v>
          </cell>
        </row>
        <row r="5956">
          <cell r="I5956">
            <v>50101</v>
          </cell>
        </row>
        <row r="5957">
          <cell r="I5957">
            <v>40101</v>
          </cell>
        </row>
        <row r="5958">
          <cell r="I5958">
            <v>70112</v>
          </cell>
        </row>
        <row r="5959">
          <cell r="I5959">
            <v>40101</v>
          </cell>
        </row>
        <row r="5960">
          <cell r="I5960">
            <v>70112</v>
          </cell>
        </row>
        <row r="5961">
          <cell r="I5961">
            <v>50101</v>
          </cell>
        </row>
        <row r="5962">
          <cell r="I5962">
            <v>40101</v>
          </cell>
        </row>
        <row r="5963">
          <cell r="I5963">
            <v>70112</v>
          </cell>
        </row>
        <row r="5964">
          <cell r="I5964">
            <v>40101</v>
          </cell>
        </row>
        <row r="5965">
          <cell r="I5965">
            <v>70112</v>
          </cell>
        </row>
        <row r="5966">
          <cell r="I5966">
            <v>70112</v>
          </cell>
        </row>
        <row r="5967">
          <cell r="I5967">
            <v>70112</v>
          </cell>
        </row>
        <row r="5968">
          <cell r="I5968">
            <v>50101</v>
          </cell>
        </row>
        <row r="5969">
          <cell r="I5969">
            <v>70112</v>
          </cell>
        </row>
        <row r="5970">
          <cell r="I5970">
            <v>40101</v>
          </cell>
        </row>
        <row r="5971">
          <cell r="I5971">
            <v>70112</v>
          </cell>
        </row>
        <row r="5972">
          <cell r="I5972">
            <v>70112</v>
          </cell>
        </row>
        <row r="5973">
          <cell r="I5973">
            <v>40101</v>
          </cell>
        </row>
        <row r="5974">
          <cell r="I5974">
            <v>50101</v>
          </cell>
        </row>
        <row r="5975">
          <cell r="I5975">
            <v>70112</v>
          </cell>
        </row>
        <row r="5976">
          <cell r="I5976">
            <v>50101</v>
          </cell>
        </row>
        <row r="5977">
          <cell r="I5977">
            <v>40101</v>
          </cell>
        </row>
        <row r="5978">
          <cell r="I5978">
            <v>30101</v>
          </cell>
        </row>
        <row r="5979">
          <cell r="I5979">
            <v>50101</v>
          </cell>
        </row>
        <row r="5980">
          <cell r="I5980">
            <v>70106</v>
          </cell>
        </row>
        <row r="5981">
          <cell r="I5981">
            <v>50101</v>
          </cell>
        </row>
        <row r="5982">
          <cell r="I5982">
            <v>30101</v>
          </cell>
        </row>
        <row r="5983">
          <cell r="I5983">
            <v>70112</v>
          </cell>
        </row>
        <row r="5984">
          <cell r="I5984">
            <v>50101</v>
          </cell>
        </row>
        <row r="5985">
          <cell r="I5985">
            <v>40101</v>
          </cell>
        </row>
        <row r="5986">
          <cell r="I5986">
            <v>2011804020</v>
          </cell>
        </row>
        <row r="5987">
          <cell r="I5987">
            <v>2011804024</v>
          </cell>
        </row>
        <row r="5988">
          <cell r="I5988">
            <v>201040765</v>
          </cell>
        </row>
        <row r="5989">
          <cell r="I5989">
            <v>70112</v>
          </cell>
        </row>
        <row r="5990">
          <cell r="I5990">
            <v>70112</v>
          </cell>
        </row>
        <row r="5991">
          <cell r="I5991">
            <v>30101</v>
          </cell>
        </row>
        <row r="5992">
          <cell r="I5992">
            <v>50101</v>
          </cell>
        </row>
        <row r="5993">
          <cell r="I5993">
            <v>2011804012</v>
          </cell>
        </row>
        <row r="5994">
          <cell r="I5994">
            <v>2011804087</v>
          </cell>
        </row>
        <row r="5995">
          <cell r="I5995">
            <v>70112</v>
          </cell>
        </row>
        <row r="5996">
          <cell r="I5996" t="str">
            <v>70105-1</v>
          </cell>
        </row>
        <row r="5997">
          <cell r="I5997">
            <v>104</v>
          </cell>
        </row>
        <row r="5998">
          <cell r="I5998">
            <v>2011804048</v>
          </cell>
        </row>
        <row r="5999">
          <cell r="I5999">
            <v>10401139</v>
          </cell>
        </row>
        <row r="6000">
          <cell r="I6000">
            <v>10401205</v>
          </cell>
        </row>
        <row r="6001">
          <cell r="I6001">
            <v>10401139</v>
          </cell>
        </row>
        <row r="6002">
          <cell r="I6002">
            <v>201814</v>
          </cell>
        </row>
        <row r="6003">
          <cell r="I6003">
            <v>201815</v>
          </cell>
        </row>
        <row r="6004">
          <cell r="I6004">
            <v>301</v>
          </cell>
        </row>
        <row r="6005">
          <cell r="I6005">
            <v>2010603101</v>
          </cell>
        </row>
        <row r="6006">
          <cell r="I6006">
            <v>201812</v>
          </cell>
        </row>
        <row r="6007">
          <cell r="I6007">
            <v>201812</v>
          </cell>
        </row>
        <row r="6008">
          <cell r="I6008">
            <v>2011804020</v>
          </cell>
        </row>
        <row r="6009">
          <cell r="I6009">
            <v>501</v>
          </cell>
        </row>
        <row r="6010">
          <cell r="I6010">
            <v>2011804112</v>
          </cell>
        </row>
        <row r="6011">
          <cell r="I6011">
            <v>2011804113</v>
          </cell>
        </row>
        <row r="6012">
          <cell r="I6012">
            <v>2011809141</v>
          </cell>
        </row>
        <row r="6013">
          <cell r="I6013">
            <v>2011809139</v>
          </cell>
        </row>
        <row r="6014">
          <cell r="I6014">
            <v>2011804018</v>
          </cell>
        </row>
        <row r="6015">
          <cell r="I6015">
            <v>2011804018</v>
          </cell>
        </row>
        <row r="6016">
          <cell r="I6016">
            <v>2011804018</v>
          </cell>
        </row>
        <row r="6017">
          <cell r="I6017">
            <v>2011804037</v>
          </cell>
        </row>
        <row r="6018">
          <cell r="I6018">
            <v>2011809135</v>
          </cell>
        </row>
        <row r="6019">
          <cell r="I6019">
            <v>2011809136</v>
          </cell>
        </row>
        <row r="6020">
          <cell r="I6020">
            <v>2011809126</v>
          </cell>
        </row>
        <row r="6021">
          <cell r="I6021">
            <v>2011804027</v>
          </cell>
        </row>
        <row r="6022">
          <cell r="I6022">
            <v>400</v>
          </cell>
        </row>
        <row r="6023">
          <cell r="I6023">
            <v>2011804052</v>
          </cell>
        </row>
        <row r="6024">
          <cell r="I6024">
            <v>2011804048</v>
          </cell>
        </row>
        <row r="6025">
          <cell r="I6025">
            <v>103</v>
          </cell>
        </row>
        <row r="6026">
          <cell r="I6026">
            <v>103</v>
          </cell>
        </row>
        <row r="6027">
          <cell r="I6027">
            <v>103</v>
          </cell>
        </row>
        <row r="6028">
          <cell r="I6028">
            <v>103</v>
          </cell>
        </row>
        <row r="6029">
          <cell r="I6029">
            <v>103</v>
          </cell>
        </row>
        <row r="6030">
          <cell r="I6030">
            <v>103</v>
          </cell>
        </row>
        <row r="6031">
          <cell r="I6031">
            <v>103</v>
          </cell>
        </row>
        <row r="6032">
          <cell r="I6032">
            <v>104</v>
          </cell>
        </row>
        <row r="6033">
          <cell r="I6033">
            <v>104</v>
          </cell>
        </row>
        <row r="6034">
          <cell r="I6034">
            <v>104</v>
          </cell>
        </row>
        <row r="6035">
          <cell r="I6035">
            <v>103</v>
          </cell>
        </row>
        <row r="6036">
          <cell r="I6036">
            <v>103</v>
          </cell>
        </row>
        <row r="6037">
          <cell r="I6037">
            <v>103</v>
          </cell>
        </row>
        <row r="6038">
          <cell r="I6038">
            <v>109</v>
          </cell>
        </row>
        <row r="6039">
          <cell r="I6039">
            <v>70500112</v>
          </cell>
        </row>
        <row r="6040">
          <cell r="I6040">
            <v>70500112</v>
          </cell>
        </row>
        <row r="6041">
          <cell r="I6041">
            <v>70112</v>
          </cell>
        </row>
        <row r="6042">
          <cell r="I6042">
            <v>70112</v>
          </cell>
        </row>
        <row r="6043">
          <cell r="I6043">
            <v>50101</v>
          </cell>
        </row>
        <row r="6044">
          <cell r="I6044">
            <v>70112</v>
          </cell>
        </row>
        <row r="6045">
          <cell r="I6045">
            <v>70106</v>
          </cell>
        </row>
        <row r="6046">
          <cell r="I6046">
            <v>70112</v>
          </cell>
        </row>
        <row r="6047">
          <cell r="I6047">
            <v>50101</v>
          </cell>
        </row>
        <row r="6048">
          <cell r="I6048">
            <v>50101</v>
          </cell>
        </row>
        <row r="6049">
          <cell r="I6049">
            <v>70112</v>
          </cell>
        </row>
        <row r="6050">
          <cell r="I6050">
            <v>50101</v>
          </cell>
        </row>
        <row r="6051">
          <cell r="I6051">
            <v>70112</v>
          </cell>
        </row>
        <row r="6052">
          <cell r="I6052">
            <v>70112</v>
          </cell>
        </row>
        <row r="6053">
          <cell r="I6053">
            <v>70112</v>
          </cell>
        </row>
        <row r="6054">
          <cell r="I6054">
            <v>40101</v>
          </cell>
        </row>
        <row r="6055">
          <cell r="I6055">
            <v>70112</v>
          </cell>
        </row>
        <row r="6056">
          <cell r="I6056">
            <v>70112</v>
          </cell>
        </row>
        <row r="6057">
          <cell r="I6057">
            <v>40101</v>
          </cell>
        </row>
        <row r="6058">
          <cell r="I6058">
            <v>70112</v>
          </cell>
        </row>
        <row r="6059">
          <cell r="I6059">
            <v>40101</v>
          </cell>
        </row>
        <row r="6060">
          <cell r="I6060">
            <v>701116</v>
          </cell>
        </row>
        <row r="6061">
          <cell r="I6061">
            <v>50101</v>
          </cell>
        </row>
        <row r="6062">
          <cell r="I6062">
            <v>30101</v>
          </cell>
        </row>
        <row r="6063">
          <cell r="I6063">
            <v>701116</v>
          </cell>
        </row>
        <row r="6064">
          <cell r="I6064">
            <v>40101</v>
          </cell>
        </row>
        <row r="6065">
          <cell r="I6065">
            <v>70112</v>
          </cell>
        </row>
        <row r="6066">
          <cell r="I6066">
            <v>70112</v>
          </cell>
        </row>
        <row r="6067">
          <cell r="I6067">
            <v>70106</v>
          </cell>
        </row>
        <row r="6068">
          <cell r="I6068">
            <v>30101</v>
          </cell>
        </row>
        <row r="6069">
          <cell r="I6069">
            <v>70112</v>
          </cell>
        </row>
        <row r="6070">
          <cell r="I6070">
            <v>40101</v>
          </cell>
        </row>
        <row r="6071">
          <cell r="I6071">
            <v>70112</v>
          </cell>
        </row>
        <row r="6072">
          <cell r="I6072">
            <v>70112</v>
          </cell>
        </row>
        <row r="6073">
          <cell r="I6073">
            <v>70112</v>
          </cell>
        </row>
        <row r="6074">
          <cell r="I6074">
            <v>70112</v>
          </cell>
        </row>
        <row r="6075">
          <cell r="I6075">
            <v>70112</v>
          </cell>
        </row>
        <row r="6076">
          <cell r="I6076">
            <v>40101</v>
          </cell>
        </row>
        <row r="6077">
          <cell r="I6077">
            <v>701116</v>
          </cell>
        </row>
        <row r="6078">
          <cell r="I6078">
            <v>70112</v>
          </cell>
        </row>
        <row r="6079">
          <cell r="I6079">
            <v>50101</v>
          </cell>
        </row>
        <row r="6080">
          <cell r="I6080">
            <v>70112</v>
          </cell>
        </row>
        <row r="6081">
          <cell r="I6081">
            <v>70112</v>
          </cell>
        </row>
        <row r="6082">
          <cell r="I6082">
            <v>50101</v>
          </cell>
        </row>
        <row r="6083">
          <cell r="I6083">
            <v>40101</v>
          </cell>
        </row>
        <row r="6084">
          <cell r="I6084">
            <v>70112</v>
          </cell>
        </row>
        <row r="6085">
          <cell r="I6085">
            <v>50101</v>
          </cell>
        </row>
        <row r="6086">
          <cell r="I6086">
            <v>40101</v>
          </cell>
        </row>
        <row r="6087">
          <cell r="I6087">
            <v>30101</v>
          </cell>
        </row>
        <row r="6088">
          <cell r="I6088">
            <v>70106</v>
          </cell>
        </row>
        <row r="6089">
          <cell r="I6089">
            <v>70112</v>
          </cell>
        </row>
        <row r="6090">
          <cell r="I6090">
            <v>70112</v>
          </cell>
        </row>
        <row r="6091">
          <cell r="I6091">
            <v>50101</v>
          </cell>
        </row>
        <row r="6092">
          <cell r="I6092">
            <v>40101</v>
          </cell>
        </row>
        <row r="6093">
          <cell r="I6093">
            <v>70112</v>
          </cell>
        </row>
        <row r="6094">
          <cell r="I6094">
            <v>70112</v>
          </cell>
        </row>
        <row r="6095">
          <cell r="I6095">
            <v>50101</v>
          </cell>
        </row>
        <row r="6096">
          <cell r="I6096">
            <v>30101</v>
          </cell>
        </row>
        <row r="6097">
          <cell r="I6097">
            <v>70106</v>
          </cell>
        </row>
        <row r="6098">
          <cell r="I6098">
            <v>70105</v>
          </cell>
        </row>
        <row r="6099">
          <cell r="I6099">
            <v>103</v>
          </cell>
        </row>
        <row r="6100">
          <cell r="I6100">
            <v>103</v>
          </cell>
        </row>
        <row r="6101">
          <cell r="I6101">
            <v>103</v>
          </cell>
        </row>
        <row r="6102">
          <cell r="I6102">
            <v>103</v>
          </cell>
        </row>
        <row r="6103">
          <cell r="I6103">
            <v>104</v>
          </cell>
        </row>
        <row r="6104">
          <cell r="I6104">
            <v>301</v>
          </cell>
        </row>
        <row r="6105">
          <cell r="I6105">
            <v>2010603101</v>
          </cell>
        </row>
        <row r="6106">
          <cell r="I6106">
            <v>301</v>
          </cell>
        </row>
        <row r="6107">
          <cell r="I6107">
            <v>2011804037</v>
          </cell>
        </row>
        <row r="6108">
          <cell r="I6108">
            <v>2011809136</v>
          </cell>
        </row>
        <row r="6109">
          <cell r="I6109">
            <v>2011809126</v>
          </cell>
        </row>
        <row r="6110">
          <cell r="I6110">
            <v>2011804052</v>
          </cell>
        </row>
        <row r="6111">
          <cell r="I6111">
            <v>2011804048</v>
          </cell>
        </row>
        <row r="6112">
          <cell r="I6112">
            <v>2010401010</v>
          </cell>
        </row>
        <row r="6113">
          <cell r="I6113">
            <v>201040773</v>
          </cell>
        </row>
        <row r="6114">
          <cell r="I6114">
            <v>20189</v>
          </cell>
        </row>
        <row r="6115">
          <cell r="I6115">
            <v>201810</v>
          </cell>
        </row>
        <row r="6116">
          <cell r="I6116">
            <v>2011804113</v>
          </cell>
        </row>
        <row r="6117">
          <cell r="I6117">
            <v>2011804112</v>
          </cell>
        </row>
        <row r="6118">
          <cell r="I6118">
            <v>70112</v>
          </cell>
        </row>
        <row r="6119">
          <cell r="I6119">
            <v>30101</v>
          </cell>
        </row>
        <row r="6120">
          <cell r="I6120">
            <v>50101</v>
          </cell>
        </row>
        <row r="6121">
          <cell r="I6121">
            <v>40101</v>
          </cell>
        </row>
        <row r="6122">
          <cell r="I6122">
            <v>70112</v>
          </cell>
        </row>
        <row r="6123">
          <cell r="I6123">
            <v>2011804071</v>
          </cell>
        </row>
        <row r="6124">
          <cell r="I6124">
            <v>201810</v>
          </cell>
        </row>
        <row r="6125">
          <cell r="I6125">
            <v>103</v>
          </cell>
        </row>
        <row r="6126">
          <cell r="I6126">
            <v>108</v>
          </cell>
        </row>
        <row r="6127">
          <cell r="I6127">
            <v>108</v>
          </cell>
        </row>
        <row r="6128">
          <cell r="I6128">
            <v>104</v>
          </cell>
        </row>
        <row r="6129">
          <cell r="I6129">
            <v>104</v>
          </cell>
        </row>
        <row r="6130">
          <cell r="I6130">
            <v>103</v>
          </cell>
        </row>
        <row r="6131">
          <cell r="I6131">
            <v>103</v>
          </cell>
        </row>
        <row r="6132">
          <cell r="I6132">
            <v>103</v>
          </cell>
        </row>
        <row r="6133">
          <cell r="I6133">
            <v>103</v>
          </cell>
        </row>
        <row r="6134">
          <cell r="I6134">
            <v>104</v>
          </cell>
        </row>
        <row r="6135">
          <cell r="I6135">
            <v>103</v>
          </cell>
        </row>
        <row r="6136">
          <cell r="I6136">
            <v>98</v>
          </cell>
        </row>
        <row r="6137">
          <cell r="I6137">
            <v>98</v>
          </cell>
        </row>
        <row r="6138">
          <cell r="I6138">
            <v>301</v>
          </cell>
        </row>
        <row r="6139">
          <cell r="I6139">
            <v>20707002</v>
          </cell>
        </row>
        <row r="6140">
          <cell r="I6140">
            <v>20707023</v>
          </cell>
        </row>
        <row r="6141">
          <cell r="I6141">
            <v>2011809118</v>
          </cell>
        </row>
        <row r="6142">
          <cell r="I6142">
            <v>2011809126</v>
          </cell>
        </row>
        <row r="6143">
          <cell r="I6143">
            <v>2011800400</v>
          </cell>
        </row>
        <row r="6144">
          <cell r="I6144">
            <v>2011809126</v>
          </cell>
        </row>
        <row r="6145">
          <cell r="I6145">
            <v>2011804020</v>
          </cell>
        </row>
        <row r="6146">
          <cell r="I6146">
            <v>2011804113</v>
          </cell>
        </row>
        <row r="6147">
          <cell r="I6147">
            <v>2011804112</v>
          </cell>
        </row>
        <row r="6148">
          <cell r="I6148">
            <v>2011804037</v>
          </cell>
        </row>
        <row r="6149">
          <cell r="I6149">
            <v>2011809136</v>
          </cell>
        </row>
        <row r="6150">
          <cell r="I6150">
            <v>2011809126</v>
          </cell>
        </row>
        <row r="6151">
          <cell r="I6151">
            <v>2011804052</v>
          </cell>
        </row>
        <row r="6152">
          <cell r="I6152">
            <v>2011804048</v>
          </cell>
        </row>
        <row r="6153">
          <cell r="I6153">
            <v>2011804113</v>
          </cell>
        </row>
        <row r="6154">
          <cell r="I6154">
            <v>2011804018</v>
          </cell>
        </row>
        <row r="6155">
          <cell r="I6155">
            <v>2011804087</v>
          </cell>
        </row>
        <row r="6156">
          <cell r="I6156">
            <v>2011804112</v>
          </cell>
        </row>
        <row r="6157">
          <cell r="I6157">
            <v>2011804113</v>
          </cell>
        </row>
        <row r="6158">
          <cell r="I6158">
            <v>2011809134</v>
          </cell>
        </row>
        <row r="6159">
          <cell r="I6159">
            <v>2011804048</v>
          </cell>
        </row>
        <row r="6160">
          <cell r="I6160">
            <v>2010401010</v>
          </cell>
        </row>
        <row r="6161">
          <cell r="I6161">
            <v>2011809149</v>
          </cell>
        </row>
        <row r="6162">
          <cell r="I6162">
            <v>2010403315</v>
          </cell>
        </row>
        <row r="6163">
          <cell r="I6163">
            <v>201040773</v>
          </cell>
        </row>
        <row r="6164">
          <cell r="I6164">
            <v>20189</v>
          </cell>
        </row>
        <row r="6165">
          <cell r="I6165">
            <v>2011804018</v>
          </cell>
        </row>
        <row r="6166">
          <cell r="I6166">
            <v>107</v>
          </cell>
        </row>
        <row r="6167">
          <cell r="I6167">
            <v>107</v>
          </cell>
        </row>
        <row r="6168">
          <cell r="I6168">
            <v>107</v>
          </cell>
        </row>
        <row r="6169">
          <cell r="I6169">
            <v>2010603101</v>
          </cell>
        </row>
        <row r="6170">
          <cell r="I6170">
            <v>99</v>
          </cell>
        </row>
        <row r="6171">
          <cell r="I6171">
            <v>99</v>
          </cell>
        </row>
        <row r="6172">
          <cell r="I6172">
            <v>99</v>
          </cell>
        </row>
        <row r="6173">
          <cell r="I6173">
            <v>99</v>
          </cell>
        </row>
        <row r="6174">
          <cell r="I6174">
            <v>201811</v>
          </cell>
        </row>
        <row r="6175">
          <cell r="I6175">
            <v>201812</v>
          </cell>
        </row>
        <row r="6176">
          <cell r="I6176">
            <v>201819</v>
          </cell>
        </row>
        <row r="6177">
          <cell r="I6177">
            <v>20181</v>
          </cell>
        </row>
        <row r="6178">
          <cell r="I6178">
            <v>20182</v>
          </cell>
        </row>
        <row r="6179">
          <cell r="I6179">
            <v>20183</v>
          </cell>
        </row>
        <row r="6180">
          <cell r="I6180">
            <v>20184</v>
          </cell>
        </row>
        <row r="6181">
          <cell r="I6181">
            <v>70106</v>
          </cell>
        </row>
        <row r="6182">
          <cell r="I6182">
            <v>70112</v>
          </cell>
        </row>
        <row r="6183">
          <cell r="I6183">
            <v>70112</v>
          </cell>
        </row>
        <row r="6184">
          <cell r="I6184">
            <v>70106</v>
          </cell>
        </row>
        <row r="6185">
          <cell r="I6185">
            <v>30101</v>
          </cell>
        </row>
        <row r="6186">
          <cell r="I6186">
            <v>70112</v>
          </cell>
        </row>
        <row r="6187">
          <cell r="I6187">
            <v>50101</v>
          </cell>
        </row>
        <row r="6188">
          <cell r="I6188">
            <v>70112</v>
          </cell>
        </row>
        <row r="6189">
          <cell r="I6189">
            <v>70112</v>
          </cell>
        </row>
        <row r="6190">
          <cell r="I6190">
            <v>30101</v>
          </cell>
        </row>
        <row r="6191">
          <cell r="I6191">
            <v>50101</v>
          </cell>
        </row>
        <row r="6192">
          <cell r="I6192">
            <v>70106</v>
          </cell>
        </row>
        <row r="6193">
          <cell r="I6193">
            <v>40101</v>
          </cell>
        </row>
        <row r="6194">
          <cell r="I6194">
            <v>70112</v>
          </cell>
        </row>
        <row r="6195">
          <cell r="I6195">
            <v>50101</v>
          </cell>
        </row>
        <row r="6196">
          <cell r="I6196">
            <v>70112</v>
          </cell>
        </row>
        <row r="6197">
          <cell r="I6197">
            <v>70112</v>
          </cell>
        </row>
        <row r="6198">
          <cell r="I6198">
            <v>70112</v>
          </cell>
        </row>
        <row r="6199">
          <cell r="I6199">
            <v>50101</v>
          </cell>
        </row>
        <row r="6200">
          <cell r="I6200">
            <v>70112</v>
          </cell>
        </row>
        <row r="6201">
          <cell r="I6201">
            <v>30101</v>
          </cell>
        </row>
        <row r="6202">
          <cell r="I6202">
            <v>50101</v>
          </cell>
        </row>
        <row r="6203">
          <cell r="I6203">
            <v>70112</v>
          </cell>
        </row>
        <row r="6204">
          <cell r="I6204">
            <v>70112</v>
          </cell>
        </row>
        <row r="6205">
          <cell r="I6205">
            <v>40101</v>
          </cell>
        </row>
        <row r="6206">
          <cell r="I6206">
            <v>70112</v>
          </cell>
        </row>
        <row r="6207">
          <cell r="I6207">
            <v>50101</v>
          </cell>
        </row>
        <row r="6208">
          <cell r="I6208">
            <v>70112</v>
          </cell>
        </row>
        <row r="6209">
          <cell r="I6209">
            <v>40101</v>
          </cell>
        </row>
        <row r="6210">
          <cell r="I6210">
            <v>70106</v>
          </cell>
        </row>
        <row r="6211">
          <cell r="I6211">
            <v>70112</v>
          </cell>
        </row>
        <row r="6212">
          <cell r="I6212">
            <v>40101</v>
          </cell>
        </row>
        <row r="6213">
          <cell r="I6213">
            <v>50101</v>
          </cell>
        </row>
        <row r="6214">
          <cell r="I6214">
            <v>70112</v>
          </cell>
        </row>
        <row r="6215">
          <cell r="I6215">
            <v>70112</v>
          </cell>
        </row>
        <row r="6216">
          <cell r="I6216">
            <v>40101</v>
          </cell>
        </row>
        <row r="6217">
          <cell r="I6217">
            <v>30101</v>
          </cell>
        </row>
        <row r="6218">
          <cell r="I6218">
            <v>70112</v>
          </cell>
        </row>
        <row r="6219">
          <cell r="I6219">
            <v>50101</v>
          </cell>
        </row>
        <row r="6220">
          <cell r="I6220">
            <v>30101</v>
          </cell>
        </row>
        <row r="6221">
          <cell r="I6221">
            <v>70112</v>
          </cell>
        </row>
        <row r="6222">
          <cell r="I6222">
            <v>50101</v>
          </cell>
        </row>
        <row r="6223">
          <cell r="I6223">
            <v>70112</v>
          </cell>
        </row>
        <row r="6224">
          <cell r="I6224">
            <v>50101</v>
          </cell>
        </row>
        <row r="6225">
          <cell r="I6225">
            <v>70106</v>
          </cell>
        </row>
        <row r="6226">
          <cell r="I6226">
            <v>70112</v>
          </cell>
        </row>
        <row r="6227">
          <cell r="I6227">
            <v>40101</v>
          </cell>
        </row>
        <row r="6228">
          <cell r="I6228">
            <v>70112</v>
          </cell>
        </row>
        <row r="6229">
          <cell r="I6229">
            <v>70112</v>
          </cell>
        </row>
        <row r="6230">
          <cell r="I6230">
            <v>40101</v>
          </cell>
        </row>
        <row r="6231">
          <cell r="I6231">
            <v>50101</v>
          </cell>
        </row>
        <row r="6232">
          <cell r="I6232">
            <v>70112</v>
          </cell>
        </row>
        <row r="6233">
          <cell r="I6233">
            <v>30101</v>
          </cell>
        </row>
        <row r="6234">
          <cell r="I6234">
            <v>70112</v>
          </cell>
        </row>
        <row r="6235">
          <cell r="I6235">
            <v>50101</v>
          </cell>
        </row>
        <row r="6236">
          <cell r="I6236">
            <v>70112</v>
          </cell>
        </row>
        <row r="6237">
          <cell r="I6237">
            <v>70112</v>
          </cell>
        </row>
        <row r="6238">
          <cell r="I6238">
            <v>70112</v>
          </cell>
        </row>
        <row r="6239">
          <cell r="I6239">
            <v>50101</v>
          </cell>
        </row>
        <row r="6240">
          <cell r="I6240">
            <v>40101</v>
          </cell>
        </row>
        <row r="6241">
          <cell r="I6241">
            <v>701116</v>
          </cell>
        </row>
        <row r="6242">
          <cell r="I6242">
            <v>70112</v>
          </cell>
        </row>
        <row r="6243">
          <cell r="I6243">
            <v>70112</v>
          </cell>
        </row>
        <row r="6244">
          <cell r="I6244">
            <v>40101</v>
          </cell>
        </row>
        <row r="6245">
          <cell r="I6245">
            <v>701116</v>
          </cell>
        </row>
        <row r="6246">
          <cell r="I6246">
            <v>50101</v>
          </cell>
        </row>
        <row r="6247">
          <cell r="I6247">
            <v>70112</v>
          </cell>
        </row>
        <row r="6248">
          <cell r="I6248">
            <v>70106</v>
          </cell>
        </row>
        <row r="6249">
          <cell r="I6249">
            <v>70112</v>
          </cell>
        </row>
        <row r="6250">
          <cell r="I6250">
            <v>50101</v>
          </cell>
        </row>
        <row r="6251">
          <cell r="I6251">
            <v>70112</v>
          </cell>
        </row>
        <row r="6252">
          <cell r="I6252">
            <v>70112</v>
          </cell>
        </row>
        <row r="6253">
          <cell r="I6253">
            <v>50101</v>
          </cell>
        </row>
        <row r="6254">
          <cell r="I6254" t="str">
            <v>40101-1</v>
          </cell>
        </row>
        <row r="6255">
          <cell r="I6255" t="str">
            <v>70112-1</v>
          </cell>
        </row>
        <row r="6256">
          <cell r="I6256" t="str">
            <v>50101-1</v>
          </cell>
        </row>
        <row r="6257">
          <cell r="I6257" t="str">
            <v>40101-1</v>
          </cell>
        </row>
        <row r="6258">
          <cell r="I6258">
            <v>70105000</v>
          </cell>
        </row>
        <row r="6259">
          <cell r="I6259">
            <v>70112</v>
          </cell>
        </row>
        <row r="6260">
          <cell r="I6260">
            <v>50101</v>
          </cell>
        </row>
        <row r="6261">
          <cell r="I6261">
            <v>40101</v>
          </cell>
        </row>
        <row r="6262">
          <cell r="I6262">
            <v>70112</v>
          </cell>
        </row>
        <row r="6263">
          <cell r="I6263">
            <v>70112</v>
          </cell>
        </row>
        <row r="6264">
          <cell r="I6264">
            <v>109</v>
          </cell>
        </row>
        <row r="6265">
          <cell r="I6265">
            <v>109</v>
          </cell>
        </row>
        <row r="6266">
          <cell r="I6266">
            <v>109</v>
          </cell>
        </row>
        <row r="6267">
          <cell r="I6267">
            <v>109</v>
          </cell>
        </row>
        <row r="6268">
          <cell r="I6268">
            <v>109</v>
          </cell>
        </row>
        <row r="6269">
          <cell r="I6269">
            <v>109</v>
          </cell>
        </row>
        <row r="6270">
          <cell r="I6270">
            <v>109</v>
          </cell>
        </row>
        <row r="6271">
          <cell r="I6271">
            <v>109</v>
          </cell>
        </row>
        <row r="6272">
          <cell r="I6272">
            <v>103</v>
          </cell>
        </row>
        <row r="6273">
          <cell r="I6273">
            <v>103</v>
          </cell>
        </row>
        <row r="6274">
          <cell r="I6274">
            <v>2011800400</v>
          </cell>
        </row>
        <row r="6275">
          <cell r="I6275">
            <v>2011800400</v>
          </cell>
        </row>
        <row r="6276">
          <cell r="I6276">
            <v>104</v>
          </cell>
        </row>
        <row r="6277">
          <cell r="I6277">
            <v>103</v>
          </cell>
        </row>
        <row r="6278">
          <cell r="I6278">
            <v>103</v>
          </cell>
        </row>
        <row r="6279">
          <cell r="I6279">
            <v>201820</v>
          </cell>
        </row>
        <row r="6280">
          <cell r="I6280">
            <v>103</v>
          </cell>
        </row>
        <row r="6281">
          <cell r="I6281">
            <v>104</v>
          </cell>
        </row>
        <row r="6282">
          <cell r="I6282">
            <v>104</v>
          </cell>
        </row>
        <row r="6283">
          <cell r="I6283">
            <v>104</v>
          </cell>
        </row>
        <row r="6284">
          <cell r="I6284">
            <v>104</v>
          </cell>
        </row>
        <row r="6285">
          <cell r="I6285">
            <v>104</v>
          </cell>
        </row>
        <row r="6286">
          <cell r="I6286">
            <v>104</v>
          </cell>
        </row>
        <row r="6287">
          <cell r="I6287">
            <v>104</v>
          </cell>
        </row>
        <row r="6288">
          <cell r="I6288">
            <v>104</v>
          </cell>
        </row>
        <row r="6289">
          <cell r="I6289">
            <v>104</v>
          </cell>
        </row>
        <row r="6290">
          <cell r="I6290">
            <v>104</v>
          </cell>
        </row>
        <row r="6291">
          <cell r="I6291">
            <v>103</v>
          </cell>
        </row>
        <row r="6292">
          <cell r="I6292">
            <v>106</v>
          </cell>
        </row>
        <row r="6293">
          <cell r="I6293">
            <v>106</v>
          </cell>
        </row>
        <row r="6294">
          <cell r="I6294">
            <v>2011804025</v>
          </cell>
        </row>
        <row r="6295">
          <cell r="I6295">
            <v>104</v>
          </cell>
        </row>
        <row r="6296">
          <cell r="I6296">
            <v>104</v>
          </cell>
        </row>
        <row r="6297">
          <cell r="I6297">
            <v>104</v>
          </cell>
        </row>
        <row r="6298">
          <cell r="I6298">
            <v>104</v>
          </cell>
        </row>
        <row r="6299">
          <cell r="I6299">
            <v>104</v>
          </cell>
        </row>
        <row r="6300">
          <cell r="I6300">
            <v>104</v>
          </cell>
        </row>
        <row r="6301">
          <cell r="I6301">
            <v>104</v>
          </cell>
        </row>
        <row r="6302">
          <cell r="I6302">
            <v>104</v>
          </cell>
        </row>
        <row r="6303">
          <cell r="I6303">
            <v>104</v>
          </cell>
        </row>
        <row r="6304">
          <cell r="I6304">
            <v>104</v>
          </cell>
        </row>
        <row r="6305">
          <cell r="I6305">
            <v>104</v>
          </cell>
        </row>
        <row r="6306">
          <cell r="I6306">
            <v>104</v>
          </cell>
        </row>
        <row r="6307">
          <cell r="I6307">
            <v>104</v>
          </cell>
        </row>
        <row r="6308">
          <cell r="I6308">
            <v>104</v>
          </cell>
        </row>
        <row r="6309">
          <cell r="I6309">
            <v>104</v>
          </cell>
        </row>
        <row r="6310">
          <cell r="I6310">
            <v>104</v>
          </cell>
        </row>
        <row r="6311">
          <cell r="I6311">
            <v>104</v>
          </cell>
        </row>
        <row r="6312">
          <cell r="I6312">
            <v>104</v>
          </cell>
        </row>
        <row r="6313">
          <cell r="I6313">
            <v>104</v>
          </cell>
        </row>
        <row r="6314">
          <cell r="I6314">
            <v>104</v>
          </cell>
        </row>
        <row r="6315">
          <cell r="I6315">
            <v>104</v>
          </cell>
        </row>
        <row r="6316">
          <cell r="I6316">
            <v>104</v>
          </cell>
        </row>
        <row r="6317">
          <cell r="I6317">
            <v>104</v>
          </cell>
        </row>
        <row r="6318">
          <cell r="I6318">
            <v>104</v>
          </cell>
        </row>
        <row r="6319">
          <cell r="I6319">
            <v>104</v>
          </cell>
        </row>
        <row r="6320">
          <cell r="I6320">
            <v>104</v>
          </cell>
        </row>
        <row r="6321">
          <cell r="I6321">
            <v>104</v>
          </cell>
        </row>
        <row r="6322">
          <cell r="I6322">
            <v>104</v>
          </cell>
        </row>
        <row r="6323">
          <cell r="I6323">
            <v>104</v>
          </cell>
        </row>
        <row r="6324">
          <cell r="I6324">
            <v>104</v>
          </cell>
        </row>
        <row r="6325">
          <cell r="I6325">
            <v>104</v>
          </cell>
        </row>
        <row r="6326">
          <cell r="I6326">
            <v>98</v>
          </cell>
        </row>
        <row r="6327">
          <cell r="I6327">
            <v>20707002</v>
          </cell>
        </row>
        <row r="6328">
          <cell r="I6328">
            <v>20707023</v>
          </cell>
        </row>
        <row r="6329">
          <cell r="I6329">
            <v>104</v>
          </cell>
        </row>
        <row r="6330">
          <cell r="I6330">
            <v>103</v>
          </cell>
        </row>
        <row r="6331">
          <cell r="I6331">
            <v>10401147</v>
          </cell>
        </row>
        <row r="6332">
          <cell r="I6332">
            <v>400</v>
          </cell>
        </row>
        <row r="6333">
          <cell r="I6333">
            <v>70112</v>
          </cell>
        </row>
        <row r="6334">
          <cell r="I6334">
            <v>30101</v>
          </cell>
        </row>
        <row r="6335">
          <cell r="I6335">
            <v>70112</v>
          </cell>
        </row>
        <row r="6336">
          <cell r="I6336">
            <v>30101</v>
          </cell>
        </row>
        <row r="6337">
          <cell r="I6337">
            <v>40101</v>
          </cell>
        </row>
        <row r="6338">
          <cell r="I6338">
            <v>40101</v>
          </cell>
        </row>
        <row r="6339">
          <cell r="I6339">
            <v>70112</v>
          </cell>
        </row>
        <row r="6340">
          <cell r="I6340">
            <v>40101</v>
          </cell>
        </row>
        <row r="6341">
          <cell r="I6341">
            <v>70112</v>
          </cell>
        </row>
        <row r="6342">
          <cell r="I6342">
            <v>40101</v>
          </cell>
        </row>
        <row r="6343">
          <cell r="I6343">
            <v>70112</v>
          </cell>
        </row>
        <row r="6344">
          <cell r="I6344">
            <v>70112</v>
          </cell>
        </row>
        <row r="6345">
          <cell r="I6345">
            <v>30101</v>
          </cell>
        </row>
        <row r="6346">
          <cell r="I6346">
            <v>50101</v>
          </cell>
        </row>
        <row r="6347">
          <cell r="I6347">
            <v>70112</v>
          </cell>
        </row>
        <row r="6348">
          <cell r="I6348">
            <v>40101</v>
          </cell>
        </row>
        <row r="6349">
          <cell r="I6349">
            <v>50101</v>
          </cell>
        </row>
        <row r="6350">
          <cell r="I6350">
            <v>40101</v>
          </cell>
        </row>
        <row r="6351">
          <cell r="I6351">
            <v>50101</v>
          </cell>
        </row>
        <row r="6352">
          <cell r="I6352">
            <v>30101</v>
          </cell>
        </row>
        <row r="6353">
          <cell r="I6353">
            <v>70112</v>
          </cell>
        </row>
        <row r="6354">
          <cell r="I6354">
            <v>70112</v>
          </cell>
        </row>
        <row r="6355">
          <cell r="I6355">
            <v>40101</v>
          </cell>
        </row>
        <row r="6356">
          <cell r="I6356">
            <v>30101</v>
          </cell>
        </row>
        <row r="6357">
          <cell r="I6357">
            <v>70112</v>
          </cell>
        </row>
        <row r="6358">
          <cell r="I6358">
            <v>40101</v>
          </cell>
        </row>
        <row r="6359">
          <cell r="I6359">
            <v>70112</v>
          </cell>
        </row>
        <row r="6360">
          <cell r="I6360">
            <v>70112</v>
          </cell>
        </row>
        <row r="6361">
          <cell r="I6361">
            <v>50101</v>
          </cell>
        </row>
        <row r="6362">
          <cell r="I6362">
            <v>70112</v>
          </cell>
        </row>
        <row r="6363">
          <cell r="I6363">
            <v>70112</v>
          </cell>
        </row>
        <row r="6364">
          <cell r="I6364">
            <v>70106</v>
          </cell>
        </row>
        <row r="6365">
          <cell r="I6365">
            <v>701116</v>
          </cell>
        </row>
        <row r="6366">
          <cell r="I6366">
            <v>40101</v>
          </cell>
        </row>
        <row r="6367">
          <cell r="I6367">
            <v>70112</v>
          </cell>
        </row>
        <row r="6368">
          <cell r="I6368">
            <v>70112</v>
          </cell>
        </row>
        <row r="6369">
          <cell r="I6369">
            <v>70112</v>
          </cell>
        </row>
        <row r="6370">
          <cell r="I6370">
            <v>70112</v>
          </cell>
        </row>
        <row r="6371">
          <cell r="I6371">
            <v>50101</v>
          </cell>
        </row>
        <row r="6372">
          <cell r="I6372">
            <v>70112</v>
          </cell>
        </row>
        <row r="6373">
          <cell r="I6373">
            <v>70106</v>
          </cell>
        </row>
        <row r="6374">
          <cell r="I6374">
            <v>40101</v>
          </cell>
        </row>
        <row r="6375">
          <cell r="I6375">
            <v>30101</v>
          </cell>
        </row>
        <row r="6376">
          <cell r="I6376">
            <v>70112</v>
          </cell>
        </row>
        <row r="6377">
          <cell r="I6377">
            <v>70112</v>
          </cell>
        </row>
        <row r="6378">
          <cell r="I6378">
            <v>40101</v>
          </cell>
        </row>
        <row r="6379">
          <cell r="I6379">
            <v>50101</v>
          </cell>
        </row>
        <row r="6380">
          <cell r="I6380">
            <v>70106</v>
          </cell>
        </row>
        <row r="6381">
          <cell r="I6381">
            <v>70112</v>
          </cell>
        </row>
        <row r="6382">
          <cell r="I6382">
            <v>40101</v>
          </cell>
        </row>
        <row r="6383">
          <cell r="I6383">
            <v>70112</v>
          </cell>
        </row>
        <row r="6384">
          <cell r="I6384">
            <v>70112</v>
          </cell>
        </row>
        <row r="6385">
          <cell r="I6385">
            <v>70112</v>
          </cell>
        </row>
        <row r="6386">
          <cell r="I6386">
            <v>40101</v>
          </cell>
        </row>
        <row r="6387">
          <cell r="I6387">
            <v>30101</v>
          </cell>
        </row>
        <row r="6388">
          <cell r="I6388">
            <v>70106</v>
          </cell>
        </row>
        <row r="6389">
          <cell r="I6389">
            <v>70112</v>
          </cell>
        </row>
        <row r="6390">
          <cell r="I6390">
            <v>50101</v>
          </cell>
        </row>
        <row r="6391">
          <cell r="I6391">
            <v>70112</v>
          </cell>
        </row>
        <row r="6392">
          <cell r="I6392">
            <v>70112</v>
          </cell>
        </row>
        <row r="6393">
          <cell r="I6393">
            <v>50101</v>
          </cell>
        </row>
        <row r="6394">
          <cell r="I6394">
            <v>70112</v>
          </cell>
        </row>
        <row r="6395">
          <cell r="I6395">
            <v>40101</v>
          </cell>
        </row>
        <row r="6396">
          <cell r="I6396">
            <v>70112</v>
          </cell>
        </row>
        <row r="6397">
          <cell r="I6397">
            <v>70112</v>
          </cell>
        </row>
        <row r="6398">
          <cell r="I6398">
            <v>40101</v>
          </cell>
        </row>
        <row r="6399">
          <cell r="I6399">
            <v>70112</v>
          </cell>
        </row>
        <row r="6400">
          <cell r="I6400">
            <v>50101</v>
          </cell>
        </row>
        <row r="6401">
          <cell r="I6401">
            <v>70112</v>
          </cell>
        </row>
        <row r="6402">
          <cell r="I6402">
            <v>70112</v>
          </cell>
        </row>
        <row r="6403">
          <cell r="I6403">
            <v>70112</v>
          </cell>
        </row>
        <row r="6404">
          <cell r="I6404">
            <v>2011809118</v>
          </cell>
        </row>
        <row r="6405">
          <cell r="I6405">
            <v>30103</v>
          </cell>
        </row>
        <row r="6406">
          <cell r="I6406">
            <v>2011804018</v>
          </cell>
        </row>
        <row r="6407">
          <cell r="I6407">
            <v>2011809129</v>
          </cell>
        </row>
        <row r="6408">
          <cell r="I6408">
            <v>2011804020</v>
          </cell>
        </row>
        <row r="6409">
          <cell r="I6409">
            <v>2011804020</v>
          </cell>
        </row>
        <row r="6410">
          <cell r="I6410">
            <v>2011804084</v>
          </cell>
        </row>
        <row r="6411">
          <cell r="I6411">
            <v>2011804016</v>
          </cell>
        </row>
        <row r="6412">
          <cell r="I6412">
            <v>10401205</v>
          </cell>
        </row>
        <row r="6413">
          <cell r="I6413">
            <v>2010401020</v>
          </cell>
        </row>
        <row r="6414">
          <cell r="I6414">
            <v>70112</v>
          </cell>
        </row>
        <row r="6415">
          <cell r="I6415">
            <v>20184</v>
          </cell>
        </row>
        <row r="6416">
          <cell r="I6416">
            <v>20707023</v>
          </cell>
        </row>
        <row r="6417">
          <cell r="I6417">
            <v>10401147</v>
          </cell>
        </row>
        <row r="6418">
          <cell r="I6418">
            <v>70112</v>
          </cell>
        </row>
        <row r="6419">
          <cell r="I6419">
            <v>40101</v>
          </cell>
        </row>
        <row r="6420">
          <cell r="I6420">
            <v>30101</v>
          </cell>
        </row>
        <row r="6421">
          <cell r="I6421">
            <v>70112</v>
          </cell>
        </row>
        <row r="6422">
          <cell r="I6422">
            <v>50101</v>
          </cell>
        </row>
        <row r="6423">
          <cell r="I6423">
            <v>70112</v>
          </cell>
        </row>
        <row r="6424">
          <cell r="I6424">
            <v>50101</v>
          </cell>
        </row>
        <row r="6425">
          <cell r="I6425">
            <v>70112</v>
          </cell>
        </row>
        <row r="6426">
          <cell r="I6426">
            <v>70112</v>
          </cell>
        </row>
        <row r="6427">
          <cell r="I6427">
            <v>70112</v>
          </cell>
        </row>
        <row r="6428">
          <cell r="I6428">
            <v>30101</v>
          </cell>
        </row>
        <row r="6429">
          <cell r="I6429">
            <v>40101</v>
          </cell>
        </row>
        <row r="6430">
          <cell r="I6430">
            <v>50101</v>
          </cell>
        </row>
        <row r="6431">
          <cell r="I6431">
            <v>70112</v>
          </cell>
        </row>
        <row r="6432">
          <cell r="I6432">
            <v>50101</v>
          </cell>
        </row>
        <row r="6433">
          <cell r="I6433">
            <v>40101</v>
          </cell>
        </row>
        <row r="6434">
          <cell r="I6434">
            <v>30101</v>
          </cell>
        </row>
        <row r="6435">
          <cell r="I6435">
            <v>70112</v>
          </cell>
        </row>
        <row r="6436">
          <cell r="I6436">
            <v>50101</v>
          </cell>
        </row>
        <row r="6437">
          <cell r="I6437">
            <v>70112</v>
          </cell>
        </row>
        <row r="6438">
          <cell r="I6438">
            <v>70112</v>
          </cell>
        </row>
        <row r="6439">
          <cell r="I6439">
            <v>50101</v>
          </cell>
        </row>
        <row r="6440">
          <cell r="I6440">
            <v>30101</v>
          </cell>
        </row>
        <row r="6441">
          <cell r="I6441">
            <v>70112</v>
          </cell>
        </row>
        <row r="6442">
          <cell r="I6442">
            <v>40101</v>
          </cell>
        </row>
        <row r="6443">
          <cell r="I6443">
            <v>50101</v>
          </cell>
        </row>
        <row r="6444">
          <cell r="I6444">
            <v>40101</v>
          </cell>
        </row>
        <row r="6445">
          <cell r="I6445">
            <v>70112</v>
          </cell>
        </row>
        <row r="6446">
          <cell r="I6446">
            <v>30101</v>
          </cell>
        </row>
        <row r="6447">
          <cell r="I6447">
            <v>70112</v>
          </cell>
        </row>
        <row r="6448">
          <cell r="I6448">
            <v>30101</v>
          </cell>
        </row>
        <row r="6449">
          <cell r="I6449">
            <v>70112</v>
          </cell>
        </row>
        <row r="6450">
          <cell r="I6450">
            <v>30101</v>
          </cell>
        </row>
        <row r="6451">
          <cell r="I6451">
            <v>70112</v>
          </cell>
        </row>
        <row r="6452">
          <cell r="I6452">
            <v>70106</v>
          </cell>
        </row>
        <row r="6453">
          <cell r="I6453">
            <v>40101</v>
          </cell>
        </row>
        <row r="6454">
          <cell r="I6454">
            <v>30101</v>
          </cell>
        </row>
        <row r="6455">
          <cell r="I6455">
            <v>70112</v>
          </cell>
        </row>
        <row r="6456">
          <cell r="I6456">
            <v>70106</v>
          </cell>
        </row>
        <row r="6457">
          <cell r="I6457">
            <v>50101</v>
          </cell>
        </row>
        <row r="6458">
          <cell r="I6458">
            <v>70112</v>
          </cell>
        </row>
        <row r="6459">
          <cell r="I6459">
            <v>70106</v>
          </cell>
        </row>
        <row r="6460">
          <cell r="I6460">
            <v>40101</v>
          </cell>
        </row>
        <row r="6461">
          <cell r="I6461">
            <v>70112</v>
          </cell>
        </row>
        <row r="6462">
          <cell r="I6462">
            <v>40101</v>
          </cell>
        </row>
        <row r="6463">
          <cell r="I6463">
            <v>50101</v>
          </cell>
        </row>
        <row r="6464">
          <cell r="I6464">
            <v>40101</v>
          </cell>
        </row>
        <row r="6465">
          <cell r="I6465">
            <v>50101</v>
          </cell>
        </row>
        <row r="6466">
          <cell r="I6466">
            <v>70112</v>
          </cell>
        </row>
        <row r="6467">
          <cell r="I6467">
            <v>40101</v>
          </cell>
        </row>
        <row r="6468">
          <cell r="I6468">
            <v>50101</v>
          </cell>
        </row>
        <row r="6469">
          <cell r="I6469">
            <v>70112</v>
          </cell>
        </row>
        <row r="6470">
          <cell r="I6470">
            <v>40101</v>
          </cell>
        </row>
        <row r="6471">
          <cell r="I6471">
            <v>50101</v>
          </cell>
        </row>
        <row r="6472">
          <cell r="I6472">
            <v>70112</v>
          </cell>
        </row>
        <row r="6473">
          <cell r="I6473">
            <v>70112</v>
          </cell>
        </row>
        <row r="6474">
          <cell r="I6474">
            <v>70112</v>
          </cell>
        </row>
        <row r="6475">
          <cell r="I6475">
            <v>40101</v>
          </cell>
        </row>
        <row r="6476">
          <cell r="I6476">
            <v>50101</v>
          </cell>
        </row>
        <row r="6477">
          <cell r="I6477">
            <v>70112</v>
          </cell>
        </row>
        <row r="6478">
          <cell r="I6478">
            <v>40101</v>
          </cell>
        </row>
        <row r="6479">
          <cell r="I6479">
            <v>70106</v>
          </cell>
        </row>
        <row r="6480">
          <cell r="I6480">
            <v>70112</v>
          </cell>
        </row>
        <row r="6481">
          <cell r="I6481">
            <v>30101</v>
          </cell>
        </row>
        <row r="6482">
          <cell r="I6482">
            <v>40101</v>
          </cell>
        </row>
        <row r="6483">
          <cell r="I6483">
            <v>70106</v>
          </cell>
        </row>
        <row r="6484">
          <cell r="I6484">
            <v>70112</v>
          </cell>
        </row>
        <row r="6485">
          <cell r="I6485">
            <v>40101</v>
          </cell>
        </row>
        <row r="6486">
          <cell r="I6486">
            <v>701116</v>
          </cell>
        </row>
        <row r="6487">
          <cell r="I6487">
            <v>70112</v>
          </cell>
        </row>
        <row r="6488">
          <cell r="I6488">
            <v>70112</v>
          </cell>
        </row>
        <row r="6489">
          <cell r="I6489">
            <v>40101</v>
          </cell>
        </row>
        <row r="6490">
          <cell r="I6490">
            <v>70112</v>
          </cell>
        </row>
        <row r="6491">
          <cell r="I6491">
            <v>50101</v>
          </cell>
        </row>
        <row r="6492">
          <cell r="I6492">
            <v>70106</v>
          </cell>
        </row>
        <row r="6493">
          <cell r="I6493">
            <v>70112</v>
          </cell>
        </row>
        <row r="6494">
          <cell r="I6494">
            <v>50101</v>
          </cell>
        </row>
        <row r="6495">
          <cell r="I6495">
            <v>30101</v>
          </cell>
        </row>
        <row r="6496">
          <cell r="I6496">
            <v>70112</v>
          </cell>
        </row>
        <row r="6497">
          <cell r="I6497">
            <v>50101</v>
          </cell>
        </row>
        <row r="6498">
          <cell r="I6498">
            <v>70112</v>
          </cell>
        </row>
        <row r="6499">
          <cell r="I6499">
            <v>70112</v>
          </cell>
        </row>
        <row r="6500">
          <cell r="I6500">
            <v>50101</v>
          </cell>
        </row>
        <row r="6501">
          <cell r="I6501">
            <v>70106</v>
          </cell>
        </row>
        <row r="6502">
          <cell r="I6502">
            <v>70112</v>
          </cell>
        </row>
        <row r="6503">
          <cell r="I6503">
            <v>40101</v>
          </cell>
        </row>
        <row r="6504">
          <cell r="I6504">
            <v>70112</v>
          </cell>
        </row>
        <row r="6505">
          <cell r="I6505">
            <v>50101</v>
          </cell>
        </row>
        <row r="6506">
          <cell r="I6506">
            <v>70112</v>
          </cell>
        </row>
        <row r="6507">
          <cell r="I6507">
            <v>70106</v>
          </cell>
        </row>
        <row r="6508">
          <cell r="I6508">
            <v>70112</v>
          </cell>
        </row>
        <row r="6509">
          <cell r="I6509">
            <v>40101</v>
          </cell>
        </row>
        <row r="6510">
          <cell r="I6510">
            <v>70112</v>
          </cell>
        </row>
        <row r="6511">
          <cell r="I6511">
            <v>70112</v>
          </cell>
        </row>
        <row r="6512">
          <cell r="I6512">
            <v>40101</v>
          </cell>
        </row>
        <row r="6513">
          <cell r="I6513">
            <v>70112</v>
          </cell>
        </row>
        <row r="6514">
          <cell r="I6514">
            <v>50101</v>
          </cell>
        </row>
        <row r="6515">
          <cell r="I6515">
            <v>70112</v>
          </cell>
        </row>
        <row r="6516">
          <cell r="I6516">
            <v>70112</v>
          </cell>
        </row>
        <row r="6517">
          <cell r="I6517">
            <v>40101</v>
          </cell>
        </row>
        <row r="6518">
          <cell r="I6518">
            <v>701116</v>
          </cell>
        </row>
        <row r="6519">
          <cell r="I6519">
            <v>70112</v>
          </cell>
        </row>
        <row r="6520">
          <cell r="I6520">
            <v>30101</v>
          </cell>
        </row>
        <row r="6521">
          <cell r="I6521">
            <v>70112</v>
          </cell>
        </row>
        <row r="6522">
          <cell r="I6522">
            <v>50101</v>
          </cell>
        </row>
        <row r="6523">
          <cell r="I6523">
            <v>70112</v>
          </cell>
        </row>
        <row r="6524">
          <cell r="I6524">
            <v>701116</v>
          </cell>
        </row>
        <row r="6525">
          <cell r="I6525">
            <v>70112</v>
          </cell>
        </row>
        <row r="6526">
          <cell r="I6526">
            <v>70112</v>
          </cell>
        </row>
        <row r="6527">
          <cell r="I6527">
            <v>30103</v>
          </cell>
        </row>
        <row r="6528">
          <cell r="I6528" t="str">
            <v>40101-1</v>
          </cell>
        </row>
        <row r="6529">
          <cell r="I6529" t="str">
            <v>70112-1</v>
          </cell>
        </row>
        <row r="6530">
          <cell r="I6530" t="str">
            <v>70112-1</v>
          </cell>
        </row>
        <row r="6531">
          <cell r="I6531">
            <v>2011800400</v>
          </cell>
        </row>
        <row r="6532">
          <cell r="I6532">
            <v>20184</v>
          </cell>
        </row>
        <row r="6533">
          <cell r="I6533">
            <v>100</v>
          </cell>
        </row>
        <row r="6534">
          <cell r="I6534">
            <v>100</v>
          </cell>
        </row>
        <row r="6535">
          <cell r="I6535">
            <v>70112</v>
          </cell>
        </row>
        <row r="6536">
          <cell r="I6536">
            <v>70112</v>
          </cell>
        </row>
        <row r="6537">
          <cell r="I6537">
            <v>70112</v>
          </cell>
        </row>
        <row r="6538">
          <cell r="I6538">
            <v>40101</v>
          </cell>
        </row>
        <row r="6539">
          <cell r="I6539">
            <v>50101</v>
          </cell>
        </row>
        <row r="6540">
          <cell r="I6540">
            <v>70112</v>
          </cell>
        </row>
        <row r="6541">
          <cell r="I6541">
            <v>2011809149</v>
          </cell>
        </row>
        <row r="6542">
          <cell r="I6542">
            <v>2010401010</v>
          </cell>
        </row>
        <row r="6543">
          <cell r="I6543">
            <v>10401139</v>
          </cell>
        </row>
        <row r="6544">
          <cell r="I6544">
            <v>2011809129</v>
          </cell>
        </row>
        <row r="6545">
          <cell r="I6545">
            <v>201813</v>
          </cell>
        </row>
        <row r="6546">
          <cell r="I6546">
            <v>10703002</v>
          </cell>
        </row>
        <row r="6547">
          <cell r="I6547">
            <v>10401147</v>
          </cell>
        </row>
        <row r="6548">
          <cell r="I6548">
            <v>108</v>
          </cell>
        </row>
        <row r="6549">
          <cell r="I6549">
            <v>201820</v>
          </cell>
        </row>
        <row r="6550">
          <cell r="I6550">
            <v>2011804009</v>
          </cell>
        </row>
        <row r="6551">
          <cell r="I6551">
            <v>2011804012</v>
          </cell>
        </row>
        <row r="6552">
          <cell r="I6552">
            <v>2011804018</v>
          </cell>
        </row>
        <row r="6553">
          <cell r="I6553">
            <v>2011804048</v>
          </cell>
        </row>
        <row r="6554">
          <cell r="I6554">
            <v>2011804071</v>
          </cell>
        </row>
        <row r="6555">
          <cell r="I6555">
            <v>2011804087</v>
          </cell>
        </row>
        <row r="6556">
          <cell r="I6556">
            <v>2011804112</v>
          </cell>
        </row>
        <row r="6557">
          <cell r="I6557">
            <v>2011804113</v>
          </cell>
        </row>
        <row r="6558">
          <cell r="I6558">
            <v>2011809120</v>
          </cell>
        </row>
        <row r="6559">
          <cell r="I6559">
            <v>2011809134</v>
          </cell>
        </row>
        <row r="6560">
          <cell r="I6560">
            <v>2011809145</v>
          </cell>
        </row>
        <row r="6561">
          <cell r="I6561">
            <v>2011809146</v>
          </cell>
        </row>
        <row r="6562">
          <cell r="I6562">
            <v>70112</v>
          </cell>
        </row>
        <row r="6563">
          <cell r="I6563">
            <v>50101</v>
          </cell>
        </row>
        <row r="6564">
          <cell r="I6564">
            <v>30101</v>
          </cell>
        </row>
        <row r="6565">
          <cell r="I6565">
            <v>70112</v>
          </cell>
        </row>
        <row r="6566">
          <cell r="I6566">
            <v>70112</v>
          </cell>
        </row>
        <row r="6567">
          <cell r="I6567">
            <v>40101</v>
          </cell>
        </row>
        <row r="6568">
          <cell r="I6568">
            <v>70112</v>
          </cell>
        </row>
        <row r="6569">
          <cell r="I6569">
            <v>70112</v>
          </cell>
        </row>
        <row r="6570">
          <cell r="I6570">
            <v>70112</v>
          </cell>
        </row>
        <row r="6571">
          <cell r="I6571">
            <v>40101</v>
          </cell>
        </row>
        <row r="6572">
          <cell r="I6572">
            <v>70112</v>
          </cell>
        </row>
        <row r="6573">
          <cell r="I6573">
            <v>70106</v>
          </cell>
        </row>
        <row r="6574">
          <cell r="I6574">
            <v>40101</v>
          </cell>
        </row>
        <row r="6575">
          <cell r="I6575">
            <v>70112</v>
          </cell>
        </row>
        <row r="6576">
          <cell r="I6576">
            <v>70112</v>
          </cell>
        </row>
        <row r="6577">
          <cell r="I6577">
            <v>50101</v>
          </cell>
        </row>
        <row r="6578">
          <cell r="I6578">
            <v>70106</v>
          </cell>
        </row>
        <row r="6579">
          <cell r="I6579">
            <v>70112</v>
          </cell>
        </row>
        <row r="6580">
          <cell r="I6580">
            <v>40101</v>
          </cell>
        </row>
        <row r="6581">
          <cell r="I6581">
            <v>50101</v>
          </cell>
        </row>
        <row r="6582">
          <cell r="I6582">
            <v>70112</v>
          </cell>
        </row>
        <row r="6583">
          <cell r="I6583">
            <v>701116</v>
          </cell>
        </row>
        <row r="6584">
          <cell r="I6584">
            <v>70112</v>
          </cell>
        </row>
        <row r="6585">
          <cell r="I6585">
            <v>50101</v>
          </cell>
        </row>
        <row r="6586">
          <cell r="I6586">
            <v>70112</v>
          </cell>
        </row>
        <row r="6587">
          <cell r="I6587">
            <v>70112</v>
          </cell>
        </row>
        <row r="6588">
          <cell r="I6588">
            <v>70112</v>
          </cell>
        </row>
        <row r="6589">
          <cell r="I6589">
            <v>50101</v>
          </cell>
        </row>
        <row r="6590">
          <cell r="I6590">
            <v>701116</v>
          </cell>
        </row>
        <row r="6591">
          <cell r="I6591">
            <v>40101</v>
          </cell>
        </row>
        <row r="6592">
          <cell r="I6592">
            <v>30101</v>
          </cell>
        </row>
        <row r="6593">
          <cell r="I6593">
            <v>70112</v>
          </cell>
        </row>
        <row r="6594">
          <cell r="I6594">
            <v>70112</v>
          </cell>
        </row>
        <row r="6595">
          <cell r="I6595">
            <v>40101</v>
          </cell>
        </row>
        <row r="6596">
          <cell r="I6596">
            <v>50101</v>
          </cell>
        </row>
        <row r="6597">
          <cell r="I6597">
            <v>70106</v>
          </cell>
        </row>
        <row r="6598">
          <cell r="I6598">
            <v>70112</v>
          </cell>
        </row>
        <row r="6599">
          <cell r="I6599">
            <v>70112</v>
          </cell>
        </row>
        <row r="6600">
          <cell r="I6600">
            <v>70112</v>
          </cell>
        </row>
        <row r="6601">
          <cell r="I6601">
            <v>70112</v>
          </cell>
        </row>
        <row r="6602">
          <cell r="I6602">
            <v>40101</v>
          </cell>
        </row>
        <row r="6603">
          <cell r="I6603">
            <v>30101</v>
          </cell>
        </row>
        <row r="6604">
          <cell r="I6604">
            <v>70112</v>
          </cell>
        </row>
        <row r="6605">
          <cell r="I6605">
            <v>70112</v>
          </cell>
        </row>
        <row r="6606">
          <cell r="I6606">
            <v>40101</v>
          </cell>
        </row>
        <row r="6607">
          <cell r="I6607">
            <v>70112</v>
          </cell>
        </row>
        <row r="6608">
          <cell r="I6608">
            <v>70112</v>
          </cell>
        </row>
        <row r="6609">
          <cell r="I6609">
            <v>50101</v>
          </cell>
        </row>
        <row r="6610">
          <cell r="I6610">
            <v>40101</v>
          </cell>
        </row>
        <row r="6611">
          <cell r="I6611">
            <v>70106</v>
          </cell>
        </row>
        <row r="6612">
          <cell r="I6612">
            <v>70112</v>
          </cell>
        </row>
        <row r="6613">
          <cell r="I6613">
            <v>701116</v>
          </cell>
        </row>
        <row r="6614">
          <cell r="I6614">
            <v>50101</v>
          </cell>
        </row>
        <row r="6615">
          <cell r="I6615">
            <v>40101</v>
          </cell>
        </row>
        <row r="6616">
          <cell r="I6616">
            <v>70112</v>
          </cell>
        </row>
        <row r="6617">
          <cell r="I6617">
            <v>40101</v>
          </cell>
        </row>
        <row r="6618">
          <cell r="I6618">
            <v>70112</v>
          </cell>
        </row>
        <row r="6619">
          <cell r="I6619">
            <v>50101</v>
          </cell>
        </row>
        <row r="6620">
          <cell r="I6620">
            <v>50101</v>
          </cell>
        </row>
        <row r="6621">
          <cell r="I6621">
            <v>70112</v>
          </cell>
        </row>
        <row r="6622">
          <cell r="I6622">
            <v>50101</v>
          </cell>
        </row>
        <row r="6623">
          <cell r="I6623">
            <v>30101</v>
          </cell>
        </row>
        <row r="6624">
          <cell r="I6624">
            <v>70112</v>
          </cell>
        </row>
        <row r="6625">
          <cell r="I6625">
            <v>50101</v>
          </cell>
        </row>
        <row r="6626">
          <cell r="I6626">
            <v>40101</v>
          </cell>
        </row>
        <row r="6627">
          <cell r="I6627">
            <v>70112</v>
          </cell>
        </row>
        <row r="6628">
          <cell r="I6628">
            <v>50101</v>
          </cell>
        </row>
        <row r="6629">
          <cell r="I6629">
            <v>70112</v>
          </cell>
        </row>
        <row r="6630">
          <cell r="I6630">
            <v>30101</v>
          </cell>
        </row>
        <row r="6631">
          <cell r="I6631">
            <v>40101</v>
          </cell>
        </row>
        <row r="6632">
          <cell r="I6632">
            <v>70112</v>
          </cell>
        </row>
        <row r="6633">
          <cell r="I6633">
            <v>50101</v>
          </cell>
        </row>
        <row r="6634">
          <cell r="I6634">
            <v>40101</v>
          </cell>
        </row>
        <row r="6635">
          <cell r="I6635">
            <v>70112</v>
          </cell>
        </row>
        <row r="6636">
          <cell r="I6636">
            <v>70112</v>
          </cell>
        </row>
        <row r="6637">
          <cell r="I6637">
            <v>201811</v>
          </cell>
        </row>
        <row r="6638">
          <cell r="I6638">
            <v>201812</v>
          </cell>
        </row>
        <row r="6639">
          <cell r="I6639">
            <v>201821</v>
          </cell>
        </row>
        <row r="6640">
          <cell r="I6640">
            <v>201819</v>
          </cell>
        </row>
        <row r="6641">
          <cell r="I6641">
            <v>20183</v>
          </cell>
        </row>
        <row r="6642">
          <cell r="I6642">
            <v>20189</v>
          </cell>
        </row>
        <row r="6643">
          <cell r="I6643">
            <v>20183</v>
          </cell>
        </row>
        <row r="6644">
          <cell r="I6644">
            <v>201819</v>
          </cell>
        </row>
        <row r="6645">
          <cell r="I6645">
            <v>20181</v>
          </cell>
        </row>
        <row r="6646">
          <cell r="I6646">
            <v>201815</v>
          </cell>
        </row>
        <row r="6647">
          <cell r="I6647">
            <v>20185</v>
          </cell>
        </row>
        <row r="6648">
          <cell r="I6648">
            <v>10401139</v>
          </cell>
        </row>
        <row r="6649">
          <cell r="I6649">
            <v>20707022</v>
          </cell>
        </row>
        <row r="6650">
          <cell r="I6650">
            <v>20707022</v>
          </cell>
        </row>
        <row r="6651">
          <cell r="I6651">
            <v>2011804113</v>
          </cell>
        </row>
        <row r="6652">
          <cell r="I6652">
            <v>2011804112</v>
          </cell>
        </row>
        <row r="6653">
          <cell r="I6653">
            <v>2011804112</v>
          </cell>
        </row>
        <row r="6654">
          <cell r="I6654">
            <v>2011809135</v>
          </cell>
        </row>
        <row r="6655">
          <cell r="I6655">
            <v>2011804022</v>
          </cell>
        </row>
        <row r="6656">
          <cell r="I6656">
            <v>2011804027</v>
          </cell>
        </row>
        <row r="6657">
          <cell r="I6657">
            <v>2011809139</v>
          </cell>
        </row>
        <row r="6658">
          <cell r="I6658">
            <v>2011804018</v>
          </cell>
        </row>
        <row r="6659">
          <cell r="I6659">
            <v>201816</v>
          </cell>
        </row>
        <row r="6660">
          <cell r="I6660">
            <v>70500112</v>
          </cell>
        </row>
        <row r="6661">
          <cell r="I6661">
            <v>10101</v>
          </cell>
        </row>
        <row r="6662">
          <cell r="I6662">
            <v>10001</v>
          </cell>
        </row>
        <row r="6663">
          <cell r="I6663">
            <v>2011804021</v>
          </cell>
        </row>
        <row r="6664">
          <cell r="I6664">
            <v>2011804037</v>
          </cell>
        </row>
        <row r="6665">
          <cell r="I6665">
            <v>2011804042</v>
          </cell>
        </row>
        <row r="6666">
          <cell r="I6666">
            <v>70105</v>
          </cell>
        </row>
        <row r="6667">
          <cell r="I6667" t="str">
            <v>70105-1</v>
          </cell>
        </row>
        <row r="6668">
          <cell r="I6668">
            <v>100</v>
          </cell>
        </row>
        <row r="6669">
          <cell r="I6669">
            <v>70112</v>
          </cell>
        </row>
        <row r="6670">
          <cell r="I6670">
            <v>70106</v>
          </cell>
        </row>
        <row r="6671">
          <cell r="I6671">
            <v>40101</v>
          </cell>
        </row>
        <row r="6672">
          <cell r="I6672">
            <v>70112</v>
          </cell>
        </row>
        <row r="6673">
          <cell r="I6673">
            <v>50101</v>
          </cell>
        </row>
        <row r="6674">
          <cell r="I6674">
            <v>70112</v>
          </cell>
        </row>
        <row r="6675">
          <cell r="I6675">
            <v>70106</v>
          </cell>
        </row>
        <row r="6676">
          <cell r="I6676">
            <v>70112</v>
          </cell>
        </row>
        <row r="6677">
          <cell r="I6677">
            <v>70106</v>
          </cell>
        </row>
        <row r="6678">
          <cell r="I6678">
            <v>70112</v>
          </cell>
        </row>
        <row r="6679">
          <cell r="I6679">
            <v>50101</v>
          </cell>
        </row>
        <row r="6680">
          <cell r="I6680">
            <v>40101</v>
          </cell>
        </row>
        <row r="6681">
          <cell r="I6681">
            <v>70112</v>
          </cell>
        </row>
        <row r="6682">
          <cell r="I6682">
            <v>70112</v>
          </cell>
        </row>
        <row r="6683">
          <cell r="I6683">
            <v>40101</v>
          </cell>
        </row>
        <row r="6684">
          <cell r="I6684">
            <v>70112</v>
          </cell>
        </row>
        <row r="6685">
          <cell r="I6685">
            <v>70112</v>
          </cell>
        </row>
        <row r="6686">
          <cell r="I6686">
            <v>70112</v>
          </cell>
        </row>
        <row r="6687">
          <cell r="I6687">
            <v>70112</v>
          </cell>
        </row>
        <row r="6688">
          <cell r="I6688">
            <v>70112</v>
          </cell>
        </row>
        <row r="6689">
          <cell r="I6689">
            <v>40101</v>
          </cell>
        </row>
        <row r="6690">
          <cell r="I6690">
            <v>30101</v>
          </cell>
        </row>
        <row r="6691">
          <cell r="I6691">
            <v>70112</v>
          </cell>
        </row>
        <row r="6692">
          <cell r="I6692">
            <v>70106</v>
          </cell>
        </row>
        <row r="6693">
          <cell r="I6693">
            <v>70112</v>
          </cell>
        </row>
        <row r="6694">
          <cell r="I6694">
            <v>50101</v>
          </cell>
        </row>
        <row r="6695">
          <cell r="I6695">
            <v>40101</v>
          </cell>
        </row>
        <row r="6696">
          <cell r="I6696">
            <v>70106</v>
          </cell>
        </row>
        <row r="6697">
          <cell r="I6697">
            <v>70112</v>
          </cell>
        </row>
        <row r="6698">
          <cell r="I6698">
            <v>50101</v>
          </cell>
        </row>
        <row r="6699">
          <cell r="I6699">
            <v>40101</v>
          </cell>
        </row>
        <row r="6700">
          <cell r="I6700">
            <v>70112</v>
          </cell>
        </row>
        <row r="6701">
          <cell r="I6701">
            <v>70112</v>
          </cell>
        </row>
        <row r="6702">
          <cell r="I6702">
            <v>70106</v>
          </cell>
        </row>
        <row r="6703">
          <cell r="I6703">
            <v>30101</v>
          </cell>
        </row>
        <row r="6704">
          <cell r="I6704">
            <v>40101</v>
          </cell>
        </row>
        <row r="6705">
          <cell r="I6705">
            <v>70112</v>
          </cell>
        </row>
        <row r="6706">
          <cell r="I6706">
            <v>40101</v>
          </cell>
        </row>
        <row r="6707">
          <cell r="I6707">
            <v>70112</v>
          </cell>
        </row>
        <row r="6708">
          <cell r="I6708">
            <v>70112</v>
          </cell>
        </row>
        <row r="6709">
          <cell r="I6709">
            <v>70112</v>
          </cell>
        </row>
        <row r="6710">
          <cell r="I6710">
            <v>40101</v>
          </cell>
        </row>
        <row r="6711">
          <cell r="I6711">
            <v>50101</v>
          </cell>
        </row>
        <row r="6712">
          <cell r="I6712">
            <v>70112</v>
          </cell>
        </row>
        <row r="6713">
          <cell r="I6713">
            <v>70112</v>
          </cell>
        </row>
        <row r="6714">
          <cell r="I6714">
            <v>701116</v>
          </cell>
        </row>
        <row r="6715">
          <cell r="I6715">
            <v>50101</v>
          </cell>
        </row>
        <row r="6716">
          <cell r="I6716">
            <v>40101</v>
          </cell>
        </row>
        <row r="6717">
          <cell r="I6717">
            <v>70112</v>
          </cell>
        </row>
        <row r="6718">
          <cell r="I6718">
            <v>70112</v>
          </cell>
        </row>
        <row r="6719">
          <cell r="I6719">
            <v>70112</v>
          </cell>
        </row>
        <row r="6720">
          <cell r="I6720">
            <v>70112</v>
          </cell>
        </row>
        <row r="6721">
          <cell r="I6721">
            <v>70112</v>
          </cell>
        </row>
        <row r="6722">
          <cell r="I6722">
            <v>70112</v>
          </cell>
        </row>
        <row r="6723">
          <cell r="I6723">
            <v>40101</v>
          </cell>
        </row>
        <row r="6724">
          <cell r="I6724">
            <v>50101</v>
          </cell>
        </row>
        <row r="6725">
          <cell r="I6725" t="str">
            <v>50101-1</v>
          </cell>
        </row>
        <row r="6726">
          <cell r="I6726" t="str">
            <v>40101-1</v>
          </cell>
        </row>
        <row r="6727">
          <cell r="I6727">
            <v>2011804113</v>
          </cell>
        </row>
        <row r="6728">
          <cell r="I6728">
            <v>2011804112</v>
          </cell>
        </row>
        <row r="6729">
          <cell r="I6729">
            <v>70105</v>
          </cell>
        </row>
        <row r="6730">
          <cell r="I6730">
            <v>107</v>
          </cell>
        </row>
        <row r="6731">
          <cell r="I6731">
            <v>70112</v>
          </cell>
        </row>
        <row r="6732">
          <cell r="I6732">
            <v>10703002</v>
          </cell>
        </row>
        <row r="6733">
          <cell r="I6733">
            <v>10401139</v>
          </cell>
        </row>
        <row r="6734">
          <cell r="I6734">
            <v>20707002</v>
          </cell>
        </row>
        <row r="6735">
          <cell r="I6735">
            <v>20707023</v>
          </cell>
        </row>
        <row r="6736">
          <cell r="I6736">
            <v>201813</v>
          </cell>
        </row>
        <row r="6737">
          <cell r="I6737">
            <v>201814</v>
          </cell>
        </row>
        <row r="6738">
          <cell r="I6738">
            <v>103</v>
          </cell>
        </row>
        <row r="6739">
          <cell r="I6739">
            <v>104</v>
          </cell>
        </row>
        <row r="6740">
          <cell r="I6740">
            <v>104</v>
          </cell>
        </row>
        <row r="6741">
          <cell r="I6741">
            <v>99</v>
          </cell>
        </row>
        <row r="6742">
          <cell r="I6742">
            <v>104</v>
          </cell>
        </row>
        <row r="6743">
          <cell r="I6743">
            <v>201818</v>
          </cell>
        </row>
        <row r="6744">
          <cell r="I6744">
            <v>201819</v>
          </cell>
        </row>
        <row r="6745">
          <cell r="I6745">
            <v>104</v>
          </cell>
        </row>
        <row r="6746">
          <cell r="I6746">
            <v>104</v>
          </cell>
        </row>
        <row r="6747">
          <cell r="I6747">
            <v>99</v>
          </cell>
        </row>
        <row r="6748">
          <cell r="I6748">
            <v>99</v>
          </cell>
        </row>
        <row r="6749">
          <cell r="I6749">
            <v>99</v>
          </cell>
        </row>
        <row r="6750">
          <cell r="I6750">
            <v>119</v>
          </cell>
        </row>
        <row r="6751">
          <cell r="I6751">
            <v>104</v>
          </cell>
        </row>
        <row r="6752">
          <cell r="I6752">
            <v>104</v>
          </cell>
        </row>
        <row r="6753">
          <cell r="I6753">
            <v>104</v>
          </cell>
        </row>
        <row r="6754">
          <cell r="I6754">
            <v>104</v>
          </cell>
        </row>
        <row r="6755">
          <cell r="I6755">
            <v>104</v>
          </cell>
        </row>
        <row r="6756">
          <cell r="I6756">
            <v>70105</v>
          </cell>
        </row>
        <row r="6757">
          <cell r="I6757">
            <v>104</v>
          </cell>
        </row>
        <row r="6758">
          <cell r="I6758">
            <v>119</v>
          </cell>
        </row>
        <row r="6759">
          <cell r="I6759">
            <v>107</v>
          </cell>
        </row>
        <row r="6760">
          <cell r="I6760">
            <v>104</v>
          </cell>
        </row>
        <row r="6761">
          <cell r="I6761">
            <v>104</v>
          </cell>
        </row>
        <row r="6762">
          <cell r="I6762">
            <v>104</v>
          </cell>
        </row>
        <row r="6763">
          <cell r="I6763">
            <v>104</v>
          </cell>
        </row>
        <row r="6764">
          <cell r="I6764">
            <v>10208</v>
          </cell>
        </row>
        <row r="6765">
          <cell r="I6765">
            <v>103</v>
          </cell>
        </row>
        <row r="6766">
          <cell r="I6766">
            <v>103</v>
          </cell>
        </row>
        <row r="6767">
          <cell r="I6767">
            <v>103</v>
          </cell>
        </row>
        <row r="6768">
          <cell r="I6768">
            <v>103</v>
          </cell>
        </row>
        <row r="6769">
          <cell r="I6769">
            <v>108</v>
          </cell>
        </row>
        <row r="6770">
          <cell r="I6770">
            <v>103</v>
          </cell>
        </row>
        <row r="6771">
          <cell r="I6771">
            <v>103</v>
          </cell>
        </row>
        <row r="6772">
          <cell r="I6772">
            <v>108</v>
          </cell>
        </row>
        <row r="6773">
          <cell r="I6773">
            <v>104</v>
          </cell>
        </row>
        <row r="6774">
          <cell r="I6774">
            <v>104</v>
          </cell>
        </row>
        <row r="6775">
          <cell r="I6775">
            <v>104</v>
          </cell>
        </row>
        <row r="6776">
          <cell r="I6776">
            <v>104</v>
          </cell>
        </row>
        <row r="6777">
          <cell r="I6777">
            <v>104</v>
          </cell>
        </row>
        <row r="6778">
          <cell r="I6778">
            <v>104</v>
          </cell>
        </row>
        <row r="6779">
          <cell r="I6779">
            <v>104</v>
          </cell>
        </row>
        <row r="6780">
          <cell r="I6780">
            <v>104</v>
          </cell>
        </row>
        <row r="6781">
          <cell r="I6781">
            <v>107</v>
          </cell>
        </row>
        <row r="6782">
          <cell r="I6782">
            <v>104</v>
          </cell>
        </row>
        <row r="6783">
          <cell r="I6783">
            <v>104</v>
          </cell>
        </row>
        <row r="6784">
          <cell r="I6784">
            <v>104</v>
          </cell>
        </row>
        <row r="6785">
          <cell r="I6785">
            <v>104</v>
          </cell>
        </row>
        <row r="6786">
          <cell r="I6786">
            <v>104</v>
          </cell>
        </row>
        <row r="6787">
          <cell r="I6787">
            <v>103</v>
          </cell>
        </row>
        <row r="6788">
          <cell r="I6788">
            <v>103</v>
          </cell>
        </row>
        <row r="6789">
          <cell r="I6789">
            <v>2011809129</v>
          </cell>
        </row>
        <row r="6790">
          <cell r="I6790">
            <v>2011804024</v>
          </cell>
        </row>
        <row r="6791">
          <cell r="I6791">
            <v>2011809118</v>
          </cell>
        </row>
        <row r="6792">
          <cell r="I6792">
            <v>2011809132</v>
          </cell>
        </row>
        <row r="6793">
          <cell r="I6793">
            <v>20707023</v>
          </cell>
        </row>
        <row r="6794">
          <cell r="I6794">
            <v>10208</v>
          </cell>
        </row>
        <row r="6795">
          <cell r="I6795">
            <v>70112</v>
          </cell>
        </row>
        <row r="6796">
          <cell r="I6796">
            <v>50101</v>
          </cell>
        </row>
        <row r="6797">
          <cell r="I6797">
            <v>70112</v>
          </cell>
        </row>
        <row r="6798">
          <cell r="I6798">
            <v>50101</v>
          </cell>
        </row>
        <row r="6799">
          <cell r="I6799">
            <v>40101</v>
          </cell>
        </row>
        <row r="6800">
          <cell r="I6800">
            <v>50101</v>
          </cell>
        </row>
        <row r="6801">
          <cell r="I6801">
            <v>30101</v>
          </cell>
        </row>
        <row r="6802">
          <cell r="I6802">
            <v>70112</v>
          </cell>
        </row>
        <row r="6803">
          <cell r="I6803">
            <v>40101</v>
          </cell>
        </row>
        <row r="6804">
          <cell r="I6804">
            <v>70112</v>
          </cell>
        </row>
        <row r="6805">
          <cell r="I6805">
            <v>40101</v>
          </cell>
        </row>
        <row r="6806">
          <cell r="I6806">
            <v>30101</v>
          </cell>
        </row>
        <row r="6807">
          <cell r="I6807">
            <v>50101</v>
          </cell>
        </row>
        <row r="6808">
          <cell r="I6808">
            <v>70112</v>
          </cell>
        </row>
        <row r="6809">
          <cell r="I6809">
            <v>30101</v>
          </cell>
        </row>
        <row r="6810">
          <cell r="I6810">
            <v>40101</v>
          </cell>
        </row>
        <row r="6811">
          <cell r="I6811">
            <v>40101</v>
          </cell>
        </row>
        <row r="6812">
          <cell r="I6812">
            <v>70112</v>
          </cell>
        </row>
        <row r="6813">
          <cell r="I6813">
            <v>70112</v>
          </cell>
        </row>
        <row r="6814">
          <cell r="I6814">
            <v>50101</v>
          </cell>
        </row>
        <row r="6815">
          <cell r="I6815">
            <v>70112</v>
          </cell>
        </row>
        <row r="6816">
          <cell r="I6816">
            <v>70112</v>
          </cell>
        </row>
        <row r="6817">
          <cell r="I6817">
            <v>70112</v>
          </cell>
        </row>
        <row r="6818">
          <cell r="I6818">
            <v>70112</v>
          </cell>
        </row>
        <row r="6819">
          <cell r="I6819">
            <v>70112</v>
          </cell>
        </row>
        <row r="6820">
          <cell r="I6820">
            <v>40101</v>
          </cell>
        </row>
        <row r="6821">
          <cell r="I6821">
            <v>50101</v>
          </cell>
        </row>
        <row r="6822">
          <cell r="I6822">
            <v>30101</v>
          </cell>
        </row>
        <row r="6823">
          <cell r="I6823">
            <v>70112</v>
          </cell>
        </row>
        <row r="6824">
          <cell r="I6824">
            <v>50101</v>
          </cell>
        </row>
        <row r="6825">
          <cell r="I6825">
            <v>70112</v>
          </cell>
        </row>
        <row r="6826">
          <cell r="I6826">
            <v>50101</v>
          </cell>
        </row>
        <row r="6827">
          <cell r="I6827">
            <v>40101</v>
          </cell>
        </row>
        <row r="6828">
          <cell r="I6828">
            <v>70112</v>
          </cell>
        </row>
        <row r="6829">
          <cell r="I6829">
            <v>40101</v>
          </cell>
        </row>
        <row r="6830">
          <cell r="I6830">
            <v>70112</v>
          </cell>
        </row>
        <row r="6831">
          <cell r="I6831">
            <v>50101</v>
          </cell>
        </row>
        <row r="6832">
          <cell r="I6832">
            <v>30101</v>
          </cell>
        </row>
        <row r="6833">
          <cell r="I6833">
            <v>70112</v>
          </cell>
        </row>
        <row r="6834">
          <cell r="I6834">
            <v>50101</v>
          </cell>
        </row>
        <row r="6835">
          <cell r="I6835">
            <v>70112</v>
          </cell>
        </row>
        <row r="6836">
          <cell r="I6836">
            <v>70112</v>
          </cell>
        </row>
        <row r="6837">
          <cell r="I6837">
            <v>70112</v>
          </cell>
        </row>
        <row r="6838">
          <cell r="I6838">
            <v>50101</v>
          </cell>
        </row>
        <row r="6839">
          <cell r="I6839">
            <v>40101</v>
          </cell>
        </row>
        <row r="6840">
          <cell r="I6840">
            <v>70112</v>
          </cell>
        </row>
        <row r="6841">
          <cell r="I6841">
            <v>50101</v>
          </cell>
        </row>
        <row r="6842">
          <cell r="I6842">
            <v>70112</v>
          </cell>
        </row>
        <row r="6843">
          <cell r="I6843">
            <v>50101</v>
          </cell>
        </row>
        <row r="6844">
          <cell r="I6844">
            <v>50101</v>
          </cell>
        </row>
        <row r="6845">
          <cell r="I6845">
            <v>40101</v>
          </cell>
        </row>
        <row r="6846">
          <cell r="I6846">
            <v>70112</v>
          </cell>
        </row>
        <row r="6847">
          <cell r="I6847">
            <v>70112</v>
          </cell>
        </row>
        <row r="6848">
          <cell r="I6848">
            <v>70112</v>
          </cell>
        </row>
        <row r="6849">
          <cell r="I6849">
            <v>40101</v>
          </cell>
        </row>
        <row r="6850">
          <cell r="I6850">
            <v>701116</v>
          </cell>
        </row>
        <row r="6851">
          <cell r="I6851">
            <v>701116</v>
          </cell>
        </row>
        <row r="6852">
          <cell r="I6852">
            <v>70112</v>
          </cell>
        </row>
        <row r="6853">
          <cell r="I6853">
            <v>701116</v>
          </cell>
        </row>
        <row r="6854">
          <cell r="I6854">
            <v>40101</v>
          </cell>
        </row>
        <row r="6855">
          <cell r="I6855">
            <v>70112</v>
          </cell>
        </row>
        <row r="6856">
          <cell r="I6856">
            <v>70112</v>
          </cell>
        </row>
        <row r="6857">
          <cell r="I6857">
            <v>70112</v>
          </cell>
        </row>
        <row r="6858">
          <cell r="I6858">
            <v>70112</v>
          </cell>
        </row>
        <row r="6859">
          <cell r="I6859">
            <v>70112</v>
          </cell>
        </row>
        <row r="6860">
          <cell r="I6860">
            <v>50101</v>
          </cell>
        </row>
        <row r="6861">
          <cell r="I6861">
            <v>30101</v>
          </cell>
        </row>
        <row r="6862">
          <cell r="I6862" t="str">
            <v>50101-1</v>
          </cell>
        </row>
        <row r="6863">
          <cell r="I6863" t="str">
            <v>40101-1</v>
          </cell>
        </row>
        <row r="6864">
          <cell r="I6864" t="str">
            <v>70112-1</v>
          </cell>
        </row>
        <row r="6865">
          <cell r="I6865">
            <v>70105</v>
          </cell>
        </row>
        <row r="6866">
          <cell r="I6866">
            <v>70112</v>
          </cell>
        </row>
        <row r="6867">
          <cell r="I6867">
            <v>50101</v>
          </cell>
        </row>
        <row r="6868">
          <cell r="I6868">
            <v>70112</v>
          </cell>
        </row>
        <row r="6869">
          <cell r="I6869">
            <v>70112</v>
          </cell>
        </row>
        <row r="6870">
          <cell r="I6870">
            <v>40101</v>
          </cell>
        </row>
        <row r="6871">
          <cell r="I6871">
            <v>50101</v>
          </cell>
        </row>
        <row r="6872">
          <cell r="I6872">
            <v>2011804047</v>
          </cell>
        </row>
        <row r="6873">
          <cell r="I6873">
            <v>70105</v>
          </cell>
        </row>
        <row r="6874">
          <cell r="I6874">
            <v>2011809118</v>
          </cell>
        </row>
        <row r="6875">
          <cell r="I6875">
            <v>20707023</v>
          </cell>
        </row>
        <row r="6876">
          <cell r="I6876">
            <v>10401139</v>
          </cell>
        </row>
        <row r="6877">
          <cell r="I6877">
            <v>20700000</v>
          </cell>
        </row>
        <row r="6878">
          <cell r="I6878">
            <v>10401180</v>
          </cell>
        </row>
        <row r="6879">
          <cell r="I6879">
            <v>20700001</v>
          </cell>
        </row>
        <row r="6880">
          <cell r="I6880">
            <v>10401150</v>
          </cell>
        </row>
        <row r="6881">
          <cell r="I6881">
            <v>7050011</v>
          </cell>
        </row>
        <row r="6882">
          <cell r="I6882">
            <v>70500112</v>
          </cell>
        </row>
        <row r="6883">
          <cell r="I6883">
            <v>70112</v>
          </cell>
        </row>
        <row r="6884">
          <cell r="I6884">
            <v>70112</v>
          </cell>
        </row>
        <row r="6885">
          <cell r="I6885">
            <v>70106</v>
          </cell>
        </row>
        <row r="6886">
          <cell r="I6886">
            <v>40101</v>
          </cell>
        </row>
        <row r="6887">
          <cell r="I6887">
            <v>70112</v>
          </cell>
        </row>
        <row r="6888">
          <cell r="I6888">
            <v>50101</v>
          </cell>
        </row>
        <row r="6889">
          <cell r="I6889">
            <v>70106</v>
          </cell>
        </row>
        <row r="6890">
          <cell r="I6890">
            <v>30101</v>
          </cell>
        </row>
        <row r="6891">
          <cell r="I6891">
            <v>70112</v>
          </cell>
        </row>
        <row r="6892">
          <cell r="I6892">
            <v>50101</v>
          </cell>
        </row>
        <row r="6893">
          <cell r="I6893">
            <v>70112</v>
          </cell>
        </row>
        <row r="6894">
          <cell r="I6894">
            <v>70112</v>
          </cell>
        </row>
        <row r="6895">
          <cell r="I6895">
            <v>70112</v>
          </cell>
        </row>
        <row r="6896">
          <cell r="I6896">
            <v>70112</v>
          </cell>
        </row>
        <row r="6897">
          <cell r="I6897">
            <v>70112</v>
          </cell>
        </row>
        <row r="6898">
          <cell r="I6898">
            <v>70112</v>
          </cell>
        </row>
        <row r="6899">
          <cell r="I6899">
            <v>50101</v>
          </cell>
        </row>
        <row r="6900">
          <cell r="I6900">
            <v>30101</v>
          </cell>
        </row>
        <row r="6901">
          <cell r="I6901">
            <v>50101</v>
          </cell>
        </row>
        <row r="6902">
          <cell r="I6902">
            <v>70112</v>
          </cell>
        </row>
        <row r="6903">
          <cell r="I6903">
            <v>50101</v>
          </cell>
        </row>
        <row r="6904">
          <cell r="I6904">
            <v>50101</v>
          </cell>
        </row>
        <row r="6905">
          <cell r="I6905">
            <v>70112</v>
          </cell>
        </row>
        <row r="6906">
          <cell r="I6906">
            <v>50101</v>
          </cell>
        </row>
        <row r="6907">
          <cell r="I6907">
            <v>70112</v>
          </cell>
        </row>
        <row r="6908">
          <cell r="I6908">
            <v>50101</v>
          </cell>
        </row>
        <row r="6909">
          <cell r="I6909">
            <v>70112</v>
          </cell>
        </row>
        <row r="6910">
          <cell r="I6910">
            <v>40101</v>
          </cell>
        </row>
        <row r="6911">
          <cell r="I6911">
            <v>70112</v>
          </cell>
        </row>
        <row r="6912">
          <cell r="I6912">
            <v>50101</v>
          </cell>
        </row>
        <row r="6913">
          <cell r="I6913">
            <v>50101</v>
          </cell>
        </row>
        <row r="6914">
          <cell r="I6914">
            <v>70112</v>
          </cell>
        </row>
        <row r="6915">
          <cell r="I6915">
            <v>50101</v>
          </cell>
        </row>
        <row r="6916">
          <cell r="I6916">
            <v>40101</v>
          </cell>
        </row>
        <row r="6917">
          <cell r="I6917">
            <v>70112</v>
          </cell>
        </row>
        <row r="6918">
          <cell r="I6918">
            <v>70112</v>
          </cell>
        </row>
        <row r="6919">
          <cell r="I6919">
            <v>50101</v>
          </cell>
        </row>
        <row r="6920">
          <cell r="I6920">
            <v>70112</v>
          </cell>
        </row>
        <row r="6921">
          <cell r="I6921">
            <v>30101</v>
          </cell>
        </row>
        <row r="6922">
          <cell r="I6922">
            <v>70112</v>
          </cell>
        </row>
        <row r="6923">
          <cell r="I6923">
            <v>40101</v>
          </cell>
        </row>
        <row r="6924">
          <cell r="I6924">
            <v>30101</v>
          </cell>
        </row>
        <row r="6925">
          <cell r="I6925">
            <v>70112</v>
          </cell>
        </row>
        <row r="6926">
          <cell r="I6926">
            <v>30101</v>
          </cell>
        </row>
        <row r="6927">
          <cell r="I6927">
            <v>50101</v>
          </cell>
        </row>
        <row r="6928">
          <cell r="I6928">
            <v>40101</v>
          </cell>
        </row>
        <row r="6929">
          <cell r="I6929">
            <v>70112</v>
          </cell>
        </row>
        <row r="6930">
          <cell r="I6930">
            <v>70106</v>
          </cell>
        </row>
        <row r="6931">
          <cell r="I6931">
            <v>40101</v>
          </cell>
        </row>
        <row r="6932">
          <cell r="I6932">
            <v>70112</v>
          </cell>
        </row>
        <row r="6933">
          <cell r="I6933">
            <v>50101</v>
          </cell>
        </row>
        <row r="6934">
          <cell r="I6934">
            <v>70112</v>
          </cell>
        </row>
        <row r="6935">
          <cell r="I6935">
            <v>70112</v>
          </cell>
        </row>
        <row r="6936">
          <cell r="I6936">
            <v>70112</v>
          </cell>
        </row>
        <row r="6937">
          <cell r="I6937">
            <v>70112</v>
          </cell>
        </row>
        <row r="6938">
          <cell r="I6938">
            <v>70112</v>
          </cell>
        </row>
        <row r="6939">
          <cell r="I6939">
            <v>70112</v>
          </cell>
        </row>
        <row r="6940">
          <cell r="I6940">
            <v>70112</v>
          </cell>
        </row>
        <row r="6941">
          <cell r="I6941">
            <v>40101</v>
          </cell>
        </row>
        <row r="6942">
          <cell r="I6942">
            <v>70112</v>
          </cell>
        </row>
        <row r="6943">
          <cell r="I6943">
            <v>70112</v>
          </cell>
        </row>
        <row r="6944">
          <cell r="I6944">
            <v>50101</v>
          </cell>
        </row>
        <row r="6945">
          <cell r="I6945">
            <v>70112</v>
          </cell>
        </row>
        <row r="6946">
          <cell r="I6946">
            <v>50101</v>
          </cell>
        </row>
        <row r="6947">
          <cell r="I6947">
            <v>40101</v>
          </cell>
        </row>
        <row r="6948">
          <cell r="I6948">
            <v>70106</v>
          </cell>
        </row>
        <row r="6949">
          <cell r="I6949">
            <v>70112</v>
          </cell>
        </row>
        <row r="6950">
          <cell r="I6950">
            <v>40101</v>
          </cell>
        </row>
        <row r="6951">
          <cell r="I6951">
            <v>70112</v>
          </cell>
        </row>
        <row r="6952">
          <cell r="I6952">
            <v>50101</v>
          </cell>
        </row>
        <row r="6953">
          <cell r="I6953">
            <v>70112</v>
          </cell>
        </row>
        <row r="6954">
          <cell r="I6954">
            <v>50101</v>
          </cell>
        </row>
        <row r="6955">
          <cell r="I6955">
            <v>40101</v>
          </cell>
        </row>
        <row r="6956">
          <cell r="I6956">
            <v>70112</v>
          </cell>
        </row>
        <row r="6957">
          <cell r="I6957" t="str">
            <v>50101-1</v>
          </cell>
        </row>
        <row r="6958">
          <cell r="I6958" t="str">
            <v>70112-1</v>
          </cell>
        </row>
        <row r="6959">
          <cell r="I6959" t="str">
            <v>70112-1</v>
          </cell>
        </row>
        <row r="6960">
          <cell r="I6960">
            <v>70112</v>
          </cell>
        </row>
        <row r="6961">
          <cell r="I6961">
            <v>50101</v>
          </cell>
        </row>
        <row r="6962">
          <cell r="I6962">
            <v>40101</v>
          </cell>
        </row>
        <row r="6963">
          <cell r="I6963">
            <v>2010401010</v>
          </cell>
        </row>
        <row r="6964">
          <cell r="I6964">
            <v>70112</v>
          </cell>
        </row>
        <row r="6965">
          <cell r="I6965">
            <v>30103</v>
          </cell>
        </row>
        <row r="6966">
          <cell r="I6966">
            <v>10401147</v>
          </cell>
        </row>
        <row r="6967">
          <cell r="I6967">
            <v>201820</v>
          </cell>
        </row>
        <row r="6968">
          <cell r="I6968">
            <v>201811</v>
          </cell>
        </row>
        <row r="6969">
          <cell r="I6969">
            <v>201812</v>
          </cell>
        </row>
        <row r="6970">
          <cell r="I6970">
            <v>2011804020</v>
          </cell>
        </row>
        <row r="6971">
          <cell r="I6971">
            <v>2011804020</v>
          </cell>
        </row>
        <row r="6972">
          <cell r="I6972">
            <v>109</v>
          </cell>
        </row>
        <row r="6973">
          <cell r="I6973">
            <v>109</v>
          </cell>
        </row>
        <row r="6974">
          <cell r="I6974">
            <v>109</v>
          </cell>
        </row>
        <row r="6975">
          <cell r="I6975">
            <v>20185</v>
          </cell>
        </row>
        <row r="6976">
          <cell r="I6976">
            <v>20700000</v>
          </cell>
        </row>
        <row r="6977">
          <cell r="I6977">
            <v>10401180</v>
          </cell>
        </row>
        <row r="6978">
          <cell r="I6978">
            <v>20707022</v>
          </cell>
        </row>
        <row r="6979">
          <cell r="I6979">
            <v>10401150</v>
          </cell>
        </row>
        <row r="6980">
          <cell r="I6980">
            <v>10401204</v>
          </cell>
        </row>
        <row r="6981">
          <cell r="I6981">
            <v>20707022</v>
          </cell>
        </row>
        <row r="6982">
          <cell r="I6982">
            <v>70105</v>
          </cell>
        </row>
        <row r="6983">
          <cell r="I6983">
            <v>2011804041</v>
          </cell>
        </row>
        <row r="6984">
          <cell r="I6984">
            <v>2011809126</v>
          </cell>
        </row>
        <row r="6985">
          <cell r="I6985">
            <v>107</v>
          </cell>
        </row>
        <row r="6986">
          <cell r="I6986">
            <v>70112</v>
          </cell>
        </row>
        <row r="6987">
          <cell r="I6987">
            <v>40101</v>
          </cell>
        </row>
        <row r="6988">
          <cell r="I6988">
            <v>70112</v>
          </cell>
        </row>
        <row r="6989">
          <cell r="I6989">
            <v>30101</v>
          </cell>
        </row>
        <row r="6990">
          <cell r="I6990">
            <v>50101</v>
          </cell>
        </row>
        <row r="6991">
          <cell r="I6991">
            <v>40101</v>
          </cell>
        </row>
        <row r="6992">
          <cell r="I6992">
            <v>70112</v>
          </cell>
        </row>
        <row r="6993">
          <cell r="I6993">
            <v>50101</v>
          </cell>
        </row>
        <row r="6994">
          <cell r="I6994">
            <v>70112</v>
          </cell>
        </row>
        <row r="6995">
          <cell r="I6995">
            <v>40101</v>
          </cell>
        </row>
        <row r="6996">
          <cell r="I6996">
            <v>50101</v>
          </cell>
        </row>
        <row r="6997">
          <cell r="I6997">
            <v>50101</v>
          </cell>
        </row>
        <row r="6998">
          <cell r="I6998">
            <v>40101</v>
          </cell>
        </row>
        <row r="6999">
          <cell r="I6999">
            <v>50101</v>
          </cell>
        </row>
        <row r="7000">
          <cell r="I7000">
            <v>70112</v>
          </cell>
        </row>
        <row r="7001">
          <cell r="I7001">
            <v>40101</v>
          </cell>
        </row>
        <row r="7002">
          <cell r="I7002">
            <v>30101</v>
          </cell>
        </row>
        <row r="7003">
          <cell r="I7003">
            <v>70112</v>
          </cell>
        </row>
        <row r="7004">
          <cell r="I7004">
            <v>40101</v>
          </cell>
        </row>
        <row r="7005">
          <cell r="I7005">
            <v>70112</v>
          </cell>
        </row>
        <row r="7006">
          <cell r="I7006">
            <v>40101</v>
          </cell>
        </row>
        <row r="7007">
          <cell r="I7007">
            <v>30101</v>
          </cell>
        </row>
        <row r="7008">
          <cell r="I7008">
            <v>50101</v>
          </cell>
        </row>
        <row r="7009">
          <cell r="I7009">
            <v>50101</v>
          </cell>
        </row>
        <row r="7010">
          <cell r="I7010">
            <v>70112</v>
          </cell>
        </row>
        <row r="7011">
          <cell r="I7011">
            <v>70112</v>
          </cell>
        </row>
        <row r="7012">
          <cell r="I7012">
            <v>40101</v>
          </cell>
        </row>
        <row r="7013">
          <cell r="I7013">
            <v>50101</v>
          </cell>
        </row>
        <row r="7014">
          <cell r="I7014">
            <v>70112</v>
          </cell>
        </row>
        <row r="7015">
          <cell r="I7015">
            <v>70112</v>
          </cell>
        </row>
        <row r="7016">
          <cell r="I7016">
            <v>40101</v>
          </cell>
        </row>
        <row r="7017">
          <cell r="I7017">
            <v>50101</v>
          </cell>
        </row>
        <row r="7018">
          <cell r="I7018">
            <v>70112</v>
          </cell>
        </row>
        <row r="7019">
          <cell r="I7019">
            <v>50101</v>
          </cell>
        </row>
        <row r="7020">
          <cell r="I7020">
            <v>30101</v>
          </cell>
        </row>
        <row r="7021">
          <cell r="I7021">
            <v>40101</v>
          </cell>
        </row>
        <row r="7022">
          <cell r="I7022">
            <v>70112</v>
          </cell>
        </row>
        <row r="7023">
          <cell r="I7023">
            <v>70112</v>
          </cell>
        </row>
        <row r="7024">
          <cell r="I7024">
            <v>40101</v>
          </cell>
        </row>
        <row r="7025">
          <cell r="I7025">
            <v>70106</v>
          </cell>
        </row>
        <row r="7026">
          <cell r="I7026">
            <v>70112</v>
          </cell>
        </row>
        <row r="7027">
          <cell r="I7027">
            <v>70106</v>
          </cell>
        </row>
        <row r="7028">
          <cell r="I7028">
            <v>70112</v>
          </cell>
        </row>
        <row r="7029">
          <cell r="I7029">
            <v>70112</v>
          </cell>
        </row>
        <row r="7030">
          <cell r="I7030">
            <v>30101</v>
          </cell>
        </row>
        <row r="7031">
          <cell r="I7031">
            <v>70112</v>
          </cell>
        </row>
        <row r="7032">
          <cell r="I7032">
            <v>70112</v>
          </cell>
        </row>
        <row r="7033">
          <cell r="I7033">
            <v>70112</v>
          </cell>
        </row>
        <row r="7034">
          <cell r="I7034">
            <v>70106</v>
          </cell>
        </row>
        <row r="7035">
          <cell r="I7035">
            <v>70112</v>
          </cell>
        </row>
        <row r="7036">
          <cell r="I7036">
            <v>70106</v>
          </cell>
        </row>
        <row r="7037">
          <cell r="I7037">
            <v>50101</v>
          </cell>
        </row>
        <row r="7038">
          <cell r="I7038">
            <v>70112</v>
          </cell>
        </row>
        <row r="7039">
          <cell r="I7039">
            <v>50101</v>
          </cell>
        </row>
        <row r="7040">
          <cell r="I7040">
            <v>40101</v>
          </cell>
        </row>
        <row r="7041">
          <cell r="I7041">
            <v>50101</v>
          </cell>
        </row>
        <row r="7042">
          <cell r="I7042">
            <v>40101</v>
          </cell>
        </row>
        <row r="7043">
          <cell r="I7043">
            <v>70112</v>
          </cell>
        </row>
        <row r="7044">
          <cell r="I7044">
            <v>50101</v>
          </cell>
        </row>
        <row r="7045">
          <cell r="I7045">
            <v>40101</v>
          </cell>
        </row>
        <row r="7046">
          <cell r="I7046">
            <v>70106</v>
          </cell>
        </row>
        <row r="7047">
          <cell r="I7047">
            <v>70112</v>
          </cell>
        </row>
        <row r="7048">
          <cell r="I7048">
            <v>50101</v>
          </cell>
        </row>
        <row r="7049">
          <cell r="I7049">
            <v>70112</v>
          </cell>
        </row>
        <row r="7050">
          <cell r="I7050">
            <v>40101</v>
          </cell>
        </row>
        <row r="7051">
          <cell r="I7051">
            <v>50101</v>
          </cell>
        </row>
        <row r="7052">
          <cell r="I7052">
            <v>70106</v>
          </cell>
        </row>
        <row r="7053">
          <cell r="I7053">
            <v>70112</v>
          </cell>
        </row>
        <row r="7054">
          <cell r="I7054">
            <v>40101</v>
          </cell>
        </row>
        <row r="7055">
          <cell r="I7055">
            <v>70112</v>
          </cell>
        </row>
        <row r="7056">
          <cell r="I7056">
            <v>70112</v>
          </cell>
        </row>
        <row r="7057">
          <cell r="I7057">
            <v>70106</v>
          </cell>
        </row>
        <row r="7058">
          <cell r="I7058">
            <v>70112</v>
          </cell>
        </row>
        <row r="7059">
          <cell r="I7059">
            <v>70112</v>
          </cell>
        </row>
        <row r="7060">
          <cell r="I7060">
            <v>40101</v>
          </cell>
        </row>
        <row r="7061">
          <cell r="I7061">
            <v>70112</v>
          </cell>
        </row>
        <row r="7062">
          <cell r="I7062">
            <v>70112</v>
          </cell>
        </row>
        <row r="7063">
          <cell r="I7063">
            <v>70112</v>
          </cell>
        </row>
        <row r="7064">
          <cell r="I7064">
            <v>40101</v>
          </cell>
        </row>
        <row r="7065">
          <cell r="I7065">
            <v>50101</v>
          </cell>
        </row>
        <row r="7066">
          <cell r="I7066">
            <v>70112</v>
          </cell>
        </row>
        <row r="7067">
          <cell r="I7067">
            <v>701116</v>
          </cell>
        </row>
        <row r="7068">
          <cell r="I7068">
            <v>50101</v>
          </cell>
        </row>
        <row r="7069">
          <cell r="I7069">
            <v>70112</v>
          </cell>
        </row>
        <row r="7070">
          <cell r="I7070">
            <v>50101</v>
          </cell>
        </row>
        <row r="7071">
          <cell r="I7071">
            <v>70112</v>
          </cell>
        </row>
        <row r="7072">
          <cell r="I7072">
            <v>40101</v>
          </cell>
        </row>
        <row r="7073">
          <cell r="I7073">
            <v>50101</v>
          </cell>
        </row>
        <row r="7074">
          <cell r="I7074">
            <v>70112</v>
          </cell>
        </row>
        <row r="7075">
          <cell r="I7075">
            <v>40101</v>
          </cell>
        </row>
        <row r="7076">
          <cell r="I7076">
            <v>70112</v>
          </cell>
        </row>
        <row r="7077">
          <cell r="I7077">
            <v>40101</v>
          </cell>
        </row>
        <row r="7078">
          <cell r="I7078">
            <v>50101</v>
          </cell>
        </row>
        <row r="7079">
          <cell r="I7079">
            <v>70112</v>
          </cell>
        </row>
        <row r="7080">
          <cell r="I7080">
            <v>40101</v>
          </cell>
        </row>
        <row r="7081">
          <cell r="I7081">
            <v>70112</v>
          </cell>
        </row>
        <row r="7082">
          <cell r="I7082">
            <v>70112</v>
          </cell>
        </row>
        <row r="7083">
          <cell r="I7083">
            <v>50101</v>
          </cell>
        </row>
        <row r="7084">
          <cell r="I7084">
            <v>40101</v>
          </cell>
        </row>
        <row r="7085">
          <cell r="I7085">
            <v>70112</v>
          </cell>
        </row>
        <row r="7086">
          <cell r="I7086">
            <v>50101</v>
          </cell>
        </row>
        <row r="7087">
          <cell r="I7087">
            <v>70112</v>
          </cell>
        </row>
        <row r="7088">
          <cell r="I7088">
            <v>40101</v>
          </cell>
        </row>
        <row r="7089">
          <cell r="I7089">
            <v>50101</v>
          </cell>
        </row>
        <row r="7090">
          <cell r="I7090">
            <v>50101</v>
          </cell>
        </row>
        <row r="7091">
          <cell r="I7091">
            <v>70112</v>
          </cell>
        </row>
        <row r="7092">
          <cell r="I7092">
            <v>40101</v>
          </cell>
        </row>
        <row r="7093">
          <cell r="I7093">
            <v>50101</v>
          </cell>
        </row>
        <row r="7094">
          <cell r="I7094">
            <v>70112</v>
          </cell>
        </row>
        <row r="7095">
          <cell r="I7095">
            <v>40101</v>
          </cell>
        </row>
        <row r="7096">
          <cell r="I7096">
            <v>70112</v>
          </cell>
        </row>
        <row r="7097">
          <cell r="I7097">
            <v>50101</v>
          </cell>
        </row>
        <row r="7098">
          <cell r="I7098">
            <v>70112</v>
          </cell>
        </row>
        <row r="7099">
          <cell r="I7099">
            <v>70112</v>
          </cell>
        </row>
        <row r="7100">
          <cell r="I7100">
            <v>30103</v>
          </cell>
        </row>
        <row r="7101">
          <cell r="I7101">
            <v>30103</v>
          </cell>
        </row>
        <row r="7102">
          <cell r="I7102">
            <v>30103</v>
          </cell>
        </row>
        <row r="7103">
          <cell r="I7103" t="str">
            <v>40101-1</v>
          </cell>
        </row>
        <row r="7104">
          <cell r="I7104" t="str">
            <v>70112-1</v>
          </cell>
        </row>
        <row r="7105">
          <cell r="I7105">
            <v>20185</v>
          </cell>
        </row>
        <row r="7106">
          <cell r="I7106">
            <v>107</v>
          </cell>
        </row>
        <row r="7107">
          <cell r="I7107">
            <v>70112</v>
          </cell>
        </row>
        <row r="7108">
          <cell r="I7108">
            <v>40101</v>
          </cell>
        </row>
        <row r="7109">
          <cell r="I7109">
            <v>70112</v>
          </cell>
        </row>
        <row r="7110">
          <cell r="I7110">
            <v>40101</v>
          </cell>
        </row>
        <row r="7111">
          <cell r="I7111">
            <v>30101</v>
          </cell>
        </row>
        <row r="7112">
          <cell r="I7112">
            <v>70112</v>
          </cell>
        </row>
        <row r="7113">
          <cell r="I7113">
            <v>70106</v>
          </cell>
        </row>
        <row r="7114">
          <cell r="I7114">
            <v>70112</v>
          </cell>
        </row>
        <row r="7115">
          <cell r="I7115">
            <v>30101</v>
          </cell>
        </row>
        <row r="7116">
          <cell r="I7116">
            <v>40101</v>
          </cell>
        </row>
        <row r="7117">
          <cell r="I7117">
            <v>50101</v>
          </cell>
        </row>
        <row r="7118">
          <cell r="I7118">
            <v>2011804018</v>
          </cell>
        </row>
        <row r="7119">
          <cell r="I7119">
            <v>20707023</v>
          </cell>
        </row>
        <row r="7120">
          <cell r="I7120">
            <v>2011809118</v>
          </cell>
        </row>
        <row r="7121">
          <cell r="I7121">
            <v>2011804041</v>
          </cell>
        </row>
        <row r="7122">
          <cell r="I7122">
            <v>2011809134</v>
          </cell>
        </row>
        <row r="7123">
          <cell r="I7123">
            <v>2011804048</v>
          </cell>
        </row>
        <row r="7124">
          <cell r="I7124">
            <v>201811</v>
          </cell>
        </row>
        <row r="7125">
          <cell r="I7125">
            <v>2011804087</v>
          </cell>
        </row>
        <row r="7126">
          <cell r="I7126">
            <v>201819</v>
          </cell>
        </row>
        <row r="7127">
          <cell r="I7127">
            <v>201812</v>
          </cell>
        </row>
        <row r="7128">
          <cell r="I7128">
            <v>2011804020</v>
          </cell>
        </row>
        <row r="7129">
          <cell r="I7129">
            <v>2011804088</v>
          </cell>
        </row>
        <row r="7130">
          <cell r="I7130">
            <v>2011809146</v>
          </cell>
        </row>
        <row r="7131">
          <cell r="I7131">
            <v>70117</v>
          </cell>
        </row>
        <row r="7132">
          <cell r="I7132">
            <v>70117</v>
          </cell>
        </row>
        <row r="7133">
          <cell r="I7133">
            <v>70117</v>
          </cell>
        </row>
        <row r="7134">
          <cell r="I7134">
            <v>70117</v>
          </cell>
        </row>
        <row r="7135">
          <cell r="I7135">
            <v>70117</v>
          </cell>
        </row>
        <row r="7136">
          <cell r="I7136">
            <v>70112</v>
          </cell>
        </row>
        <row r="7137">
          <cell r="I7137">
            <v>50101</v>
          </cell>
        </row>
        <row r="7138">
          <cell r="I7138">
            <v>70112</v>
          </cell>
        </row>
        <row r="7139">
          <cell r="I7139">
            <v>40101</v>
          </cell>
        </row>
        <row r="7140">
          <cell r="I7140">
            <v>70112</v>
          </cell>
        </row>
        <row r="7141">
          <cell r="I7141">
            <v>50101</v>
          </cell>
        </row>
        <row r="7142">
          <cell r="I7142">
            <v>70112</v>
          </cell>
        </row>
        <row r="7143">
          <cell r="I7143">
            <v>70112</v>
          </cell>
        </row>
        <row r="7144">
          <cell r="I7144">
            <v>70112</v>
          </cell>
        </row>
        <row r="7145">
          <cell r="I7145">
            <v>50101</v>
          </cell>
        </row>
        <row r="7146">
          <cell r="I7146">
            <v>40101</v>
          </cell>
        </row>
        <row r="7147">
          <cell r="I7147">
            <v>70112</v>
          </cell>
        </row>
        <row r="7148">
          <cell r="I7148">
            <v>70112</v>
          </cell>
        </row>
        <row r="7149">
          <cell r="I7149">
            <v>70112</v>
          </cell>
        </row>
        <row r="7150">
          <cell r="I7150">
            <v>70112</v>
          </cell>
        </row>
        <row r="7151">
          <cell r="I7151">
            <v>40101</v>
          </cell>
        </row>
        <row r="7152">
          <cell r="I7152">
            <v>40101</v>
          </cell>
        </row>
        <row r="7153">
          <cell r="I7153">
            <v>50101</v>
          </cell>
        </row>
        <row r="7154">
          <cell r="I7154">
            <v>70112</v>
          </cell>
        </row>
        <row r="7155">
          <cell r="I7155">
            <v>40101</v>
          </cell>
        </row>
        <row r="7156">
          <cell r="I7156">
            <v>50101</v>
          </cell>
        </row>
        <row r="7157">
          <cell r="I7157">
            <v>70112</v>
          </cell>
        </row>
        <row r="7158">
          <cell r="I7158">
            <v>40101</v>
          </cell>
        </row>
        <row r="7159">
          <cell r="I7159">
            <v>70112</v>
          </cell>
        </row>
        <row r="7160">
          <cell r="I7160">
            <v>40101</v>
          </cell>
        </row>
        <row r="7161">
          <cell r="I7161">
            <v>70112</v>
          </cell>
        </row>
        <row r="7162">
          <cell r="I7162">
            <v>70112</v>
          </cell>
        </row>
        <row r="7163">
          <cell r="I7163">
            <v>70112</v>
          </cell>
        </row>
        <row r="7164">
          <cell r="I7164">
            <v>50101</v>
          </cell>
        </row>
        <row r="7165">
          <cell r="I7165">
            <v>30101</v>
          </cell>
        </row>
        <row r="7166">
          <cell r="I7166">
            <v>40101</v>
          </cell>
        </row>
        <row r="7167">
          <cell r="I7167">
            <v>50101</v>
          </cell>
        </row>
        <row r="7168">
          <cell r="I7168">
            <v>30101</v>
          </cell>
        </row>
        <row r="7169">
          <cell r="I7169">
            <v>70112</v>
          </cell>
        </row>
        <row r="7170">
          <cell r="I7170">
            <v>70106</v>
          </cell>
        </row>
        <row r="7171">
          <cell r="I7171">
            <v>70112</v>
          </cell>
        </row>
        <row r="7172">
          <cell r="I7172">
            <v>70112</v>
          </cell>
        </row>
        <row r="7173">
          <cell r="I7173">
            <v>70112</v>
          </cell>
        </row>
        <row r="7174">
          <cell r="I7174">
            <v>30101</v>
          </cell>
        </row>
        <row r="7175">
          <cell r="I7175">
            <v>70112</v>
          </cell>
        </row>
        <row r="7176">
          <cell r="I7176">
            <v>50101</v>
          </cell>
        </row>
        <row r="7177">
          <cell r="I7177">
            <v>40101</v>
          </cell>
        </row>
        <row r="7178">
          <cell r="I7178">
            <v>70112</v>
          </cell>
        </row>
        <row r="7179">
          <cell r="I7179">
            <v>30101</v>
          </cell>
        </row>
        <row r="7180">
          <cell r="I7180">
            <v>70112</v>
          </cell>
        </row>
        <row r="7181">
          <cell r="I7181">
            <v>70112</v>
          </cell>
        </row>
        <row r="7182">
          <cell r="I7182">
            <v>70112</v>
          </cell>
        </row>
        <row r="7183">
          <cell r="I7183">
            <v>70112</v>
          </cell>
        </row>
        <row r="7184">
          <cell r="I7184">
            <v>70112</v>
          </cell>
        </row>
        <row r="7185">
          <cell r="I7185">
            <v>70112</v>
          </cell>
        </row>
        <row r="7186">
          <cell r="I7186">
            <v>70112</v>
          </cell>
        </row>
        <row r="7187">
          <cell r="I7187">
            <v>50101</v>
          </cell>
        </row>
        <row r="7188">
          <cell r="I7188">
            <v>70112</v>
          </cell>
        </row>
        <row r="7189">
          <cell r="I7189">
            <v>50101</v>
          </cell>
        </row>
        <row r="7190">
          <cell r="I7190">
            <v>40101</v>
          </cell>
        </row>
        <row r="7191">
          <cell r="I7191">
            <v>70112</v>
          </cell>
        </row>
        <row r="7192">
          <cell r="I7192">
            <v>70112</v>
          </cell>
        </row>
        <row r="7193">
          <cell r="I7193">
            <v>50101</v>
          </cell>
        </row>
        <row r="7194">
          <cell r="I7194">
            <v>701116</v>
          </cell>
        </row>
        <row r="7195">
          <cell r="I7195">
            <v>701116</v>
          </cell>
        </row>
        <row r="7196">
          <cell r="I7196">
            <v>40101</v>
          </cell>
        </row>
        <row r="7197">
          <cell r="I7197">
            <v>70112</v>
          </cell>
        </row>
        <row r="7198">
          <cell r="I7198">
            <v>50101</v>
          </cell>
        </row>
        <row r="7199">
          <cell r="I7199">
            <v>40101</v>
          </cell>
        </row>
        <row r="7200">
          <cell r="I7200">
            <v>70106</v>
          </cell>
        </row>
        <row r="7201">
          <cell r="I7201">
            <v>70112</v>
          </cell>
        </row>
        <row r="7202">
          <cell r="I7202">
            <v>70112</v>
          </cell>
        </row>
        <row r="7203">
          <cell r="I7203">
            <v>50101</v>
          </cell>
        </row>
        <row r="7204">
          <cell r="I7204">
            <v>70112</v>
          </cell>
        </row>
        <row r="7205">
          <cell r="I7205">
            <v>50101</v>
          </cell>
        </row>
        <row r="7206">
          <cell r="I7206">
            <v>70106</v>
          </cell>
        </row>
        <row r="7207">
          <cell r="I7207">
            <v>70112</v>
          </cell>
        </row>
        <row r="7208">
          <cell r="I7208">
            <v>50101</v>
          </cell>
        </row>
        <row r="7209">
          <cell r="I7209">
            <v>50101</v>
          </cell>
        </row>
        <row r="7210">
          <cell r="I7210">
            <v>70112</v>
          </cell>
        </row>
        <row r="7211">
          <cell r="I7211">
            <v>70112</v>
          </cell>
        </row>
        <row r="7212">
          <cell r="I7212">
            <v>70112</v>
          </cell>
        </row>
        <row r="7213">
          <cell r="I7213">
            <v>50101</v>
          </cell>
        </row>
        <row r="7214">
          <cell r="I7214">
            <v>30101</v>
          </cell>
        </row>
        <row r="7215">
          <cell r="I7215" t="str">
            <v>70112-1</v>
          </cell>
        </row>
        <row r="7216">
          <cell r="I7216" t="str">
            <v>40101-1</v>
          </cell>
        </row>
        <row r="7217">
          <cell r="I7217">
            <v>70105</v>
          </cell>
        </row>
        <row r="7218">
          <cell r="I7218">
            <v>70105</v>
          </cell>
        </row>
        <row r="7219">
          <cell r="I7219">
            <v>70105</v>
          </cell>
        </row>
        <row r="7220">
          <cell r="I7220">
            <v>70112</v>
          </cell>
        </row>
        <row r="7221">
          <cell r="I7221">
            <v>40101</v>
          </cell>
        </row>
        <row r="7222">
          <cell r="I7222">
            <v>50101</v>
          </cell>
        </row>
        <row r="7223">
          <cell r="I7223">
            <v>70112</v>
          </cell>
        </row>
        <row r="7224">
          <cell r="I7224">
            <v>103</v>
          </cell>
        </row>
        <row r="7225">
          <cell r="I7225">
            <v>103</v>
          </cell>
        </row>
        <row r="7226">
          <cell r="I7226">
            <v>103</v>
          </cell>
        </row>
        <row r="7227">
          <cell r="I7227">
            <v>103</v>
          </cell>
        </row>
        <row r="7228">
          <cell r="I7228">
            <v>103</v>
          </cell>
        </row>
        <row r="7229">
          <cell r="I7229">
            <v>104</v>
          </cell>
        </row>
        <row r="7230">
          <cell r="I7230">
            <v>104</v>
          </cell>
        </row>
        <row r="7231">
          <cell r="I7231">
            <v>103</v>
          </cell>
        </row>
        <row r="7232">
          <cell r="I7232">
            <v>103</v>
          </cell>
        </row>
        <row r="7233">
          <cell r="I7233">
            <v>103</v>
          </cell>
        </row>
        <row r="7234">
          <cell r="I7234">
            <v>301</v>
          </cell>
        </row>
        <row r="7235">
          <cell r="I7235">
            <v>104</v>
          </cell>
        </row>
        <row r="7236">
          <cell r="I7236">
            <v>104</v>
          </cell>
        </row>
        <row r="7237">
          <cell r="I7237">
            <v>70105</v>
          </cell>
        </row>
        <row r="7238">
          <cell r="I7238">
            <v>104</v>
          </cell>
        </row>
        <row r="7239">
          <cell r="I7239">
            <v>104</v>
          </cell>
        </row>
        <row r="7240">
          <cell r="I7240">
            <v>104</v>
          </cell>
        </row>
        <row r="7241">
          <cell r="I7241">
            <v>103</v>
          </cell>
        </row>
        <row r="7242">
          <cell r="I7242">
            <v>103</v>
          </cell>
        </row>
        <row r="7243">
          <cell r="I7243">
            <v>103</v>
          </cell>
        </row>
        <row r="7244">
          <cell r="I7244">
            <v>104</v>
          </cell>
        </row>
        <row r="7245">
          <cell r="I7245">
            <v>104</v>
          </cell>
        </row>
        <row r="7246">
          <cell r="I7246">
            <v>2011804021</v>
          </cell>
        </row>
        <row r="7247">
          <cell r="I7247">
            <v>2010401010</v>
          </cell>
        </row>
        <row r="7248">
          <cell r="I7248">
            <v>20185</v>
          </cell>
        </row>
        <row r="7249">
          <cell r="I7249">
            <v>20186</v>
          </cell>
        </row>
        <row r="7250">
          <cell r="I7250">
            <v>2011809118</v>
          </cell>
        </row>
        <row r="7251">
          <cell r="I7251">
            <v>201040775</v>
          </cell>
        </row>
        <row r="7252">
          <cell r="I7252">
            <v>201819</v>
          </cell>
        </row>
        <row r="7253">
          <cell r="I7253">
            <v>201820</v>
          </cell>
        </row>
        <row r="7254">
          <cell r="I7254">
            <v>20183</v>
          </cell>
        </row>
        <row r="7255">
          <cell r="I7255">
            <v>20184</v>
          </cell>
        </row>
        <row r="7256">
          <cell r="I7256">
            <v>2011804052</v>
          </cell>
        </row>
        <row r="7257">
          <cell r="I7257">
            <v>2011804065</v>
          </cell>
        </row>
        <row r="7258">
          <cell r="I7258">
            <v>2011809118</v>
          </cell>
        </row>
        <row r="7259">
          <cell r="I7259">
            <v>201811</v>
          </cell>
        </row>
        <row r="7260">
          <cell r="I7260">
            <v>201812</v>
          </cell>
        </row>
        <row r="7261">
          <cell r="I7261">
            <v>20707022</v>
          </cell>
        </row>
        <row r="7262">
          <cell r="I7262">
            <v>20707023</v>
          </cell>
        </row>
        <row r="7263">
          <cell r="I7263">
            <v>2016</v>
          </cell>
        </row>
        <row r="7264">
          <cell r="I7264">
            <v>10208</v>
          </cell>
        </row>
        <row r="7265">
          <cell r="I7265">
            <v>20707023</v>
          </cell>
        </row>
        <row r="7266">
          <cell r="I7266">
            <v>2011800400</v>
          </cell>
        </row>
        <row r="7267">
          <cell r="I7267">
            <v>2011804020</v>
          </cell>
        </row>
        <row r="7268">
          <cell r="I7268">
            <v>2010401010</v>
          </cell>
        </row>
        <row r="7269">
          <cell r="I7269">
            <v>70112</v>
          </cell>
        </row>
        <row r="7270">
          <cell r="I7270">
            <v>40101</v>
          </cell>
        </row>
        <row r="7271">
          <cell r="I7271">
            <v>70106</v>
          </cell>
        </row>
        <row r="7272">
          <cell r="I7272">
            <v>40101</v>
          </cell>
        </row>
        <row r="7273">
          <cell r="I7273">
            <v>70112</v>
          </cell>
        </row>
        <row r="7274">
          <cell r="I7274">
            <v>70112</v>
          </cell>
        </row>
        <row r="7275">
          <cell r="I7275">
            <v>30101</v>
          </cell>
        </row>
        <row r="7276">
          <cell r="I7276">
            <v>50101</v>
          </cell>
        </row>
        <row r="7277">
          <cell r="I7277">
            <v>70112</v>
          </cell>
        </row>
        <row r="7278">
          <cell r="I7278">
            <v>70106</v>
          </cell>
        </row>
        <row r="7279">
          <cell r="I7279">
            <v>70112</v>
          </cell>
        </row>
        <row r="7280">
          <cell r="I7280">
            <v>30101</v>
          </cell>
        </row>
        <row r="7281">
          <cell r="I7281">
            <v>70112</v>
          </cell>
        </row>
        <row r="7282">
          <cell r="I7282">
            <v>70112</v>
          </cell>
        </row>
        <row r="7283">
          <cell r="I7283">
            <v>30101</v>
          </cell>
        </row>
        <row r="7284">
          <cell r="I7284">
            <v>70112</v>
          </cell>
        </row>
        <row r="7285">
          <cell r="I7285">
            <v>70106</v>
          </cell>
        </row>
        <row r="7286">
          <cell r="I7286">
            <v>50101</v>
          </cell>
        </row>
        <row r="7287">
          <cell r="I7287">
            <v>70112</v>
          </cell>
        </row>
        <row r="7288">
          <cell r="I7288">
            <v>30101</v>
          </cell>
        </row>
        <row r="7289">
          <cell r="I7289">
            <v>70112</v>
          </cell>
        </row>
        <row r="7290">
          <cell r="I7290">
            <v>50101</v>
          </cell>
        </row>
        <row r="7291">
          <cell r="I7291">
            <v>30101</v>
          </cell>
        </row>
        <row r="7292">
          <cell r="I7292">
            <v>50101</v>
          </cell>
        </row>
        <row r="7293">
          <cell r="I7293">
            <v>40101</v>
          </cell>
        </row>
        <row r="7294">
          <cell r="I7294">
            <v>70112</v>
          </cell>
        </row>
        <row r="7295">
          <cell r="I7295">
            <v>50101</v>
          </cell>
        </row>
        <row r="7296">
          <cell r="I7296">
            <v>70112</v>
          </cell>
        </row>
        <row r="7297">
          <cell r="I7297">
            <v>104</v>
          </cell>
        </row>
        <row r="7298">
          <cell r="I7298">
            <v>104</v>
          </cell>
        </row>
        <row r="7299">
          <cell r="I7299">
            <v>104</v>
          </cell>
        </row>
        <row r="7300">
          <cell r="I7300">
            <v>104</v>
          </cell>
        </row>
        <row r="7301">
          <cell r="I7301">
            <v>103</v>
          </cell>
        </row>
        <row r="7302">
          <cell r="I7302">
            <v>104</v>
          </cell>
        </row>
        <row r="7303">
          <cell r="I7303">
            <v>104</v>
          </cell>
        </row>
        <row r="7304">
          <cell r="I7304">
            <v>104</v>
          </cell>
        </row>
        <row r="7305">
          <cell r="I7305">
            <v>104</v>
          </cell>
        </row>
        <row r="7306">
          <cell r="I7306">
            <v>104</v>
          </cell>
        </row>
        <row r="7307">
          <cell r="I7307">
            <v>104</v>
          </cell>
        </row>
        <row r="7308">
          <cell r="I7308">
            <v>70112</v>
          </cell>
        </row>
        <row r="7309">
          <cell r="I7309">
            <v>40101</v>
          </cell>
        </row>
        <row r="7310">
          <cell r="I7310">
            <v>70106</v>
          </cell>
        </row>
        <row r="7311">
          <cell r="I7311">
            <v>70112</v>
          </cell>
        </row>
        <row r="7312">
          <cell r="I7312">
            <v>40101</v>
          </cell>
        </row>
        <row r="7313">
          <cell r="I7313">
            <v>50101</v>
          </cell>
        </row>
        <row r="7314">
          <cell r="I7314">
            <v>70112</v>
          </cell>
        </row>
        <row r="7315">
          <cell r="I7315">
            <v>70112</v>
          </cell>
        </row>
        <row r="7316">
          <cell r="I7316">
            <v>70112</v>
          </cell>
        </row>
        <row r="7317">
          <cell r="I7317">
            <v>50101</v>
          </cell>
        </row>
        <row r="7318">
          <cell r="I7318">
            <v>701116</v>
          </cell>
        </row>
        <row r="7319">
          <cell r="I7319">
            <v>50101</v>
          </cell>
        </row>
        <row r="7320">
          <cell r="I7320">
            <v>40101</v>
          </cell>
        </row>
        <row r="7321">
          <cell r="I7321">
            <v>30101</v>
          </cell>
        </row>
        <row r="7322">
          <cell r="I7322">
            <v>70112</v>
          </cell>
        </row>
        <row r="7323">
          <cell r="I7323">
            <v>70112</v>
          </cell>
        </row>
        <row r="7324">
          <cell r="I7324">
            <v>40101</v>
          </cell>
        </row>
        <row r="7325">
          <cell r="I7325">
            <v>50101</v>
          </cell>
        </row>
        <row r="7326">
          <cell r="I7326">
            <v>70112</v>
          </cell>
        </row>
        <row r="7327">
          <cell r="I7327">
            <v>30101</v>
          </cell>
        </row>
        <row r="7328">
          <cell r="I7328">
            <v>50101</v>
          </cell>
        </row>
        <row r="7329">
          <cell r="I7329">
            <v>70112</v>
          </cell>
        </row>
        <row r="7330">
          <cell r="I7330">
            <v>70112</v>
          </cell>
        </row>
        <row r="7331">
          <cell r="I7331">
            <v>70112</v>
          </cell>
        </row>
        <row r="7332">
          <cell r="I7332">
            <v>70112</v>
          </cell>
        </row>
        <row r="7333">
          <cell r="I7333">
            <v>50101</v>
          </cell>
        </row>
        <row r="7334">
          <cell r="I7334">
            <v>70112</v>
          </cell>
        </row>
        <row r="7335">
          <cell r="I7335">
            <v>70112</v>
          </cell>
        </row>
        <row r="7336">
          <cell r="I7336">
            <v>701116</v>
          </cell>
        </row>
        <row r="7337">
          <cell r="I7337">
            <v>50101</v>
          </cell>
        </row>
        <row r="7338">
          <cell r="I7338">
            <v>70112</v>
          </cell>
        </row>
        <row r="7339">
          <cell r="I7339">
            <v>40101</v>
          </cell>
        </row>
        <row r="7340">
          <cell r="I7340">
            <v>70112</v>
          </cell>
        </row>
        <row r="7341">
          <cell r="I7341">
            <v>50101</v>
          </cell>
        </row>
        <row r="7342">
          <cell r="I7342">
            <v>40101</v>
          </cell>
        </row>
        <row r="7343">
          <cell r="I7343">
            <v>70112</v>
          </cell>
        </row>
        <row r="7344">
          <cell r="I7344">
            <v>70112</v>
          </cell>
        </row>
        <row r="7345">
          <cell r="I7345">
            <v>30101</v>
          </cell>
        </row>
        <row r="7346">
          <cell r="I7346">
            <v>70112</v>
          </cell>
        </row>
        <row r="7347">
          <cell r="I7347">
            <v>104</v>
          </cell>
        </row>
        <row r="7348">
          <cell r="I7348">
            <v>104</v>
          </cell>
        </row>
        <row r="7349">
          <cell r="I7349">
            <v>2011804020</v>
          </cell>
        </row>
        <row r="7350">
          <cell r="I7350">
            <v>2011804048</v>
          </cell>
        </row>
        <row r="7351">
          <cell r="I7351">
            <v>2011809134</v>
          </cell>
        </row>
        <row r="7352">
          <cell r="I7352">
            <v>2011809129</v>
          </cell>
        </row>
        <row r="7353">
          <cell r="I7353">
            <v>2011804020</v>
          </cell>
        </row>
        <row r="7354">
          <cell r="I7354">
            <v>10401139</v>
          </cell>
        </row>
        <row r="7355">
          <cell r="I7355">
            <v>301</v>
          </cell>
        </row>
        <row r="7356">
          <cell r="I7356">
            <v>2011809141</v>
          </cell>
        </row>
        <row r="7357">
          <cell r="I7357">
            <v>2011804112</v>
          </cell>
        </row>
        <row r="7358">
          <cell r="I7358">
            <v>2011804012</v>
          </cell>
        </row>
        <row r="7359">
          <cell r="I7359">
            <v>2011804113</v>
          </cell>
        </row>
        <row r="7360">
          <cell r="I7360">
            <v>2011804039</v>
          </cell>
        </row>
        <row r="7361">
          <cell r="I7361">
            <v>2011804048</v>
          </cell>
        </row>
        <row r="7362">
          <cell r="I7362">
            <v>2011809133</v>
          </cell>
        </row>
        <row r="7363">
          <cell r="I7363">
            <v>2011809134</v>
          </cell>
        </row>
        <row r="7364">
          <cell r="I7364">
            <v>2011809153</v>
          </cell>
        </row>
        <row r="7365">
          <cell r="I7365">
            <v>2011809135</v>
          </cell>
        </row>
        <row r="7366">
          <cell r="I7366">
            <v>20183</v>
          </cell>
        </row>
        <row r="7367">
          <cell r="I7367">
            <v>20184</v>
          </cell>
        </row>
        <row r="7368">
          <cell r="I7368">
            <v>201813</v>
          </cell>
        </row>
        <row r="7369">
          <cell r="I7369">
            <v>201814</v>
          </cell>
        </row>
        <row r="7370">
          <cell r="I7370">
            <v>2011809136</v>
          </cell>
        </row>
        <row r="7371">
          <cell r="I7371">
            <v>2010403731</v>
          </cell>
        </row>
        <row r="7372">
          <cell r="I7372">
            <v>2011809134</v>
          </cell>
        </row>
        <row r="7373">
          <cell r="I7373">
            <v>2011804039</v>
          </cell>
        </row>
        <row r="7374">
          <cell r="I7374">
            <v>2011804018</v>
          </cell>
        </row>
        <row r="7375">
          <cell r="I7375">
            <v>2011804113</v>
          </cell>
        </row>
        <row r="7376">
          <cell r="I7376">
            <v>70105</v>
          </cell>
        </row>
        <row r="7377">
          <cell r="I7377">
            <v>70105</v>
          </cell>
        </row>
        <row r="7378">
          <cell r="I7378">
            <v>2011804020</v>
          </cell>
        </row>
        <row r="7379">
          <cell r="I7379">
            <v>2011804018</v>
          </cell>
        </row>
        <row r="7380">
          <cell r="I7380">
            <v>2011804018</v>
          </cell>
        </row>
        <row r="7381">
          <cell r="I7381">
            <v>2011804112</v>
          </cell>
        </row>
        <row r="7382">
          <cell r="I7382">
            <v>2011809133</v>
          </cell>
        </row>
        <row r="7383">
          <cell r="I7383">
            <v>201816</v>
          </cell>
        </row>
        <row r="7384">
          <cell r="I7384">
            <v>10401147</v>
          </cell>
        </row>
        <row r="7385">
          <cell r="I7385">
            <v>2011804048</v>
          </cell>
        </row>
        <row r="7386">
          <cell r="I7386">
            <v>2011809143</v>
          </cell>
        </row>
        <row r="7387">
          <cell r="I7387">
            <v>2011809142</v>
          </cell>
        </row>
        <row r="7388">
          <cell r="I7388">
            <v>2011809135</v>
          </cell>
        </row>
        <row r="7389">
          <cell r="I7389">
            <v>2011809136</v>
          </cell>
        </row>
        <row r="7390">
          <cell r="I7390">
            <v>2011804113</v>
          </cell>
        </row>
        <row r="7391">
          <cell r="I7391">
            <v>2011804046</v>
          </cell>
        </row>
        <row r="7392">
          <cell r="I7392">
            <v>2011809134</v>
          </cell>
        </row>
        <row r="7393">
          <cell r="I7393">
            <v>2011804079</v>
          </cell>
        </row>
        <row r="7394">
          <cell r="I7394">
            <v>2011804078</v>
          </cell>
        </row>
        <row r="7395">
          <cell r="I7395">
            <v>2011809154</v>
          </cell>
        </row>
        <row r="7396">
          <cell r="I7396">
            <v>2011809153</v>
          </cell>
        </row>
        <row r="7397">
          <cell r="I7397">
            <v>201819</v>
          </cell>
        </row>
        <row r="7398">
          <cell r="I7398">
            <v>2011809143</v>
          </cell>
        </row>
        <row r="7399">
          <cell r="I7399">
            <v>2011809142</v>
          </cell>
        </row>
        <row r="7400">
          <cell r="I7400">
            <v>20189</v>
          </cell>
        </row>
        <row r="7401">
          <cell r="I7401">
            <v>70105</v>
          </cell>
        </row>
        <row r="7402">
          <cell r="I7402">
            <v>70112</v>
          </cell>
        </row>
        <row r="7403">
          <cell r="I7403">
            <v>50101</v>
          </cell>
        </row>
        <row r="7404">
          <cell r="I7404">
            <v>70112</v>
          </cell>
        </row>
        <row r="7405">
          <cell r="I7405">
            <v>50101</v>
          </cell>
        </row>
        <row r="7406">
          <cell r="I7406">
            <v>70112</v>
          </cell>
        </row>
        <row r="7407">
          <cell r="I7407">
            <v>30101</v>
          </cell>
        </row>
        <row r="7408">
          <cell r="I7408">
            <v>70112</v>
          </cell>
        </row>
        <row r="7409">
          <cell r="I7409">
            <v>40101</v>
          </cell>
        </row>
        <row r="7410">
          <cell r="I7410">
            <v>50101</v>
          </cell>
        </row>
        <row r="7411">
          <cell r="I7411">
            <v>50101</v>
          </cell>
        </row>
        <row r="7412">
          <cell r="I7412">
            <v>40101</v>
          </cell>
        </row>
        <row r="7413">
          <cell r="I7413">
            <v>70112</v>
          </cell>
        </row>
        <row r="7414">
          <cell r="I7414">
            <v>50101</v>
          </cell>
        </row>
        <row r="7415">
          <cell r="I7415">
            <v>70112</v>
          </cell>
        </row>
        <row r="7416">
          <cell r="I7416">
            <v>70112</v>
          </cell>
        </row>
        <row r="7417">
          <cell r="I7417">
            <v>70112</v>
          </cell>
        </row>
        <row r="7418">
          <cell r="I7418">
            <v>50101</v>
          </cell>
        </row>
        <row r="7419">
          <cell r="I7419">
            <v>70112</v>
          </cell>
        </row>
        <row r="7420">
          <cell r="I7420">
            <v>50101</v>
          </cell>
        </row>
        <row r="7421">
          <cell r="I7421">
            <v>40101</v>
          </cell>
        </row>
        <row r="7422">
          <cell r="I7422">
            <v>70112</v>
          </cell>
        </row>
        <row r="7423">
          <cell r="I7423">
            <v>50101</v>
          </cell>
        </row>
        <row r="7424">
          <cell r="I7424">
            <v>40101</v>
          </cell>
        </row>
        <row r="7425">
          <cell r="I7425">
            <v>50101</v>
          </cell>
        </row>
        <row r="7426">
          <cell r="I7426">
            <v>70112</v>
          </cell>
        </row>
        <row r="7427">
          <cell r="I7427">
            <v>50101</v>
          </cell>
        </row>
        <row r="7428">
          <cell r="I7428">
            <v>40101</v>
          </cell>
        </row>
        <row r="7429">
          <cell r="I7429">
            <v>50101</v>
          </cell>
        </row>
        <row r="7430">
          <cell r="I7430">
            <v>70112</v>
          </cell>
        </row>
        <row r="7431">
          <cell r="I7431">
            <v>50101</v>
          </cell>
        </row>
        <row r="7432">
          <cell r="I7432">
            <v>40101</v>
          </cell>
        </row>
        <row r="7433">
          <cell r="I7433">
            <v>30101</v>
          </cell>
        </row>
        <row r="7434">
          <cell r="I7434">
            <v>70112</v>
          </cell>
        </row>
        <row r="7435">
          <cell r="I7435">
            <v>40101</v>
          </cell>
        </row>
        <row r="7436">
          <cell r="I7436">
            <v>50101</v>
          </cell>
        </row>
        <row r="7437">
          <cell r="I7437">
            <v>70106</v>
          </cell>
        </row>
        <row r="7438">
          <cell r="I7438">
            <v>70112</v>
          </cell>
        </row>
        <row r="7439">
          <cell r="I7439">
            <v>40101</v>
          </cell>
        </row>
        <row r="7440">
          <cell r="I7440">
            <v>70112</v>
          </cell>
        </row>
        <row r="7441">
          <cell r="I7441">
            <v>50101</v>
          </cell>
        </row>
        <row r="7442">
          <cell r="I7442">
            <v>70112</v>
          </cell>
        </row>
        <row r="7443">
          <cell r="I7443">
            <v>70112</v>
          </cell>
        </row>
        <row r="7444">
          <cell r="I7444">
            <v>70112</v>
          </cell>
        </row>
        <row r="7445">
          <cell r="I7445">
            <v>40101</v>
          </cell>
        </row>
        <row r="7446">
          <cell r="I7446">
            <v>70112</v>
          </cell>
        </row>
        <row r="7447">
          <cell r="I7447">
            <v>50101</v>
          </cell>
        </row>
        <row r="7448">
          <cell r="I7448">
            <v>70112</v>
          </cell>
        </row>
        <row r="7449">
          <cell r="I7449">
            <v>30101</v>
          </cell>
        </row>
        <row r="7450">
          <cell r="I7450">
            <v>70106</v>
          </cell>
        </row>
        <row r="7451">
          <cell r="I7451">
            <v>50101</v>
          </cell>
        </row>
        <row r="7452">
          <cell r="I7452">
            <v>70112</v>
          </cell>
        </row>
        <row r="7453">
          <cell r="I7453">
            <v>70112</v>
          </cell>
        </row>
        <row r="7454">
          <cell r="I7454">
            <v>70112</v>
          </cell>
        </row>
        <row r="7455">
          <cell r="I7455">
            <v>30101</v>
          </cell>
        </row>
        <row r="7456">
          <cell r="I7456">
            <v>70112</v>
          </cell>
        </row>
        <row r="7457">
          <cell r="I7457">
            <v>70112</v>
          </cell>
        </row>
        <row r="7458">
          <cell r="I7458">
            <v>70112</v>
          </cell>
        </row>
        <row r="7459">
          <cell r="I7459">
            <v>40101</v>
          </cell>
        </row>
        <row r="7460">
          <cell r="I7460">
            <v>50101</v>
          </cell>
        </row>
        <row r="7461">
          <cell r="I7461">
            <v>30101</v>
          </cell>
        </row>
        <row r="7462">
          <cell r="I7462">
            <v>70112</v>
          </cell>
        </row>
        <row r="7463">
          <cell r="I7463">
            <v>50101</v>
          </cell>
        </row>
        <row r="7464">
          <cell r="I7464">
            <v>701116</v>
          </cell>
        </row>
        <row r="7465">
          <cell r="I7465">
            <v>701116</v>
          </cell>
        </row>
        <row r="7466">
          <cell r="I7466">
            <v>70106</v>
          </cell>
        </row>
        <row r="7467">
          <cell r="I7467">
            <v>30101</v>
          </cell>
        </row>
        <row r="7468">
          <cell r="I7468">
            <v>50101</v>
          </cell>
        </row>
        <row r="7469">
          <cell r="I7469">
            <v>40101</v>
          </cell>
        </row>
        <row r="7470">
          <cell r="I7470">
            <v>50101</v>
          </cell>
        </row>
        <row r="7471">
          <cell r="I7471">
            <v>40101</v>
          </cell>
        </row>
        <row r="7472">
          <cell r="I7472">
            <v>50101</v>
          </cell>
        </row>
        <row r="7473">
          <cell r="I7473">
            <v>30101</v>
          </cell>
        </row>
        <row r="7474">
          <cell r="I7474">
            <v>70112</v>
          </cell>
        </row>
        <row r="7475">
          <cell r="I7475">
            <v>70112</v>
          </cell>
        </row>
        <row r="7476">
          <cell r="I7476">
            <v>70112</v>
          </cell>
        </row>
        <row r="7477">
          <cell r="I7477">
            <v>50101</v>
          </cell>
        </row>
        <row r="7478">
          <cell r="I7478">
            <v>70106</v>
          </cell>
        </row>
        <row r="7479">
          <cell r="I7479">
            <v>70112</v>
          </cell>
        </row>
        <row r="7480">
          <cell r="I7480" t="str">
            <v>50101-1</v>
          </cell>
        </row>
        <row r="7481">
          <cell r="I7481" t="str">
            <v>70112-1</v>
          </cell>
        </row>
        <row r="7482">
          <cell r="I7482">
            <v>2011804046</v>
          </cell>
        </row>
        <row r="7483">
          <cell r="I7483">
            <v>2011804078</v>
          </cell>
        </row>
        <row r="7484">
          <cell r="I7484">
            <v>2011804079</v>
          </cell>
        </row>
        <row r="7485">
          <cell r="I7485">
            <v>2011809134</v>
          </cell>
        </row>
        <row r="7486">
          <cell r="I7486">
            <v>2011809154</v>
          </cell>
        </row>
        <row r="7487">
          <cell r="I7487">
            <v>2011804020</v>
          </cell>
        </row>
        <row r="7488">
          <cell r="I7488">
            <v>2011804046</v>
          </cell>
        </row>
        <row r="7489">
          <cell r="I7489">
            <v>2011809134</v>
          </cell>
        </row>
        <row r="7490">
          <cell r="I7490">
            <v>2011804079</v>
          </cell>
        </row>
        <row r="7491">
          <cell r="I7491">
            <v>2011804078</v>
          </cell>
        </row>
        <row r="7492">
          <cell r="I7492">
            <v>2011809154</v>
          </cell>
        </row>
        <row r="7493">
          <cell r="I7493">
            <v>70105</v>
          </cell>
        </row>
        <row r="7494">
          <cell r="I7494">
            <v>201819</v>
          </cell>
        </row>
        <row r="7495">
          <cell r="I7495">
            <v>20183</v>
          </cell>
        </row>
        <row r="7496">
          <cell r="I7496">
            <v>20184</v>
          </cell>
        </row>
        <row r="7497">
          <cell r="I7497">
            <v>20185</v>
          </cell>
        </row>
        <row r="7498">
          <cell r="I7498">
            <v>20186</v>
          </cell>
        </row>
        <row r="7499">
          <cell r="I7499">
            <v>20189</v>
          </cell>
        </row>
        <row r="7500">
          <cell r="I7500">
            <v>201815</v>
          </cell>
        </row>
        <row r="7501">
          <cell r="I7501">
            <v>201817</v>
          </cell>
        </row>
        <row r="7502">
          <cell r="I7502">
            <v>20707022</v>
          </cell>
        </row>
        <row r="7503">
          <cell r="I7503">
            <v>201040774</v>
          </cell>
        </row>
        <row r="7504">
          <cell r="I7504">
            <v>20707023</v>
          </cell>
        </row>
        <row r="7505">
          <cell r="I7505">
            <v>70112</v>
          </cell>
        </row>
        <row r="7506">
          <cell r="I7506">
            <v>70112</v>
          </cell>
        </row>
        <row r="7507">
          <cell r="I7507">
            <v>40101</v>
          </cell>
        </row>
        <row r="7508">
          <cell r="I7508">
            <v>50101</v>
          </cell>
        </row>
        <row r="7509">
          <cell r="I7509">
            <v>70106</v>
          </cell>
        </row>
        <row r="7510">
          <cell r="I7510">
            <v>10208</v>
          </cell>
        </row>
        <row r="7511">
          <cell r="I7511">
            <v>20707023</v>
          </cell>
        </row>
        <row r="7512">
          <cell r="I7512">
            <v>201040773</v>
          </cell>
        </row>
        <row r="7513">
          <cell r="I7513">
            <v>2011804027</v>
          </cell>
        </row>
        <row r="7514">
          <cell r="I7514">
            <v>10208</v>
          </cell>
        </row>
        <row r="7515">
          <cell r="I7515">
            <v>20188</v>
          </cell>
        </row>
        <row r="7516">
          <cell r="I7516">
            <v>201040773</v>
          </cell>
        </row>
        <row r="7517">
          <cell r="I7517">
            <v>201040774</v>
          </cell>
        </row>
        <row r="7518">
          <cell r="I7518">
            <v>201040773</v>
          </cell>
        </row>
        <row r="7519">
          <cell r="I7519">
            <v>2011804087</v>
          </cell>
        </row>
        <row r="7520">
          <cell r="I7520">
            <v>201040777</v>
          </cell>
        </row>
        <row r="7521">
          <cell r="I7521">
            <v>2011804026</v>
          </cell>
        </row>
        <row r="7522">
          <cell r="I7522">
            <v>2011804087</v>
          </cell>
        </row>
        <row r="7523">
          <cell r="I7523">
            <v>2011804086</v>
          </cell>
        </row>
        <row r="7524">
          <cell r="I7524">
            <v>201040773</v>
          </cell>
        </row>
        <row r="7525">
          <cell r="I7525">
            <v>2011804041</v>
          </cell>
        </row>
        <row r="7526">
          <cell r="I7526">
            <v>70105000</v>
          </cell>
        </row>
        <row r="7527">
          <cell r="I7527">
            <v>108</v>
          </cell>
        </row>
        <row r="7528">
          <cell r="I7528">
            <v>104</v>
          </cell>
        </row>
        <row r="7529">
          <cell r="I7529">
            <v>104</v>
          </cell>
        </row>
        <row r="7530">
          <cell r="I7530">
            <v>99</v>
          </cell>
        </row>
        <row r="7531">
          <cell r="I7531">
            <v>99</v>
          </cell>
        </row>
        <row r="7532">
          <cell r="I7532">
            <v>99</v>
          </cell>
        </row>
        <row r="7533">
          <cell r="I7533">
            <v>104</v>
          </cell>
        </row>
        <row r="7534">
          <cell r="I7534">
            <v>104</v>
          </cell>
        </row>
        <row r="7535">
          <cell r="I7535">
            <v>104</v>
          </cell>
        </row>
        <row r="7536">
          <cell r="I7536">
            <v>70112</v>
          </cell>
        </row>
        <row r="7537">
          <cell r="I7537">
            <v>40101</v>
          </cell>
        </row>
        <row r="7538">
          <cell r="I7538">
            <v>70112</v>
          </cell>
        </row>
        <row r="7539">
          <cell r="I7539">
            <v>70106</v>
          </cell>
        </row>
        <row r="7540">
          <cell r="I7540">
            <v>50101</v>
          </cell>
        </row>
        <row r="7541">
          <cell r="I7541">
            <v>70112</v>
          </cell>
        </row>
        <row r="7542">
          <cell r="I7542">
            <v>70106</v>
          </cell>
        </row>
        <row r="7543">
          <cell r="I7543">
            <v>40101</v>
          </cell>
        </row>
        <row r="7544">
          <cell r="I7544">
            <v>70112</v>
          </cell>
        </row>
        <row r="7545">
          <cell r="I7545">
            <v>50101</v>
          </cell>
        </row>
        <row r="7546">
          <cell r="I7546">
            <v>70112</v>
          </cell>
        </row>
        <row r="7547">
          <cell r="I7547">
            <v>70112</v>
          </cell>
        </row>
        <row r="7548">
          <cell r="I7548">
            <v>70106</v>
          </cell>
        </row>
        <row r="7549">
          <cell r="I7549">
            <v>70112</v>
          </cell>
        </row>
        <row r="7550">
          <cell r="I7550">
            <v>70112</v>
          </cell>
        </row>
        <row r="7551">
          <cell r="I7551">
            <v>70112</v>
          </cell>
        </row>
        <row r="7552">
          <cell r="I7552">
            <v>70112</v>
          </cell>
        </row>
        <row r="7553">
          <cell r="I7553">
            <v>70112</v>
          </cell>
        </row>
        <row r="7554">
          <cell r="I7554">
            <v>40101</v>
          </cell>
        </row>
        <row r="7555">
          <cell r="I7555">
            <v>70112</v>
          </cell>
        </row>
        <row r="7556">
          <cell r="I7556">
            <v>70112</v>
          </cell>
        </row>
        <row r="7557">
          <cell r="I7557">
            <v>50101</v>
          </cell>
        </row>
        <row r="7558">
          <cell r="I7558">
            <v>70112</v>
          </cell>
        </row>
        <row r="7559">
          <cell r="I7559">
            <v>70112</v>
          </cell>
        </row>
        <row r="7560">
          <cell r="I7560">
            <v>30101</v>
          </cell>
        </row>
        <row r="7561">
          <cell r="I7561">
            <v>70112</v>
          </cell>
        </row>
        <row r="7562">
          <cell r="I7562">
            <v>70112</v>
          </cell>
        </row>
        <row r="7563">
          <cell r="I7563">
            <v>50101</v>
          </cell>
        </row>
        <row r="7564">
          <cell r="I7564">
            <v>40101</v>
          </cell>
        </row>
        <row r="7565">
          <cell r="I7565">
            <v>30101</v>
          </cell>
        </row>
        <row r="7566">
          <cell r="I7566">
            <v>70112</v>
          </cell>
        </row>
        <row r="7567">
          <cell r="I7567">
            <v>50101</v>
          </cell>
        </row>
        <row r="7568">
          <cell r="I7568">
            <v>40101</v>
          </cell>
        </row>
        <row r="7569">
          <cell r="I7569">
            <v>70112</v>
          </cell>
        </row>
        <row r="7570">
          <cell r="I7570">
            <v>70112</v>
          </cell>
        </row>
        <row r="7571">
          <cell r="I7571">
            <v>50101</v>
          </cell>
        </row>
        <row r="7572">
          <cell r="I7572">
            <v>70112</v>
          </cell>
        </row>
        <row r="7573">
          <cell r="I7573">
            <v>30101</v>
          </cell>
        </row>
        <row r="7574">
          <cell r="I7574">
            <v>50101</v>
          </cell>
        </row>
        <row r="7575">
          <cell r="I7575">
            <v>70112</v>
          </cell>
        </row>
        <row r="7576">
          <cell r="I7576">
            <v>50101</v>
          </cell>
        </row>
        <row r="7577">
          <cell r="I7577">
            <v>70112</v>
          </cell>
        </row>
        <row r="7578">
          <cell r="I7578">
            <v>70112</v>
          </cell>
        </row>
        <row r="7579">
          <cell r="I7579">
            <v>40101</v>
          </cell>
        </row>
        <row r="7580">
          <cell r="I7580">
            <v>40101</v>
          </cell>
        </row>
        <row r="7581">
          <cell r="I7581">
            <v>50101</v>
          </cell>
        </row>
        <row r="7582">
          <cell r="I7582">
            <v>70112</v>
          </cell>
        </row>
        <row r="7583">
          <cell r="I7583">
            <v>50101</v>
          </cell>
        </row>
        <row r="7584">
          <cell r="I7584">
            <v>70112</v>
          </cell>
        </row>
        <row r="7585">
          <cell r="I7585">
            <v>70112</v>
          </cell>
        </row>
        <row r="7586">
          <cell r="I7586">
            <v>70112</v>
          </cell>
        </row>
        <row r="7587">
          <cell r="I7587">
            <v>70106</v>
          </cell>
        </row>
        <row r="7588">
          <cell r="I7588">
            <v>70112</v>
          </cell>
        </row>
        <row r="7589">
          <cell r="I7589">
            <v>70112</v>
          </cell>
        </row>
        <row r="7590">
          <cell r="I7590">
            <v>70112</v>
          </cell>
        </row>
        <row r="7591">
          <cell r="I7591">
            <v>50101</v>
          </cell>
        </row>
        <row r="7592">
          <cell r="I7592">
            <v>40101</v>
          </cell>
        </row>
        <row r="7593">
          <cell r="I7593">
            <v>70112</v>
          </cell>
        </row>
        <row r="7594">
          <cell r="I7594">
            <v>70112</v>
          </cell>
        </row>
        <row r="7595">
          <cell r="I7595">
            <v>70112</v>
          </cell>
        </row>
        <row r="7596">
          <cell r="I7596">
            <v>70106</v>
          </cell>
        </row>
        <row r="7597">
          <cell r="I7597">
            <v>50101</v>
          </cell>
        </row>
        <row r="7598">
          <cell r="I7598">
            <v>30101</v>
          </cell>
        </row>
        <row r="7599">
          <cell r="I7599">
            <v>70112</v>
          </cell>
        </row>
        <row r="7600">
          <cell r="I7600">
            <v>70112</v>
          </cell>
        </row>
        <row r="7601">
          <cell r="I7601">
            <v>40101</v>
          </cell>
        </row>
        <row r="7602">
          <cell r="I7602">
            <v>70112</v>
          </cell>
        </row>
        <row r="7603">
          <cell r="I7603">
            <v>70112</v>
          </cell>
        </row>
        <row r="7604">
          <cell r="I7604">
            <v>70112</v>
          </cell>
        </row>
        <row r="7605">
          <cell r="I7605">
            <v>70112</v>
          </cell>
        </row>
        <row r="7606">
          <cell r="I7606">
            <v>40101</v>
          </cell>
        </row>
        <row r="7607">
          <cell r="I7607">
            <v>70112</v>
          </cell>
        </row>
        <row r="7608">
          <cell r="I7608">
            <v>70112</v>
          </cell>
        </row>
        <row r="7609">
          <cell r="I7609">
            <v>50101</v>
          </cell>
        </row>
        <row r="7610">
          <cell r="I7610">
            <v>30101</v>
          </cell>
        </row>
        <row r="7611">
          <cell r="I7611">
            <v>70112</v>
          </cell>
        </row>
        <row r="7612">
          <cell r="I7612" t="str">
            <v>40101-1</v>
          </cell>
        </row>
        <row r="7613">
          <cell r="I7613" t="str">
            <v>70112-1</v>
          </cell>
        </row>
        <row r="7614">
          <cell r="I7614">
            <v>70112</v>
          </cell>
        </row>
        <row r="7615">
          <cell r="I7615">
            <v>40101</v>
          </cell>
        </row>
        <row r="7616">
          <cell r="I7616">
            <v>50101</v>
          </cell>
        </row>
        <row r="7617">
          <cell r="I7617">
            <v>70112</v>
          </cell>
        </row>
        <row r="7618">
          <cell r="I7618">
            <v>40101</v>
          </cell>
        </row>
        <row r="7619">
          <cell r="I7619">
            <v>70112</v>
          </cell>
        </row>
        <row r="7620">
          <cell r="I7620">
            <v>40101</v>
          </cell>
        </row>
        <row r="7621">
          <cell r="I7621">
            <v>70112</v>
          </cell>
        </row>
        <row r="7622">
          <cell r="I7622">
            <v>20187</v>
          </cell>
        </row>
        <row r="7623">
          <cell r="I7623">
            <v>10401139</v>
          </cell>
        </row>
        <row r="7624">
          <cell r="I7624">
            <v>20707022</v>
          </cell>
        </row>
        <row r="7625">
          <cell r="I7625">
            <v>10401150</v>
          </cell>
        </row>
        <row r="7626">
          <cell r="I7626">
            <v>2011809129</v>
          </cell>
        </row>
        <row r="7627">
          <cell r="I7627">
            <v>2011804035</v>
          </cell>
        </row>
        <row r="7628">
          <cell r="I7628">
            <v>70105</v>
          </cell>
        </row>
        <row r="7629">
          <cell r="I7629">
            <v>70105</v>
          </cell>
        </row>
        <row r="7630">
          <cell r="I7630">
            <v>10401147</v>
          </cell>
        </row>
        <row r="7631">
          <cell r="I7631">
            <v>70117</v>
          </cell>
        </row>
        <row r="7632">
          <cell r="I7632">
            <v>70117</v>
          </cell>
        </row>
        <row r="7633">
          <cell r="I7633">
            <v>70117</v>
          </cell>
        </row>
        <row r="7634">
          <cell r="I7634">
            <v>70117</v>
          </cell>
        </row>
        <row r="7635">
          <cell r="I7635">
            <v>104</v>
          </cell>
        </row>
        <row r="7636">
          <cell r="I7636">
            <v>104</v>
          </cell>
        </row>
        <row r="7637">
          <cell r="I7637">
            <v>104</v>
          </cell>
        </row>
        <row r="7638">
          <cell r="I7638">
            <v>104</v>
          </cell>
        </row>
        <row r="7639">
          <cell r="I7639">
            <v>104</v>
          </cell>
        </row>
        <row r="7640">
          <cell r="I7640">
            <v>104</v>
          </cell>
        </row>
        <row r="7641">
          <cell r="I7641">
            <v>104</v>
          </cell>
        </row>
        <row r="7642">
          <cell r="I7642">
            <v>104</v>
          </cell>
        </row>
        <row r="7643">
          <cell r="I7643">
            <v>104</v>
          </cell>
        </row>
        <row r="7644">
          <cell r="I7644">
            <v>104</v>
          </cell>
        </row>
        <row r="7645">
          <cell r="I7645">
            <v>104</v>
          </cell>
        </row>
        <row r="7646">
          <cell r="I7646">
            <v>104</v>
          </cell>
        </row>
        <row r="7647">
          <cell r="I7647">
            <v>104</v>
          </cell>
        </row>
        <row r="7648">
          <cell r="I7648">
            <v>104</v>
          </cell>
        </row>
        <row r="7649">
          <cell r="I7649">
            <v>104</v>
          </cell>
        </row>
        <row r="7650">
          <cell r="I7650">
            <v>104</v>
          </cell>
        </row>
        <row r="7651">
          <cell r="I7651">
            <v>104</v>
          </cell>
        </row>
        <row r="7652">
          <cell r="I7652">
            <v>104</v>
          </cell>
        </row>
        <row r="7653">
          <cell r="I7653">
            <v>104</v>
          </cell>
        </row>
        <row r="7654">
          <cell r="I7654">
            <v>104</v>
          </cell>
        </row>
        <row r="7655">
          <cell r="I7655">
            <v>104</v>
          </cell>
        </row>
        <row r="7656">
          <cell r="I7656">
            <v>104</v>
          </cell>
        </row>
        <row r="7657">
          <cell r="I7657">
            <v>104</v>
          </cell>
        </row>
        <row r="7658">
          <cell r="I7658">
            <v>104</v>
          </cell>
        </row>
        <row r="7659">
          <cell r="I7659">
            <v>104</v>
          </cell>
        </row>
        <row r="7660">
          <cell r="I7660">
            <v>104</v>
          </cell>
        </row>
        <row r="7661">
          <cell r="I7661">
            <v>104</v>
          </cell>
        </row>
        <row r="7662">
          <cell r="I7662">
            <v>104</v>
          </cell>
        </row>
        <row r="7663">
          <cell r="I7663">
            <v>104</v>
          </cell>
        </row>
        <row r="7664">
          <cell r="I7664">
            <v>104</v>
          </cell>
        </row>
        <row r="7665">
          <cell r="I7665">
            <v>104</v>
          </cell>
        </row>
        <row r="7666">
          <cell r="I7666">
            <v>104</v>
          </cell>
        </row>
        <row r="7667">
          <cell r="I7667">
            <v>104</v>
          </cell>
        </row>
        <row r="7668">
          <cell r="I7668">
            <v>104</v>
          </cell>
        </row>
        <row r="7669">
          <cell r="I7669">
            <v>104</v>
          </cell>
        </row>
        <row r="7670">
          <cell r="I7670">
            <v>107</v>
          </cell>
        </row>
        <row r="7671">
          <cell r="I7671">
            <v>103</v>
          </cell>
        </row>
        <row r="7672">
          <cell r="I7672">
            <v>103</v>
          </cell>
        </row>
        <row r="7673">
          <cell r="I7673">
            <v>104</v>
          </cell>
        </row>
        <row r="7674">
          <cell r="I7674">
            <v>104</v>
          </cell>
        </row>
        <row r="7675">
          <cell r="I7675">
            <v>103</v>
          </cell>
        </row>
        <row r="7676">
          <cell r="I7676">
            <v>103</v>
          </cell>
        </row>
        <row r="7677">
          <cell r="I7677">
            <v>200</v>
          </cell>
        </row>
        <row r="7678">
          <cell r="I7678">
            <v>70112</v>
          </cell>
        </row>
        <row r="7679">
          <cell r="I7679">
            <v>40101</v>
          </cell>
        </row>
        <row r="7680">
          <cell r="I7680">
            <v>70112</v>
          </cell>
        </row>
        <row r="7681">
          <cell r="I7681">
            <v>70112</v>
          </cell>
        </row>
        <row r="7682">
          <cell r="I7682">
            <v>70106</v>
          </cell>
        </row>
        <row r="7683">
          <cell r="I7683">
            <v>70112</v>
          </cell>
        </row>
        <row r="7684">
          <cell r="I7684">
            <v>70112</v>
          </cell>
        </row>
        <row r="7685">
          <cell r="I7685">
            <v>70112</v>
          </cell>
        </row>
        <row r="7686">
          <cell r="I7686">
            <v>30101</v>
          </cell>
        </row>
        <row r="7687">
          <cell r="I7687">
            <v>70112</v>
          </cell>
        </row>
        <row r="7688">
          <cell r="I7688">
            <v>40101</v>
          </cell>
        </row>
        <row r="7689">
          <cell r="I7689">
            <v>70112</v>
          </cell>
        </row>
        <row r="7690">
          <cell r="I7690">
            <v>50101</v>
          </cell>
        </row>
        <row r="7691">
          <cell r="I7691">
            <v>40101</v>
          </cell>
        </row>
        <row r="7692">
          <cell r="I7692">
            <v>70112</v>
          </cell>
        </row>
        <row r="7693">
          <cell r="I7693">
            <v>70112</v>
          </cell>
        </row>
        <row r="7694">
          <cell r="I7694">
            <v>70112</v>
          </cell>
        </row>
        <row r="7695">
          <cell r="I7695">
            <v>70112</v>
          </cell>
        </row>
        <row r="7696">
          <cell r="I7696">
            <v>40101</v>
          </cell>
        </row>
        <row r="7697">
          <cell r="I7697">
            <v>70112</v>
          </cell>
        </row>
        <row r="7698">
          <cell r="I7698">
            <v>50101</v>
          </cell>
        </row>
        <row r="7699">
          <cell r="I7699">
            <v>70112</v>
          </cell>
        </row>
        <row r="7700">
          <cell r="I7700">
            <v>70112</v>
          </cell>
        </row>
        <row r="7701">
          <cell r="I7701">
            <v>40101</v>
          </cell>
        </row>
        <row r="7702">
          <cell r="I7702">
            <v>70112</v>
          </cell>
        </row>
        <row r="7703">
          <cell r="I7703">
            <v>50101</v>
          </cell>
        </row>
        <row r="7704">
          <cell r="I7704">
            <v>50101</v>
          </cell>
        </row>
        <row r="7705">
          <cell r="I7705">
            <v>70112</v>
          </cell>
        </row>
        <row r="7706">
          <cell r="I7706">
            <v>70112</v>
          </cell>
        </row>
        <row r="7707">
          <cell r="I7707">
            <v>50101</v>
          </cell>
        </row>
        <row r="7708">
          <cell r="I7708">
            <v>40101</v>
          </cell>
        </row>
        <row r="7709">
          <cell r="I7709">
            <v>30101</v>
          </cell>
        </row>
        <row r="7710">
          <cell r="I7710">
            <v>70112</v>
          </cell>
        </row>
        <row r="7711">
          <cell r="I7711">
            <v>70112</v>
          </cell>
        </row>
        <row r="7712">
          <cell r="I7712">
            <v>50101</v>
          </cell>
        </row>
        <row r="7713">
          <cell r="I7713">
            <v>40101</v>
          </cell>
        </row>
        <row r="7714">
          <cell r="I7714">
            <v>50101</v>
          </cell>
        </row>
        <row r="7715">
          <cell r="I7715">
            <v>40101</v>
          </cell>
        </row>
        <row r="7716">
          <cell r="I7716">
            <v>70112</v>
          </cell>
        </row>
        <row r="7717">
          <cell r="I7717">
            <v>70112</v>
          </cell>
        </row>
        <row r="7718">
          <cell r="I7718">
            <v>50101</v>
          </cell>
        </row>
        <row r="7719">
          <cell r="I7719">
            <v>70112</v>
          </cell>
        </row>
        <row r="7720">
          <cell r="I7720">
            <v>40101</v>
          </cell>
        </row>
        <row r="7721">
          <cell r="I7721">
            <v>50101</v>
          </cell>
        </row>
        <row r="7722">
          <cell r="I7722">
            <v>70112</v>
          </cell>
        </row>
        <row r="7723">
          <cell r="I7723">
            <v>40101</v>
          </cell>
        </row>
        <row r="7724">
          <cell r="I7724">
            <v>50101</v>
          </cell>
        </row>
        <row r="7725">
          <cell r="I7725">
            <v>50101</v>
          </cell>
        </row>
        <row r="7726">
          <cell r="I7726">
            <v>30101</v>
          </cell>
        </row>
        <row r="7727">
          <cell r="I7727">
            <v>70112</v>
          </cell>
        </row>
        <row r="7728">
          <cell r="I7728">
            <v>40101</v>
          </cell>
        </row>
        <row r="7729">
          <cell r="I7729">
            <v>50101</v>
          </cell>
        </row>
        <row r="7730">
          <cell r="I7730">
            <v>40101</v>
          </cell>
        </row>
        <row r="7731">
          <cell r="I7731">
            <v>70112</v>
          </cell>
        </row>
        <row r="7732">
          <cell r="I7732">
            <v>70112</v>
          </cell>
        </row>
        <row r="7733">
          <cell r="I7733">
            <v>50101</v>
          </cell>
        </row>
        <row r="7734">
          <cell r="I7734">
            <v>70112</v>
          </cell>
        </row>
        <row r="7735">
          <cell r="I7735">
            <v>70112</v>
          </cell>
        </row>
        <row r="7736">
          <cell r="I7736">
            <v>70112</v>
          </cell>
        </row>
        <row r="7737">
          <cell r="I7737">
            <v>70112</v>
          </cell>
        </row>
        <row r="7738">
          <cell r="I7738">
            <v>70112</v>
          </cell>
        </row>
        <row r="7739">
          <cell r="I7739">
            <v>50101</v>
          </cell>
        </row>
        <row r="7740">
          <cell r="I7740">
            <v>70112</v>
          </cell>
        </row>
        <row r="7741">
          <cell r="I7741">
            <v>70112</v>
          </cell>
        </row>
        <row r="7742">
          <cell r="I7742">
            <v>50101</v>
          </cell>
        </row>
        <row r="7743">
          <cell r="I7743">
            <v>70112</v>
          </cell>
        </row>
        <row r="7744">
          <cell r="I7744">
            <v>70112</v>
          </cell>
        </row>
        <row r="7745">
          <cell r="I7745">
            <v>70112</v>
          </cell>
        </row>
        <row r="7746">
          <cell r="I7746">
            <v>701116</v>
          </cell>
        </row>
        <row r="7747">
          <cell r="I7747">
            <v>50101</v>
          </cell>
        </row>
        <row r="7748">
          <cell r="I7748">
            <v>40101</v>
          </cell>
        </row>
        <row r="7749">
          <cell r="I7749">
            <v>30101</v>
          </cell>
        </row>
        <row r="7750">
          <cell r="I7750">
            <v>70112</v>
          </cell>
        </row>
        <row r="7751">
          <cell r="I7751">
            <v>50101</v>
          </cell>
        </row>
        <row r="7752">
          <cell r="I7752">
            <v>70112</v>
          </cell>
        </row>
        <row r="7753">
          <cell r="I7753">
            <v>50101</v>
          </cell>
        </row>
        <row r="7754">
          <cell r="I7754">
            <v>70112</v>
          </cell>
        </row>
        <row r="7755">
          <cell r="I7755">
            <v>40101</v>
          </cell>
        </row>
        <row r="7756">
          <cell r="I7756">
            <v>70112</v>
          </cell>
        </row>
        <row r="7757">
          <cell r="I7757">
            <v>701116</v>
          </cell>
        </row>
        <row r="7758">
          <cell r="I7758">
            <v>70112</v>
          </cell>
        </row>
        <row r="7759">
          <cell r="I7759">
            <v>50101</v>
          </cell>
        </row>
        <row r="7760">
          <cell r="I7760">
            <v>701116</v>
          </cell>
        </row>
        <row r="7761">
          <cell r="I7761">
            <v>70112</v>
          </cell>
        </row>
        <row r="7762">
          <cell r="I7762">
            <v>50101</v>
          </cell>
        </row>
        <row r="7763">
          <cell r="I7763">
            <v>30101</v>
          </cell>
        </row>
        <row r="7764">
          <cell r="I7764">
            <v>70112</v>
          </cell>
        </row>
        <row r="7765">
          <cell r="I7765">
            <v>70112</v>
          </cell>
        </row>
        <row r="7766">
          <cell r="I7766">
            <v>70112</v>
          </cell>
        </row>
        <row r="7767">
          <cell r="I7767">
            <v>70112</v>
          </cell>
        </row>
        <row r="7768">
          <cell r="I7768">
            <v>40101</v>
          </cell>
        </row>
        <row r="7769">
          <cell r="I7769">
            <v>30101</v>
          </cell>
        </row>
        <row r="7770">
          <cell r="I7770">
            <v>70112</v>
          </cell>
        </row>
        <row r="7771">
          <cell r="I7771" t="str">
            <v>70112-1</v>
          </cell>
        </row>
        <row r="7772">
          <cell r="I7772">
            <v>30101</v>
          </cell>
        </row>
        <row r="7773">
          <cell r="I7773">
            <v>70105</v>
          </cell>
        </row>
        <row r="7774">
          <cell r="I7774">
            <v>70105</v>
          </cell>
        </row>
        <row r="7775">
          <cell r="I7775">
            <v>70112</v>
          </cell>
        </row>
        <row r="7776">
          <cell r="I7776">
            <v>70112</v>
          </cell>
        </row>
        <row r="7777">
          <cell r="I7777">
            <v>70106</v>
          </cell>
        </row>
        <row r="7778">
          <cell r="I7778">
            <v>70112</v>
          </cell>
        </row>
        <row r="7779">
          <cell r="I7779">
            <v>70112</v>
          </cell>
        </row>
        <row r="7780">
          <cell r="I7780">
            <v>70105</v>
          </cell>
        </row>
        <row r="7781">
          <cell r="I7781">
            <v>40101</v>
          </cell>
        </row>
        <row r="7782">
          <cell r="I7782">
            <v>50101</v>
          </cell>
        </row>
        <row r="7783">
          <cell r="I7783">
            <v>20707023</v>
          </cell>
        </row>
        <row r="7784">
          <cell r="I7784">
            <v>2011800400</v>
          </cell>
        </row>
        <row r="7785">
          <cell r="I7785">
            <v>2011809149</v>
          </cell>
        </row>
        <row r="7786">
          <cell r="I7786">
            <v>2011809118</v>
          </cell>
        </row>
        <row r="7787">
          <cell r="I7787">
            <v>201819</v>
          </cell>
        </row>
        <row r="7788">
          <cell r="I7788">
            <v>201811</v>
          </cell>
        </row>
        <row r="7789">
          <cell r="I7789">
            <v>201814</v>
          </cell>
        </row>
        <row r="7790">
          <cell r="I7790">
            <v>20185</v>
          </cell>
        </row>
        <row r="7791">
          <cell r="I7791">
            <v>201815</v>
          </cell>
        </row>
        <row r="7792">
          <cell r="I7792">
            <v>20189</v>
          </cell>
        </row>
        <row r="7793">
          <cell r="I7793">
            <v>2011804020</v>
          </cell>
        </row>
        <row r="7794">
          <cell r="I7794">
            <v>201819</v>
          </cell>
        </row>
        <row r="7795">
          <cell r="I7795">
            <v>10401147</v>
          </cell>
        </row>
        <row r="7796">
          <cell r="I7796">
            <v>70500112</v>
          </cell>
        </row>
        <row r="7797">
          <cell r="I7797">
            <v>70112</v>
          </cell>
        </row>
        <row r="7798">
          <cell r="I7798">
            <v>70112</v>
          </cell>
        </row>
        <row r="7799">
          <cell r="I7799">
            <v>70112</v>
          </cell>
        </row>
        <row r="7800">
          <cell r="I7800">
            <v>70112</v>
          </cell>
        </row>
        <row r="7801">
          <cell r="I7801">
            <v>50101</v>
          </cell>
        </row>
        <row r="7802">
          <cell r="I7802">
            <v>40101</v>
          </cell>
        </row>
        <row r="7803">
          <cell r="I7803">
            <v>70112</v>
          </cell>
        </row>
        <row r="7804">
          <cell r="I7804">
            <v>70112</v>
          </cell>
        </row>
        <row r="7805">
          <cell r="I7805">
            <v>40101</v>
          </cell>
        </row>
        <row r="7806">
          <cell r="I7806">
            <v>70112</v>
          </cell>
        </row>
        <row r="7807">
          <cell r="I7807">
            <v>50101</v>
          </cell>
        </row>
        <row r="7808">
          <cell r="I7808">
            <v>70112</v>
          </cell>
        </row>
        <row r="7809">
          <cell r="I7809">
            <v>70112</v>
          </cell>
        </row>
        <row r="7810">
          <cell r="I7810">
            <v>70106</v>
          </cell>
        </row>
        <row r="7811">
          <cell r="I7811">
            <v>70112</v>
          </cell>
        </row>
        <row r="7812">
          <cell r="I7812">
            <v>70106</v>
          </cell>
        </row>
        <row r="7813">
          <cell r="I7813">
            <v>70112</v>
          </cell>
        </row>
        <row r="7814">
          <cell r="I7814">
            <v>70112</v>
          </cell>
        </row>
        <row r="7815">
          <cell r="I7815">
            <v>70112</v>
          </cell>
        </row>
        <row r="7816">
          <cell r="I7816">
            <v>40101</v>
          </cell>
        </row>
        <row r="7817">
          <cell r="I7817">
            <v>70106</v>
          </cell>
        </row>
        <row r="7818">
          <cell r="I7818">
            <v>70112</v>
          </cell>
        </row>
        <row r="7819">
          <cell r="I7819">
            <v>40101</v>
          </cell>
        </row>
        <row r="7820">
          <cell r="I7820">
            <v>70112</v>
          </cell>
        </row>
        <row r="7821">
          <cell r="I7821">
            <v>70112</v>
          </cell>
        </row>
        <row r="7822">
          <cell r="I7822">
            <v>70112</v>
          </cell>
        </row>
        <row r="7823">
          <cell r="I7823">
            <v>70112</v>
          </cell>
        </row>
        <row r="7824">
          <cell r="I7824">
            <v>70112</v>
          </cell>
        </row>
        <row r="7825">
          <cell r="I7825">
            <v>70112</v>
          </cell>
        </row>
        <row r="7826">
          <cell r="I7826">
            <v>70112</v>
          </cell>
        </row>
        <row r="7827">
          <cell r="I7827">
            <v>70112</v>
          </cell>
        </row>
        <row r="7828">
          <cell r="I7828">
            <v>70112</v>
          </cell>
        </row>
        <row r="7829">
          <cell r="I7829">
            <v>70112</v>
          </cell>
        </row>
        <row r="7830">
          <cell r="I7830">
            <v>70112</v>
          </cell>
        </row>
        <row r="7831">
          <cell r="I7831">
            <v>70112</v>
          </cell>
        </row>
        <row r="7832">
          <cell r="I7832">
            <v>40101</v>
          </cell>
        </row>
        <row r="7833">
          <cell r="I7833">
            <v>70112</v>
          </cell>
        </row>
        <row r="7834">
          <cell r="I7834">
            <v>70112</v>
          </cell>
        </row>
        <row r="7835">
          <cell r="I7835">
            <v>70112</v>
          </cell>
        </row>
        <row r="7836">
          <cell r="I7836">
            <v>701116</v>
          </cell>
        </row>
        <row r="7837">
          <cell r="I7837">
            <v>50101</v>
          </cell>
        </row>
        <row r="7838">
          <cell r="I7838">
            <v>50101</v>
          </cell>
        </row>
        <row r="7839">
          <cell r="I7839">
            <v>40101</v>
          </cell>
        </row>
        <row r="7840">
          <cell r="I7840">
            <v>30101</v>
          </cell>
        </row>
        <row r="7841">
          <cell r="I7841">
            <v>70106</v>
          </cell>
        </row>
        <row r="7842">
          <cell r="I7842">
            <v>40101</v>
          </cell>
        </row>
        <row r="7843">
          <cell r="I7843">
            <v>70112</v>
          </cell>
        </row>
        <row r="7844">
          <cell r="I7844">
            <v>70112</v>
          </cell>
        </row>
        <row r="7845">
          <cell r="I7845">
            <v>50101</v>
          </cell>
        </row>
        <row r="7846">
          <cell r="I7846">
            <v>40101</v>
          </cell>
        </row>
        <row r="7847">
          <cell r="I7847">
            <v>70112</v>
          </cell>
        </row>
        <row r="7848">
          <cell r="I7848">
            <v>70112</v>
          </cell>
        </row>
        <row r="7849">
          <cell r="I7849">
            <v>70112</v>
          </cell>
        </row>
        <row r="7850">
          <cell r="I7850">
            <v>30101</v>
          </cell>
        </row>
        <row r="7851">
          <cell r="I7851">
            <v>40101</v>
          </cell>
        </row>
        <row r="7852">
          <cell r="I7852">
            <v>70112</v>
          </cell>
        </row>
        <row r="7853">
          <cell r="I7853">
            <v>50101</v>
          </cell>
        </row>
        <row r="7854">
          <cell r="I7854">
            <v>70112</v>
          </cell>
        </row>
        <row r="7855">
          <cell r="I7855">
            <v>70106</v>
          </cell>
        </row>
        <row r="7856">
          <cell r="I7856">
            <v>50101</v>
          </cell>
        </row>
        <row r="7857">
          <cell r="I7857">
            <v>30101</v>
          </cell>
        </row>
        <row r="7858">
          <cell r="I7858">
            <v>70112</v>
          </cell>
        </row>
        <row r="7859">
          <cell r="I7859">
            <v>50101</v>
          </cell>
        </row>
        <row r="7860">
          <cell r="I7860">
            <v>40101</v>
          </cell>
        </row>
        <row r="7861">
          <cell r="I7861">
            <v>70112</v>
          </cell>
        </row>
        <row r="7862">
          <cell r="I7862">
            <v>70112</v>
          </cell>
        </row>
        <row r="7863">
          <cell r="I7863">
            <v>70106</v>
          </cell>
        </row>
        <row r="7864">
          <cell r="I7864" t="str">
            <v>70112-1</v>
          </cell>
        </row>
        <row r="7865">
          <cell r="I7865" t="str">
            <v>40101-1</v>
          </cell>
        </row>
        <row r="7866">
          <cell r="I7866">
            <v>104</v>
          </cell>
        </row>
        <row r="7867">
          <cell r="I7867">
            <v>104</v>
          </cell>
        </row>
        <row r="7868">
          <cell r="I7868">
            <v>104</v>
          </cell>
        </row>
        <row r="7869">
          <cell r="I7869">
            <v>104</v>
          </cell>
        </row>
        <row r="7870">
          <cell r="I7870">
            <v>104</v>
          </cell>
        </row>
        <row r="7871">
          <cell r="I7871">
            <v>104</v>
          </cell>
        </row>
        <row r="7872">
          <cell r="I7872">
            <v>104</v>
          </cell>
        </row>
        <row r="7873">
          <cell r="I7873">
            <v>104</v>
          </cell>
        </row>
        <row r="7874">
          <cell r="I7874">
            <v>104</v>
          </cell>
        </row>
        <row r="7875">
          <cell r="I7875">
            <v>103</v>
          </cell>
        </row>
        <row r="7876">
          <cell r="I7876">
            <v>103</v>
          </cell>
        </row>
        <row r="7877">
          <cell r="I7877">
            <v>104</v>
          </cell>
        </row>
        <row r="7878">
          <cell r="I7878">
            <v>104</v>
          </cell>
        </row>
        <row r="7879">
          <cell r="I7879">
            <v>103</v>
          </cell>
        </row>
        <row r="7880">
          <cell r="I7880">
            <v>104</v>
          </cell>
        </row>
        <row r="7881">
          <cell r="I7881">
            <v>104</v>
          </cell>
        </row>
        <row r="7882">
          <cell r="I7882">
            <v>70112</v>
          </cell>
        </row>
        <row r="7883">
          <cell r="I7883">
            <v>70112</v>
          </cell>
        </row>
        <row r="7884">
          <cell r="I7884">
            <v>40101</v>
          </cell>
        </row>
        <row r="7885">
          <cell r="I7885">
            <v>50101</v>
          </cell>
        </row>
        <row r="7886">
          <cell r="I7886">
            <v>70106</v>
          </cell>
        </row>
        <row r="7887">
          <cell r="I7887">
            <v>70112</v>
          </cell>
        </row>
        <row r="7888">
          <cell r="I7888">
            <v>40101</v>
          </cell>
        </row>
        <row r="7889">
          <cell r="I7889">
            <v>50101</v>
          </cell>
        </row>
        <row r="7890">
          <cell r="I7890">
            <v>70112</v>
          </cell>
        </row>
        <row r="7891">
          <cell r="I7891">
            <v>20183</v>
          </cell>
        </row>
        <row r="7892">
          <cell r="I7892">
            <v>20189</v>
          </cell>
        </row>
        <row r="7893">
          <cell r="I7893">
            <v>201812</v>
          </cell>
        </row>
        <row r="7894">
          <cell r="I7894">
            <v>20185</v>
          </cell>
        </row>
        <row r="7895">
          <cell r="I7895">
            <v>20187</v>
          </cell>
        </row>
        <row r="7896">
          <cell r="I7896">
            <v>2016</v>
          </cell>
        </row>
        <row r="7897">
          <cell r="I7897">
            <v>30103</v>
          </cell>
        </row>
        <row r="7898">
          <cell r="I7898">
            <v>201819</v>
          </cell>
        </row>
        <row r="7899">
          <cell r="I7899">
            <v>20183</v>
          </cell>
        </row>
        <row r="7900">
          <cell r="I7900">
            <v>20184</v>
          </cell>
        </row>
        <row r="7901">
          <cell r="I7901">
            <v>20185</v>
          </cell>
        </row>
        <row r="7902">
          <cell r="I7902">
            <v>20186</v>
          </cell>
        </row>
        <row r="7903">
          <cell r="I7903">
            <v>201819</v>
          </cell>
        </row>
        <row r="7904">
          <cell r="I7904">
            <v>201812</v>
          </cell>
        </row>
        <row r="7905">
          <cell r="I7905">
            <v>20186</v>
          </cell>
        </row>
        <row r="7906">
          <cell r="I7906">
            <v>20185</v>
          </cell>
        </row>
        <row r="7907">
          <cell r="I7907">
            <v>20707022</v>
          </cell>
        </row>
        <row r="7908">
          <cell r="I7908">
            <v>2011809146</v>
          </cell>
        </row>
        <row r="7909">
          <cell r="I7909">
            <v>2011804087</v>
          </cell>
        </row>
        <row r="7910">
          <cell r="I7910">
            <v>2011804012</v>
          </cell>
        </row>
        <row r="7911">
          <cell r="I7911">
            <v>2011804031</v>
          </cell>
        </row>
        <row r="7912">
          <cell r="I7912">
            <v>2011804071</v>
          </cell>
        </row>
        <row r="7913">
          <cell r="I7913">
            <v>2011809141</v>
          </cell>
        </row>
        <row r="7914">
          <cell r="I7914">
            <v>201818</v>
          </cell>
        </row>
        <row r="7915">
          <cell r="I7915">
            <v>2011804018</v>
          </cell>
        </row>
        <row r="7916">
          <cell r="I7916">
            <v>2011804027</v>
          </cell>
        </row>
        <row r="7917">
          <cell r="I7917">
            <v>2011804048</v>
          </cell>
        </row>
        <row r="7918">
          <cell r="I7918">
            <v>2011804068</v>
          </cell>
        </row>
        <row r="7919">
          <cell r="I7919">
            <v>2011804112</v>
          </cell>
        </row>
        <row r="7920">
          <cell r="I7920">
            <v>2011804113</v>
          </cell>
        </row>
        <row r="7921">
          <cell r="I7921">
            <v>2011809136</v>
          </cell>
        </row>
        <row r="7922">
          <cell r="I7922">
            <v>2011809139</v>
          </cell>
        </row>
        <row r="7923">
          <cell r="I7923">
            <v>2011809141</v>
          </cell>
        </row>
        <row r="7924">
          <cell r="I7924">
            <v>2011809143</v>
          </cell>
        </row>
        <row r="7925">
          <cell r="I7925">
            <v>2011804022</v>
          </cell>
        </row>
        <row r="7926">
          <cell r="I7926">
            <v>70500112</v>
          </cell>
        </row>
        <row r="7927">
          <cell r="I7927">
            <v>20707022</v>
          </cell>
        </row>
        <row r="7928">
          <cell r="I7928">
            <v>2011804012</v>
          </cell>
        </row>
        <row r="7929">
          <cell r="I7929">
            <v>2011804018</v>
          </cell>
        </row>
        <row r="7930">
          <cell r="I7930">
            <v>2011804048</v>
          </cell>
        </row>
        <row r="7931">
          <cell r="I7931">
            <v>2011804112</v>
          </cell>
        </row>
        <row r="7932">
          <cell r="I7932">
            <v>2011804113</v>
          </cell>
        </row>
        <row r="7933">
          <cell r="I7933">
            <v>2011809120</v>
          </cell>
        </row>
        <row r="7934">
          <cell r="I7934">
            <v>2011809141</v>
          </cell>
        </row>
        <row r="7935">
          <cell r="I7935">
            <v>2011809145</v>
          </cell>
        </row>
        <row r="7936">
          <cell r="I7936">
            <v>2011809146</v>
          </cell>
        </row>
        <row r="7937">
          <cell r="I7937">
            <v>201815</v>
          </cell>
        </row>
        <row r="7938">
          <cell r="I7938">
            <v>10208</v>
          </cell>
        </row>
        <row r="7939">
          <cell r="I7939">
            <v>70117</v>
          </cell>
        </row>
        <row r="7940">
          <cell r="I7940">
            <v>70112</v>
          </cell>
        </row>
        <row r="7941">
          <cell r="I7941">
            <v>40101</v>
          </cell>
        </row>
        <row r="7942">
          <cell r="I7942">
            <v>70112</v>
          </cell>
        </row>
        <row r="7943">
          <cell r="I7943">
            <v>70106</v>
          </cell>
        </row>
        <row r="7944">
          <cell r="I7944">
            <v>40101</v>
          </cell>
        </row>
        <row r="7945">
          <cell r="I7945">
            <v>70112</v>
          </cell>
        </row>
        <row r="7946">
          <cell r="I7946">
            <v>70106</v>
          </cell>
        </row>
        <row r="7947">
          <cell r="I7947">
            <v>70112</v>
          </cell>
        </row>
        <row r="7948">
          <cell r="I7948">
            <v>40101</v>
          </cell>
        </row>
        <row r="7949">
          <cell r="I7949">
            <v>70112</v>
          </cell>
        </row>
        <row r="7950">
          <cell r="I7950">
            <v>70112</v>
          </cell>
        </row>
        <row r="7951">
          <cell r="I7951">
            <v>70112</v>
          </cell>
        </row>
        <row r="7952">
          <cell r="I7952">
            <v>40101</v>
          </cell>
        </row>
        <row r="7953">
          <cell r="I7953">
            <v>30101</v>
          </cell>
        </row>
        <row r="7954">
          <cell r="I7954">
            <v>70112</v>
          </cell>
        </row>
        <row r="7955">
          <cell r="I7955">
            <v>50101</v>
          </cell>
        </row>
        <row r="7956">
          <cell r="I7956">
            <v>70112</v>
          </cell>
        </row>
        <row r="7957">
          <cell r="I7957">
            <v>40101</v>
          </cell>
        </row>
        <row r="7958">
          <cell r="I7958">
            <v>70112</v>
          </cell>
        </row>
        <row r="7959">
          <cell r="I7959">
            <v>50101</v>
          </cell>
        </row>
        <row r="7960">
          <cell r="I7960">
            <v>70106</v>
          </cell>
        </row>
        <row r="7961">
          <cell r="I7961">
            <v>70112</v>
          </cell>
        </row>
        <row r="7962">
          <cell r="I7962">
            <v>70112</v>
          </cell>
        </row>
        <row r="7963">
          <cell r="I7963">
            <v>70112</v>
          </cell>
        </row>
        <row r="7964">
          <cell r="I7964">
            <v>40101</v>
          </cell>
        </row>
        <row r="7965">
          <cell r="I7965">
            <v>40101</v>
          </cell>
        </row>
        <row r="7966">
          <cell r="I7966">
            <v>70112</v>
          </cell>
        </row>
        <row r="7967">
          <cell r="I7967">
            <v>50101</v>
          </cell>
        </row>
        <row r="7968">
          <cell r="I7968">
            <v>201815</v>
          </cell>
        </row>
        <row r="7969">
          <cell r="I7969">
            <v>70112</v>
          </cell>
        </row>
        <row r="7970">
          <cell r="I7970">
            <v>50101</v>
          </cell>
        </row>
        <row r="7971">
          <cell r="I7971">
            <v>40101</v>
          </cell>
        </row>
        <row r="7972">
          <cell r="I7972">
            <v>70112</v>
          </cell>
        </row>
        <row r="7973">
          <cell r="I7973">
            <v>70112</v>
          </cell>
        </row>
        <row r="7974">
          <cell r="I7974">
            <v>30101</v>
          </cell>
        </row>
        <row r="7975">
          <cell r="I7975">
            <v>50101</v>
          </cell>
        </row>
        <row r="7976">
          <cell r="I7976">
            <v>40101</v>
          </cell>
        </row>
        <row r="7977">
          <cell r="I7977">
            <v>70112</v>
          </cell>
        </row>
        <row r="7978">
          <cell r="I7978">
            <v>701116</v>
          </cell>
        </row>
        <row r="7979">
          <cell r="I7979">
            <v>50101</v>
          </cell>
        </row>
        <row r="7980">
          <cell r="I7980">
            <v>40101</v>
          </cell>
        </row>
        <row r="7981">
          <cell r="I7981">
            <v>70112</v>
          </cell>
        </row>
        <row r="7982">
          <cell r="I7982">
            <v>50101</v>
          </cell>
        </row>
        <row r="7983">
          <cell r="I7983">
            <v>40101</v>
          </cell>
        </row>
        <row r="7984">
          <cell r="I7984">
            <v>70112</v>
          </cell>
        </row>
        <row r="7985">
          <cell r="I7985">
            <v>70112</v>
          </cell>
        </row>
        <row r="7986">
          <cell r="I7986">
            <v>70112</v>
          </cell>
        </row>
        <row r="7987">
          <cell r="I7987">
            <v>40101</v>
          </cell>
        </row>
        <row r="7988">
          <cell r="I7988">
            <v>50101</v>
          </cell>
        </row>
        <row r="7989">
          <cell r="I7989">
            <v>70112</v>
          </cell>
        </row>
        <row r="7990">
          <cell r="I7990">
            <v>701116</v>
          </cell>
        </row>
        <row r="7991">
          <cell r="I7991">
            <v>701116</v>
          </cell>
        </row>
        <row r="7992">
          <cell r="I7992">
            <v>50101</v>
          </cell>
        </row>
        <row r="7993">
          <cell r="I7993">
            <v>70112</v>
          </cell>
        </row>
        <row r="7994">
          <cell r="I7994">
            <v>70112</v>
          </cell>
        </row>
        <row r="7995">
          <cell r="I7995">
            <v>70112</v>
          </cell>
        </row>
        <row r="7996">
          <cell r="I7996">
            <v>70112</v>
          </cell>
        </row>
        <row r="7997">
          <cell r="I7997">
            <v>70112</v>
          </cell>
        </row>
        <row r="7998">
          <cell r="I7998">
            <v>70112</v>
          </cell>
        </row>
        <row r="7999">
          <cell r="I7999">
            <v>50101</v>
          </cell>
        </row>
        <row r="8000">
          <cell r="I8000">
            <v>70112</v>
          </cell>
        </row>
        <row r="8001">
          <cell r="I8001">
            <v>50101</v>
          </cell>
        </row>
        <row r="8002">
          <cell r="I8002">
            <v>701116</v>
          </cell>
        </row>
        <row r="8003">
          <cell r="I8003">
            <v>40101</v>
          </cell>
        </row>
        <row r="8004">
          <cell r="I8004">
            <v>70112</v>
          </cell>
        </row>
        <row r="8005">
          <cell r="I8005">
            <v>70112</v>
          </cell>
        </row>
        <row r="8006">
          <cell r="I8006">
            <v>50101</v>
          </cell>
        </row>
        <row r="8007">
          <cell r="I8007">
            <v>70112</v>
          </cell>
        </row>
        <row r="8008">
          <cell r="I8008">
            <v>40101</v>
          </cell>
        </row>
        <row r="8009">
          <cell r="I8009">
            <v>70112</v>
          </cell>
        </row>
        <row r="8010">
          <cell r="I8010">
            <v>70112</v>
          </cell>
        </row>
        <row r="8011">
          <cell r="I8011">
            <v>30101</v>
          </cell>
        </row>
        <row r="8012">
          <cell r="I8012">
            <v>50101</v>
          </cell>
        </row>
        <row r="8013">
          <cell r="I8013">
            <v>701116</v>
          </cell>
        </row>
        <row r="8014">
          <cell r="I8014">
            <v>50101</v>
          </cell>
        </row>
        <row r="8015">
          <cell r="I8015" t="str">
            <v>70112-1</v>
          </cell>
        </row>
        <row r="8016">
          <cell r="I8016">
            <v>30103</v>
          </cell>
        </row>
        <row r="8017">
          <cell r="I8017">
            <v>107</v>
          </cell>
        </row>
        <row r="8018">
          <cell r="I8018">
            <v>107</v>
          </cell>
        </row>
        <row r="8019">
          <cell r="I8019">
            <v>107</v>
          </cell>
        </row>
        <row r="8020">
          <cell r="I8020">
            <v>107</v>
          </cell>
        </row>
        <row r="8021">
          <cell r="I8021">
            <v>107</v>
          </cell>
        </row>
        <row r="8022">
          <cell r="I8022">
            <v>107</v>
          </cell>
        </row>
        <row r="8023">
          <cell r="I8023">
            <v>107</v>
          </cell>
        </row>
        <row r="8024">
          <cell r="I8024">
            <v>107</v>
          </cell>
        </row>
        <row r="8025">
          <cell r="I8025">
            <v>107</v>
          </cell>
        </row>
        <row r="8026">
          <cell r="I8026">
            <v>104</v>
          </cell>
        </row>
        <row r="8027">
          <cell r="I8027">
            <v>104</v>
          </cell>
        </row>
        <row r="8028">
          <cell r="I8028">
            <v>103</v>
          </cell>
        </row>
        <row r="8029">
          <cell r="I8029">
            <v>104</v>
          </cell>
        </row>
        <row r="8030">
          <cell r="I8030">
            <v>70105</v>
          </cell>
        </row>
        <row r="8031">
          <cell r="I8031">
            <v>104</v>
          </cell>
        </row>
        <row r="8032">
          <cell r="I8032">
            <v>104</v>
          </cell>
        </row>
        <row r="8033">
          <cell r="I8033">
            <v>104</v>
          </cell>
        </row>
        <row r="8034">
          <cell r="I8034">
            <v>103</v>
          </cell>
        </row>
        <row r="8035">
          <cell r="I8035">
            <v>108</v>
          </cell>
        </row>
        <row r="8036">
          <cell r="I8036">
            <v>30103</v>
          </cell>
        </row>
        <row r="8037">
          <cell r="I8037">
            <v>40105</v>
          </cell>
        </row>
        <row r="8038">
          <cell r="I8038">
            <v>104</v>
          </cell>
        </row>
        <row r="8039">
          <cell r="I8039">
            <v>103</v>
          </cell>
        </row>
        <row r="8040">
          <cell r="I8040">
            <v>104</v>
          </cell>
        </row>
        <row r="8041">
          <cell r="I8041">
            <v>104</v>
          </cell>
        </row>
        <row r="8042">
          <cell r="I8042">
            <v>103</v>
          </cell>
        </row>
        <row r="8043">
          <cell r="I8043">
            <v>103</v>
          </cell>
        </row>
        <row r="8044">
          <cell r="I8044">
            <v>70117</v>
          </cell>
        </row>
        <row r="8045">
          <cell r="I8045">
            <v>70105</v>
          </cell>
        </row>
        <row r="8046">
          <cell r="I8046">
            <v>30103</v>
          </cell>
        </row>
        <row r="8047">
          <cell r="I8047">
            <v>201819</v>
          </cell>
        </row>
        <row r="8048">
          <cell r="I8048">
            <v>0</v>
          </cell>
        </row>
        <row r="8049">
          <cell r="I8049">
            <v>0</v>
          </cell>
        </row>
        <row r="8050">
          <cell r="I8050">
            <v>0</v>
          </cell>
        </row>
        <row r="8051">
          <cell r="I8051">
            <v>0</v>
          </cell>
        </row>
        <row r="8052">
          <cell r="I8052">
            <v>0</v>
          </cell>
        </row>
        <row r="8053">
          <cell r="I8053">
            <v>0</v>
          </cell>
        </row>
        <row r="8054">
          <cell r="I8054">
            <v>0</v>
          </cell>
        </row>
        <row r="8055">
          <cell r="I8055">
            <v>0</v>
          </cell>
        </row>
        <row r="8056">
          <cell r="I8056">
            <v>0</v>
          </cell>
        </row>
        <row r="8057">
          <cell r="I8057">
            <v>0</v>
          </cell>
        </row>
        <row r="8058">
          <cell r="I8058">
            <v>0</v>
          </cell>
        </row>
        <row r="8059">
          <cell r="I8059">
            <v>0</v>
          </cell>
        </row>
        <row r="8060">
          <cell r="I8060">
            <v>0</v>
          </cell>
        </row>
        <row r="8061">
          <cell r="I8061">
            <v>0</v>
          </cell>
        </row>
        <row r="8062">
          <cell r="I8062">
            <v>0</v>
          </cell>
        </row>
        <row r="8063">
          <cell r="I8063">
            <v>0</v>
          </cell>
        </row>
        <row r="8064">
          <cell r="I8064">
            <v>0</v>
          </cell>
        </row>
        <row r="8065">
          <cell r="I8065">
            <v>0</v>
          </cell>
        </row>
        <row r="8066">
          <cell r="I8066">
            <v>0</v>
          </cell>
        </row>
        <row r="8067">
          <cell r="I8067">
            <v>0</v>
          </cell>
        </row>
        <row r="8068">
          <cell r="I8068">
            <v>0</v>
          </cell>
        </row>
        <row r="8069">
          <cell r="I8069">
            <v>0</v>
          </cell>
        </row>
        <row r="8070">
          <cell r="I8070">
            <v>0</v>
          </cell>
        </row>
        <row r="8071">
          <cell r="I8071">
            <v>0</v>
          </cell>
        </row>
        <row r="8072">
          <cell r="I8072">
            <v>0</v>
          </cell>
        </row>
        <row r="8073">
          <cell r="I8073">
            <v>0</v>
          </cell>
        </row>
        <row r="8074">
          <cell r="I8074">
            <v>0</v>
          </cell>
        </row>
        <row r="8075">
          <cell r="I8075">
            <v>0</v>
          </cell>
        </row>
        <row r="8076">
          <cell r="I8076">
            <v>0</v>
          </cell>
        </row>
        <row r="8077">
          <cell r="I8077">
            <v>0</v>
          </cell>
        </row>
        <row r="8078">
          <cell r="I8078">
            <v>0</v>
          </cell>
        </row>
        <row r="8079">
          <cell r="I8079">
            <v>0</v>
          </cell>
        </row>
        <row r="8080">
          <cell r="I8080">
            <v>0</v>
          </cell>
        </row>
        <row r="8081">
          <cell r="I8081">
            <v>0</v>
          </cell>
        </row>
        <row r="8082">
          <cell r="I8082">
            <v>0</v>
          </cell>
        </row>
        <row r="8083">
          <cell r="I8083">
            <v>0</v>
          </cell>
        </row>
        <row r="8084">
          <cell r="I8084">
            <v>0</v>
          </cell>
        </row>
        <row r="8085">
          <cell r="I8085">
            <v>0</v>
          </cell>
        </row>
        <row r="8086">
          <cell r="I8086">
            <v>0</v>
          </cell>
        </row>
        <row r="8087">
          <cell r="I8087">
            <v>0</v>
          </cell>
        </row>
        <row r="8088">
          <cell r="I8088">
            <v>0</v>
          </cell>
        </row>
        <row r="8089">
          <cell r="I8089">
            <v>0</v>
          </cell>
        </row>
        <row r="8090">
          <cell r="I8090">
            <v>0</v>
          </cell>
        </row>
        <row r="8091">
          <cell r="I8091">
            <v>0</v>
          </cell>
        </row>
        <row r="8092">
          <cell r="I8092">
            <v>0</v>
          </cell>
        </row>
        <row r="8093">
          <cell r="I8093">
            <v>0</v>
          </cell>
        </row>
        <row r="8094">
          <cell r="I8094">
            <v>0</v>
          </cell>
        </row>
        <row r="8095">
          <cell r="I8095">
            <v>0</v>
          </cell>
        </row>
        <row r="8096">
          <cell r="I8096">
            <v>0</v>
          </cell>
        </row>
        <row r="8097">
          <cell r="I8097">
            <v>0</v>
          </cell>
        </row>
        <row r="8098">
          <cell r="I8098">
            <v>0</v>
          </cell>
        </row>
        <row r="8099">
          <cell r="I8099">
            <v>0</v>
          </cell>
        </row>
        <row r="8100">
          <cell r="I8100">
            <v>0</v>
          </cell>
        </row>
        <row r="8101">
          <cell r="I8101">
            <v>0</v>
          </cell>
        </row>
        <row r="8102">
          <cell r="I8102">
            <v>0</v>
          </cell>
        </row>
        <row r="8103">
          <cell r="I8103">
            <v>0</v>
          </cell>
        </row>
        <row r="8104">
          <cell r="I8104">
            <v>0</v>
          </cell>
        </row>
        <row r="8105">
          <cell r="I8105">
            <v>0</v>
          </cell>
        </row>
        <row r="8106">
          <cell r="I8106">
            <v>0</v>
          </cell>
        </row>
        <row r="8107">
          <cell r="I8107">
            <v>0</v>
          </cell>
        </row>
        <row r="8108">
          <cell r="I8108">
            <v>0</v>
          </cell>
        </row>
        <row r="8109">
          <cell r="I8109">
            <v>0</v>
          </cell>
        </row>
        <row r="8110">
          <cell r="I8110">
            <v>0</v>
          </cell>
        </row>
        <row r="8111">
          <cell r="I8111">
            <v>0</v>
          </cell>
        </row>
        <row r="8112">
          <cell r="I8112">
            <v>0</v>
          </cell>
        </row>
        <row r="8113">
          <cell r="I8113">
            <v>0</v>
          </cell>
        </row>
        <row r="8114">
          <cell r="I8114">
            <v>0</v>
          </cell>
        </row>
        <row r="8115">
          <cell r="I8115">
            <v>0</v>
          </cell>
        </row>
        <row r="8116">
          <cell r="I8116">
            <v>0</v>
          </cell>
        </row>
        <row r="8117">
          <cell r="I8117">
            <v>0</v>
          </cell>
        </row>
        <row r="8118">
          <cell r="I8118">
            <v>0</v>
          </cell>
        </row>
        <row r="8119">
          <cell r="I8119">
            <v>0</v>
          </cell>
        </row>
        <row r="8120">
          <cell r="I8120">
            <v>0</v>
          </cell>
        </row>
        <row r="8121">
          <cell r="I8121">
            <v>0</v>
          </cell>
        </row>
        <row r="8122">
          <cell r="I8122">
            <v>0</v>
          </cell>
        </row>
        <row r="8123">
          <cell r="I8123">
            <v>0</v>
          </cell>
        </row>
        <row r="8124">
          <cell r="I8124">
            <v>0</v>
          </cell>
        </row>
        <row r="8125">
          <cell r="I8125">
            <v>0</v>
          </cell>
        </row>
        <row r="8126">
          <cell r="I8126">
            <v>0</v>
          </cell>
        </row>
        <row r="8127">
          <cell r="I8127">
            <v>0</v>
          </cell>
        </row>
        <row r="8128">
          <cell r="I8128">
            <v>0</v>
          </cell>
        </row>
        <row r="8129">
          <cell r="I8129">
            <v>0</v>
          </cell>
        </row>
        <row r="8130">
          <cell r="I8130">
            <v>0</v>
          </cell>
        </row>
        <row r="8131">
          <cell r="I8131">
            <v>0</v>
          </cell>
        </row>
        <row r="8132">
          <cell r="I8132">
            <v>0</v>
          </cell>
        </row>
        <row r="8133">
          <cell r="I8133">
            <v>0</v>
          </cell>
        </row>
        <row r="8134">
          <cell r="I8134">
            <v>0</v>
          </cell>
        </row>
        <row r="8135">
          <cell r="I8135">
            <v>0</v>
          </cell>
        </row>
        <row r="8136">
          <cell r="I8136">
            <v>0</v>
          </cell>
        </row>
        <row r="8137">
          <cell r="I8137">
            <v>0</v>
          </cell>
        </row>
        <row r="8138">
          <cell r="I8138">
            <v>0</v>
          </cell>
        </row>
        <row r="8139">
          <cell r="I8139">
            <v>0</v>
          </cell>
        </row>
        <row r="8140">
          <cell r="I8140">
            <v>0</v>
          </cell>
        </row>
        <row r="8141">
          <cell r="I8141">
            <v>0</v>
          </cell>
        </row>
        <row r="8142">
          <cell r="I8142">
            <v>0</v>
          </cell>
        </row>
        <row r="8143">
          <cell r="I8143">
            <v>0</v>
          </cell>
        </row>
        <row r="8144">
          <cell r="I8144">
            <v>0</v>
          </cell>
        </row>
        <row r="8145">
          <cell r="I8145">
            <v>0</v>
          </cell>
        </row>
        <row r="8146">
          <cell r="I8146">
            <v>0</v>
          </cell>
        </row>
        <row r="8147">
          <cell r="I8147">
            <v>0</v>
          </cell>
        </row>
        <row r="8148">
          <cell r="I8148">
            <v>0</v>
          </cell>
        </row>
        <row r="8149">
          <cell r="I8149">
            <v>0</v>
          </cell>
        </row>
        <row r="8150">
          <cell r="I8150">
            <v>0</v>
          </cell>
        </row>
        <row r="8151">
          <cell r="I8151">
            <v>0</v>
          </cell>
        </row>
        <row r="8152">
          <cell r="I8152">
            <v>0</v>
          </cell>
        </row>
        <row r="8153">
          <cell r="I8153">
            <v>0</v>
          </cell>
        </row>
        <row r="8154">
          <cell r="I8154">
            <v>0</v>
          </cell>
        </row>
        <row r="8155">
          <cell r="I8155">
            <v>0</v>
          </cell>
        </row>
        <row r="8156">
          <cell r="I8156">
            <v>0</v>
          </cell>
        </row>
        <row r="8157">
          <cell r="I8157">
            <v>0</v>
          </cell>
        </row>
        <row r="8158">
          <cell r="I8158">
            <v>0</v>
          </cell>
        </row>
        <row r="8159">
          <cell r="I8159">
            <v>0</v>
          </cell>
        </row>
        <row r="8160">
          <cell r="I8160">
            <v>0</v>
          </cell>
        </row>
        <row r="8161">
          <cell r="I8161">
            <v>0</v>
          </cell>
        </row>
        <row r="8162">
          <cell r="I8162">
            <v>0</v>
          </cell>
        </row>
        <row r="8163">
          <cell r="I8163">
            <v>0</v>
          </cell>
        </row>
        <row r="8164">
          <cell r="I8164">
            <v>0</v>
          </cell>
        </row>
        <row r="8165">
          <cell r="I8165">
            <v>0</v>
          </cell>
        </row>
        <row r="8166">
          <cell r="I8166">
            <v>0</v>
          </cell>
        </row>
        <row r="8167">
          <cell r="I8167">
            <v>0</v>
          </cell>
        </row>
        <row r="8168">
          <cell r="I8168">
            <v>0</v>
          </cell>
        </row>
        <row r="8169">
          <cell r="I8169">
            <v>0</v>
          </cell>
        </row>
        <row r="8170">
          <cell r="I8170">
            <v>0</v>
          </cell>
        </row>
        <row r="8171">
          <cell r="I8171">
            <v>0</v>
          </cell>
        </row>
        <row r="8172">
          <cell r="I8172">
            <v>0</v>
          </cell>
        </row>
        <row r="8173">
          <cell r="I8173">
            <v>0</v>
          </cell>
        </row>
        <row r="8174">
          <cell r="I8174">
            <v>0</v>
          </cell>
        </row>
        <row r="8175">
          <cell r="I8175">
            <v>0</v>
          </cell>
        </row>
        <row r="8176">
          <cell r="I8176">
            <v>0</v>
          </cell>
        </row>
        <row r="8177">
          <cell r="I8177">
            <v>0</v>
          </cell>
        </row>
        <row r="8178">
          <cell r="I8178">
            <v>0</v>
          </cell>
        </row>
        <row r="8179">
          <cell r="I8179">
            <v>0</v>
          </cell>
        </row>
        <row r="8180">
          <cell r="I8180">
            <v>0</v>
          </cell>
        </row>
        <row r="8181">
          <cell r="I8181">
            <v>0</v>
          </cell>
        </row>
        <row r="8182">
          <cell r="I8182">
            <v>0</v>
          </cell>
        </row>
        <row r="8183">
          <cell r="I8183">
            <v>0</v>
          </cell>
        </row>
        <row r="8184">
          <cell r="I8184">
            <v>0</v>
          </cell>
        </row>
        <row r="8185">
          <cell r="I8185">
            <v>0</v>
          </cell>
        </row>
        <row r="8186">
          <cell r="I8186">
            <v>0</v>
          </cell>
        </row>
        <row r="8187">
          <cell r="I8187">
            <v>0</v>
          </cell>
        </row>
        <row r="8188">
          <cell r="I8188">
            <v>0</v>
          </cell>
        </row>
        <row r="8189">
          <cell r="I8189">
            <v>0</v>
          </cell>
        </row>
        <row r="8190">
          <cell r="I8190">
            <v>0</v>
          </cell>
        </row>
        <row r="8191">
          <cell r="I8191">
            <v>0</v>
          </cell>
        </row>
        <row r="8192">
          <cell r="I8192">
            <v>0</v>
          </cell>
        </row>
        <row r="8193">
          <cell r="I8193">
            <v>0</v>
          </cell>
        </row>
        <row r="8194">
          <cell r="I8194">
            <v>0</v>
          </cell>
        </row>
        <row r="8195">
          <cell r="I8195">
            <v>0</v>
          </cell>
        </row>
        <row r="8196">
          <cell r="I8196">
            <v>0</v>
          </cell>
        </row>
        <row r="8197">
          <cell r="I8197">
            <v>0</v>
          </cell>
        </row>
        <row r="8198">
          <cell r="I8198">
            <v>0</v>
          </cell>
        </row>
        <row r="8199">
          <cell r="I8199">
            <v>0</v>
          </cell>
        </row>
        <row r="8200">
          <cell r="I8200">
            <v>0</v>
          </cell>
        </row>
        <row r="8201">
          <cell r="I8201">
            <v>0</v>
          </cell>
        </row>
        <row r="8202">
          <cell r="I8202">
            <v>0</v>
          </cell>
        </row>
        <row r="8203">
          <cell r="I8203">
            <v>0</v>
          </cell>
        </row>
        <row r="8204">
          <cell r="I8204">
            <v>0</v>
          </cell>
        </row>
        <row r="8205">
          <cell r="I8205">
            <v>0</v>
          </cell>
        </row>
        <row r="8206">
          <cell r="I8206">
            <v>0</v>
          </cell>
        </row>
        <row r="8207">
          <cell r="I8207">
            <v>0</v>
          </cell>
        </row>
        <row r="8208">
          <cell r="I8208">
            <v>0</v>
          </cell>
        </row>
        <row r="8209">
          <cell r="I8209">
            <v>0</v>
          </cell>
        </row>
        <row r="8210">
          <cell r="I8210">
            <v>0</v>
          </cell>
        </row>
        <row r="8211">
          <cell r="I8211">
            <v>0</v>
          </cell>
        </row>
        <row r="8212">
          <cell r="I8212">
            <v>0</v>
          </cell>
        </row>
        <row r="8213">
          <cell r="I8213">
            <v>0</v>
          </cell>
        </row>
        <row r="8214">
          <cell r="I8214">
            <v>0</v>
          </cell>
        </row>
        <row r="8215">
          <cell r="I8215">
            <v>0</v>
          </cell>
        </row>
        <row r="8216">
          <cell r="I8216">
            <v>0</v>
          </cell>
        </row>
        <row r="8217">
          <cell r="I8217">
            <v>0</v>
          </cell>
        </row>
        <row r="8218">
          <cell r="I8218">
            <v>0</v>
          </cell>
        </row>
        <row r="8219">
          <cell r="I8219">
            <v>0</v>
          </cell>
        </row>
        <row r="8220">
          <cell r="I8220">
            <v>0</v>
          </cell>
        </row>
        <row r="8221">
          <cell r="I8221">
            <v>0</v>
          </cell>
        </row>
        <row r="8222">
          <cell r="I8222">
            <v>0</v>
          </cell>
        </row>
        <row r="8223">
          <cell r="I8223">
            <v>0</v>
          </cell>
        </row>
        <row r="8224">
          <cell r="I8224">
            <v>0</v>
          </cell>
        </row>
        <row r="8225">
          <cell r="I8225">
            <v>0</v>
          </cell>
        </row>
        <row r="8226">
          <cell r="I8226">
            <v>0</v>
          </cell>
        </row>
        <row r="8227">
          <cell r="I8227">
            <v>0</v>
          </cell>
        </row>
        <row r="8228">
          <cell r="I8228">
            <v>0</v>
          </cell>
        </row>
        <row r="8229">
          <cell r="I8229">
            <v>0</v>
          </cell>
        </row>
        <row r="8230">
          <cell r="I8230">
            <v>0</v>
          </cell>
        </row>
        <row r="8231">
          <cell r="I8231">
            <v>0</v>
          </cell>
        </row>
        <row r="8232">
          <cell r="I8232">
            <v>0</v>
          </cell>
        </row>
        <row r="8233">
          <cell r="I8233">
            <v>0</v>
          </cell>
        </row>
        <row r="8234">
          <cell r="I8234">
            <v>0</v>
          </cell>
        </row>
        <row r="8235">
          <cell r="I8235">
            <v>0</v>
          </cell>
        </row>
        <row r="8236">
          <cell r="I8236">
            <v>0</v>
          </cell>
        </row>
        <row r="8237">
          <cell r="I8237">
            <v>0</v>
          </cell>
        </row>
        <row r="8238">
          <cell r="I8238">
            <v>0</v>
          </cell>
        </row>
        <row r="8239">
          <cell r="I8239">
            <v>0</v>
          </cell>
        </row>
        <row r="8240">
          <cell r="I8240">
            <v>0</v>
          </cell>
        </row>
        <row r="8241">
          <cell r="I8241">
            <v>0</v>
          </cell>
        </row>
        <row r="8242">
          <cell r="I8242">
            <v>0</v>
          </cell>
        </row>
        <row r="8243">
          <cell r="I8243">
            <v>0</v>
          </cell>
        </row>
        <row r="8244">
          <cell r="I8244">
            <v>0</v>
          </cell>
        </row>
        <row r="8245">
          <cell r="I8245">
            <v>0</v>
          </cell>
        </row>
        <row r="8246">
          <cell r="I8246">
            <v>0</v>
          </cell>
        </row>
        <row r="8247">
          <cell r="I8247">
            <v>0</v>
          </cell>
        </row>
        <row r="8248">
          <cell r="I8248">
            <v>0</v>
          </cell>
        </row>
        <row r="8249">
          <cell r="I8249">
            <v>0</v>
          </cell>
        </row>
        <row r="8250">
          <cell r="I8250">
            <v>0</v>
          </cell>
        </row>
        <row r="8251">
          <cell r="I8251">
            <v>0</v>
          </cell>
        </row>
        <row r="8252">
          <cell r="I8252">
            <v>0</v>
          </cell>
        </row>
        <row r="8253">
          <cell r="I8253">
            <v>0</v>
          </cell>
        </row>
        <row r="8254">
          <cell r="I8254">
            <v>0</v>
          </cell>
        </row>
        <row r="8255">
          <cell r="I8255">
            <v>0</v>
          </cell>
        </row>
        <row r="8256">
          <cell r="I8256">
            <v>0</v>
          </cell>
        </row>
        <row r="8257">
          <cell r="I8257">
            <v>0</v>
          </cell>
        </row>
        <row r="8258">
          <cell r="I8258">
            <v>0</v>
          </cell>
        </row>
        <row r="8259">
          <cell r="I8259">
            <v>0</v>
          </cell>
        </row>
        <row r="8260">
          <cell r="I8260">
            <v>0</v>
          </cell>
        </row>
        <row r="8261">
          <cell r="I8261">
            <v>0</v>
          </cell>
        </row>
        <row r="8262">
          <cell r="I8262">
            <v>0</v>
          </cell>
        </row>
        <row r="8263">
          <cell r="I8263">
            <v>0</v>
          </cell>
        </row>
        <row r="8264">
          <cell r="I8264">
            <v>0</v>
          </cell>
        </row>
        <row r="8265">
          <cell r="I8265">
            <v>0</v>
          </cell>
        </row>
        <row r="8266">
          <cell r="I8266">
            <v>0</v>
          </cell>
        </row>
        <row r="8267">
          <cell r="I8267">
            <v>0</v>
          </cell>
        </row>
        <row r="8268">
          <cell r="I8268">
            <v>0</v>
          </cell>
        </row>
        <row r="8269">
          <cell r="I8269">
            <v>0</v>
          </cell>
        </row>
        <row r="8270">
          <cell r="I8270">
            <v>0</v>
          </cell>
        </row>
        <row r="8271">
          <cell r="I8271">
            <v>0</v>
          </cell>
        </row>
        <row r="8272">
          <cell r="I8272">
            <v>0</v>
          </cell>
        </row>
        <row r="8273">
          <cell r="I8273">
            <v>0</v>
          </cell>
        </row>
        <row r="8274">
          <cell r="I8274">
            <v>0</v>
          </cell>
        </row>
        <row r="8275">
          <cell r="I8275">
            <v>0</v>
          </cell>
        </row>
        <row r="8276">
          <cell r="I8276">
            <v>0</v>
          </cell>
        </row>
        <row r="8277">
          <cell r="I8277">
            <v>0</v>
          </cell>
        </row>
        <row r="8278">
          <cell r="I8278">
            <v>0</v>
          </cell>
        </row>
        <row r="8279">
          <cell r="I8279">
            <v>0</v>
          </cell>
        </row>
        <row r="8280">
          <cell r="I8280">
            <v>0</v>
          </cell>
        </row>
        <row r="8281">
          <cell r="I8281">
            <v>0</v>
          </cell>
        </row>
        <row r="8282">
          <cell r="I8282">
            <v>0</v>
          </cell>
        </row>
        <row r="8283">
          <cell r="I8283">
            <v>0</v>
          </cell>
        </row>
        <row r="8284">
          <cell r="I8284">
            <v>0</v>
          </cell>
        </row>
        <row r="8285">
          <cell r="I8285">
            <v>0</v>
          </cell>
        </row>
        <row r="8286">
          <cell r="I8286">
            <v>0</v>
          </cell>
        </row>
        <row r="8287">
          <cell r="I8287">
            <v>0</v>
          </cell>
        </row>
        <row r="8288">
          <cell r="I8288">
            <v>0</v>
          </cell>
        </row>
        <row r="8289">
          <cell r="I8289">
            <v>0</v>
          </cell>
        </row>
        <row r="8290">
          <cell r="I8290">
            <v>0</v>
          </cell>
        </row>
        <row r="8291">
          <cell r="I8291">
            <v>0</v>
          </cell>
        </row>
        <row r="8292">
          <cell r="I8292">
            <v>0</v>
          </cell>
        </row>
        <row r="8293">
          <cell r="I8293">
            <v>0</v>
          </cell>
        </row>
        <row r="8294">
          <cell r="I8294">
            <v>0</v>
          </cell>
        </row>
        <row r="8295">
          <cell r="I8295">
            <v>0</v>
          </cell>
        </row>
        <row r="8296">
          <cell r="I8296">
            <v>0</v>
          </cell>
        </row>
        <row r="8297">
          <cell r="I8297">
            <v>0</v>
          </cell>
        </row>
        <row r="8298">
          <cell r="I8298">
            <v>0</v>
          </cell>
        </row>
        <row r="8299">
          <cell r="I8299">
            <v>0</v>
          </cell>
        </row>
        <row r="8300">
          <cell r="I8300">
            <v>0</v>
          </cell>
        </row>
        <row r="8301">
          <cell r="I8301">
            <v>0</v>
          </cell>
        </row>
        <row r="8302">
          <cell r="I8302">
            <v>0</v>
          </cell>
        </row>
        <row r="8303">
          <cell r="I8303">
            <v>0</v>
          </cell>
        </row>
        <row r="8304">
          <cell r="I8304">
            <v>0</v>
          </cell>
        </row>
        <row r="8305">
          <cell r="I8305">
            <v>0</v>
          </cell>
        </row>
        <row r="8306">
          <cell r="I8306">
            <v>0</v>
          </cell>
        </row>
        <row r="8307">
          <cell r="I8307">
            <v>0</v>
          </cell>
        </row>
        <row r="8308">
          <cell r="I8308">
            <v>0</v>
          </cell>
        </row>
        <row r="8309">
          <cell r="I8309">
            <v>0</v>
          </cell>
        </row>
        <row r="8310">
          <cell r="I8310">
            <v>0</v>
          </cell>
        </row>
        <row r="8311">
          <cell r="I8311">
            <v>0</v>
          </cell>
        </row>
        <row r="8312">
          <cell r="I8312">
            <v>0</v>
          </cell>
        </row>
        <row r="8313">
          <cell r="I8313">
            <v>0</v>
          </cell>
        </row>
        <row r="8314">
          <cell r="I8314">
            <v>0</v>
          </cell>
        </row>
        <row r="8315">
          <cell r="I8315">
            <v>0</v>
          </cell>
        </row>
        <row r="8316">
          <cell r="I8316">
            <v>0</v>
          </cell>
        </row>
        <row r="8317">
          <cell r="I8317">
            <v>0</v>
          </cell>
        </row>
        <row r="8318">
          <cell r="I8318">
            <v>0</v>
          </cell>
        </row>
        <row r="8319">
          <cell r="I8319">
            <v>0</v>
          </cell>
        </row>
        <row r="8320">
          <cell r="I8320">
            <v>0</v>
          </cell>
        </row>
        <row r="8321">
          <cell r="I8321">
            <v>0</v>
          </cell>
        </row>
        <row r="8322">
          <cell r="I8322">
            <v>0</v>
          </cell>
        </row>
        <row r="8323">
          <cell r="I8323">
            <v>0</v>
          </cell>
        </row>
        <row r="8324">
          <cell r="I8324">
            <v>0</v>
          </cell>
        </row>
        <row r="8325">
          <cell r="I8325">
            <v>0</v>
          </cell>
        </row>
        <row r="8326">
          <cell r="I8326">
            <v>0</v>
          </cell>
        </row>
        <row r="8327">
          <cell r="I8327">
            <v>0</v>
          </cell>
        </row>
        <row r="8328">
          <cell r="I8328">
            <v>0</v>
          </cell>
        </row>
        <row r="8329">
          <cell r="I8329">
            <v>0</v>
          </cell>
        </row>
        <row r="8330">
          <cell r="I8330">
            <v>0</v>
          </cell>
        </row>
        <row r="8331">
          <cell r="I8331">
            <v>0</v>
          </cell>
        </row>
        <row r="8332">
          <cell r="I8332">
            <v>0</v>
          </cell>
        </row>
        <row r="8333">
          <cell r="I8333">
            <v>0</v>
          </cell>
        </row>
        <row r="8334">
          <cell r="I8334">
            <v>0</v>
          </cell>
        </row>
        <row r="8335">
          <cell r="I8335">
            <v>0</v>
          </cell>
        </row>
        <row r="8336">
          <cell r="I8336">
            <v>0</v>
          </cell>
        </row>
        <row r="8337">
          <cell r="I8337">
            <v>0</v>
          </cell>
        </row>
        <row r="8338">
          <cell r="I8338">
            <v>0</v>
          </cell>
        </row>
        <row r="8339">
          <cell r="I8339">
            <v>0</v>
          </cell>
        </row>
        <row r="8340">
          <cell r="I8340">
            <v>0</v>
          </cell>
        </row>
        <row r="8341">
          <cell r="I8341">
            <v>0</v>
          </cell>
        </row>
        <row r="8342">
          <cell r="I8342">
            <v>0</v>
          </cell>
        </row>
        <row r="8343">
          <cell r="I8343">
            <v>0</v>
          </cell>
        </row>
        <row r="8344">
          <cell r="I8344">
            <v>0</v>
          </cell>
        </row>
        <row r="8345">
          <cell r="I8345">
            <v>0</v>
          </cell>
        </row>
        <row r="8346">
          <cell r="I8346">
            <v>0</v>
          </cell>
        </row>
        <row r="8347">
          <cell r="I8347">
            <v>0</v>
          </cell>
        </row>
        <row r="8348">
          <cell r="I8348">
            <v>0</v>
          </cell>
        </row>
        <row r="8349">
          <cell r="I8349">
            <v>0</v>
          </cell>
        </row>
        <row r="8350">
          <cell r="I8350">
            <v>0</v>
          </cell>
        </row>
        <row r="8351">
          <cell r="I8351">
            <v>0</v>
          </cell>
        </row>
        <row r="8352">
          <cell r="I8352">
            <v>0</v>
          </cell>
        </row>
        <row r="8353">
          <cell r="I8353">
            <v>0</v>
          </cell>
        </row>
        <row r="8354">
          <cell r="I8354">
            <v>0</v>
          </cell>
        </row>
        <row r="8355">
          <cell r="I8355">
            <v>0</v>
          </cell>
        </row>
        <row r="8356">
          <cell r="I8356">
            <v>0</v>
          </cell>
        </row>
        <row r="8357">
          <cell r="I8357">
            <v>0</v>
          </cell>
        </row>
        <row r="8358">
          <cell r="I8358">
            <v>0</v>
          </cell>
        </row>
        <row r="8359">
          <cell r="I8359">
            <v>0</v>
          </cell>
        </row>
        <row r="8360">
          <cell r="I8360">
            <v>0</v>
          </cell>
        </row>
        <row r="8361">
          <cell r="I8361">
            <v>0</v>
          </cell>
        </row>
        <row r="8362">
          <cell r="I8362">
            <v>0</v>
          </cell>
        </row>
        <row r="8363">
          <cell r="I8363">
            <v>0</v>
          </cell>
        </row>
        <row r="8364">
          <cell r="I8364">
            <v>0</v>
          </cell>
        </row>
        <row r="8365">
          <cell r="I8365">
            <v>0</v>
          </cell>
        </row>
        <row r="8366">
          <cell r="I8366">
            <v>0</v>
          </cell>
        </row>
        <row r="8367">
          <cell r="I8367">
            <v>0</v>
          </cell>
        </row>
        <row r="8368">
          <cell r="I8368">
            <v>0</v>
          </cell>
        </row>
        <row r="8369">
          <cell r="I8369">
            <v>0</v>
          </cell>
        </row>
        <row r="8370">
          <cell r="I8370">
            <v>0</v>
          </cell>
        </row>
        <row r="8371">
          <cell r="I8371">
            <v>0</v>
          </cell>
        </row>
        <row r="8372">
          <cell r="I8372">
            <v>0</v>
          </cell>
        </row>
        <row r="8373">
          <cell r="I8373">
            <v>0</v>
          </cell>
        </row>
        <row r="8374">
          <cell r="I8374">
            <v>0</v>
          </cell>
        </row>
        <row r="8375">
          <cell r="I8375">
            <v>0</v>
          </cell>
        </row>
        <row r="8376">
          <cell r="I8376">
            <v>0</v>
          </cell>
        </row>
        <row r="8377">
          <cell r="I8377">
            <v>0</v>
          </cell>
        </row>
        <row r="8378">
          <cell r="I8378">
            <v>0</v>
          </cell>
        </row>
        <row r="8379">
          <cell r="I8379">
            <v>0</v>
          </cell>
        </row>
        <row r="8380">
          <cell r="I8380">
            <v>0</v>
          </cell>
        </row>
        <row r="8381">
          <cell r="I8381">
            <v>0</v>
          </cell>
        </row>
        <row r="8382">
          <cell r="I8382">
            <v>0</v>
          </cell>
        </row>
        <row r="8383">
          <cell r="I8383">
            <v>0</v>
          </cell>
        </row>
        <row r="8384">
          <cell r="I8384">
            <v>0</v>
          </cell>
        </row>
        <row r="8385">
          <cell r="I8385">
            <v>0</v>
          </cell>
        </row>
        <row r="8386">
          <cell r="I8386">
            <v>0</v>
          </cell>
        </row>
        <row r="8387">
          <cell r="I8387">
            <v>0</v>
          </cell>
        </row>
        <row r="8388">
          <cell r="I8388">
            <v>0</v>
          </cell>
        </row>
        <row r="8389">
          <cell r="I8389">
            <v>0</v>
          </cell>
        </row>
        <row r="8390">
          <cell r="I8390">
            <v>0</v>
          </cell>
        </row>
        <row r="8391">
          <cell r="I8391">
            <v>0</v>
          </cell>
        </row>
        <row r="8392">
          <cell r="I8392">
            <v>0</v>
          </cell>
        </row>
        <row r="8393">
          <cell r="I8393">
            <v>0</v>
          </cell>
        </row>
        <row r="8394">
          <cell r="I8394">
            <v>0</v>
          </cell>
        </row>
        <row r="8395">
          <cell r="I8395">
            <v>0</v>
          </cell>
        </row>
        <row r="8396">
          <cell r="I8396">
            <v>0</v>
          </cell>
        </row>
        <row r="8397">
          <cell r="I8397">
            <v>0</v>
          </cell>
        </row>
        <row r="8398">
          <cell r="I8398">
            <v>0</v>
          </cell>
        </row>
        <row r="8399">
          <cell r="I8399">
            <v>0</v>
          </cell>
        </row>
        <row r="8400">
          <cell r="I8400">
            <v>0</v>
          </cell>
        </row>
        <row r="8401">
          <cell r="I8401">
            <v>0</v>
          </cell>
        </row>
        <row r="8402">
          <cell r="I8402">
            <v>0</v>
          </cell>
        </row>
        <row r="8403">
          <cell r="I8403">
            <v>0</v>
          </cell>
        </row>
        <row r="8404">
          <cell r="I8404">
            <v>0</v>
          </cell>
        </row>
        <row r="8405">
          <cell r="I8405">
            <v>0</v>
          </cell>
        </row>
        <row r="8406">
          <cell r="I8406">
            <v>0</v>
          </cell>
        </row>
        <row r="8407">
          <cell r="I8407">
            <v>0</v>
          </cell>
        </row>
        <row r="8408">
          <cell r="I8408">
            <v>0</v>
          </cell>
        </row>
        <row r="8409">
          <cell r="I8409">
            <v>0</v>
          </cell>
        </row>
        <row r="8410">
          <cell r="I8410">
            <v>0</v>
          </cell>
        </row>
        <row r="8411">
          <cell r="I8411">
            <v>0</v>
          </cell>
        </row>
        <row r="8412">
          <cell r="I8412">
            <v>0</v>
          </cell>
        </row>
        <row r="8413">
          <cell r="I8413">
            <v>0</v>
          </cell>
        </row>
        <row r="8414">
          <cell r="I8414">
            <v>0</v>
          </cell>
        </row>
        <row r="8415">
          <cell r="I8415">
            <v>0</v>
          </cell>
        </row>
        <row r="8416">
          <cell r="I8416">
            <v>0</v>
          </cell>
        </row>
        <row r="8417">
          <cell r="I8417">
            <v>0</v>
          </cell>
        </row>
        <row r="8418">
          <cell r="I8418">
            <v>0</v>
          </cell>
        </row>
        <row r="8419">
          <cell r="I8419">
            <v>0</v>
          </cell>
        </row>
        <row r="8420">
          <cell r="I8420">
            <v>0</v>
          </cell>
        </row>
        <row r="8421">
          <cell r="I8421">
            <v>0</v>
          </cell>
        </row>
        <row r="8422">
          <cell r="I8422">
            <v>0</v>
          </cell>
        </row>
        <row r="8423">
          <cell r="I8423">
            <v>0</v>
          </cell>
        </row>
        <row r="8424">
          <cell r="I8424">
            <v>0</v>
          </cell>
        </row>
        <row r="8425">
          <cell r="I8425">
            <v>0</v>
          </cell>
        </row>
        <row r="8426">
          <cell r="I8426">
            <v>0</v>
          </cell>
        </row>
        <row r="8427">
          <cell r="I8427">
            <v>0</v>
          </cell>
        </row>
        <row r="8428">
          <cell r="I8428">
            <v>0</v>
          </cell>
        </row>
        <row r="8429">
          <cell r="I8429">
            <v>0</v>
          </cell>
        </row>
        <row r="8430">
          <cell r="I8430">
            <v>0</v>
          </cell>
        </row>
        <row r="8431">
          <cell r="I8431">
            <v>0</v>
          </cell>
        </row>
        <row r="8432">
          <cell r="I8432">
            <v>0</v>
          </cell>
        </row>
        <row r="8433">
          <cell r="I8433">
            <v>0</v>
          </cell>
        </row>
        <row r="8434">
          <cell r="I8434">
            <v>0</v>
          </cell>
        </row>
        <row r="8435">
          <cell r="I8435">
            <v>0</v>
          </cell>
        </row>
        <row r="8436">
          <cell r="I8436">
            <v>0</v>
          </cell>
        </row>
        <row r="8437">
          <cell r="I8437">
            <v>0</v>
          </cell>
        </row>
        <row r="8438">
          <cell r="I8438">
            <v>0</v>
          </cell>
        </row>
        <row r="8439">
          <cell r="I8439">
            <v>0</v>
          </cell>
        </row>
        <row r="8440">
          <cell r="I8440">
            <v>0</v>
          </cell>
        </row>
        <row r="8441">
          <cell r="I8441">
            <v>0</v>
          </cell>
        </row>
        <row r="8442">
          <cell r="I8442">
            <v>0</v>
          </cell>
        </row>
        <row r="8443">
          <cell r="I8443">
            <v>0</v>
          </cell>
        </row>
        <row r="8444">
          <cell r="I8444">
            <v>0</v>
          </cell>
        </row>
        <row r="8445">
          <cell r="I8445">
            <v>0</v>
          </cell>
        </row>
        <row r="8446">
          <cell r="I8446">
            <v>0</v>
          </cell>
        </row>
        <row r="8447">
          <cell r="I8447">
            <v>0</v>
          </cell>
        </row>
        <row r="8448">
          <cell r="I8448">
            <v>0</v>
          </cell>
        </row>
        <row r="8449">
          <cell r="I8449">
            <v>0</v>
          </cell>
        </row>
        <row r="8450">
          <cell r="I8450">
            <v>0</v>
          </cell>
        </row>
        <row r="8451">
          <cell r="I8451">
            <v>0</v>
          </cell>
        </row>
        <row r="8452">
          <cell r="I8452">
            <v>0</v>
          </cell>
        </row>
        <row r="8453">
          <cell r="I8453">
            <v>0</v>
          </cell>
        </row>
        <row r="8454">
          <cell r="I8454">
            <v>0</v>
          </cell>
        </row>
        <row r="8455">
          <cell r="I8455">
            <v>0</v>
          </cell>
        </row>
        <row r="8456">
          <cell r="I8456">
            <v>0</v>
          </cell>
        </row>
        <row r="8457">
          <cell r="I8457">
            <v>0</v>
          </cell>
        </row>
        <row r="8458">
          <cell r="I8458">
            <v>0</v>
          </cell>
        </row>
        <row r="8459">
          <cell r="I8459">
            <v>0</v>
          </cell>
        </row>
        <row r="8460">
          <cell r="I8460">
            <v>0</v>
          </cell>
        </row>
        <row r="8461">
          <cell r="I8461">
            <v>0</v>
          </cell>
        </row>
        <row r="8462">
          <cell r="I8462">
            <v>0</v>
          </cell>
        </row>
        <row r="8463">
          <cell r="I8463">
            <v>0</v>
          </cell>
        </row>
        <row r="8464">
          <cell r="I8464">
            <v>0</v>
          </cell>
        </row>
        <row r="8465">
          <cell r="I8465">
            <v>0</v>
          </cell>
        </row>
        <row r="8466">
          <cell r="I8466">
            <v>0</v>
          </cell>
        </row>
        <row r="8467">
          <cell r="I8467">
            <v>0</v>
          </cell>
        </row>
        <row r="8468">
          <cell r="I8468">
            <v>0</v>
          </cell>
        </row>
        <row r="8469">
          <cell r="I8469">
            <v>0</v>
          </cell>
        </row>
        <row r="8470">
          <cell r="I8470">
            <v>0</v>
          </cell>
        </row>
        <row r="8471">
          <cell r="I8471">
            <v>0</v>
          </cell>
        </row>
        <row r="8472">
          <cell r="I8472">
            <v>0</v>
          </cell>
        </row>
        <row r="8473">
          <cell r="I8473">
            <v>0</v>
          </cell>
        </row>
        <row r="8474">
          <cell r="I8474">
            <v>0</v>
          </cell>
        </row>
        <row r="8475">
          <cell r="I8475">
            <v>0</v>
          </cell>
        </row>
        <row r="8476">
          <cell r="I8476">
            <v>0</v>
          </cell>
        </row>
        <row r="8477">
          <cell r="I8477">
            <v>0</v>
          </cell>
        </row>
        <row r="8478">
          <cell r="I8478">
            <v>0</v>
          </cell>
        </row>
        <row r="8479">
          <cell r="I8479">
            <v>0</v>
          </cell>
        </row>
        <row r="8480">
          <cell r="I8480">
            <v>0</v>
          </cell>
        </row>
        <row r="8481">
          <cell r="I8481">
            <v>0</v>
          </cell>
        </row>
        <row r="8482">
          <cell r="I8482">
            <v>0</v>
          </cell>
        </row>
        <row r="8483">
          <cell r="I8483">
            <v>0</v>
          </cell>
        </row>
        <row r="8484">
          <cell r="I8484">
            <v>0</v>
          </cell>
        </row>
        <row r="8485">
          <cell r="I8485">
            <v>0</v>
          </cell>
        </row>
        <row r="8486">
          <cell r="I8486">
            <v>0</v>
          </cell>
        </row>
        <row r="8487">
          <cell r="I8487">
            <v>0</v>
          </cell>
        </row>
        <row r="8488">
          <cell r="I8488">
            <v>0</v>
          </cell>
        </row>
        <row r="8489">
          <cell r="I8489">
            <v>0</v>
          </cell>
        </row>
        <row r="8490">
          <cell r="I8490">
            <v>0</v>
          </cell>
        </row>
        <row r="8491">
          <cell r="I8491">
            <v>0</v>
          </cell>
        </row>
        <row r="8492">
          <cell r="I8492">
            <v>0</v>
          </cell>
        </row>
        <row r="8493">
          <cell r="I8493">
            <v>0</v>
          </cell>
        </row>
        <row r="8494">
          <cell r="I8494">
            <v>0</v>
          </cell>
        </row>
        <row r="8495">
          <cell r="I8495">
            <v>0</v>
          </cell>
        </row>
        <row r="8496">
          <cell r="I8496">
            <v>0</v>
          </cell>
        </row>
        <row r="8497">
          <cell r="I8497">
            <v>0</v>
          </cell>
        </row>
        <row r="8498">
          <cell r="I8498">
            <v>0</v>
          </cell>
        </row>
        <row r="8499">
          <cell r="I8499">
            <v>0</v>
          </cell>
        </row>
        <row r="8500">
          <cell r="I8500">
            <v>0</v>
          </cell>
        </row>
        <row r="8501">
          <cell r="I8501">
            <v>0</v>
          </cell>
        </row>
        <row r="8502">
          <cell r="I8502">
            <v>0</v>
          </cell>
        </row>
        <row r="8503">
          <cell r="I8503">
            <v>0</v>
          </cell>
        </row>
        <row r="8504">
          <cell r="I8504">
            <v>0</v>
          </cell>
        </row>
        <row r="8505">
          <cell r="I8505">
            <v>0</v>
          </cell>
        </row>
        <row r="8506">
          <cell r="I8506">
            <v>0</v>
          </cell>
        </row>
        <row r="8507">
          <cell r="I8507">
            <v>0</v>
          </cell>
        </row>
        <row r="8508">
          <cell r="I8508">
            <v>0</v>
          </cell>
        </row>
        <row r="8509">
          <cell r="I8509">
            <v>0</v>
          </cell>
        </row>
        <row r="8510">
          <cell r="I8510">
            <v>0</v>
          </cell>
        </row>
        <row r="8511">
          <cell r="I8511">
            <v>0</v>
          </cell>
        </row>
        <row r="8512">
          <cell r="I8512">
            <v>0</v>
          </cell>
        </row>
        <row r="8513">
          <cell r="I8513">
            <v>0</v>
          </cell>
        </row>
        <row r="8514">
          <cell r="I8514">
            <v>0</v>
          </cell>
        </row>
        <row r="8515">
          <cell r="I8515">
            <v>0</v>
          </cell>
        </row>
        <row r="8516">
          <cell r="I8516">
            <v>0</v>
          </cell>
        </row>
        <row r="8517">
          <cell r="I8517">
            <v>0</v>
          </cell>
        </row>
        <row r="8518">
          <cell r="I8518">
            <v>0</v>
          </cell>
        </row>
        <row r="8519">
          <cell r="I8519">
            <v>0</v>
          </cell>
        </row>
        <row r="8520">
          <cell r="I8520">
            <v>0</v>
          </cell>
        </row>
        <row r="8521">
          <cell r="I8521">
            <v>0</v>
          </cell>
        </row>
        <row r="8522">
          <cell r="I8522">
            <v>0</v>
          </cell>
        </row>
        <row r="8523">
          <cell r="I8523">
            <v>0</v>
          </cell>
        </row>
        <row r="8524">
          <cell r="I8524">
            <v>0</v>
          </cell>
        </row>
        <row r="8525">
          <cell r="I8525">
            <v>0</v>
          </cell>
        </row>
        <row r="8526">
          <cell r="I8526">
            <v>0</v>
          </cell>
        </row>
        <row r="8527">
          <cell r="I8527">
            <v>0</v>
          </cell>
        </row>
        <row r="8528">
          <cell r="I8528">
            <v>0</v>
          </cell>
        </row>
        <row r="8529">
          <cell r="I8529">
            <v>0</v>
          </cell>
        </row>
        <row r="8530">
          <cell r="I8530">
            <v>0</v>
          </cell>
        </row>
        <row r="8531">
          <cell r="I8531">
            <v>0</v>
          </cell>
        </row>
        <row r="8532">
          <cell r="I8532">
            <v>0</v>
          </cell>
        </row>
        <row r="8533">
          <cell r="I8533">
            <v>0</v>
          </cell>
        </row>
        <row r="8534">
          <cell r="I8534">
            <v>0</v>
          </cell>
        </row>
        <row r="8535">
          <cell r="I8535">
            <v>0</v>
          </cell>
        </row>
        <row r="8536">
          <cell r="I8536">
            <v>0</v>
          </cell>
        </row>
        <row r="8537">
          <cell r="I8537">
            <v>0</v>
          </cell>
        </row>
        <row r="8538">
          <cell r="I8538">
            <v>0</v>
          </cell>
        </row>
        <row r="8539">
          <cell r="I8539">
            <v>0</v>
          </cell>
        </row>
        <row r="8540">
          <cell r="I8540">
            <v>0</v>
          </cell>
        </row>
        <row r="8541">
          <cell r="I8541">
            <v>0</v>
          </cell>
        </row>
        <row r="8542">
          <cell r="I8542">
            <v>0</v>
          </cell>
        </row>
        <row r="8543">
          <cell r="I8543">
            <v>0</v>
          </cell>
        </row>
        <row r="8544">
          <cell r="I8544">
            <v>0</v>
          </cell>
        </row>
        <row r="8545">
          <cell r="I8545">
            <v>0</v>
          </cell>
        </row>
        <row r="8546">
          <cell r="I8546">
            <v>0</v>
          </cell>
        </row>
        <row r="8547">
          <cell r="I8547">
            <v>0</v>
          </cell>
        </row>
        <row r="8548">
          <cell r="I8548">
            <v>0</v>
          </cell>
        </row>
        <row r="8549">
          <cell r="I8549">
            <v>0</v>
          </cell>
        </row>
        <row r="8550">
          <cell r="I8550">
            <v>0</v>
          </cell>
        </row>
        <row r="8551">
          <cell r="I8551">
            <v>0</v>
          </cell>
        </row>
        <row r="8552">
          <cell r="I8552">
            <v>0</v>
          </cell>
        </row>
        <row r="8553">
          <cell r="I8553">
            <v>0</v>
          </cell>
        </row>
        <row r="8554">
          <cell r="I8554">
            <v>0</v>
          </cell>
        </row>
        <row r="8555">
          <cell r="I8555">
            <v>0</v>
          </cell>
        </row>
        <row r="8556">
          <cell r="I8556">
            <v>0</v>
          </cell>
        </row>
        <row r="8557">
          <cell r="I8557">
            <v>0</v>
          </cell>
        </row>
        <row r="8558">
          <cell r="I8558">
            <v>0</v>
          </cell>
        </row>
        <row r="8559">
          <cell r="I8559">
            <v>0</v>
          </cell>
        </row>
        <row r="8560">
          <cell r="I8560">
            <v>0</v>
          </cell>
        </row>
        <row r="8561">
          <cell r="I8561">
            <v>0</v>
          </cell>
        </row>
        <row r="8562">
          <cell r="I8562">
            <v>0</v>
          </cell>
        </row>
        <row r="8563">
          <cell r="I8563">
            <v>0</v>
          </cell>
        </row>
        <row r="8564">
          <cell r="I8564">
            <v>0</v>
          </cell>
        </row>
        <row r="8565">
          <cell r="I8565">
            <v>0</v>
          </cell>
        </row>
        <row r="8566">
          <cell r="I8566">
            <v>0</v>
          </cell>
        </row>
        <row r="8567">
          <cell r="I8567">
            <v>0</v>
          </cell>
        </row>
        <row r="8568">
          <cell r="I8568">
            <v>0</v>
          </cell>
        </row>
        <row r="8569">
          <cell r="I8569">
            <v>0</v>
          </cell>
        </row>
        <row r="8570">
          <cell r="I8570">
            <v>0</v>
          </cell>
        </row>
        <row r="8571">
          <cell r="I8571">
            <v>0</v>
          </cell>
        </row>
        <row r="8572">
          <cell r="I8572">
            <v>0</v>
          </cell>
        </row>
        <row r="8573">
          <cell r="I8573">
            <v>0</v>
          </cell>
        </row>
        <row r="8574">
          <cell r="I8574">
            <v>0</v>
          </cell>
        </row>
        <row r="8575">
          <cell r="I8575">
            <v>0</v>
          </cell>
        </row>
        <row r="8576">
          <cell r="I8576">
            <v>0</v>
          </cell>
        </row>
        <row r="8577">
          <cell r="I8577">
            <v>0</v>
          </cell>
        </row>
        <row r="8578">
          <cell r="I8578">
            <v>0</v>
          </cell>
        </row>
        <row r="8579">
          <cell r="I8579">
            <v>0</v>
          </cell>
        </row>
        <row r="8580">
          <cell r="I8580">
            <v>0</v>
          </cell>
        </row>
        <row r="8581">
          <cell r="I8581">
            <v>0</v>
          </cell>
        </row>
        <row r="8582">
          <cell r="I8582">
            <v>0</v>
          </cell>
        </row>
        <row r="8583">
          <cell r="I8583">
            <v>0</v>
          </cell>
        </row>
        <row r="8584">
          <cell r="I8584">
            <v>0</v>
          </cell>
        </row>
        <row r="8585">
          <cell r="I8585">
            <v>0</v>
          </cell>
        </row>
        <row r="8586">
          <cell r="I8586">
            <v>0</v>
          </cell>
        </row>
        <row r="8587">
          <cell r="I8587">
            <v>0</v>
          </cell>
        </row>
        <row r="8588">
          <cell r="I8588">
            <v>0</v>
          </cell>
        </row>
        <row r="8589">
          <cell r="I8589">
            <v>0</v>
          </cell>
        </row>
        <row r="8590">
          <cell r="I8590">
            <v>0</v>
          </cell>
        </row>
        <row r="8591">
          <cell r="I8591">
            <v>0</v>
          </cell>
        </row>
        <row r="8592">
          <cell r="I8592">
            <v>0</v>
          </cell>
        </row>
        <row r="8593">
          <cell r="I8593">
            <v>0</v>
          </cell>
        </row>
        <row r="8594">
          <cell r="I8594">
            <v>0</v>
          </cell>
        </row>
        <row r="8595">
          <cell r="I8595">
            <v>0</v>
          </cell>
        </row>
        <row r="8596">
          <cell r="I8596">
            <v>0</v>
          </cell>
        </row>
        <row r="8597">
          <cell r="I8597">
            <v>0</v>
          </cell>
        </row>
        <row r="8598">
          <cell r="I8598">
            <v>0</v>
          </cell>
        </row>
        <row r="8599">
          <cell r="I8599">
            <v>0</v>
          </cell>
        </row>
        <row r="8600">
          <cell r="I8600">
            <v>0</v>
          </cell>
        </row>
        <row r="8601">
          <cell r="I8601">
            <v>0</v>
          </cell>
        </row>
        <row r="8602">
          <cell r="I8602">
            <v>0</v>
          </cell>
        </row>
        <row r="8603">
          <cell r="I8603">
            <v>0</v>
          </cell>
        </row>
        <row r="8604">
          <cell r="I8604">
            <v>0</v>
          </cell>
        </row>
        <row r="8605">
          <cell r="I8605">
            <v>0</v>
          </cell>
        </row>
        <row r="8606">
          <cell r="I8606">
            <v>0</v>
          </cell>
        </row>
        <row r="8607">
          <cell r="I8607">
            <v>0</v>
          </cell>
        </row>
        <row r="8608">
          <cell r="I8608">
            <v>0</v>
          </cell>
        </row>
        <row r="8609">
          <cell r="I8609">
            <v>0</v>
          </cell>
        </row>
        <row r="8610">
          <cell r="I8610">
            <v>0</v>
          </cell>
        </row>
        <row r="8611">
          <cell r="I8611">
            <v>0</v>
          </cell>
        </row>
        <row r="8612">
          <cell r="I8612">
            <v>0</v>
          </cell>
        </row>
        <row r="8613">
          <cell r="I8613">
            <v>0</v>
          </cell>
        </row>
        <row r="8614">
          <cell r="I8614">
            <v>0</v>
          </cell>
        </row>
        <row r="8615">
          <cell r="I8615">
            <v>0</v>
          </cell>
        </row>
        <row r="8616">
          <cell r="I8616">
            <v>0</v>
          </cell>
        </row>
        <row r="8617">
          <cell r="I8617">
            <v>0</v>
          </cell>
        </row>
        <row r="8618">
          <cell r="I8618">
            <v>0</v>
          </cell>
        </row>
        <row r="8619">
          <cell r="I8619">
            <v>0</v>
          </cell>
        </row>
        <row r="8620">
          <cell r="I8620">
            <v>0</v>
          </cell>
        </row>
        <row r="8621">
          <cell r="I8621">
            <v>0</v>
          </cell>
        </row>
        <row r="8622">
          <cell r="I8622">
            <v>0</v>
          </cell>
        </row>
        <row r="8623">
          <cell r="I8623">
            <v>0</v>
          </cell>
        </row>
        <row r="8624">
          <cell r="I8624">
            <v>0</v>
          </cell>
        </row>
        <row r="8625">
          <cell r="I8625">
            <v>0</v>
          </cell>
        </row>
        <row r="8626">
          <cell r="I8626">
            <v>0</v>
          </cell>
        </row>
        <row r="8627">
          <cell r="I8627">
            <v>0</v>
          </cell>
        </row>
        <row r="8628">
          <cell r="I8628">
            <v>0</v>
          </cell>
        </row>
        <row r="8629">
          <cell r="I8629">
            <v>0</v>
          </cell>
        </row>
        <row r="8630">
          <cell r="I8630">
            <v>0</v>
          </cell>
        </row>
        <row r="8631">
          <cell r="I8631">
            <v>0</v>
          </cell>
        </row>
        <row r="8632">
          <cell r="I8632">
            <v>0</v>
          </cell>
        </row>
        <row r="8633">
          <cell r="I8633">
            <v>0</v>
          </cell>
        </row>
        <row r="8634">
          <cell r="I8634">
            <v>0</v>
          </cell>
        </row>
        <row r="8635">
          <cell r="I8635">
            <v>0</v>
          </cell>
        </row>
        <row r="8636">
          <cell r="I8636">
            <v>0</v>
          </cell>
        </row>
        <row r="8637">
          <cell r="I8637">
            <v>0</v>
          </cell>
        </row>
        <row r="8638">
          <cell r="I8638">
            <v>0</v>
          </cell>
        </row>
        <row r="8639">
          <cell r="I8639">
            <v>0</v>
          </cell>
        </row>
        <row r="8640">
          <cell r="I8640">
            <v>0</v>
          </cell>
        </row>
        <row r="8641">
          <cell r="I8641">
            <v>0</v>
          </cell>
        </row>
        <row r="8642">
          <cell r="I8642">
            <v>0</v>
          </cell>
        </row>
        <row r="8643">
          <cell r="I8643">
            <v>0</v>
          </cell>
        </row>
        <row r="8644">
          <cell r="I8644">
            <v>0</v>
          </cell>
        </row>
        <row r="8645">
          <cell r="I8645">
            <v>0</v>
          </cell>
        </row>
        <row r="8646">
          <cell r="I8646">
            <v>0</v>
          </cell>
        </row>
        <row r="8647">
          <cell r="I8647">
            <v>0</v>
          </cell>
        </row>
        <row r="8648">
          <cell r="I8648">
            <v>0</v>
          </cell>
        </row>
        <row r="8649">
          <cell r="I8649">
            <v>0</v>
          </cell>
        </row>
        <row r="8650">
          <cell r="I8650">
            <v>0</v>
          </cell>
        </row>
        <row r="8651">
          <cell r="I8651">
            <v>0</v>
          </cell>
        </row>
        <row r="8652">
          <cell r="I8652">
            <v>0</v>
          </cell>
        </row>
        <row r="8653">
          <cell r="I8653">
            <v>0</v>
          </cell>
        </row>
        <row r="8654">
          <cell r="I8654">
            <v>0</v>
          </cell>
        </row>
        <row r="8655">
          <cell r="I8655">
            <v>0</v>
          </cell>
        </row>
        <row r="8656">
          <cell r="I8656">
            <v>0</v>
          </cell>
        </row>
        <row r="8657">
          <cell r="I8657">
            <v>0</v>
          </cell>
        </row>
        <row r="8658">
          <cell r="I8658">
            <v>0</v>
          </cell>
        </row>
        <row r="8659">
          <cell r="I8659">
            <v>0</v>
          </cell>
        </row>
        <row r="8660">
          <cell r="I8660">
            <v>0</v>
          </cell>
        </row>
        <row r="8661">
          <cell r="I8661">
            <v>0</v>
          </cell>
        </row>
        <row r="8662">
          <cell r="I8662">
            <v>0</v>
          </cell>
        </row>
        <row r="8663">
          <cell r="I8663">
            <v>0</v>
          </cell>
        </row>
        <row r="8664">
          <cell r="I8664">
            <v>0</v>
          </cell>
        </row>
        <row r="8665">
          <cell r="I8665">
            <v>0</v>
          </cell>
        </row>
        <row r="8666">
          <cell r="I8666">
            <v>0</v>
          </cell>
        </row>
        <row r="8667">
          <cell r="I8667">
            <v>0</v>
          </cell>
        </row>
        <row r="8668">
          <cell r="I8668">
            <v>0</v>
          </cell>
        </row>
        <row r="8669">
          <cell r="I8669">
            <v>0</v>
          </cell>
        </row>
        <row r="8670">
          <cell r="I8670">
            <v>0</v>
          </cell>
        </row>
        <row r="8671">
          <cell r="I8671">
            <v>0</v>
          </cell>
        </row>
        <row r="8672">
          <cell r="I8672">
            <v>0</v>
          </cell>
        </row>
        <row r="8673">
          <cell r="I8673">
            <v>0</v>
          </cell>
        </row>
        <row r="8674">
          <cell r="I8674">
            <v>0</v>
          </cell>
        </row>
        <row r="8675">
          <cell r="I8675">
            <v>0</v>
          </cell>
        </row>
        <row r="8676">
          <cell r="I8676">
            <v>0</v>
          </cell>
        </row>
        <row r="8677">
          <cell r="I8677">
            <v>0</v>
          </cell>
        </row>
        <row r="8678">
          <cell r="I8678">
            <v>0</v>
          </cell>
        </row>
        <row r="8679">
          <cell r="I8679">
            <v>0</v>
          </cell>
        </row>
        <row r="8680">
          <cell r="I8680">
            <v>0</v>
          </cell>
        </row>
        <row r="8681">
          <cell r="I8681">
            <v>0</v>
          </cell>
        </row>
        <row r="8682">
          <cell r="I8682">
            <v>0</v>
          </cell>
        </row>
        <row r="8683">
          <cell r="I8683">
            <v>0</v>
          </cell>
        </row>
        <row r="8684">
          <cell r="I8684">
            <v>0</v>
          </cell>
        </row>
        <row r="8685">
          <cell r="I8685">
            <v>0</v>
          </cell>
        </row>
        <row r="8686">
          <cell r="I8686">
            <v>0</v>
          </cell>
        </row>
        <row r="8687">
          <cell r="I8687">
            <v>0</v>
          </cell>
        </row>
        <row r="8688">
          <cell r="I8688">
            <v>0</v>
          </cell>
        </row>
        <row r="8689">
          <cell r="I8689">
            <v>0</v>
          </cell>
        </row>
        <row r="8690">
          <cell r="I8690">
            <v>0</v>
          </cell>
        </row>
        <row r="8691">
          <cell r="I8691">
            <v>0</v>
          </cell>
        </row>
        <row r="8692">
          <cell r="I8692">
            <v>0</v>
          </cell>
        </row>
        <row r="8693">
          <cell r="I8693">
            <v>0</v>
          </cell>
        </row>
        <row r="8694">
          <cell r="I8694">
            <v>0</v>
          </cell>
        </row>
        <row r="8695">
          <cell r="I8695">
            <v>0</v>
          </cell>
        </row>
        <row r="8696">
          <cell r="I8696">
            <v>0</v>
          </cell>
        </row>
        <row r="8697">
          <cell r="I8697">
            <v>0</v>
          </cell>
        </row>
        <row r="8698">
          <cell r="I8698">
            <v>0</v>
          </cell>
        </row>
        <row r="8699">
          <cell r="I8699">
            <v>0</v>
          </cell>
        </row>
        <row r="8700">
          <cell r="I8700">
            <v>0</v>
          </cell>
        </row>
        <row r="8701">
          <cell r="I8701">
            <v>0</v>
          </cell>
        </row>
        <row r="8702">
          <cell r="I8702">
            <v>0</v>
          </cell>
        </row>
        <row r="8703">
          <cell r="I8703">
            <v>0</v>
          </cell>
        </row>
        <row r="8704">
          <cell r="I8704">
            <v>0</v>
          </cell>
        </row>
        <row r="8705">
          <cell r="I8705">
            <v>0</v>
          </cell>
        </row>
        <row r="8706">
          <cell r="I8706">
            <v>0</v>
          </cell>
        </row>
        <row r="8707">
          <cell r="I8707">
            <v>0</v>
          </cell>
        </row>
        <row r="8708">
          <cell r="I8708">
            <v>0</v>
          </cell>
        </row>
        <row r="8709">
          <cell r="I8709">
            <v>0</v>
          </cell>
        </row>
        <row r="8710">
          <cell r="I8710">
            <v>0</v>
          </cell>
        </row>
        <row r="8711">
          <cell r="I8711">
            <v>0</v>
          </cell>
        </row>
        <row r="8712">
          <cell r="I8712">
            <v>0</v>
          </cell>
        </row>
        <row r="8713">
          <cell r="I8713">
            <v>0</v>
          </cell>
        </row>
        <row r="8714">
          <cell r="I8714">
            <v>0</v>
          </cell>
        </row>
        <row r="8715">
          <cell r="I8715">
            <v>0</v>
          </cell>
        </row>
        <row r="8716">
          <cell r="I8716">
            <v>0</v>
          </cell>
        </row>
        <row r="8717">
          <cell r="I8717">
            <v>0</v>
          </cell>
        </row>
        <row r="8718">
          <cell r="I8718">
            <v>0</v>
          </cell>
        </row>
        <row r="8719">
          <cell r="I8719">
            <v>0</v>
          </cell>
        </row>
        <row r="8720">
          <cell r="I8720">
            <v>0</v>
          </cell>
        </row>
        <row r="8721">
          <cell r="I8721">
            <v>0</v>
          </cell>
        </row>
        <row r="8722">
          <cell r="I8722">
            <v>0</v>
          </cell>
        </row>
        <row r="8723">
          <cell r="I8723">
            <v>0</v>
          </cell>
        </row>
        <row r="8724">
          <cell r="I8724">
            <v>0</v>
          </cell>
        </row>
        <row r="8725">
          <cell r="I8725">
            <v>0</v>
          </cell>
        </row>
        <row r="8726">
          <cell r="I8726">
            <v>0</v>
          </cell>
        </row>
        <row r="8727">
          <cell r="I8727">
            <v>0</v>
          </cell>
        </row>
        <row r="8728">
          <cell r="I8728">
            <v>0</v>
          </cell>
        </row>
        <row r="8729">
          <cell r="I8729">
            <v>0</v>
          </cell>
        </row>
        <row r="8730">
          <cell r="I8730">
            <v>0</v>
          </cell>
        </row>
        <row r="8731">
          <cell r="I8731">
            <v>0</v>
          </cell>
        </row>
        <row r="8732">
          <cell r="I8732">
            <v>0</v>
          </cell>
        </row>
        <row r="8733">
          <cell r="I8733">
            <v>0</v>
          </cell>
        </row>
        <row r="8734">
          <cell r="I8734">
            <v>0</v>
          </cell>
        </row>
        <row r="8735">
          <cell r="I8735">
            <v>0</v>
          </cell>
        </row>
        <row r="8736">
          <cell r="I8736">
            <v>0</v>
          </cell>
        </row>
        <row r="8737">
          <cell r="I8737">
            <v>0</v>
          </cell>
        </row>
        <row r="8738">
          <cell r="I8738">
            <v>0</v>
          </cell>
        </row>
        <row r="8739">
          <cell r="I8739">
            <v>0</v>
          </cell>
        </row>
        <row r="8740">
          <cell r="I8740">
            <v>0</v>
          </cell>
        </row>
        <row r="8741">
          <cell r="I8741">
            <v>0</v>
          </cell>
        </row>
        <row r="8742">
          <cell r="I8742">
            <v>0</v>
          </cell>
        </row>
        <row r="8743">
          <cell r="I8743">
            <v>0</v>
          </cell>
        </row>
        <row r="8744">
          <cell r="I8744">
            <v>0</v>
          </cell>
        </row>
        <row r="8745">
          <cell r="I8745">
            <v>0</v>
          </cell>
        </row>
        <row r="8746">
          <cell r="I8746">
            <v>0</v>
          </cell>
        </row>
        <row r="8747">
          <cell r="I8747">
            <v>0</v>
          </cell>
        </row>
        <row r="8748">
          <cell r="I8748">
            <v>0</v>
          </cell>
        </row>
        <row r="8749">
          <cell r="I8749">
            <v>0</v>
          </cell>
        </row>
        <row r="8750">
          <cell r="I8750">
            <v>0</v>
          </cell>
        </row>
        <row r="8751">
          <cell r="I8751">
            <v>0</v>
          </cell>
        </row>
        <row r="8752">
          <cell r="I8752">
            <v>0</v>
          </cell>
        </row>
        <row r="8753">
          <cell r="I8753">
            <v>0</v>
          </cell>
        </row>
        <row r="8754">
          <cell r="I8754">
            <v>0</v>
          </cell>
        </row>
        <row r="8755">
          <cell r="I8755">
            <v>0</v>
          </cell>
        </row>
        <row r="8756">
          <cell r="I8756">
            <v>0</v>
          </cell>
        </row>
        <row r="8757">
          <cell r="I8757">
            <v>0</v>
          </cell>
        </row>
        <row r="8758">
          <cell r="I8758">
            <v>0</v>
          </cell>
        </row>
        <row r="8759">
          <cell r="I8759">
            <v>0</v>
          </cell>
        </row>
        <row r="8760">
          <cell r="I8760">
            <v>0</v>
          </cell>
        </row>
        <row r="8761">
          <cell r="I8761">
            <v>0</v>
          </cell>
        </row>
        <row r="8762">
          <cell r="I8762">
            <v>0</v>
          </cell>
        </row>
        <row r="8763">
          <cell r="I8763">
            <v>0</v>
          </cell>
        </row>
        <row r="8764">
          <cell r="I8764">
            <v>0</v>
          </cell>
        </row>
        <row r="8765">
          <cell r="I8765">
            <v>0</v>
          </cell>
        </row>
        <row r="8766">
          <cell r="I8766">
            <v>0</v>
          </cell>
        </row>
        <row r="8767">
          <cell r="I8767">
            <v>0</v>
          </cell>
        </row>
        <row r="8768">
          <cell r="I8768">
            <v>0</v>
          </cell>
        </row>
        <row r="8769">
          <cell r="I8769">
            <v>0</v>
          </cell>
        </row>
        <row r="8770">
          <cell r="I8770">
            <v>0</v>
          </cell>
        </row>
        <row r="8771">
          <cell r="I8771">
            <v>0</v>
          </cell>
        </row>
        <row r="8772">
          <cell r="I8772">
            <v>0</v>
          </cell>
        </row>
        <row r="8773">
          <cell r="I8773">
            <v>0</v>
          </cell>
        </row>
        <row r="8774">
          <cell r="I8774">
            <v>0</v>
          </cell>
        </row>
        <row r="8775">
          <cell r="I8775">
            <v>0</v>
          </cell>
        </row>
        <row r="8776">
          <cell r="I8776">
            <v>0</v>
          </cell>
        </row>
        <row r="8777">
          <cell r="I8777">
            <v>0</v>
          </cell>
        </row>
        <row r="8778">
          <cell r="I8778">
            <v>0</v>
          </cell>
        </row>
        <row r="8779">
          <cell r="I8779">
            <v>0</v>
          </cell>
        </row>
        <row r="8780">
          <cell r="I8780">
            <v>0</v>
          </cell>
        </row>
        <row r="8781">
          <cell r="I8781">
            <v>0</v>
          </cell>
        </row>
        <row r="8782">
          <cell r="I8782">
            <v>0</v>
          </cell>
        </row>
        <row r="8783">
          <cell r="I8783">
            <v>0</v>
          </cell>
        </row>
        <row r="8784">
          <cell r="I8784">
            <v>0</v>
          </cell>
        </row>
        <row r="8785">
          <cell r="I8785">
            <v>0</v>
          </cell>
        </row>
        <row r="8786">
          <cell r="I8786">
            <v>0</v>
          </cell>
        </row>
        <row r="8787">
          <cell r="I8787">
            <v>0</v>
          </cell>
        </row>
        <row r="8788">
          <cell r="I8788">
            <v>0</v>
          </cell>
        </row>
        <row r="8789">
          <cell r="I8789">
            <v>0</v>
          </cell>
        </row>
        <row r="8790">
          <cell r="I8790">
            <v>0</v>
          </cell>
        </row>
        <row r="8791">
          <cell r="I8791">
            <v>0</v>
          </cell>
        </row>
        <row r="8792">
          <cell r="I8792">
            <v>0</v>
          </cell>
        </row>
        <row r="8793">
          <cell r="I8793">
            <v>0</v>
          </cell>
        </row>
        <row r="8794">
          <cell r="I8794">
            <v>0</v>
          </cell>
        </row>
        <row r="8795">
          <cell r="I8795">
            <v>0</v>
          </cell>
        </row>
        <row r="8796">
          <cell r="I8796">
            <v>0</v>
          </cell>
        </row>
        <row r="8797">
          <cell r="I8797">
            <v>0</v>
          </cell>
        </row>
        <row r="8798">
          <cell r="I8798">
            <v>0</v>
          </cell>
        </row>
        <row r="8799">
          <cell r="I8799">
            <v>0</v>
          </cell>
        </row>
        <row r="8800">
          <cell r="I8800">
            <v>0</v>
          </cell>
        </row>
        <row r="8801">
          <cell r="I8801">
            <v>0</v>
          </cell>
        </row>
        <row r="8802">
          <cell r="I8802">
            <v>0</v>
          </cell>
        </row>
        <row r="8803">
          <cell r="I8803">
            <v>0</v>
          </cell>
        </row>
        <row r="8804">
          <cell r="I8804">
            <v>0</v>
          </cell>
        </row>
        <row r="8805">
          <cell r="I8805">
            <v>0</v>
          </cell>
        </row>
        <row r="8806">
          <cell r="I8806">
            <v>0</v>
          </cell>
        </row>
        <row r="8807">
          <cell r="I8807">
            <v>0</v>
          </cell>
        </row>
        <row r="8808">
          <cell r="I8808">
            <v>0</v>
          </cell>
        </row>
        <row r="8809">
          <cell r="I8809">
            <v>0</v>
          </cell>
        </row>
        <row r="8810">
          <cell r="I8810">
            <v>0</v>
          </cell>
        </row>
        <row r="8811">
          <cell r="I8811">
            <v>0</v>
          </cell>
        </row>
        <row r="8812">
          <cell r="I8812">
            <v>0</v>
          </cell>
        </row>
        <row r="8813">
          <cell r="I8813">
            <v>0</v>
          </cell>
        </row>
        <row r="8814">
          <cell r="I8814">
            <v>0</v>
          </cell>
        </row>
        <row r="8815">
          <cell r="I8815">
            <v>0</v>
          </cell>
        </row>
        <row r="8816">
          <cell r="I8816">
            <v>0</v>
          </cell>
        </row>
        <row r="8817">
          <cell r="I8817">
            <v>0</v>
          </cell>
        </row>
        <row r="8818">
          <cell r="I8818">
            <v>0</v>
          </cell>
        </row>
        <row r="8819">
          <cell r="I8819">
            <v>0</v>
          </cell>
        </row>
        <row r="8820">
          <cell r="I8820">
            <v>0</v>
          </cell>
        </row>
        <row r="8821">
          <cell r="I8821">
            <v>0</v>
          </cell>
        </row>
        <row r="8822">
          <cell r="I8822">
            <v>0</v>
          </cell>
        </row>
        <row r="8823">
          <cell r="I8823">
            <v>0</v>
          </cell>
        </row>
        <row r="8824">
          <cell r="I8824">
            <v>0</v>
          </cell>
        </row>
        <row r="8825">
          <cell r="I8825">
            <v>0</v>
          </cell>
        </row>
        <row r="8826">
          <cell r="I8826">
            <v>0</v>
          </cell>
        </row>
        <row r="8827">
          <cell r="I8827">
            <v>0</v>
          </cell>
        </row>
        <row r="8828">
          <cell r="I8828">
            <v>0</v>
          </cell>
        </row>
        <row r="8829">
          <cell r="I8829">
            <v>0</v>
          </cell>
        </row>
        <row r="8830">
          <cell r="I8830">
            <v>0</v>
          </cell>
        </row>
        <row r="8831">
          <cell r="I8831">
            <v>0</v>
          </cell>
        </row>
        <row r="8832">
          <cell r="I8832">
            <v>0</v>
          </cell>
        </row>
        <row r="8833">
          <cell r="I8833">
            <v>0</v>
          </cell>
        </row>
        <row r="8834">
          <cell r="I8834">
            <v>0</v>
          </cell>
        </row>
        <row r="8835">
          <cell r="I8835">
            <v>0</v>
          </cell>
        </row>
        <row r="8836">
          <cell r="I8836">
            <v>0</v>
          </cell>
        </row>
        <row r="8837">
          <cell r="I8837">
            <v>0</v>
          </cell>
        </row>
        <row r="8838">
          <cell r="I8838">
            <v>0</v>
          </cell>
        </row>
        <row r="8839">
          <cell r="I8839">
            <v>0</v>
          </cell>
        </row>
        <row r="8840">
          <cell r="I8840">
            <v>0</v>
          </cell>
        </row>
        <row r="8841">
          <cell r="I8841">
            <v>0</v>
          </cell>
        </row>
        <row r="8842">
          <cell r="I8842">
            <v>0</v>
          </cell>
        </row>
        <row r="8843">
          <cell r="I8843">
            <v>0</v>
          </cell>
        </row>
        <row r="8844">
          <cell r="I8844">
            <v>0</v>
          </cell>
        </row>
        <row r="8845">
          <cell r="I8845">
            <v>0</v>
          </cell>
        </row>
        <row r="8846">
          <cell r="I8846">
            <v>0</v>
          </cell>
        </row>
        <row r="8847">
          <cell r="I8847">
            <v>0</v>
          </cell>
        </row>
        <row r="8848">
          <cell r="I8848">
            <v>0</v>
          </cell>
        </row>
        <row r="8849">
          <cell r="I8849">
            <v>0</v>
          </cell>
        </row>
        <row r="8850">
          <cell r="I8850">
            <v>0</v>
          </cell>
        </row>
        <row r="8851">
          <cell r="I8851">
            <v>0</v>
          </cell>
        </row>
        <row r="8852">
          <cell r="I8852">
            <v>0</v>
          </cell>
        </row>
        <row r="8853">
          <cell r="I8853">
            <v>0</v>
          </cell>
        </row>
        <row r="8854">
          <cell r="I8854">
            <v>0</v>
          </cell>
        </row>
        <row r="8855">
          <cell r="I8855">
            <v>0</v>
          </cell>
        </row>
        <row r="8856">
          <cell r="I8856">
            <v>0</v>
          </cell>
        </row>
        <row r="8857">
          <cell r="I8857">
            <v>0</v>
          </cell>
        </row>
        <row r="8858">
          <cell r="I8858">
            <v>0</v>
          </cell>
        </row>
        <row r="8859">
          <cell r="I8859">
            <v>0</v>
          </cell>
        </row>
        <row r="8860">
          <cell r="I8860">
            <v>0</v>
          </cell>
        </row>
        <row r="8861">
          <cell r="I8861">
            <v>0</v>
          </cell>
        </row>
        <row r="8862">
          <cell r="I8862">
            <v>0</v>
          </cell>
        </row>
        <row r="8863">
          <cell r="I8863">
            <v>0</v>
          </cell>
        </row>
        <row r="8864">
          <cell r="I8864">
            <v>0</v>
          </cell>
        </row>
        <row r="8865">
          <cell r="I8865">
            <v>0</v>
          </cell>
        </row>
        <row r="8866">
          <cell r="I8866">
            <v>0</v>
          </cell>
        </row>
        <row r="8867">
          <cell r="I8867">
            <v>0</v>
          </cell>
        </row>
        <row r="8868">
          <cell r="I8868">
            <v>0</v>
          </cell>
        </row>
        <row r="8869">
          <cell r="I8869">
            <v>0</v>
          </cell>
        </row>
        <row r="8870">
          <cell r="I8870">
            <v>0</v>
          </cell>
        </row>
        <row r="8871">
          <cell r="I8871">
            <v>0</v>
          </cell>
        </row>
        <row r="8872">
          <cell r="I8872">
            <v>0</v>
          </cell>
        </row>
        <row r="8873">
          <cell r="I8873">
            <v>0</v>
          </cell>
        </row>
        <row r="8874">
          <cell r="I8874">
            <v>0</v>
          </cell>
        </row>
        <row r="8875">
          <cell r="I8875">
            <v>0</v>
          </cell>
        </row>
        <row r="8876">
          <cell r="I8876">
            <v>0</v>
          </cell>
        </row>
        <row r="8877">
          <cell r="I8877">
            <v>0</v>
          </cell>
        </row>
        <row r="8878">
          <cell r="I8878">
            <v>0</v>
          </cell>
        </row>
        <row r="8879">
          <cell r="I8879">
            <v>0</v>
          </cell>
        </row>
        <row r="8880">
          <cell r="I8880">
            <v>0</v>
          </cell>
        </row>
        <row r="8881">
          <cell r="I8881">
            <v>0</v>
          </cell>
        </row>
        <row r="8882">
          <cell r="I8882">
            <v>0</v>
          </cell>
        </row>
        <row r="8883">
          <cell r="I8883">
            <v>0</v>
          </cell>
        </row>
        <row r="8884">
          <cell r="I8884">
            <v>0</v>
          </cell>
        </row>
        <row r="8885">
          <cell r="I8885">
            <v>0</v>
          </cell>
        </row>
        <row r="8886">
          <cell r="I8886">
            <v>0</v>
          </cell>
        </row>
        <row r="8887">
          <cell r="I8887">
            <v>0</v>
          </cell>
        </row>
        <row r="8888">
          <cell r="I8888">
            <v>0</v>
          </cell>
        </row>
        <row r="8889">
          <cell r="I8889">
            <v>0</v>
          </cell>
        </row>
        <row r="8890">
          <cell r="I8890">
            <v>0</v>
          </cell>
        </row>
        <row r="8891">
          <cell r="I8891">
            <v>0</v>
          </cell>
        </row>
        <row r="8892">
          <cell r="I8892">
            <v>0</v>
          </cell>
        </row>
        <row r="8893">
          <cell r="I8893">
            <v>0</v>
          </cell>
        </row>
        <row r="8894">
          <cell r="I8894">
            <v>0</v>
          </cell>
        </row>
        <row r="8895">
          <cell r="I8895">
            <v>0</v>
          </cell>
        </row>
        <row r="8896">
          <cell r="I8896">
            <v>0</v>
          </cell>
        </row>
        <row r="8897">
          <cell r="I8897">
            <v>0</v>
          </cell>
        </row>
        <row r="8898">
          <cell r="I8898">
            <v>0</v>
          </cell>
        </row>
        <row r="8899">
          <cell r="I8899">
            <v>0</v>
          </cell>
        </row>
        <row r="8900">
          <cell r="I8900">
            <v>0</v>
          </cell>
        </row>
        <row r="8901">
          <cell r="I8901">
            <v>0</v>
          </cell>
        </row>
        <row r="8902">
          <cell r="I8902">
            <v>0</v>
          </cell>
        </row>
        <row r="8903">
          <cell r="I8903">
            <v>0</v>
          </cell>
        </row>
        <row r="8904">
          <cell r="I8904">
            <v>0</v>
          </cell>
        </row>
        <row r="8905">
          <cell r="I8905">
            <v>0</v>
          </cell>
        </row>
        <row r="8906">
          <cell r="I8906">
            <v>0</v>
          </cell>
        </row>
        <row r="8907">
          <cell r="I8907">
            <v>0</v>
          </cell>
        </row>
        <row r="8908">
          <cell r="I8908">
            <v>0</v>
          </cell>
        </row>
        <row r="8909">
          <cell r="I8909">
            <v>0</v>
          </cell>
        </row>
        <row r="8910">
          <cell r="I8910">
            <v>0</v>
          </cell>
        </row>
        <row r="8911">
          <cell r="I8911">
            <v>0</v>
          </cell>
        </row>
        <row r="8912">
          <cell r="I8912">
            <v>0</v>
          </cell>
        </row>
        <row r="8913">
          <cell r="I8913">
            <v>0</v>
          </cell>
        </row>
        <row r="8914">
          <cell r="I8914">
            <v>0</v>
          </cell>
        </row>
        <row r="8915">
          <cell r="I8915">
            <v>0</v>
          </cell>
        </row>
        <row r="8916">
          <cell r="I8916">
            <v>0</v>
          </cell>
        </row>
        <row r="8917">
          <cell r="I8917">
            <v>0</v>
          </cell>
        </row>
        <row r="8918">
          <cell r="I8918">
            <v>0</v>
          </cell>
        </row>
        <row r="8919">
          <cell r="I8919">
            <v>0</v>
          </cell>
        </row>
        <row r="8920">
          <cell r="I8920">
            <v>0</v>
          </cell>
        </row>
        <row r="8921">
          <cell r="I8921">
            <v>0</v>
          </cell>
        </row>
        <row r="8922">
          <cell r="I8922">
            <v>0</v>
          </cell>
        </row>
        <row r="8923">
          <cell r="I8923">
            <v>0</v>
          </cell>
        </row>
        <row r="8924">
          <cell r="I8924">
            <v>0</v>
          </cell>
        </row>
        <row r="8925">
          <cell r="I8925">
            <v>0</v>
          </cell>
        </row>
        <row r="8926">
          <cell r="I8926">
            <v>0</v>
          </cell>
        </row>
        <row r="8927">
          <cell r="I8927">
            <v>0</v>
          </cell>
        </row>
        <row r="8928">
          <cell r="I8928">
            <v>0</v>
          </cell>
        </row>
        <row r="8929">
          <cell r="I8929">
            <v>0</v>
          </cell>
        </row>
        <row r="8930">
          <cell r="I8930">
            <v>0</v>
          </cell>
        </row>
        <row r="8931">
          <cell r="I8931">
            <v>0</v>
          </cell>
        </row>
        <row r="8932">
          <cell r="I8932">
            <v>0</v>
          </cell>
        </row>
        <row r="8933">
          <cell r="I8933">
            <v>0</v>
          </cell>
        </row>
        <row r="8934">
          <cell r="I8934">
            <v>0</v>
          </cell>
        </row>
        <row r="8935">
          <cell r="I8935">
            <v>0</v>
          </cell>
        </row>
        <row r="8936">
          <cell r="I8936">
            <v>0</v>
          </cell>
        </row>
        <row r="8937">
          <cell r="I8937">
            <v>0</v>
          </cell>
        </row>
        <row r="8938">
          <cell r="I8938">
            <v>0</v>
          </cell>
        </row>
        <row r="8939">
          <cell r="I8939">
            <v>0</v>
          </cell>
        </row>
        <row r="8940">
          <cell r="I8940">
            <v>0</v>
          </cell>
        </row>
        <row r="8941">
          <cell r="I8941">
            <v>0</v>
          </cell>
        </row>
        <row r="8942">
          <cell r="I8942">
            <v>0</v>
          </cell>
        </row>
        <row r="8943">
          <cell r="I8943">
            <v>0</v>
          </cell>
        </row>
        <row r="8944">
          <cell r="I8944">
            <v>0</v>
          </cell>
        </row>
        <row r="8945">
          <cell r="I8945">
            <v>0</v>
          </cell>
        </row>
        <row r="8946">
          <cell r="I8946">
            <v>0</v>
          </cell>
        </row>
        <row r="8947">
          <cell r="I8947">
            <v>0</v>
          </cell>
        </row>
        <row r="8948">
          <cell r="I8948">
            <v>0</v>
          </cell>
        </row>
        <row r="8949">
          <cell r="I8949">
            <v>0</v>
          </cell>
        </row>
        <row r="8950">
          <cell r="I8950">
            <v>0</v>
          </cell>
        </row>
        <row r="8951">
          <cell r="I8951">
            <v>0</v>
          </cell>
        </row>
        <row r="8952">
          <cell r="I8952">
            <v>0</v>
          </cell>
        </row>
        <row r="8953">
          <cell r="I8953">
            <v>0</v>
          </cell>
        </row>
        <row r="8954">
          <cell r="I8954">
            <v>0</v>
          </cell>
        </row>
        <row r="8955">
          <cell r="I8955">
            <v>0</v>
          </cell>
        </row>
        <row r="8956">
          <cell r="I8956">
            <v>0</v>
          </cell>
        </row>
        <row r="8957">
          <cell r="I8957">
            <v>0</v>
          </cell>
        </row>
        <row r="8958">
          <cell r="I8958">
            <v>0</v>
          </cell>
        </row>
        <row r="8959">
          <cell r="I8959">
            <v>0</v>
          </cell>
        </row>
        <row r="8960">
          <cell r="I8960">
            <v>0</v>
          </cell>
        </row>
        <row r="8961">
          <cell r="I8961">
            <v>0</v>
          </cell>
        </row>
        <row r="8962">
          <cell r="I8962">
            <v>0</v>
          </cell>
        </row>
        <row r="8963">
          <cell r="I8963">
            <v>0</v>
          </cell>
        </row>
        <row r="8964">
          <cell r="I8964">
            <v>0</v>
          </cell>
        </row>
        <row r="8965">
          <cell r="I8965">
            <v>0</v>
          </cell>
        </row>
        <row r="8966">
          <cell r="I8966">
            <v>0</v>
          </cell>
        </row>
        <row r="8967">
          <cell r="I8967">
            <v>0</v>
          </cell>
        </row>
        <row r="8968">
          <cell r="I8968">
            <v>0</v>
          </cell>
        </row>
        <row r="8969">
          <cell r="I8969">
            <v>0</v>
          </cell>
        </row>
        <row r="8970">
          <cell r="I8970">
            <v>0</v>
          </cell>
        </row>
        <row r="8971">
          <cell r="I8971">
            <v>0</v>
          </cell>
        </row>
        <row r="8972">
          <cell r="I8972">
            <v>0</v>
          </cell>
        </row>
        <row r="8973">
          <cell r="I8973">
            <v>0</v>
          </cell>
        </row>
        <row r="8974">
          <cell r="I8974">
            <v>0</v>
          </cell>
        </row>
        <row r="8975">
          <cell r="I8975">
            <v>0</v>
          </cell>
        </row>
        <row r="8976">
          <cell r="I8976">
            <v>0</v>
          </cell>
        </row>
        <row r="8977">
          <cell r="I8977">
            <v>0</v>
          </cell>
        </row>
        <row r="8978">
          <cell r="I8978">
            <v>0</v>
          </cell>
        </row>
        <row r="8979">
          <cell r="I8979">
            <v>0</v>
          </cell>
        </row>
        <row r="8980">
          <cell r="I8980">
            <v>0</v>
          </cell>
        </row>
        <row r="8981">
          <cell r="I8981">
            <v>0</v>
          </cell>
        </row>
        <row r="8982">
          <cell r="I8982">
            <v>0</v>
          </cell>
        </row>
        <row r="8983">
          <cell r="I8983">
            <v>0</v>
          </cell>
        </row>
        <row r="8984">
          <cell r="I8984">
            <v>0</v>
          </cell>
        </row>
        <row r="8985">
          <cell r="I8985">
            <v>0</v>
          </cell>
        </row>
        <row r="8986">
          <cell r="I8986">
            <v>0</v>
          </cell>
        </row>
        <row r="8987">
          <cell r="I8987">
            <v>0</v>
          </cell>
        </row>
        <row r="8988">
          <cell r="I8988">
            <v>0</v>
          </cell>
        </row>
        <row r="8989">
          <cell r="I8989">
            <v>0</v>
          </cell>
        </row>
        <row r="8990">
          <cell r="I8990">
            <v>0</v>
          </cell>
        </row>
        <row r="8991">
          <cell r="I8991">
            <v>0</v>
          </cell>
        </row>
        <row r="8992">
          <cell r="I8992">
            <v>0</v>
          </cell>
        </row>
        <row r="8993">
          <cell r="I8993">
            <v>0</v>
          </cell>
        </row>
        <row r="8994">
          <cell r="I8994">
            <v>0</v>
          </cell>
        </row>
        <row r="8995">
          <cell r="I8995">
            <v>0</v>
          </cell>
        </row>
        <row r="8996">
          <cell r="I8996">
            <v>0</v>
          </cell>
        </row>
        <row r="8997">
          <cell r="I8997">
            <v>0</v>
          </cell>
        </row>
        <row r="8998">
          <cell r="I8998">
            <v>0</v>
          </cell>
        </row>
        <row r="8999">
          <cell r="I8999">
            <v>0</v>
          </cell>
        </row>
        <row r="9000">
          <cell r="I9000">
            <v>0</v>
          </cell>
        </row>
        <row r="9001">
          <cell r="I9001">
            <v>0</v>
          </cell>
        </row>
        <row r="9002">
          <cell r="I9002">
            <v>0</v>
          </cell>
        </row>
        <row r="9003">
          <cell r="I9003">
            <v>0</v>
          </cell>
        </row>
        <row r="9004">
          <cell r="I9004">
            <v>0</v>
          </cell>
        </row>
        <row r="9005">
          <cell r="I9005">
            <v>0</v>
          </cell>
        </row>
        <row r="9006">
          <cell r="I9006">
            <v>0</v>
          </cell>
        </row>
        <row r="9007">
          <cell r="I9007">
            <v>0</v>
          </cell>
        </row>
        <row r="9008">
          <cell r="I9008">
            <v>0</v>
          </cell>
        </row>
        <row r="9009">
          <cell r="I9009">
            <v>0</v>
          </cell>
        </row>
        <row r="9010">
          <cell r="I9010">
            <v>0</v>
          </cell>
        </row>
        <row r="9011">
          <cell r="I9011">
            <v>0</v>
          </cell>
        </row>
        <row r="9012">
          <cell r="I9012">
            <v>0</v>
          </cell>
        </row>
        <row r="9013">
          <cell r="I9013">
            <v>0</v>
          </cell>
        </row>
        <row r="9014">
          <cell r="I9014">
            <v>0</v>
          </cell>
        </row>
        <row r="9015">
          <cell r="I9015">
            <v>0</v>
          </cell>
        </row>
        <row r="9016">
          <cell r="I9016">
            <v>0</v>
          </cell>
        </row>
        <row r="9017">
          <cell r="I9017">
            <v>0</v>
          </cell>
        </row>
        <row r="9018">
          <cell r="I9018">
            <v>0</v>
          </cell>
        </row>
        <row r="9019">
          <cell r="I9019">
            <v>0</v>
          </cell>
        </row>
        <row r="9020">
          <cell r="I9020">
            <v>0</v>
          </cell>
        </row>
        <row r="9021">
          <cell r="I9021">
            <v>0</v>
          </cell>
        </row>
        <row r="9022">
          <cell r="I9022">
            <v>0</v>
          </cell>
        </row>
        <row r="9023">
          <cell r="I9023">
            <v>0</v>
          </cell>
        </row>
        <row r="9024">
          <cell r="I9024">
            <v>0</v>
          </cell>
        </row>
        <row r="9025">
          <cell r="I9025">
            <v>0</v>
          </cell>
        </row>
        <row r="9026">
          <cell r="I9026">
            <v>0</v>
          </cell>
        </row>
        <row r="9027">
          <cell r="I9027">
            <v>0</v>
          </cell>
        </row>
        <row r="9028">
          <cell r="I9028">
            <v>0</v>
          </cell>
        </row>
        <row r="9029">
          <cell r="I9029">
            <v>0</v>
          </cell>
        </row>
        <row r="9030">
          <cell r="I9030">
            <v>0</v>
          </cell>
        </row>
        <row r="9031">
          <cell r="I9031">
            <v>0</v>
          </cell>
        </row>
        <row r="9032">
          <cell r="I9032">
            <v>0</v>
          </cell>
        </row>
        <row r="9033">
          <cell r="I9033">
            <v>0</v>
          </cell>
        </row>
        <row r="9034">
          <cell r="I9034">
            <v>0</v>
          </cell>
        </row>
        <row r="9035">
          <cell r="I9035">
            <v>0</v>
          </cell>
        </row>
        <row r="9036">
          <cell r="I9036">
            <v>0</v>
          </cell>
        </row>
        <row r="9037">
          <cell r="I9037">
            <v>0</v>
          </cell>
        </row>
        <row r="9038">
          <cell r="I9038">
            <v>0</v>
          </cell>
        </row>
        <row r="9039">
          <cell r="I9039">
            <v>0</v>
          </cell>
        </row>
        <row r="9040">
          <cell r="I9040">
            <v>0</v>
          </cell>
        </row>
        <row r="9041">
          <cell r="I9041">
            <v>0</v>
          </cell>
        </row>
        <row r="9042">
          <cell r="I9042">
            <v>0</v>
          </cell>
        </row>
        <row r="9043">
          <cell r="I9043">
            <v>0</v>
          </cell>
        </row>
        <row r="9044">
          <cell r="I9044">
            <v>0</v>
          </cell>
        </row>
        <row r="9045">
          <cell r="I9045">
            <v>0</v>
          </cell>
        </row>
        <row r="9046">
          <cell r="I9046">
            <v>0</v>
          </cell>
        </row>
        <row r="9047">
          <cell r="I9047">
            <v>0</v>
          </cell>
        </row>
        <row r="9048">
          <cell r="I9048">
            <v>0</v>
          </cell>
        </row>
        <row r="9049">
          <cell r="I9049">
            <v>0</v>
          </cell>
        </row>
        <row r="9050">
          <cell r="I9050">
            <v>0</v>
          </cell>
        </row>
        <row r="9051">
          <cell r="I9051">
            <v>0</v>
          </cell>
        </row>
        <row r="9052">
          <cell r="I9052">
            <v>0</v>
          </cell>
        </row>
        <row r="9053">
          <cell r="I9053">
            <v>0</v>
          </cell>
        </row>
        <row r="9054">
          <cell r="I9054">
            <v>0</v>
          </cell>
        </row>
        <row r="9055">
          <cell r="I9055">
            <v>0</v>
          </cell>
        </row>
        <row r="9056">
          <cell r="I9056">
            <v>0</v>
          </cell>
        </row>
        <row r="9057">
          <cell r="I9057">
            <v>0</v>
          </cell>
        </row>
        <row r="9058">
          <cell r="I9058">
            <v>0</v>
          </cell>
        </row>
        <row r="9059">
          <cell r="I9059">
            <v>0</v>
          </cell>
        </row>
        <row r="9060">
          <cell r="I9060">
            <v>0</v>
          </cell>
        </row>
        <row r="9061">
          <cell r="I9061">
            <v>0</v>
          </cell>
        </row>
        <row r="9062">
          <cell r="I9062">
            <v>0</v>
          </cell>
        </row>
        <row r="9063">
          <cell r="I9063">
            <v>0</v>
          </cell>
        </row>
        <row r="9064">
          <cell r="I9064">
            <v>0</v>
          </cell>
        </row>
        <row r="9065">
          <cell r="I9065">
            <v>0</v>
          </cell>
        </row>
        <row r="9066">
          <cell r="I9066">
            <v>0</v>
          </cell>
        </row>
        <row r="9067">
          <cell r="I9067">
            <v>0</v>
          </cell>
        </row>
        <row r="9068">
          <cell r="I9068">
            <v>0</v>
          </cell>
        </row>
        <row r="9069">
          <cell r="I9069">
            <v>0</v>
          </cell>
        </row>
        <row r="9070">
          <cell r="I9070">
            <v>0</v>
          </cell>
        </row>
        <row r="9071">
          <cell r="I9071">
            <v>0</v>
          </cell>
        </row>
        <row r="9072">
          <cell r="I9072">
            <v>0</v>
          </cell>
        </row>
        <row r="9073">
          <cell r="I9073">
            <v>0</v>
          </cell>
        </row>
        <row r="9074">
          <cell r="I9074">
            <v>0</v>
          </cell>
        </row>
        <row r="9075">
          <cell r="I9075">
            <v>0</v>
          </cell>
        </row>
        <row r="9076">
          <cell r="I9076">
            <v>0</v>
          </cell>
        </row>
        <row r="9077">
          <cell r="I9077">
            <v>0</v>
          </cell>
        </row>
        <row r="9078">
          <cell r="I9078">
            <v>0</v>
          </cell>
        </row>
        <row r="9079">
          <cell r="I9079">
            <v>0</v>
          </cell>
        </row>
        <row r="9080">
          <cell r="I9080">
            <v>0</v>
          </cell>
        </row>
        <row r="9081">
          <cell r="I9081">
            <v>0</v>
          </cell>
        </row>
        <row r="9082">
          <cell r="I9082">
            <v>0</v>
          </cell>
        </row>
        <row r="9083">
          <cell r="I9083">
            <v>0</v>
          </cell>
        </row>
        <row r="9084">
          <cell r="I9084">
            <v>0</v>
          </cell>
        </row>
        <row r="9085">
          <cell r="I9085">
            <v>0</v>
          </cell>
        </row>
        <row r="9086">
          <cell r="I9086">
            <v>0</v>
          </cell>
        </row>
        <row r="9087">
          <cell r="I9087">
            <v>0</v>
          </cell>
        </row>
        <row r="9088">
          <cell r="I9088">
            <v>0</v>
          </cell>
        </row>
        <row r="9089">
          <cell r="I9089">
            <v>0</v>
          </cell>
        </row>
        <row r="9090">
          <cell r="I9090">
            <v>0</v>
          </cell>
        </row>
        <row r="9091">
          <cell r="I9091">
            <v>0</v>
          </cell>
        </row>
        <row r="9092">
          <cell r="I9092">
            <v>0</v>
          </cell>
        </row>
        <row r="9093">
          <cell r="I9093">
            <v>0</v>
          </cell>
        </row>
        <row r="9094">
          <cell r="I9094">
            <v>0</v>
          </cell>
        </row>
        <row r="9095">
          <cell r="I9095">
            <v>0</v>
          </cell>
        </row>
        <row r="9096">
          <cell r="I9096">
            <v>0</v>
          </cell>
        </row>
        <row r="9097">
          <cell r="I9097">
            <v>0</v>
          </cell>
        </row>
        <row r="9098">
          <cell r="I9098">
            <v>0</v>
          </cell>
        </row>
        <row r="9099">
          <cell r="I9099">
            <v>0</v>
          </cell>
        </row>
        <row r="9100">
          <cell r="I9100">
            <v>0</v>
          </cell>
        </row>
        <row r="9101">
          <cell r="I9101">
            <v>0</v>
          </cell>
        </row>
        <row r="9102">
          <cell r="I9102">
            <v>0</v>
          </cell>
        </row>
        <row r="9103">
          <cell r="I9103">
            <v>0</v>
          </cell>
        </row>
        <row r="9104">
          <cell r="I9104">
            <v>0</v>
          </cell>
        </row>
        <row r="9105">
          <cell r="I9105">
            <v>0</v>
          </cell>
        </row>
        <row r="9106">
          <cell r="I9106">
            <v>0</v>
          </cell>
        </row>
        <row r="9107">
          <cell r="I9107">
            <v>0</v>
          </cell>
        </row>
        <row r="9108">
          <cell r="I9108">
            <v>0</v>
          </cell>
        </row>
        <row r="9109">
          <cell r="I9109">
            <v>0</v>
          </cell>
        </row>
        <row r="9110">
          <cell r="I9110">
            <v>0</v>
          </cell>
        </row>
        <row r="9111">
          <cell r="I9111">
            <v>0</v>
          </cell>
        </row>
        <row r="9112">
          <cell r="I9112">
            <v>0</v>
          </cell>
        </row>
        <row r="9113">
          <cell r="I9113">
            <v>0</v>
          </cell>
        </row>
        <row r="9114">
          <cell r="I9114">
            <v>0</v>
          </cell>
        </row>
        <row r="9115">
          <cell r="I9115">
            <v>0</v>
          </cell>
        </row>
        <row r="9116">
          <cell r="I9116">
            <v>0</v>
          </cell>
        </row>
        <row r="9117">
          <cell r="I9117">
            <v>0</v>
          </cell>
        </row>
        <row r="9118">
          <cell r="I9118">
            <v>0</v>
          </cell>
        </row>
        <row r="9119">
          <cell r="I9119">
            <v>0</v>
          </cell>
        </row>
        <row r="9120">
          <cell r="I9120">
            <v>0</v>
          </cell>
        </row>
        <row r="9121">
          <cell r="I9121">
            <v>0</v>
          </cell>
        </row>
        <row r="9122">
          <cell r="I9122">
            <v>0</v>
          </cell>
        </row>
        <row r="9123">
          <cell r="I9123">
            <v>0</v>
          </cell>
        </row>
        <row r="9124">
          <cell r="I9124">
            <v>0</v>
          </cell>
        </row>
        <row r="9125">
          <cell r="I9125">
            <v>0</v>
          </cell>
        </row>
        <row r="9126">
          <cell r="I9126">
            <v>0</v>
          </cell>
        </row>
        <row r="9127">
          <cell r="I9127">
            <v>0</v>
          </cell>
        </row>
        <row r="9128">
          <cell r="I9128">
            <v>0</v>
          </cell>
        </row>
        <row r="9129">
          <cell r="I9129">
            <v>0</v>
          </cell>
        </row>
        <row r="9130">
          <cell r="I9130">
            <v>0</v>
          </cell>
        </row>
        <row r="9131">
          <cell r="I9131">
            <v>0</v>
          </cell>
        </row>
        <row r="9132">
          <cell r="I9132">
            <v>0</v>
          </cell>
        </row>
        <row r="9133">
          <cell r="I9133">
            <v>0</v>
          </cell>
        </row>
        <row r="9134">
          <cell r="I9134">
            <v>0</v>
          </cell>
        </row>
        <row r="9135">
          <cell r="I9135">
            <v>0</v>
          </cell>
        </row>
        <row r="9136">
          <cell r="I9136">
            <v>0</v>
          </cell>
        </row>
        <row r="9137">
          <cell r="I9137">
            <v>0</v>
          </cell>
        </row>
        <row r="9138">
          <cell r="I9138">
            <v>0</v>
          </cell>
        </row>
        <row r="9139">
          <cell r="I9139">
            <v>0</v>
          </cell>
        </row>
        <row r="9140">
          <cell r="I9140">
            <v>0</v>
          </cell>
        </row>
        <row r="9141">
          <cell r="I9141">
            <v>0</v>
          </cell>
        </row>
        <row r="9142">
          <cell r="I9142">
            <v>0</v>
          </cell>
        </row>
        <row r="9143">
          <cell r="I9143">
            <v>0</v>
          </cell>
        </row>
        <row r="9144">
          <cell r="I9144">
            <v>0</v>
          </cell>
        </row>
        <row r="9145">
          <cell r="I9145">
            <v>0</v>
          </cell>
        </row>
        <row r="9146">
          <cell r="I9146">
            <v>0</v>
          </cell>
        </row>
        <row r="9147">
          <cell r="I9147">
            <v>0</v>
          </cell>
        </row>
        <row r="9148">
          <cell r="I9148">
            <v>0</v>
          </cell>
        </row>
        <row r="9149">
          <cell r="I9149">
            <v>0</v>
          </cell>
        </row>
        <row r="9150">
          <cell r="I9150">
            <v>0</v>
          </cell>
        </row>
        <row r="9151">
          <cell r="I9151">
            <v>0</v>
          </cell>
        </row>
        <row r="9152">
          <cell r="I9152">
            <v>0</v>
          </cell>
        </row>
        <row r="9153">
          <cell r="I9153">
            <v>0</v>
          </cell>
        </row>
        <row r="9154">
          <cell r="I9154">
            <v>0</v>
          </cell>
        </row>
        <row r="9155">
          <cell r="I9155">
            <v>0</v>
          </cell>
        </row>
        <row r="9156">
          <cell r="I9156">
            <v>0</v>
          </cell>
        </row>
        <row r="9157">
          <cell r="I9157">
            <v>0</v>
          </cell>
        </row>
        <row r="9158">
          <cell r="I9158">
            <v>0</v>
          </cell>
        </row>
        <row r="9159">
          <cell r="I9159">
            <v>0</v>
          </cell>
        </row>
        <row r="9160">
          <cell r="I9160">
            <v>0</v>
          </cell>
        </row>
        <row r="9161">
          <cell r="I9161">
            <v>0</v>
          </cell>
        </row>
        <row r="9162">
          <cell r="I9162">
            <v>0</v>
          </cell>
        </row>
        <row r="9163">
          <cell r="I9163">
            <v>0</v>
          </cell>
        </row>
        <row r="9164">
          <cell r="I9164">
            <v>0</v>
          </cell>
        </row>
        <row r="9165">
          <cell r="I9165">
            <v>0</v>
          </cell>
        </row>
        <row r="9166">
          <cell r="I9166">
            <v>0</v>
          </cell>
        </row>
        <row r="9167">
          <cell r="I9167">
            <v>0</v>
          </cell>
        </row>
        <row r="9168">
          <cell r="I9168">
            <v>0</v>
          </cell>
        </row>
        <row r="9169">
          <cell r="I9169">
            <v>0</v>
          </cell>
        </row>
        <row r="9170">
          <cell r="I9170">
            <v>0</v>
          </cell>
        </row>
        <row r="9171">
          <cell r="I9171">
            <v>0</v>
          </cell>
        </row>
        <row r="9172">
          <cell r="I9172">
            <v>0</v>
          </cell>
        </row>
        <row r="9173">
          <cell r="I9173">
            <v>0</v>
          </cell>
        </row>
        <row r="9174">
          <cell r="I9174">
            <v>0</v>
          </cell>
        </row>
        <row r="9175">
          <cell r="I9175">
            <v>0</v>
          </cell>
        </row>
        <row r="9176">
          <cell r="I9176">
            <v>0</v>
          </cell>
        </row>
        <row r="9177">
          <cell r="I9177">
            <v>0</v>
          </cell>
        </row>
        <row r="9178">
          <cell r="I9178">
            <v>0</v>
          </cell>
        </row>
        <row r="9179">
          <cell r="I9179">
            <v>0</v>
          </cell>
        </row>
        <row r="9180">
          <cell r="I9180">
            <v>0</v>
          </cell>
        </row>
        <row r="9181">
          <cell r="I9181">
            <v>0</v>
          </cell>
        </row>
        <row r="9182">
          <cell r="I9182">
            <v>0</v>
          </cell>
        </row>
        <row r="9183">
          <cell r="I9183">
            <v>0</v>
          </cell>
        </row>
        <row r="9184">
          <cell r="I9184">
            <v>0</v>
          </cell>
        </row>
        <row r="9185">
          <cell r="I9185">
            <v>0</v>
          </cell>
        </row>
        <row r="9186">
          <cell r="I9186">
            <v>0</v>
          </cell>
        </row>
        <row r="9187">
          <cell r="I9187">
            <v>0</v>
          </cell>
        </row>
        <row r="9188">
          <cell r="I9188">
            <v>0</v>
          </cell>
        </row>
        <row r="9189">
          <cell r="I9189">
            <v>0</v>
          </cell>
        </row>
        <row r="9190">
          <cell r="I9190">
            <v>0</v>
          </cell>
        </row>
        <row r="9191">
          <cell r="I9191">
            <v>0</v>
          </cell>
        </row>
        <row r="9192">
          <cell r="I9192">
            <v>0</v>
          </cell>
        </row>
        <row r="9193">
          <cell r="I9193">
            <v>0</v>
          </cell>
        </row>
        <row r="9194">
          <cell r="I9194">
            <v>0</v>
          </cell>
        </row>
        <row r="9195">
          <cell r="I9195">
            <v>0</v>
          </cell>
        </row>
        <row r="9196">
          <cell r="I9196">
            <v>0</v>
          </cell>
        </row>
        <row r="9197">
          <cell r="I9197">
            <v>0</v>
          </cell>
        </row>
        <row r="9198">
          <cell r="I9198">
            <v>0</v>
          </cell>
        </row>
        <row r="9199">
          <cell r="I9199">
            <v>0</v>
          </cell>
        </row>
        <row r="9200">
          <cell r="I9200">
            <v>0</v>
          </cell>
        </row>
        <row r="9201">
          <cell r="I9201">
            <v>0</v>
          </cell>
        </row>
        <row r="9202">
          <cell r="I9202">
            <v>0</v>
          </cell>
        </row>
        <row r="9203">
          <cell r="I9203">
            <v>0</v>
          </cell>
        </row>
        <row r="9204">
          <cell r="I9204">
            <v>0</v>
          </cell>
        </row>
        <row r="9205">
          <cell r="I9205">
            <v>0</v>
          </cell>
        </row>
        <row r="9206">
          <cell r="I9206">
            <v>0</v>
          </cell>
        </row>
        <row r="9207">
          <cell r="I9207">
            <v>0</v>
          </cell>
        </row>
        <row r="9208">
          <cell r="I9208">
            <v>0</v>
          </cell>
        </row>
        <row r="9209">
          <cell r="I9209">
            <v>0</v>
          </cell>
        </row>
        <row r="9210">
          <cell r="I9210">
            <v>0</v>
          </cell>
        </row>
        <row r="9211">
          <cell r="I9211">
            <v>0</v>
          </cell>
        </row>
        <row r="9212">
          <cell r="I9212">
            <v>0</v>
          </cell>
        </row>
        <row r="9213">
          <cell r="I9213">
            <v>0</v>
          </cell>
        </row>
        <row r="9214">
          <cell r="I9214">
            <v>0</v>
          </cell>
        </row>
        <row r="9215">
          <cell r="I9215">
            <v>0</v>
          </cell>
        </row>
        <row r="9216">
          <cell r="I9216">
            <v>0</v>
          </cell>
        </row>
        <row r="9217">
          <cell r="I9217">
            <v>0</v>
          </cell>
        </row>
        <row r="9218">
          <cell r="I9218">
            <v>0</v>
          </cell>
        </row>
        <row r="9219">
          <cell r="I9219">
            <v>0</v>
          </cell>
        </row>
        <row r="9220">
          <cell r="I9220">
            <v>0</v>
          </cell>
        </row>
        <row r="9221">
          <cell r="I9221">
            <v>0</v>
          </cell>
        </row>
        <row r="9222">
          <cell r="I9222">
            <v>0</v>
          </cell>
        </row>
        <row r="9223">
          <cell r="I9223">
            <v>0</v>
          </cell>
        </row>
        <row r="9224">
          <cell r="I9224">
            <v>0</v>
          </cell>
        </row>
        <row r="9225">
          <cell r="I9225">
            <v>0</v>
          </cell>
        </row>
        <row r="9226">
          <cell r="I9226">
            <v>0</v>
          </cell>
        </row>
        <row r="9227">
          <cell r="I9227">
            <v>0</v>
          </cell>
        </row>
        <row r="9228">
          <cell r="I9228">
            <v>0</v>
          </cell>
        </row>
        <row r="9229">
          <cell r="I9229">
            <v>0</v>
          </cell>
        </row>
        <row r="9230">
          <cell r="I9230">
            <v>0</v>
          </cell>
        </row>
        <row r="9231">
          <cell r="I9231">
            <v>0</v>
          </cell>
        </row>
        <row r="9232">
          <cell r="I9232">
            <v>0</v>
          </cell>
        </row>
        <row r="9233">
          <cell r="I9233">
            <v>0</v>
          </cell>
        </row>
        <row r="9234">
          <cell r="I9234">
            <v>0</v>
          </cell>
        </row>
        <row r="9235">
          <cell r="I9235">
            <v>0</v>
          </cell>
        </row>
        <row r="9236">
          <cell r="I9236">
            <v>0</v>
          </cell>
        </row>
        <row r="9237">
          <cell r="I9237">
            <v>0</v>
          </cell>
        </row>
        <row r="9238">
          <cell r="I9238">
            <v>0</v>
          </cell>
        </row>
        <row r="9239">
          <cell r="I9239">
            <v>0</v>
          </cell>
        </row>
        <row r="9240">
          <cell r="I9240">
            <v>0</v>
          </cell>
        </row>
        <row r="9241">
          <cell r="I9241">
            <v>0</v>
          </cell>
        </row>
        <row r="9242">
          <cell r="I9242">
            <v>0</v>
          </cell>
        </row>
        <row r="9243">
          <cell r="I9243">
            <v>0</v>
          </cell>
        </row>
        <row r="9244">
          <cell r="I9244">
            <v>0</v>
          </cell>
        </row>
        <row r="9245">
          <cell r="I9245">
            <v>0</v>
          </cell>
        </row>
        <row r="9246">
          <cell r="I9246">
            <v>0</v>
          </cell>
        </row>
        <row r="9247">
          <cell r="I9247">
            <v>0</v>
          </cell>
        </row>
        <row r="9248">
          <cell r="I9248">
            <v>0</v>
          </cell>
        </row>
        <row r="9249">
          <cell r="I9249">
            <v>0</v>
          </cell>
        </row>
        <row r="9250">
          <cell r="I9250">
            <v>0</v>
          </cell>
        </row>
        <row r="9251">
          <cell r="I9251">
            <v>0</v>
          </cell>
        </row>
        <row r="9252">
          <cell r="I9252">
            <v>0</v>
          </cell>
        </row>
        <row r="9253">
          <cell r="I9253">
            <v>0</v>
          </cell>
        </row>
        <row r="9254">
          <cell r="I9254">
            <v>0</v>
          </cell>
        </row>
        <row r="9255">
          <cell r="I9255">
            <v>0</v>
          </cell>
        </row>
        <row r="9256">
          <cell r="I9256">
            <v>0</v>
          </cell>
        </row>
        <row r="9257">
          <cell r="I9257">
            <v>0</v>
          </cell>
        </row>
        <row r="9258">
          <cell r="I9258">
            <v>0</v>
          </cell>
        </row>
        <row r="9259">
          <cell r="I9259">
            <v>0</v>
          </cell>
        </row>
        <row r="9260">
          <cell r="I9260">
            <v>0</v>
          </cell>
        </row>
        <row r="9261">
          <cell r="I9261">
            <v>0</v>
          </cell>
        </row>
        <row r="9262">
          <cell r="I9262">
            <v>0</v>
          </cell>
        </row>
        <row r="9263">
          <cell r="I9263">
            <v>0</v>
          </cell>
        </row>
        <row r="9264">
          <cell r="I9264">
            <v>0</v>
          </cell>
        </row>
        <row r="9265">
          <cell r="I9265">
            <v>0</v>
          </cell>
        </row>
        <row r="9266">
          <cell r="I9266">
            <v>0</v>
          </cell>
        </row>
        <row r="9267">
          <cell r="I9267">
            <v>0</v>
          </cell>
        </row>
        <row r="9268">
          <cell r="I9268">
            <v>0</v>
          </cell>
        </row>
        <row r="9269">
          <cell r="I9269">
            <v>0</v>
          </cell>
        </row>
        <row r="9270">
          <cell r="I9270">
            <v>0</v>
          </cell>
        </row>
        <row r="9271">
          <cell r="I9271">
            <v>0</v>
          </cell>
        </row>
        <row r="9272">
          <cell r="I9272">
            <v>0</v>
          </cell>
        </row>
        <row r="9273">
          <cell r="I9273">
            <v>0</v>
          </cell>
        </row>
        <row r="9274">
          <cell r="I9274">
            <v>0</v>
          </cell>
        </row>
        <row r="9275">
          <cell r="I9275">
            <v>0</v>
          </cell>
        </row>
        <row r="9276">
          <cell r="I9276">
            <v>0</v>
          </cell>
        </row>
        <row r="9277">
          <cell r="I9277">
            <v>0</v>
          </cell>
        </row>
        <row r="9278">
          <cell r="I9278">
            <v>0</v>
          </cell>
        </row>
        <row r="9279">
          <cell r="I9279">
            <v>0</v>
          </cell>
        </row>
        <row r="9280">
          <cell r="I9280">
            <v>0</v>
          </cell>
        </row>
        <row r="9281">
          <cell r="I9281">
            <v>0</v>
          </cell>
        </row>
        <row r="9282">
          <cell r="I9282">
            <v>0</v>
          </cell>
        </row>
        <row r="9283">
          <cell r="I9283">
            <v>0</v>
          </cell>
        </row>
        <row r="9284">
          <cell r="I9284">
            <v>0</v>
          </cell>
        </row>
        <row r="9285">
          <cell r="I9285">
            <v>0</v>
          </cell>
        </row>
        <row r="9286">
          <cell r="I9286">
            <v>0</v>
          </cell>
        </row>
        <row r="9287">
          <cell r="I9287">
            <v>0</v>
          </cell>
        </row>
        <row r="9288">
          <cell r="I9288">
            <v>0</v>
          </cell>
        </row>
        <row r="9289">
          <cell r="I9289">
            <v>0</v>
          </cell>
        </row>
        <row r="9290">
          <cell r="I9290">
            <v>0</v>
          </cell>
        </row>
        <row r="9291">
          <cell r="I9291">
            <v>0</v>
          </cell>
        </row>
        <row r="9292">
          <cell r="I9292">
            <v>0</v>
          </cell>
        </row>
        <row r="9293">
          <cell r="I9293">
            <v>0</v>
          </cell>
        </row>
        <row r="9294">
          <cell r="I9294">
            <v>0</v>
          </cell>
        </row>
        <row r="9295">
          <cell r="I9295">
            <v>0</v>
          </cell>
        </row>
        <row r="9296">
          <cell r="I9296">
            <v>0</v>
          </cell>
        </row>
        <row r="9297">
          <cell r="I9297">
            <v>0</v>
          </cell>
        </row>
        <row r="9298">
          <cell r="I9298">
            <v>0</v>
          </cell>
        </row>
        <row r="9299">
          <cell r="I9299">
            <v>0</v>
          </cell>
        </row>
        <row r="9300">
          <cell r="I9300">
            <v>0</v>
          </cell>
        </row>
        <row r="9301">
          <cell r="I9301">
            <v>0</v>
          </cell>
        </row>
        <row r="9302">
          <cell r="I9302">
            <v>0</v>
          </cell>
        </row>
        <row r="9303">
          <cell r="I9303">
            <v>0</v>
          </cell>
        </row>
        <row r="9304">
          <cell r="I9304">
            <v>0</v>
          </cell>
        </row>
        <row r="9305">
          <cell r="I9305">
            <v>0</v>
          </cell>
        </row>
        <row r="9306">
          <cell r="I9306">
            <v>0</v>
          </cell>
        </row>
        <row r="9307">
          <cell r="I9307">
            <v>0</v>
          </cell>
        </row>
        <row r="9308">
          <cell r="I9308">
            <v>0</v>
          </cell>
        </row>
        <row r="9309">
          <cell r="I9309">
            <v>0</v>
          </cell>
        </row>
        <row r="9310">
          <cell r="I9310">
            <v>0</v>
          </cell>
        </row>
        <row r="9311">
          <cell r="I9311">
            <v>0</v>
          </cell>
        </row>
        <row r="9312">
          <cell r="I9312">
            <v>0</v>
          </cell>
        </row>
        <row r="9313">
          <cell r="I9313">
            <v>0</v>
          </cell>
        </row>
        <row r="9314">
          <cell r="I9314">
            <v>0</v>
          </cell>
        </row>
        <row r="9315">
          <cell r="I9315">
            <v>0</v>
          </cell>
        </row>
        <row r="9316">
          <cell r="I9316">
            <v>0</v>
          </cell>
        </row>
        <row r="9317">
          <cell r="I9317">
            <v>0</v>
          </cell>
        </row>
        <row r="9318">
          <cell r="I9318">
            <v>0</v>
          </cell>
        </row>
        <row r="9319">
          <cell r="I9319">
            <v>0</v>
          </cell>
        </row>
        <row r="9320">
          <cell r="I9320">
            <v>0</v>
          </cell>
        </row>
        <row r="9321">
          <cell r="I9321">
            <v>0</v>
          </cell>
        </row>
        <row r="9322">
          <cell r="I9322">
            <v>0</v>
          </cell>
        </row>
        <row r="9323">
          <cell r="I9323">
            <v>0</v>
          </cell>
        </row>
        <row r="9324">
          <cell r="I9324">
            <v>0</v>
          </cell>
        </row>
        <row r="9325">
          <cell r="I9325">
            <v>0</v>
          </cell>
        </row>
        <row r="9326">
          <cell r="I9326">
            <v>0</v>
          </cell>
        </row>
        <row r="9327">
          <cell r="I9327">
            <v>0</v>
          </cell>
        </row>
        <row r="9328">
          <cell r="I9328">
            <v>0</v>
          </cell>
        </row>
        <row r="9329">
          <cell r="I9329">
            <v>0</v>
          </cell>
        </row>
        <row r="9330">
          <cell r="I9330">
            <v>0</v>
          </cell>
        </row>
        <row r="9331">
          <cell r="I9331">
            <v>0</v>
          </cell>
        </row>
        <row r="9332">
          <cell r="I9332">
            <v>0</v>
          </cell>
        </row>
        <row r="9333">
          <cell r="I9333">
            <v>0</v>
          </cell>
        </row>
        <row r="9334">
          <cell r="I9334">
            <v>0</v>
          </cell>
        </row>
        <row r="9335">
          <cell r="I9335">
            <v>0</v>
          </cell>
        </row>
        <row r="9336">
          <cell r="I9336">
            <v>0</v>
          </cell>
        </row>
        <row r="9337">
          <cell r="I9337">
            <v>0</v>
          </cell>
        </row>
        <row r="9338">
          <cell r="I9338">
            <v>0</v>
          </cell>
        </row>
        <row r="9339">
          <cell r="I9339">
            <v>0</v>
          </cell>
        </row>
        <row r="9340">
          <cell r="I9340">
            <v>0</v>
          </cell>
        </row>
        <row r="9341">
          <cell r="I9341">
            <v>0</v>
          </cell>
        </row>
        <row r="9342">
          <cell r="I9342">
            <v>0</v>
          </cell>
        </row>
        <row r="9343">
          <cell r="I9343">
            <v>0</v>
          </cell>
        </row>
        <row r="9344">
          <cell r="I9344">
            <v>0</v>
          </cell>
        </row>
        <row r="9345">
          <cell r="I9345">
            <v>0</v>
          </cell>
        </row>
        <row r="9346">
          <cell r="I9346">
            <v>0</v>
          </cell>
        </row>
        <row r="9347">
          <cell r="I9347">
            <v>0</v>
          </cell>
        </row>
        <row r="9348">
          <cell r="I9348">
            <v>0</v>
          </cell>
        </row>
        <row r="9349">
          <cell r="I9349">
            <v>0</v>
          </cell>
        </row>
        <row r="9350">
          <cell r="I9350">
            <v>0</v>
          </cell>
        </row>
        <row r="9351">
          <cell r="I9351">
            <v>0</v>
          </cell>
        </row>
        <row r="9352">
          <cell r="I9352">
            <v>0</v>
          </cell>
        </row>
        <row r="9353">
          <cell r="I9353">
            <v>0</v>
          </cell>
        </row>
        <row r="9354">
          <cell r="I9354">
            <v>0</v>
          </cell>
        </row>
        <row r="9355">
          <cell r="I9355">
            <v>0</v>
          </cell>
        </row>
        <row r="9356">
          <cell r="I9356">
            <v>0</v>
          </cell>
        </row>
        <row r="9357">
          <cell r="I9357">
            <v>0</v>
          </cell>
        </row>
        <row r="9358">
          <cell r="I9358">
            <v>0</v>
          </cell>
        </row>
        <row r="9359">
          <cell r="I9359">
            <v>0</v>
          </cell>
        </row>
        <row r="9360">
          <cell r="I9360">
            <v>0</v>
          </cell>
        </row>
        <row r="9361">
          <cell r="I9361">
            <v>0</v>
          </cell>
        </row>
        <row r="9362">
          <cell r="I9362">
            <v>0</v>
          </cell>
        </row>
        <row r="9363">
          <cell r="I9363">
            <v>0</v>
          </cell>
        </row>
        <row r="9364">
          <cell r="I9364">
            <v>0</v>
          </cell>
        </row>
        <row r="9365">
          <cell r="I9365">
            <v>0</v>
          </cell>
        </row>
        <row r="9366">
          <cell r="I9366">
            <v>0</v>
          </cell>
        </row>
        <row r="9367">
          <cell r="I9367">
            <v>0</v>
          </cell>
        </row>
        <row r="9368">
          <cell r="I9368">
            <v>0</v>
          </cell>
        </row>
        <row r="9369">
          <cell r="I9369">
            <v>0</v>
          </cell>
        </row>
        <row r="9370">
          <cell r="I9370">
            <v>0</v>
          </cell>
        </row>
        <row r="9371">
          <cell r="I9371">
            <v>0</v>
          </cell>
        </row>
        <row r="9372">
          <cell r="I9372">
            <v>0</v>
          </cell>
        </row>
        <row r="9373">
          <cell r="I9373">
            <v>0</v>
          </cell>
        </row>
        <row r="9374">
          <cell r="I9374">
            <v>0</v>
          </cell>
        </row>
        <row r="9375">
          <cell r="I9375">
            <v>0</v>
          </cell>
        </row>
        <row r="9376">
          <cell r="I9376">
            <v>0</v>
          </cell>
        </row>
        <row r="9377">
          <cell r="I9377">
            <v>0</v>
          </cell>
        </row>
        <row r="9378">
          <cell r="I9378">
            <v>0</v>
          </cell>
        </row>
        <row r="9379">
          <cell r="I9379">
            <v>0</v>
          </cell>
        </row>
        <row r="9380">
          <cell r="I9380">
            <v>0</v>
          </cell>
        </row>
        <row r="9381">
          <cell r="I9381">
            <v>0</v>
          </cell>
        </row>
        <row r="9382">
          <cell r="I9382">
            <v>0</v>
          </cell>
        </row>
        <row r="9383">
          <cell r="I9383">
            <v>0</v>
          </cell>
        </row>
        <row r="9384">
          <cell r="I9384">
            <v>0</v>
          </cell>
        </row>
        <row r="9385">
          <cell r="I9385">
            <v>0</v>
          </cell>
        </row>
        <row r="9386">
          <cell r="I9386">
            <v>0</v>
          </cell>
        </row>
        <row r="9387">
          <cell r="I9387">
            <v>0</v>
          </cell>
        </row>
        <row r="9388">
          <cell r="I9388">
            <v>0</v>
          </cell>
        </row>
        <row r="9389">
          <cell r="I9389">
            <v>0</v>
          </cell>
        </row>
        <row r="9390">
          <cell r="I9390">
            <v>0</v>
          </cell>
        </row>
        <row r="9391">
          <cell r="I9391">
            <v>0</v>
          </cell>
        </row>
        <row r="9392">
          <cell r="I9392">
            <v>0</v>
          </cell>
        </row>
        <row r="9393">
          <cell r="I9393">
            <v>0</v>
          </cell>
        </row>
        <row r="9394">
          <cell r="I9394">
            <v>0</v>
          </cell>
        </row>
        <row r="9395">
          <cell r="I9395">
            <v>0</v>
          </cell>
        </row>
        <row r="9396">
          <cell r="I9396">
            <v>0</v>
          </cell>
        </row>
        <row r="9397">
          <cell r="I9397">
            <v>0</v>
          </cell>
        </row>
        <row r="9398">
          <cell r="I9398">
            <v>0</v>
          </cell>
        </row>
        <row r="9399">
          <cell r="I9399">
            <v>0</v>
          </cell>
        </row>
        <row r="9400">
          <cell r="I9400">
            <v>0</v>
          </cell>
        </row>
        <row r="9401">
          <cell r="I9401">
            <v>0</v>
          </cell>
        </row>
        <row r="9402">
          <cell r="I9402">
            <v>0</v>
          </cell>
        </row>
        <row r="9403">
          <cell r="I9403">
            <v>0</v>
          </cell>
        </row>
        <row r="9404">
          <cell r="I9404">
            <v>0</v>
          </cell>
        </row>
        <row r="9405">
          <cell r="I9405">
            <v>0</v>
          </cell>
        </row>
        <row r="9406">
          <cell r="I9406">
            <v>0</v>
          </cell>
        </row>
        <row r="9407">
          <cell r="I9407">
            <v>0</v>
          </cell>
        </row>
        <row r="9408">
          <cell r="I9408">
            <v>0</v>
          </cell>
        </row>
        <row r="9409">
          <cell r="I9409">
            <v>0</v>
          </cell>
        </row>
        <row r="9410">
          <cell r="I9410">
            <v>0</v>
          </cell>
        </row>
        <row r="9411">
          <cell r="I9411">
            <v>0</v>
          </cell>
        </row>
        <row r="9412">
          <cell r="I9412">
            <v>0</v>
          </cell>
        </row>
        <row r="9413">
          <cell r="I9413">
            <v>0</v>
          </cell>
        </row>
        <row r="9414">
          <cell r="I9414">
            <v>0</v>
          </cell>
        </row>
        <row r="9415">
          <cell r="I9415">
            <v>0</v>
          </cell>
        </row>
        <row r="9416">
          <cell r="I9416">
            <v>0</v>
          </cell>
        </row>
        <row r="9417">
          <cell r="I9417">
            <v>0</v>
          </cell>
        </row>
        <row r="9418">
          <cell r="I9418">
            <v>0</v>
          </cell>
        </row>
        <row r="9419">
          <cell r="I9419">
            <v>0</v>
          </cell>
        </row>
        <row r="9420">
          <cell r="I9420">
            <v>0</v>
          </cell>
        </row>
        <row r="9421">
          <cell r="I9421">
            <v>0</v>
          </cell>
        </row>
        <row r="9422">
          <cell r="I9422">
            <v>0</v>
          </cell>
        </row>
        <row r="9423">
          <cell r="I9423">
            <v>0</v>
          </cell>
        </row>
        <row r="9424">
          <cell r="I9424">
            <v>0</v>
          </cell>
        </row>
        <row r="9425">
          <cell r="I9425">
            <v>0</v>
          </cell>
        </row>
        <row r="9426">
          <cell r="I9426">
            <v>0</v>
          </cell>
        </row>
        <row r="9427">
          <cell r="I9427">
            <v>0</v>
          </cell>
        </row>
        <row r="9428">
          <cell r="I9428">
            <v>0</v>
          </cell>
        </row>
        <row r="9429">
          <cell r="I9429">
            <v>0</v>
          </cell>
        </row>
        <row r="9430">
          <cell r="I9430">
            <v>0</v>
          </cell>
        </row>
        <row r="9431">
          <cell r="I9431">
            <v>0</v>
          </cell>
        </row>
        <row r="9432">
          <cell r="I9432">
            <v>0</v>
          </cell>
        </row>
        <row r="9433">
          <cell r="I9433">
            <v>0</v>
          </cell>
        </row>
        <row r="9434">
          <cell r="I9434">
            <v>0</v>
          </cell>
        </row>
        <row r="9435">
          <cell r="I9435">
            <v>0</v>
          </cell>
        </row>
        <row r="9436">
          <cell r="I9436">
            <v>0</v>
          </cell>
        </row>
        <row r="9437">
          <cell r="I9437">
            <v>0</v>
          </cell>
        </row>
        <row r="9438">
          <cell r="I9438">
            <v>0</v>
          </cell>
        </row>
        <row r="9439">
          <cell r="I9439">
            <v>0</v>
          </cell>
        </row>
        <row r="9440">
          <cell r="I9440">
            <v>0</v>
          </cell>
        </row>
        <row r="9441">
          <cell r="I9441">
            <v>0</v>
          </cell>
        </row>
        <row r="9442">
          <cell r="I9442">
            <v>0</v>
          </cell>
        </row>
        <row r="9443">
          <cell r="I9443">
            <v>0</v>
          </cell>
        </row>
        <row r="9444">
          <cell r="I9444">
            <v>0</v>
          </cell>
        </row>
        <row r="9445">
          <cell r="I9445">
            <v>0</v>
          </cell>
        </row>
        <row r="9446">
          <cell r="I9446">
            <v>0</v>
          </cell>
        </row>
        <row r="9447">
          <cell r="I9447">
            <v>0</v>
          </cell>
        </row>
        <row r="9448">
          <cell r="I9448">
            <v>0</v>
          </cell>
        </row>
        <row r="9449">
          <cell r="I9449">
            <v>0</v>
          </cell>
        </row>
        <row r="9450">
          <cell r="I9450">
            <v>0</v>
          </cell>
        </row>
        <row r="9451">
          <cell r="I9451">
            <v>0</v>
          </cell>
        </row>
        <row r="9452">
          <cell r="I9452">
            <v>0</v>
          </cell>
        </row>
        <row r="9453">
          <cell r="I9453">
            <v>0</v>
          </cell>
        </row>
        <row r="9454">
          <cell r="I9454">
            <v>0</v>
          </cell>
        </row>
        <row r="9455">
          <cell r="I9455">
            <v>0</v>
          </cell>
        </row>
        <row r="9456">
          <cell r="I9456">
            <v>0</v>
          </cell>
        </row>
        <row r="9457">
          <cell r="I9457">
            <v>0</v>
          </cell>
        </row>
        <row r="9458">
          <cell r="I9458">
            <v>0</v>
          </cell>
        </row>
        <row r="9459">
          <cell r="I9459">
            <v>0</v>
          </cell>
        </row>
        <row r="9460">
          <cell r="I9460">
            <v>0</v>
          </cell>
        </row>
        <row r="9461">
          <cell r="I9461">
            <v>0</v>
          </cell>
        </row>
        <row r="9462">
          <cell r="I9462">
            <v>0</v>
          </cell>
        </row>
        <row r="9463">
          <cell r="I9463">
            <v>0</v>
          </cell>
        </row>
        <row r="9464">
          <cell r="I9464">
            <v>0</v>
          </cell>
        </row>
        <row r="9465">
          <cell r="I9465">
            <v>0</v>
          </cell>
        </row>
        <row r="9466">
          <cell r="I9466">
            <v>0</v>
          </cell>
        </row>
        <row r="9467">
          <cell r="I9467">
            <v>0</v>
          </cell>
        </row>
        <row r="9468">
          <cell r="I9468">
            <v>0</v>
          </cell>
        </row>
        <row r="9469">
          <cell r="I9469">
            <v>0</v>
          </cell>
        </row>
        <row r="9470">
          <cell r="I9470">
            <v>0</v>
          </cell>
        </row>
        <row r="9471">
          <cell r="I9471">
            <v>0</v>
          </cell>
        </row>
        <row r="9472">
          <cell r="I9472">
            <v>0</v>
          </cell>
        </row>
        <row r="9473">
          <cell r="I9473">
            <v>0</v>
          </cell>
        </row>
        <row r="9474">
          <cell r="I9474">
            <v>0</v>
          </cell>
        </row>
        <row r="9475">
          <cell r="I9475">
            <v>0</v>
          </cell>
        </row>
        <row r="9476">
          <cell r="I9476">
            <v>0</v>
          </cell>
        </row>
        <row r="9477">
          <cell r="I9477">
            <v>0</v>
          </cell>
        </row>
        <row r="9478">
          <cell r="I9478">
            <v>0</v>
          </cell>
        </row>
        <row r="9479">
          <cell r="I9479">
            <v>0</v>
          </cell>
        </row>
        <row r="9480">
          <cell r="I9480">
            <v>0</v>
          </cell>
        </row>
        <row r="9481">
          <cell r="I9481">
            <v>0</v>
          </cell>
        </row>
        <row r="9482">
          <cell r="I9482">
            <v>0</v>
          </cell>
        </row>
        <row r="9483">
          <cell r="I9483">
            <v>0</v>
          </cell>
        </row>
        <row r="9484">
          <cell r="I9484">
            <v>0</v>
          </cell>
        </row>
        <row r="9485">
          <cell r="I9485">
            <v>0</v>
          </cell>
        </row>
        <row r="9486">
          <cell r="I9486">
            <v>0</v>
          </cell>
        </row>
        <row r="9487">
          <cell r="I9487">
            <v>0</v>
          </cell>
        </row>
        <row r="9488">
          <cell r="I9488">
            <v>0</v>
          </cell>
        </row>
        <row r="9489">
          <cell r="I9489">
            <v>0</v>
          </cell>
        </row>
        <row r="9490">
          <cell r="I9490">
            <v>0</v>
          </cell>
        </row>
        <row r="9491">
          <cell r="I9491">
            <v>0</v>
          </cell>
        </row>
        <row r="9492">
          <cell r="I9492">
            <v>0</v>
          </cell>
        </row>
        <row r="9493">
          <cell r="I9493">
            <v>0</v>
          </cell>
        </row>
        <row r="9494">
          <cell r="I9494">
            <v>0</v>
          </cell>
        </row>
        <row r="9495">
          <cell r="I9495">
            <v>0</v>
          </cell>
        </row>
        <row r="9496">
          <cell r="I9496">
            <v>0</v>
          </cell>
        </row>
        <row r="9497">
          <cell r="I9497">
            <v>0</v>
          </cell>
        </row>
        <row r="9498">
          <cell r="I9498">
            <v>0</v>
          </cell>
        </row>
        <row r="9499">
          <cell r="I9499">
            <v>0</v>
          </cell>
        </row>
        <row r="9500">
          <cell r="I9500">
            <v>0</v>
          </cell>
        </row>
        <row r="9501">
          <cell r="I9501">
            <v>0</v>
          </cell>
        </row>
        <row r="9502">
          <cell r="I9502">
            <v>0</v>
          </cell>
        </row>
        <row r="9503">
          <cell r="I9503">
            <v>0</v>
          </cell>
        </row>
        <row r="9504">
          <cell r="I9504">
            <v>0</v>
          </cell>
        </row>
        <row r="9505">
          <cell r="I9505">
            <v>0</v>
          </cell>
        </row>
        <row r="9506">
          <cell r="I9506">
            <v>0</v>
          </cell>
        </row>
        <row r="9507">
          <cell r="I9507">
            <v>0</v>
          </cell>
        </row>
        <row r="9508">
          <cell r="I9508">
            <v>0</v>
          </cell>
        </row>
        <row r="9509">
          <cell r="I9509">
            <v>0</v>
          </cell>
        </row>
        <row r="9510">
          <cell r="I9510">
            <v>0</v>
          </cell>
        </row>
        <row r="9511">
          <cell r="I9511">
            <v>0</v>
          </cell>
        </row>
        <row r="9512">
          <cell r="I9512">
            <v>0</v>
          </cell>
        </row>
        <row r="9513">
          <cell r="I9513">
            <v>0</v>
          </cell>
        </row>
        <row r="9514">
          <cell r="I9514">
            <v>0</v>
          </cell>
        </row>
        <row r="9515">
          <cell r="I9515">
            <v>0</v>
          </cell>
        </row>
        <row r="9516">
          <cell r="I9516">
            <v>0</v>
          </cell>
        </row>
        <row r="9517">
          <cell r="I9517">
            <v>0</v>
          </cell>
        </row>
        <row r="9518">
          <cell r="I9518">
            <v>0</v>
          </cell>
        </row>
        <row r="9519">
          <cell r="I9519">
            <v>0</v>
          </cell>
        </row>
        <row r="9520">
          <cell r="I9520">
            <v>0</v>
          </cell>
        </row>
        <row r="9521">
          <cell r="I9521">
            <v>0</v>
          </cell>
        </row>
        <row r="9522">
          <cell r="I9522">
            <v>0</v>
          </cell>
        </row>
        <row r="9523">
          <cell r="I9523">
            <v>0</v>
          </cell>
        </row>
        <row r="9524">
          <cell r="I9524">
            <v>0</v>
          </cell>
        </row>
        <row r="9525">
          <cell r="I9525">
            <v>0</v>
          </cell>
        </row>
        <row r="9526">
          <cell r="I9526">
            <v>0</v>
          </cell>
        </row>
        <row r="9527">
          <cell r="I9527">
            <v>0</v>
          </cell>
        </row>
        <row r="9528">
          <cell r="I9528">
            <v>0</v>
          </cell>
        </row>
        <row r="9529">
          <cell r="I9529">
            <v>0</v>
          </cell>
        </row>
        <row r="9530">
          <cell r="I9530">
            <v>0</v>
          </cell>
        </row>
        <row r="9531">
          <cell r="I9531">
            <v>0</v>
          </cell>
        </row>
        <row r="9532">
          <cell r="I9532">
            <v>0</v>
          </cell>
        </row>
        <row r="9533">
          <cell r="I9533">
            <v>0</v>
          </cell>
        </row>
        <row r="9534">
          <cell r="I9534">
            <v>0</v>
          </cell>
        </row>
        <row r="9535">
          <cell r="I9535">
            <v>0</v>
          </cell>
        </row>
        <row r="9536">
          <cell r="I9536">
            <v>0</v>
          </cell>
        </row>
        <row r="9537">
          <cell r="I9537">
            <v>0</v>
          </cell>
        </row>
        <row r="9538">
          <cell r="I9538">
            <v>0</v>
          </cell>
        </row>
        <row r="9539">
          <cell r="I9539">
            <v>0</v>
          </cell>
        </row>
        <row r="9540">
          <cell r="I9540">
            <v>0</v>
          </cell>
        </row>
        <row r="9541">
          <cell r="I9541">
            <v>0</v>
          </cell>
        </row>
        <row r="9542">
          <cell r="I9542">
            <v>0</v>
          </cell>
        </row>
        <row r="9543">
          <cell r="I9543">
            <v>0</v>
          </cell>
        </row>
        <row r="9544">
          <cell r="I9544">
            <v>0</v>
          </cell>
        </row>
        <row r="9545">
          <cell r="I9545">
            <v>0</v>
          </cell>
        </row>
        <row r="9546">
          <cell r="I9546">
            <v>0</v>
          </cell>
        </row>
        <row r="9547">
          <cell r="I9547">
            <v>0</v>
          </cell>
        </row>
        <row r="9548">
          <cell r="I9548">
            <v>0</v>
          </cell>
        </row>
        <row r="9549">
          <cell r="I9549">
            <v>0</v>
          </cell>
        </row>
        <row r="9550">
          <cell r="I9550">
            <v>0</v>
          </cell>
        </row>
        <row r="9551">
          <cell r="I9551">
            <v>0</v>
          </cell>
        </row>
        <row r="9552">
          <cell r="I9552">
            <v>0</v>
          </cell>
        </row>
        <row r="9553">
          <cell r="I9553">
            <v>0</v>
          </cell>
        </row>
        <row r="9554">
          <cell r="I9554">
            <v>0</v>
          </cell>
        </row>
        <row r="9555">
          <cell r="I9555">
            <v>0</v>
          </cell>
        </row>
        <row r="9556">
          <cell r="I9556">
            <v>0</v>
          </cell>
        </row>
        <row r="9557">
          <cell r="I9557">
            <v>0</v>
          </cell>
        </row>
        <row r="9558">
          <cell r="I9558">
            <v>0</v>
          </cell>
        </row>
        <row r="9559">
          <cell r="I9559">
            <v>0</v>
          </cell>
        </row>
        <row r="9560">
          <cell r="I9560">
            <v>0</v>
          </cell>
        </row>
        <row r="9561">
          <cell r="I9561">
            <v>0</v>
          </cell>
        </row>
        <row r="9562">
          <cell r="I9562">
            <v>0</v>
          </cell>
        </row>
        <row r="9563">
          <cell r="I9563">
            <v>0</v>
          </cell>
        </row>
        <row r="9564">
          <cell r="I9564">
            <v>0</v>
          </cell>
        </row>
        <row r="9565">
          <cell r="I9565">
            <v>0</v>
          </cell>
        </row>
        <row r="9566">
          <cell r="I9566">
            <v>0</v>
          </cell>
        </row>
        <row r="9567">
          <cell r="I9567">
            <v>0</v>
          </cell>
        </row>
        <row r="9568">
          <cell r="I9568">
            <v>0</v>
          </cell>
        </row>
        <row r="9569">
          <cell r="I9569">
            <v>0</v>
          </cell>
        </row>
        <row r="9570">
          <cell r="I9570">
            <v>0</v>
          </cell>
        </row>
        <row r="9571">
          <cell r="I9571">
            <v>0</v>
          </cell>
        </row>
        <row r="9572">
          <cell r="I9572">
            <v>0</v>
          </cell>
        </row>
        <row r="9573">
          <cell r="I9573">
            <v>0</v>
          </cell>
        </row>
        <row r="9574">
          <cell r="I9574">
            <v>0</v>
          </cell>
        </row>
        <row r="9575">
          <cell r="I9575">
            <v>0</v>
          </cell>
        </row>
        <row r="9576">
          <cell r="I9576">
            <v>0</v>
          </cell>
        </row>
        <row r="9577">
          <cell r="I9577">
            <v>0</v>
          </cell>
        </row>
        <row r="9578">
          <cell r="I9578">
            <v>0</v>
          </cell>
        </row>
        <row r="9579">
          <cell r="I9579">
            <v>0</v>
          </cell>
        </row>
        <row r="9580">
          <cell r="I9580">
            <v>0</v>
          </cell>
        </row>
        <row r="9581">
          <cell r="I9581">
            <v>0</v>
          </cell>
        </row>
        <row r="9582">
          <cell r="I9582">
            <v>0</v>
          </cell>
        </row>
        <row r="9583">
          <cell r="I9583">
            <v>0</v>
          </cell>
        </row>
        <row r="9584">
          <cell r="I9584">
            <v>0</v>
          </cell>
        </row>
        <row r="9585">
          <cell r="I9585">
            <v>0</v>
          </cell>
        </row>
        <row r="9586">
          <cell r="I9586">
            <v>0</v>
          </cell>
        </row>
        <row r="9587">
          <cell r="I9587">
            <v>0</v>
          </cell>
        </row>
        <row r="9588">
          <cell r="I9588">
            <v>0</v>
          </cell>
        </row>
        <row r="9589">
          <cell r="I9589">
            <v>0</v>
          </cell>
        </row>
        <row r="9590">
          <cell r="I9590">
            <v>0</v>
          </cell>
        </row>
        <row r="9591">
          <cell r="I9591">
            <v>0</v>
          </cell>
        </row>
        <row r="9592">
          <cell r="I9592">
            <v>0</v>
          </cell>
        </row>
        <row r="9593">
          <cell r="I9593">
            <v>0</v>
          </cell>
        </row>
        <row r="9594">
          <cell r="I9594">
            <v>0</v>
          </cell>
        </row>
        <row r="9595">
          <cell r="I9595">
            <v>0</v>
          </cell>
        </row>
        <row r="9596">
          <cell r="I9596">
            <v>0</v>
          </cell>
        </row>
        <row r="9597">
          <cell r="I9597">
            <v>0</v>
          </cell>
        </row>
        <row r="9598">
          <cell r="I9598">
            <v>0</v>
          </cell>
        </row>
        <row r="9599">
          <cell r="I9599">
            <v>0</v>
          </cell>
        </row>
        <row r="9600">
          <cell r="I9600">
            <v>0</v>
          </cell>
        </row>
        <row r="9601">
          <cell r="I9601">
            <v>0</v>
          </cell>
        </row>
        <row r="9602">
          <cell r="I9602">
            <v>0</v>
          </cell>
        </row>
        <row r="9603">
          <cell r="I9603">
            <v>0</v>
          </cell>
        </row>
        <row r="9604">
          <cell r="I9604">
            <v>0</v>
          </cell>
        </row>
        <row r="9605">
          <cell r="I9605">
            <v>0</v>
          </cell>
        </row>
        <row r="9606">
          <cell r="I9606">
            <v>0</v>
          </cell>
        </row>
        <row r="9607">
          <cell r="I9607">
            <v>0</v>
          </cell>
        </row>
        <row r="9608">
          <cell r="I9608">
            <v>0</v>
          </cell>
        </row>
        <row r="9609">
          <cell r="I9609">
            <v>0</v>
          </cell>
        </row>
        <row r="9610">
          <cell r="I9610">
            <v>0</v>
          </cell>
        </row>
        <row r="9611">
          <cell r="I9611">
            <v>0</v>
          </cell>
        </row>
        <row r="9612">
          <cell r="I9612">
            <v>0</v>
          </cell>
        </row>
        <row r="9613">
          <cell r="I9613">
            <v>0</v>
          </cell>
        </row>
        <row r="9614">
          <cell r="I9614">
            <v>0</v>
          </cell>
        </row>
        <row r="9615">
          <cell r="I9615">
            <v>0</v>
          </cell>
        </row>
        <row r="9616">
          <cell r="I9616">
            <v>0</v>
          </cell>
        </row>
        <row r="9617">
          <cell r="I9617">
            <v>0</v>
          </cell>
        </row>
        <row r="9618">
          <cell r="I9618">
            <v>0</v>
          </cell>
        </row>
        <row r="9619">
          <cell r="I9619">
            <v>0</v>
          </cell>
        </row>
        <row r="9620">
          <cell r="I9620">
            <v>0</v>
          </cell>
        </row>
        <row r="9621">
          <cell r="I9621">
            <v>0</v>
          </cell>
        </row>
        <row r="9622">
          <cell r="I9622">
            <v>0</v>
          </cell>
        </row>
        <row r="9623">
          <cell r="I9623">
            <v>0</v>
          </cell>
        </row>
        <row r="9624">
          <cell r="I9624">
            <v>0</v>
          </cell>
        </row>
        <row r="9625">
          <cell r="I9625">
            <v>0</v>
          </cell>
        </row>
        <row r="9626">
          <cell r="I9626">
            <v>0</v>
          </cell>
        </row>
        <row r="9627">
          <cell r="I9627">
            <v>0</v>
          </cell>
        </row>
        <row r="9628">
          <cell r="I9628">
            <v>0</v>
          </cell>
        </row>
        <row r="9629">
          <cell r="I9629">
            <v>0</v>
          </cell>
        </row>
        <row r="9630">
          <cell r="I9630">
            <v>0</v>
          </cell>
        </row>
        <row r="9631">
          <cell r="I9631">
            <v>0</v>
          </cell>
        </row>
        <row r="9632">
          <cell r="I9632">
            <v>0</v>
          </cell>
        </row>
        <row r="9633">
          <cell r="I9633">
            <v>0</v>
          </cell>
        </row>
        <row r="9634">
          <cell r="I9634">
            <v>0</v>
          </cell>
        </row>
        <row r="9635">
          <cell r="I9635">
            <v>0</v>
          </cell>
        </row>
        <row r="9636">
          <cell r="I9636">
            <v>0</v>
          </cell>
        </row>
        <row r="9637">
          <cell r="I9637">
            <v>0</v>
          </cell>
        </row>
        <row r="9638">
          <cell r="I9638">
            <v>0</v>
          </cell>
        </row>
        <row r="9639">
          <cell r="I9639">
            <v>0</v>
          </cell>
        </row>
        <row r="9640">
          <cell r="I9640">
            <v>0</v>
          </cell>
        </row>
        <row r="9641">
          <cell r="I9641">
            <v>0</v>
          </cell>
        </row>
        <row r="9642">
          <cell r="I9642">
            <v>0</v>
          </cell>
        </row>
        <row r="9643">
          <cell r="I9643">
            <v>0</v>
          </cell>
        </row>
        <row r="9644">
          <cell r="I9644">
            <v>0</v>
          </cell>
        </row>
        <row r="9645">
          <cell r="I9645">
            <v>0</v>
          </cell>
        </row>
        <row r="9646">
          <cell r="I9646">
            <v>0</v>
          </cell>
        </row>
        <row r="9647">
          <cell r="I9647">
            <v>0</v>
          </cell>
        </row>
        <row r="9648">
          <cell r="I9648">
            <v>0</v>
          </cell>
        </row>
        <row r="9649">
          <cell r="I9649">
            <v>0</v>
          </cell>
        </row>
        <row r="9650">
          <cell r="I9650">
            <v>0</v>
          </cell>
        </row>
        <row r="9651">
          <cell r="I9651">
            <v>0</v>
          </cell>
        </row>
        <row r="9652">
          <cell r="I9652">
            <v>0</v>
          </cell>
        </row>
        <row r="9653">
          <cell r="I9653">
            <v>0</v>
          </cell>
        </row>
        <row r="9654">
          <cell r="I9654">
            <v>0</v>
          </cell>
        </row>
        <row r="9655">
          <cell r="I9655">
            <v>0</v>
          </cell>
        </row>
        <row r="9656">
          <cell r="I9656">
            <v>0</v>
          </cell>
        </row>
        <row r="9657">
          <cell r="I9657">
            <v>0</v>
          </cell>
        </row>
        <row r="9658">
          <cell r="I9658">
            <v>0</v>
          </cell>
        </row>
        <row r="9659">
          <cell r="I9659">
            <v>0</v>
          </cell>
        </row>
        <row r="9660">
          <cell r="I9660">
            <v>0</v>
          </cell>
        </row>
        <row r="9661">
          <cell r="I9661">
            <v>0</v>
          </cell>
        </row>
        <row r="9662">
          <cell r="I9662">
            <v>0</v>
          </cell>
        </row>
        <row r="9663">
          <cell r="I9663">
            <v>0</v>
          </cell>
        </row>
        <row r="9664">
          <cell r="I9664">
            <v>0</v>
          </cell>
        </row>
        <row r="9665">
          <cell r="I9665">
            <v>0</v>
          </cell>
        </row>
        <row r="9666">
          <cell r="I9666">
            <v>0</v>
          </cell>
        </row>
        <row r="9667">
          <cell r="I9667">
            <v>0</v>
          </cell>
        </row>
        <row r="9668">
          <cell r="I9668">
            <v>0</v>
          </cell>
        </row>
        <row r="9669">
          <cell r="I9669">
            <v>0</v>
          </cell>
        </row>
        <row r="9670">
          <cell r="I9670">
            <v>0</v>
          </cell>
        </row>
        <row r="9671">
          <cell r="I9671">
            <v>0</v>
          </cell>
        </row>
        <row r="9672">
          <cell r="I9672">
            <v>0</v>
          </cell>
        </row>
        <row r="9673">
          <cell r="I9673">
            <v>0</v>
          </cell>
        </row>
        <row r="9674">
          <cell r="I9674">
            <v>0</v>
          </cell>
        </row>
        <row r="9675">
          <cell r="I9675">
            <v>0</v>
          </cell>
        </row>
        <row r="9676">
          <cell r="I9676">
            <v>0</v>
          </cell>
        </row>
        <row r="9677">
          <cell r="I9677">
            <v>0</v>
          </cell>
        </row>
        <row r="9678">
          <cell r="I9678">
            <v>0</v>
          </cell>
        </row>
        <row r="9679">
          <cell r="I9679">
            <v>0</v>
          </cell>
        </row>
        <row r="9680">
          <cell r="I9680">
            <v>0</v>
          </cell>
        </row>
        <row r="9681">
          <cell r="I9681">
            <v>0</v>
          </cell>
        </row>
        <row r="9682">
          <cell r="I9682">
            <v>0</v>
          </cell>
        </row>
        <row r="9683">
          <cell r="I9683">
            <v>0</v>
          </cell>
        </row>
        <row r="9684">
          <cell r="I9684">
            <v>0</v>
          </cell>
        </row>
        <row r="9685">
          <cell r="I9685">
            <v>0</v>
          </cell>
        </row>
        <row r="9686">
          <cell r="I9686">
            <v>0</v>
          </cell>
        </row>
        <row r="9687">
          <cell r="I9687">
            <v>0</v>
          </cell>
        </row>
        <row r="9688">
          <cell r="I9688">
            <v>0</v>
          </cell>
        </row>
        <row r="9689">
          <cell r="I9689">
            <v>0</v>
          </cell>
        </row>
        <row r="9690">
          <cell r="I9690">
            <v>0</v>
          </cell>
        </row>
        <row r="9691">
          <cell r="I9691">
            <v>0</v>
          </cell>
        </row>
        <row r="9692">
          <cell r="I9692">
            <v>0</v>
          </cell>
        </row>
        <row r="9693">
          <cell r="I9693">
            <v>0</v>
          </cell>
        </row>
        <row r="9694">
          <cell r="I9694">
            <v>0</v>
          </cell>
        </row>
        <row r="9695">
          <cell r="I9695">
            <v>0</v>
          </cell>
        </row>
        <row r="9696">
          <cell r="I9696">
            <v>0</v>
          </cell>
        </row>
        <row r="9697">
          <cell r="I9697">
            <v>0</v>
          </cell>
        </row>
        <row r="9698">
          <cell r="I9698">
            <v>0</v>
          </cell>
        </row>
        <row r="9699">
          <cell r="I9699">
            <v>0</v>
          </cell>
        </row>
        <row r="9700">
          <cell r="I9700">
            <v>0</v>
          </cell>
        </row>
        <row r="9701">
          <cell r="I9701">
            <v>0</v>
          </cell>
        </row>
        <row r="9702">
          <cell r="I9702">
            <v>0</v>
          </cell>
        </row>
        <row r="9703">
          <cell r="I9703">
            <v>0</v>
          </cell>
        </row>
        <row r="9704">
          <cell r="I9704">
            <v>0</v>
          </cell>
        </row>
        <row r="9705">
          <cell r="I9705">
            <v>0</v>
          </cell>
        </row>
        <row r="9706">
          <cell r="I9706">
            <v>0</v>
          </cell>
        </row>
        <row r="9707">
          <cell r="I9707">
            <v>0</v>
          </cell>
        </row>
        <row r="9708">
          <cell r="I9708">
            <v>0</v>
          </cell>
        </row>
        <row r="9709">
          <cell r="I9709">
            <v>0</v>
          </cell>
        </row>
        <row r="9710">
          <cell r="I9710">
            <v>0</v>
          </cell>
        </row>
        <row r="9711">
          <cell r="I9711">
            <v>0</v>
          </cell>
        </row>
        <row r="9712">
          <cell r="I9712">
            <v>0</v>
          </cell>
        </row>
        <row r="9713">
          <cell r="I9713">
            <v>0</v>
          </cell>
        </row>
        <row r="9714">
          <cell r="I9714">
            <v>0</v>
          </cell>
        </row>
        <row r="9715">
          <cell r="I9715">
            <v>0</v>
          </cell>
        </row>
        <row r="9716">
          <cell r="I9716">
            <v>0</v>
          </cell>
        </row>
        <row r="9717">
          <cell r="I9717">
            <v>0</v>
          </cell>
        </row>
        <row r="9718">
          <cell r="I9718">
            <v>0</v>
          </cell>
        </row>
        <row r="9719">
          <cell r="I9719">
            <v>0</v>
          </cell>
        </row>
        <row r="9720">
          <cell r="I9720">
            <v>0</v>
          </cell>
        </row>
        <row r="9721">
          <cell r="I9721">
            <v>0</v>
          </cell>
        </row>
        <row r="9722">
          <cell r="I9722">
            <v>0</v>
          </cell>
        </row>
        <row r="9723">
          <cell r="I9723">
            <v>0</v>
          </cell>
        </row>
        <row r="9724">
          <cell r="I9724">
            <v>0</v>
          </cell>
        </row>
        <row r="9725">
          <cell r="I9725">
            <v>0</v>
          </cell>
        </row>
        <row r="9726">
          <cell r="I9726">
            <v>0</v>
          </cell>
        </row>
        <row r="9727">
          <cell r="I9727">
            <v>0</v>
          </cell>
        </row>
        <row r="9728">
          <cell r="I9728">
            <v>0</v>
          </cell>
        </row>
      </sheetData>
      <sheetData sheetId="18"/>
      <sheetData sheetId="19"/>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pectativa sueldos"/>
      <sheetName val="PPC Altas y Bajas a Dic. 06"/>
      <sheetName val="Calculo del Exceso"/>
      <sheetName val="Calculo del Limite"/>
      <sheetName val="Aguin. Sueldos "/>
      <sheetName val="IPS"/>
      <sheetName val="XREF"/>
      <sheetName val="Tickmarks"/>
      <sheetName val="#REF"/>
    </sheetNames>
    <sheetDataSet>
      <sheetData sheetId="0" refreshError="1"/>
      <sheetData sheetId="1"/>
      <sheetData sheetId="2">
        <row r="2">
          <cell r="B2">
            <v>2</v>
          </cell>
        </row>
        <row r="3">
          <cell r="B3">
            <v>854000000</v>
          </cell>
        </row>
        <row r="4">
          <cell r="B4">
            <v>12</v>
          </cell>
        </row>
      </sheetData>
      <sheetData sheetId="3" refreshError="1"/>
      <sheetData sheetId="4"/>
      <sheetData sheetId="5"/>
      <sheetData sheetId="6"/>
      <sheetData sheetId="7"/>
      <sheetData sheetId="8" refreshError="1"/>
    </sheetDataSet>
  </externalBook>
</externalLink>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26.bin"/><Relationship Id="rId2" Type="http://schemas.openxmlformats.org/officeDocument/2006/relationships/printerSettings" Target="../printerSettings/printerSettings25.bin"/><Relationship Id="rId1" Type="http://schemas.openxmlformats.org/officeDocument/2006/relationships/printerSettings" Target="../printerSettings/printerSettings24.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29.bin"/><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 Id="rId4" Type="http://schemas.openxmlformats.org/officeDocument/2006/relationships/drawing" Target="../drawings/drawing11.xml"/></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32.bin"/><Relationship Id="rId2" Type="http://schemas.openxmlformats.org/officeDocument/2006/relationships/printerSettings" Target="../printerSettings/printerSettings31.bin"/><Relationship Id="rId1" Type="http://schemas.openxmlformats.org/officeDocument/2006/relationships/printerSettings" Target="../printerSettings/printerSettings30.bin"/><Relationship Id="rId4"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35.bin"/><Relationship Id="rId2" Type="http://schemas.openxmlformats.org/officeDocument/2006/relationships/printerSettings" Target="../printerSettings/printerSettings34.bin"/><Relationship Id="rId1" Type="http://schemas.openxmlformats.org/officeDocument/2006/relationships/printerSettings" Target="../printerSettings/printerSettings33.bin"/><Relationship Id="rId4" Type="http://schemas.openxmlformats.org/officeDocument/2006/relationships/drawing" Target="../drawings/drawing13.xml"/></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38.bin"/><Relationship Id="rId2" Type="http://schemas.openxmlformats.org/officeDocument/2006/relationships/printerSettings" Target="../printerSettings/printerSettings37.bin"/><Relationship Id="rId1" Type="http://schemas.openxmlformats.org/officeDocument/2006/relationships/printerSettings" Target="../printerSettings/printerSettings36.bin"/><Relationship Id="rId4"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41.bin"/><Relationship Id="rId2" Type="http://schemas.openxmlformats.org/officeDocument/2006/relationships/printerSettings" Target="../printerSettings/printerSettings40.bin"/><Relationship Id="rId1" Type="http://schemas.openxmlformats.org/officeDocument/2006/relationships/printerSettings" Target="../printerSettings/printerSettings39.bin"/><Relationship Id="rId4"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 Id="rId4"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44.bin"/><Relationship Id="rId2" Type="http://schemas.openxmlformats.org/officeDocument/2006/relationships/printerSettings" Target="../printerSettings/printerSettings43.bin"/><Relationship Id="rId1" Type="http://schemas.openxmlformats.org/officeDocument/2006/relationships/printerSettings" Target="../printerSettings/printerSettings42.bin"/><Relationship Id="rId4" Type="http://schemas.openxmlformats.org/officeDocument/2006/relationships/drawing" Target="../drawings/drawing19.xml"/></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47.bin"/><Relationship Id="rId2" Type="http://schemas.openxmlformats.org/officeDocument/2006/relationships/printerSettings" Target="../printerSettings/printerSettings46.bin"/><Relationship Id="rId1" Type="http://schemas.openxmlformats.org/officeDocument/2006/relationships/printerSettings" Target="../printerSettings/printerSettings45.bin"/><Relationship Id="rId4" Type="http://schemas.openxmlformats.org/officeDocument/2006/relationships/drawing" Target="../drawings/drawing20.xml"/></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50.bin"/><Relationship Id="rId2" Type="http://schemas.openxmlformats.org/officeDocument/2006/relationships/printerSettings" Target="../printerSettings/printerSettings49.bin"/><Relationship Id="rId1" Type="http://schemas.openxmlformats.org/officeDocument/2006/relationships/printerSettings" Target="../printerSettings/printerSettings48.bin"/><Relationship Id="rId4" Type="http://schemas.openxmlformats.org/officeDocument/2006/relationships/drawing" Target="../drawings/drawing21.xm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51.bin"/></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54.bin"/><Relationship Id="rId2" Type="http://schemas.openxmlformats.org/officeDocument/2006/relationships/printerSettings" Target="../printerSettings/printerSettings53.bin"/><Relationship Id="rId1" Type="http://schemas.openxmlformats.org/officeDocument/2006/relationships/printerSettings" Target="../printerSettings/printerSettings52.bin"/><Relationship Id="rId4" Type="http://schemas.openxmlformats.org/officeDocument/2006/relationships/drawing" Target="../drawings/drawing23.xml"/></Relationships>
</file>

<file path=xl/worksheets/_rels/sheet25.xml.rels><?xml version="1.0" encoding="UTF-8" standalone="yes"?>
<Relationships xmlns="http://schemas.openxmlformats.org/package/2006/relationships"><Relationship Id="rId3" Type="http://schemas.openxmlformats.org/officeDocument/2006/relationships/printerSettings" Target="../printerSettings/printerSettings57.bin"/><Relationship Id="rId2" Type="http://schemas.openxmlformats.org/officeDocument/2006/relationships/printerSettings" Target="../printerSettings/printerSettings56.bin"/><Relationship Id="rId1" Type="http://schemas.openxmlformats.org/officeDocument/2006/relationships/printerSettings" Target="../printerSettings/printerSettings55.bin"/><Relationship Id="rId4" Type="http://schemas.openxmlformats.org/officeDocument/2006/relationships/drawing" Target="../drawings/drawing24.xml"/></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60.bin"/><Relationship Id="rId2" Type="http://schemas.openxmlformats.org/officeDocument/2006/relationships/printerSettings" Target="../printerSettings/printerSettings59.bin"/><Relationship Id="rId1" Type="http://schemas.openxmlformats.org/officeDocument/2006/relationships/printerSettings" Target="../printerSettings/printerSettings58.bin"/><Relationship Id="rId4" Type="http://schemas.openxmlformats.org/officeDocument/2006/relationships/drawing" Target="../drawings/drawing25.xml"/></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63.bin"/><Relationship Id="rId2" Type="http://schemas.openxmlformats.org/officeDocument/2006/relationships/printerSettings" Target="../printerSettings/printerSettings62.bin"/><Relationship Id="rId1" Type="http://schemas.openxmlformats.org/officeDocument/2006/relationships/printerSettings" Target="../printerSettings/printerSettings61.bin"/><Relationship Id="rId4" Type="http://schemas.openxmlformats.org/officeDocument/2006/relationships/drawing" Target="../drawings/drawing26.xml"/></Relationships>
</file>

<file path=xl/worksheets/_rels/sheet28.xml.rels><?xml version="1.0" encoding="UTF-8" standalone="yes"?>
<Relationships xmlns="http://schemas.openxmlformats.org/package/2006/relationships"><Relationship Id="rId3" Type="http://schemas.openxmlformats.org/officeDocument/2006/relationships/printerSettings" Target="../printerSettings/printerSettings66.bin"/><Relationship Id="rId2" Type="http://schemas.openxmlformats.org/officeDocument/2006/relationships/printerSettings" Target="../printerSettings/printerSettings65.bin"/><Relationship Id="rId1" Type="http://schemas.openxmlformats.org/officeDocument/2006/relationships/printerSettings" Target="../printerSettings/printerSettings64.bin"/><Relationship Id="rId4" Type="http://schemas.openxmlformats.org/officeDocument/2006/relationships/drawing" Target="../drawings/drawing27.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radice.com.py/" TargetMode="External"/><Relationship Id="rId1" Type="http://schemas.openxmlformats.org/officeDocument/2006/relationships/hyperlink" Target="mailto:administracion@radice.com.py" TargetMode="External"/><Relationship Id="rId5" Type="http://schemas.openxmlformats.org/officeDocument/2006/relationships/vmlDrawing" Target="../drawings/vmlDrawing1.vml"/><Relationship Id="rId4"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2.xml.rels><?xml version="1.0" encoding="UTF-8" standalone="yes"?>
<Relationships xmlns="http://schemas.openxmlformats.org/package/2006/relationships"><Relationship Id="rId3" Type="http://schemas.openxmlformats.org/officeDocument/2006/relationships/printerSettings" Target="../printerSettings/printerSettings69.bin"/><Relationship Id="rId2" Type="http://schemas.openxmlformats.org/officeDocument/2006/relationships/printerSettings" Target="../printerSettings/printerSettings68.bin"/><Relationship Id="rId1" Type="http://schemas.openxmlformats.org/officeDocument/2006/relationships/printerSettings" Target="../printerSettings/printerSettings67.bin"/><Relationship Id="rId4" Type="http://schemas.openxmlformats.org/officeDocument/2006/relationships/drawing" Target="../drawings/drawing31.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4.xml.rels><?xml version="1.0" encoding="UTF-8" standalone="yes"?>
<Relationships xmlns="http://schemas.openxmlformats.org/package/2006/relationships"><Relationship Id="rId3" Type="http://schemas.openxmlformats.org/officeDocument/2006/relationships/printerSettings" Target="../printerSettings/printerSettings72.bin"/><Relationship Id="rId2" Type="http://schemas.openxmlformats.org/officeDocument/2006/relationships/printerSettings" Target="../printerSettings/printerSettings71.bin"/><Relationship Id="rId1" Type="http://schemas.openxmlformats.org/officeDocument/2006/relationships/printerSettings" Target="../printerSettings/printerSettings70.bin"/><Relationship Id="rId4" Type="http://schemas.openxmlformats.org/officeDocument/2006/relationships/drawing" Target="../drawings/drawing33.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 Id="rId5" Type="http://schemas.openxmlformats.org/officeDocument/2006/relationships/vmlDrawing" Target="../drawings/vmlDrawing2.vml"/><Relationship Id="rId4" Type="http://schemas.openxmlformats.org/officeDocument/2006/relationships/drawing" Target="../drawings/drawing4.xml"/></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73.bin"/></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2.xml.rels><?xml version="1.0" encoding="UTF-8" standalone="yes"?>
<Relationships xmlns="http://schemas.openxmlformats.org/package/2006/relationships"><Relationship Id="rId3" Type="http://schemas.openxmlformats.org/officeDocument/2006/relationships/printerSettings" Target="../printerSettings/printerSettings76.bin"/><Relationship Id="rId2" Type="http://schemas.openxmlformats.org/officeDocument/2006/relationships/printerSettings" Target="../printerSettings/printerSettings75.bin"/><Relationship Id="rId1" Type="http://schemas.openxmlformats.org/officeDocument/2006/relationships/printerSettings" Target="../printerSettings/printerSettings74.bin"/><Relationship Id="rId4" Type="http://schemas.openxmlformats.org/officeDocument/2006/relationships/drawing" Target="../drawings/drawing41.xml"/></Relationships>
</file>

<file path=xl/worksheets/_rels/sheet43.xml.rels><?xml version="1.0" encoding="UTF-8" standalone="yes"?>
<Relationships xmlns="http://schemas.openxmlformats.org/package/2006/relationships"><Relationship Id="rId3" Type="http://schemas.openxmlformats.org/officeDocument/2006/relationships/printerSettings" Target="../printerSettings/printerSettings79.bin"/><Relationship Id="rId2" Type="http://schemas.openxmlformats.org/officeDocument/2006/relationships/printerSettings" Target="../printerSettings/printerSettings78.bin"/><Relationship Id="rId1" Type="http://schemas.openxmlformats.org/officeDocument/2006/relationships/printerSettings" Target="../printerSettings/printerSettings77.bin"/><Relationship Id="rId4" Type="http://schemas.openxmlformats.org/officeDocument/2006/relationships/drawing" Target="../drawings/drawing42.xml"/></Relationships>
</file>

<file path=xl/worksheets/_rels/sheet44.xml.rels><?xml version="1.0" encoding="UTF-8" standalone="yes"?>
<Relationships xmlns="http://schemas.openxmlformats.org/package/2006/relationships"><Relationship Id="rId3" Type="http://schemas.openxmlformats.org/officeDocument/2006/relationships/printerSettings" Target="../printerSettings/printerSettings82.bin"/><Relationship Id="rId2" Type="http://schemas.openxmlformats.org/officeDocument/2006/relationships/printerSettings" Target="../printerSettings/printerSettings81.bin"/><Relationship Id="rId1" Type="http://schemas.openxmlformats.org/officeDocument/2006/relationships/printerSettings" Target="../printerSettings/printerSettings80.bin"/><Relationship Id="rId4" Type="http://schemas.openxmlformats.org/officeDocument/2006/relationships/drawing" Target="../drawings/drawing43.xml"/></Relationships>
</file>

<file path=xl/worksheets/_rels/sheet45.xml.rels><?xml version="1.0" encoding="UTF-8" standalone="yes"?>
<Relationships xmlns="http://schemas.openxmlformats.org/package/2006/relationships"><Relationship Id="rId3" Type="http://schemas.openxmlformats.org/officeDocument/2006/relationships/printerSettings" Target="../printerSettings/printerSettings85.bin"/><Relationship Id="rId2" Type="http://schemas.openxmlformats.org/officeDocument/2006/relationships/printerSettings" Target="../printerSettings/printerSettings84.bin"/><Relationship Id="rId1" Type="http://schemas.openxmlformats.org/officeDocument/2006/relationships/printerSettings" Target="../printerSettings/printerSettings83.bin"/><Relationship Id="rId4" Type="http://schemas.openxmlformats.org/officeDocument/2006/relationships/drawing" Target="../drawings/drawing44.xml"/></Relationships>
</file>

<file path=xl/worksheets/_rels/sheet46.xml.rels><?xml version="1.0" encoding="UTF-8" standalone="yes"?>
<Relationships xmlns="http://schemas.openxmlformats.org/package/2006/relationships"><Relationship Id="rId3" Type="http://schemas.openxmlformats.org/officeDocument/2006/relationships/printerSettings" Target="../printerSettings/printerSettings88.bin"/><Relationship Id="rId2" Type="http://schemas.openxmlformats.org/officeDocument/2006/relationships/printerSettings" Target="../printerSettings/printerSettings87.bin"/><Relationship Id="rId1" Type="http://schemas.openxmlformats.org/officeDocument/2006/relationships/printerSettings" Target="../printerSettings/printerSettings86.bin"/><Relationship Id="rId4" Type="http://schemas.openxmlformats.org/officeDocument/2006/relationships/drawing" Target="../drawings/drawing45.xml"/></Relationships>
</file>

<file path=xl/worksheets/_rels/sheet47.xml.rels><?xml version="1.0" encoding="UTF-8" standalone="yes"?>
<Relationships xmlns="http://schemas.openxmlformats.org/package/2006/relationships"><Relationship Id="rId3" Type="http://schemas.openxmlformats.org/officeDocument/2006/relationships/printerSettings" Target="../printerSettings/printerSettings91.bin"/><Relationship Id="rId2" Type="http://schemas.openxmlformats.org/officeDocument/2006/relationships/printerSettings" Target="../printerSettings/printerSettings90.bin"/><Relationship Id="rId1" Type="http://schemas.openxmlformats.org/officeDocument/2006/relationships/printerSettings" Target="../printerSettings/printerSettings89.bin"/><Relationship Id="rId4" Type="http://schemas.openxmlformats.org/officeDocument/2006/relationships/drawing" Target="../drawings/drawing46.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1.bin"/><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5" Type="http://schemas.openxmlformats.org/officeDocument/2006/relationships/vmlDrawing" Target="../drawings/vmlDrawing3.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14.bin"/><Relationship Id="rId2" Type="http://schemas.openxmlformats.org/officeDocument/2006/relationships/printerSettings" Target="../printerSettings/printerSettings13.bin"/><Relationship Id="rId1" Type="http://schemas.openxmlformats.org/officeDocument/2006/relationships/printerSettings" Target="../printerSettings/printerSettings12.bin"/><Relationship Id="rId5" Type="http://schemas.openxmlformats.org/officeDocument/2006/relationships/vmlDrawing" Target="../drawings/vmlDrawing4.vml"/><Relationship Id="rId4"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17.bin"/><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 Id="rId5" Type="http://schemas.openxmlformats.org/officeDocument/2006/relationships/vmlDrawing" Target="../drawings/vmlDrawing5.vml"/><Relationship Id="rId4"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5" Type="http://schemas.openxmlformats.org/officeDocument/2006/relationships/vmlDrawing" Target="../drawings/vmlDrawing6.vml"/><Relationship Id="rId4"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23.bin"/><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 Id="rId4"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4" tint="-0.499984740745262"/>
  </sheetPr>
  <dimension ref="B16:I26"/>
  <sheetViews>
    <sheetView showGridLines="0" zoomScale="110" zoomScaleNormal="110" workbookViewId="0">
      <selection activeCell="B1" sqref="B1"/>
    </sheetView>
  </sheetViews>
  <sheetFormatPr baseColWidth="10" defaultColWidth="11.44140625" defaultRowHeight="13.8"/>
  <cols>
    <col min="1" max="1" width="1.6640625" style="19" customWidth="1"/>
    <col min="2" max="2" width="7.109375" style="19" customWidth="1"/>
    <col min="3" max="6" width="11.44140625" style="19"/>
    <col min="7" max="7" width="13.33203125" style="19" bestFit="1" customWidth="1"/>
    <col min="8" max="8" width="22.6640625" style="19" customWidth="1"/>
    <col min="9" max="9" width="8.44140625" style="19" customWidth="1"/>
    <col min="10" max="10" width="3" style="19" customWidth="1"/>
    <col min="11" max="16384" width="11.44140625" style="19"/>
  </cols>
  <sheetData>
    <row r="16" spans="2:9" ht="13.95" customHeight="1">
      <c r="B16" s="268"/>
      <c r="C16" s="269"/>
      <c r="D16" s="269"/>
      <c r="E16" s="269"/>
      <c r="F16" s="269"/>
      <c r="G16" s="269"/>
      <c r="H16" s="269"/>
      <c r="I16" s="270"/>
    </row>
    <row r="17" spans="2:9" ht="13.95" customHeight="1">
      <c r="B17" s="271"/>
      <c r="C17" s="272"/>
      <c r="D17" s="272"/>
      <c r="E17" s="272"/>
      <c r="F17" s="272"/>
      <c r="G17" s="272"/>
      <c r="H17" s="272"/>
      <c r="I17" s="273"/>
    </row>
    <row r="18" spans="2:9" ht="13.95" customHeight="1">
      <c r="B18" s="668" t="s">
        <v>0</v>
      </c>
      <c r="C18" s="669"/>
      <c r="D18" s="669"/>
      <c r="E18" s="669"/>
      <c r="F18" s="669"/>
      <c r="G18" s="669"/>
      <c r="H18" s="669"/>
      <c r="I18" s="670"/>
    </row>
    <row r="19" spans="2:9" ht="6.45" customHeight="1">
      <c r="B19" s="274"/>
      <c r="C19" s="272"/>
      <c r="D19" s="272"/>
      <c r="E19" s="272"/>
      <c r="F19" s="272"/>
      <c r="G19" s="272"/>
      <c r="H19" s="272"/>
      <c r="I19" s="273"/>
    </row>
    <row r="20" spans="2:9" ht="13.95" customHeight="1">
      <c r="B20" s="671" t="s">
        <v>1208</v>
      </c>
      <c r="C20" s="672"/>
      <c r="D20" s="672"/>
      <c r="E20" s="672"/>
      <c r="F20" s="672"/>
      <c r="G20" s="672"/>
      <c r="H20" s="672"/>
      <c r="I20" s="673"/>
    </row>
    <row r="21" spans="2:9" ht="13.95" customHeight="1">
      <c r="B21" s="274"/>
      <c r="C21" s="272"/>
      <c r="D21" s="272"/>
      <c r="E21" s="272"/>
      <c r="F21" s="272"/>
      <c r="G21" s="272"/>
      <c r="H21" s="272"/>
      <c r="I21" s="273"/>
    </row>
    <row r="22" spans="2:9" ht="13.95" customHeight="1">
      <c r="B22" s="275"/>
      <c r="C22" s="276"/>
      <c r="D22" s="276"/>
      <c r="E22" s="276"/>
      <c r="F22" s="276"/>
      <c r="G22" s="276"/>
      <c r="H22" s="276"/>
      <c r="I22" s="497"/>
    </row>
    <row r="23" spans="2:9" ht="5.7" customHeight="1" thickBot="1">
      <c r="B23" s="113"/>
      <c r="C23" s="113"/>
      <c r="D23" s="113"/>
      <c r="E23" s="113"/>
      <c r="F23" s="113"/>
      <c r="G23" s="113"/>
      <c r="H23" s="113"/>
      <c r="I23" s="113"/>
    </row>
    <row r="26" spans="2:9">
      <c r="G26" s="112"/>
    </row>
  </sheetData>
  <customSheetViews>
    <customSheetView guid="{1CF653B9-1D21-4A9C-AA17-F11F69E63EF0}" scale="110" showGridLines="0">
      <selection activeCell="J12" sqref="J12"/>
      <pageMargins left="0" right="0" top="0" bottom="0" header="0" footer="0"/>
    </customSheetView>
    <customSheetView guid="{F8E9AB04-54F6-429E-BABF-AEAD6E7A56F0}" scale="110" showGridLines="0">
      <selection activeCell="J12" sqref="J12"/>
      <pageMargins left="0" right="0" top="0" bottom="0" header="0" footer="0"/>
    </customSheetView>
  </customSheetViews>
  <mergeCells count="2">
    <mergeCell ref="B18:I18"/>
    <mergeCell ref="B20:I20"/>
  </mergeCells>
  <pageMargins left="0.51181102362204722" right="3.937007874015748E-2" top="0.74803149606299213" bottom="0.74803149606299213" header="0.31496062992125984" footer="0.31496062992125984"/>
  <pageSetup paperSize="9" scale="90"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8">
    <tabColor theme="4" tint="-0.499984740745262"/>
  </sheetPr>
  <dimension ref="A1:E107"/>
  <sheetViews>
    <sheetView showGridLines="0" topLeftCell="A15" zoomScaleNormal="100" workbookViewId="0">
      <selection activeCell="D21" sqref="D21"/>
    </sheetView>
  </sheetViews>
  <sheetFormatPr baseColWidth="10" defaultColWidth="11.33203125" defaultRowHeight="13.2"/>
  <cols>
    <col min="1" max="1" width="2.33203125" style="1" customWidth="1"/>
    <col min="2" max="2" width="45.33203125" style="1" customWidth="1"/>
    <col min="3" max="3" width="5.6640625" style="1" customWidth="1"/>
    <col min="4" max="4" width="15.33203125" style="1" customWidth="1"/>
    <col min="5" max="5" width="16.44140625" style="1" customWidth="1"/>
    <col min="6" max="6" width="11.33203125" style="1"/>
    <col min="7" max="7" width="12.33203125" style="1" bestFit="1" customWidth="1"/>
    <col min="8" max="16384" width="11.33203125" style="1"/>
  </cols>
  <sheetData>
    <row r="1" spans="1:5" ht="13.8">
      <c r="E1" s="124" t="s">
        <v>12</v>
      </c>
    </row>
    <row r="6" spans="1:5">
      <c r="B6" s="279" t="s">
        <v>305</v>
      </c>
      <c r="C6" s="280"/>
      <c r="D6" s="280"/>
      <c r="E6" s="281"/>
    </row>
    <row r="7" spans="1:5">
      <c r="B7" s="85"/>
      <c r="C7" s="85"/>
      <c r="D7" s="85"/>
      <c r="E7" s="85"/>
    </row>
    <row r="8" spans="1:5">
      <c r="B8" s="3" t="s">
        <v>306</v>
      </c>
    </row>
    <row r="9" spans="1:5">
      <c r="B9" s="3"/>
      <c r="D9" s="836" t="s">
        <v>307</v>
      </c>
      <c r="E9" s="836"/>
    </row>
    <row r="10" spans="1:5">
      <c r="A10" s="30"/>
      <c r="B10" s="21" t="s">
        <v>308</v>
      </c>
      <c r="C10" s="136"/>
      <c r="D10" s="305">
        <v>45747</v>
      </c>
      <c r="E10" s="305">
        <v>45657</v>
      </c>
    </row>
    <row r="11" spans="1:5">
      <c r="A11" s="30"/>
      <c r="B11" s="23"/>
      <c r="C11" s="22"/>
      <c r="D11" s="51"/>
      <c r="E11" s="51"/>
    </row>
    <row r="12" spans="1:5">
      <c r="A12" s="30"/>
      <c r="B12" s="24" t="s">
        <v>1067</v>
      </c>
      <c r="C12" s="22"/>
      <c r="D12" s="652">
        <v>0</v>
      </c>
      <c r="E12" s="652">
        <v>0</v>
      </c>
    </row>
    <row r="13" spans="1:5">
      <c r="A13" s="30"/>
      <c r="B13" s="24" t="s">
        <v>1068</v>
      </c>
      <c r="C13" s="22"/>
      <c r="D13" s="652">
        <v>27541.041699998081</v>
      </c>
      <c r="E13" s="652">
        <v>409883</v>
      </c>
    </row>
    <row r="14" spans="1:5">
      <c r="A14" s="30"/>
      <c r="B14" s="24" t="s">
        <v>1069</v>
      </c>
      <c r="C14" s="22"/>
      <c r="D14" s="652">
        <v>0.27999999932944775</v>
      </c>
      <c r="E14" s="652">
        <v>1531195</v>
      </c>
    </row>
    <row r="15" spans="1:5">
      <c r="A15" s="30"/>
      <c r="B15" s="24" t="s">
        <v>1187</v>
      </c>
      <c r="C15" s="22"/>
      <c r="D15" s="652">
        <v>6943950</v>
      </c>
      <c r="E15" s="652">
        <v>500000</v>
      </c>
    </row>
    <row r="16" spans="1:5">
      <c r="A16" s="30"/>
      <c r="B16" s="24" t="s">
        <v>1188</v>
      </c>
      <c r="C16" s="22"/>
      <c r="D16" s="652">
        <v>851000</v>
      </c>
      <c r="E16" s="652">
        <v>500000</v>
      </c>
    </row>
    <row r="17" spans="1:5">
      <c r="A17" s="30"/>
      <c r="B17" s="24" t="s">
        <v>1228</v>
      </c>
      <c r="C17" s="22"/>
      <c r="D17" s="652">
        <v>3876160</v>
      </c>
      <c r="E17" s="652">
        <v>0</v>
      </c>
    </row>
    <row r="18" spans="1:5">
      <c r="A18" s="30"/>
      <c r="B18" s="24" t="s">
        <v>1070</v>
      </c>
      <c r="C18" s="22"/>
      <c r="D18" s="652">
        <v>0</v>
      </c>
      <c r="E18" s="652">
        <v>0</v>
      </c>
    </row>
    <row r="19" spans="1:5">
      <c r="A19" s="30"/>
      <c r="B19" s="24" t="s">
        <v>1071</v>
      </c>
      <c r="C19" s="22"/>
      <c r="D19" s="652">
        <v>0</v>
      </c>
      <c r="E19" s="652">
        <v>0</v>
      </c>
    </row>
    <row r="20" spans="1:5">
      <c r="A20" s="30"/>
      <c r="B20" s="24" t="s">
        <v>1133</v>
      </c>
      <c r="C20" s="22"/>
      <c r="D20" s="652">
        <v>1189753.25</v>
      </c>
      <c r="E20" s="652">
        <v>1045653</v>
      </c>
    </row>
    <row r="21" spans="1:5">
      <c r="A21" s="30"/>
      <c r="B21" s="24" t="s">
        <v>1122</v>
      </c>
      <c r="C21" s="22"/>
      <c r="D21" s="652">
        <v>23350033.133836966</v>
      </c>
      <c r="E21" s="652">
        <v>0</v>
      </c>
    </row>
    <row r="22" spans="1:5">
      <c r="A22" s="30"/>
      <c r="B22" s="24" t="s">
        <v>1072</v>
      </c>
      <c r="C22" s="22"/>
      <c r="D22" s="653">
        <v>0</v>
      </c>
      <c r="E22" s="652">
        <v>1674511.5</v>
      </c>
    </row>
    <row r="23" spans="1:5">
      <c r="A23" s="30"/>
      <c r="B23" s="24" t="s">
        <v>1123</v>
      </c>
      <c r="C23" s="22"/>
      <c r="D23" s="653">
        <v>0</v>
      </c>
      <c r="E23" s="652">
        <v>0</v>
      </c>
    </row>
    <row r="24" spans="1:5">
      <c r="A24" s="30"/>
      <c r="B24" s="24" t="s">
        <v>1073</v>
      </c>
      <c r="C24" s="22"/>
      <c r="D24" s="653">
        <v>0</v>
      </c>
      <c r="E24" s="652">
        <v>11274674.352600574</v>
      </c>
    </row>
    <row r="25" spans="1:5">
      <c r="B25" s="24" t="s">
        <v>1074</v>
      </c>
      <c r="C25" s="24"/>
      <c r="D25" s="653">
        <v>0</v>
      </c>
      <c r="E25" s="652">
        <v>1054034722.3745248</v>
      </c>
    </row>
    <row r="26" spans="1:5">
      <c r="B26" s="24" t="s">
        <v>1124</v>
      </c>
      <c r="C26" s="24"/>
      <c r="D26" s="652">
        <v>203477325.65352249</v>
      </c>
      <c r="E26" s="652">
        <v>48356547.826583862</v>
      </c>
    </row>
    <row r="27" spans="1:5">
      <c r="B27" s="24" t="s">
        <v>1167</v>
      </c>
      <c r="C27" s="24"/>
      <c r="D27" s="652">
        <v>8309277.3175091743</v>
      </c>
      <c r="E27" s="652">
        <v>4182896.6865091324</v>
      </c>
    </row>
    <row r="28" spans="1:5">
      <c r="B28" s="24" t="s">
        <v>1168</v>
      </c>
      <c r="C28" s="24"/>
      <c r="D28" s="652">
        <v>71086965.779572964</v>
      </c>
      <c r="E28" s="652">
        <v>54949347.779572964</v>
      </c>
    </row>
    <row r="29" spans="1:5">
      <c r="B29" s="24" t="s">
        <v>1222</v>
      </c>
      <c r="C29" s="24"/>
      <c r="D29" s="652">
        <v>0</v>
      </c>
      <c r="E29" s="652">
        <v>0</v>
      </c>
    </row>
    <row r="30" spans="1:5">
      <c r="B30" s="24" t="s">
        <v>1223</v>
      </c>
      <c r="C30" s="24"/>
      <c r="D30" s="652">
        <v>21625356</v>
      </c>
      <c r="E30" s="652">
        <v>0</v>
      </c>
    </row>
    <row r="31" spans="1:5" ht="13.8" thickBot="1">
      <c r="B31" s="25" t="s">
        <v>209</v>
      </c>
      <c r="C31" s="25"/>
      <c r="D31" s="13">
        <f>SUM(D12:D30)</f>
        <v>340737362.45614159</v>
      </c>
      <c r="E31" s="13">
        <f>SUM(E12:E30)</f>
        <v>1178459431.5197914</v>
      </c>
    </row>
    <row r="32" spans="1:5" ht="13.8" thickTop="1">
      <c r="D32" s="127"/>
    </row>
    <row r="33" spans="2:4">
      <c r="D33" s="532"/>
    </row>
    <row r="34" spans="2:4">
      <c r="D34" s="533"/>
    </row>
    <row r="35" spans="2:4">
      <c r="B35" s="1" t="s">
        <v>1227</v>
      </c>
    </row>
    <row r="53" spans="1:1">
      <c r="A53" s="40"/>
    </row>
    <row r="79" spans="1:1">
      <c r="A79" s="30"/>
    </row>
    <row r="80" spans="1:1">
      <c r="A80" s="30"/>
    </row>
    <row r="81" spans="1:1">
      <c r="A81" s="30"/>
    </row>
    <row r="85" spans="1:1">
      <c r="A85" s="30"/>
    </row>
    <row r="86" spans="1:1">
      <c r="A86" s="30"/>
    </row>
    <row r="87" spans="1:1">
      <c r="A87" s="30"/>
    </row>
    <row r="89" spans="1:1">
      <c r="A89" s="18"/>
    </row>
    <row r="90" spans="1:1">
      <c r="A90" s="18"/>
    </row>
    <row r="91" spans="1:1">
      <c r="A91" s="18"/>
    </row>
    <row r="101" spans="1:1">
      <c r="A101" s="30"/>
    </row>
    <row r="102" spans="1:1">
      <c r="A102" s="30"/>
    </row>
    <row r="107" spans="1:1">
      <c r="A107" s="18"/>
    </row>
  </sheetData>
  <customSheetViews>
    <customSheetView guid="{1CF653B9-1D21-4A9C-AA17-F11F69E63EF0}" scale="90" showGridLines="0">
      <selection activeCell="D17" sqref="D17"/>
      <pageMargins left="0" right="0" top="0" bottom="0" header="0" footer="0"/>
      <pageSetup paperSize="5" scale="80" orientation="portrait" verticalDpi="0" r:id="rId1"/>
    </customSheetView>
    <customSheetView guid="{F8E9AB04-54F6-429E-BABF-AEAD6E7A56F0}" scale="90" showGridLines="0">
      <selection activeCell="G19" sqref="G19"/>
      <pageMargins left="0" right="0" top="0" bottom="0" header="0" footer="0"/>
      <pageSetup paperSize="5" scale="80" orientation="portrait" verticalDpi="0" r:id="rId2"/>
    </customSheetView>
  </customSheetViews>
  <mergeCells count="1">
    <mergeCell ref="D9:E9"/>
  </mergeCells>
  <hyperlinks>
    <hyperlink ref="E1" location="BG!A1" display="BG" xr:uid="{00000000-0004-0000-0C00-000000000000}"/>
  </hyperlinks>
  <pageMargins left="0.70866141732283472" right="0.70866141732283472" top="0.74803149606299213" bottom="0.74803149606299213" header="0.31496062992125984" footer="0.31496062992125984"/>
  <pageSetup paperSize="5" scale="80" orientation="portrait" verticalDpi="0"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9">
    <tabColor theme="4" tint="-0.499984740745262"/>
  </sheetPr>
  <dimension ref="A1:XFC97"/>
  <sheetViews>
    <sheetView showGridLines="0" zoomScale="90" zoomScaleNormal="90" workbookViewId="0">
      <selection activeCell="D10" sqref="D10"/>
    </sheetView>
  </sheetViews>
  <sheetFormatPr baseColWidth="10" defaultColWidth="11.44140625" defaultRowHeight="13.2"/>
  <cols>
    <col min="1" max="1" width="2.33203125" style="1" customWidth="1"/>
    <col min="2" max="2" width="72.6640625" style="1" bestFit="1" customWidth="1"/>
    <col min="3" max="3" width="16.109375" style="1" customWidth="1"/>
    <col min="4" max="4" width="18.33203125" style="1" customWidth="1"/>
    <col min="5" max="6" width="11.44140625" style="1"/>
    <col min="7" max="7" width="11.33203125" style="1" customWidth="1"/>
    <col min="8" max="31" width="11.33203125" style="57"/>
    <col min="32" max="16384" width="11.44140625" style="1"/>
  </cols>
  <sheetData>
    <row r="1" spans="2:16383">
      <c r="B1" s="57"/>
      <c r="C1" s="57"/>
      <c r="D1" s="128" t="s">
        <v>12</v>
      </c>
      <c r="F1" s="57"/>
      <c r="G1" s="57"/>
    </row>
    <row r="2" spans="2:16383">
      <c r="B2" s="57"/>
      <c r="C2" s="57"/>
      <c r="D2" s="57"/>
      <c r="E2" s="128"/>
      <c r="F2" s="57"/>
      <c r="G2" s="57"/>
    </row>
    <row r="3" spans="2:16383">
      <c r="B3" s="57"/>
      <c r="C3" s="57"/>
      <c r="D3" s="57"/>
      <c r="E3" s="128"/>
      <c r="F3" s="57"/>
      <c r="G3" s="57"/>
    </row>
    <row r="4" spans="2:16383">
      <c r="B4" s="57"/>
      <c r="C4" s="57"/>
      <c r="D4" s="57"/>
      <c r="E4" s="128"/>
      <c r="F4" s="57"/>
      <c r="G4" s="57"/>
    </row>
    <row r="5" spans="2:16383">
      <c r="B5" s="57"/>
      <c r="C5" s="57"/>
      <c r="D5" s="57"/>
      <c r="E5" s="57"/>
      <c r="F5" s="57"/>
      <c r="G5" s="57"/>
    </row>
    <row r="6" spans="2:16383">
      <c r="B6" s="837" t="s">
        <v>309</v>
      </c>
      <c r="C6" s="838"/>
      <c r="D6" s="839"/>
      <c r="E6" s="57"/>
      <c r="F6" s="57"/>
      <c r="G6" s="57"/>
    </row>
    <row r="7" spans="2:16383">
      <c r="B7" s="57"/>
      <c r="C7" s="57"/>
      <c r="D7" s="57"/>
      <c r="E7" s="57"/>
      <c r="F7" s="57"/>
      <c r="G7" s="57"/>
    </row>
    <row r="8" spans="2:16383">
      <c r="B8" s="315" t="s">
        <v>310</v>
      </c>
      <c r="C8" s="57"/>
      <c r="D8" s="57"/>
      <c r="E8" s="57"/>
      <c r="F8" s="57"/>
      <c r="G8" s="57"/>
    </row>
    <row r="9" spans="2:16383">
      <c r="B9" s="232"/>
      <c r="C9" s="840" t="s">
        <v>307</v>
      </c>
      <c r="D9" s="840"/>
      <c r="E9" s="57"/>
      <c r="F9" s="57"/>
      <c r="G9" s="57"/>
    </row>
    <row r="10" spans="2:16383">
      <c r="B10" s="21" t="s">
        <v>308</v>
      </c>
      <c r="C10" s="305">
        <f>+'Nota 3'!D10</f>
        <v>45747</v>
      </c>
      <c r="D10" s="305">
        <f>+'Nota 3'!E10</f>
        <v>45657</v>
      </c>
      <c r="E10" s="57"/>
      <c r="F10" s="57"/>
      <c r="G10" s="57"/>
    </row>
    <row r="11" spans="2:16383">
      <c r="B11" s="57" t="s">
        <v>311</v>
      </c>
      <c r="C11" s="126">
        <v>0</v>
      </c>
      <c r="D11" s="129">
        <v>0</v>
      </c>
      <c r="E11" s="57"/>
      <c r="F11" s="57"/>
      <c r="G11" s="57"/>
    </row>
    <row r="12" spans="2:16383">
      <c r="B12" s="57" t="s">
        <v>312</v>
      </c>
      <c r="C12" s="126">
        <v>0</v>
      </c>
      <c r="D12" s="129">
        <v>0</v>
      </c>
      <c r="E12" s="57"/>
      <c r="F12" s="57"/>
      <c r="G12" s="57"/>
    </row>
    <row r="13" spans="2:16383">
      <c r="B13" s="57" t="s">
        <v>313</v>
      </c>
      <c r="C13" s="126">
        <v>0</v>
      </c>
      <c r="D13" s="129">
        <v>0</v>
      </c>
      <c r="E13" s="57"/>
      <c r="F13" s="57"/>
      <c r="G13" s="57"/>
    </row>
    <row r="14" spans="2:16383">
      <c r="B14" s="57" t="s">
        <v>314</v>
      </c>
      <c r="C14" s="126">
        <v>0</v>
      </c>
      <c r="D14" s="129">
        <v>0</v>
      </c>
      <c r="E14" s="57"/>
      <c r="F14" s="57"/>
      <c r="G14" s="57"/>
      <c r="AF14" s="57"/>
      <c r="AG14" s="57"/>
      <c r="AH14" s="57"/>
      <c r="AI14" s="57"/>
      <c r="AJ14" s="57"/>
      <c r="AK14" s="57"/>
      <c r="AL14" s="57"/>
      <c r="AM14" s="57"/>
      <c r="AN14" s="57"/>
      <c r="AO14" s="57"/>
      <c r="AP14" s="57"/>
      <c r="AQ14" s="57"/>
      <c r="AR14" s="57"/>
      <c r="AS14" s="57"/>
      <c r="AT14" s="57"/>
      <c r="AU14" s="57"/>
      <c r="AV14" s="57"/>
      <c r="AW14" s="57"/>
      <c r="AX14" s="57"/>
      <c r="AY14" s="57"/>
      <c r="AZ14" s="57"/>
      <c r="BA14" s="57"/>
      <c r="BB14" s="57"/>
      <c r="BC14" s="57"/>
      <c r="BD14" s="57"/>
      <c r="BE14" s="57"/>
      <c r="BF14" s="57"/>
      <c r="BG14" s="57"/>
      <c r="BH14" s="57"/>
      <c r="BI14" s="57"/>
      <c r="BJ14" s="57"/>
      <c r="BK14" s="57"/>
      <c r="BL14" s="57"/>
      <c r="BM14" s="57"/>
      <c r="BN14" s="57"/>
      <c r="BO14" s="57"/>
      <c r="BP14" s="57"/>
      <c r="BQ14" s="57"/>
      <c r="BR14" s="57"/>
      <c r="BS14" s="57"/>
      <c r="BT14" s="57"/>
      <c r="BU14" s="57"/>
      <c r="BV14" s="57"/>
      <c r="BW14" s="57"/>
      <c r="BX14" s="57"/>
      <c r="BY14" s="57"/>
      <c r="BZ14" s="57"/>
      <c r="CA14" s="57"/>
      <c r="CB14" s="57"/>
      <c r="CC14" s="57"/>
      <c r="CD14" s="57"/>
      <c r="CE14" s="57"/>
      <c r="CF14" s="57"/>
      <c r="CG14" s="57"/>
      <c r="CH14" s="57"/>
      <c r="CI14" s="57"/>
      <c r="CJ14" s="57"/>
      <c r="CK14" s="57"/>
      <c r="CL14" s="57"/>
      <c r="CM14" s="57"/>
      <c r="CN14" s="57"/>
      <c r="CO14" s="57"/>
      <c r="CP14" s="57"/>
      <c r="CQ14" s="57"/>
      <c r="CR14" s="57"/>
      <c r="CS14" s="57"/>
      <c r="CT14" s="57"/>
      <c r="CU14" s="57"/>
      <c r="CV14" s="57"/>
      <c r="CW14" s="57"/>
      <c r="CX14" s="57"/>
      <c r="CY14" s="57"/>
      <c r="CZ14" s="57"/>
      <c r="DA14" s="57"/>
      <c r="DB14" s="57"/>
      <c r="DC14" s="57"/>
      <c r="DD14" s="57"/>
      <c r="DE14" s="57"/>
      <c r="DF14" s="57"/>
      <c r="DG14" s="57"/>
      <c r="DH14" s="57"/>
      <c r="DI14" s="57"/>
      <c r="DJ14" s="57"/>
      <c r="DK14" s="57"/>
      <c r="DL14" s="57"/>
      <c r="DM14" s="57"/>
      <c r="DN14" s="57"/>
      <c r="DO14" s="57"/>
      <c r="DP14" s="57"/>
      <c r="DQ14" s="57"/>
      <c r="DR14" s="57"/>
      <c r="DS14" s="57"/>
      <c r="DT14" s="57"/>
      <c r="DU14" s="57"/>
      <c r="DV14" s="57"/>
      <c r="DW14" s="57"/>
      <c r="DX14" s="57"/>
      <c r="DY14" s="57"/>
      <c r="DZ14" s="57"/>
      <c r="EA14" s="57"/>
      <c r="EB14" s="57"/>
      <c r="EC14" s="57"/>
      <c r="ED14" s="57"/>
      <c r="EE14" s="57"/>
      <c r="EF14" s="57"/>
      <c r="EG14" s="57"/>
      <c r="EH14" s="57"/>
      <c r="EI14" s="57"/>
      <c r="EJ14" s="57"/>
      <c r="EK14" s="57"/>
      <c r="EL14" s="57"/>
      <c r="EM14" s="57"/>
      <c r="EN14" s="57"/>
      <c r="EO14" s="57"/>
      <c r="EP14" s="57"/>
      <c r="EQ14" s="57"/>
      <c r="ER14" s="57"/>
      <c r="ES14" s="57"/>
      <c r="ET14" s="57"/>
      <c r="EU14" s="57"/>
      <c r="EV14" s="57"/>
      <c r="EW14" s="57"/>
      <c r="EX14" s="57"/>
      <c r="EY14" s="57"/>
      <c r="EZ14" s="57"/>
      <c r="FA14" s="57"/>
      <c r="FB14" s="57"/>
      <c r="FC14" s="57"/>
      <c r="FD14" s="57"/>
      <c r="FE14" s="57"/>
      <c r="FF14" s="57"/>
      <c r="FG14" s="57"/>
      <c r="FH14" s="57"/>
      <c r="FI14" s="57"/>
      <c r="FJ14" s="57"/>
      <c r="FK14" s="57"/>
      <c r="FL14" s="57"/>
      <c r="FM14" s="57"/>
      <c r="FN14" s="57"/>
      <c r="FO14" s="57"/>
      <c r="FP14" s="57"/>
      <c r="FQ14" s="57"/>
      <c r="FR14" s="57"/>
      <c r="FS14" s="57"/>
      <c r="FT14" s="57"/>
      <c r="FU14" s="57"/>
      <c r="FV14" s="57"/>
      <c r="FW14" s="57"/>
      <c r="FX14" s="57"/>
      <c r="FY14" s="57"/>
      <c r="FZ14" s="57"/>
      <c r="GA14" s="57"/>
      <c r="GB14" s="57"/>
      <c r="GC14" s="57"/>
      <c r="GD14" s="57"/>
      <c r="GE14" s="57"/>
      <c r="GF14" s="57"/>
      <c r="GG14" s="57"/>
      <c r="GH14" s="57"/>
      <c r="GI14" s="57"/>
      <c r="GJ14" s="57"/>
      <c r="GK14" s="57"/>
      <c r="GL14" s="57"/>
      <c r="GM14" s="57"/>
      <c r="GN14" s="57"/>
      <c r="GO14" s="57"/>
      <c r="GP14" s="57"/>
      <c r="GQ14" s="57"/>
      <c r="GR14" s="57"/>
      <c r="GS14" s="57"/>
      <c r="GT14" s="57"/>
      <c r="GU14" s="57"/>
      <c r="GV14" s="57"/>
      <c r="GW14" s="57"/>
      <c r="GX14" s="57"/>
      <c r="GY14" s="57"/>
      <c r="GZ14" s="57"/>
      <c r="HA14" s="57"/>
      <c r="HB14" s="57"/>
      <c r="HC14" s="57"/>
      <c r="HD14" s="57"/>
      <c r="HE14" s="57"/>
      <c r="HF14" s="57"/>
      <c r="HG14" s="57"/>
      <c r="HH14" s="57"/>
      <c r="HI14" s="57"/>
      <c r="HJ14" s="57"/>
      <c r="HK14" s="57"/>
      <c r="HL14" s="57"/>
      <c r="HM14" s="57"/>
      <c r="HN14" s="57"/>
      <c r="HO14" s="57"/>
      <c r="HP14" s="57"/>
      <c r="HQ14" s="57"/>
      <c r="HR14" s="57"/>
      <c r="HS14" s="57"/>
      <c r="HT14" s="57"/>
      <c r="HU14" s="57"/>
      <c r="HV14" s="57"/>
      <c r="HW14" s="57"/>
      <c r="HX14" s="57"/>
      <c r="HY14" s="57"/>
      <c r="HZ14" s="57"/>
      <c r="IA14" s="57"/>
      <c r="IB14" s="57"/>
      <c r="IC14" s="57"/>
      <c r="ID14" s="57"/>
      <c r="IE14" s="57"/>
      <c r="IF14" s="57"/>
      <c r="IG14" s="57"/>
      <c r="IH14" s="57"/>
      <c r="II14" s="57"/>
      <c r="IJ14" s="57"/>
      <c r="IK14" s="57"/>
      <c r="IL14" s="57"/>
      <c r="IM14" s="57"/>
      <c r="IN14" s="57"/>
      <c r="IO14" s="57"/>
      <c r="IP14" s="57"/>
      <c r="IQ14" s="57"/>
      <c r="IR14" s="57"/>
      <c r="IS14" s="57"/>
      <c r="IT14" s="57"/>
      <c r="IU14" s="57"/>
      <c r="IV14" s="57"/>
      <c r="IW14" s="57"/>
      <c r="IX14" s="57"/>
      <c r="IY14" s="57"/>
      <c r="IZ14" s="57"/>
      <c r="JA14" s="57"/>
      <c r="JB14" s="57"/>
      <c r="JC14" s="57"/>
      <c r="JD14" s="57"/>
      <c r="JE14" s="57"/>
      <c r="JF14" s="57"/>
      <c r="JG14" s="57"/>
      <c r="JH14" s="57"/>
      <c r="JI14" s="57"/>
      <c r="JJ14" s="57"/>
      <c r="JK14" s="57"/>
      <c r="JL14" s="57"/>
      <c r="JM14" s="57"/>
      <c r="JN14" s="57"/>
      <c r="JO14" s="57"/>
      <c r="JP14" s="57"/>
      <c r="JQ14" s="57"/>
      <c r="JR14" s="57"/>
      <c r="JS14" s="57"/>
      <c r="JT14" s="57"/>
      <c r="JU14" s="57"/>
      <c r="JV14" s="57"/>
      <c r="JW14" s="57"/>
      <c r="JX14" s="57"/>
      <c r="JY14" s="57"/>
      <c r="JZ14" s="57"/>
      <c r="KA14" s="57"/>
      <c r="KB14" s="57"/>
      <c r="KC14" s="57"/>
      <c r="KD14" s="57"/>
      <c r="KE14" s="57"/>
      <c r="KF14" s="57"/>
      <c r="KG14" s="57"/>
      <c r="KH14" s="57"/>
      <c r="KI14" s="57"/>
      <c r="KJ14" s="57"/>
      <c r="KK14" s="57"/>
      <c r="KL14" s="57"/>
      <c r="KM14" s="57"/>
      <c r="KN14" s="57"/>
      <c r="KO14" s="57"/>
      <c r="KP14" s="57"/>
      <c r="KQ14" s="57"/>
      <c r="KR14" s="57"/>
      <c r="KS14" s="57"/>
      <c r="KT14" s="57"/>
      <c r="KU14" s="57"/>
      <c r="KV14" s="57"/>
      <c r="KW14" s="57"/>
      <c r="KX14" s="57"/>
      <c r="KY14" s="57"/>
      <c r="KZ14" s="57"/>
      <c r="LA14" s="57"/>
      <c r="LB14" s="57"/>
      <c r="LC14" s="57"/>
      <c r="LD14" s="57"/>
      <c r="LE14" s="57"/>
      <c r="LF14" s="57"/>
      <c r="LG14" s="57"/>
      <c r="LH14" s="57"/>
      <c r="LI14" s="57"/>
      <c r="LJ14" s="57"/>
      <c r="LK14" s="57"/>
      <c r="LL14" s="57"/>
      <c r="LM14" s="57"/>
      <c r="LN14" s="57"/>
      <c r="LO14" s="57"/>
      <c r="LP14" s="57"/>
      <c r="LQ14" s="57"/>
      <c r="LR14" s="57"/>
      <c r="LS14" s="57"/>
      <c r="LT14" s="57"/>
      <c r="LU14" s="57"/>
      <c r="LV14" s="57"/>
      <c r="LW14" s="57"/>
      <c r="LX14" s="57"/>
      <c r="LY14" s="57"/>
      <c r="LZ14" s="57"/>
      <c r="MA14" s="57"/>
      <c r="MB14" s="57"/>
      <c r="MC14" s="57"/>
      <c r="MD14" s="57"/>
      <c r="ME14" s="57"/>
      <c r="MF14" s="57"/>
      <c r="MG14" s="57"/>
      <c r="MH14" s="57"/>
      <c r="MI14" s="57"/>
      <c r="MJ14" s="57"/>
      <c r="MK14" s="57"/>
      <c r="ML14" s="57"/>
      <c r="MM14" s="57"/>
      <c r="MN14" s="57"/>
      <c r="MO14" s="57"/>
      <c r="MP14" s="57"/>
      <c r="MQ14" s="57"/>
      <c r="MR14" s="57"/>
      <c r="MS14" s="57"/>
      <c r="MT14" s="57"/>
      <c r="MU14" s="57"/>
      <c r="MV14" s="57"/>
      <c r="MW14" s="57"/>
      <c r="MX14" s="57"/>
      <c r="MY14" s="57"/>
      <c r="MZ14" s="57"/>
      <c r="NA14" s="57"/>
      <c r="NB14" s="57"/>
      <c r="NC14" s="57"/>
      <c r="ND14" s="57"/>
      <c r="NE14" s="57"/>
      <c r="NF14" s="57"/>
      <c r="NG14" s="57"/>
      <c r="NH14" s="57"/>
      <c r="NI14" s="57"/>
      <c r="NJ14" s="57"/>
      <c r="NK14" s="57"/>
      <c r="NL14" s="57"/>
      <c r="NM14" s="57"/>
      <c r="NN14" s="57"/>
      <c r="NO14" s="57"/>
      <c r="NP14" s="57"/>
      <c r="NQ14" s="57"/>
      <c r="NR14" s="57"/>
      <c r="NS14" s="57"/>
      <c r="NT14" s="57"/>
      <c r="NU14" s="57"/>
      <c r="NV14" s="57"/>
      <c r="NW14" s="57"/>
      <c r="NX14" s="57"/>
      <c r="NY14" s="57"/>
      <c r="NZ14" s="57"/>
      <c r="OA14" s="57"/>
      <c r="OB14" s="57"/>
      <c r="OC14" s="57"/>
      <c r="OD14" s="57"/>
      <c r="OE14" s="57"/>
      <c r="OF14" s="57"/>
      <c r="OG14" s="57"/>
      <c r="OH14" s="57"/>
      <c r="OI14" s="57"/>
      <c r="OJ14" s="57"/>
      <c r="OK14" s="57"/>
      <c r="OL14" s="57"/>
      <c r="OM14" s="57"/>
      <c r="ON14" s="57"/>
      <c r="OO14" s="57"/>
      <c r="OP14" s="57"/>
      <c r="OQ14" s="57"/>
      <c r="OR14" s="57"/>
      <c r="OS14" s="57"/>
      <c r="OT14" s="57"/>
      <c r="OU14" s="57"/>
      <c r="OV14" s="57"/>
      <c r="OW14" s="57"/>
      <c r="OX14" s="57"/>
      <c r="OY14" s="57"/>
      <c r="OZ14" s="57"/>
      <c r="PA14" s="57"/>
      <c r="PB14" s="57"/>
      <c r="PC14" s="57"/>
      <c r="PD14" s="57"/>
      <c r="PE14" s="57"/>
      <c r="PF14" s="57"/>
      <c r="PG14" s="57"/>
      <c r="PH14" s="57"/>
      <c r="PI14" s="57"/>
      <c r="PJ14" s="57"/>
      <c r="PK14" s="57"/>
      <c r="PL14" s="57"/>
      <c r="PM14" s="57"/>
      <c r="PN14" s="57"/>
      <c r="PO14" s="57"/>
      <c r="PP14" s="57"/>
      <c r="PQ14" s="57"/>
      <c r="PR14" s="57"/>
      <c r="PS14" s="57"/>
      <c r="PT14" s="57"/>
      <c r="PU14" s="57"/>
      <c r="PV14" s="57"/>
      <c r="PW14" s="57"/>
      <c r="PX14" s="57"/>
      <c r="PY14" s="57"/>
      <c r="PZ14" s="57"/>
      <c r="QA14" s="57"/>
      <c r="QB14" s="57"/>
      <c r="QC14" s="57"/>
      <c r="QD14" s="57"/>
      <c r="QE14" s="57"/>
      <c r="QF14" s="57"/>
      <c r="QG14" s="57"/>
      <c r="QH14" s="57"/>
      <c r="QI14" s="57"/>
      <c r="QJ14" s="57"/>
      <c r="QK14" s="57"/>
      <c r="QL14" s="57"/>
      <c r="QM14" s="57"/>
      <c r="QN14" s="57"/>
      <c r="QO14" s="57"/>
      <c r="QP14" s="57"/>
      <c r="QQ14" s="57"/>
      <c r="QR14" s="57"/>
      <c r="QS14" s="57"/>
      <c r="QT14" s="57"/>
      <c r="QU14" s="57"/>
      <c r="QV14" s="57"/>
      <c r="QW14" s="57"/>
      <c r="QX14" s="57"/>
      <c r="QY14" s="57"/>
      <c r="QZ14" s="57"/>
      <c r="RA14" s="57"/>
      <c r="RB14" s="57"/>
      <c r="RC14" s="57"/>
      <c r="RD14" s="57"/>
      <c r="RE14" s="57"/>
      <c r="RF14" s="57"/>
      <c r="RG14" s="57"/>
      <c r="RH14" s="57"/>
      <c r="RI14" s="57"/>
      <c r="RJ14" s="57"/>
      <c r="RK14" s="57"/>
      <c r="RL14" s="57"/>
      <c r="RM14" s="57"/>
      <c r="RN14" s="57"/>
      <c r="RO14" s="57"/>
      <c r="RP14" s="57"/>
      <c r="RQ14" s="57"/>
      <c r="RR14" s="57"/>
      <c r="RS14" s="57"/>
      <c r="RT14" s="57"/>
      <c r="RU14" s="57"/>
      <c r="RV14" s="57"/>
      <c r="RW14" s="57"/>
      <c r="RX14" s="57"/>
      <c r="RY14" s="57"/>
      <c r="RZ14" s="57"/>
      <c r="SA14" s="57"/>
      <c r="SB14" s="57"/>
      <c r="SC14" s="57"/>
      <c r="SD14" s="57"/>
      <c r="SE14" s="57"/>
      <c r="SF14" s="57"/>
      <c r="SG14" s="57"/>
      <c r="SH14" s="57"/>
      <c r="SI14" s="57"/>
      <c r="SJ14" s="57"/>
      <c r="SK14" s="57"/>
      <c r="SL14" s="57"/>
      <c r="SM14" s="57"/>
      <c r="SN14" s="57"/>
      <c r="SO14" s="57"/>
      <c r="SP14" s="57"/>
      <c r="SQ14" s="57"/>
      <c r="SR14" s="57"/>
      <c r="SS14" s="57"/>
      <c r="ST14" s="57"/>
      <c r="SU14" s="57"/>
      <c r="SV14" s="57"/>
      <c r="SW14" s="57"/>
      <c r="SX14" s="57"/>
      <c r="SY14" s="57"/>
      <c r="SZ14" s="57"/>
      <c r="TA14" s="57"/>
      <c r="TB14" s="57"/>
      <c r="TC14" s="57"/>
      <c r="TD14" s="57"/>
      <c r="TE14" s="57"/>
      <c r="TF14" s="57"/>
      <c r="TG14" s="57"/>
      <c r="TH14" s="57"/>
      <c r="TI14" s="57"/>
      <c r="TJ14" s="57"/>
      <c r="TK14" s="57"/>
      <c r="TL14" s="57"/>
      <c r="TM14" s="57"/>
      <c r="TN14" s="57"/>
      <c r="TO14" s="57"/>
      <c r="TP14" s="57"/>
      <c r="TQ14" s="57"/>
      <c r="TR14" s="57"/>
      <c r="TS14" s="57"/>
      <c r="TT14" s="57"/>
      <c r="TU14" s="57"/>
      <c r="TV14" s="57"/>
      <c r="TW14" s="57"/>
      <c r="TX14" s="57"/>
      <c r="TY14" s="57"/>
      <c r="TZ14" s="57"/>
      <c r="UA14" s="57"/>
      <c r="UB14" s="57"/>
      <c r="UC14" s="57"/>
      <c r="UD14" s="57"/>
      <c r="UE14" s="57"/>
      <c r="UF14" s="57"/>
      <c r="UG14" s="57"/>
      <c r="UH14" s="57"/>
      <c r="UI14" s="57"/>
      <c r="UJ14" s="57"/>
      <c r="UK14" s="57"/>
      <c r="UL14" s="57"/>
      <c r="UM14" s="57"/>
      <c r="UN14" s="57"/>
      <c r="UO14" s="57"/>
      <c r="UP14" s="57"/>
      <c r="UQ14" s="57"/>
      <c r="UR14" s="57"/>
      <c r="US14" s="57"/>
      <c r="UT14" s="57"/>
      <c r="UU14" s="57"/>
      <c r="UV14" s="57"/>
      <c r="UW14" s="57"/>
      <c r="UX14" s="57"/>
      <c r="UY14" s="57"/>
      <c r="UZ14" s="57"/>
      <c r="VA14" s="57"/>
      <c r="VB14" s="57"/>
      <c r="VC14" s="57"/>
      <c r="VD14" s="57"/>
      <c r="VE14" s="57"/>
      <c r="VF14" s="57"/>
      <c r="VG14" s="57"/>
      <c r="VH14" s="57"/>
      <c r="VI14" s="57"/>
      <c r="VJ14" s="57"/>
      <c r="VK14" s="57"/>
      <c r="VL14" s="57"/>
      <c r="VM14" s="57"/>
      <c r="VN14" s="57"/>
      <c r="VO14" s="57"/>
      <c r="VP14" s="57"/>
      <c r="VQ14" s="57"/>
      <c r="VR14" s="57"/>
      <c r="VS14" s="57"/>
      <c r="VT14" s="57"/>
      <c r="VU14" s="57"/>
      <c r="VV14" s="57"/>
      <c r="VW14" s="57"/>
      <c r="VX14" s="57"/>
      <c r="VY14" s="57"/>
      <c r="VZ14" s="57"/>
      <c r="WA14" s="57"/>
      <c r="WB14" s="57"/>
      <c r="WC14" s="57"/>
      <c r="WD14" s="57"/>
      <c r="WE14" s="57"/>
      <c r="WF14" s="57"/>
      <c r="WG14" s="57"/>
      <c r="WH14" s="57"/>
      <c r="WI14" s="57"/>
      <c r="WJ14" s="57"/>
      <c r="WK14" s="57"/>
      <c r="WL14" s="57"/>
      <c r="WM14" s="57"/>
      <c r="WN14" s="57"/>
      <c r="WO14" s="57"/>
      <c r="WP14" s="57"/>
      <c r="WQ14" s="57"/>
      <c r="WR14" s="57"/>
      <c r="WS14" s="57"/>
      <c r="WT14" s="57"/>
      <c r="WU14" s="57"/>
      <c r="WV14" s="57"/>
      <c r="WW14" s="57"/>
      <c r="WX14" s="57"/>
      <c r="WY14" s="57"/>
      <c r="WZ14" s="57"/>
      <c r="XA14" s="57"/>
      <c r="XB14" s="57"/>
      <c r="XC14" s="57"/>
      <c r="XD14" s="57"/>
      <c r="XE14" s="57"/>
      <c r="XF14" s="57"/>
      <c r="XG14" s="57"/>
      <c r="XH14" s="57"/>
      <c r="XI14" s="57"/>
      <c r="XJ14" s="57"/>
      <c r="XK14" s="57"/>
      <c r="XL14" s="57"/>
      <c r="XM14" s="57"/>
      <c r="XN14" s="57"/>
      <c r="XO14" s="57"/>
      <c r="XP14" s="57"/>
      <c r="XQ14" s="57"/>
      <c r="XR14" s="57"/>
      <c r="XS14" s="57"/>
      <c r="XT14" s="57"/>
      <c r="XU14" s="57"/>
      <c r="XV14" s="57"/>
      <c r="XW14" s="57"/>
      <c r="XX14" s="57"/>
      <c r="XY14" s="57"/>
      <c r="XZ14" s="57"/>
      <c r="YA14" s="57"/>
      <c r="YB14" s="57"/>
      <c r="YC14" s="57"/>
      <c r="YD14" s="57"/>
      <c r="YE14" s="57"/>
      <c r="YF14" s="57"/>
      <c r="YG14" s="57"/>
      <c r="YH14" s="57"/>
      <c r="YI14" s="57"/>
      <c r="YJ14" s="57"/>
      <c r="YK14" s="57"/>
      <c r="YL14" s="57"/>
      <c r="YM14" s="57"/>
      <c r="YN14" s="57"/>
      <c r="YO14" s="57"/>
      <c r="YP14" s="57"/>
      <c r="YQ14" s="57"/>
      <c r="YR14" s="57"/>
      <c r="YS14" s="57"/>
      <c r="YT14" s="57"/>
      <c r="YU14" s="57"/>
      <c r="YV14" s="57"/>
      <c r="YW14" s="57"/>
      <c r="YX14" s="57"/>
      <c r="YY14" s="57"/>
      <c r="YZ14" s="57"/>
      <c r="ZA14" s="57"/>
      <c r="ZB14" s="57"/>
      <c r="ZC14" s="57"/>
      <c r="ZD14" s="57"/>
      <c r="ZE14" s="57"/>
      <c r="ZF14" s="57"/>
      <c r="ZG14" s="57"/>
      <c r="ZH14" s="57"/>
      <c r="ZI14" s="57"/>
      <c r="ZJ14" s="57"/>
      <c r="ZK14" s="57"/>
      <c r="ZL14" s="57"/>
      <c r="ZM14" s="57"/>
      <c r="ZN14" s="57"/>
      <c r="ZO14" s="57"/>
      <c r="ZP14" s="57"/>
      <c r="ZQ14" s="57"/>
      <c r="ZR14" s="57"/>
      <c r="ZS14" s="57"/>
      <c r="ZT14" s="57"/>
      <c r="ZU14" s="57"/>
      <c r="ZV14" s="57"/>
      <c r="ZW14" s="57"/>
      <c r="ZX14" s="57"/>
      <c r="ZY14" s="57"/>
      <c r="ZZ14" s="57"/>
      <c r="AAA14" s="57"/>
      <c r="AAB14" s="57"/>
      <c r="AAC14" s="57"/>
      <c r="AAD14" s="57"/>
      <c r="AAE14" s="57"/>
      <c r="AAF14" s="57"/>
      <c r="AAG14" s="57"/>
      <c r="AAH14" s="57"/>
      <c r="AAI14" s="57"/>
      <c r="AAJ14" s="57"/>
      <c r="AAK14" s="57"/>
      <c r="AAL14" s="57"/>
      <c r="AAM14" s="57"/>
      <c r="AAN14" s="57"/>
      <c r="AAO14" s="57"/>
      <c r="AAP14" s="57"/>
      <c r="AAQ14" s="57"/>
      <c r="AAR14" s="57"/>
      <c r="AAS14" s="57"/>
      <c r="AAT14" s="57"/>
      <c r="AAU14" s="57"/>
      <c r="AAV14" s="57"/>
      <c r="AAW14" s="57"/>
      <c r="AAX14" s="57"/>
      <c r="AAY14" s="57"/>
      <c r="AAZ14" s="57"/>
      <c r="ABA14" s="57"/>
      <c r="ABB14" s="57"/>
      <c r="ABC14" s="57"/>
      <c r="ABD14" s="57"/>
      <c r="ABE14" s="57"/>
      <c r="ABF14" s="57"/>
      <c r="ABG14" s="57"/>
      <c r="ABH14" s="57"/>
      <c r="ABI14" s="57"/>
      <c r="ABJ14" s="57"/>
      <c r="ABK14" s="57"/>
      <c r="ABL14" s="57"/>
      <c r="ABM14" s="57"/>
      <c r="ABN14" s="57"/>
      <c r="ABO14" s="57"/>
      <c r="ABP14" s="57"/>
      <c r="ABQ14" s="57"/>
      <c r="ABR14" s="57"/>
      <c r="ABS14" s="57"/>
      <c r="ABT14" s="57"/>
      <c r="ABU14" s="57"/>
      <c r="ABV14" s="57"/>
      <c r="ABW14" s="57"/>
      <c r="ABX14" s="57"/>
      <c r="ABY14" s="57"/>
      <c r="ABZ14" s="57"/>
      <c r="ACA14" s="57"/>
      <c r="ACB14" s="57"/>
      <c r="ACC14" s="57"/>
      <c r="ACD14" s="57"/>
      <c r="ACE14" s="57"/>
      <c r="ACF14" s="57"/>
      <c r="ACG14" s="57"/>
      <c r="ACH14" s="57"/>
      <c r="ACI14" s="57"/>
      <c r="ACJ14" s="57"/>
      <c r="ACK14" s="57"/>
      <c r="ACL14" s="57"/>
      <c r="ACM14" s="57"/>
      <c r="ACN14" s="57"/>
      <c r="ACO14" s="57"/>
      <c r="ACP14" s="57"/>
      <c r="ACQ14" s="57"/>
      <c r="ACR14" s="57"/>
      <c r="ACS14" s="57"/>
      <c r="ACT14" s="57"/>
      <c r="ACU14" s="57"/>
      <c r="ACV14" s="57"/>
      <c r="ACW14" s="57"/>
      <c r="ACX14" s="57"/>
      <c r="ACY14" s="57"/>
      <c r="ACZ14" s="57"/>
      <c r="ADA14" s="57"/>
      <c r="ADB14" s="57"/>
      <c r="ADC14" s="57"/>
      <c r="ADD14" s="57"/>
      <c r="ADE14" s="57"/>
      <c r="ADF14" s="57"/>
      <c r="ADG14" s="57"/>
      <c r="ADH14" s="57"/>
      <c r="ADI14" s="57"/>
      <c r="ADJ14" s="57"/>
      <c r="ADK14" s="57"/>
      <c r="ADL14" s="57"/>
      <c r="ADM14" s="57"/>
      <c r="ADN14" s="57"/>
      <c r="ADO14" s="57"/>
      <c r="ADP14" s="57"/>
      <c r="ADQ14" s="57"/>
      <c r="ADR14" s="57"/>
      <c r="ADS14" s="57"/>
      <c r="ADT14" s="57"/>
      <c r="ADU14" s="57"/>
      <c r="ADV14" s="57"/>
      <c r="ADW14" s="57"/>
      <c r="ADX14" s="57"/>
      <c r="ADY14" s="57"/>
      <c r="ADZ14" s="57"/>
      <c r="AEA14" s="57"/>
      <c r="AEB14" s="57"/>
      <c r="AEC14" s="57"/>
      <c r="AED14" s="57"/>
      <c r="AEE14" s="57"/>
      <c r="AEF14" s="57"/>
      <c r="AEG14" s="57"/>
      <c r="AEH14" s="57"/>
      <c r="AEI14" s="57"/>
      <c r="AEJ14" s="57"/>
      <c r="AEK14" s="57"/>
      <c r="AEL14" s="57"/>
      <c r="AEM14" s="57"/>
      <c r="AEN14" s="57"/>
      <c r="AEO14" s="57"/>
      <c r="AEP14" s="57"/>
      <c r="AEQ14" s="57"/>
      <c r="AER14" s="57"/>
      <c r="AES14" s="57"/>
      <c r="AET14" s="57"/>
      <c r="AEU14" s="57"/>
      <c r="AEV14" s="57"/>
      <c r="AEW14" s="57"/>
      <c r="AEX14" s="57"/>
      <c r="AEY14" s="57"/>
      <c r="AEZ14" s="57"/>
      <c r="AFA14" s="57"/>
      <c r="AFB14" s="57"/>
      <c r="AFC14" s="57"/>
      <c r="AFD14" s="57"/>
      <c r="AFE14" s="57"/>
      <c r="AFF14" s="57"/>
      <c r="AFG14" s="57"/>
      <c r="AFH14" s="57"/>
      <c r="AFI14" s="57"/>
      <c r="AFJ14" s="57"/>
      <c r="AFK14" s="57"/>
      <c r="AFL14" s="57"/>
      <c r="AFM14" s="57"/>
      <c r="AFN14" s="57"/>
      <c r="AFO14" s="57"/>
      <c r="AFP14" s="57"/>
      <c r="AFQ14" s="57"/>
      <c r="AFR14" s="57"/>
      <c r="AFS14" s="57"/>
      <c r="AFT14" s="57"/>
      <c r="AFU14" s="57"/>
      <c r="AFV14" s="57"/>
      <c r="AFW14" s="57"/>
      <c r="AFX14" s="57"/>
      <c r="AFY14" s="57"/>
      <c r="AFZ14" s="57"/>
      <c r="AGA14" s="57"/>
      <c r="AGB14" s="57"/>
      <c r="AGC14" s="57"/>
      <c r="AGD14" s="57"/>
      <c r="AGE14" s="57"/>
      <c r="AGF14" s="57"/>
      <c r="AGG14" s="57"/>
      <c r="AGH14" s="57"/>
      <c r="AGI14" s="57"/>
      <c r="AGJ14" s="57"/>
      <c r="AGK14" s="57"/>
      <c r="AGL14" s="57"/>
      <c r="AGM14" s="57"/>
      <c r="AGN14" s="57"/>
      <c r="AGO14" s="57"/>
      <c r="AGP14" s="57"/>
      <c r="AGQ14" s="57"/>
      <c r="AGR14" s="57"/>
      <c r="AGS14" s="57"/>
      <c r="AGT14" s="57"/>
      <c r="AGU14" s="57"/>
      <c r="AGV14" s="57"/>
      <c r="AGW14" s="57"/>
      <c r="AGX14" s="57"/>
      <c r="AGY14" s="57"/>
      <c r="AGZ14" s="57"/>
      <c r="AHA14" s="57"/>
      <c r="AHB14" s="57"/>
      <c r="AHC14" s="57"/>
      <c r="AHD14" s="57"/>
      <c r="AHE14" s="57"/>
      <c r="AHF14" s="57"/>
      <c r="AHG14" s="57"/>
      <c r="AHH14" s="57"/>
      <c r="AHI14" s="57"/>
      <c r="AHJ14" s="57"/>
      <c r="AHK14" s="57"/>
      <c r="AHL14" s="57"/>
      <c r="AHM14" s="57"/>
      <c r="AHN14" s="57"/>
      <c r="AHO14" s="57"/>
      <c r="AHP14" s="57"/>
      <c r="AHQ14" s="57"/>
      <c r="AHR14" s="57"/>
      <c r="AHS14" s="57"/>
      <c r="AHT14" s="57"/>
      <c r="AHU14" s="57"/>
      <c r="AHV14" s="57"/>
      <c r="AHW14" s="57"/>
      <c r="AHX14" s="57"/>
      <c r="AHY14" s="57"/>
      <c r="AHZ14" s="57"/>
      <c r="AIA14" s="57"/>
      <c r="AIB14" s="57"/>
      <c r="AIC14" s="57"/>
      <c r="AID14" s="57"/>
      <c r="AIE14" s="57"/>
      <c r="AIF14" s="57"/>
      <c r="AIG14" s="57"/>
      <c r="AIH14" s="57"/>
      <c r="AII14" s="57"/>
      <c r="AIJ14" s="57"/>
      <c r="AIK14" s="57"/>
      <c r="AIL14" s="57"/>
      <c r="AIM14" s="57"/>
      <c r="AIN14" s="57"/>
      <c r="AIO14" s="57"/>
      <c r="AIP14" s="57"/>
      <c r="AIQ14" s="57"/>
      <c r="AIR14" s="57"/>
      <c r="AIS14" s="57"/>
      <c r="AIT14" s="57"/>
      <c r="AIU14" s="57"/>
      <c r="AIV14" s="57"/>
      <c r="AIW14" s="57"/>
      <c r="AIX14" s="57"/>
      <c r="AIY14" s="57"/>
      <c r="AIZ14" s="57"/>
      <c r="AJA14" s="57"/>
      <c r="AJB14" s="57"/>
      <c r="AJC14" s="57"/>
      <c r="AJD14" s="57"/>
      <c r="AJE14" s="57"/>
      <c r="AJF14" s="57"/>
      <c r="AJG14" s="57"/>
      <c r="AJH14" s="57"/>
      <c r="AJI14" s="57"/>
      <c r="AJJ14" s="57"/>
      <c r="AJK14" s="57"/>
      <c r="AJL14" s="57"/>
      <c r="AJM14" s="57"/>
      <c r="AJN14" s="57"/>
      <c r="AJO14" s="57"/>
      <c r="AJP14" s="57"/>
      <c r="AJQ14" s="57"/>
      <c r="AJR14" s="57"/>
      <c r="AJS14" s="57"/>
      <c r="AJT14" s="57"/>
      <c r="AJU14" s="57"/>
      <c r="AJV14" s="57"/>
      <c r="AJW14" s="57"/>
      <c r="AJX14" s="57"/>
      <c r="AJY14" s="57"/>
      <c r="AJZ14" s="57"/>
      <c r="AKA14" s="57"/>
      <c r="AKB14" s="57"/>
      <c r="AKC14" s="57"/>
      <c r="AKD14" s="57"/>
      <c r="AKE14" s="57"/>
      <c r="AKF14" s="57"/>
      <c r="AKG14" s="57"/>
      <c r="AKH14" s="57"/>
      <c r="AKI14" s="57"/>
      <c r="AKJ14" s="57"/>
      <c r="AKK14" s="57"/>
      <c r="AKL14" s="57"/>
      <c r="AKM14" s="57"/>
      <c r="AKN14" s="57"/>
      <c r="AKO14" s="57"/>
      <c r="AKP14" s="57"/>
      <c r="AKQ14" s="57"/>
      <c r="AKR14" s="57"/>
      <c r="AKS14" s="57"/>
      <c r="AKT14" s="57"/>
      <c r="AKU14" s="57"/>
      <c r="AKV14" s="57"/>
      <c r="AKW14" s="57"/>
      <c r="AKX14" s="57"/>
      <c r="AKY14" s="57"/>
      <c r="AKZ14" s="57"/>
      <c r="ALA14" s="57"/>
      <c r="ALB14" s="57"/>
      <c r="ALC14" s="57"/>
      <c r="ALD14" s="57"/>
      <c r="ALE14" s="57"/>
      <c r="ALF14" s="57"/>
      <c r="ALG14" s="57"/>
      <c r="ALH14" s="57"/>
      <c r="ALI14" s="57"/>
      <c r="ALJ14" s="57"/>
      <c r="ALK14" s="57"/>
      <c r="ALL14" s="57"/>
      <c r="ALM14" s="57"/>
      <c r="ALN14" s="57"/>
      <c r="ALO14" s="57"/>
      <c r="ALP14" s="57"/>
      <c r="ALQ14" s="57"/>
      <c r="ALR14" s="57"/>
      <c r="ALS14" s="57"/>
      <c r="ALT14" s="57"/>
      <c r="ALU14" s="57"/>
      <c r="ALV14" s="57"/>
      <c r="ALW14" s="57"/>
      <c r="ALX14" s="57"/>
      <c r="ALY14" s="57"/>
      <c r="ALZ14" s="57"/>
      <c r="AMA14" s="57"/>
      <c r="AMB14" s="57"/>
      <c r="AMC14" s="57"/>
      <c r="AMD14" s="57"/>
      <c r="AME14" s="57"/>
      <c r="AMF14" s="57"/>
      <c r="AMG14" s="57"/>
      <c r="AMH14" s="57"/>
      <c r="AMI14" s="57"/>
      <c r="AMJ14" s="57"/>
      <c r="AMK14" s="57"/>
      <c r="AML14" s="57"/>
      <c r="AMM14" s="57"/>
      <c r="AMN14" s="57"/>
      <c r="AMO14" s="57"/>
      <c r="AMP14" s="57"/>
      <c r="AMQ14" s="57"/>
      <c r="AMR14" s="57"/>
      <c r="AMS14" s="57"/>
      <c r="AMT14" s="57"/>
      <c r="AMU14" s="57"/>
      <c r="AMV14" s="57"/>
      <c r="AMW14" s="57"/>
      <c r="AMX14" s="57"/>
      <c r="AMY14" s="57"/>
      <c r="AMZ14" s="57"/>
      <c r="ANA14" s="57"/>
      <c r="ANB14" s="57"/>
      <c r="ANC14" s="57"/>
      <c r="AND14" s="57"/>
      <c r="ANE14" s="57"/>
      <c r="ANF14" s="57"/>
      <c r="ANG14" s="57"/>
      <c r="ANH14" s="57"/>
      <c r="ANI14" s="57"/>
      <c r="ANJ14" s="57"/>
      <c r="ANK14" s="57"/>
      <c r="ANL14" s="57"/>
      <c r="ANM14" s="57"/>
      <c r="ANN14" s="57"/>
      <c r="ANO14" s="57"/>
      <c r="ANP14" s="57"/>
      <c r="ANQ14" s="57"/>
      <c r="ANR14" s="57"/>
      <c r="ANS14" s="57"/>
      <c r="ANT14" s="57"/>
      <c r="ANU14" s="57"/>
      <c r="ANV14" s="57"/>
      <c r="ANW14" s="57"/>
      <c r="ANX14" s="57"/>
      <c r="ANY14" s="57"/>
      <c r="ANZ14" s="57"/>
      <c r="AOA14" s="57"/>
      <c r="AOB14" s="57"/>
      <c r="AOC14" s="57"/>
      <c r="AOD14" s="57"/>
      <c r="AOE14" s="57"/>
      <c r="AOF14" s="57"/>
      <c r="AOG14" s="57"/>
      <c r="AOH14" s="57"/>
      <c r="AOI14" s="57"/>
      <c r="AOJ14" s="57"/>
      <c r="AOK14" s="57"/>
      <c r="AOL14" s="57"/>
      <c r="AOM14" s="57"/>
      <c r="AON14" s="57"/>
      <c r="AOO14" s="57"/>
      <c r="AOP14" s="57"/>
      <c r="AOQ14" s="57"/>
      <c r="AOR14" s="57"/>
      <c r="AOS14" s="57"/>
      <c r="AOT14" s="57"/>
      <c r="AOU14" s="57"/>
      <c r="AOV14" s="57"/>
      <c r="AOW14" s="57"/>
      <c r="AOX14" s="57"/>
      <c r="AOY14" s="57"/>
      <c r="AOZ14" s="57"/>
      <c r="APA14" s="57"/>
      <c r="APB14" s="57"/>
      <c r="APC14" s="57"/>
      <c r="APD14" s="57"/>
      <c r="APE14" s="57"/>
      <c r="APF14" s="57"/>
      <c r="APG14" s="57"/>
      <c r="APH14" s="57"/>
      <c r="API14" s="57"/>
      <c r="APJ14" s="57"/>
      <c r="APK14" s="57"/>
      <c r="APL14" s="57"/>
      <c r="APM14" s="57"/>
      <c r="APN14" s="57"/>
      <c r="APO14" s="57"/>
      <c r="APP14" s="57"/>
      <c r="APQ14" s="57"/>
      <c r="APR14" s="57"/>
      <c r="APS14" s="57"/>
      <c r="APT14" s="57"/>
      <c r="APU14" s="57"/>
      <c r="APV14" s="57"/>
      <c r="APW14" s="57"/>
      <c r="APX14" s="57"/>
      <c r="APY14" s="57"/>
      <c r="APZ14" s="57"/>
      <c r="AQA14" s="57"/>
      <c r="AQB14" s="57"/>
      <c r="AQC14" s="57"/>
      <c r="AQD14" s="57"/>
      <c r="AQE14" s="57"/>
      <c r="AQF14" s="57"/>
      <c r="AQG14" s="57"/>
      <c r="AQH14" s="57"/>
      <c r="AQI14" s="57"/>
      <c r="AQJ14" s="57"/>
      <c r="AQK14" s="57"/>
      <c r="AQL14" s="57"/>
      <c r="AQM14" s="57"/>
      <c r="AQN14" s="57"/>
      <c r="AQO14" s="57"/>
      <c r="AQP14" s="57"/>
      <c r="AQQ14" s="57"/>
      <c r="AQR14" s="57"/>
      <c r="AQS14" s="57"/>
      <c r="AQT14" s="57"/>
      <c r="AQU14" s="57"/>
      <c r="AQV14" s="57"/>
      <c r="AQW14" s="57"/>
      <c r="AQX14" s="57"/>
      <c r="AQY14" s="57"/>
      <c r="AQZ14" s="57"/>
      <c r="ARA14" s="57"/>
      <c r="ARB14" s="57"/>
      <c r="ARC14" s="57"/>
      <c r="ARD14" s="57"/>
      <c r="ARE14" s="57"/>
      <c r="ARF14" s="57"/>
      <c r="ARG14" s="57"/>
      <c r="ARH14" s="57"/>
      <c r="ARI14" s="57"/>
      <c r="ARJ14" s="57"/>
      <c r="ARK14" s="57"/>
      <c r="ARL14" s="57"/>
      <c r="ARM14" s="57"/>
      <c r="ARN14" s="57"/>
      <c r="ARO14" s="57"/>
      <c r="ARP14" s="57"/>
      <c r="ARQ14" s="57"/>
      <c r="ARR14" s="57"/>
      <c r="ARS14" s="57"/>
      <c r="ART14" s="57"/>
      <c r="ARU14" s="57"/>
      <c r="ARV14" s="57"/>
      <c r="ARW14" s="57"/>
      <c r="ARX14" s="57"/>
      <c r="ARY14" s="57"/>
      <c r="ARZ14" s="57"/>
      <c r="ASA14" s="57"/>
      <c r="ASB14" s="57"/>
      <c r="ASC14" s="57"/>
      <c r="ASD14" s="57"/>
      <c r="ASE14" s="57"/>
      <c r="ASF14" s="57"/>
      <c r="ASG14" s="57"/>
      <c r="ASH14" s="57"/>
      <c r="ASI14" s="57"/>
      <c r="ASJ14" s="57"/>
      <c r="ASK14" s="57"/>
      <c r="ASL14" s="57"/>
      <c r="ASM14" s="57"/>
      <c r="ASN14" s="57"/>
      <c r="ASO14" s="57"/>
      <c r="ASP14" s="57"/>
      <c r="ASQ14" s="57"/>
      <c r="ASR14" s="57"/>
      <c r="ASS14" s="57"/>
      <c r="AST14" s="57"/>
      <c r="ASU14" s="57"/>
      <c r="ASV14" s="57"/>
      <c r="ASW14" s="57"/>
      <c r="ASX14" s="57"/>
      <c r="ASY14" s="57"/>
      <c r="ASZ14" s="57"/>
      <c r="ATA14" s="57"/>
      <c r="ATB14" s="57"/>
      <c r="ATC14" s="57"/>
      <c r="ATD14" s="57"/>
      <c r="ATE14" s="57"/>
      <c r="ATF14" s="57"/>
      <c r="ATG14" s="57"/>
      <c r="ATH14" s="57"/>
      <c r="ATI14" s="57"/>
      <c r="ATJ14" s="57"/>
      <c r="ATK14" s="57"/>
      <c r="ATL14" s="57"/>
      <c r="ATM14" s="57"/>
      <c r="ATN14" s="57"/>
      <c r="ATO14" s="57"/>
      <c r="ATP14" s="57"/>
      <c r="ATQ14" s="57"/>
      <c r="ATR14" s="57"/>
      <c r="ATS14" s="57"/>
      <c r="ATT14" s="57"/>
      <c r="ATU14" s="57"/>
      <c r="ATV14" s="57"/>
      <c r="ATW14" s="57"/>
      <c r="ATX14" s="57"/>
      <c r="ATY14" s="57"/>
      <c r="ATZ14" s="57"/>
      <c r="AUA14" s="57"/>
      <c r="AUB14" s="57"/>
      <c r="AUC14" s="57"/>
      <c r="AUD14" s="57"/>
      <c r="AUE14" s="57"/>
      <c r="AUF14" s="57"/>
      <c r="AUG14" s="57"/>
      <c r="AUH14" s="57"/>
      <c r="AUI14" s="57"/>
      <c r="AUJ14" s="57"/>
      <c r="AUK14" s="57"/>
      <c r="AUL14" s="57"/>
      <c r="AUM14" s="57"/>
      <c r="AUN14" s="57"/>
      <c r="AUO14" s="57"/>
      <c r="AUP14" s="57"/>
      <c r="AUQ14" s="57"/>
      <c r="AUR14" s="57"/>
      <c r="AUS14" s="57"/>
      <c r="AUT14" s="57"/>
      <c r="AUU14" s="57"/>
      <c r="AUV14" s="57"/>
      <c r="AUW14" s="57"/>
      <c r="AUX14" s="57"/>
      <c r="AUY14" s="57"/>
      <c r="AUZ14" s="57"/>
      <c r="AVA14" s="57"/>
      <c r="AVB14" s="57"/>
      <c r="AVC14" s="57"/>
      <c r="AVD14" s="57"/>
      <c r="AVE14" s="57"/>
      <c r="AVF14" s="57"/>
      <c r="AVG14" s="57"/>
      <c r="AVH14" s="57"/>
      <c r="AVI14" s="57"/>
      <c r="AVJ14" s="57"/>
      <c r="AVK14" s="57"/>
      <c r="AVL14" s="57"/>
      <c r="AVM14" s="57"/>
      <c r="AVN14" s="57"/>
      <c r="AVO14" s="57"/>
      <c r="AVP14" s="57"/>
      <c r="AVQ14" s="57"/>
      <c r="AVR14" s="57"/>
      <c r="AVS14" s="57"/>
      <c r="AVT14" s="57"/>
      <c r="AVU14" s="57"/>
      <c r="AVV14" s="57"/>
      <c r="AVW14" s="57"/>
      <c r="AVX14" s="57"/>
      <c r="AVY14" s="57"/>
      <c r="AVZ14" s="57"/>
      <c r="AWA14" s="57"/>
      <c r="AWB14" s="57"/>
      <c r="AWC14" s="57"/>
      <c r="AWD14" s="57"/>
      <c r="AWE14" s="57"/>
      <c r="AWF14" s="57"/>
      <c r="AWG14" s="57"/>
      <c r="AWH14" s="57"/>
      <c r="AWI14" s="57"/>
      <c r="AWJ14" s="57"/>
      <c r="AWK14" s="57"/>
      <c r="AWL14" s="57"/>
      <c r="AWM14" s="57"/>
      <c r="AWN14" s="57"/>
      <c r="AWO14" s="57"/>
      <c r="AWP14" s="57"/>
      <c r="AWQ14" s="57"/>
      <c r="AWR14" s="57"/>
      <c r="AWS14" s="57"/>
      <c r="AWT14" s="57"/>
      <c r="AWU14" s="57"/>
      <c r="AWV14" s="57"/>
      <c r="AWW14" s="57"/>
      <c r="AWX14" s="57"/>
      <c r="AWY14" s="57"/>
      <c r="AWZ14" s="57"/>
      <c r="AXA14" s="57"/>
      <c r="AXB14" s="57"/>
      <c r="AXC14" s="57"/>
      <c r="AXD14" s="57"/>
      <c r="AXE14" s="57"/>
      <c r="AXF14" s="57"/>
      <c r="AXG14" s="57"/>
      <c r="AXH14" s="57"/>
      <c r="AXI14" s="57"/>
      <c r="AXJ14" s="57"/>
      <c r="AXK14" s="57"/>
      <c r="AXL14" s="57"/>
      <c r="AXM14" s="57"/>
      <c r="AXN14" s="57"/>
      <c r="AXO14" s="57"/>
      <c r="AXP14" s="57"/>
      <c r="AXQ14" s="57"/>
      <c r="AXR14" s="57"/>
      <c r="AXS14" s="57"/>
      <c r="AXT14" s="57"/>
      <c r="AXU14" s="57"/>
      <c r="AXV14" s="57"/>
      <c r="AXW14" s="57"/>
      <c r="AXX14" s="57"/>
      <c r="AXY14" s="57"/>
      <c r="AXZ14" s="57"/>
      <c r="AYA14" s="57"/>
      <c r="AYB14" s="57"/>
      <c r="AYC14" s="57"/>
      <c r="AYD14" s="57"/>
      <c r="AYE14" s="57"/>
      <c r="AYF14" s="57"/>
      <c r="AYG14" s="57"/>
      <c r="AYH14" s="57"/>
      <c r="AYI14" s="57"/>
      <c r="AYJ14" s="57"/>
      <c r="AYK14" s="57"/>
      <c r="AYL14" s="57"/>
      <c r="AYM14" s="57"/>
      <c r="AYN14" s="57"/>
      <c r="AYO14" s="57"/>
      <c r="AYP14" s="57"/>
      <c r="AYQ14" s="57"/>
      <c r="AYR14" s="57"/>
      <c r="AYS14" s="57"/>
      <c r="AYT14" s="57"/>
      <c r="AYU14" s="57"/>
      <c r="AYV14" s="57"/>
      <c r="AYW14" s="57"/>
      <c r="AYX14" s="57"/>
      <c r="AYY14" s="57"/>
      <c r="AYZ14" s="57"/>
      <c r="AZA14" s="57"/>
      <c r="AZB14" s="57"/>
      <c r="AZC14" s="57"/>
      <c r="AZD14" s="57"/>
      <c r="AZE14" s="57"/>
      <c r="AZF14" s="57"/>
      <c r="AZG14" s="57"/>
      <c r="AZH14" s="57"/>
      <c r="AZI14" s="57"/>
      <c r="AZJ14" s="57"/>
      <c r="AZK14" s="57"/>
      <c r="AZL14" s="57"/>
      <c r="AZM14" s="57"/>
      <c r="AZN14" s="57"/>
      <c r="AZO14" s="57"/>
      <c r="AZP14" s="57"/>
      <c r="AZQ14" s="57"/>
      <c r="AZR14" s="57"/>
      <c r="AZS14" s="57"/>
      <c r="AZT14" s="57"/>
      <c r="AZU14" s="57"/>
      <c r="AZV14" s="57"/>
      <c r="AZW14" s="57"/>
      <c r="AZX14" s="57"/>
      <c r="AZY14" s="57"/>
      <c r="AZZ14" s="57"/>
      <c r="BAA14" s="57"/>
      <c r="BAB14" s="57"/>
      <c r="BAC14" s="57"/>
      <c r="BAD14" s="57"/>
      <c r="BAE14" s="57"/>
      <c r="BAF14" s="57"/>
      <c r="BAG14" s="57"/>
      <c r="BAH14" s="57"/>
      <c r="BAI14" s="57"/>
      <c r="BAJ14" s="57"/>
      <c r="BAK14" s="57"/>
      <c r="BAL14" s="57"/>
      <c r="BAM14" s="57"/>
      <c r="BAN14" s="57"/>
      <c r="BAO14" s="57"/>
      <c r="BAP14" s="57"/>
      <c r="BAQ14" s="57"/>
      <c r="BAR14" s="57"/>
      <c r="BAS14" s="57"/>
      <c r="BAT14" s="57"/>
      <c r="BAU14" s="57"/>
      <c r="BAV14" s="57"/>
      <c r="BAW14" s="57"/>
      <c r="BAX14" s="57"/>
      <c r="BAY14" s="57"/>
      <c r="BAZ14" s="57"/>
      <c r="BBA14" s="57"/>
      <c r="BBB14" s="57"/>
      <c r="BBC14" s="57"/>
      <c r="BBD14" s="57"/>
      <c r="BBE14" s="57"/>
      <c r="BBF14" s="57"/>
      <c r="BBG14" s="57"/>
      <c r="BBH14" s="57"/>
      <c r="BBI14" s="57"/>
      <c r="BBJ14" s="57"/>
      <c r="BBK14" s="57"/>
      <c r="BBL14" s="57"/>
      <c r="BBM14" s="57"/>
      <c r="BBN14" s="57"/>
      <c r="BBO14" s="57"/>
      <c r="BBP14" s="57"/>
      <c r="BBQ14" s="57"/>
      <c r="BBR14" s="57"/>
      <c r="BBS14" s="57"/>
      <c r="BBT14" s="57"/>
      <c r="BBU14" s="57"/>
      <c r="BBV14" s="57"/>
      <c r="BBW14" s="57"/>
      <c r="BBX14" s="57"/>
      <c r="BBY14" s="57"/>
      <c r="BBZ14" s="57"/>
      <c r="BCA14" s="57"/>
      <c r="BCB14" s="57"/>
      <c r="BCC14" s="57"/>
      <c r="BCD14" s="57"/>
      <c r="BCE14" s="57"/>
      <c r="BCF14" s="57"/>
      <c r="BCG14" s="57"/>
      <c r="BCH14" s="57"/>
      <c r="BCI14" s="57"/>
      <c r="BCJ14" s="57"/>
      <c r="BCK14" s="57"/>
      <c r="BCL14" s="57"/>
      <c r="BCM14" s="57"/>
      <c r="BCN14" s="57"/>
      <c r="BCO14" s="57"/>
      <c r="BCP14" s="57"/>
      <c r="BCQ14" s="57"/>
      <c r="BCR14" s="57"/>
      <c r="BCS14" s="57"/>
      <c r="BCT14" s="57"/>
      <c r="BCU14" s="57"/>
      <c r="BCV14" s="57"/>
      <c r="BCW14" s="57"/>
      <c r="BCX14" s="57"/>
      <c r="BCY14" s="57"/>
      <c r="BCZ14" s="57"/>
      <c r="BDA14" s="57"/>
      <c r="BDB14" s="57"/>
      <c r="BDC14" s="57"/>
      <c r="BDD14" s="57"/>
      <c r="BDE14" s="57"/>
      <c r="BDF14" s="57"/>
      <c r="BDG14" s="57"/>
      <c r="BDH14" s="57"/>
      <c r="BDI14" s="57"/>
      <c r="BDJ14" s="57"/>
      <c r="BDK14" s="57"/>
      <c r="BDL14" s="57"/>
      <c r="BDM14" s="57"/>
      <c r="BDN14" s="57"/>
      <c r="BDO14" s="57"/>
      <c r="BDP14" s="57"/>
      <c r="BDQ14" s="57"/>
      <c r="BDR14" s="57"/>
      <c r="BDS14" s="57"/>
      <c r="BDT14" s="57"/>
      <c r="BDU14" s="57"/>
      <c r="BDV14" s="57"/>
      <c r="BDW14" s="57"/>
      <c r="BDX14" s="57"/>
      <c r="BDY14" s="57"/>
      <c r="BDZ14" s="57"/>
      <c r="BEA14" s="57"/>
      <c r="BEB14" s="57"/>
      <c r="BEC14" s="57"/>
      <c r="BED14" s="57"/>
      <c r="BEE14" s="57"/>
      <c r="BEF14" s="57"/>
      <c r="BEG14" s="57"/>
      <c r="BEH14" s="57"/>
      <c r="BEI14" s="57"/>
      <c r="BEJ14" s="57"/>
      <c r="BEK14" s="57"/>
      <c r="BEL14" s="57"/>
      <c r="BEM14" s="57"/>
      <c r="BEN14" s="57"/>
      <c r="BEO14" s="57"/>
      <c r="BEP14" s="57"/>
      <c r="BEQ14" s="57"/>
      <c r="BER14" s="57"/>
      <c r="BES14" s="57"/>
      <c r="BET14" s="57"/>
      <c r="BEU14" s="57"/>
      <c r="BEV14" s="57"/>
      <c r="BEW14" s="57"/>
      <c r="BEX14" s="57"/>
      <c r="BEY14" s="57"/>
      <c r="BEZ14" s="57"/>
      <c r="BFA14" s="57"/>
      <c r="BFB14" s="57"/>
      <c r="BFC14" s="57"/>
      <c r="BFD14" s="57"/>
      <c r="BFE14" s="57"/>
      <c r="BFF14" s="57"/>
      <c r="BFG14" s="57"/>
      <c r="BFH14" s="57"/>
      <c r="BFI14" s="57"/>
      <c r="BFJ14" s="57"/>
      <c r="BFK14" s="57"/>
      <c r="BFL14" s="57"/>
      <c r="BFM14" s="57"/>
      <c r="BFN14" s="57"/>
      <c r="BFO14" s="57"/>
      <c r="BFP14" s="57"/>
      <c r="BFQ14" s="57"/>
      <c r="BFR14" s="57"/>
      <c r="BFS14" s="57"/>
      <c r="BFT14" s="57"/>
      <c r="BFU14" s="57"/>
      <c r="BFV14" s="57"/>
      <c r="BFW14" s="57"/>
      <c r="BFX14" s="57"/>
      <c r="BFY14" s="57"/>
      <c r="BFZ14" s="57"/>
      <c r="BGA14" s="57"/>
      <c r="BGB14" s="57"/>
      <c r="BGC14" s="57"/>
      <c r="BGD14" s="57"/>
      <c r="BGE14" s="57"/>
      <c r="BGF14" s="57"/>
      <c r="BGG14" s="57"/>
      <c r="BGH14" s="57"/>
      <c r="BGI14" s="57"/>
      <c r="BGJ14" s="57"/>
      <c r="BGK14" s="57"/>
      <c r="BGL14" s="57"/>
      <c r="BGM14" s="57"/>
      <c r="BGN14" s="57"/>
      <c r="BGO14" s="57"/>
      <c r="BGP14" s="57"/>
      <c r="BGQ14" s="57"/>
      <c r="BGR14" s="57"/>
      <c r="BGS14" s="57"/>
      <c r="BGT14" s="57"/>
      <c r="BGU14" s="57"/>
      <c r="BGV14" s="57"/>
      <c r="BGW14" s="57"/>
      <c r="BGX14" s="57"/>
      <c r="BGY14" s="57"/>
      <c r="BGZ14" s="57"/>
      <c r="BHA14" s="57"/>
      <c r="BHB14" s="57"/>
      <c r="BHC14" s="57"/>
      <c r="BHD14" s="57"/>
      <c r="BHE14" s="57"/>
      <c r="BHF14" s="57"/>
      <c r="BHG14" s="57"/>
      <c r="BHH14" s="57"/>
      <c r="BHI14" s="57"/>
      <c r="BHJ14" s="57"/>
      <c r="BHK14" s="57"/>
      <c r="BHL14" s="57"/>
      <c r="BHM14" s="57"/>
      <c r="BHN14" s="57"/>
      <c r="BHO14" s="57"/>
      <c r="BHP14" s="57"/>
      <c r="BHQ14" s="57"/>
      <c r="BHR14" s="57"/>
      <c r="BHS14" s="57"/>
      <c r="BHT14" s="57"/>
      <c r="BHU14" s="57"/>
      <c r="BHV14" s="57"/>
      <c r="BHW14" s="57"/>
      <c r="BHX14" s="57"/>
      <c r="BHY14" s="57"/>
      <c r="BHZ14" s="57"/>
      <c r="BIA14" s="57"/>
      <c r="BIB14" s="57"/>
      <c r="BIC14" s="57"/>
      <c r="BID14" s="57"/>
      <c r="BIE14" s="57"/>
      <c r="BIF14" s="57"/>
      <c r="BIG14" s="57"/>
      <c r="BIH14" s="57"/>
      <c r="BII14" s="57"/>
      <c r="BIJ14" s="57"/>
      <c r="BIK14" s="57"/>
      <c r="BIL14" s="57"/>
      <c r="BIM14" s="57"/>
      <c r="BIN14" s="57"/>
      <c r="BIO14" s="57"/>
      <c r="BIP14" s="57"/>
      <c r="BIQ14" s="57"/>
      <c r="BIR14" s="57"/>
      <c r="BIS14" s="57"/>
      <c r="BIT14" s="57"/>
      <c r="BIU14" s="57"/>
      <c r="BIV14" s="57"/>
      <c r="BIW14" s="57"/>
      <c r="BIX14" s="57"/>
      <c r="BIY14" s="57"/>
      <c r="BIZ14" s="57"/>
      <c r="BJA14" s="57"/>
      <c r="BJB14" s="57"/>
      <c r="BJC14" s="57"/>
      <c r="BJD14" s="57"/>
      <c r="BJE14" s="57"/>
      <c r="BJF14" s="57"/>
      <c r="BJG14" s="57"/>
      <c r="BJH14" s="57"/>
      <c r="BJI14" s="57"/>
      <c r="BJJ14" s="57"/>
      <c r="BJK14" s="57"/>
      <c r="BJL14" s="57"/>
      <c r="BJM14" s="57"/>
      <c r="BJN14" s="57"/>
      <c r="BJO14" s="57"/>
      <c r="BJP14" s="57"/>
      <c r="BJQ14" s="57"/>
      <c r="BJR14" s="57"/>
      <c r="BJS14" s="57"/>
      <c r="BJT14" s="57"/>
      <c r="BJU14" s="57"/>
      <c r="BJV14" s="57"/>
      <c r="BJW14" s="57"/>
      <c r="BJX14" s="57"/>
      <c r="BJY14" s="57"/>
      <c r="BJZ14" s="57"/>
      <c r="BKA14" s="57"/>
      <c r="BKB14" s="57"/>
      <c r="BKC14" s="57"/>
      <c r="BKD14" s="57"/>
      <c r="BKE14" s="57"/>
      <c r="BKF14" s="57"/>
      <c r="BKG14" s="57"/>
      <c r="BKH14" s="57"/>
      <c r="BKI14" s="57"/>
      <c r="BKJ14" s="57"/>
      <c r="BKK14" s="57"/>
      <c r="BKL14" s="57"/>
      <c r="BKM14" s="57"/>
      <c r="BKN14" s="57"/>
      <c r="BKO14" s="57"/>
      <c r="BKP14" s="57"/>
      <c r="BKQ14" s="57"/>
      <c r="BKR14" s="57"/>
      <c r="BKS14" s="57"/>
      <c r="BKT14" s="57"/>
      <c r="BKU14" s="57"/>
      <c r="BKV14" s="57"/>
      <c r="BKW14" s="57"/>
      <c r="BKX14" s="57"/>
      <c r="BKY14" s="57"/>
      <c r="BKZ14" s="57"/>
      <c r="BLA14" s="57"/>
      <c r="BLB14" s="57"/>
      <c r="BLC14" s="57"/>
      <c r="BLD14" s="57"/>
      <c r="BLE14" s="57"/>
      <c r="BLF14" s="57"/>
      <c r="BLG14" s="57"/>
      <c r="BLH14" s="57"/>
      <c r="BLI14" s="57"/>
      <c r="BLJ14" s="57"/>
      <c r="BLK14" s="57"/>
      <c r="BLL14" s="57"/>
      <c r="BLM14" s="57"/>
      <c r="BLN14" s="57"/>
      <c r="BLO14" s="57"/>
      <c r="BLP14" s="57"/>
      <c r="BLQ14" s="57"/>
      <c r="BLR14" s="57"/>
      <c r="BLS14" s="57"/>
      <c r="BLT14" s="57"/>
      <c r="BLU14" s="57"/>
      <c r="BLV14" s="57"/>
      <c r="BLW14" s="57"/>
      <c r="BLX14" s="57"/>
      <c r="BLY14" s="57"/>
      <c r="BLZ14" s="57"/>
      <c r="BMA14" s="57"/>
      <c r="BMB14" s="57"/>
      <c r="BMC14" s="57"/>
      <c r="BMD14" s="57"/>
      <c r="BME14" s="57"/>
      <c r="BMF14" s="57"/>
      <c r="BMG14" s="57"/>
      <c r="BMH14" s="57"/>
      <c r="BMI14" s="57"/>
      <c r="BMJ14" s="57"/>
      <c r="BMK14" s="57"/>
      <c r="BML14" s="57"/>
      <c r="BMM14" s="57"/>
      <c r="BMN14" s="57"/>
      <c r="BMO14" s="57"/>
      <c r="BMP14" s="57"/>
      <c r="BMQ14" s="57"/>
      <c r="BMR14" s="57"/>
      <c r="BMS14" s="57"/>
      <c r="BMT14" s="57"/>
      <c r="BMU14" s="57"/>
      <c r="BMV14" s="57"/>
      <c r="BMW14" s="57"/>
      <c r="BMX14" s="57"/>
      <c r="BMY14" s="57"/>
      <c r="BMZ14" s="57"/>
      <c r="BNA14" s="57"/>
      <c r="BNB14" s="57"/>
      <c r="BNC14" s="57"/>
      <c r="BND14" s="57"/>
      <c r="BNE14" s="57"/>
      <c r="BNF14" s="57"/>
      <c r="BNG14" s="57"/>
      <c r="BNH14" s="57"/>
      <c r="BNI14" s="57"/>
      <c r="BNJ14" s="57"/>
      <c r="BNK14" s="57"/>
      <c r="BNL14" s="57"/>
      <c r="BNM14" s="57"/>
      <c r="BNN14" s="57"/>
      <c r="BNO14" s="57"/>
      <c r="BNP14" s="57"/>
      <c r="BNQ14" s="57"/>
      <c r="BNR14" s="57"/>
      <c r="BNS14" s="57"/>
      <c r="BNT14" s="57"/>
      <c r="BNU14" s="57"/>
      <c r="BNV14" s="57"/>
      <c r="BNW14" s="57"/>
      <c r="BNX14" s="57"/>
      <c r="BNY14" s="57"/>
      <c r="BNZ14" s="57"/>
      <c r="BOA14" s="57"/>
      <c r="BOB14" s="57"/>
      <c r="BOC14" s="57"/>
      <c r="BOD14" s="57"/>
      <c r="BOE14" s="57"/>
      <c r="BOF14" s="57"/>
      <c r="BOG14" s="57"/>
      <c r="BOH14" s="57"/>
      <c r="BOI14" s="57"/>
      <c r="BOJ14" s="57"/>
      <c r="BOK14" s="57"/>
      <c r="BOL14" s="57"/>
      <c r="BOM14" s="57"/>
      <c r="BON14" s="57"/>
      <c r="BOO14" s="57"/>
      <c r="BOP14" s="57"/>
      <c r="BOQ14" s="57"/>
      <c r="BOR14" s="57"/>
      <c r="BOS14" s="57"/>
      <c r="BOT14" s="57"/>
      <c r="BOU14" s="57"/>
      <c r="BOV14" s="57"/>
      <c r="BOW14" s="57"/>
      <c r="BOX14" s="57"/>
      <c r="BOY14" s="57"/>
      <c r="BOZ14" s="57"/>
      <c r="BPA14" s="57"/>
      <c r="BPB14" s="57"/>
      <c r="BPC14" s="57"/>
      <c r="BPD14" s="57"/>
      <c r="BPE14" s="57"/>
      <c r="BPF14" s="57"/>
      <c r="BPG14" s="57"/>
      <c r="BPH14" s="57"/>
      <c r="BPI14" s="57"/>
      <c r="BPJ14" s="57"/>
      <c r="BPK14" s="57"/>
      <c r="BPL14" s="57"/>
      <c r="BPM14" s="57"/>
      <c r="BPN14" s="57"/>
      <c r="BPO14" s="57"/>
      <c r="BPP14" s="57"/>
      <c r="BPQ14" s="57"/>
      <c r="BPR14" s="57"/>
      <c r="BPS14" s="57"/>
      <c r="BPT14" s="57"/>
      <c r="BPU14" s="57"/>
      <c r="BPV14" s="57"/>
      <c r="BPW14" s="57"/>
      <c r="BPX14" s="57"/>
      <c r="BPY14" s="57"/>
      <c r="BPZ14" s="57"/>
      <c r="BQA14" s="57"/>
      <c r="BQB14" s="57"/>
      <c r="BQC14" s="57"/>
      <c r="BQD14" s="57"/>
      <c r="BQE14" s="57"/>
      <c r="BQF14" s="57"/>
      <c r="BQG14" s="57"/>
      <c r="BQH14" s="57"/>
      <c r="BQI14" s="57"/>
      <c r="BQJ14" s="57"/>
      <c r="BQK14" s="57"/>
      <c r="BQL14" s="57"/>
      <c r="BQM14" s="57"/>
      <c r="BQN14" s="57"/>
      <c r="BQO14" s="57"/>
      <c r="BQP14" s="57"/>
      <c r="BQQ14" s="57"/>
      <c r="BQR14" s="57"/>
      <c r="BQS14" s="57"/>
      <c r="BQT14" s="57"/>
      <c r="BQU14" s="57"/>
      <c r="BQV14" s="57"/>
      <c r="BQW14" s="57"/>
      <c r="BQX14" s="57"/>
      <c r="BQY14" s="57"/>
      <c r="BQZ14" s="57"/>
      <c r="BRA14" s="57"/>
      <c r="BRB14" s="57"/>
      <c r="BRC14" s="57"/>
      <c r="BRD14" s="57"/>
      <c r="BRE14" s="57"/>
      <c r="BRF14" s="57"/>
      <c r="BRG14" s="57"/>
      <c r="BRH14" s="57"/>
      <c r="BRI14" s="57"/>
      <c r="BRJ14" s="57"/>
      <c r="BRK14" s="57"/>
      <c r="BRL14" s="57"/>
      <c r="BRM14" s="57"/>
      <c r="BRN14" s="57"/>
      <c r="BRO14" s="57"/>
      <c r="BRP14" s="57"/>
      <c r="BRQ14" s="57"/>
      <c r="BRR14" s="57"/>
      <c r="BRS14" s="57"/>
      <c r="BRT14" s="57"/>
      <c r="BRU14" s="57"/>
      <c r="BRV14" s="57"/>
      <c r="BRW14" s="57"/>
      <c r="BRX14" s="57"/>
      <c r="BRY14" s="57"/>
      <c r="BRZ14" s="57"/>
      <c r="BSA14" s="57"/>
      <c r="BSB14" s="57"/>
      <c r="BSC14" s="57"/>
      <c r="BSD14" s="57"/>
      <c r="BSE14" s="57"/>
      <c r="BSF14" s="57"/>
      <c r="BSG14" s="57"/>
      <c r="BSH14" s="57"/>
      <c r="BSI14" s="57"/>
      <c r="BSJ14" s="57"/>
      <c r="BSK14" s="57"/>
      <c r="BSL14" s="57"/>
      <c r="BSM14" s="57"/>
      <c r="BSN14" s="57"/>
      <c r="BSO14" s="57"/>
      <c r="BSP14" s="57"/>
      <c r="BSQ14" s="57"/>
      <c r="BSR14" s="57"/>
      <c r="BSS14" s="57"/>
      <c r="BST14" s="57"/>
      <c r="BSU14" s="57"/>
      <c r="BSV14" s="57"/>
      <c r="BSW14" s="57"/>
      <c r="BSX14" s="57"/>
      <c r="BSY14" s="57"/>
      <c r="BSZ14" s="57"/>
      <c r="BTA14" s="57"/>
      <c r="BTB14" s="57"/>
      <c r="BTC14" s="57"/>
      <c r="BTD14" s="57"/>
      <c r="BTE14" s="57"/>
      <c r="BTF14" s="57"/>
      <c r="BTG14" s="57"/>
      <c r="BTH14" s="57"/>
      <c r="BTI14" s="57"/>
      <c r="BTJ14" s="57"/>
      <c r="BTK14" s="57"/>
      <c r="BTL14" s="57"/>
      <c r="BTM14" s="57"/>
      <c r="BTN14" s="57"/>
      <c r="BTO14" s="57"/>
      <c r="BTP14" s="57"/>
      <c r="BTQ14" s="57"/>
      <c r="BTR14" s="57"/>
      <c r="BTS14" s="57"/>
      <c r="BTT14" s="57"/>
      <c r="BTU14" s="57"/>
      <c r="BTV14" s="57"/>
      <c r="BTW14" s="57"/>
      <c r="BTX14" s="57"/>
      <c r="BTY14" s="57"/>
      <c r="BTZ14" s="57"/>
      <c r="BUA14" s="57"/>
      <c r="BUB14" s="57"/>
      <c r="BUC14" s="57"/>
      <c r="BUD14" s="57"/>
      <c r="BUE14" s="57"/>
      <c r="BUF14" s="57"/>
      <c r="BUG14" s="57"/>
      <c r="BUH14" s="57"/>
      <c r="BUI14" s="57"/>
      <c r="BUJ14" s="57"/>
      <c r="BUK14" s="57"/>
      <c r="BUL14" s="57"/>
      <c r="BUM14" s="57"/>
      <c r="BUN14" s="57"/>
      <c r="BUO14" s="57"/>
      <c r="BUP14" s="57"/>
      <c r="BUQ14" s="57"/>
      <c r="BUR14" s="57"/>
      <c r="BUS14" s="57"/>
      <c r="BUT14" s="57"/>
      <c r="BUU14" s="57"/>
      <c r="BUV14" s="57"/>
      <c r="BUW14" s="57"/>
      <c r="BUX14" s="57"/>
      <c r="BUY14" s="57"/>
      <c r="BUZ14" s="57"/>
      <c r="BVA14" s="57"/>
      <c r="BVB14" s="57"/>
      <c r="BVC14" s="57"/>
      <c r="BVD14" s="57"/>
      <c r="BVE14" s="57"/>
      <c r="BVF14" s="57"/>
      <c r="BVG14" s="57"/>
      <c r="BVH14" s="57"/>
      <c r="BVI14" s="57"/>
      <c r="BVJ14" s="57"/>
      <c r="BVK14" s="57"/>
      <c r="BVL14" s="57"/>
      <c r="BVM14" s="57"/>
      <c r="BVN14" s="57"/>
      <c r="BVO14" s="57"/>
      <c r="BVP14" s="57"/>
      <c r="BVQ14" s="57"/>
      <c r="BVR14" s="57"/>
      <c r="BVS14" s="57"/>
      <c r="BVT14" s="57"/>
      <c r="BVU14" s="57"/>
      <c r="BVV14" s="57"/>
      <c r="BVW14" s="57"/>
      <c r="BVX14" s="57"/>
      <c r="BVY14" s="57"/>
      <c r="BVZ14" s="57"/>
      <c r="BWA14" s="57"/>
      <c r="BWB14" s="57"/>
      <c r="BWC14" s="57"/>
      <c r="BWD14" s="57"/>
      <c r="BWE14" s="57"/>
      <c r="BWF14" s="57"/>
      <c r="BWG14" s="57"/>
      <c r="BWH14" s="57"/>
      <c r="BWI14" s="57"/>
      <c r="BWJ14" s="57"/>
      <c r="BWK14" s="57"/>
      <c r="BWL14" s="57"/>
      <c r="BWM14" s="57"/>
      <c r="BWN14" s="57"/>
      <c r="BWO14" s="57"/>
      <c r="BWP14" s="57"/>
      <c r="BWQ14" s="57"/>
      <c r="BWR14" s="57"/>
      <c r="BWS14" s="57"/>
      <c r="BWT14" s="57"/>
      <c r="BWU14" s="57"/>
      <c r="BWV14" s="57"/>
      <c r="BWW14" s="57"/>
      <c r="BWX14" s="57"/>
      <c r="BWY14" s="57"/>
      <c r="BWZ14" s="57"/>
      <c r="BXA14" s="57"/>
      <c r="BXB14" s="57"/>
      <c r="BXC14" s="57"/>
      <c r="BXD14" s="57"/>
      <c r="BXE14" s="57"/>
      <c r="BXF14" s="57"/>
      <c r="BXG14" s="57"/>
      <c r="BXH14" s="57"/>
      <c r="BXI14" s="57"/>
      <c r="BXJ14" s="57"/>
      <c r="BXK14" s="57"/>
      <c r="BXL14" s="57"/>
      <c r="BXM14" s="57"/>
      <c r="BXN14" s="57"/>
      <c r="BXO14" s="57"/>
      <c r="BXP14" s="57"/>
      <c r="BXQ14" s="57"/>
      <c r="BXR14" s="57"/>
      <c r="BXS14" s="57"/>
      <c r="BXT14" s="57"/>
      <c r="BXU14" s="57"/>
      <c r="BXV14" s="57"/>
      <c r="BXW14" s="57"/>
      <c r="BXX14" s="57"/>
      <c r="BXY14" s="57"/>
      <c r="BXZ14" s="57"/>
      <c r="BYA14" s="57"/>
      <c r="BYB14" s="57"/>
      <c r="BYC14" s="57"/>
      <c r="BYD14" s="57"/>
      <c r="BYE14" s="57"/>
      <c r="BYF14" s="57"/>
      <c r="BYG14" s="57"/>
      <c r="BYH14" s="57"/>
      <c r="BYI14" s="57"/>
      <c r="BYJ14" s="57"/>
      <c r="BYK14" s="57"/>
      <c r="BYL14" s="57"/>
      <c r="BYM14" s="57"/>
      <c r="BYN14" s="57"/>
      <c r="BYO14" s="57"/>
      <c r="BYP14" s="57"/>
      <c r="BYQ14" s="57"/>
      <c r="BYR14" s="57"/>
      <c r="BYS14" s="57"/>
      <c r="BYT14" s="57"/>
      <c r="BYU14" s="57"/>
      <c r="BYV14" s="57"/>
      <c r="BYW14" s="57"/>
      <c r="BYX14" s="57"/>
      <c r="BYY14" s="57"/>
      <c r="BYZ14" s="57"/>
      <c r="BZA14" s="57"/>
      <c r="BZB14" s="57"/>
      <c r="BZC14" s="57"/>
      <c r="BZD14" s="57"/>
      <c r="BZE14" s="57"/>
      <c r="BZF14" s="57"/>
      <c r="BZG14" s="57"/>
      <c r="BZH14" s="57"/>
      <c r="BZI14" s="57"/>
      <c r="BZJ14" s="57"/>
      <c r="BZK14" s="57"/>
      <c r="BZL14" s="57"/>
      <c r="BZM14" s="57"/>
      <c r="BZN14" s="57"/>
      <c r="BZO14" s="57"/>
      <c r="BZP14" s="57"/>
      <c r="BZQ14" s="57"/>
      <c r="BZR14" s="57"/>
      <c r="BZS14" s="57"/>
      <c r="BZT14" s="57"/>
      <c r="BZU14" s="57"/>
      <c r="BZV14" s="57"/>
      <c r="BZW14" s="57"/>
      <c r="BZX14" s="57"/>
      <c r="BZY14" s="57"/>
      <c r="BZZ14" s="57"/>
      <c r="CAA14" s="57"/>
      <c r="CAB14" s="57"/>
      <c r="CAC14" s="57"/>
      <c r="CAD14" s="57"/>
      <c r="CAE14" s="57"/>
      <c r="CAF14" s="57"/>
      <c r="CAG14" s="57"/>
      <c r="CAH14" s="57"/>
      <c r="CAI14" s="57"/>
      <c r="CAJ14" s="57"/>
      <c r="CAK14" s="57"/>
      <c r="CAL14" s="57"/>
      <c r="CAM14" s="57"/>
      <c r="CAN14" s="57"/>
      <c r="CAO14" s="57"/>
      <c r="CAP14" s="57"/>
      <c r="CAQ14" s="57"/>
      <c r="CAR14" s="57"/>
      <c r="CAS14" s="57"/>
      <c r="CAT14" s="57"/>
      <c r="CAU14" s="57"/>
      <c r="CAV14" s="57"/>
      <c r="CAW14" s="57"/>
      <c r="CAX14" s="57"/>
      <c r="CAY14" s="57"/>
      <c r="CAZ14" s="57"/>
      <c r="CBA14" s="57"/>
      <c r="CBB14" s="57"/>
      <c r="CBC14" s="57"/>
      <c r="CBD14" s="57"/>
      <c r="CBE14" s="57"/>
      <c r="CBF14" s="57"/>
      <c r="CBG14" s="57"/>
      <c r="CBH14" s="57"/>
      <c r="CBI14" s="57"/>
      <c r="CBJ14" s="57"/>
      <c r="CBK14" s="57"/>
      <c r="CBL14" s="57"/>
      <c r="CBM14" s="57"/>
      <c r="CBN14" s="57"/>
      <c r="CBO14" s="57"/>
      <c r="CBP14" s="57"/>
      <c r="CBQ14" s="57"/>
      <c r="CBR14" s="57"/>
      <c r="CBS14" s="57"/>
      <c r="CBT14" s="57"/>
      <c r="CBU14" s="57"/>
      <c r="CBV14" s="57"/>
      <c r="CBW14" s="57"/>
      <c r="CBX14" s="57"/>
      <c r="CBY14" s="57"/>
      <c r="CBZ14" s="57"/>
      <c r="CCA14" s="57"/>
      <c r="CCB14" s="57"/>
      <c r="CCC14" s="57"/>
      <c r="CCD14" s="57"/>
      <c r="CCE14" s="57"/>
      <c r="CCF14" s="57"/>
      <c r="CCG14" s="57"/>
      <c r="CCH14" s="57"/>
      <c r="CCI14" s="57"/>
      <c r="CCJ14" s="57"/>
      <c r="CCK14" s="57"/>
      <c r="CCL14" s="57"/>
      <c r="CCM14" s="57"/>
      <c r="CCN14" s="57"/>
      <c r="CCO14" s="57"/>
      <c r="CCP14" s="57"/>
      <c r="CCQ14" s="57"/>
      <c r="CCR14" s="57"/>
      <c r="CCS14" s="57"/>
      <c r="CCT14" s="57"/>
      <c r="CCU14" s="57"/>
      <c r="CCV14" s="57"/>
      <c r="CCW14" s="57"/>
      <c r="CCX14" s="57"/>
      <c r="CCY14" s="57"/>
      <c r="CCZ14" s="57"/>
      <c r="CDA14" s="57"/>
      <c r="CDB14" s="57"/>
      <c r="CDC14" s="57"/>
      <c r="CDD14" s="57"/>
      <c r="CDE14" s="57"/>
      <c r="CDF14" s="57"/>
      <c r="CDG14" s="57"/>
      <c r="CDH14" s="57"/>
      <c r="CDI14" s="57"/>
      <c r="CDJ14" s="57"/>
      <c r="CDK14" s="57"/>
      <c r="CDL14" s="57"/>
      <c r="CDM14" s="57"/>
      <c r="CDN14" s="57"/>
      <c r="CDO14" s="57"/>
      <c r="CDP14" s="57"/>
      <c r="CDQ14" s="57"/>
      <c r="CDR14" s="57"/>
      <c r="CDS14" s="57"/>
      <c r="CDT14" s="57"/>
      <c r="CDU14" s="57"/>
      <c r="CDV14" s="57"/>
      <c r="CDW14" s="57"/>
      <c r="CDX14" s="57"/>
      <c r="CDY14" s="57"/>
      <c r="CDZ14" s="57"/>
      <c r="CEA14" s="57"/>
      <c r="CEB14" s="57"/>
      <c r="CEC14" s="57"/>
      <c r="CED14" s="57"/>
      <c r="CEE14" s="57"/>
      <c r="CEF14" s="57"/>
      <c r="CEG14" s="57"/>
      <c r="CEH14" s="57"/>
      <c r="CEI14" s="57"/>
      <c r="CEJ14" s="57"/>
      <c r="CEK14" s="57"/>
      <c r="CEL14" s="57"/>
      <c r="CEM14" s="57"/>
      <c r="CEN14" s="57"/>
      <c r="CEO14" s="57"/>
      <c r="CEP14" s="57"/>
      <c r="CEQ14" s="57"/>
      <c r="CER14" s="57"/>
      <c r="CES14" s="57"/>
      <c r="CET14" s="57"/>
      <c r="CEU14" s="57"/>
      <c r="CEV14" s="57"/>
      <c r="CEW14" s="57"/>
      <c r="CEX14" s="57"/>
      <c r="CEY14" s="57"/>
      <c r="CEZ14" s="57"/>
      <c r="CFA14" s="57"/>
      <c r="CFB14" s="57"/>
      <c r="CFC14" s="57"/>
      <c r="CFD14" s="57"/>
      <c r="CFE14" s="57"/>
      <c r="CFF14" s="57"/>
      <c r="CFG14" s="57"/>
      <c r="CFH14" s="57"/>
      <c r="CFI14" s="57"/>
      <c r="CFJ14" s="57"/>
      <c r="CFK14" s="57"/>
      <c r="CFL14" s="57"/>
      <c r="CFM14" s="57"/>
      <c r="CFN14" s="57"/>
      <c r="CFO14" s="57"/>
      <c r="CFP14" s="57"/>
      <c r="CFQ14" s="57"/>
      <c r="CFR14" s="57"/>
      <c r="CFS14" s="57"/>
      <c r="CFT14" s="57"/>
      <c r="CFU14" s="57"/>
      <c r="CFV14" s="57"/>
      <c r="CFW14" s="57"/>
      <c r="CFX14" s="57"/>
      <c r="CFY14" s="57"/>
      <c r="CFZ14" s="57"/>
      <c r="CGA14" s="57"/>
      <c r="CGB14" s="57"/>
      <c r="CGC14" s="57"/>
      <c r="CGD14" s="57"/>
      <c r="CGE14" s="57"/>
      <c r="CGF14" s="57"/>
      <c r="CGG14" s="57"/>
      <c r="CGH14" s="57"/>
      <c r="CGI14" s="57"/>
      <c r="CGJ14" s="57"/>
      <c r="CGK14" s="57"/>
      <c r="CGL14" s="57"/>
      <c r="CGM14" s="57"/>
      <c r="CGN14" s="57"/>
      <c r="CGO14" s="57"/>
      <c r="CGP14" s="57"/>
      <c r="CGQ14" s="57"/>
      <c r="CGR14" s="57"/>
      <c r="CGS14" s="57"/>
      <c r="CGT14" s="57"/>
      <c r="CGU14" s="57"/>
      <c r="CGV14" s="57"/>
      <c r="CGW14" s="57"/>
      <c r="CGX14" s="57"/>
      <c r="CGY14" s="57"/>
      <c r="CGZ14" s="57"/>
      <c r="CHA14" s="57"/>
      <c r="CHB14" s="57"/>
      <c r="CHC14" s="57"/>
      <c r="CHD14" s="57"/>
      <c r="CHE14" s="57"/>
      <c r="CHF14" s="57"/>
      <c r="CHG14" s="57"/>
      <c r="CHH14" s="57"/>
      <c r="CHI14" s="57"/>
      <c r="CHJ14" s="57"/>
      <c r="CHK14" s="57"/>
      <c r="CHL14" s="57"/>
      <c r="CHM14" s="57"/>
      <c r="CHN14" s="57"/>
      <c r="CHO14" s="57"/>
      <c r="CHP14" s="57"/>
      <c r="CHQ14" s="57"/>
      <c r="CHR14" s="57"/>
      <c r="CHS14" s="57"/>
      <c r="CHT14" s="57"/>
      <c r="CHU14" s="57"/>
      <c r="CHV14" s="57"/>
      <c r="CHW14" s="57"/>
      <c r="CHX14" s="57"/>
      <c r="CHY14" s="57"/>
      <c r="CHZ14" s="57"/>
      <c r="CIA14" s="57"/>
      <c r="CIB14" s="57"/>
      <c r="CIC14" s="57"/>
      <c r="CID14" s="57"/>
      <c r="CIE14" s="57"/>
      <c r="CIF14" s="57"/>
      <c r="CIG14" s="57"/>
      <c r="CIH14" s="57"/>
      <c r="CII14" s="57"/>
      <c r="CIJ14" s="57"/>
      <c r="CIK14" s="57"/>
      <c r="CIL14" s="57"/>
      <c r="CIM14" s="57"/>
      <c r="CIN14" s="57"/>
      <c r="CIO14" s="57"/>
      <c r="CIP14" s="57"/>
      <c r="CIQ14" s="57"/>
      <c r="CIR14" s="57"/>
      <c r="CIS14" s="57"/>
      <c r="CIT14" s="57"/>
      <c r="CIU14" s="57"/>
      <c r="CIV14" s="57"/>
      <c r="CIW14" s="57"/>
      <c r="CIX14" s="57"/>
      <c r="CIY14" s="57"/>
      <c r="CIZ14" s="57"/>
      <c r="CJA14" s="57"/>
      <c r="CJB14" s="57"/>
      <c r="CJC14" s="57"/>
      <c r="CJD14" s="57"/>
      <c r="CJE14" s="57"/>
      <c r="CJF14" s="57"/>
      <c r="CJG14" s="57"/>
      <c r="CJH14" s="57"/>
      <c r="CJI14" s="57"/>
      <c r="CJJ14" s="57"/>
      <c r="CJK14" s="57"/>
      <c r="CJL14" s="57"/>
      <c r="CJM14" s="57"/>
      <c r="CJN14" s="57"/>
      <c r="CJO14" s="57"/>
      <c r="CJP14" s="57"/>
      <c r="CJQ14" s="57"/>
      <c r="CJR14" s="57"/>
      <c r="CJS14" s="57"/>
      <c r="CJT14" s="57"/>
      <c r="CJU14" s="57"/>
      <c r="CJV14" s="57"/>
      <c r="CJW14" s="57"/>
      <c r="CJX14" s="57"/>
      <c r="CJY14" s="57"/>
      <c r="CJZ14" s="57"/>
      <c r="CKA14" s="57"/>
      <c r="CKB14" s="57"/>
      <c r="CKC14" s="57"/>
      <c r="CKD14" s="57"/>
      <c r="CKE14" s="57"/>
      <c r="CKF14" s="57"/>
      <c r="CKG14" s="57"/>
      <c r="CKH14" s="57"/>
      <c r="CKI14" s="57"/>
      <c r="CKJ14" s="57"/>
      <c r="CKK14" s="57"/>
      <c r="CKL14" s="57"/>
      <c r="CKM14" s="57"/>
      <c r="CKN14" s="57"/>
      <c r="CKO14" s="57"/>
      <c r="CKP14" s="57"/>
      <c r="CKQ14" s="57"/>
      <c r="CKR14" s="57"/>
      <c r="CKS14" s="57"/>
      <c r="CKT14" s="57"/>
      <c r="CKU14" s="57"/>
      <c r="CKV14" s="57"/>
      <c r="CKW14" s="57"/>
      <c r="CKX14" s="57"/>
      <c r="CKY14" s="57"/>
      <c r="CKZ14" s="57"/>
      <c r="CLA14" s="57"/>
      <c r="CLB14" s="57"/>
      <c r="CLC14" s="57"/>
      <c r="CLD14" s="57"/>
      <c r="CLE14" s="57"/>
      <c r="CLF14" s="57"/>
      <c r="CLG14" s="57"/>
      <c r="CLH14" s="57"/>
      <c r="CLI14" s="57"/>
      <c r="CLJ14" s="57"/>
      <c r="CLK14" s="57"/>
      <c r="CLL14" s="57"/>
      <c r="CLM14" s="57"/>
      <c r="CLN14" s="57"/>
      <c r="CLO14" s="57"/>
      <c r="CLP14" s="57"/>
      <c r="CLQ14" s="57"/>
      <c r="CLR14" s="57"/>
      <c r="CLS14" s="57"/>
      <c r="CLT14" s="57"/>
      <c r="CLU14" s="57"/>
      <c r="CLV14" s="57"/>
      <c r="CLW14" s="57"/>
      <c r="CLX14" s="57"/>
      <c r="CLY14" s="57"/>
      <c r="CLZ14" s="57"/>
      <c r="CMA14" s="57"/>
      <c r="CMB14" s="57"/>
      <c r="CMC14" s="57"/>
      <c r="CMD14" s="57"/>
      <c r="CME14" s="57"/>
      <c r="CMF14" s="57"/>
      <c r="CMG14" s="57"/>
      <c r="CMH14" s="57"/>
      <c r="CMI14" s="57"/>
      <c r="CMJ14" s="57"/>
      <c r="CMK14" s="57"/>
      <c r="CML14" s="57"/>
      <c r="CMM14" s="57"/>
      <c r="CMN14" s="57"/>
      <c r="CMO14" s="57"/>
      <c r="CMP14" s="57"/>
      <c r="CMQ14" s="57"/>
      <c r="CMR14" s="57"/>
      <c r="CMS14" s="57"/>
      <c r="CMT14" s="57"/>
      <c r="CMU14" s="57"/>
      <c r="CMV14" s="57"/>
      <c r="CMW14" s="57"/>
      <c r="CMX14" s="57"/>
      <c r="CMY14" s="57"/>
      <c r="CMZ14" s="57"/>
      <c r="CNA14" s="57"/>
      <c r="CNB14" s="57"/>
      <c r="CNC14" s="57"/>
      <c r="CND14" s="57"/>
      <c r="CNE14" s="57"/>
      <c r="CNF14" s="57"/>
      <c r="CNG14" s="57"/>
      <c r="CNH14" s="57"/>
      <c r="CNI14" s="57"/>
      <c r="CNJ14" s="57"/>
      <c r="CNK14" s="57"/>
      <c r="CNL14" s="57"/>
      <c r="CNM14" s="57"/>
      <c r="CNN14" s="57"/>
      <c r="CNO14" s="57"/>
      <c r="CNP14" s="57"/>
      <c r="CNQ14" s="57"/>
      <c r="CNR14" s="57"/>
      <c r="CNS14" s="57"/>
      <c r="CNT14" s="57"/>
      <c r="CNU14" s="57"/>
      <c r="CNV14" s="57"/>
      <c r="CNW14" s="57"/>
      <c r="CNX14" s="57"/>
      <c r="CNY14" s="57"/>
      <c r="CNZ14" s="57"/>
      <c r="COA14" s="57"/>
      <c r="COB14" s="57"/>
      <c r="COC14" s="57"/>
      <c r="COD14" s="57"/>
      <c r="COE14" s="57"/>
      <c r="COF14" s="57"/>
      <c r="COG14" s="57"/>
      <c r="COH14" s="57"/>
      <c r="COI14" s="57"/>
      <c r="COJ14" s="57"/>
      <c r="COK14" s="57"/>
      <c r="COL14" s="57"/>
      <c r="COM14" s="57"/>
      <c r="CON14" s="57"/>
      <c r="COO14" s="57"/>
      <c r="COP14" s="57"/>
      <c r="COQ14" s="57"/>
      <c r="COR14" s="57"/>
      <c r="COS14" s="57"/>
      <c r="COT14" s="57"/>
      <c r="COU14" s="57"/>
      <c r="COV14" s="57"/>
      <c r="COW14" s="57"/>
      <c r="COX14" s="57"/>
      <c r="COY14" s="57"/>
      <c r="COZ14" s="57"/>
      <c r="CPA14" s="57"/>
      <c r="CPB14" s="57"/>
      <c r="CPC14" s="57"/>
      <c r="CPD14" s="57"/>
      <c r="CPE14" s="57"/>
      <c r="CPF14" s="57"/>
      <c r="CPG14" s="57"/>
      <c r="CPH14" s="57"/>
      <c r="CPI14" s="57"/>
      <c r="CPJ14" s="57"/>
      <c r="CPK14" s="57"/>
      <c r="CPL14" s="57"/>
      <c r="CPM14" s="57"/>
      <c r="CPN14" s="57"/>
      <c r="CPO14" s="57"/>
      <c r="CPP14" s="57"/>
      <c r="CPQ14" s="57"/>
      <c r="CPR14" s="57"/>
      <c r="CPS14" s="57"/>
      <c r="CPT14" s="57"/>
      <c r="CPU14" s="57"/>
      <c r="CPV14" s="57"/>
      <c r="CPW14" s="57"/>
      <c r="CPX14" s="57"/>
      <c r="CPY14" s="57"/>
      <c r="CPZ14" s="57"/>
      <c r="CQA14" s="57"/>
      <c r="CQB14" s="57"/>
      <c r="CQC14" s="57"/>
      <c r="CQD14" s="57"/>
      <c r="CQE14" s="57"/>
      <c r="CQF14" s="57"/>
      <c r="CQG14" s="57"/>
      <c r="CQH14" s="57"/>
      <c r="CQI14" s="57"/>
      <c r="CQJ14" s="57"/>
      <c r="CQK14" s="57"/>
      <c r="CQL14" s="57"/>
      <c r="CQM14" s="57"/>
      <c r="CQN14" s="57"/>
      <c r="CQO14" s="57"/>
      <c r="CQP14" s="57"/>
      <c r="CQQ14" s="57"/>
      <c r="CQR14" s="57"/>
      <c r="CQS14" s="57"/>
      <c r="CQT14" s="57"/>
      <c r="CQU14" s="57"/>
      <c r="CQV14" s="57"/>
      <c r="CQW14" s="57"/>
      <c r="CQX14" s="57"/>
      <c r="CQY14" s="57"/>
      <c r="CQZ14" s="57"/>
      <c r="CRA14" s="57"/>
      <c r="CRB14" s="57"/>
      <c r="CRC14" s="57"/>
      <c r="CRD14" s="57"/>
      <c r="CRE14" s="57"/>
      <c r="CRF14" s="57"/>
      <c r="CRG14" s="57"/>
      <c r="CRH14" s="57"/>
      <c r="CRI14" s="57"/>
      <c r="CRJ14" s="57"/>
      <c r="CRK14" s="57"/>
      <c r="CRL14" s="57"/>
      <c r="CRM14" s="57"/>
      <c r="CRN14" s="57"/>
      <c r="CRO14" s="57"/>
      <c r="CRP14" s="57"/>
      <c r="CRQ14" s="57"/>
      <c r="CRR14" s="57"/>
      <c r="CRS14" s="57"/>
      <c r="CRT14" s="57"/>
      <c r="CRU14" s="57"/>
      <c r="CRV14" s="57"/>
      <c r="CRW14" s="57"/>
      <c r="CRX14" s="57"/>
      <c r="CRY14" s="57"/>
      <c r="CRZ14" s="57"/>
      <c r="CSA14" s="57"/>
      <c r="CSB14" s="57"/>
      <c r="CSC14" s="57"/>
      <c r="CSD14" s="57"/>
      <c r="CSE14" s="57"/>
      <c r="CSF14" s="57"/>
      <c r="CSG14" s="57"/>
      <c r="CSH14" s="57"/>
      <c r="CSI14" s="57"/>
      <c r="CSJ14" s="57"/>
      <c r="CSK14" s="57"/>
      <c r="CSL14" s="57"/>
      <c r="CSM14" s="57"/>
      <c r="CSN14" s="57"/>
      <c r="CSO14" s="57"/>
      <c r="CSP14" s="57"/>
      <c r="CSQ14" s="57"/>
      <c r="CSR14" s="57"/>
      <c r="CSS14" s="57"/>
      <c r="CST14" s="57"/>
      <c r="CSU14" s="57"/>
      <c r="CSV14" s="57"/>
      <c r="CSW14" s="57"/>
      <c r="CSX14" s="57"/>
      <c r="CSY14" s="57"/>
      <c r="CSZ14" s="57"/>
      <c r="CTA14" s="57"/>
      <c r="CTB14" s="57"/>
      <c r="CTC14" s="57"/>
      <c r="CTD14" s="57"/>
      <c r="CTE14" s="57"/>
      <c r="CTF14" s="57"/>
      <c r="CTG14" s="57"/>
      <c r="CTH14" s="57"/>
      <c r="CTI14" s="57"/>
      <c r="CTJ14" s="57"/>
      <c r="CTK14" s="57"/>
      <c r="CTL14" s="57"/>
      <c r="CTM14" s="57"/>
      <c r="CTN14" s="57"/>
      <c r="CTO14" s="57"/>
      <c r="CTP14" s="57"/>
      <c r="CTQ14" s="57"/>
      <c r="CTR14" s="57"/>
      <c r="CTS14" s="57"/>
      <c r="CTT14" s="57"/>
      <c r="CTU14" s="57"/>
      <c r="CTV14" s="57"/>
      <c r="CTW14" s="57"/>
      <c r="CTX14" s="57"/>
      <c r="CTY14" s="57"/>
      <c r="CTZ14" s="57"/>
      <c r="CUA14" s="57"/>
      <c r="CUB14" s="57"/>
      <c r="CUC14" s="57"/>
      <c r="CUD14" s="57"/>
      <c r="CUE14" s="57"/>
      <c r="CUF14" s="57"/>
      <c r="CUG14" s="57"/>
      <c r="CUH14" s="57"/>
      <c r="CUI14" s="57"/>
      <c r="CUJ14" s="57"/>
      <c r="CUK14" s="57"/>
      <c r="CUL14" s="57"/>
      <c r="CUM14" s="57"/>
      <c r="CUN14" s="57"/>
      <c r="CUO14" s="57"/>
      <c r="CUP14" s="57"/>
      <c r="CUQ14" s="57"/>
      <c r="CUR14" s="57"/>
      <c r="CUS14" s="57"/>
      <c r="CUT14" s="57"/>
      <c r="CUU14" s="57"/>
      <c r="CUV14" s="57"/>
      <c r="CUW14" s="57"/>
      <c r="CUX14" s="57"/>
      <c r="CUY14" s="57"/>
      <c r="CUZ14" s="57"/>
      <c r="CVA14" s="57"/>
      <c r="CVB14" s="57"/>
      <c r="CVC14" s="57"/>
      <c r="CVD14" s="57"/>
      <c r="CVE14" s="57"/>
      <c r="CVF14" s="57"/>
      <c r="CVG14" s="57"/>
      <c r="CVH14" s="57"/>
      <c r="CVI14" s="57"/>
      <c r="CVJ14" s="57"/>
      <c r="CVK14" s="57"/>
      <c r="CVL14" s="57"/>
      <c r="CVM14" s="57"/>
      <c r="CVN14" s="57"/>
      <c r="CVO14" s="57"/>
      <c r="CVP14" s="57"/>
      <c r="CVQ14" s="57"/>
      <c r="CVR14" s="57"/>
      <c r="CVS14" s="57"/>
      <c r="CVT14" s="57"/>
      <c r="CVU14" s="57"/>
      <c r="CVV14" s="57"/>
      <c r="CVW14" s="57"/>
      <c r="CVX14" s="57"/>
      <c r="CVY14" s="57"/>
      <c r="CVZ14" s="57"/>
      <c r="CWA14" s="57"/>
      <c r="CWB14" s="57"/>
      <c r="CWC14" s="57"/>
      <c r="CWD14" s="57"/>
      <c r="CWE14" s="57"/>
      <c r="CWF14" s="57"/>
      <c r="CWG14" s="57"/>
      <c r="CWH14" s="57"/>
      <c r="CWI14" s="57"/>
      <c r="CWJ14" s="57"/>
      <c r="CWK14" s="57"/>
      <c r="CWL14" s="57"/>
      <c r="CWM14" s="57"/>
      <c r="CWN14" s="57"/>
      <c r="CWO14" s="57"/>
      <c r="CWP14" s="57"/>
      <c r="CWQ14" s="57"/>
      <c r="CWR14" s="57"/>
      <c r="CWS14" s="57"/>
      <c r="CWT14" s="57"/>
      <c r="CWU14" s="57"/>
      <c r="CWV14" s="57"/>
      <c r="CWW14" s="57"/>
      <c r="CWX14" s="57"/>
      <c r="CWY14" s="57"/>
      <c r="CWZ14" s="57"/>
      <c r="CXA14" s="57"/>
      <c r="CXB14" s="57"/>
      <c r="CXC14" s="57"/>
      <c r="CXD14" s="57"/>
      <c r="CXE14" s="57"/>
      <c r="CXF14" s="57"/>
      <c r="CXG14" s="57"/>
      <c r="CXH14" s="57"/>
      <c r="CXI14" s="57"/>
      <c r="CXJ14" s="57"/>
      <c r="CXK14" s="57"/>
      <c r="CXL14" s="57"/>
      <c r="CXM14" s="57"/>
      <c r="CXN14" s="57"/>
      <c r="CXO14" s="57"/>
      <c r="CXP14" s="57"/>
      <c r="CXQ14" s="57"/>
      <c r="CXR14" s="57"/>
      <c r="CXS14" s="57"/>
      <c r="CXT14" s="57"/>
      <c r="CXU14" s="57"/>
      <c r="CXV14" s="57"/>
      <c r="CXW14" s="57"/>
      <c r="CXX14" s="57"/>
      <c r="CXY14" s="57"/>
      <c r="CXZ14" s="57"/>
      <c r="CYA14" s="57"/>
      <c r="CYB14" s="57"/>
      <c r="CYC14" s="57"/>
      <c r="CYD14" s="57"/>
      <c r="CYE14" s="57"/>
      <c r="CYF14" s="57"/>
      <c r="CYG14" s="57"/>
      <c r="CYH14" s="57"/>
      <c r="CYI14" s="57"/>
      <c r="CYJ14" s="57"/>
      <c r="CYK14" s="57"/>
      <c r="CYL14" s="57"/>
      <c r="CYM14" s="57"/>
      <c r="CYN14" s="57"/>
      <c r="CYO14" s="57"/>
      <c r="CYP14" s="57"/>
      <c r="CYQ14" s="57"/>
      <c r="CYR14" s="57"/>
      <c r="CYS14" s="57"/>
      <c r="CYT14" s="57"/>
      <c r="CYU14" s="57"/>
      <c r="CYV14" s="57"/>
      <c r="CYW14" s="57"/>
      <c r="CYX14" s="57"/>
      <c r="CYY14" s="57"/>
      <c r="CYZ14" s="57"/>
      <c r="CZA14" s="57"/>
      <c r="CZB14" s="57"/>
      <c r="CZC14" s="57"/>
      <c r="CZD14" s="57"/>
      <c r="CZE14" s="57"/>
      <c r="CZF14" s="57"/>
      <c r="CZG14" s="57"/>
      <c r="CZH14" s="57"/>
      <c r="CZI14" s="57"/>
      <c r="CZJ14" s="57"/>
      <c r="CZK14" s="57"/>
      <c r="CZL14" s="57"/>
      <c r="CZM14" s="57"/>
      <c r="CZN14" s="57"/>
      <c r="CZO14" s="57"/>
      <c r="CZP14" s="57"/>
      <c r="CZQ14" s="57"/>
      <c r="CZR14" s="57"/>
      <c r="CZS14" s="57"/>
      <c r="CZT14" s="57"/>
      <c r="CZU14" s="57"/>
      <c r="CZV14" s="57"/>
      <c r="CZW14" s="57"/>
      <c r="CZX14" s="57"/>
      <c r="CZY14" s="57"/>
      <c r="CZZ14" s="57"/>
      <c r="DAA14" s="57"/>
      <c r="DAB14" s="57"/>
      <c r="DAC14" s="57"/>
      <c r="DAD14" s="57"/>
      <c r="DAE14" s="57"/>
      <c r="DAF14" s="57"/>
      <c r="DAG14" s="57"/>
      <c r="DAH14" s="57"/>
      <c r="DAI14" s="57"/>
      <c r="DAJ14" s="57"/>
      <c r="DAK14" s="57"/>
      <c r="DAL14" s="57"/>
      <c r="DAM14" s="57"/>
      <c r="DAN14" s="57"/>
      <c r="DAO14" s="57"/>
      <c r="DAP14" s="57"/>
      <c r="DAQ14" s="57"/>
      <c r="DAR14" s="57"/>
      <c r="DAS14" s="57"/>
      <c r="DAT14" s="57"/>
      <c r="DAU14" s="57"/>
      <c r="DAV14" s="57"/>
      <c r="DAW14" s="57"/>
      <c r="DAX14" s="57"/>
      <c r="DAY14" s="57"/>
      <c r="DAZ14" s="57"/>
      <c r="DBA14" s="57"/>
      <c r="DBB14" s="57"/>
      <c r="DBC14" s="57"/>
      <c r="DBD14" s="57"/>
      <c r="DBE14" s="57"/>
      <c r="DBF14" s="57"/>
      <c r="DBG14" s="57"/>
      <c r="DBH14" s="57"/>
      <c r="DBI14" s="57"/>
      <c r="DBJ14" s="57"/>
      <c r="DBK14" s="57"/>
      <c r="DBL14" s="57"/>
      <c r="DBM14" s="57"/>
      <c r="DBN14" s="57"/>
      <c r="DBO14" s="57"/>
      <c r="DBP14" s="57"/>
      <c r="DBQ14" s="57"/>
      <c r="DBR14" s="57"/>
      <c r="DBS14" s="57"/>
      <c r="DBT14" s="57"/>
      <c r="DBU14" s="57"/>
      <c r="DBV14" s="57"/>
      <c r="DBW14" s="57"/>
      <c r="DBX14" s="57"/>
      <c r="DBY14" s="57"/>
      <c r="DBZ14" s="57"/>
      <c r="DCA14" s="57"/>
      <c r="DCB14" s="57"/>
      <c r="DCC14" s="57"/>
      <c r="DCD14" s="57"/>
      <c r="DCE14" s="57"/>
      <c r="DCF14" s="57"/>
      <c r="DCG14" s="57"/>
      <c r="DCH14" s="57"/>
      <c r="DCI14" s="57"/>
      <c r="DCJ14" s="57"/>
      <c r="DCK14" s="57"/>
      <c r="DCL14" s="57"/>
      <c r="DCM14" s="57"/>
      <c r="DCN14" s="57"/>
      <c r="DCO14" s="57"/>
      <c r="DCP14" s="57"/>
      <c r="DCQ14" s="57"/>
      <c r="DCR14" s="57"/>
      <c r="DCS14" s="57"/>
      <c r="DCT14" s="57"/>
      <c r="DCU14" s="57"/>
      <c r="DCV14" s="57"/>
      <c r="DCW14" s="57"/>
      <c r="DCX14" s="57"/>
      <c r="DCY14" s="57"/>
      <c r="DCZ14" s="57"/>
      <c r="DDA14" s="57"/>
      <c r="DDB14" s="57"/>
      <c r="DDC14" s="57"/>
      <c r="DDD14" s="57"/>
      <c r="DDE14" s="57"/>
      <c r="DDF14" s="57"/>
      <c r="DDG14" s="57"/>
      <c r="DDH14" s="57"/>
      <c r="DDI14" s="57"/>
      <c r="DDJ14" s="57"/>
      <c r="DDK14" s="57"/>
      <c r="DDL14" s="57"/>
      <c r="DDM14" s="57"/>
      <c r="DDN14" s="57"/>
      <c r="DDO14" s="57"/>
      <c r="DDP14" s="57"/>
      <c r="DDQ14" s="57"/>
      <c r="DDR14" s="57"/>
      <c r="DDS14" s="57"/>
      <c r="DDT14" s="57"/>
      <c r="DDU14" s="57"/>
      <c r="DDV14" s="57"/>
      <c r="DDW14" s="57"/>
      <c r="DDX14" s="57"/>
      <c r="DDY14" s="57"/>
      <c r="DDZ14" s="57"/>
      <c r="DEA14" s="57"/>
      <c r="DEB14" s="57"/>
      <c r="DEC14" s="57"/>
      <c r="DED14" s="57"/>
      <c r="DEE14" s="57"/>
      <c r="DEF14" s="57"/>
      <c r="DEG14" s="57"/>
      <c r="DEH14" s="57"/>
      <c r="DEI14" s="57"/>
      <c r="DEJ14" s="57"/>
      <c r="DEK14" s="57"/>
      <c r="DEL14" s="57"/>
      <c r="DEM14" s="57"/>
      <c r="DEN14" s="57"/>
      <c r="DEO14" s="57"/>
      <c r="DEP14" s="57"/>
      <c r="DEQ14" s="57"/>
      <c r="DER14" s="57"/>
      <c r="DES14" s="57"/>
      <c r="DET14" s="57"/>
      <c r="DEU14" s="57"/>
      <c r="DEV14" s="57"/>
      <c r="DEW14" s="57"/>
      <c r="DEX14" s="57"/>
      <c r="DEY14" s="57"/>
      <c r="DEZ14" s="57"/>
      <c r="DFA14" s="57"/>
      <c r="DFB14" s="57"/>
      <c r="DFC14" s="57"/>
      <c r="DFD14" s="57"/>
      <c r="DFE14" s="57"/>
      <c r="DFF14" s="57"/>
      <c r="DFG14" s="57"/>
      <c r="DFH14" s="57"/>
      <c r="DFI14" s="57"/>
      <c r="DFJ14" s="57"/>
      <c r="DFK14" s="57"/>
      <c r="DFL14" s="57"/>
      <c r="DFM14" s="57"/>
      <c r="DFN14" s="57"/>
      <c r="DFO14" s="57"/>
      <c r="DFP14" s="57"/>
      <c r="DFQ14" s="57"/>
      <c r="DFR14" s="57"/>
      <c r="DFS14" s="57"/>
      <c r="DFT14" s="57"/>
      <c r="DFU14" s="57"/>
      <c r="DFV14" s="57"/>
      <c r="DFW14" s="57"/>
      <c r="DFX14" s="57"/>
      <c r="DFY14" s="57"/>
      <c r="DFZ14" s="57"/>
      <c r="DGA14" s="57"/>
      <c r="DGB14" s="57"/>
      <c r="DGC14" s="57"/>
      <c r="DGD14" s="57"/>
      <c r="DGE14" s="57"/>
      <c r="DGF14" s="57"/>
      <c r="DGG14" s="57"/>
      <c r="DGH14" s="57"/>
      <c r="DGI14" s="57"/>
      <c r="DGJ14" s="57"/>
      <c r="DGK14" s="57"/>
      <c r="DGL14" s="57"/>
      <c r="DGM14" s="57"/>
      <c r="DGN14" s="57"/>
      <c r="DGO14" s="57"/>
      <c r="DGP14" s="57"/>
      <c r="DGQ14" s="57"/>
      <c r="DGR14" s="57"/>
      <c r="DGS14" s="57"/>
      <c r="DGT14" s="57"/>
      <c r="DGU14" s="57"/>
      <c r="DGV14" s="57"/>
      <c r="DGW14" s="57"/>
      <c r="DGX14" s="57"/>
      <c r="DGY14" s="57"/>
      <c r="DGZ14" s="57"/>
      <c r="DHA14" s="57"/>
      <c r="DHB14" s="57"/>
      <c r="DHC14" s="57"/>
      <c r="DHD14" s="57"/>
      <c r="DHE14" s="57"/>
      <c r="DHF14" s="57"/>
      <c r="DHG14" s="57"/>
      <c r="DHH14" s="57"/>
      <c r="DHI14" s="57"/>
      <c r="DHJ14" s="57"/>
      <c r="DHK14" s="57"/>
      <c r="DHL14" s="57"/>
      <c r="DHM14" s="57"/>
      <c r="DHN14" s="57"/>
      <c r="DHO14" s="57"/>
      <c r="DHP14" s="57"/>
      <c r="DHQ14" s="57"/>
      <c r="DHR14" s="57"/>
      <c r="DHS14" s="57"/>
      <c r="DHT14" s="57"/>
      <c r="DHU14" s="57"/>
      <c r="DHV14" s="57"/>
      <c r="DHW14" s="57"/>
      <c r="DHX14" s="57"/>
      <c r="DHY14" s="57"/>
      <c r="DHZ14" s="57"/>
      <c r="DIA14" s="57"/>
      <c r="DIB14" s="57"/>
      <c r="DIC14" s="57"/>
      <c r="DID14" s="57"/>
      <c r="DIE14" s="57"/>
      <c r="DIF14" s="57"/>
      <c r="DIG14" s="57"/>
      <c r="DIH14" s="57"/>
      <c r="DII14" s="57"/>
      <c r="DIJ14" s="57"/>
      <c r="DIK14" s="57"/>
      <c r="DIL14" s="57"/>
      <c r="DIM14" s="57"/>
      <c r="DIN14" s="57"/>
      <c r="DIO14" s="57"/>
      <c r="DIP14" s="57"/>
      <c r="DIQ14" s="57"/>
      <c r="DIR14" s="57"/>
      <c r="DIS14" s="57"/>
      <c r="DIT14" s="57"/>
      <c r="DIU14" s="57"/>
      <c r="DIV14" s="57"/>
      <c r="DIW14" s="57"/>
      <c r="DIX14" s="57"/>
      <c r="DIY14" s="57"/>
      <c r="DIZ14" s="57"/>
      <c r="DJA14" s="57"/>
      <c r="DJB14" s="57"/>
      <c r="DJC14" s="57"/>
      <c r="DJD14" s="57"/>
      <c r="DJE14" s="57"/>
      <c r="DJF14" s="57"/>
      <c r="DJG14" s="57"/>
      <c r="DJH14" s="57"/>
      <c r="DJI14" s="57"/>
      <c r="DJJ14" s="57"/>
      <c r="DJK14" s="57"/>
      <c r="DJL14" s="57"/>
      <c r="DJM14" s="57"/>
      <c r="DJN14" s="57"/>
      <c r="DJO14" s="57"/>
      <c r="DJP14" s="57"/>
      <c r="DJQ14" s="57"/>
      <c r="DJR14" s="57"/>
      <c r="DJS14" s="57"/>
      <c r="DJT14" s="57"/>
      <c r="DJU14" s="57"/>
      <c r="DJV14" s="57"/>
      <c r="DJW14" s="57"/>
      <c r="DJX14" s="57"/>
      <c r="DJY14" s="57"/>
      <c r="DJZ14" s="57"/>
      <c r="DKA14" s="57"/>
      <c r="DKB14" s="57"/>
      <c r="DKC14" s="57"/>
      <c r="DKD14" s="57"/>
      <c r="DKE14" s="57"/>
      <c r="DKF14" s="57"/>
      <c r="DKG14" s="57"/>
      <c r="DKH14" s="57"/>
      <c r="DKI14" s="57"/>
      <c r="DKJ14" s="57"/>
      <c r="DKK14" s="57"/>
      <c r="DKL14" s="57"/>
      <c r="DKM14" s="57"/>
      <c r="DKN14" s="57"/>
      <c r="DKO14" s="57"/>
      <c r="DKP14" s="57"/>
      <c r="DKQ14" s="57"/>
      <c r="DKR14" s="57"/>
      <c r="DKS14" s="57"/>
      <c r="DKT14" s="57"/>
      <c r="DKU14" s="57"/>
      <c r="DKV14" s="57"/>
      <c r="DKW14" s="57"/>
      <c r="DKX14" s="57"/>
      <c r="DKY14" s="57"/>
      <c r="DKZ14" s="57"/>
      <c r="DLA14" s="57"/>
      <c r="DLB14" s="57"/>
      <c r="DLC14" s="57"/>
      <c r="DLD14" s="57"/>
      <c r="DLE14" s="57"/>
      <c r="DLF14" s="57"/>
      <c r="DLG14" s="57"/>
      <c r="DLH14" s="57"/>
      <c r="DLI14" s="57"/>
      <c r="DLJ14" s="57"/>
      <c r="DLK14" s="57"/>
      <c r="DLL14" s="57"/>
      <c r="DLM14" s="57"/>
      <c r="DLN14" s="57"/>
      <c r="DLO14" s="57"/>
      <c r="DLP14" s="57"/>
      <c r="DLQ14" s="57"/>
      <c r="DLR14" s="57"/>
      <c r="DLS14" s="57"/>
      <c r="DLT14" s="57"/>
      <c r="DLU14" s="57"/>
      <c r="DLV14" s="57"/>
      <c r="DLW14" s="57"/>
      <c r="DLX14" s="57"/>
      <c r="DLY14" s="57"/>
      <c r="DLZ14" s="57"/>
      <c r="DMA14" s="57"/>
      <c r="DMB14" s="57"/>
      <c r="DMC14" s="57"/>
      <c r="DMD14" s="57"/>
      <c r="DME14" s="57"/>
      <c r="DMF14" s="57"/>
      <c r="DMG14" s="57"/>
      <c r="DMH14" s="57"/>
      <c r="DMI14" s="57"/>
      <c r="DMJ14" s="57"/>
      <c r="DMK14" s="57"/>
      <c r="DML14" s="57"/>
      <c r="DMM14" s="57"/>
      <c r="DMN14" s="57"/>
      <c r="DMO14" s="57"/>
      <c r="DMP14" s="57"/>
      <c r="DMQ14" s="57"/>
      <c r="DMR14" s="57"/>
      <c r="DMS14" s="57"/>
      <c r="DMT14" s="57"/>
      <c r="DMU14" s="57"/>
      <c r="DMV14" s="57"/>
      <c r="DMW14" s="57"/>
      <c r="DMX14" s="57"/>
      <c r="DMY14" s="57"/>
      <c r="DMZ14" s="57"/>
      <c r="DNA14" s="57"/>
      <c r="DNB14" s="57"/>
      <c r="DNC14" s="57"/>
      <c r="DND14" s="57"/>
      <c r="DNE14" s="57"/>
      <c r="DNF14" s="57"/>
      <c r="DNG14" s="57"/>
      <c r="DNH14" s="57"/>
      <c r="DNI14" s="57"/>
      <c r="DNJ14" s="57"/>
      <c r="DNK14" s="57"/>
      <c r="DNL14" s="57"/>
      <c r="DNM14" s="57"/>
      <c r="DNN14" s="57"/>
      <c r="DNO14" s="57"/>
      <c r="DNP14" s="57"/>
      <c r="DNQ14" s="57"/>
      <c r="DNR14" s="57"/>
      <c r="DNS14" s="57"/>
      <c r="DNT14" s="57"/>
      <c r="DNU14" s="57"/>
      <c r="DNV14" s="57"/>
      <c r="DNW14" s="57"/>
      <c r="DNX14" s="57"/>
      <c r="DNY14" s="57"/>
      <c r="DNZ14" s="57"/>
      <c r="DOA14" s="57"/>
      <c r="DOB14" s="57"/>
      <c r="DOC14" s="57"/>
      <c r="DOD14" s="57"/>
      <c r="DOE14" s="57"/>
      <c r="DOF14" s="57"/>
      <c r="DOG14" s="57"/>
      <c r="DOH14" s="57"/>
      <c r="DOI14" s="57"/>
      <c r="DOJ14" s="57"/>
      <c r="DOK14" s="57"/>
      <c r="DOL14" s="57"/>
      <c r="DOM14" s="57"/>
      <c r="DON14" s="57"/>
      <c r="DOO14" s="57"/>
      <c r="DOP14" s="57"/>
      <c r="DOQ14" s="57"/>
      <c r="DOR14" s="57"/>
      <c r="DOS14" s="57"/>
      <c r="DOT14" s="57"/>
      <c r="DOU14" s="57"/>
      <c r="DOV14" s="57"/>
      <c r="DOW14" s="57"/>
      <c r="DOX14" s="57"/>
      <c r="DOY14" s="57"/>
      <c r="DOZ14" s="57"/>
      <c r="DPA14" s="57"/>
      <c r="DPB14" s="57"/>
      <c r="DPC14" s="57"/>
      <c r="DPD14" s="57"/>
      <c r="DPE14" s="57"/>
      <c r="DPF14" s="57"/>
      <c r="DPG14" s="57"/>
      <c r="DPH14" s="57"/>
      <c r="DPI14" s="57"/>
      <c r="DPJ14" s="57"/>
      <c r="DPK14" s="57"/>
      <c r="DPL14" s="57"/>
      <c r="DPM14" s="57"/>
      <c r="DPN14" s="57"/>
      <c r="DPO14" s="57"/>
      <c r="DPP14" s="57"/>
      <c r="DPQ14" s="57"/>
      <c r="DPR14" s="57"/>
      <c r="DPS14" s="57"/>
      <c r="DPT14" s="57"/>
      <c r="DPU14" s="57"/>
      <c r="DPV14" s="57"/>
      <c r="DPW14" s="57"/>
      <c r="DPX14" s="57"/>
      <c r="DPY14" s="57"/>
      <c r="DPZ14" s="57"/>
      <c r="DQA14" s="57"/>
      <c r="DQB14" s="57"/>
      <c r="DQC14" s="57"/>
      <c r="DQD14" s="57"/>
      <c r="DQE14" s="57"/>
      <c r="DQF14" s="57"/>
      <c r="DQG14" s="57"/>
      <c r="DQH14" s="57"/>
      <c r="DQI14" s="57"/>
      <c r="DQJ14" s="57"/>
      <c r="DQK14" s="57"/>
      <c r="DQL14" s="57"/>
      <c r="DQM14" s="57"/>
      <c r="DQN14" s="57"/>
      <c r="DQO14" s="57"/>
      <c r="DQP14" s="57"/>
      <c r="DQQ14" s="57"/>
      <c r="DQR14" s="57"/>
      <c r="DQS14" s="57"/>
      <c r="DQT14" s="57"/>
      <c r="DQU14" s="57"/>
      <c r="DQV14" s="57"/>
      <c r="DQW14" s="57"/>
      <c r="DQX14" s="57"/>
      <c r="DQY14" s="57"/>
      <c r="DQZ14" s="57"/>
      <c r="DRA14" s="57"/>
      <c r="DRB14" s="57"/>
      <c r="DRC14" s="57"/>
      <c r="DRD14" s="57"/>
      <c r="DRE14" s="57"/>
      <c r="DRF14" s="57"/>
      <c r="DRG14" s="57"/>
      <c r="DRH14" s="57"/>
      <c r="DRI14" s="57"/>
      <c r="DRJ14" s="57"/>
      <c r="DRK14" s="57"/>
      <c r="DRL14" s="57"/>
      <c r="DRM14" s="57"/>
      <c r="DRN14" s="57"/>
      <c r="DRO14" s="57"/>
      <c r="DRP14" s="57"/>
      <c r="DRQ14" s="57"/>
      <c r="DRR14" s="57"/>
      <c r="DRS14" s="57"/>
      <c r="DRT14" s="57"/>
      <c r="DRU14" s="57"/>
      <c r="DRV14" s="57"/>
      <c r="DRW14" s="57"/>
      <c r="DRX14" s="57"/>
      <c r="DRY14" s="57"/>
      <c r="DRZ14" s="57"/>
      <c r="DSA14" s="57"/>
      <c r="DSB14" s="57"/>
      <c r="DSC14" s="57"/>
      <c r="DSD14" s="57"/>
      <c r="DSE14" s="57"/>
      <c r="DSF14" s="57"/>
      <c r="DSG14" s="57"/>
      <c r="DSH14" s="57"/>
      <c r="DSI14" s="57"/>
      <c r="DSJ14" s="57"/>
      <c r="DSK14" s="57"/>
      <c r="DSL14" s="57"/>
      <c r="DSM14" s="57"/>
      <c r="DSN14" s="57"/>
      <c r="DSO14" s="57"/>
      <c r="DSP14" s="57"/>
      <c r="DSQ14" s="57"/>
      <c r="DSR14" s="57"/>
      <c r="DSS14" s="57"/>
      <c r="DST14" s="57"/>
      <c r="DSU14" s="57"/>
      <c r="DSV14" s="57"/>
      <c r="DSW14" s="57"/>
      <c r="DSX14" s="57"/>
      <c r="DSY14" s="57"/>
      <c r="DSZ14" s="57"/>
      <c r="DTA14" s="57"/>
      <c r="DTB14" s="57"/>
      <c r="DTC14" s="57"/>
      <c r="DTD14" s="57"/>
      <c r="DTE14" s="57"/>
      <c r="DTF14" s="57"/>
      <c r="DTG14" s="57"/>
      <c r="DTH14" s="57"/>
      <c r="DTI14" s="57"/>
      <c r="DTJ14" s="57"/>
      <c r="DTK14" s="57"/>
      <c r="DTL14" s="57"/>
      <c r="DTM14" s="57"/>
      <c r="DTN14" s="57"/>
      <c r="DTO14" s="57"/>
      <c r="DTP14" s="57"/>
      <c r="DTQ14" s="57"/>
      <c r="DTR14" s="57"/>
      <c r="DTS14" s="57"/>
      <c r="DTT14" s="57"/>
      <c r="DTU14" s="57"/>
      <c r="DTV14" s="57"/>
      <c r="DTW14" s="57"/>
      <c r="DTX14" s="57"/>
      <c r="DTY14" s="57"/>
      <c r="DTZ14" s="57"/>
      <c r="DUA14" s="57"/>
      <c r="DUB14" s="57"/>
      <c r="DUC14" s="57"/>
      <c r="DUD14" s="57"/>
      <c r="DUE14" s="57"/>
      <c r="DUF14" s="57"/>
      <c r="DUG14" s="57"/>
      <c r="DUH14" s="57"/>
      <c r="DUI14" s="57"/>
      <c r="DUJ14" s="57"/>
      <c r="DUK14" s="57"/>
      <c r="DUL14" s="57"/>
      <c r="DUM14" s="57"/>
      <c r="DUN14" s="57"/>
      <c r="DUO14" s="57"/>
      <c r="DUP14" s="57"/>
      <c r="DUQ14" s="57"/>
      <c r="DUR14" s="57"/>
      <c r="DUS14" s="57"/>
      <c r="DUT14" s="57"/>
      <c r="DUU14" s="57"/>
      <c r="DUV14" s="57"/>
      <c r="DUW14" s="57"/>
      <c r="DUX14" s="57"/>
      <c r="DUY14" s="57"/>
      <c r="DUZ14" s="57"/>
      <c r="DVA14" s="57"/>
      <c r="DVB14" s="57"/>
      <c r="DVC14" s="57"/>
      <c r="DVD14" s="57"/>
      <c r="DVE14" s="57"/>
      <c r="DVF14" s="57"/>
      <c r="DVG14" s="57"/>
      <c r="DVH14" s="57"/>
      <c r="DVI14" s="57"/>
      <c r="DVJ14" s="57"/>
      <c r="DVK14" s="57"/>
      <c r="DVL14" s="57"/>
      <c r="DVM14" s="57"/>
      <c r="DVN14" s="57"/>
      <c r="DVO14" s="57"/>
      <c r="DVP14" s="57"/>
      <c r="DVQ14" s="57"/>
      <c r="DVR14" s="57"/>
      <c r="DVS14" s="57"/>
      <c r="DVT14" s="57"/>
      <c r="DVU14" s="57"/>
      <c r="DVV14" s="57"/>
      <c r="DVW14" s="57"/>
      <c r="DVX14" s="57"/>
      <c r="DVY14" s="57"/>
      <c r="DVZ14" s="57"/>
      <c r="DWA14" s="57"/>
      <c r="DWB14" s="57"/>
      <c r="DWC14" s="57"/>
      <c r="DWD14" s="57"/>
      <c r="DWE14" s="57"/>
      <c r="DWF14" s="57"/>
      <c r="DWG14" s="57"/>
      <c r="DWH14" s="57"/>
      <c r="DWI14" s="57"/>
      <c r="DWJ14" s="57"/>
      <c r="DWK14" s="57"/>
      <c r="DWL14" s="57"/>
      <c r="DWM14" s="57"/>
      <c r="DWN14" s="57"/>
      <c r="DWO14" s="57"/>
      <c r="DWP14" s="57"/>
      <c r="DWQ14" s="57"/>
      <c r="DWR14" s="57"/>
      <c r="DWS14" s="57"/>
      <c r="DWT14" s="57"/>
      <c r="DWU14" s="57"/>
      <c r="DWV14" s="57"/>
      <c r="DWW14" s="57"/>
      <c r="DWX14" s="57"/>
      <c r="DWY14" s="57"/>
      <c r="DWZ14" s="57"/>
      <c r="DXA14" s="57"/>
      <c r="DXB14" s="57"/>
      <c r="DXC14" s="57"/>
      <c r="DXD14" s="57"/>
      <c r="DXE14" s="57"/>
      <c r="DXF14" s="57"/>
      <c r="DXG14" s="57"/>
      <c r="DXH14" s="57"/>
      <c r="DXI14" s="57"/>
      <c r="DXJ14" s="57"/>
      <c r="DXK14" s="57"/>
      <c r="DXL14" s="57"/>
      <c r="DXM14" s="57"/>
      <c r="DXN14" s="57"/>
      <c r="DXO14" s="57"/>
      <c r="DXP14" s="57"/>
      <c r="DXQ14" s="57"/>
      <c r="DXR14" s="57"/>
      <c r="DXS14" s="57"/>
      <c r="DXT14" s="57"/>
      <c r="DXU14" s="57"/>
      <c r="DXV14" s="57"/>
      <c r="DXW14" s="57"/>
      <c r="DXX14" s="57"/>
      <c r="DXY14" s="57"/>
      <c r="DXZ14" s="57"/>
      <c r="DYA14" s="57"/>
      <c r="DYB14" s="57"/>
      <c r="DYC14" s="57"/>
      <c r="DYD14" s="57"/>
      <c r="DYE14" s="57"/>
      <c r="DYF14" s="57"/>
      <c r="DYG14" s="57"/>
      <c r="DYH14" s="57"/>
      <c r="DYI14" s="57"/>
      <c r="DYJ14" s="57"/>
      <c r="DYK14" s="57"/>
      <c r="DYL14" s="57"/>
      <c r="DYM14" s="57"/>
      <c r="DYN14" s="57"/>
      <c r="DYO14" s="57"/>
      <c r="DYP14" s="57"/>
      <c r="DYQ14" s="57"/>
      <c r="DYR14" s="57"/>
      <c r="DYS14" s="57"/>
      <c r="DYT14" s="57"/>
      <c r="DYU14" s="57"/>
      <c r="DYV14" s="57"/>
      <c r="DYW14" s="57"/>
      <c r="DYX14" s="57"/>
      <c r="DYY14" s="57"/>
      <c r="DYZ14" s="57"/>
      <c r="DZA14" s="57"/>
      <c r="DZB14" s="57"/>
      <c r="DZC14" s="57"/>
      <c r="DZD14" s="57"/>
      <c r="DZE14" s="57"/>
      <c r="DZF14" s="57"/>
      <c r="DZG14" s="57"/>
      <c r="DZH14" s="57"/>
      <c r="DZI14" s="57"/>
      <c r="DZJ14" s="57"/>
      <c r="DZK14" s="57"/>
      <c r="DZL14" s="57"/>
      <c r="DZM14" s="57"/>
      <c r="DZN14" s="57"/>
      <c r="DZO14" s="57"/>
      <c r="DZP14" s="57"/>
      <c r="DZQ14" s="57"/>
      <c r="DZR14" s="57"/>
      <c r="DZS14" s="57"/>
      <c r="DZT14" s="57"/>
      <c r="DZU14" s="57"/>
      <c r="DZV14" s="57"/>
      <c r="DZW14" s="57"/>
      <c r="DZX14" s="57"/>
      <c r="DZY14" s="57"/>
      <c r="DZZ14" s="57"/>
      <c r="EAA14" s="57"/>
      <c r="EAB14" s="57"/>
      <c r="EAC14" s="57"/>
      <c r="EAD14" s="57"/>
      <c r="EAE14" s="57"/>
      <c r="EAF14" s="57"/>
      <c r="EAG14" s="57"/>
      <c r="EAH14" s="57"/>
      <c r="EAI14" s="57"/>
      <c r="EAJ14" s="57"/>
      <c r="EAK14" s="57"/>
      <c r="EAL14" s="57"/>
      <c r="EAM14" s="57"/>
      <c r="EAN14" s="57"/>
      <c r="EAO14" s="57"/>
      <c r="EAP14" s="57"/>
      <c r="EAQ14" s="57"/>
      <c r="EAR14" s="57"/>
      <c r="EAS14" s="57"/>
      <c r="EAT14" s="57"/>
      <c r="EAU14" s="57"/>
      <c r="EAV14" s="57"/>
      <c r="EAW14" s="57"/>
      <c r="EAX14" s="57"/>
      <c r="EAY14" s="57"/>
      <c r="EAZ14" s="57"/>
      <c r="EBA14" s="57"/>
      <c r="EBB14" s="57"/>
      <c r="EBC14" s="57"/>
      <c r="EBD14" s="57"/>
      <c r="EBE14" s="57"/>
      <c r="EBF14" s="57"/>
      <c r="EBG14" s="57"/>
      <c r="EBH14" s="57"/>
      <c r="EBI14" s="57"/>
      <c r="EBJ14" s="57"/>
      <c r="EBK14" s="57"/>
      <c r="EBL14" s="57"/>
      <c r="EBM14" s="57"/>
      <c r="EBN14" s="57"/>
      <c r="EBO14" s="57"/>
      <c r="EBP14" s="57"/>
      <c r="EBQ14" s="57"/>
      <c r="EBR14" s="57"/>
      <c r="EBS14" s="57"/>
      <c r="EBT14" s="57"/>
      <c r="EBU14" s="57"/>
      <c r="EBV14" s="57"/>
      <c r="EBW14" s="57"/>
      <c r="EBX14" s="57"/>
      <c r="EBY14" s="57"/>
      <c r="EBZ14" s="57"/>
      <c r="ECA14" s="57"/>
      <c r="ECB14" s="57"/>
      <c r="ECC14" s="57"/>
      <c r="ECD14" s="57"/>
      <c r="ECE14" s="57"/>
      <c r="ECF14" s="57"/>
      <c r="ECG14" s="57"/>
      <c r="ECH14" s="57"/>
      <c r="ECI14" s="57"/>
      <c r="ECJ14" s="57"/>
      <c r="ECK14" s="57"/>
      <c r="ECL14" s="57"/>
      <c r="ECM14" s="57"/>
      <c r="ECN14" s="57"/>
      <c r="ECO14" s="57"/>
      <c r="ECP14" s="57"/>
      <c r="ECQ14" s="57"/>
      <c r="ECR14" s="57"/>
      <c r="ECS14" s="57"/>
      <c r="ECT14" s="57"/>
      <c r="ECU14" s="57"/>
      <c r="ECV14" s="57"/>
      <c r="ECW14" s="57"/>
      <c r="ECX14" s="57"/>
      <c r="ECY14" s="57"/>
      <c r="ECZ14" s="57"/>
      <c r="EDA14" s="57"/>
      <c r="EDB14" s="57"/>
      <c r="EDC14" s="57"/>
      <c r="EDD14" s="57"/>
      <c r="EDE14" s="57"/>
      <c r="EDF14" s="57"/>
      <c r="EDG14" s="57"/>
      <c r="EDH14" s="57"/>
      <c r="EDI14" s="57"/>
      <c r="EDJ14" s="57"/>
      <c r="EDK14" s="57"/>
      <c r="EDL14" s="57"/>
      <c r="EDM14" s="57"/>
      <c r="EDN14" s="57"/>
      <c r="EDO14" s="57"/>
      <c r="EDP14" s="57"/>
      <c r="EDQ14" s="57"/>
      <c r="EDR14" s="57"/>
      <c r="EDS14" s="57"/>
      <c r="EDT14" s="57"/>
      <c r="EDU14" s="57"/>
      <c r="EDV14" s="57"/>
      <c r="EDW14" s="57"/>
      <c r="EDX14" s="57"/>
      <c r="EDY14" s="57"/>
      <c r="EDZ14" s="57"/>
      <c r="EEA14" s="57"/>
      <c r="EEB14" s="57"/>
      <c r="EEC14" s="57"/>
      <c r="EED14" s="57"/>
      <c r="EEE14" s="57"/>
      <c r="EEF14" s="57"/>
      <c r="EEG14" s="57"/>
      <c r="EEH14" s="57"/>
      <c r="EEI14" s="57"/>
      <c r="EEJ14" s="57"/>
      <c r="EEK14" s="57"/>
      <c r="EEL14" s="57"/>
      <c r="EEM14" s="57"/>
      <c r="EEN14" s="57"/>
      <c r="EEO14" s="57"/>
      <c r="EEP14" s="57"/>
      <c r="EEQ14" s="57"/>
      <c r="EER14" s="57"/>
      <c r="EES14" s="57"/>
      <c r="EET14" s="57"/>
      <c r="EEU14" s="57"/>
      <c r="EEV14" s="57"/>
      <c r="EEW14" s="57"/>
      <c r="EEX14" s="57"/>
      <c r="EEY14" s="57"/>
      <c r="EEZ14" s="57"/>
      <c r="EFA14" s="57"/>
      <c r="EFB14" s="57"/>
      <c r="EFC14" s="57"/>
      <c r="EFD14" s="57"/>
      <c r="EFE14" s="57"/>
      <c r="EFF14" s="57"/>
      <c r="EFG14" s="57"/>
      <c r="EFH14" s="57"/>
      <c r="EFI14" s="57"/>
      <c r="EFJ14" s="57"/>
      <c r="EFK14" s="57"/>
      <c r="EFL14" s="57"/>
      <c r="EFM14" s="57"/>
      <c r="EFN14" s="57"/>
      <c r="EFO14" s="57"/>
      <c r="EFP14" s="57"/>
      <c r="EFQ14" s="57"/>
      <c r="EFR14" s="57"/>
      <c r="EFS14" s="57"/>
      <c r="EFT14" s="57"/>
      <c r="EFU14" s="57"/>
      <c r="EFV14" s="57"/>
      <c r="EFW14" s="57"/>
      <c r="EFX14" s="57"/>
      <c r="EFY14" s="57"/>
      <c r="EFZ14" s="57"/>
      <c r="EGA14" s="57"/>
      <c r="EGB14" s="57"/>
      <c r="EGC14" s="57"/>
      <c r="EGD14" s="57"/>
      <c r="EGE14" s="57"/>
      <c r="EGF14" s="57"/>
      <c r="EGG14" s="57"/>
      <c r="EGH14" s="57"/>
      <c r="EGI14" s="57"/>
      <c r="EGJ14" s="57"/>
      <c r="EGK14" s="57"/>
      <c r="EGL14" s="57"/>
      <c r="EGM14" s="57"/>
      <c r="EGN14" s="57"/>
      <c r="EGO14" s="57"/>
      <c r="EGP14" s="57"/>
      <c r="EGQ14" s="57"/>
      <c r="EGR14" s="57"/>
      <c r="EGS14" s="57"/>
      <c r="EGT14" s="57"/>
      <c r="EGU14" s="57"/>
      <c r="EGV14" s="57"/>
      <c r="EGW14" s="57"/>
      <c r="EGX14" s="57"/>
      <c r="EGY14" s="57"/>
      <c r="EGZ14" s="57"/>
      <c r="EHA14" s="57"/>
      <c r="EHB14" s="57"/>
      <c r="EHC14" s="57"/>
      <c r="EHD14" s="57"/>
      <c r="EHE14" s="57"/>
      <c r="EHF14" s="57"/>
      <c r="EHG14" s="57"/>
      <c r="EHH14" s="57"/>
      <c r="EHI14" s="57"/>
      <c r="EHJ14" s="57"/>
      <c r="EHK14" s="57"/>
      <c r="EHL14" s="57"/>
      <c r="EHM14" s="57"/>
      <c r="EHN14" s="57"/>
      <c r="EHO14" s="57"/>
      <c r="EHP14" s="57"/>
      <c r="EHQ14" s="57"/>
      <c r="EHR14" s="57"/>
      <c r="EHS14" s="57"/>
      <c r="EHT14" s="57"/>
      <c r="EHU14" s="57"/>
      <c r="EHV14" s="57"/>
      <c r="EHW14" s="57"/>
      <c r="EHX14" s="57"/>
      <c r="EHY14" s="57"/>
      <c r="EHZ14" s="57"/>
      <c r="EIA14" s="57"/>
      <c r="EIB14" s="57"/>
      <c r="EIC14" s="57"/>
      <c r="EID14" s="57"/>
      <c r="EIE14" s="57"/>
      <c r="EIF14" s="57"/>
      <c r="EIG14" s="57"/>
      <c r="EIH14" s="57"/>
      <c r="EII14" s="57"/>
      <c r="EIJ14" s="57"/>
      <c r="EIK14" s="57"/>
      <c r="EIL14" s="57"/>
      <c r="EIM14" s="57"/>
      <c r="EIN14" s="57"/>
      <c r="EIO14" s="57"/>
      <c r="EIP14" s="57"/>
      <c r="EIQ14" s="57"/>
      <c r="EIR14" s="57"/>
      <c r="EIS14" s="57"/>
      <c r="EIT14" s="57"/>
      <c r="EIU14" s="57"/>
      <c r="EIV14" s="57"/>
      <c r="EIW14" s="57"/>
      <c r="EIX14" s="57"/>
      <c r="EIY14" s="57"/>
      <c r="EIZ14" s="57"/>
      <c r="EJA14" s="57"/>
      <c r="EJB14" s="57"/>
      <c r="EJC14" s="57"/>
      <c r="EJD14" s="57"/>
      <c r="EJE14" s="57"/>
      <c r="EJF14" s="57"/>
      <c r="EJG14" s="57"/>
      <c r="EJH14" s="57"/>
      <c r="EJI14" s="57"/>
      <c r="EJJ14" s="57"/>
      <c r="EJK14" s="57"/>
      <c r="EJL14" s="57"/>
      <c r="EJM14" s="57"/>
      <c r="EJN14" s="57"/>
      <c r="EJO14" s="57"/>
      <c r="EJP14" s="57"/>
      <c r="EJQ14" s="57"/>
      <c r="EJR14" s="57"/>
      <c r="EJS14" s="57"/>
      <c r="EJT14" s="57"/>
      <c r="EJU14" s="57"/>
      <c r="EJV14" s="57"/>
      <c r="EJW14" s="57"/>
      <c r="EJX14" s="57"/>
      <c r="EJY14" s="57"/>
      <c r="EJZ14" s="57"/>
      <c r="EKA14" s="57"/>
      <c r="EKB14" s="57"/>
      <c r="EKC14" s="57"/>
      <c r="EKD14" s="57"/>
      <c r="EKE14" s="57"/>
      <c r="EKF14" s="57"/>
      <c r="EKG14" s="57"/>
      <c r="EKH14" s="57"/>
      <c r="EKI14" s="57"/>
      <c r="EKJ14" s="57"/>
      <c r="EKK14" s="57"/>
      <c r="EKL14" s="57"/>
      <c r="EKM14" s="57"/>
      <c r="EKN14" s="57"/>
      <c r="EKO14" s="57"/>
      <c r="EKP14" s="57"/>
      <c r="EKQ14" s="57"/>
      <c r="EKR14" s="57"/>
      <c r="EKS14" s="57"/>
      <c r="EKT14" s="57"/>
      <c r="EKU14" s="57"/>
      <c r="EKV14" s="57"/>
      <c r="EKW14" s="57"/>
      <c r="EKX14" s="57"/>
      <c r="EKY14" s="57"/>
      <c r="EKZ14" s="57"/>
      <c r="ELA14" s="57"/>
      <c r="ELB14" s="57"/>
      <c r="ELC14" s="57"/>
      <c r="ELD14" s="57"/>
      <c r="ELE14" s="57"/>
      <c r="ELF14" s="57"/>
      <c r="ELG14" s="57"/>
      <c r="ELH14" s="57"/>
      <c r="ELI14" s="57"/>
      <c r="ELJ14" s="57"/>
      <c r="ELK14" s="57"/>
      <c r="ELL14" s="57"/>
      <c r="ELM14" s="57"/>
      <c r="ELN14" s="57"/>
      <c r="ELO14" s="57"/>
      <c r="ELP14" s="57"/>
      <c r="ELQ14" s="57"/>
      <c r="ELR14" s="57"/>
      <c r="ELS14" s="57"/>
      <c r="ELT14" s="57"/>
      <c r="ELU14" s="57"/>
      <c r="ELV14" s="57"/>
      <c r="ELW14" s="57"/>
      <c r="ELX14" s="57"/>
      <c r="ELY14" s="57"/>
      <c r="ELZ14" s="57"/>
      <c r="EMA14" s="57"/>
      <c r="EMB14" s="57"/>
      <c r="EMC14" s="57"/>
      <c r="EMD14" s="57"/>
      <c r="EME14" s="57"/>
      <c r="EMF14" s="57"/>
      <c r="EMG14" s="57"/>
      <c r="EMH14" s="57"/>
      <c r="EMI14" s="57"/>
      <c r="EMJ14" s="57"/>
      <c r="EMK14" s="57"/>
      <c r="EML14" s="57"/>
      <c r="EMM14" s="57"/>
      <c r="EMN14" s="57"/>
      <c r="EMO14" s="57"/>
      <c r="EMP14" s="57"/>
      <c r="EMQ14" s="57"/>
      <c r="EMR14" s="57"/>
      <c r="EMS14" s="57"/>
      <c r="EMT14" s="57"/>
      <c r="EMU14" s="57"/>
      <c r="EMV14" s="57"/>
      <c r="EMW14" s="57"/>
      <c r="EMX14" s="57"/>
      <c r="EMY14" s="57"/>
      <c r="EMZ14" s="57"/>
      <c r="ENA14" s="57"/>
      <c r="ENB14" s="57"/>
      <c r="ENC14" s="57"/>
      <c r="END14" s="57"/>
      <c r="ENE14" s="57"/>
      <c r="ENF14" s="57"/>
      <c r="ENG14" s="57"/>
      <c r="ENH14" s="57"/>
      <c r="ENI14" s="57"/>
      <c r="ENJ14" s="57"/>
      <c r="ENK14" s="57"/>
      <c r="ENL14" s="57"/>
      <c r="ENM14" s="57"/>
      <c r="ENN14" s="57"/>
      <c r="ENO14" s="57"/>
      <c r="ENP14" s="57"/>
      <c r="ENQ14" s="57"/>
      <c r="ENR14" s="57"/>
      <c r="ENS14" s="57"/>
      <c r="ENT14" s="57"/>
      <c r="ENU14" s="57"/>
      <c r="ENV14" s="57"/>
      <c r="ENW14" s="57"/>
      <c r="ENX14" s="57"/>
      <c r="ENY14" s="57"/>
      <c r="ENZ14" s="57"/>
      <c r="EOA14" s="57"/>
      <c r="EOB14" s="57"/>
      <c r="EOC14" s="57"/>
      <c r="EOD14" s="57"/>
      <c r="EOE14" s="57"/>
      <c r="EOF14" s="57"/>
      <c r="EOG14" s="57"/>
      <c r="EOH14" s="57"/>
      <c r="EOI14" s="57"/>
      <c r="EOJ14" s="57"/>
      <c r="EOK14" s="57"/>
      <c r="EOL14" s="57"/>
      <c r="EOM14" s="57"/>
      <c r="EON14" s="57"/>
      <c r="EOO14" s="57"/>
      <c r="EOP14" s="57"/>
      <c r="EOQ14" s="57"/>
      <c r="EOR14" s="57"/>
      <c r="EOS14" s="57"/>
      <c r="EOT14" s="57"/>
      <c r="EOU14" s="57"/>
      <c r="EOV14" s="57"/>
      <c r="EOW14" s="57"/>
      <c r="EOX14" s="57"/>
      <c r="EOY14" s="57"/>
      <c r="EOZ14" s="57"/>
      <c r="EPA14" s="57"/>
      <c r="EPB14" s="57"/>
      <c r="EPC14" s="57"/>
      <c r="EPD14" s="57"/>
      <c r="EPE14" s="57"/>
      <c r="EPF14" s="57"/>
      <c r="EPG14" s="57"/>
      <c r="EPH14" s="57"/>
      <c r="EPI14" s="57"/>
      <c r="EPJ14" s="57"/>
      <c r="EPK14" s="57"/>
      <c r="EPL14" s="57"/>
      <c r="EPM14" s="57"/>
      <c r="EPN14" s="57"/>
      <c r="EPO14" s="57"/>
      <c r="EPP14" s="57"/>
      <c r="EPQ14" s="57"/>
      <c r="EPR14" s="57"/>
      <c r="EPS14" s="57"/>
      <c r="EPT14" s="57"/>
      <c r="EPU14" s="57"/>
      <c r="EPV14" s="57"/>
      <c r="EPW14" s="57"/>
      <c r="EPX14" s="57"/>
      <c r="EPY14" s="57"/>
      <c r="EPZ14" s="57"/>
      <c r="EQA14" s="57"/>
      <c r="EQB14" s="57"/>
      <c r="EQC14" s="57"/>
      <c r="EQD14" s="57"/>
      <c r="EQE14" s="57"/>
      <c r="EQF14" s="57"/>
      <c r="EQG14" s="57"/>
      <c r="EQH14" s="57"/>
      <c r="EQI14" s="57"/>
      <c r="EQJ14" s="57"/>
      <c r="EQK14" s="57"/>
      <c r="EQL14" s="57"/>
      <c r="EQM14" s="57"/>
      <c r="EQN14" s="57"/>
      <c r="EQO14" s="57"/>
      <c r="EQP14" s="57"/>
      <c r="EQQ14" s="57"/>
      <c r="EQR14" s="57"/>
      <c r="EQS14" s="57"/>
      <c r="EQT14" s="57"/>
      <c r="EQU14" s="57"/>
      <c r="EQV14" s="57"/>
      <c r="EQW14" s="57"/>
      <c r="EQX14" s="57"/>
      <c r="EQY14" s="57"/>
      <c r="EQZ14" s="57"/>
      <c r="ERA14" s="57"/>
      <c r="ERB14" s="57"/>
      <c r="ERC14" s="57"/>
      <c r="ERD14" s="57"/>
      <c r="ERE14" s="57"/>
      <c r="ERF14" s="57"/>
      <c r="ERG14" s="57"/>
      <c r="ERH14" s="57"/>
      <c r="ERI14" s="57"/>
      <c r="ERJ14" s="57"/>
      <c r="ERK14" s="57"/>
      <c r="ERL14" s="57"/>
      <c r="ERM14" s="57"/>
      <c r="ERN14" s="57"/>
      <c r="ERO14" s="57"/>
      <c r="ERP14" s="57"/>
      <c r="ERQ14" s="57"/>
      <c r="ERR14" s="57"/>
      <c r="ERS14" s="57"/>
      <c r="ERT14" s="57"/>
      <c r="ERU14" s="57"/>
      <c r="ERV14" s="57"/>
      <c r="ERW14" s="57"/>
      <c r="ERX14" s="57"/>
      <c r="ERY14" s="57"/>
      <c r="ERZ14" s="57"/>
      <c r="ESA14" s="57"/>
      <c r="ESB14" s="57"/>
      <c r="ESC14" s="57"/>
      <c r="ESD14" s="57"/>
      <c r="ESE14" s="57"/>
      <c r="ESF14" s="57"/>
      <c r="ESG14" s="57"/>
      <c r="ESH14" s="57"/>
      <c r="ESI14" s="57"/>
      <c r="ESJ14" s="57"/>
      <c r="ESK14" s="57"/>
      <c r="ESL14" s="57"/>
      <c r="ESM14" s="57"/>
      <c r="ESN14" s="57"/>
      <c r="ESO14" s="57"/>
      <c r="ESP14" s="57"/>
      <c r="ESQ14" s="57"/>
      <c r="ESR14" s="57"/>
      <c r="ESS14" s="57"/>
      <c r="EST14" s="57"/>
      <c r="ESU14" s="57"/>
      <c r="ESV14" s="57"/>
      <c r="ESW14" s="57"/>
      <c r="ESX14" s="57"/>
      <c r="ESY14" s="57"/>
      <c r="ESZ14" s="57"/>
      <c r="ETA14" s="57"/>
      <c r="ETB14" s="57"/>
      <c r="ETC14" s="57"/>
      <c r="ETD14" s="57"/>
      <c r="ETE14" s="57"/>
      <c r="ETF14" s="57"/>
      <c r="ETG14" s="57"/>
      <c r="ETH14" s="57"/>
      <c r="ETI14" s="57"/>
      <c r="ETJ14" s="57"/>
      <c r="ETK14" s="57"/>
      <c r="ETL14" s="57"/>
      <c r="ETM14" s="57"/>
      <c r="ETN14" s="57"/>
      <c r="ETO14" s="57"/>
      <c r="ETP14" s="57"/>
      <c r="ETQ14" s="57"/>
      <c r="ETR14" s="57"/>
      <c r="ETS14" s="57"/>
      <c r="ETT14" s="57"/>
      <c r="ETU14" s="57"/>
      <c r="ETV14" s="57"/>
      <c r="ETW14" s="57"/>
      <c r="ETX14" s="57"/>
      <c r="ETY14" s="57"/>
      <c r="ETZ14" s="57"/>
      <c r="EUA14" s="57"/>
      <c r="EUB14" s="57"/>
      <c r="EUC14" s="57"/>
      <c r="EUD14" s="57"/>
      <c r="EUE14" s="57"/>
      <c r="EUF14" s="57"/>
      <c r="EUG14" s="57"/>
      <c r="EUH14" s="57"/>
      <c r="EUI14" s="57"/>
      <c r="EUJ14" s="57"/>
      <c r="EUK14" s="57"/>
      <c r="EUL14" s="57"/>
      <c r="EUM14" s="57"/>
      <c r="EUN14" s="57"/>
      <c r="EUO14" s="57"/>
      <c r="EUP14" s="57"/>
      <c r="EUQ14" s="57"/>
      <c r="EUR14" s="57"/>
      <c r="EUS14" s="57"/>
      <c r="EUT14" s="57"/>
      <c r="EUU14" s="57"/>
      <c r="EUV14" s="57"/>
      <c r="EUW14" s="57"/>
      <c r="EUX14" s="57"/>
      <c r="EUY14" s="57"/>
      <c r="EUZ14" s="57"/>
      <c r="EVA14" s="57"/>
      <c r="EVB14" s="57"/>
      <c r="EVC14" s="57"/>
      <c r="EVD14" s="57"/>
      <c r="EVE14" s="57"/>
      <c r="EVF14" s="57"/>
      <c r="EVG14" s="57"/>
      <c r="EVH14" s="57"/>
      <c r="EVI14" s="57"/>
      <c r="EVJ14" s="57"/>
      <c r="EVK14" s="57"/>
      <c r="EVL14" s="57"/>
      <c r="EVM14" s="57"/>
      <c r="EVN14" s="57"/>
      <c r="EVO14" s="57"/>
      <c r="EVP14" s="57"/>
      <c r="EVQ14" s="57"/>
      <c r="EVR14" s="57"/>
      <c r="EVS14" s="57"/>
      <c r="EVT14" s="57"/>
      <c r="EVU14" s="57"/>
      <c r="EVV14" s="57"/>
      <c r="EVW14" s="57"/>
      <c r="EVX14" s="57"/>
      <c r="EVY14" s="57"/>
      <c r="EVZ14" s="57"/>
      <c r="EWA14" s="57"/>
      <c r="EWB14" s="57"/>
      <c r="EWC14" s="57"/>
      <c r="EWD14" s="57"/>
      <c r="EWE14" s="57"/>
      <c r="EWF14" s="57"/>
      <c r="EWG14" s="57"/>
      <c r="EWH14" s="57"/>
      <c r="EWI14" s="57"/>
      <c r="EWJ14" s="57"/>
      <c r="EWK14" s="57"/>
      <c r="EWL14" s="57"/>
      <c r="EWM14" s="57"/>
      <c r="EWN14" s="57"/>
      <c r="EWO14" s="57"/>
      <c r="EWP14" s="57"/>
      <c r="EWQ14" s="57"/>
      <c r="EWR14" s="57"/>
      <c r="EWS14" s="57"/>
      <c r="EWT14" s="57"/>
      <c r="EWU14" s="57"/>
      <c r="EWV14" s="57"/>
      <c r="EWW14" s="57"/>
      <c r="EWX14" s="57"/>
      <c r="EWY14" s="57"/>
      <c r="EWZ14" s="57"/>
      <c r="EXA14" s="57"/>
      <c r="EXB14" s="57"/>
      <c r="EXC14" s="57"/>
      <c r="EXD14" s="57"/>
      <c r="EXE14" s="57"/>
      <c r="EXF14" s="57"/>
      <c r="EXG14" s="57"/>
      <c r="EXH14" s="57"/>
      <c r="EXI14" s="57"/>
      <c r="EXJ14" s="57"/>
      <c r="EXK14" s="57"/>
      <c r="EXL14" s="57"/>
      <c r="EXM14" s="57"/>
      <c r="EXN14" s="57"/>
      <c r="EXO14" s="57"/>
      <c r="EXP14" s="57"/>
      <c r="EXQ14" s="57"/>
      <c r="EXR14" s="57"/>
      <c r="EXS14" s="57"/>
      <c r="EXT14" s="57"/>
      <c r="EXU14" s="57"/>
      <c r="EXV14" s="57"/>
      <c r="EXW14" s="57"/>
      <c r="EXX14" s="57"/>
      <c r="EXY14" s="57"/>
      <c r="EXZ14" s="57"/>
      <c r="EYA14" s="57"/>
      <c r="EYB14" s="57"/>
      <c r="EYC14" s="57"/>
      <c r="EYD14" s="57"/>
      <c r="EYE14" s="57"/>
      <c r="EYF14" s="57"/>
      <c r="EYG14" s="57"/>
      <c r="EYH14" s="57"/>
      <c r="EYI14" s="57"/>
      <c r="EYJ14" s="57"/>
      <c r="EYK14" s="57"/>
      <c r="EYL14" s="57"/>
      <c r="EYM14" s="57"/>
      <c r="EYN14" s="57"/>
      <c r="EYO14" s="57"/>
      <c r="EYP14" s="57"/>
      <c r="EYQ14" s="57"/>
      <c r="EYR14" s="57"/>
      <c r="EYS14" s="57"/>
      <c r="EYT14" s="57"/>
      <c r="EYU14" s="57"/>
      <c r="EYV14" s="57"/>
      <c r="EYW14" s="57"/>
      <c r="EYX14" s="57"/>
      <c r="EYY14" s="57"/>
      <c r="EYZ14" s="57"/>
      <c r="EZA14" s="57"/>
      <c r="EZB14" s="57"/>
      <c r="EZC14" s="57"/>
      <c r="EZD14" s="57"/>
      <c r="EZE14" s="57"/>
      <c r="EZF14" s="57"/>
      <c r="EZG14" s="57"/>
      <c r="EZH14" s="57"/>
      <c r="EZI14" s="57"/>
      <c r="EZJ14" s="57"/>
      <c r="EZK14" s="57"/>
      <c r="EZL14" s="57"/>
      <c r="EZM14" s="57"/>
      <c r="EZN14" s="57"/>
      <c r="EZO14" s="57"/>
      <c r="EZP14" s="57"/>
      <c r="EZQ14" s="57"/>
      <c r="EZR14" s="57"/>
      <c r="EZS14" s="57"/>
      <c r="EZT14" s="57"/>
      <c r="EZU14" s="57"/>
      <c r="EZV14" s="57"/>
      <c r="EZW14" s="57"/>
      <c r="EZX14" s="57"/>
      <c r="EZY14" s="57"/>
      <c r="EZZ14" s="57"/>
      <c r="FAA14" s="57"/>
      <c r="FAB14" s="57"/>
      <c r="FAC14" s="57"/>
      <c r="FAD14" s="57"/>
      <c r="FAE14" s="57"/>
      <c r="FAF14" s="57"/>
      <c r="FAG14" s="57"/>
      <c r="FAH14" s="57"/>
      <c r="FAI14" s="57"/>
      <c r="FAJ14" s="57"/>
      <c r="FAK14" s="57"/>
      <c r="FAL14" s="57"/>
      <c r="FAM14" s="57"/>
      <c r="FAN14" s="57"/>
      <c r="FAO14" s="57"/>
      <c r="FAP14" s="57"/>
      <c r="FAQ14" s="57"/>
      <c r="FAR14" s="57"/>
      <c r="FAS14" s="57"/>
      <c r="FAT14" s="57"/>
      <c r="FAU14" s="57"/>
      <c r="FAV14" s="57"/>
      <c r="FAW14" s="57"/>
      <c r="FAX14" s="57"/>
      <c r="FAY14" s="57"/>
      <c r="FAZ14" s="57"/>
      <c r="FBA14" s="57"/>
      <c r="FBB14" s="57"/>
      <c r="FBC14" s="57"/>
      <c r="FBD14" s="57"/>
      <c r="FBE14" s="57"/>
      <c r="FBF14" s="57"/>
      <c r="FBG14" s="57"/>
      <c r="FBH14" s="57"/>
      <c r="FBI14" s="57"/>
      <c r="FBJ14" s="57"/>
      <c r="FBK14" s="57"/>
      <c r="FBL14" s="57"/>
      <c r="FBM14" s="57"/>
      <c r="FBN14" s="57"/>
      <c r="FBO14" s="57"/>
      <c r="FBP14" s="57"/>
      <c r="FBQ14" s="57"/>
      <c r="FBR14" s="57"/>
      <c r="FBS14" s="57"/>
      <c r="FBT14" s="57"/>
      <c r="FBU14" s="57"/>
      <c r="FBV14" s="57"/>
      <c r="FBW14" s="57"/>
      <c r="FBX14" s="57"/>
      <c r="FBY14" s="57"/>
      <c r="FBZ14" s="57"/>
      <c r="FCA14" s="57"/>
      <c r="FCB14" s="57"/>
      <c r="FCC14" s="57"/>
      <c r="FCD14" s="57"/>
      <c r="FCE14" s="57"/>
      <c r="FCF14" s="57"/>
      <c r="FCG14" s="57"/>
      <c r="FCH14" s="57"/>
      <c r="FCI14" s="57"/>
      <c r="FCJ14" s="57"/>
      <c r="FCK14" s="57"/>
      <c r="FCL14" s="57"/>
      <c r="FCM14" s="57"/>
      <c r="FCN14" s="57"/>
      <c r="FCO14" s="57"/>
      <c r="FCP14" s="57"/>
      <c r="FCQ14" s="57"/>
      <c r="FCR14" s="57"/>
      <c r="FCS14" s="57"/>
      <c r="FCT14" s="57"/>
      <c r="FCU14" s="57"/>
      <c r="FCV14" s="57"/>
      <c r="FCW14" s="57"/>
      <c r="FCX14" s="57"/>
      <c r="FCY14" s="57"/>
      <c r="FCZ14" s="57"/>
      <c r="FDA14" s="57"/>
      <c r="FDB14" s="57"/>
      <c r="FDC14" s="57"/>
      <c r="FDD14" s="57"/>
      <c r="FDE14" s="57"/>
      <c r="FDF14" s="57"/>
      <c r="FDG14" s="57"/>
      <c r="FDH14" s="57"/>
      <c r="FDI14" s="57"/>
      <c r="FDJ14" s="57"/>
      <c r="FDK14" s="57"/>
      <c r="FDL14" s="57"/>
      <c r="FDM14" s="57"/>
      <c r="FDN14" s="57"/>
      <c r="FDO14" s="57"/>
      <c r="FDP14" s="57"/>
      <c r="FDQ14" s="57"/>
      <c r="FDR14" s="57"/>
      <c r="FDS14" s="57"/>
      <c r="FDT14" s="57"/>
      <c r="FDU14" s="57"/>
      <c r="FDV14" s="57"/>
      <c r="FDW14" s="57"/>
      <c r="FDX14" s="57"/>
      <c r="FDY14" s="57"/>
      <c r="FDZ14" s="57"/>
      <c r="FEA14" s="57"/>
      <c r="FEB14" s="57"/>
      <c r="FEC14" s="57"/>
      <c r="FED14" s="57"/>
      <c r="FEE14" s="57"/>
      <c r="FEF14" s="57"/>
      <c r="FEG14" s="57"/>
      <c r="FEH14" s="57"/>
      <c r="FEI14" s="57"/>
      <c r="FEJ14" s="57"/>
      <c r="FEK14" s="57"/>
      <c r="FEL14" s="57"/>
      <c r="FEM14" s="57"/>
      <c r="FEN14" s="57"/>
      <c r="FEO14" s="57"/>
      <c r="FEP14" s="57"/>
      <c r="FEQ14" s="57"/>
      <c r="FER14" s="57"/>
      <c r="FES14" s="57"/>
      <c r="FET14" s="57"/>
      <c r="FEU14" s="57"/>
      <c r="FEV14" s="57"/>
      <c r="FEW14" s="57"/>
      <c r="FEX14" s="57"/>
      <c r="FEY14" s="57"/>
      <c r="FEZ14" s="57"/>
      <c r="FFA14" s="57"/>
      <c r="FFB14" s="57"/>
      <c r="FFC14" s="57"/>
      <c r="FFD14" s="57"/>
      <c r="FFE14" s="57"/>
      <c r="FFF14" s="57"/>
      <c r="FFG14" s="57"/>
      <c r="FFH14" s="57"/>
      <c r="FFI14" s="57"/>
      <c r="FFJ14" s="57"/>
      <c r="FFK14" s="57"/>
      <c r="FFL14" s="57"/>
      <c r="FFM14" s="57"/>
      <c r="FFN14" s="57"/>
      <c r="FFO14" s="57"/>
      <c r="FFP14" s="57"/>
      <c r="FFQ14" s="57"/>
      <c r="FFR14" s="57"/>
      <c r="FFS14" s="57"/>
      <c r="FFT14" s="57"/>
      <c r="FFU14" s="57"/>
      <c r="FFV14" s="57"/>
      <c r="FFW14" s="57"/>
      <c r="FFX14" s="57"/>
      <c r="FFY14" s="57"/>
      <c r="FFZ14" s="57"/>
      <c r="FGA14" s="57"/>
      <c r="FGB14" s="57"/>
      <c r="FGC14" s="57"/>
      <c r="FGD14" s="57"/>
      <c r="FGE14" s="57"/>
      <c r="FGF14" s="57"/>
      <c r="FGG14" s="57"/>
      <c r="FGH14" s="57"/>
      <c r="FGI14" s="57"/>
      <c r="FGJ14" s="57"/>
      <c r="FGK14" s="57"/>
      <c r="FGL14" s="57"/>
      <c r="FGM14" s="57"/>
      <c r="FGN14" s="57"/>
      <c r="FGO14" s="57"/>
      <c r="FGP14" s="57"/>
      <c r="FGQ14" s="57"/>
      <c r="FGR14" s="57"/>
      <c r="FGS14" s="57"/>
      <c r="FGT14" s="57"/>
      <c r="FGU14" s="57"/>
      <c r="FGV14" s="57"/>
      <c r="FGW14" s="57"/>
      <c r="FGX14" s="57"/>
      <c r="FGY14" s="57"/>
      <c r="FGZ14" s="57"/>
      <c r="FHA14" s="57"/>
      <c r="FHB14" s="57"/>
      <c r="FHC14" s="57"/>
      <c r="FHD14" s="57"/>
      <c r="FHE14" s="57"/>
      <c r="FHF14" s="57"/>
      <c r="FHG14" s="57"/>
      <c r="FHH14" s="57"/>
      <c r="FHI14" s="57"/>
      <c r="FHJ14" s="57"/>
      <c r="FHK14" s="57"/>
      <c r="FHL14" s="57"/>
      <c r="FHM14" s="57"/>
      <c r="FHN14" s="57"/>
      <c r="FHO14" s="57"/>
      <c r="FHP14" s="57"/>
      <c r="FHQ14" s="57"/>
      <c r="FHR14" s="57"/>
      <c r="FHS14" s="57"/>
      <c r="FHT14" s="57"/>
      <c r="FHU14" s="57"/>
      <c r="FHV14" s="57"/>
      <c r="FHW14" s="57"/>
      <c r="FHX14" s="57"/>
      <c r="FHY14" s="57"/>
      <c r="FHZ14" s="57"/>
      <c r="FIA14" s="57"/>
      <c r="FIB14" s="57"/>
      <c r="FIC14" s="57"/>
      <c r="FID14" s="57"/>
      <c r="FIE14" s="57"/>
      <c r="FIF14" s="57"/>
      <c r="FIG14" s="57"/>
      <c r="FIH14" s="57"/>
      <c r="FII14" s="57"/>
      <c r="FIJ14" s="57"/>
      <c r="FIK14" s="57"/>
      <c r="FIL14" s="57"/>
      <c r="FIM14" s="57"/>
      <c r="FIN14" s="57"/>
      <c r="FIO14" s="57"/>
      <c r="FIP14" s="57"/>
      <c r="FIQ14" s="57"/>
      <c r="FIR14" s="57"/>
      <c r="FIS14" s="57"/>
      <c r="FIT14" s="57"/>
      <c r="FIU14" s="57"/>
      <c r="FIV14" s="57"/>
      <c r="FIW14" s="57"/>
      <c r="FIX14" s="57"/>
      <c r="FIY14" s="57"/>
      <c r="FIZ14" s="57"/>
      <c r="FJA14" s="57"/>
      <c r="FJB14" s="57"/>
      <c r="FJC14" s="57"/>
      <c r="FJD14" s="57"/>
      <c r="FJE14" s="57"/>
      <c r="FJF14" s="57"/>
      <c r="FJG14" s="57"/>
      <c r="FJH14" s="57"/>
      <c r="FJI14" s="57"/>
      <c r="FJJ14" s="57"/>
      <c r="FJK14" s="57"/>
      <c r="FJL14" s="57"/>
      <c r="FJM14" s="57"/>
      <c r="FJN14" s="57"/>
      <c r="FJO14" s="57"/>
      <c r="FJP14" s="57"/>
      <c r="FJQ14" s="57"/>
      <c r="FJR14" s="57"/>
      <c r="FJS14" s="57"/>
      <c r="FJT14" s="57"/>
      <c r="FJU14" s="57"/>
      <c r="FJV14" s="57"/>
      <c r="FJW14" s="57"/>
      <c r="FJX14" s="57"/>
      <c r="FJY14" s="57"/>
      <c r="FJZ14" s="57"/>
      <c r="FKA14" s="57"/>
      <c r="FKB14" s="57"/>
      <c r="FKC14" s="57"/>
      <c r="FKD14" s="57"/>
      <c r="FKE14" s="57"/>
      <c r="FKF14" s="57"/>
      <c r="FKG14" s="57"/>
      <c r="FKH14" s="57"/>
      <c r="FKI14" s="57"/>
      <c r="FKJ14" s="57"/>
      <c r="FKK14" s="57"/>
      <c r="FKL14" s="57"/>
      <c r="FKM14" s="57"/>
      <c r="FKN14" s="57"/>
      <c r="FKO14" s="57"/>
      <c r="FKP14" s="57"/>
      <c r="FKQ14" s="57"/>
      <c r="FKR14" s="57"/>
      <c r="FKS14" s="57"/>
      <c r="FKT14" s="57"/>
      <c r="FKU14" s="57"/>
      <c r="FKV14" s="57"/>
      <c r="FKW14" s="57"/>
      <c r="FKX14" s="57"/>
      <c r="FKY14" s="57"/>
      <c r="FKZ14" s="57"/>
      <c r="FLA14" s="57"/>
      <c r="FLB14" s="57"/>
      <c r="FLC14" s="57"/>
      <c r="FLD14" s="57"/>
      <c r="FLE14" s="57"/>
      <c r="FLF14" s="57"/>
      <c r="FLG14" s="57"/>
      <c r="FLH14" s="57"/>
      <c r="FLI14" s="57"/>
      <c r="FLJ14" s="57"/>
      <c r="FLK14" s="57"/>
      <c r="FLL14" s="57"/>
      <c r="FLM14" s="57"/>
      <c r="FLN14" s="57"/>
      <c r="FLO14" s="57"/>
      <c r="FLP14" s="57"/>
      <c r="FLQ14" s="57"/>
      <c r="FLR14" s="57"/>
      <c r="FLS14" s="57"/>
      <c r="FLT14" s="57"/>
      <c r="FLU14" s="57"/>
      <c r="FLV14" s="57"/>
      <c r="FLW14" s="57"/>
      <c r="FLX14" s="57"/>
      <c r="FLY14" s="57"/>
      <c r="FLZ14" s="57"/>
      <c r="FMA14" s="57"/>
      <c r="FMB14" s="57"/>
      <c r="FMC14" s="57"/>
      <c r="FMD14" s="57"/>
      <c r="FME14" s="57"/>
      <c r="FMF14" s="57"/>
      <c r="FMG14" s="57"/>
      <c r="FMH14" s="57"/>
      <c r="FMI14" s="57"/>
      <c r="FMJ14" s="57"/>
      <c r="FMK14" s="57"/>
      <c r="FML14" s="57"/>
      <c r="FMM14" s="57"/>
      <c r="FMN14" s="57"/>
      <c r="FMO14" s="57"/>
      <c r="FMP14" s="57"/>
      <c r="FMQ14" s="57"/>
      <c r="FMR14" s="57"/>
      <c r="FMS14" s="57"/>
      <c r="FMT14" s="57"/>
      <c r="FMU14" s="57"/>
      <c r="FMV14" s="57"/>
      <c r="FMW14" s="57"/>
      <c r="FMX14" s="57"/>
      <c r="FMY14" s="57"/>
      <c r="FMZ14" s="57"/>
      <c r="FNA14" s="57"/>
      <c r="FNB14" s="57"/>
      <c r="FNC14" s="57"/>
      <c r="FND14" s="57"/>
      <c r="FNE14" s="57"/>
      <c r="FNF14" s="57"/>
      <c r="FNG14" s="57"/>
      <c r="FNH14" s="57"/>
      <c r="FNI14" s="57"/>
      <c r="FNJ14" s="57"/>
      <c r="FNK14" s="57"/>
      <c r="FNL14" s="57"/>
      <c r="FNM14" s="57"/>
      <c r="FNN14" s="57"/>
      <c r="FNO14" s="57"/>
      <c r="FNP14" s="57"/>
      <c r="FNQ14" s="57"/>
      <c r="FNR14" s="57"/>
      <c r="FNS14" s="57"/>
      <c r="FNT14" s="57"/>
      <c r="FNU14" s="57"/>
      <c r="FNV14" s="57"/>
      <c r="FNW14" s="57"/>
      <c r="FNX14" s="57"/>
      <c r="FNY14" s="57"/>
      <c r="FNZ14" s="57"/>
      <c r="FOA14" s="57"/>
      <c r="FOB14" s="57"/>
      <c r="FOC14" s="57"/>
      <c r="FOD14" s="57"/>
      <c r="FOE14" s="57"/>
      <c r="FOF14" s="57"/>
      <c r="FOG14" s="57"/>
      <c r="FOH14" s="57"/>
      <c r="FOI14" s="57"/>
      <c r="FOJ14" s="57"/>
      <c r="FOK14" s="57"/>
      <c r="FOL14" s="57"/>
      <c r="FOM14" s="57"/>
      <c r="FON14" s="57"/>
      <c r="FOO14" s="57"/>
      <c r="FOP14" s="57"/>
      <c r="FOQ14" s="57"/>
      <c r="FOR14" s="57"/>
      <c r="FOS14" s="57"/>
      <c r="FOT14" s="57"/>
      <c r="FOU14" s="57"/>
      <c r="FOV14" s="57"/>
      <c r="FOW14" s="57"/>
      <c r="FOX14" s="57"/>
      <c r="FOY14" s="57"/>
      <c r="FOZ14" s="57"/>
      <c r="FPA14" s="57"/>
      <c r="FPB14" s="57"/>
      <c r="FPC14" s="57"/>
      <c r="FPD14" s="57"/>
      <c r="FPE14" s="57"/>
      <c r="FPF14" s="57"/>
      <c r="FPG14" s="57"/>
      <c r="FPH14" s="57"/>
      <c r="FPI14" s="57"/>
      <c r="FPJ14" s="57"/>
      <c r="FPK14" s="57"/>
      <c r="FPL14" s="57"/>
      <c r="FPM14" s="57"/>
      <c r="FPN14" s="57"/>
      <c r="FPO14" s="57"/>
      <c r="FPP14" s="57"/>
      <c r="FPQ14" s="57"/>
      <c r="FPR14" s="57"/>
      <c r="FPS14" s="57"/>
      <c r="FPT14" s="57"/>
      <c r="FPU14" s="57"/>
      <c r="FPV14" s="57"/>
      <c r="FPW14" s="57"/>
      <c r="FPX14" s="57"/>
      <c r="FPY14" s="57"/>
      <c r="FPZ14" s="57"/>
      <c r="FQA14" s="57"/>
      <c r="FQB14" s="57"/>
      <c r="FQC14" s="57"/>
      <c r="FQD14" s="57"/>
      <c r="FQE14" s="57"/>
      <c r="FQF14" s="57"/>
      <c r="FQG14" s="57"/>
      <c r="FQH14" s="57"/>
      <c r="FQI14" s="57"/>
      <c r="FQJ14" s="57"/>
      <c r="FQK14" s="57"/>
      <c r="FQL14" s="57"/>
      <c r="FQM14" s="57"/>
      <c r="FQN14" s="57"/>
      <c r="FQO14" s="57"/>
      <c r="FQP14" s="57"/>
      <c r="FQQ14" s="57"/>
      <c r="FQR14" s="57"/>
      <c r="FQS14" s="57"/>
      <c r="FQT14" s="57"/>
      <c r="FQU14" s="57"/>
      <c r="FQV14" s="57"/>
      <c r="FQW14" s="57"/>
      <c r="FQX14" s="57"/>
      <c r="FQY14" s="57"/>
      <c r="FQZ14" s="57"/>
      <c r="FRA14" s="57"/>
      <c r="FRB14" s="57"/>
      <c r="FRC14" s="57"/>
      <c r="FRD14" s="57"/>
      <c r="FRE14" s="57"/>
      <c r="FRF14" s="57"/>
      <c r="FRG14" s="57"/>
      <c r="FRH14" s="57"/>
      <c r="FRI14" s="57"/>
      <c r="FRJ14" s="57"/>
      <c r="FRK14" s="57"/>
      <c r="FRL14" s="57"/>
      <c r="FRM14" s="57"/>
      <c r="FRN14" s="57"/>
      <c r="FRO14" s="57"/>
      <c r="FRP14" s="57"/>
      <c r="FRQ14" s="57"/>
      <c r="FRR14" s="57"/>
      <c r="FRS14" s="57"/>
      <c r="FRT14" s="57"/>
      <c r="FRU14" s="57"/>
      <c r="FRV14" s="57"/>
      <c r="FRW14" s="57"/>
      <c r="FRX14" s="57"/>
      <c r="FRY14" s="57"/>
      <c r="FRZ14" s="57"/>
      <c r="FSA14" s="57"/>
      <c r="FSB14" s="57"/>
      <c r="FSC14" s="57"/>
      <c r="FSD14" s="57"/>
      <c r="FSE14" s="57"/>
      <c r="FSF14" s="57"/>
      <c r="FSG14" s="57"/>
      <c r="FSH14" s="57"/>
      <c r="FSI14" s="57"/>
      <c r="FSJ14" s="57"/>
      <c r="FSK14" s="57"/>
      <c r="FSL14" s="57"/>
      <c r="FSM14" s="57"/>
      <c r="FSN14" s="57"/>
      <c r="FSO14" s="57"/>
      <c r="FSP14" s="57"/>
      <c r="FSQ14" s="57"/>
      <c r="FSR14" s="57"/>
      <c r="FSS14" s="57"/>
      <c r="FST14" s="57"/>
      <c r="FSU14" s="57"/>
      <c r="FSV14" s="57"/>
      <c r="FSW14" s="57"/>
      <c r="FSX14" s="57"/>
      <c r="FSY14" s="57"/>
      <c r="FSZ14" s="57"/>
      <c r="FTA14" s="57"/>
      <c r="FTB14" s="57"/>
      <c r="FTC14" s="57"/>
      <c r="FTD14" s="57"/>
      <c r="FTE14" s="57"/>
      <c r="FTF14" s="57"/>
      <c r="FTG14" s="57"/>
      <c r="FTH14" s="57"/>
      <c r="FTI14" s="57"/>
      <c r="FTJ14" s="57"/>
      <c r="FTK14" s="57"/>
      <c r="FTL14" s="57"/>
      <c r="FTM14" s="57"/>
      <c r="FTN14" s="57"/>
      <c r="FTO14" s="57"/>
      <c r="FTP14" s="57"/>
      <c r="FTQ14" s="57"/>
      <c r="FTR14" s="57"/>
      <c r="FTS14" s="57"/>
      <c r="FTT14" s="57"/>
      <c r="FTU14" s="57"/>
      <c r="FTV14" s="57"/>
      <c r="FTW14" s="57"/>
      <c r="FTX14" s="57"/>
      <c r="FTY14" s="57"/>
      <c r="FTZ14" s="57"/>
      <c r="FUA14" s="57"/>
      <c r="FUB14" s="57"/>
      <c r="FUC14" s="57"/>
      <c r="FUD14" s="57"/>
      <c r="FUE14" s="57"/>
      <c r="FUF14" s="57"/>
      <c r="FUG14" s="57"/>
      <c r="FUH14" s="57"/>
      <c r="FUI14" s="57"/>
      <c r="FUJ14" s="57"/>
      <c r="FUK14" s="57"/>
      <c r="FUL14" s="57"/>
      <c r="FUM14" s="57"/>
      <c r="FUN14" s="57"/>
      <c r="FUO14" s="57"/>
      <c r="FUP14" s="57"/>
      <c r="FUQ14" s="57"/>
      <c r="FUR14" s="57"/>
      <c r="FUS14" s="57"/>
      <c r="FUT14" s="57"/>
      <c r="FUU14" s="57"/>
      <c r="FUV14" s="57"/>
      <c r="FUW14" s="57"/>
      <c r="FUX14" s="57"/>
      <c r="FUY14" s="57"/>
      <c r="FUZ14" s="57"/>
      <c r="FVA14" s="57"/>
      <c r="FVB14" s="57"/>
      <c r="FVC14" s="57"/>
      <c r="FVD14" s="57"/>
      <c r="FVE14" s="57"/>
      <c r="FVF14" s="57"/>
      <c r="FVG14" s="57"/>
      <c r="FVH14" s="57"/>
      <c r="FVI14" s="57"/>
      <c r="FVJ14" s="57"/>
      <c r="FVK14" s="57"/>
      <c r="FVL14" s="57"/>
      <c r="FVM14" s="57"/>
      <c r="FVN14" s="57"/>
      <c r="FVO14" s="57"/>
      <c r="FVP14" s="57"/>
      <c r="FVQ14" s="57"/>
      <c r="FVR14" s="57"/>
      <c r="FVS14" s="57"/>
      <c r="FVT14" s="57"/>
      <c r="FVU14" s="57"/>
      <c r="FVV14" s="57"/>
      <c r="FVW14" s="57"/>
      <c r="FVX14" s="57"/>
      <c r="FVY14" s="57"/>
      <c r="FVZ14" s="57"/>
      <c r="FWA14" s="57"/>
      <c r="FWB14" s="57"/>
      <c r="FWC14" s="57"/>
      <c r="FWD14" s="57"/>
      <c r="FWE14" s="57"/>
      <c r="FWF14" s="57"/>
      <c r="FWG14" s="57"/>
      <c r="FWH14" s="57"/>
      <c r="FWI14" s="57"/>
      <c r="FWJ14" s="57"/>
      <c r="FWK14" s="57"/>
      <c r="FWL14" s="57"/>
      <c r="FWM14" s="57"/>
      <c r="FWN14" s="57"/>
      <c r="FWO14" s="57"/>
      <c r="FWP14" s="57"/>
      <c r="FWQ14" s="57"/>
      <c r="FWR14" s="57"/>
      <c r="FWS14" s="57"/>
      <c r="FWT14" s="57"/>
      <c r="FWU14" s="57"/>
      <c r="FWV14" s="57"/>
      <c r="FWW14" s="57"/>
      <c r="FWX14" s="57"/>
      <c r="FWY14" s="57"/>
      <c r="FWZ14" s="57"/>
      <c r="FXA14" s="57"/>
      <c r="FXB14" s="57"/>
      <c r="FXC14" s="57"/>
      <c r="FXD14" s="57"/>
      <c r="FXE14" s="57"/>
      <c r="FXF14" s="57"/>
      <c r="FXG14" s="57"/>
      <c r="FXH14" s="57"/>
      <c r="FXI14" s="57"/>
      <c r="FXJ14" s="57"/>
      <c r="FXK14" s="57"/>
      <c r="FXL14" s="57"/>
      <c r="FXM14" s="57"/>
      <c r="FXN14" s="57"/>
      <c r="FXO14" s="57"/>
      <c r="FXP14" s="57"/>
      <c r="FXQ14" s="57"/>
      <c r="FXR14" s="57"/>
      <c r="FXS14" s="57"/>
      <c r="FXT14" s="57"/>
      <c r="FXU14" s="57"/>
      <c r="FXV14" s="57"/>
      <c r="FXW14" s="57"/>
      <c r="FXX14" s="57"/>
      <c r="FXY14" s="57"/>
      <c r="FXZ14" s="57"/>
      <c r="FYA14" s="57"/>
      <c r="FYB14" s="57"/>
      <c r="FYC14" s="57"/>
      <c r="FYD14" s="57"/>
      <c r="FYE14" s="57"/>
      <c r="FYF14" s="57"/>
      <c r="FYG14" s="57"/>
      <c r="FYH14" s="57"/>
      <c r="FYI14" s="57"/>
      <c r="FYJ14" s="57"/>
      <c r="FYK14" s="57"/>
      <c r="FYL14" s="57"/>
      <c r="FYM14" s="57"/>
      <c r="FYN14" s="57"/>
      <c r="FYO14" s="57"/>
      <c r="FYP14" s="57"/>
      <c r="FYQ14" s="57"/>
      <c r="FYR14" s="57"/>
      <c r="FYS14" s="57"/>
      <c r="FYT14" s="57"/>
      <c r="FYU14" s="57"/>
      <c r="FYV14" s="57"/>
      <c r="FYW14" s="57"/>
      <c r="FYX14" s="57"/>
      <c r="FYY14" s="57"/>
      <c r="FYZ14" s="57"/>
      <c r="FZA14" s="57"/>
      <c r="FZB14" s="57"/>
      <c r="FZC14" s="57"/>
      <c r="FZD14" s="57"/>
      <c r="FZE14" s="57"/>
      <c r="FZF14" s="57"/>
      <c r="FZG14" s="57"/>
      <c r="FZH14" s="57"/>
      <c r="FZI14" s="57"/>
      <c r="FZJ14" s="57"/>
      <c r="FZK14" s="57"/>
      <c r="FZL14" s="57"/>
      <c r="FZM14" s="57"/>
      <c r="FZN14" s="57"/>
      <c r="FZO14" s="57"/>
      <c r="FZP14" s="57"/>
      <c r="FZQ14" s="57"/>
      <c r="FZR14" s="57"/>
      <c r="FZS14" s="57"/>
      <c r="FZT14" s="57"/>
      <c r="FZU14" s="57"/>
      <c r="FZV14" s="57"/>
      <c r="FZW14" s="57"/>
      <c r="FZX14" s="57"/>
      <c r="FZY14" s="57"/>
      <c r="FZZ14" s="57"/>
      <c r="GAA14" s="57"/>
      <c r="GAB14" s="57"/>
      <c r="GAC14" s="57"/>
      <c r="GAD14" s="57"/>
      <c r="GAE14" s="57"/>
      <c r="GAF14" s="57"/>
      <c r="GAG14" s="57"/>
      <c r="GAH14" s="57"/>
      <c r="GAI14" s="57"/>
      <c r="GAJ14" s="57"/>
      <c r="GAK14" s="57"/>
      <c r="GAL14" s="57"/>
      <c r="GAM14" s="57"/>
      <c r="GAN14" s="57"/>
      <c r="GAO14" s="57"/>
      <c r="GAP14" s="57"/>
      <c r="GAQ14" s="57"/>
      <c r="GAR14" s="57"/>
      <c r="GAS14" s="57"/>
      <c r="GAT14" s="57"/>
      <c r="GAU14" s="57"/>
      <c r="GAV14" s="57"/>
      <c r="GAW14" s="57"/>
      <c r="GAX14" s="57"/>
      <c r="GAY14" s="57"/>
      <c r="GAZ14" s="57"/>
      <c r="GBA14" s="57"/>
      <c r="GBB14" s="57"/>
      <c r="GBC14" s="57"/>
      <c r="GBD14" s="57"/>
      <c r="GBE14" s="57"/>
      <c r="GBF14" s="57"/>
      <c r="GBG14" s="57"/>
      <c r="GBH14" s="57"/>
      <c r="GBI14" s="57"/>
      <c r="GBJ14" s="57"/>
      <c r="GBK14" s="57"/>
      <c r="GBL14" s="57"/>
      <c r="GBM14" s="57"/>
      <c r="GBN14" s="57"/>
      <c r="GBO14" s="57"/>
      <c r="GBP14" s="57"/>
      <c r="GBQ14" s="57"/>
      <c r="GBR14" s="57"/>
      <c r="GBS14" s="57"/>
      <c r="GBT14" s="57"/>
      <c r="GBU14" s="57"/>
      <c r="GBV14" s="57"/>
      <c r="GBW14" s="57"/>
      <c r="GBX14" s="57"/>
      <c r="GBY14" s="57"/>
      <c r="GBZ14" s="57"/>
      <c r="GCA14" s="57"/>
      <c r="GCB14" s="57"/>
      <c r="GCC14" s="57"/>
      <c r="GCD14" s="57"/>
      <c r="GCE14" s="57"/>
      <c r="GCF14" s="57"/>
      <c r="GCG14" s="57"/>
      <c r="GCH14" s="57"/>
      <c r="GCI14" s="57"/>
      <c r="GCJ14" s="57"/>
      <c r="GCK14" s="57"/>
      <c r="GCL14" s="57"/>
      <c r="GCM14" s="57"/>
      <c r="GCN14" s="57"/>
      <c r="GCO14" s="57"/>
      <c r="GCP14" s="57"/>
      <c r="GCQ14" s="57"/>
      <c r="GCR14" s="57"/>
      <c r="GCS14" s="57"/>
      <c r="GCT14" s="57"/>
      <c r="GCU14" s="57"/>
      <c r="GCV14" s="57"/>
      <c r="GCW14" s="57"/>
      <c r="GCX14" s="57"/>
      <c r="GCY14" s="57"/>
      <c r="GCZ14" s="57"/>
      <c r="GDA14" s="57"/>
      <c r="GDB14" s="57"/>
      <c r="GDC14" s="57"/>
      <c r="GDD14" s="57"/>
      <c r="GDE14" s="57"/>
      <c r="GDF14" s="57"/>
      <c r="GDG14" s="57"/>
      <c r="GDH14" s="57"/>
      <c r="GDI14" s="57"/>
      <c r="GDJ14" s="57"/>
      <c r="GDK14" s="57"/>
      <c r="GDL14" s="57"/>
      <c r="GDM14" s="57"/>
      <c r="GDN14" s="57"/>
      <c r="GDO14" s="57"/>
      <c r="GDP14" s="57"/>
      <c r="GDQ14" s="57"/>
      <c r="GDR14" s="57"/>
      <c r="GDS14" s="57"/>
      <c r="GDT14" s="57"/>
      <c r="GDU14" s="57"/>
      <c r="GDV14" s="57"/>
      <c r="GDW14" s="57"/>
      <c r="GDX14" s="57"/>
      <c r="GDY14" s="57"/>
      <c r="GDZ14" s="57"/>
      <c r="GEA14" s="57"/>
      <c r="GEB14" s="57"/>
      <c r="GEC14" s="57"/>
      <c r="GED14" s="57"/>
      <c r="GEE14" s="57"/>
      <c r="GEF14" s="57"/>
      <c r="GEG14" s="57"/>
      <c r="GEH14" s="57"/>
      <c r="GEI14" s="57"/>
      <c r="GEJ14" s="57"/>
      <c r="GEK14" s="57"/>
      <c r="GEL14" s="57"/>
      <c r="GEM14" s="57"/>
      <c r="GEN14" s="57"/>
      <c r="GEO14" s="57"/>
      <c r="GEP14" s="57"/>
      <c r="GEQ14" s="57"/>
      <c r="GER14" s="57"/>
      <c r="GES14" s="57"/>
      <c r="GET14" s="57"/>
      <c r="GEU14" s="57"/>
      <c r="GEV14" s="57"/>
      <c r="GEW14" s="57"/>
      <c r="GEX14" s="57"/>
      <c r="GEY14" s="57"/>
      <c r="GEZ14" s="57"/>
      <c r="GFA14" s="57"/>
      <c r="GFB14" s="57"/>
      <c r="GFC14" s="57"/>
      <c r="GFD14" s="57"/>
      <c r="GFE14" s="57"/>
      <c r="GFF14" s="57"/>
      <c r="GFG14" s="57"/>
      <c r="GFH14" s="57"/>
      <c r="GFI14" s="57"/>
      <c r="GFJ14" s="57"/>
      <c r="GFK14" s="57"/>
      <c r="GFL14" s="57"/>
      <c r="GFM14" s="57"/>
      <c r="GFN14" s="57"/>
      <c r="GFO14" s="57"/>
      <c r="GFP14" s="57"/>
      <c r="GFQ14" s="57"/>
      <c r="GFR14" s="57"/>
      <c r="GFS14" s="57"/>
      <c r="GFT14" s="57"/>
      <c r="GFU14" s="57"/>
      <c r="GFV14" s="57"/>
      <c r="GFW14" s="57"/>
      <c r="GFX14" s="57"/>
      <c r="GFY14" s="57"/>
      <c r="GFZ14" s="57"/>
      <c r="GGA14" s="57"/>
      <c r="GGB14" s="57"/>
      <c r="GGC14" s="57"/>
      <c r="GGD14" s="57"/>
      <c r="GGE14" s="57"/>
      <c r="GGF14" s="57"/>
      <c r="GGG14" s="57"/>
      <c r="GGH14" s="57"/>
      <c r="GGI14" s="57"/>
      <c r="GGJ14" s="57"/>
      <c r="GGK14" s="57"/>
      <c r="GGL14" s="57"/>
      <c r="GGM14" s="57"/>
      <c r="GGN14" s="57"/>
      <c r="GGO14" s="57"/>
      <c r="GGP14" s="57"/>
      <c r="GGQ14" s="57"/>
      <c r="GGR14" s="57"/>
      <c r="GGS14" s="57"/>
      <c r="GGT14" s="57"/>
      <c r="GGU14" s="57"/>
      <c r="GGV14" s="57"/>
      <c r="GGW14" s="57"/>
      <c r="GGX14" s="57"/>
      <c r="GGY14" s="57"/>
      <c r="GGZ14" s="57"/>
      <c r="GHA14" s="57"/>
      <c r="GHB14" s="57"/>
      <c r="GHC14" s="57"/>
      <c r="GHD14" s="57"/>
      <c r="GHE14" s="57"/>
      <c r="GHF14" s="57"/>
      <c r="GHG14" s="57"/>
      <c r="GHH14" s="57"/>
      <c r="GHI14" s="57"/>
      <c r="GHJ14" s="57"/>
      <c r="GHK14" s="57"/>
      <c r="GHL14" s="57"/>
      <c r="GHM14" s="57"/>
      <c r="GHN14" s="57"/>
      <c r="GHO14" s="57"/>
      <c r="GHP14" s="57"/>
      <c r="GHQ14" s="57"/>
      <c r="GHR14" s="57"/>
      <c r="GHS14" s="57"/>
      <c r="GHT14" s="57"/>
      <c r="GHU14" s="57"/>
      <c r="GHV14" s="57"/>
      <c r="GHW14" s="57"/>
      <c r="GHX14" s="57"/>
      <c r="GHY14" s="57"/>
      <c r="GHZ14" s="57"/>
      <c r="GIA14" s="57"/>
      <c r="GIB14" s="57"/>
      <c r="GIC14" s="57"/>
      <c r="GID14" s="57"/>
      <c r="GIE14" s="57"/>
      <c r="GIF14" s="57"/>
      <c r="GIG14" s="57"/>
      <c r="GIH14" s="57"/>
      <c r="GII14" s="57"/>
      <c r="GIJ14" s="57"/>
      <c r="GIK14" s="57"/>
      <c r="GIL14" s="57"/>
      <c r="GIM14" s="57"/>
      <c r="GIN14" s="57"/>
      <c r="GIO14" s="57"/>
      <c r="GIP14" s="57"/>
      <c r="GIQ14" s="57"/>
      <c r="GIR14" s="57"/>
      <c r="GIS14" s="57"/>
      <c r="GIT14" s="57"/>
      <c r="GIU14" s="57"/>
      <c r="GIV14" s="57"/>
      <c r="GIW14" s="57"/>
      <c r="GIX14" s="57"/>
      <c r="GIY14" s="57"/>
      <c r="GIZ14" s="57"/>
      <c r="GJA14" s="57"/>
      <c r="GJB14" s="57"/>
      <c r="GJC14" s="57"/>
      <c r="GJD14" s="57"/>
      <c r="GJE14" s="57"/>
      <c r="GJF14" s="57"/>
      <c r="GJG14" s="57"/>
      <c r="GJH14" s="57"/>
      <c r="GJI14" s="57"/>
      <c r="GJJ14" s="57"/>
      <c r="GJK14" s="57"/>
      <c r="GJL14" s="57"/>
      <c r="GJM14" s="57"/>
      <c r="GJN14" s="57"/>
      <c r="GJO14" s="57"/>
      <c r="GJP14" s="57"/>
      <c r="GJQ14" s="57"/>
      <c r="GJR14" s="57"/>
      <c r="GJS14" s="57"/>
      <c r="GJT14" s="57"/>
      <c r="GJU14" s="57"/>
      <c r="GJV14" s="57"/>
      <c r="GJW14" s="57"/>
      <c r="GJX14" s="57"/>
      <c r="GJY14" s="57"/>
      <c r="GJZ14" s="57"/>
      <c r="GKA14" s="57"/>
      <c r="GKB14" s="57"/>
      <c r="GKC14" s="57"/>
      <c r="GKD14" s="57"/>
      <c r="GKE14" s="57"/>
      <c r="GKF14" s="57"/>
      <c r="GKG14" s="57"/>
      <c r="GKH14" s="57"/>
      <c r="GKI14" s="57"/>
      <c r="GKJ14" s="57"/>
      <c r="GKK14" s="57"/>
      <c r="GKL14" s="57"/>
      <c r="GKM14" s="57"/>
      <c r="GKN14" s="57"/>
      <c r="GKO14" s="57"/>
      <c r="GKP14" s="57"/>
      <c r="GKQ14" s="57"/>
      <c r="GKR14" s="57"/>
      <c r="GKS14" s="57"/>
      <c r="GKT14" s="57"/>
      <c r="GKU14" s="57"/>
      <c r="GKV14" s="57"/>
      <c r="GKW14" s="57"/>
      <c r="GKX14" s="57"/>
      <c r="GKY14" s="57"/>
      <c r="GKZ14" s="57"/>
      <c r="GLA14" s="57"/>
      <c r="GLB14" s="57"/>
      <c r="GLC14" s="57"/>
      <c r="GLD14" s="57"/>
      <c r="GLE14" s="57"/>
      <c r="GLF14" s="57"/>
      <c r="GLG14" s="57"/>
      <c r="GLH14" s="57"/>
      <c r="GLI14" s="57"/>
      <c r="GLJ14" s="57"/>
      <c r="GLK14" s="57"/>
      <c r="GLL14" s="57"/>
      <c r="GLM14" s="57"/>
      <c r="GLN14" s="57"/>
      <c r="GLO14" s="57"/>
      <c r="GLP14" s="57"/>
      <c r="GLQ14" s="57"/>
      <c r="GLR14" s="57"/>
      <c r="GLS14" s="57"/>
      <c r="GLT14" s="57"/>
      <c r="GLU14" s="57"/>
      <c r="GLV14" s="57"/>
      <c r="GLW14" s="57"/>
      <c r="GLX14" s="57"/>
      <c r="GLY14" s="57"/>
      <c r="GLZ14" s="57"/>
      <c r="GMA14" s="57"/>
      <c r="GMB14" s="57"/>
      <c r="GMC14" s="57"/>
      <c r="GMD14" s="57"/>
      <c r="GME14" s="57"/>
      <c r="GMF14" s="57"/>
      <c r="GMG14" s="57"/>
      <c r="GMH14" s="57"/>
      <c r="GMI14" s="57"/>
      <c r="GMJ14" s="57"/>
      <c r="GMK14" s="57"/>
      <c r="GML14" s="57"/>
      <c r="GMM14" s="57"/>
      <c r="GMN14" s="57"/>
      <c r="GMO14" s="57"/>
      <c r="GMP14" s="57"/>
      <c r="GMQ14" s="57"/>
      <c r="GMR14" s="57"/>
      <c r="GMS14" s="57"/>
      <c r="GMT14" s="57"/>
      <c r="GMU14" s="57"/>
      <c r="GMV14" s="57"/>
      <c r="GMW14" s="57"/>
      <c r="GMX14" s="57"/>
      <c r="GMY14" s="57"/>
      <c r="GMZ14" s="57"/>
      <c r="GNA14" s="57"/>
      <c r="GNB14" s="57"/>
      <c r="GNC14" s="57"/>
      <c r="GND14" s="57"/>
      <c r="GNE14" s="57"/>
      <c r="GNF14" s="57"/>
      <c r="GNG14" s="57"/>
      <c r="GNH14" s="57"/>
      <c r="GNI14" s="57"/>
      <c r="GNJ14" s="57"/>
      <c r="GNK14" s="57"/>
      <c r="GNL14" s="57"/>
      <c r="GNM14" s="57"/>
      <c r="GNN14" s="57"/>
      <c r="GNO14" s="57"/>
      <c r="GNP14" s="57"/>
      <c r="GNQ14" s="57"/>
      <c r="GNR14" s="57"/>
      <c r="GNS14" s="57"/>
      <c r="GNT14" s="57"/>
      <c r="GNU14" s="57"/>
      <c r="GNV14" s="57"/>
      <c r="GNW14" s="57"/>
      <c r="GNX14" s="57"/>
      <c r="GNY14" s="57"/>
      <c r="GNZ14" s="57"/>
      <c r="GOA14" s="57"/>
      <c r="GOB14" s="57"/>
      <c r="GOC14" s="57"/>
      <c r="GOD14" s="57"/>
      <c r="GOE14" s="57"/>
      <c r="GOF14" s="57"/>
      <c r="GOG14" s="57"/>
      <c r="GOH14" s="57"/>
      <c r="GOI14" s="57"/>
      <c r="GOJ14" s="57"/>
      <c r="GOK14" s="57"/>
      <c r="GOL14" s="57"/>
      <c r="GOM14" s="57"/>
      <c r="GON14" s="57"/>
      <c r="GOO14" s="57"/>
      <c r="GOP14" s="57"/>
      <c r="GOQ14" s="57"/>
      <c r="GOR14" s="57"/>
      <c r="GOS14" s="57"/>
      <c r="GOT14" s="57"/>
      <c r="GOU14" s="57"/>
      <c r="GOV14" s="57"/>
      <c r="GOW14" s="57"/>
      <c r="GOX14" s="57"/>
      <c r="GOY14" s="57"/>
      <c r="GOZ14" s="57"/>
      <c r="GPA14" s="57"/>
      <c r="GPB14" s="57"/>
      <c r="GPC14" s="57"/>
      <c r="GPD14" s="57"/>
      <c r="GPE14" s="57"/>
      <c r="GPF14" s="57"/>
      <c r="GPG14" s="57"/>
      <c r="GPH14" s="57"/>
      <c r="GPI14" s="57"/>
      <c r="GPJ14" s="57"/>
      <c r="GPK14" s="57"/>
      <c r="GPL14" s="57"/>
      <c r="GPM14" s="57"/>
      <c r="GPN14" s="57"/>
      <c r="GPO14" s="57"/>
      <c r="GPP14" s="57"/>
      <c r="GPQ14" s="57"/>
      <c r="GPR14" s="57"/>
      <c r="GPS14" s="57"/>
      <c r="GPT14" s="57"/>
      <c r="GPU14" s="57"/>
      <c r="GPV14" s="57"/>
      <c r="GPW14" s="57"/>
      <c r="GPX14" s="57"/>
      <c r="GPY14" s="57"/>
      <c r="GPZ14" s="57"/>
      <c r="GQA14" s="57"/>
      <c r="GQB14" s="57"/>
      <c r="GQC14" s="57"/>
      <c r="GQD14" s="57"/>
      <c r="GQE14" s="57"/>
      <c r="GQF14" s="57"/>
      <c r="GQG14" s="57"/>
      <c r="GQH14" s="57"/>
      <c r="GQI14" s="57"/>
      <c r="GQJ14" s="57"/>
      <c r="GQK14" s="57"/>
      <c r="GQL14" s="57"/>
      <c r="GQM14" s="57"/>
      <c r="GQN14" s="57"/>
      <c r="GQO14" s="57"/>
      <c r="GQP14" s="57"/>
      <c r="GQQ14" s="57"/>
      <c r="GQR14" s="57"/>
      <c r="GQS14" s="57"/>
      <c r="GQT14" s="57"/>
      <c r="GQU14" s="57"/>
      <c r="GQV14" s="57"/>
      <c r="GQW14" s="57"/>
      <c r="GQX14" s="57"/>
      <c r="GQY14" s="57"/>
      <c r="GQZ14" s="57"/>
      <c r="GRA14" s="57"/>
      <c r="GRB14" s="57"/>
      <c r="GRC14" s="57"/>
      <c r="GRD14" s="57"/>
      <c r="GRE14" s="57"/>
      <c r="GRF14" s="57"/>
      <c r="GRG14" s="57"/>
      <c r="GRH14" s="57"/>
      <c r="GRI14" s="57"/>
      <c r="GRJ14" s="57"/>
      <c r="GRK14" s="57"/>
      <c r="GRL14" s="57"/>
      <c r="GRM14" s="57"/>
      <c r="GRN14" s="57"/>
      <c r="GRO14" s="57"/>
      <c r="GRP14" s="57"/>
      <c r="GRQ14" s="57"/>
      <c r="GRR14" s="57"/>
      <c r="GRS14" s="57"/>
      <c r="GRT14" s="57"/>
      <c r="GRU14" s="57"/>
      <c r="GRV14" s="57"/>
      <c r="GRW14" s="57"/>
      <c r="GRX14" s="57"/>
      <c r="GRY14" s="57"/>
      <c r="GRZ14" s="57"/>
      <c r="GSA14" s="57"/>
      <c r="GSB14" s="57"/>
      <c r="GSC14" s="57"/>
      <c r="GSD14" s="57"/>
      <c r="GSE14" s="57"/>
      <c r="GSF14" s="57"/>
      <c r="GSG14" s="57"/>
      <c r="GSH14" s="57"/>
      <c r="GSI14" s="57"/>
      <c r="GSJ14" s="57"/>
      <c r="GSK14" s="57"/>
      <c r="GSL14" s="57"/>
      <c r="GSM14" s="57"/>
      <c r="GSN14" s="57"/>
      <c r="GSO14" s="57"/>
      <c r="GSP14" s="57"/>
      <c r="GSQ14" s="57"/>
      <c r="GSR14" s="57"/>
      <c r="GSS14" s="57"/>
      <c r="GST14" s="57"/>
      <c r="GSU14" s="57"/>
      <c r="GSV14" s="57"/>
      <c r="GSW14" s="57"/>
      <c r="GSX14" s="57"/>
      <c r="GSY14" s="57"/>
      <c r="GSZ14" s="57"/>
      <c r="GTA14" s="57"/>
      <c r="GTB14" s="57"/>
      <c r="GTC14" s="57"/>
      <c r="GTD14" s="57"/>
      <c r="GTE14" s="57"/>
      <c r="GTF14" s="57"/>
      <c r="GTG14" s="57"/>
      <c r="GTH14" s="57"/>
      <c r="GTI14" s="57"/>
      <c r="GTJ14" s="57"/>
      <c r="GTK14" s="57"/>
      <c r="GTL14" s="57"/>
      <c r="GTM14" s="57"/>
      <c r="GTN14" s="57"/>
      <c r="GTO14" s="57"/>
      <c r="GTP14" s="57"/>
      <c r="GTQ14" s="57"/>
      <c r="GTR14" s="57"/>
      <c r="GTS14" s="57"/>
      <c r="GTT14" s="57"/>
      <c r="GTU14" s="57"/>
      <c r="GTV14" s="57"/>
      <c r="GTW14" s="57"/>
      <c r="GTX14" s="57"/>
      <c r="GTY14" s="57"/>
      <c r="GTZ14" s="57"/>
      <c r="GUA14" s="57"/>
      <c r="GUB14" s="57"/>
      <c r="GUC14" s="57"/>
      <c r="GUD14" s="57"/>
      <c r="GUE14" s="57"/>
      <c r="GUF14" s="57"/>
      <c r="GUG14" s="57"/>
      <c r="GUH14" s="57"/>
      <c r="GUI14" s="57"/>
      <c r="GUJ14" s="57"/>
      <c r="GUK14" s="57"/>
      <c r="GUL14" s="57"/>
      <c r="GUM14" s="57"/>
      <c r="GUN14" s="57"/>
      <c r="GUO14" s="57"/>
      <c r="GUP14" s="57"/>
      <c r="GUQ14" s="57"/>
      <c r="GUR14" s="57"/>
      <c r="GUS14" s="57"/>
      <c r="GUT14" s="57"/>
      <c r="GUU14" s="57"/>
      <c r="GUV14" s="57"/>
      <c r="GUW14" s="57"/>
      <c r="GUX14" s="57"/>
      <c r="GUY14" s="57"/>
      <c r="GUZ14" s="57"/>
      <c r="GVA14" s="57"/>
      <c r="GVB14" s="57"/>
      <c r="GVC14" s="57"/>
      <c r="GVD14" s="57"/>
      <c r="GVE14" s="57"/>
      <c r="GVF14" s="57"/>
      <c r="GVG14" s="57"/>
      <c r="GVH14" s="57"/>
      <c r="GVI14" s="57"/>
      <c r="GVJ14" s="57"/>
      <c r="GVK14" s="57"/>
      <c r="GVL14" s="57"/>
      <c r="GVM14" s="57"/>
      <c r="GVN14" s="57"/>
      <c r="GVO14" s="57"/>
      <c r="GVP14" s="57"/>
      <c r="GVQ14" s="57"/>
      <c r="GVR14" s="57"/>
      <c r="GVS14" s="57"/>
      <c r="GVT14" s="57"/>
      <c r="GVU14" s="57"/>
      <c r="GVV14" s="57"/>
      <c r="GVW14" s="57"/>
      <c r="GVX14" s="57"/>
      <c r="GVY14" s="57"/>
      <c r="GVZ14" s="57"/>
      <c r="GWA14" s="57"/>
      <c r="GWB14" s="57"/>
      <c r="GWC14" s="57"/>
      <c r="GWD14" s="57"/>
      <c r="GWE14" s="57"/>
      <c r="GWF14" s="57"/>
      <c r="GWG14" s="57"/>
      <c r="GWH14" s="57"/>
      <c r="GWI14" s="57"/>
      <c r="GWJ14" s="57"/>
      <c r="GWK14" s="57"/>
      <c r="GWL14" s="57"/>
      <c r="GWM14" s="57"/>
      <c r="GWN14" s="57"/>
      <c r="GWO14" s="57"/>
      <c r="GWP14" s="57"/>
      <c r="GWQ14" s="57"/>
      <c r="GWR14" s="57"/>
      <c r="GWS14" s="57"/>
      <c r="GWT14" s="57"/>
      <c r="GWU14" s="57"/>
      <c r="GWV14" s="57"/>
      <c r="GWW14" s="57"/>
      <c r="GWX14" s="57"/>
      <c r="GWY14" s="57"/>
      <c r="GWZ14" s="57"/>
      <c r="GXA14" s="57"/>
      <c r="GXB14" s="57"/>
      <c r="GXC14" s="57"/>
      <c r="GXD14" s="57"/>
      <c r="GXE14" s="57"/>
      <c r="GXF14" s="57"/>
      <c r="GXG14" s="57"/>
      <c r="GXH14" s="57"/>
      <c r="GXI14" s="57"/>
      <c r="GXJ14" s="57"/>
      <c r="GXK14" s="57"/>
      <c r="GXL14" s="57"/>
      <c r="GXM14" s="57"/>
      <c r="GXN14" s="57"/>
      <c r="GXO14" s="57"/>
      <c r="GXP14" s="57"/>
      <c r="GXQ14" s="57"/>
      <c r="GXR14" s="57"/>
      <c r="GXS14" s="57"/>
      <c r="GXT14" s="57"/>
      <c r="GXU14" s="57"/>
      <c r="GXV14" s="57"/>
      <c r="GXW14" s="57"/>
      <c r="GXX14" s="57"/>
      <c r="GXY14" s="57"/>
      <c r="GXZ14" s="57"/>
      <c r="GYA14" s="57"/>
      <c r="GYB14" s="57"/>
      <c r="GYC14" s="57"/>
      <c r="GYD14" s="57"/>
      <c r="GYE14" s="57"/>
      <c r="GYF14" s="57"/>
      <c r="GYG14" s="57"/>
      <c r="GYH14" s="57"/>
      <c r="GYI14" s="57"/>
      <c r="GYJ14" s="57"/>
      <c r="GYK14" s="57"/>
      <c r="GYL14" s="57"/>
      <c r="GYM14" s="57"/>
      <c r="GYN14" s="57"/>
      <c r="GYO14" s="57"/>
      <c r="GYP14" s="57"/>
      <c r="GYQ14" s="57"/>
      <c r="GYR14" s="57"/>
      <c r="GYS14" s="57"/>
      <c r="GYT14" s="57"/>
      <c r="GYU14" s="57"/>
      <c r="GYV14" s="57"/>
      <c r="GYW14" s="57"/>
      <c r="GYX14" s="57"/>
      <c r="GYY14" s="57"/>
      <c r="GYZ14" s="57"/>
      <c r="GZA14" s="57"/>
      <c r="GZB14" s="57"/>
      <c r="GZC14" s="57"/>
      <c r="GZD14" s="57"/>
      <c r="GZE14" s="57"/>
      <c r="GZF14" s="57"/>
      <c r="GZG14" s="57"/>
      <c r="GZH14" s="57"/>
      <c r="GZI14" s="57"/>
      <c r="GZJ14" s="57"/>
      <c r="GZK14" s="57"/>
      <c r="GZL14" s="57"/>
      <c r="GZM14" s="57"/>
      <c r="GZN14" s="57"/>
      <c r="GZO14" s="57"/>
      <c r="GZP14" s="57"/>
      <c r="GZQ14" s="57"/>
      <c r="GZR14" s="57"/>
      <c r="GZS14" s="57"/>
      <c r="GZT14" s="57"/>
      <c r="GZU14" s="57"/>
      <c r="GZV14" s="57"/>
      <c r="GZW14" s="57"/>
      <c r="GZX14" s="57"/>
      <c r="GZY14" s="57"/>
      <c r="GZZ14" s="57"/>
      <c r="HAA14" s="57"/>
      <c r="HAB14" s="57"/>
      <c r="HAC14" s="57"/>
      <c r="HAD14" s="57"/>
      <c r="HAE14" s="57"/>
      <c r="HAF14" s="57"/>
      <c r="HAG14" s="57"/>
      <c r="HAH14" s="57"/>
      <c r="HAI14" s="57"/>
      <c r="HAJ14" s="57"/>
      <c r="HAK14" s="57"/>
      <c r="HAL14" s="57"/>
      <c r="HAM14" s="57"/>
      <c r="HAN14" s="57"/>
      <c r="HAO14" s="57"/>
      <c r="HAP14" s="57"/>
      <c r="HAQ14" s="57"/>
      <c r="HAR14" s="57"/>
      <c r="HAS14" s="57"/>
      <c r="HAT14" s="57"/>
      <c r="HAU14" s="57"/>
      <c r="HAV14" s="57"/>
      <c r="HAW14" s="57"/>
      <c r="HAX14" s="57"/>
      <c r="HAY14" s="57"/>
      <c r="HAZ14" s="57"/>
      <c r="HBA14" s="57"/>
      <c r="HBB14" s="57"/>
      <c r="HBC14" s="57"/>
      <c r="HBD14" s="57"/>
      <c r="HBE14" s="57"/>
      <c r="HBF14" s="57"/>
      <c r="HBG14" s="57"/>
      <c r="HBH14" s="57"/>
      <c r="HBI14" s="57"/>
      <c r="HBJ14" s="57"/>
      <c r="HBK14" s="57"/>
      <c r="HBL14" s="57"/>
      <c r="HBM14" s="57"/>
      <c r="HBN14" s="57"/>
      <c r="HBO14" s="57"/>
      <c r="HBP14" s="57"/>
      <c r="HBQ14" s="57"/>
      <c r="HBR14" s="57"/>
      <c r="HBS14" s="57"/>
      <c r="HBT14" s="57"/>
      <c r="HBU14" s="57"/>
      <c r="HBV14" s="57"/>
      <c r="HBW14" s="57"/>
      <c r="HBX14" s="57"/>
      <c r="HBY14" s="57"/>
      <c r="HBZ14" s="57"/>
      <c r="HCA14" s="57"/>
      <c r="HCB14" s="57"/>
      <c r="HCC14" s="57"/>
      <c r="HCD14" s="57"/>
      <c r="HCE14" s="57"/>
      <c r="HCF14" s="57"/>
      <c r="HCG14" s="57"/>
      <c r="HCH14" s="57"/>
      <c r="HCI14" s="57"/>
      <c r="HCJ14" s="57"/>
      <c r="HCK14" s="57"/>
      <c r="HCL14" s="57"/>
      <c r="HCM14" s="57"/>
      <c r="HCN14" s="57"/>
      <c r="HCO14" s="57"/>
      <c r="HCP14" s="57"/>
      <c r="HCQ14" s="57"/>
      <c r="HCR14" s="57"/>
      <c r="HCS14" s="57"/>
      <c r="HCT14" s="57"/>
      <c r="HCU14" s="57"/>
      <c r="HCV14" s="57"/>
      <c r="HCW14" s="57"/>
      <c r="HCX14" s="57"/>
      <c r="HCY14" s="57"/>
      <c r="HCZ14" s="57"/>
      <c r="HDA14" s="57"/>
      <c r="HDB14" s="57"/>
      <c r="HDC14" s="57"/>
      <c r="HDD14" s="57"/>
      <c r="HDE14" s="57"/>
      <c r="HDF14" s="57"/>
      <c r="HDG14" s="57"/>
      <c r="HDH14" s="57"/>
      <c r="HDI14" s="57"/>
      <c r="HDJ14" s="57"/>
      <c r="HDK14" s="57"/>
      <c r="HDL14" s="57"/>
      <c r="HDM14" s="57"/>
      <c r="HDN14" s="57"/>
      <c r="HDO14" s="57"/>
      <c r="HDP14" s="57"/>
      <c r="HDQ14" s="57"/>
      <c r="HDR14" s="57"/>
      <c r="HDS14" s="57"/>
      <c r="HDT14" s="57"/>
      <c r="HDU14" s="57"/>
      <c r="HDV14" s="57"/>
      <c r="HDW14" s="57"/>
      <c r="HDX14" s="57"/>
      <c r="HDY14" s="57"/>
      <c r="HDZ14" s="57"/>
      <c r="HEA14" s="57"/>
      <c r="HEB14" s="57"/>
      <c r="HEC14" s="57"/>
      <c r="HED14" s="57"/>
      <c r="HEE14" s="57"/>
      <c r="HEF14" s="57"/>
      <c r="HEG14" s="57"/>
      <c r="HEH14" s="57"/>
      <c r="HEI14" s="57"/>
      <c r="HEJ14" s="57"/>
      <c r="HEK14" s="57"/>
      <c r="HEL14" s="57"/>
      <c r="HEM14" s="57"/>
      <c r="HEN14" s="57"/>
      <c r="HEO14" s="57"/>
      <c r="HEP14" s="57"/>
      <c r="HEQ14" s="57"/>
      <c r="HER14" s="57"/>
      <c r="HES14" s="57"/>
      <c r="HET14" s="57"/>
      <c r="HEU14" s="57"/>
      <c r="HEV14" s="57"/>
      <c r="HEW14" s="57"/>
      <c r="HEX14" s="57"/>
      <c r="HEY14" s="57"/>
      <c r="HEZ14" s="57"/>
      <c r="HFA14" s="57"/>
      <c r="HFB14" s="57"/>
      <c r="HFC14" s="57"/>
      <c r="HFD14" s="57"/>
      <c r="HFE14" s="57"/>
      <c r="HFF14" s="57"/>
      <c r="HFG14" s="57"/>
      <c r="HFH14" s="57"/>
      <c r="HFI14" s="57"/>
      <c r="HFJ14" s="57"/>
      <c r="HFK14" s="57"/>
      <c r="HFL14" s="57"/>
      <c r="HFM14" s="57"/>
      <c r="HFN14" s="57"/>
      <c r="HFO14" s="57"/>
      <c r="HFP14" s="57"/>
      <c r="HFQ14" s="57"/>
      <c r="HFR14" s="57"/>
      <c r="HFS14" s="57"/>
      <c r="HFT14" s="57"/>
      <c r="HFU14" s="57"/>
      <c r="HFV14" s="57"/>
      <c r="HFW14" s="57"/>
      <c r="HFX14" s="57"/>
      <c r="HFY14" s="57"/>
      <c r="HFZ14" s="57"/>
      <c r="HGA14" s="57"/>
      <c r="HGB14" s="57"/>
      <c r="HGC14" s="57"/>
      <c r="HGD14" s="57"/>
      <c r="HGE14" s="57"/>
      <c r="HGF14" s="57"/>
      <c r="HGG14" s="57"/>
      <c r="HGH14" s="57"/>
      <c r="HGI14" s="57"/>
      <c r="HGJ14" s="57"/>
      <c r="HGK14" s="57"/>
      <c r="HGL14" s="57"/>
      <c r="HGM14" s="57"/>
      <c r="HGN14" s="57"/>
      <c r="HGO14" s="57"/>
      <c r="HGP14" s="57"/>
      <c r="HGQ14" s="57"/>
      <c r="HGR14" s="57"/>
      <c r="HGS14" s="57"/>
      <c r="HGT14" s="57"/>
      <c r="HGU14" s="57"/>
      <c r="HGV14" s="57"/>
      <c r="HGW14" s="57"/>
      <c r="HGX14" s="57"/>
      <c r="HGY14" s="57"/>
      <c r="HGZ14" s="57"/>
      <c r="HHA14" s="57"/>
      <c r="HHB14" s="57"/>
      <c r="HHC14" s="57"/>
      <c r="HHD14" s="57"/>
      <c r="HHE14" s="57"/>
      <c r="HHF14" s="57"/>
      <c r="HHG14" s="57"/>
      <c r="HHH14" s="57"/>
      <c r="HHI14" s="57"/>
      <c r="HHJ14" s="57"/>
      <c r="HHK14" s="57"/>
      <c r="HHL14" s="57"/>
      <c r="HHM14" s="57"/>
      <c r="HHN14" s="57"/>
      <c r="HHO14" s="57"/>
      <c r="HHP14" s="57"/>
      <c r="HHQ14" s="57"/>
      <c r="HHR14" s="57"/>
      <c r="HHS14" s="57"/>
      <c r="HHT14" s="57"/>
      <c r="HHU14" s="57"/>
      <c r="HHV14" s="57"/>
      <c r="HHW14" s="57"/>
      <c r="HHX14" s="57"/>
      <c r="HHY14" s="57"/>
      <c r="HHZ14" s="57"/>
      <c r="HIA14" s="57"/>
      <c r="HIB14" s="57"/>
      <c r="HIC14" s="57"/>
      <c r="HID14" s="57"/>
      <c r="HIE14" s="57"/>
      <c r="HIF14" s="57"/>
      <c r="HIG14" s="57"/>
      <c r="HIH14" s="57"/>
      <c r="HII14" s="57"/>
      <c r="HIJ14" s="57"/>
      <c r="HIK14" s="57"/>
      <c r="HIL14" s="57"/>
      <c r="HIM14" s="57"/>
      <c r="HIN14" s="57"/>
      <c r="HIO14" s="57"/>
      <c r="HIP14" s="57"/>
      <c r="HIQ14" s="57"/>
      <c r="HIR14" s="57"/>
      <c r="HIS14" s="57"/>
      <c r="HIT14" s="57"/>
      <c r="HIU14" s="57"/>
      <c r="HIV14" s="57"/>
      <c r="HIW14" s="57"/>
      <c r="HIX14" s="57"/>
      <c r="HIY14" s="57"/>
      <c r="HIZ14" s="57"/>
      <c r="HJA14" s="57"/>
      <c r="HJB14" s="57"/>
      <c r="HJC14" s="57"/>
      <c r="HJD14" s="57"/>
      <c r="HJE14" s="57"/>
      <c r="HJF14" s="57"/>
      <c r="HJG14" s="57"/>
      <c r="HJH14" s="57"/>
      <c r="HJI14" s="57"/>
      <c r="HJJ14" s="57"/>
      <c r="HJK14" s="57"/>
      <c r="HJL14" s="57"/>
      <c r="HJM14" s="57"/>
      <c r="HJN14" s="57"/>
      <c r="HJO14" s="57"/>
      <c r="HJP14" s="57"/>
      <c r="HJQ14" s="57"/>
      <c r="HJR14" s="57"/>
      <c r="HJS14" s="57"/>
      <c r="HJT14" s="57"/>
      <c r="HJU14" s="57"/>
      <c r="HJV14" s="57"/>
      <c r="HJW14" s="57"/>
      <c r="HJX14" s="57"/>
      <c r="HJY14" s="57"/>
      <c r="HJZ14" s="57"/>
      <c r="HKA14" s="57"/>
      <c r="HKB14" s="57"/>
      <c r="HKC14" s="57"/>
      <c r="HKD14" s="57"/>
      <c r="HKE14" s="57"/>
      <c r="HKF14" s="57"/>
      <c r="HKG14" s="57"/>
      <c r="HKH14" s="57"/>
      <c r="HKI14" s="57"/>
      <c r="HKJ14" s="57"/>
      <c r="HKK14" s="57"/>
      <c r="HKL14" s="57"/>
      <c r="HKM14" s="57"/>
      <c r="HKN14" s="57"/>
      <c r="HKO14" s="57"/>
      <c r="HKP14" s="57"/>
      <c r="HKQ14" s="57"/>
      <c r="HKR14" s="57"/>
      <c r="HKS14" s="57"/>
      <c r="HKT14" s="57"/>
      <c r="HKU14" s="57"/>
      <c r="HKV14" s="57"/>
      <c r="HKW14" s="57"/>
      <c r="HKX14" s="57"/>
      <c r="HKY14" s="57"/>
      <c r="HKZ14" s="57"/>
      <c r="HLA14" s="57"/>
      <c r="HLB14" s="57"/>
      <c r="HLC14" s="57"/>
      <c r="HLD14" s="57"/>
      <c r="HLE14" s="57"/>
      <c r="HLF14" s="57"/>
      <c r="HLG14" s="57"/>
      <c r="HLH14" s="57"/>
      <c r="HLI14" s="57"/>
      <c r="HLJ14" s="57"/>
      <c r="HLK14" s="57"/>
      <c r="HLL14" s="57"/>
      <c r="HLM14" s="57"/>
      <c r="HLN14" s="57"/>
      <c r="HLO14" s="57"/>
      <c r="HLP14" s="57"/>
      <c r="HLQ14" s="57"/>
      <c r="HLR14" s="57"/>
      <c r="HLS14" s="57"/>
      <c r="HLT14" s="57"/>
      <c r="HLU14" s="57"/>
      <c r="HLV14" s="57"/>
      <c r="HLW14" s="57"/>
      <c r="HLX14" s="57"/>
      <c r="HLY14" s="57"/>
      <c r="HLZ14" s="57"/>
      <c r="HMA14" s="57"/>
      <c r="HMB14" s="57"/>
      <c r="HMC14" s="57"/>
      <c r="HMD14" s="57"/>
      <c r="HME14" s="57"/>
      <c r="HMF14" s="57"/>
      <c r="HMG14" s="57"/>
      <c r="HMH14" s="57"/>
      <c r="HMI14" s="57"/>
      <c r="HMJ14" s="57"/>
      <c r="HMK14" s="57"/>
      <c r="HML14" s="57"/>
      <c r="HMM14" s="57"/>
      <c r="HMN14" s="57"/>
      <c r="HMO14" s="57"/>
      <c r="HMP14" s="57"/>
      <c r="HMQ14" s="57"/>
      <c r="HMR14" s="57"/>
      <c r="HMS14" s="57"/>
      <c r="HMT14" s="57"/>
      <c r="HMU14" s="57"/>
      <c r="HMV14" s="57"/>
      <c r="HMW14" s="57"/>
      <c r="HMX14" s="57"/>
      <c r="HMY14" s="57"/>
      <c r="HMZ14" s="57"/>
      <c r="HNA14" s="57"/>
      <c r="HNB14" s="57"/>
      <c r="HNC14" s="57"/>
      <c r="HND14" s="57"/>
      <c r="HNE14" s="57"/>
      <c r="HNF14" s="57"/>
      <c r="HNG14" s="57"/>
      <c r="HNH14" s="57"/>
      <c r="HNI14" s="57"/>
      <c r="HNJ14" s="57"/>
      <c r="HNK14" s="57"/>
      <c r="HNL14" s="57"/>
      <c r="HNM14" s="57"/>
      <c r="HNN14" s="57"/>
      <c r="HNO14" s="57"/>
      <c r="HNP14" s="57"/>
      <c r="HNQ14" s="57"/>
      <c r="HNR14" s="57"/>
      <c r="HNS14" s="57"/>
      <c r="HNT14" s="57"/>
      <c r="HNU14" s="57"/>
      <c r="HNV14" s="57"/>
      <c r="HNW14" s="57"/>
      <c r="HNX14" s="57"/>
      <c r="HNY14" s="57"/>
      <c r="HNZ14" s="57"/>
      <c r="HOA14" s="57"/>
      <c r="HOB14" s="57"/>
      <c r="HOC14" s="57"/>
      <c r="HOD14" s="57"/>
      <c r="HOE14" s="57"/>
      <c r="HOF14" s="57"/>
      <c r="HOG14" s="57"/>
      <c r="HOH14" s="57"/>
      <c r="HOI14" s="57"/>
      <c r="HOJ14" s="57"/>
      <c r="HOK14" s="57"/>
      <c r="HOL14" s="57"/>
      <c r="HOM14" s="57"/>
      <c r="HON14" s="57"/>
      <c r="HOO14" s="57"/>
      <c r="HOP14" s="57"/>
      <c r="HOQ14" s="57"/>
      <c r="HOR14" s="57"/>
      <c r="HOS14" s="57"/>
      <c r="HOT14" s="57"/>
      <c r="HOU14" s="57"/>
      <c r="HOV14" s="57"/>
      <c r="HOW14" s="57"/>
      <c r="HOX14" s="57"/>
      <c r="HOY14" s="57"/>
      <c r="HOZ14" s="57"/>
      <c r="HPA14" s="57"/>
      <c r="HPB14" s="57"/>
      <c r="HPC14" s="57"/>
      <c r="HPD14" s="57"/>
      <c r="HPE14" s="57"/>
      <c r="HPF14" s="57"/>
      <c r="HPG14" s="57"/>
      <c r="HPH14" s="57"/>
      <c r="HPI14" s="57"/>
      <c r="HPJ14" s="57"/>
      <c r="HPK14" s="57"/>
      <c r="HPL14" s="57"/>
      <c r="HPM14" s="57"/>
      <c r="HPN14" s="57"/>
      <c r="HPO14" s="57"/>
      <c r="HPP14" s="57"/>
      <c r="HPQ14" s="57"/>
      <c r="HPR14" s="57"/>
      <c r="HPS14" s="57"/>
      <c r="HPT14" s="57"/>
      <c r="HPU14" s="57"/>
      <c r="HPV14" s="57"/>
      <c r="HPW14" s="57"/>
      <c r="HPX14" s="57"/>
      <c r="HPY14" s="57"/>
      <c r="HPZ14" s="57"/>
      <c r="HQA14" s="57"/>
      <c r="HQB14" s="57"/>
      <c r="HQC14" s="57"/>
      <c r="HQD14" s="57"/>
      <c r="HQE14" s="57"/>
      <c r="HQF14" s="57"/>
      <c r="HQG14" s="57"/>
      <c r="HQH14" s="57"/>
      <c r="HQI14" s="57"/>
      <c r="HQJ14" s="57"/>
      <c r="HQK14" s="57"/>
      <c r="HQL14" s="57"/>
      <c r="HQM14" s="57"/>
      <c r="HQN14" s="57"/>
      <c r="HQO14" s="57"/>
      <c r="HQP14" s="57"/>
      <c r="HQQ14" s="57"/>
      <c r="HQR14" s="57"/>
      <c r="HQS14" s="57"/>
      <c r="HQT14" s="57"/>
      <c r="HQU14" s="57"/>
      <c r="HQV14" s="57"/>
      <c r="HQW14" s="57"/>
      <c r="HQX14" s="57"/>
      <c r="HQY14" s="57"/>
      <c r="HQZ14" s="57"/>
      <c r="HRA14" s="57"/>
      <c r="HRB14" s="57"/>
      <c r="HRC14" s="57"/>
      <c r="HRD14" s="57"/>
      <c r="HRE14" s="57"/>
      <c r="HRF14" s="57"/>
      <c r="HRG14" s="57"/>
      <c r="HRH14" s="57"/>
      <c r="HRI14" s="57"/>
      <c r="HRJ14" s="57"/>
      <c r="HRK14" s="57"/>
      <c r="HRL14" s="57"/>
      <c r="HRM14" s="57"/>
      <c r="HRN14" s="57"/>
      <c r="HRO14" s="57"/>
      <c r="HRP14" s="57"/>
      <c r="HRQ14" s="57"/>
      <c r="HRR14" s="57"/>
      <c r="HRS14" s="57"/>
      <c r="HRT14" s="57"/>
      <c r="HRU14" s="57"/>
      <c r="HRV14" s="57"/>
      <c r="HRW14" s="57"/>
      <c r="HRX14" s="57"/>
      <c r="HRY14" s="57"/>
      <c r="HRZ14" s="57"/>
      <c r="HSA14" s="57"/>
      <c r="HSB14" s="57"/>
      <c r="HSC14" s="57"/>
      <c r="HSD14" s="57"/>
      <c r="HSE14" s="57"/>
      <c r="HSF14" s="57"/>
      <c r="HSG14" s="57"/>
      <c r="HSH14" s="57"/>
      <c r="HSI14" s="57"/>
      <c r="HSJ14" s="57"/>
      <c r="HSK14" s="57"/>
      <c r="HSL14" s="57"/>
      <c r="HSM14" s="57"/>
      <c r="HSN14" s="57"/>
      <c r="HSO14" s="57"/>
      <c r="HSP14" s="57"/>
      <c r="HSQ14" s="57"/>
      <c r="HSR14" s="57"/>
      <c r="HSS14" s="57"/>
      <c r="HST14" s="57"/>
      <c r="HSU14" s="57"/>
      <c r="HSV14" s="57"/>
      <c r="HSW14" s="57"/>
      <c r="HSX14" s="57"/>
      <c r="HSY14" s="57"/>
      <c r="HSZ14" s="57"/>
      <c r="HTA14" s="57"/>
      <c r="HTB14" s="57"/>
      <c r="HTC14" s="57"/>
      <c r="HTD14" s="57"/>
      <c r="HTE14" s="57"/>
      <c r="HTF14" s="57"/>
      <c r="HTG14" s="57"/>
      <c r="HTH14" s="57"/>
      <c r="HTI14" s="57"/>
      <c r="HTJ14" s="57"/>
      <c r="HTK14" s="57"/>
      <c r="HTL14" s="57"/>
      <c r="HTM14" s="57"/>
      <c r="HTN14" s="57"/>
      <c r="HTO14" s="57"/>
      <c r="HTP14" s="57"/>
      <c r="HTQ14" s="57"/>
      <c r="HTR14" s="57"/>
      <c r="HTS14" s="57"/>
      <c r="HTT14" s="57"/>
      <c r="HTU14" s="57"/>
      <c r="HTV14" s="57"/>
      <c r="HTW14" s="57"/>
      <c r="HTX14" s="57"/>
      <c r="HTY14" s="57"/>
      <c r="HTZ14" s="57"/>
      <c r="HUA14" s="57"/>
      <c r="HUB14" s="57"/>
      <c r="HUC14" s="57"/>
      <c r="HUD14" s="57"/>
      <c r="HUE14" s="57"/>
      <c r="HUF14" s="57"/>
      <c r="HUG14" s="57"/>
      <c r="HUH14" s="57"/>
      <c r="HUI14" s="57"/>
      <c r="HUJ14" s="57"/>
      <c r="HUK14" s="57"/>
      <c r="HUL14" s="57"/>
      <c r="HUM14" s="57"/>
      <c r="HUN14" s="57"/>
      <c r="HUO14" s="57"/>
      <c r="HUP14" s="57"/>
      <c r="HUQ14" s="57"/>
      <c r="HUR14" s="57"/>
      <c r="HUS14" s="57"/>
      <c r="HUT14" s="57"/>
      <c r="HUU14" s="57"/>
      <c r="HUV14" s="57"/>
      <c r="HUW14" s="57"/>
      <c r="HUX14" s="57"/>
      <c r="HUY14" s="57"/>
      <c r="HUZ14" s="57"/>
      <c r="HVA14" s="57"/>
      <c r="HVB14" s="57"/>
      <c r="HVC14" s="57"/>
      <c r="HVD14" s="57"/>
      <c r="HVE14" s="57"/>
      <c r="HVF14" s="57"/>
      <c r="HVG14" s="57"/>
      <c r="HVH14" s="57"/>
      <c r="HVI14" s="57"/>
      <c r="HVJ14" s="57"/>
      <c r="HVK14" s="57"/>
      <c r="HVL14" s="57"/>
      <c r="HVM14" s="57"/>
      <c r="HVN14" s="57"/>
      <c r="HVO14" s="57"/>
      <c r="HVP14" s="57"/>
      <c r="HVQ14" s="57"/>
      <c r="HVR14" s="57"/>
      <c r="HVS14" s="57"/>
      <c r="HVT14" s="57"/>
      <c r="HVU14" s="57"/>
      <c r="HVV14" s="57"/>
      <c r="HVW14" s="57"/>
      <c r="HVX14" s="57"/>
      <c r="HVY14" s="57"/>
      <c r="HVZ14" s="57"/>
      <c r="HWA14" s="57"/>
      <c r="HWB14" s="57"/>
      <c r="HWC14" s="57"/>
      <c r="HWD14" s="57"/>
      <c r="HWE14" s="57"/>
      <c r="HWF14" s="57"/>
      <c r="HWG14" s="57"/>
      <c r="HWH14" s="57"/>
      <c r="HWI14" s="57"/>
      <c r="HWJ14" s="57"/>
      <c r="HWK14" s="57"/>
      <c r="HWL14" s="57"/>
      <c r="HWM14" s="57"/>
      <c r="HWN14" s="57"/>
      <c r="HWO14" s="57"/>
      <c r="HWP14" s="57"/>
      <c r="HWQ14" s="57"/>
      <c r="HWR14" s="57"/>
      <c r="HWS14" s="57"/>
      <c r="HWT14" s="57"/>
      <c r="HWU14" s="57"/>
      <c r="HWV14" s="57"/>
      <c r="HWW14" s="57"/>
      <c r="HWX14" s="57"/>
      <c r="HWY14" s="57"/>
      <c r="HWZ14" s="57"/>
      <c r="HXA14" s="57"/>
      <c r="HXB14" s="57"/>
      <c r="HXC14" s="57"/>
      <c r="HXD14" s="57"/>
      <c r="HXE14" s="57"/>
      <c r="HXF14" s="57"/>
      <c r="HXG14" s="57"/>
      <c r="HXH14" s="57"/>
      <c r="HXI14" s="57"/>
      <c r="HXJ14" s="57"/>
      <c r="HXK14" s="57"/>
      <c r="HXL14" s="57"/>
      <c r="HXM14" s="57"/>
      <c r="HXN14" s="57"/>
      <c r="HXO14" s="57"/>
      <c r="HXP14" s="57"/>
      <c r="HXQ14" s="57"/>
      <c r="HXR14" s="57"/>
      <c r="HXS14" s="57"/>
      <c r="HXT14" s="57"/>
      <c r="HXU14" s="57"/>
      <c r="HXV14" s="57"/>
      <c r="HXW14" s="57"/>
      <c r="HXX14" s="57"/>
      <c r="HXY14" s="57"/>
      <c r="HXZ14" s="57"/>
      <c r="HYA14" s="57"/>
      <c r="HYB14" s="57"/>
      <c r="HYC14" s="57"/>
      <c r="HYD14" s="57"/>
      <c r="HYE14" s="57"/>
      <c r="HYF14" s="57"/>
      <c r="HYG14" s="57"/>
      <c r="HYH14" s="57"/>
      <c r="HYI14" s="57"/>
      <c r="HYJ14" s="57"/>
      <c r="HYK14" s="57"/>
      <c r="HYL14" s="57"/>
      <c r="HYM14" s="57"/>
      <c r="HYN14" s="57"/>
      <c r="HYO14" s="57"/>
      <c r="HYP14" s="57"/>
      <c r="HYQ14" s="57"/>
      <c r="HYR14" s="57"/>
      <c r="HYS14" s="57"/>
      <c r="HYT14" s="57"/>
      <c r="HYU14" s="57"/>
      <c r="HYV14" s="57"/>
      <c r="HYW14" s="57"/>
      <c r="HYX14" s="57"/>
      <c r="HYY14" s="57"/>
      <c r="HYZ14" s="57"/>
      <c r="HZA14" s="57"/>
      <c r="HZB14" s="57"/>
      <c r="HZC14" s="57"/>
      <c r="HZD14" s="57"/>
      <c r="HZE14" s="57"/>
      <c r="HZF14" s="57"/>
      <c r="HZG14" s="57"/>
      <c r="HZH14" s="57"/>
      <c r="HZI14" s="57"/>
      <c r="HZJ14" s="57"/>
      <c r="HZK14" s="57"/>
      <c r="HZL14" s="57"/>
      <c r="HZM14" s="57"/>
      <c r="HZN14" s="57"/>
      <c r="HZO14" s="57"/>
      <c r="HZP14" s="57"/>
      <c r="HZQ14" s="57"/>
      <c r="HZR14" s="57"/>
      <c r="HZS14" s="57"/>
      <c r="HZT14" s="57"/>
      <c r="HZU14" s="57"/>
      <c r="HZV14" s="57"/>
      <c r="HZW14" s="57"/>
      <c r="HZX14" s="57"/>
      <c r="HZY14" s="57"/>
      <c r="HZZ14" s="57"/>
      <c r="IAA14" s="57"/>
      <c r="IAB14" s="57"/>
      <c r="IAC14" s="57"/>
      <c r="IAD14" s="57"/>
      <c r="IAE14" s="57"/>
      <c r="IAF14" s="57"/>
      <c r="IAG14" s="57"/>
      <c r="IAH14" s="57"/>
      <c r="IAI14" s="57"/>
      <c r="IAJ14" s="57"/>
      <c r="IAK14" s="57"/>
      <c r="IAL14" s="57"/>
      <c r="IAM14" s="57"/>
      <c r="IAN14" s="57"/>
      <c r="IAO14" s="57"/>
      <c r="IAP14" s="57"/>
      <c r="IAQ14" s="57"/>
      <c r="IAR14" s="57"/>
      <c r="IAS14" s="57"/>
      <c r="IAT14" s="57"/>
      <c r="IAU14" s="57"/>
      <c r="IAV14" s="57"/>
      <c r="IAW14" s="57"/>
      <c r="IAX14" s="57"/>
      <c r="IAY14" s="57"/>
      <c r="IAZ14" s="57"/>
      <c r="IBA14" s="57"/>
      <c r="IBB14" s="57"/>
      <c r="IBC14" s="57"/>
      <c r="IBD14" s="57"/>
      <c r="IBE14" s="57"/>
      <c r="IBF14" s="57"/>
      <c r="IBG14" s="57"/>
      <c r="IBH14" s="57"/>
      <c r="IBI14" s="57"/>
      <c r="IBJ14" s="57"/>
      <c r="IBK14" s="57"/>
      <c r="IBL14" s="57"/>
      <c r="IBM14" s="57"/>
      <c r="IBN14" s="57"/>
      <c r="IBO14" s="57"/>
      <c r="IBP14" s="57"/>
      <c r="IBQ14" s="57"/>
      <c r="IBR14" s="57"/>
      <c r="IBS14" s="57"/>
      <c r="IBT14" s="57"/>
      <c r="IBU14" s="57"/>
      <c r="IBV14" s="57"/>
      <c r="IBW14" s="57"/>
      <c r="IBX14" s="57"/>
      <c r="IBY14" s="57"/>
      <c r="IBZ14" s="57"/>
      <c r="ICA14" s="57"/>
      <c r="ICB14" s="57"/>
      <c r="ICC14" s="57"/>
      <c r="ICD14" s="57"/>
      <c r="ICE14" s="57"/>
      <c r="ICF14" s="57"/>
      <c r="ICG14" s="57"/>
      <c r="ICH14" s="57"/>
      <c r="ICI14" s="57"/>
      <c r="ICJ14" s="57"/>
      <c r="ICK14" s="57"/>
      <c r="ICL14" s="57"/>
      <c r="ICM14" s="57"/>
      <c r="ICN14" s="57"/>
      <c r="ICO14" s="57"/>
      <c r="ICP14" s="57"/>
      <c r="ICQ14" s="57"/>
      <c r="ICR14" s="57"/>
      <c r="ICS14" s="57"/>
      <c r="ICT14" s="57"/>
      <c r="ICU14" s="57"/>
      <c r="ICV14" s="57"/>
      <c r="ICW14" s="57"/>
      <c r="ICX14" s="57"/>
      <c r="ICY14" s="57"/>
      <c r="ICZ14" s="57"/>
      <c r="IDA14" s="57"/>
      <c r="IDB14" s="57"/>
      <c r="IDC14" s="57"/>
      <c r="IDD14" s="57"/>
      <c r="IDE14" s="57"/>
      <c r="IDF14" s="57"/>
      <c r="IDG14" s="57"/>
      <c r="IDH14" s="57"/>
      <c r="IDI14" s="57"/>
      <c r="IDJ14" s="57"/>
      <c r="IDK14" s="57"/>
      <c r="IDL14" s="57"/>
      <c r="IDM14" s="57"/>
      <c r="IDN14" s="57"/>
      <c r="IDO14" s="57"/>
      <c r="IDP14" s="57"/>
      <c r="IDQ14" s="57"/>
      <c r="IDR14" s="57"/>
      <c r="IDS14" s="57"/>
      <c r="IDT14" s="57"/>
      <c r="IDU14" s="57"/>
      <c r="IDV14" s="57"/>
      <c r="IDW14" s="57"/>
      <c r="IDX14" s="57"/>
      <c r="IDY14" s="57"/>
      <c r="IDZ14" s="57"/>
      <c r="IEA14" s="57"/>
      <c r="IEB14" s="57"/>
      <c r="IEC14" s="57"/>
      <c r="IED14" s="57"/>
      <c r="IEE14" s="57"/>
      <c r="IEF14" s="57"/>
      <c r="IEG14" s="57"/>
      <c r="IEH14" s="57"/>
      <c r="IEI14" s="57"/>
      <c r="IEJ14" s="57"/>
      <c r="IEK14" s="57"/>
      <c r="IEL14" s="57"/>
      <c r="IEM14" s="57"/>
      <c r="IEN14" s="57"/>
      <c r="IEO14" s="57"/>
      <c r="IEP14" s="57"/>
      <c r="IEQ14" s="57"/>
      <c r="IER14" s="57"/>
      <c r="IES14" s="57"/>
      <c r="IET14" s="57"/>
      <c r="IEU14" s="57"/>
      <c r="IEV14" s="57"/>
      <c r="IEW14" s="57"/>
      <c r="IEX14" s="57"/>
      <c r="IEY14" s="57"/>
      <c r="IEZ14" s="57"/>
      <c r="IFA14" s="57"/>
      <c r="IFB14" s="57"/>
      <c r="IFC14" s="57"/>
      <c r="IFD14" s="57"/>
      <c r="IFE14" s="57"/>
      <c r="IFF14" s="57"/>
      <c r="IFG14" s="57"/>
      <c r="IFH14" s="57"/>
      <c r="IFI14" s="57"/>
      <c r="IFJ14" s="57"/>
      <c r="IFK14" s="57"/>
      <c r="IFL14" s="57"/>
      <c r="IFM14" s="57"/>
      <c r="IFN14" s="57"/>
      <c r="IFO14" s="57"/>
      <c r="IFP14" s="57"/>
      <c r="IFQ14" s="57"/>
      <c r="IFR14" s="57"/>
      <c r="IFS14" s="57"/>
      <c r="IFT14" s="57"/>
      <c r="IFU14" s="57"/>
      <c r="IFV14" s="57"/>
      <c r="IFW14" s="57"/>
      <c r="IFX14" s="57"/>
      <c r="IFY14" s="57"/>
      <c r="IFZ14" s="57"/>
      <c r="IGA14" s="57"/>
      <c r="IGB14" s="57"/>
      <c r="IGC14" s="57"/>
      <c r="IGD14" s="57"/>
      <c r="IGE14" s="57"/>
      <c r="IGF14" s="57"/>
      <c r="IGG14" s="57"/>
      <c r="IGH14" s="57"/>
      <c r="IGI14" s="57"/>
      <c r="IGJ14" s="57"/>
      <c r="IGK14" s="57"/>
      <c r="IGL14" s="57"/>
      <c r="IGM14" s="57"/>
      <c r="IGN14" s="57"/>
      <c r="IGO14" s="57"/>
      <c r="IGP14" s="57"/>
      <c r="IGQ14" s="57"/>
      <c r="IGR14" s="57"/>
      <c r="IGS14" s="57"/>
      <c r="IGT14" s="57"/>
      <c r="IGU14" s="57"/>
      <c r="IGV14" s="57"/>
      <c r="IGW14" s="57"/>
      <c r="IGX14" s="57"/>
      <c r="IGY14" s="57"/>
      <c r="IGZ14" s="57"/>
      <c r="IHA14" s="57"/>
      <c r="IHB14" s="57"/>
      <c r="IHC14" s="57"/>
      <c r="IHD14" s="57"/>
      <c r="IHE14" s="57"/>
      <c r="IHF14" s="57"/>
      <c r="IHG14" s="57"/>
      <c r="IHH14" s="57"/>
      <c r="IHI14" s="57"/>
      <c r="IHJ14" s="57"/>
      <c r="IHK14" s="57"/>
      <c r="IHL14" s="57"/>
      <c r="IHM14" s="57"/>
      <c r="IHN14" s="57"/>
      <c r="IHO14" s="57"/>
      <c r="IHP14" s="57"/>
      <c r="IHQ14" s="57"/>
      <c r="IHR14" s="57"/>
      <c r="IHS14" s="57"/>
      <c r="IHT14" s="57"/>
      <c r="IHU14" s="57"/>
      <c r="IHV14" s="57"/>
      <c r="IHW14" s="57"/>
      <c r="IHX14" s="57"/>
      <c r="IHY14" s="57"/>
      <c r="IHZ14" s="57"/>
      <c r="IIA14" s="57"/>
      <c r="IIB14" s="57"/>
      <c r="IIC14" s="57"/>
      <c r="IID14" s="57"/>
      <c r="IIE14" s="57"/>
      <c r="IIF14" s="57"/>
      <c r="IIG14" s="57"/>
      <c r="IIH14" s="57"/>
      <c r="III14" s="57"/>
      <c r="IIJ14" s="57"/>
      <c r="IIK14" s="57"/>
      <c r="IIL14" s="57"/>
      <c r="IIM14" s="57"/>
      <c r="IIN14" s="57"/>
      <c r="IIO14" s="57"/>
      <c r="IIP14" s="57"/>
      <c r="IIQ14" s="57"/>
      <c r="IIR14" s="57"/>
      <c r="IIS14" s="57"/>
      <c r="IIT14" s="57"/>
      <c r="IIU14" s="57"/>
      <c r="IIV14" s="57"/>
      <c r="IIW14" s="57"/>
      <c r="IIX14" s="57"/>
      <c r="IIY14" s="57"/>
      <c r="IIZ14" s="57"/>
      <c r="IJA14" s="57"/>
      <c r="IJB14" s="57"/>
      <c r="IJC14" s="57"/>
      <c r="IJD14" s="57"/>
      <c r="IJE14" s="57"/>
      <c r="IJF14" s="57"/>
      <c r="IJG14" s="57"/>
      <c r="IJH14" s="57"/>
      <c r="IJI14" s="57"/>
      <c r="IJJ14" s="57"/>
      <c r="IJK14" s="57"/>
      <c r="IJL14" s="57"/>
      <c r="IJM14" s="57"/>
      <c r="IJN14" s="57"/>
      <c r="IJO14" s="57"/>
      <c r="IJP14" s="57"/>
      <c r="IJQ14" s="57"/>
      <c r="IJR14" s="57"/>
      <c r="IJS14" s="57"/>
      <c r="IJT14" s="57"/>
      <c r="IJU14" s="57"/>
      <c r="IJV14" s="57"/>
      <c r="IJW14" s="57"/>
      <c r="IJX14" s="57"/>
      <c r="IJY14" s="57"/>
      <c r="IJZ14" s="57"/>
      <c r="IKA14" s="57"/>
      <c r="IKB14" s="57"/>
      <c r="IKC14" s="57"/>
      <c r="IKD14" s="57"/>
      <c r="IKE14" s="57"/>
      <c r="IKF14" s="57"/>
      <c r="IKG14" s="57"/>
      <c r="IKH14" s="57"/>
      <c r="IKI14" s="57"/>
      <c r="IKJ14" s="57"/>
      <c r="IKK14" s="57"/>
      <c r="IKL14" s="57"/>
      <c r="IKM14" s="57"/>
      <c r="IKN14" s="57"/>
      <c r="IKO14" s="57"/>
      <c r="IKP14" s="57"/>
      <c r="IKQ14" s="57"/>
      <c r="IKR14" s="57"/>
      <c r="IKS14" s="57"/>
      <c r="IKT14" s="57"/>
      <c r="IKU14" s="57"/>
      <c r="IKV14" s="57"/>
      <c r="IKW14" s="57"/>
      <c r="IKX14" s="57"/>
      <c r="IKY14" s="57"/>
      <c r="IKZ14" s="57"/>
      <c r="ILA14" s="57"/>
      <c r="ILB14" s="57"/>
      <c r="ILC14" s="57"/>
      <c r="ILD14" s="57"/>
      <c r="ILE14" s="57"/>
      <c r="ILF14" s="57"/>
      <c r="ILG14" s="57"/>
      <c r="ILH14" s="57"/>
      <c r="ILI14" s="57"/>
      <c r="ILJ14" s="57"/>
      <c r="ILK14" s="57"/>
      <c r="ILL14" s="57"/>
      <c r="ILM14" s="57"/>
      <c r="ILN14" s="57"/>
      <c r="ILO14" s="57"/>
      <c r="ILP14" s="57"/>
      <c r="ILQ14" s="57"/>
      <c r="ILR14" s="57"/>
      <c r="ILS14" s="57"/>
      <c r="ILT14" s="57"/>
      <c r="ILU14" s="57"/>
      <c r="ILV14" s="57"/>
      <c r="ILW14" s="57"/>
      <c r="ILX14" s="57"/>
      <c r="ILY14" s="57"/>
      <c r="ILZ14" s="57"/>
      <c r="IMA14" s="57"/>
      <c r="IMB14" s="57"/>
      <c r="IMC14" s="57"/>
      <c r="IMD14" s="57"/>
      <c r="IME14" s="57"/>
      <c r="IMF14" s="57"/>
      <c r="IMG14" s="57"/>
      <c r="IMH14" s="57"/>
      <c r="IMI14" s="57"/>
      <c r="IMJ14" s="57"/>
      <c r="IMK14" s="57"/>
      <c r="IML14" s="57"/>
      <c r="IMM14" s="57"/>
      <c r="IMN14" s="57"/>
      <c r="IMO14" s="57"/>
      <c r="IMP14" s="57"/>
      <c r="IMQ14" s="57"/>
      <c r="IMR14" s="57"/>
      <c r="IMS14" s="57"/>
      <c r="IMT14" s="57"/>
      <c r="IMU14" s="57"/>
      <c r="IMV14" s="57"/>
      <c r="IMW14" s="57"/>
      <c r="IMX14" s="57"/>
      <c r="IMY14" s="57"/>
      <c r="IMZ14" s="57"/>
      <c r="INA14" s="57"/>
      <c r="INB14" s="57"/>
      <c r="INC14" s="57"/>
      <c r="IND14" s="57"/>
      <c r="INE14" s="57"/>
      <c r="INF14" s="57"/>
      <c r="ING14" s="57"/>
      <c r="INH14" s="57"/>
      <c r="INI14" s="57"/>
      <c r="INJ14" s="57"/>
      <c r="INK14" s="57"/>
      <c r="INL14" s="57"/>
      <c r="INM14" s="57"/>
      <c r="INN14" s="57"/>
      <c r="INO14" s="57"/>
      <c r="INP14" s="57"/>
      <c r="INQ14" s="57"/>
      <c r="INR14" s="57"/>
      <c r="INS14" s="57"/>
      <c r="INT14" s="57"/>
      <c r="INU14" s="57"/>
      <c r="INV14" s="57"/>
      <c r="INW14" s="57"/>
      <c r="INX14" s="57"/>
      <c r="INY14" s="57"/>
      <c r="INZ14" s="57"/>
      <c r="IOA14" s="57"/>
      <c r="IOB14" s="57"/>
      <c r="IOC14" s="57"/>
      <c r="IOD14" s="57"/>
      <c r="IOE14" s="57"/>
      <c r="IOF14" s="57"/>
      <c r="IOG14" s="57"/>
      <c r="IOH14" s="57"/>
      <c r="IOI14" s="57"/>
      <c r="IOJ14" s="57"/>
      <c r="IOK14" s="57"/>
      <c r="IOL14" s="57"/>
      <c r="IOM14" s="57"/>
      <c r="ION14" s="57"/>
      <c r="IOO14" s="57"/>
      <c r="IOP14" s="57"/>
      <c r="IOQ14" s="57"/>
      <c r="IOR14" s="57"/>
      <c r="IOS14" s="57"/>
      <c r="IOT14" s="57"/>
      <c r="IOU14" s="57"/>
      <c r="IOV14" s="57"/>
      <c r="IOW14" s="57"/>
      <c r="IOX14" s="57"/>
      <c r="IOY14" s="57"/>
      <c r="IOZ14" s="57"/>
      <c r="IPA14" s="57"/>
      <c r="IPB14" s="57"/>
      <c r="IPC14" s="57"/>
      <c r="IPD14" s="57"/>
      <c r="IPE14" s="57"/>
      <c r="IPF14" s="57"/>
      <c r="IPG14" s="57"/>
      <c r="IPH14" s="57"/>
      <c r="IPI14" s="57"/>
      <c r="IPJ14" s="57"/>
      <c r="IPK14" s="57"/>
      <c r="IPL14" s="57"/>
      <c r="IPM14" s="57"/>
      <c r="IPN14" s="57"/>
      <c r="IPO14" s="57"/>
      <c r="IPP14" s="57"/>
      <c r="IPQ14" s="57"/>
      <c r="IPR14" s="57"/>
      <c r="IPS14" s="57"/>
      <c r="IPT14" s="57"/>
      <c r="IPU14" s="57"/>
      <c r="IPV14" s="57"/>
      <c r="IPW14" s="57"/>
      <c r="IPX14" s="57"/>
      <c r="IPY14" s="57"/>
      <c r="IPZ14" s="57"/>
      <c r="IQA14" s="57"/>
      <c r="IQB14" s="57"/>
      <c r="IQC14" s="57"/>
      <c r="IQD14" s="57"/>
      <c r="IQE14" s="57"/>
      <c r="IQF14" s="57"/>
      <c r="IQG14" s="57"/>
      <c r="IQH14" s="57"/>
      <c r="IQI14" s="57"/>
      <c r="IQJ14" s="57"/>
      <c r="IQK14" s="57"/>
      <c r="IQL14" s="57"/>
      <c r="IQM14" s="57"/>
      <c r="IQN14" s="57"/>
      <c r="IQO14" s="57"/>
      <c r="IQP14" s="57"/>
      <c r="IQQ14" s="57"/>
      <c r="IQR14" s="57"/>
      <c r="IQS14" s="57"/>
      <c r="IQT14" s="57"/>
      <c r="IQU14" s="57"/>
      <c r="IQV14" s="57"/>
      <c r="IQW14" s="57"/>
      <c r="IQX14" s="57"/>
      <c r="IQY14" s="57"/>
      <c r="IQZ14" s="57"/>
      <c r="IRA14" s="57"/>
      <c r="IRB14" s="57"/>
      <c r="IRC14" s="57"/>
      <c r="IRD14" s="57"/>
      <c r="IRE14" s="57"/>
      <c r="IRF14" s="57"/>
      <c r="IRG14" s="57"/>
      <c r="IRH14" s="57"/>
      <c r="IRI14" s="57"/>
      <c r="IRJ14" s="57"/>
      <c r="IRK14" s="57"/>
      <c r="IRL14" s="57"/>
      <c r="IRM14" s="57"/>
      <c r="IRN14" s="57"/>
      <c r="IRO14" s="57"/>
      <c r="IRP14" s="57"/>
      <c r="IRQ14" s="57"/>
      <c r="IRR14" s="57"/>
      <c r="IRS14" s="57"/>
      <c r="IRT14" s="57"/>
      <c r="IRU14" s="57"/>
      <c r="IRV14" s="57"/>
      <c r="IRW14" s="57"/>
      <c r="IRX14" s="57"/>
      <c r="IRY14" s="57"/>
      <c r="IRZ14" s="57"/>
      <c r="ISA14" s="57"/>
      <c r="ISB14" s="57"/>
      <c r="ISC14" s="57"/>
      <c r="ISD14" s="57"/>
      <c r="ISE14" s="57"/>
      <c r="ISF14" s="57"/>
      <c r="ISG14" s="57"/>
      <c r="ISH14" s="57"/>
      <c r="ISI14" s="57"/>
      <c r="ISJ14" s="57"/>
      <c r="ISK14" s="57"/>
      <c r="ISL14" s="57"/>
      <c r="ISM14" s="57"/>
      <c r="ISN14" s="57"/>
      <c r="ISO14" s="57"/>
      <c r="ISP14" s="57"/>
      <c r="ISQ14" s="57"/>
      <c r="ISR14" s="57"/>
      <c r="ISS14" s="57"/>
      <c r="IST14" s="57"/>
      <c r="ISU14" s="57"/>
      <c r="ISV14" s="57"/>
      <c r="ISW14" s="57"/>
      <c r="ISX14" s="57"/>
      <c r="ISY14" s="57"/>
      <c r="ISZ14" s="57"/>
      <c r="ITA14" s="57"/>
      <c r="ITB14" s="57"/>
      <c r="ITC14" s="57"/>
      <c r="ITD14" s="57"/>
      <c r="ITE14" s="57"/>
      <c r="ITF14" s="57"/>
      <c r="ITG14" s="57"/>
      <c r="ITH14" s="57"/>
      <c r="ITI14" s="57"/>
      <c r="ITJ14" s="57"/>
      <c r="ITK14" s="57"/>
      <c r="ITL14" s="57"/>
      <c r="ITM14" s="57"/>
      <c r="ITN14" s="57"/>
      <c r="ITO14" s="57"/>
      <c r="ITP14" s="57"/>
      <c r="ITQ14" s="57"/>
      <c r="ITR14" s="57"/>
      <c r="ITS14" s="57"/>
      <c r="ITT14" s="57"/>
      <c r="ITU14" s="57"/>
      <c r="ITV14" s="57"/>
      <c r="ITW14" s="57"/>
      <c r="ITX14" s="57"/>
      <c r="ITY14" s="57"/>
      <c r="ITZ14" s="57"/>
      <c r="IUA14" s="57"/>
      <c r="IUB14" s="57"/>
      <c r="IUC14" s="57"/>
      <c r="IUD14" s="57"/>
      <c r="IUE14" s="57"/>
      <c r="IUF14" s="57"/>
      <c r="IUG14" s="57"/>
      <c r="IUH14" s="57"/>
      <c r="IUI14" s="57"/>
      <c r="IUJ14" s="57"/>
      <c r="IUK14" s="57"/>
      <c r="IUL14" s="57"/>
      <c r="IUM14" s="57"/>
      <c r="IUN14" s="57"/>
      <c r="IUO14" s="57"/>
      <c r="IUP14" s="57"/>
      <c r="IUQ14" s="57"/>
      <c r="IUR14" s="57"/>
      <c r="IUS14" s="57"/>
      <c r="IUT14" s="57"/>
      <c r="IUU14" s="57"/>
      <c r="IUV14" s="57"/>
      <c r="IUW14" s="57"/>
      <c r="IUX14" s="57"/>
      <c r="IUY14" s="57"/>
      <c r="IUZ14" s="57"/>
      <c r="IVA14" s="57"/>
      <c r="IVB14" s="57"/>
      <c r="IVC14" s="57"/>
      <c r="IVD14" s="57"/>
      <c r="IVE14" s="57"/>
      <c r="IVF14" s="57"/>
      <c r="IVG14" s="57"/>
      <c r="IVH14" s="57"/>
      <c r="IVI14" s="57"/>
      <c r="IVJ14" s="57"/>
      <c r="IVK14" s="57"/>
      <c r="IVL14" s="57"/>
      <c r="IVM14" s="57"/>
      <c r="IVN14" s="57"/>
      <c r="IVO14" s="57"/>
      <c r="IVP14" s="57"/>
      <c r="IVQ14" s="57"/>
      <c r="IVR14" s="57"/>
      <c r="IVS14" s="57"/>
      <c r="IVT14" s="57"/>
      <c r="IVU14" s="57"/>
      <c r="IVV14" s="57"/>
      <c r="IVW14" s="57"/>
      <c r="IVX14" s="57"/>
      <c r="IVY14" s="57"/>
      <c r="IVZ14" s="57"/>
      <c r="IWA14" s="57"/>
      <c r="IWB14" s="57"/>
      <c r="IWC14" s="57"/>
      <c r="IWD14" s="57"/>
      <c r="IWE14" s="57"/>
      <c r="IWF14" s="57"/>
      <c r="IWG14" s="57"/>
      <c r="IWH14" s="57"/>
      <c r="IWI14" s="57"/>
      <c r="IWJ14" s="57"/>
      <c r="IWK14" s="57"/>
      <c r="IWL14" s="57"/>
      <c r="IWM14" s="57"/>
      <c r="IWN14" s="57"/>
      <c r="IWO14" s="57"/>
      <c r="IWP14" s="57"/>
      <c r="IWQ14" s="57"/>
      <c r="IWR14" s="57"/>
      <c r="IWS14" s="57"/>
      <c r="IWT14" s="57"/>
      <c r="IWU14" s="57"/>
      <c r="IWV14" s="57"/>
      <c r="IWW14" s="57"/>
      <c r="IWX14" s="57"/>
      <c r="IWY14" s="57"/>
      <c r="IWZ14" s="57"/>
      <c r="IXA14" s="57"/>
      <c r="IXB14" s="57"/>
      <c r="IXC14" s="57"/>
      <c r="IXD14" s="57"/>
      <c r="IXE14" s="57"/>
      <c r="IXF14" s="57"/>
      <c r="IXG14" s="57"/>
      <c r="IXH14" s="57"/>
      <c r="IXI14" s="57"/>
      <c r="IXJ14" s="57"/>
      <c r="IXK14" s="57"/>
      <c r="IXL14" s="57"/>
      <c r="IXM14" s="57"/>
      <c r="IXN14" s="57"/>
      <c r="IXO14" s="57"/>
      <c r="IXP14" s="57"/>
      <c r="IXQ14" s="57"/>
      <c r="IXR14" s="57"/>
      <c r="IXS14" s="57"/>
      <c r="IXT14" s="57"/>
      <c r="IXU14" s="57"/>
      <c r="IXV14" s="57"/>
      <c r="IXW14" s="57"/>
      <c r="IXX14" s="57"/>
      <c r="IXY14" s="57"/>
      <c r="IXZ14" s="57"/>
      <c r="IYA14" s="57"/>
      <c r="IYB14" s="57"/>
      <c r="IYC14" s="57"/>
      <c r="IYD14" s="57"/>
      <c r="IYE14" s="57"/>
      <c r="IYF14" s="57"/>
      <c r="IYG14" s="57"/>
      <c r="IYH14" s="57"/>
      <c r="IYI14" s="57"/>
      <c r="IYJ14" s="57"/>
      <c r="IYK14" s="57"/>
      <c r="IYL14" s="57"/>
      <c r="IYM14" s="57"/>
      <c r="IYN14" s="57"/>
      <c r="IYO14" s="57"/>
      <c r="IYP14" s="57"/>
      <c r="IYQ14" s="57"/>
      <c r="IYR14" s="57"/>
      <c r="IYS14" s="57"/>
      <c r="IYT14" s="57"/>
      <c r="IYU14" s="57"/>
      <c r="IYV14" s="57"/>
      <c r="IYW14" s="57"/>
      <c r="IYX14" s="57"/>
      <c r="IYY14" s="57"/>
      <c r="IYZ14" s="57"/>
      <c r="IZA14" s="57"/>
      <c r="IZB14" s="57"/>
      <c r="IZC14" s="57"/>
      <c r="IZD14" s="57"/>
      <c r="IZE14" s="57"/>
      <c r="IZF14" s="57"/>
      <c r="IZG14" s="57"/>
      <c r="IZH14" s="57"/>
      <c r="IZI14" s="57"/>
      <c r="IZJ14" s="57"/>
      <c r="IZK14" s="57"/>
      <c r="IZL14" s="57"/>
      <c r="IZM14" s="57"/>
      <c r="IZN14" s="57"/>
      <c r="IZO14" s="57"/>
      <c r="IZP14" s="57"/>
      <c r="IZQ14" s="57"/>
      <c r="IZR14" s="57"/>
      <c r="IZS14" s="57"/>
      <c r="IZT14" s="57"/>
      <c r="IZU14" s="57"/>
      <c r="IZV14" s="57"/>
      <c r="IZW14" s="57"/>
      <c r="IZX14" s="57"/>
      <c r="IZY14" s="57"/>
      <c r="IZZ14" s="57"/>
      <c r="JAA14" s="57"/>
      <c r="JAB14" s="57"/>
      <c r="JAC14" s="57"/>
      <c r="JAD14" s="57"/>
      <c r="JAE14" s="57"/>
      <c r="JAF14" s="57"/>
      <c r="JAG14" s="57"/>
      <c r="JAH14" s="57"/>
      <c r="JAI14" s="57"/>
      <c r="JAJ14" s="57"/>
      <c r="JAK14" s="57"/>
      <c r="JAL14" s="57"/>
      <c r="JAM14" s="57"/>
      <c r="JAN14" s="57"/>
      <c r="JAO14" s="57"/>
      <c r="JAP14" s="57"/>
      <c r="JAQ14" s="57"/>
      <c r="JAR14" s="57"/>
      <c r="JAS14" s="57"/>
      <c r="JAT14" s="57"/>
      <c r="JAU14" s="57"/>
      <c r="JAV14" s="57"/>
      <c r="JAW14" s="57"/>
      <c r="JAX14" s="57"/>
      <c r="JAY14" s="57"/>
      <c r="JAZ14" s="57"/>
      <c r="JBA14" s="57"/>
      <c r="JBB14" s="57"/>
      <c r="JBC14" s="57"/>
      <c r="JBD14" s="57"/>
      <c r="JBE14" s="57"/>
      <c r="JBF14" s="57"/>
      <c r="JBG14" s="57"/>
      <c r="JBH14" s="57"/>
      <c r="JBI14" s="57"/>
      <c r="JBJ14" s="57"/>
      <c r="JBK14" s="57"/>
      <c r="JBL14" s="57"/>
      <c r="JBM14" s="57"/>
      <c r="JBN14" s="57"/>
      <c r="JBO14" s="57"/>
      <c r="JBP14" s="57"/>
      <c r="JBQ14" s="57"/>
      <c r="JBR14" s="57"/>
      <c r="JBS14" s="57"/>
      <c r="JBT14" s="57"/>
      <c r="JBU14" s="57"/>
      <c r="JBV14" s="57"/>
      <c r="JBW14" s="57"/>
      <c r="JBX14" s="57"/>
      <c r="JBY14" s="57"/>
      <c r="JBZ14" s="57"/>
      <c r="JCA14" s="57"/>
      <c r="JCB14" s="57"/>
      <c r="JCC14" s="57"/>
      <c r="JCD14" s="57"/>
      <c r="JCE14" s="57"/>
      <c r="JCF14" s="57"/>
      <c r="JCG14" s="57"/>
      <c r="JCH14" s="57"/>
      <c r="JCI14" s="57"/>
      <c r="JCJ14" s="57"/>
      <c r="JCK14" s="57"/>
      <c r="JCL14" s="57"/>
      <c r="JCM14" s="57"/>
      <c r="JCN14" s="57"/>
      <c r="JCO14" s="57"/>
      <c r="JCP14" s="57"/>
      <c r="JCQ14" s="57"/>
      <c r="JCR14" s="57"/>
      <c r="JCS14" s="57"/>
      <c r="JCT14" s="57"/>
      <c r="JCU14" s="57"/>
      <c r="JCV14" s="57"/>
      <c r="JCW14" s="57"/>
      <c r="JCX14" s="57"/>
      <c r="JCY14" s="57"/>
      <c r="JCZ14" s="57"/>
      <c r="JDA14" s="57"/>
      <c r="JDB14" s="57"/>
      <c r="JDC14" s="57"/>
      <c r="JDD14" s="57"/>
      <c r="JDE14" s="57"/>
      <c r="JDF14" s="57"/>
      <c r="JDG14" s="57"/>
      <c r="JDH14" s="57"/>
      <c r="JDI14" s="57"/>
      <c r="JDJ14" s="57"/>
      <c r="JDK14" s="57"/>
      <c r="JDL14" s="57"/>
      <c r="JDM14" s="57"/>
      <c r="JDN14" s="57"/>
      <c r="JDO14" s="57"/>
      <c r="JDP14" s="57"/>
      <c r="JDQ14" s="57"/>
      <c r="JDR14" s="57"/>
      <c r="JDS14" s="57"/>
      <c r="JDT14" s="57"/>
      <c r="JDU14" s="57"/>
      <c r="JDV14" s="57"/>
      <c r="JDW14" s="57"/>
      <c r="JDX14" s="57"/>
      <c r="JDY14" s="57"/>
      <c r="JDZ14" s="57"/>
      <c r="JEA14" s="57"/>
      <c r="JEB14" s="57"/>
      <c r="JEC14" s="57"/>
      <c r="JED14" s="57"/>
      <c r="JEE14" s="57"/>
      <c r="JEF14" s="57"/>
      <c r="JEG14" s="57"/>
      <c r="JEH14" s="57"/>
      <c r="JEI14" s="57"/>
      <c r="JEJ14" s="57"/>
      <c r="JEK14" s="57"/>
      <c r="JEL14" s="57"/>
      <c r="JEM14" s="57"/>
      <c r="JEN14" s="57"/>
      <c r="JEO14" s="57"/>
      <c r="JEP14" s="57"/>
      <c r="JEQ14" s="57"/>
      <c r="JER14" s="57"/>
      <c r="JES14" s="57"/>
      <c r="JET14" s="57"/>
      <c r="JEU14" s="57"/>
      <c r="JEV14" s="57"/>
      <c r="JEW14" s="57"/>
      <c r="JEX14" s="57"/>
      <c r="JEY14" s="57"/>
      <c r="JEZ14" s="57"/>
      <c r="JFA14" s="57"/>
      <c r="JFB14" s="57"/>
      <c r="JFC14" s="57"/>
      <c r="JFD14" s="57"/>
      <c r="JFE14" s="57"/>
      <c r="JFF14" s="57"/>
      <c r="JFG14" s="57"/>
      <c r="JFH14" s="57"/>
      <c r="JFI14" s="57"/>
      <c r="JFJ14" s="57"/>
      <c r="JFK14" s="57"/>
      <c r="JFL14" s="57"/>
      <c r="JFM14" s="57"/>
      <c r="JFN14" s="57"/>
      <c r="JFO14" s="57"/>
      <c r="JFP14" s="57"/>
      <c r="JFQ14" s="57"/>
      <c r="JFR14" s="57"/>
      <c r="JFS14" s="57"/>
      <c r="JFT14" s="57"/>
      <c r="JFU14" s="57"/>
      <c r="JFV14" s="57"/>
      <c r="JFW14" s="57"/>
      <c r="JFX14" s="57"/>
      <c r="JFY14" s="57"/>
      <c r="JFZ14" s="57"/>
      <c r="JGA14" s="57"/>
      <c r="JGB14" s="57"/>
      <c r="JGC14" s="57"/>
      <c r="JGD14" s="57"/>
      <c r="JGE14" s="57"/>
      <c r="JGF14" s="57"/>
      <c r="JGG14" s="57"/>
      <c r="JGH14" s="57"/>
      <c r="JGI14" s="57"/>
      <c r="JGJ14" s="57"/>
      <c r="JGK14" s="57"/>
      <c r="JGL14" s="57"/>
      <c r="JGM14" s="57"/>
      <c r="JGN14" s="57"/>
      <c r="JGO14" s="57"/>
      <c r="JGP14" s="57"/>
      <c r="JGQ14" s="57"/>
      <c r="JGR14" s="57"/>
      <c r="JGS14" s="57"/>
      <c r="JGT14" s="57"/>
      <c r="JGU14" s="57"/>
      <c r="JGV14" s="57"/>
      <c r="JGW14" s="57"/>
      <c r="JGX14" s="57"/>
      <c r="JGY14" s="57"/>
      <c r="JGZ14" s="57"/>
      <c r="JHA14" s="57"/>
      <c r="JHB14" s="57"/>
      <c r="JHC14" s="57"/>
      <c r="JHD14" s="57"/>
      <c r="JHE14" s="57"/>
      <c r="JHF14" s="57"/>
      <c r="JHG14" s="57"/>
      <c r="JHH14" s="57"/>
      <c r="JHI14" s="57"/>
      <c r="JHJ14" s="57"/>
      <c r="JHK14" s="57"/>
      <c r="JHL14" s="57"/>
      <c r="JHM14" s="57"/>
      <c r="JHN14" s="57"/>
      <c r="JHO14" s="57"/>
      <c r="JHP14" s="57"/>
      <c r="JHQ14" s="57"/>
      <c r="JHR14" s="57"/>
      <c r="JHS14" s="57"/>
      <c r="JHT14" s="57"/>
      <c r="JHU14" s="57"/>
      <c r="JHV14" s="57"/>
      <c r="JHW14" s="57"/>
      <c r="JHX14" s="57"/>
      <c r="JHY14" s="57"/>
      <c r="JHZ14" s="57"/>
      <c r="JIA14" s="57"/>
      <c r="JIB14" s="57"/>
      <c r="JIC14" s="57"/>
      <c r="JID14" s="57"/>
      <c r="JIE14" s="57"/>
      <c r="JIF14" s="57"/>
      <c r="JIG14" s="57"/>
      <c r="JIH14" s="57"/>
      <c r="JII14" s="57"/>
      <c r="JIJ14" s="57"/>
      <c r="JIK14" s="57"/>
      <c r="JIL14" s="57"/>
      <c r="JIM14" s="57"/>
      <c r="JIN14" s="57"/>
      <c r="JIO14" s="57"/>
      <c r="JIP14" s="57"/>
      <c r="JIQ14" s="57"/>
      <c r="JIR14" s="57"/>
      <c r="JIS14" s="57"/>
      <c r="JIT14" s="57"/>
      <c r="JIU14" s="57"/>
      <c r="JIV14" s="57"/>
      <c r="JIW14" s="57"/>
      <c r="JIX14" s="57"/>
      <c r="JIY14" s="57"/>
      <c r="JIZ14" s="57"/>
      <c r="JJA14" s="57"/>
      <c r="JJB14" s="57"/>
      <c r="JJC14" s="57"/>
      <c r="JJD14" s="57"/>
      <c r="JJE14" s="57"/>
      <c r="JJF14" s="57"/>
      <c r="JJG14" s="57"/>
      <c r="JJH14" s="57"/>
      <c r="JJI14" s="57"/>
      <c r="JJJ14" s="57"/>
      <c r="JJK14" s="57"/>
      <c r="JJL14" s="57"/>
      <c r="JJM14" s="57"/>
      <c r="JJN14" s="57"/>
      <c r="JJO14" s="57"/>
      <c r="JJP14" s="57"/>
      <c r="JJQ14" s="57"/>
      <c r="JJR14" s="57"/>
      <c r="JJS14" s="57"/>
      <c r="JJT14" s="57"/>
      <c r="JJU14" s="57"/>
      <c r="JJV14" s="57"/>
      <c r="JJW14" s="57"/>
      <c r="JJX14" s="57"/>
      <c r="JJY14" s="57"/>
      <c r="JJZ14" s="57"/>
      <c r="JKA14" s="57"/>
      <c r="JKB14" s="57"/>
      <c r="JKC14" s="57"/>
      <c r="JKD14" s="57"/>
      <c r="JKE14" s="57"/>
      <c r="JKF14" s="57"/>
      <c r="JKG14" s="57"/>
      <c r="JKH14" s="57"/>
      <c r="JKI14" s="57"/>
      <c r="JKJ14" s="57"/>
      <c r="JKK14" s="57"/>
      <c r="JKL14" s="57"/>
      <c r="JKM14" s="57"/>
      <c r="JKN14" s="57"/>
      <c r="JKO14" s="57"/>
      <c r="JKP14" s="57"/>
      <c r="JKQ14" s="57"/>
      <c r="JKR14" s="57"/>
      <c r="JKS14" s="57"/>
      <c r="JKT14" s="57"/>
      <c r="JKU14" s="57"/>
      <c r="JKV14" s="57"/>
      <c r="JKW14" s="57"/>
      <c r="JKX14" s="57"/>
      <c r="JKY14" s="57"/>
      <c r="JKZ14" s="57"/>
      <c r="JLA14" s="57"/>
      <c r="JLB14" s="57"/>
      <c r="JLC14" s="57"/>
      <c r="JLD14" s="57"/>
      <c r="JLE14" s="57"/>
      <c r="JLF14" s="57"/>
      <c r="JLG14" s="57"/>
      <c r="JLH14" s="57"/>
      <c r="JLI14" s="57"/>
      <c r="JLJ14" s="57"/>
      <c r="JLK14" s="57"/>
      <c r="JLL14" s="57"/>
      <c r="JLM14" s="57"/>
      <c r="JLN14" s="57"/>
      <c r="JLO14" s="57"/>
      <c r="JLP14" s="57"/>
      <c r="JLQ14" s="57"/>
      <c r="JLR14" s="57"/>
      <c r="JLS14" s="57"/>
      <c r="JLT14" s="57"/>
      <c r="JLU14" s="57"/>
      <c r="JLV14" s="57"/>
      <c r="JLW14" s="57"/>
      <c r="JLX14" s="57"/>
      <c r="JLY14" s="57"/>
      <c r="JLZ14" s="57"/>
      <c r="JMA14" s="57"/>
      <c r="JMB14" s="57"/>
      <c r="JMC14" s="57"/>
      <c r="JMD14" s="57"/>
      <c r="JME14" s="57"/>
      <c r="JMF14" s="57"/>
      <c r="JMG14" s="57"/>
      <c r="JMH14" s="57"/>
      <c r="JMI14" s="57"/>
      <c r="JMJ14" s="57"/>
      <c r="JMK14" s="57"/>
      <c r="JML14" s="57"/>
      <c r="JMM14" s="57"/>
      <c r="JMN14" s="57"/>
      <c r="JMO14" s="57"/>
      <c r="JMP14" s="57"/>
      <c r="JMQ14" s="57"/>
      <c r="JMR14" s="57"/>
      <c r="JMS14" s="57"/>
      <c r="JMT14" s="57"/>
      <c r="JMU14" s="57"/>
      <c r="JMV14" s="57"/>
      <c r="JMW14" s="57"/>
      <c r="JMX14" s="57"/>
      <c r="JMY14" s="57"/>
      <c r="JMZ14" s="57"/>
      <c r="JNA14" s="57"/>
      <c r="JNB14" s="57"/>
      <c r="JNC14" s="57"/>
      <c r="JND14" s="57"/>
      <c r="JNE14" s="57"/>
      <c r="JNF14" s="57"/>
      <c r="JNG14" s="57"/>
      <c r="JNH14" s="57"/>
      <c r="JNI14" s="57"/>
      <c r="JNJ14" s="57"/>
      <c r="JNK14" s="57"/>
      <c r="JNL14" s="57"/>
      <c r="JNM14" s="57"/>
      <c r="JNN14" s="57"/>
      <c r="JNO14" s="57"/>
      <c r="JNP14" s="57"/>
      <c r="JNQ14" s="57"/>
      <c r="JNR14" s="57"/>
      <c r="JNS14" s="57"/>
      <c r="JNT14" s="57"/>
      <c r="JNU14" s="57"/>
      <c r="JNV14" s="57"/>
      <c r="JNW14" s="57"/>
      <c r="JNX14" s="57"/>
      <c r="JNY14" s="57"/>
      <c r="JNZ14" s="57"/>
      <c r="JOA14" s="57"/>
      <c r="JOB14" s="57"/>
      <c r="JOC14" s="57"/>
      <c r="JOD14" s="57"/>
      <c r="JOE14" s="57"/>
      <c r="JOF14" s="57"/>
      <c r="JOG14" s="57"/>
      <c r="JOH14" s="57"/>
      <c r="JOI14" s="57"/>
      <c r="JOJ14" s="57"/>
      <c r="JOK14" s="57"/>
      <c r="JOL14" s="57"/>
      <c r="JOM14" s="57"/>
      <c r="JON14" s="57"/>
      <c r="JOO14" s="57"/>
      <c r="JOP14" s="57"/>
      <c r="JOQ14" s="57"/>
      <c r="JOR14" s="57"/>
      <c r="JOS14" s="57"/>
      <c r="JOT14" s="57"/>
      <c r="JOU14" s="57"/>
      <c r="JOV14" s="57"/>
      <c r="JOW14" s="57"/>
      <c r="JOX14" s="57"/>
      <c r="JOY14" s="57"/>
      <c r="JOZ14" s="57"/>
      <c r="JPA14" s="57"/>
      <c r="JPB14" s="57"/>
      <c r="JPC14" s="57"/>
      <c r="JPD14" s="57"/>
      <c r="JPE14" s="57"/>
      <c r="JPF14" s="57"/>
      <c r="JPG14" s="57"/>
      <c r="JPH14" s="57"/>
      <c r="JPI14" s="57"/>
      <c r="JPJ14" s="57"/>
      <c r="JPK14" s="57"/>
      <c r="JPL14" s="57"/>
      <c r="JPM14" s="57"/>
      <c r="JPN14" s="57"/>
      <c r="JPO14" s="57"/>
      <c r="JPP14" s="57"/>
      <c r="JPQ14" s="57"/>
      <c r="JPR14" s="57"/>
      <c r="JPS14" s="57"/>
      <c r="JPT14" s="57"/>
      <c r="JPU14" s="57"/>
      <c r="JPV14" s="57"/>
      <c r="JPW14" s="57"/>
      <c r="JPX14" s="57"/>
      <c r="JPY14" s="57"/>
      <c r="JPZ14" s="57"/>
      <c r="JQA14" s="57"/>
      <c r="JQB14" s="57"/>
      <c r="JQC14" s="57"/>
      <c r="JQD14" s="57"/>
      <c r="JQE14" s="57"/>
      <c r="JQF14" s="57"/>
      <c r="JQG14" s="57"/>
      <c r="JQH14" s="57"/>
      <c r="JQI14" s="57"/>
      <c r="JQJ14" s="57"/>
      <c r="JQK14" s="57"/>
      <c r="JQL14" s="57"/>
      <c r="JQM14" s="57"/>
      <c r="JQN14" s="57"/>
      <c r="JQO14" s="57"/>
      <c r="JQP14" s="57"/>
      <c r="JQQ14" s="57"/>
      <c r="JQR14" s="57"/>
      <c r="JQS14" s="57"/>
      <c r="JQT14" s="57"/>
      <c r="JQU14" s="57"/>
      <c r="JQV14" s="57"/>
      <c r="JQW14" s="57"/>
      <c r="JQX14" s="57"/>
      <c r="JQY14" s="57"/>
      <c r="JQZ14" s="57"/>
      <c r="JRA14" s="57"/>
      <c r="JRB14" s="57"/>
      <c r="JRC14" s="57"/>
      <c r="JRD14" s="57"/>
      <c r="JRE14" s="57"/>
      <c r="JRF14" s="57"/>
      <c r="JRG14" s="57"/>
      <c r="JRH14" s="57"/>
      <c r="JRI14" s="57"/>
      <c r="JRJ14" s="57"/>
      <c r="JRK14" s="57"/>
      <c r="JRL14" s="57"/>
      <c r="JRM14" s="57"/>
      <c r="JRN14" s="57"/>
      <c r="JRO14" s="57"/>
      <c r="JRP14" s="57"/>
      <c r="JRQ14" s="57"/>
      <c r="JRR14" s="57"/>
      <c r="JRS14" s="57"/>
      <c r="JRT14" s="57"/>
      <c r="JRU14" s="57"/>
      <c r="JRV14" s="57"/>
      <c r="JRW14" s="57"/>
      <c r="JRX14" s="57"/>
      <c r="JRY14" s="57"/>
      <c r="JRZ14" s="57"/>
      <c r="JSA14" s="57"/>
      <c r="JSB14" s="57"/>
      <c r="JSC14" s="57"/>
      <c r="JSD14" s="57"/>
      <c r="JSE14" s="57"/>
      <c r="JSF14" s="57"/>
      <c r="JSG14" s="57"/>
      <c r="JSH14" s="57"/>
      <c r="JSI14" s="57"/>
      <c r="JSJ14" s="57"/>
      <c r="JSK14" s="57"/>
      <c r="JSL14" s="57"/>
      <c r="JSM14" s="57"/>
      <c r="JSN14" s="57"/>
      <c r="JSO14" s="57"/>
      <c r="JSP14" s="57"/>
      <c r="JSQ14" s="57"/>
      <c r="JSR14" s="57"/>
      <c r="JSS14" s="57"/>
      <c r="JST14" s="57"/>
      <c r="JSU14" s="57"/>
      <c r="JSV14" s="57"/>
      <c r="JSW14" s="57"/>
      <c r="JSX14" s="57"/>
      <c r="JSY14" s="57"/>
      <c r="JSZ14" s="57"/>
      <c r="JTA14" s="57"/>
      <c r="JTB14" s="57"/>
      <c r="JTC14" s="57"/>
      <c r="JTD14" s="57"/>
      <c r="JTE14" s="57"/>
      <c r="JTF14" s="57"/>
      <c r="JTG14" s="57"/>
      <c r="JTH14" s="57"/>
      <c r="JTI14" s="57"/>
      <c r="JTJ14" s="57"/>
      <c r="JTK14" s="57"/>
      <c r="JTL14" s="57"/>
      <c r="JTM14" s="57"/>
      <c r="JTN14" s="57"/>
      <c r="JTO14" s="57"/>
      <c r="JTP14" s="57"/>
      <c r="JTQ14" s="57"/>
      <c r="JTR14" s="57"/>
      <c r="JTS14" s="57"/>
      <c r="JTT14" s="57"/>
      <c r="JTU14" s="57"/>
      <c r="JTV14" s="57"/>
      <c r="JTW14" s="57"/>
      <c r="JTX14" s="57"/>
      <c r="JTY14" s="57"/>
      <c r="JTZ14" s="57"/>
      <c r="JUA14" s="57"/>
      <c r="JUB14" s="57"/>
      <c r="JUC14" s="57"/>
      <c r="JUD14" s="57"/>
      <c r="JUE14" s="57"/>
      <c r="JUF14" s="57"/>
      <c r="JUG14" s="57"/>
      <c r="JUH14" s="57"/>
      <c r="JUI14" s="57"/>
      <c r="JUJ14" s="57"/>
      <c r="JUK14" s="57"/>
      <c r="JUL14" s="57"/>
      <c r="JUM14" s="57"/>
      <c r="JUN14" s="57"/>
      <c r="JUO14" s="57"/>
      <c r="JUP14" s="57"/>
      <c r="JUQ14" s="57"/>
      <c r="JUR14" s="57"/>
      <c r="JUS14" s="57"/>
      <c r="JUT14" s="57"/>
      <c r="JUU14" s="57"/>
      <c r="JUV14" s="57"/>
      <c r="JUW14" s="57"/>
      <c r="JUX14" s="57"/>
      <c r="JUY14" s="57"/>
      <c r="JUZ14" s="57"/>
      <c r="JVA14" s="57"/>
      <c r="JVB14" s="57"/>
      <c r="JVC14" s="57"/>
      <c r="JVD14" s="57"/>
      <c r="JVE14" s="57"/>
      <c r="JVF14" s="57"/>
      <c r="JVG14" s="57"/>
      <c r="JVH14" s="57"/>
      <c r="JVI14" s="57"/>
      <c r="JVJ14" s="57"/>
      <c r="JVK14" s="57"/>
      <c r="JVL14" s="57"/>
      <c r="JVM14" s="57"/>
      <c r="JVN14" s="57"/>
      <c r="JVO14" s="57"/>
      <c r="JVP14" s="57"/>
      <c r="JVQ14" s="57"/>
      <c r="JVR14" s="57"/>
      <c r="JVS14" s="57"/>
      <c r="JVT14" s="57"/>
      <c r="JVU14" s="57"/>
      <c r="JVV14" s="57"/>
      <c r="JVW14" s="57"/>
      <c r="JVX14" s="57"/>
      <c r="JVY14" s="57"/>
      <c r="JVZ14" s="57"/>
      <c r="JWA14" s="57"/>
      <c r="JWB14" s="57"/>
      <c r="JWC14" s="57"/>
      <c r="JWD14" s="57"/>
      <c r="JWE14" s="57"/>
      <c r="JWF14" s="57"/>
      <c r="JWG14" s="57"/>
      <c r="JWH14" s="57"/>
      <c r="JWI14" s="57"/>
      <c r="JWJ14" s="57"/>
      <c r="JWK14" s="57"/>
      <c r="JWL14" s="57"/>
      <c r="JWM14" s="57"/>
      <c r="JWN14" s="57"/>
      <c r="JWO14" s="57"/>
      <c r="JWP14" s="57"/>
      <c r="JWQ14" s="57"/>
      <c r="JWR14" s="57"/>
      <c r="JWS14" s="57"/>
      <c r="JWT14" s="57"/>
      <c r="JWU14" s="57"/>
      <c r="JWV14" s="57"/>
      <c r="JWW14" s="57"/>
      <c r="JWX14" s="57"/>
      <c r="JWY14" s="57"/>
      <c r="JWZ14" s="57"/>
      <c r="JXA14" s="57"/>
      <c r="JXB14" s="57"/>
      <c r="JXC14" s="57"/>
      <c r="JXD14" s="57"/>
      <c r="JXE14" s="57"/>
      <c r="JXF14" s="57"/>
      <c r="JXG14" s="57"/>
      <c r="JXH14" s="57"/>
      <c r="JXI14" s="57"/>
      <c r="JXJ14" s="57"/>
      <c r="JXK14" s="57"/>
      <c r="JXL14" s="57"/>
      <c r="JXM14" s="57"/>
      <c r="JXN14" s="57"/>
      <c r="JXO14" s="57"/>
      <c r="JXP14" s="57"/>
      <c r="JXQ14" s="57"/>
      <c r="JXR14" s="57"/>
      <c r="JXS14" s="57"/>
      <c r="JXT14" s="57"/>
      <c r="JXU14" s="57"/>
      <c r="JXV14" s="57"/>
      <c r="JXW14" s="57"/>
      <c r="JXX14" s="57"/>
      <c r="JXY14" s="57"/>
      <c r="JXZ14" s="57"/>
      <c r="JYA14" s="57"/>
      <c r="JYB14" s="57"/>
      <c r="JYC14" s="57"/>
      <c r="JYD14" s="57"/>
      <c r="JYE14" s="57"/>
      <c r="JYF14" s="57"/>
      <c r="JYG14" s="57"/>
      <c r="JYH14" s="57"/>
      <c r="JYI14" s="57"/>
      <c r="JYJ14" s="57"/>
      <c r="JYK14" s="57"/>
      <c r="JYL14" s="57"/>
      <c r="JYM14" s="57"/>
      <c r="JYN14" s="57"/>
      <c r="JYO14" s="57"/>
      <c r="JYP14" s="57"/>
      <c r="JYQ14" s="57"/>
      <c r="JYR14" s="57"/>
      <c r="JYS14" s="57"/>
      <c r="JYT14" s="57"/>
      <c r="JYU14" s="57"/>
      <c r="JYV14" s="57"/>
      <c r="JYW14" s="57"/>
      <c r="JYX14" s="57"/>
      <c r="JYY14" s="57"/>
      <c r="JYZ14" s="57"/>
      <c r="JZA14" s="57"/>
      <c r="JZB14" s="57"/>
      <c r="JZC14" s="57"/>
      <c r="JZD14" s="57"/>
      <c r="JZE14" s="57"/>
      <c r="JZF14" s="57"/>
      <c r="JZG14" s="57"/>
      <c r="JZH14" s="57"/>
      <c r="JZI14" s="57"/>
      <c r="JZJ14" s="57"/>
      <c r="JZK14" s="57"/>
      <c r="JZL14" s="57"/>
      <c r="JZM14" s="57"/>
      <c r="JZN14" s="57"/>
      <c r="JZO14" s="57"/>
      <c r="JZP14" s="57"/>
      <c r="JZQ14" s="57"/>
      <c r="JZR14" s="57"/>
      <c r="JZS14" s="57"/>
      <c r="JZT14" s="57"/>
      <c r="JZU14" s="57"/>
      <c r="JZV14" s="57"/>
      <c r="JZW14" s="57"/>
      <c r="JZX14" s="57"/>
      <c r="JZY14" s="57"/>
      <c r="JZZ14" s="57"/>
      <c r="KAA14" s="57"/>
      <c r="KAB14" s="57"/>
      <c r="KAC14" s="57"/>
      <c r="KAD14" s="57"/>
      <c r="KAE14" s="57"/>
      <c r="KAF14" s="57"/>
      <c r="KAG14" s="57"/>
      <c r="KAH14" s="57"/>
      <c r="KAI14" s="57"/>
      <c r="KAJ14" s="57"/>
      <c r="KAK14" s="57"/>
      <c r="KAL14" s="57"/>
      <c r="KAM14" s="57"/>
      <c r="KAN14" s="57"/>
      <c r="KAO14" s="57"/>
      <c r="KAP14" s="57"/>
      <c r="KAQ14" s="57"/>
      <c r="KAR14" s="57"/>
      <c r="KAS14" s="57"/>
      <c r="KAT14" s="57"/>
      <c r="KAU14" s="57"/>
      <c r="KAV14" s="57"/>
      <c r="KAW14" s="57"/>
      <c r="KAX14" s="57"/>
      <c r="KAY14" s="57"/>
      <c r="KAZ14" s="57"/>
      <c r="KBA14" s="57"/>
      <c r="KBB14" s="57"/>
      <c r="KBC14" s="57"/>
      <c r="KBD14" s="57"/>
      <c r="KBE14" s="57"/>
      <c r="KBF14" s="57"/>
      <c r="KBG14" s="57"/>
      <c r="KBH14" s="57"/>
      <c r="KBI14" s="57"/>
      <c r="KBJ14" s="57"/>
      <c r="KBK14" s="57"/>
      <c r="KBL14" s="57"/>
      <c r="KBM14" s="57"/>
      <c r="KBN14" s="57"/>
      <c r="KBO14" s="57"/>
      <c r="KBP14" s="57"/>
      <c r="KBQ14" s="57"/>
      <c r="KBR14" s="57"/>
      <c r="KBS14" s="57"/>
      <c r="KBT14" s="57"/>
      <c r="KBU14" s="57"/>
      <c r="KBV14" s="57"/>
      <c r="KBW14" s="57"/>
      <c r="KBX14" s="57"/>
      <c r="KBY14" s="57"/>
      <c r="KBZ14" s="57"/>
      <c r="KCA14" s="57"/>
      <c r="KCB14" s="57"/>
      <c r="KCC14" s="57"/>
      <c r="KCD14" s="57"/>
      <c r="KCE14" s="57"/>
      <c r="KCF14" s="57"/>
      <c r="KCG14" s="57"/>
      <c r="KCH14" s="57"/>
      <c r="KCI14" s="57"/>
      <c r="KCJ14" s="57"/>
      <c r="KCK14" s="57"/>
      <c r="KCL14" s="57"/>
      <c r="KCM14" s="57"/>
      <c r="KCN14" s="57"/>
      <c r="KCO14" s="57"/>
      <c r="KCP14" s="57"/>
      <c r="KCQ14" s="57"/>
      <c r="KCR14" s="57"/>
      <c r="KCS14" s="57"/>
      <c r="KCT14" s="57"/>
      <c r="KCU14" s="57"/>
      <c r="KCV14" s="57"/>
      <c r="KCW14" s="57"/>
      <c r="KCX14" s="57"/>
      <c r="KCY14" s="57"/>
      <c r="KCZ14" s="57"/>
      <c r="KDA14" s="57"/>
      <c r="KDB14" s="57"/>
      <c r="KDC14" s="57"/>
      <c r="KDD14" s="57"/>
      <c r="KDE14" s="57"/>
      <c r="KDF14" s="57"/>
      <c r="KDG14" s="57"/>
      <c r="KDH14" s="57"/>
      <c r="KDI14" s="57"/>
      <c r="KDJ14" s="57"/>
      <c r="KDK14" s="57"/>
      <c r="KDL14" s="57"/>
      <c r="KDM14" s="57"/>
      <c r="KDN14" s="57"/>
      <c r="KDO14" s="57"/>
      <c r="KDP14" s="57"/>
      <c r="KDQ14" s="57"/>
      <c r="KDR14" s="57"/>
      <c r="KDS14" s="57"/>
      <c r="KDT14" s="57"/>
      <c r="KDU14" s="57"/>
      <c r="KDV14" s="57"/>
      <c r="KDW14" s="57"/>
      <c r="KDX14" s="57"/>
      <c r="KDY14" s="57"/>
      <c r="KDZ14" s="57"/>
      <c r="KEA14" s="57"/>
      <c r="KEB14" s="57"/>
      <c r="KEC14" s="57"/>
      <c r="KED14" s="57"/>
      <c r="KEE14" s="57"/>
      <c r="KEF14" s="57"/>
      <c r="KEG14" s="57"/>
      <c r="KEH14" s="57"/>
      <c r="KEI14" s="57"/>
      <c r="KEJ14" s="57"/>
      <c r="KEK14" s="57"/>
      <c r="KEL14" s="57"/>
      <c r="KEM14" s="57"/>
      <c r="KEN14" s="57"/>
      <c r="KEO14" s="57"/>
      <c r="KEP14" s="57"/>
      <c r="KEQ14" s="57"/>
      <c r="KER14" s="57"/>
      <c r="KES14" s="57"/>
      <c r="KET14" s="57"/>
      <c r="KEU14" s="57"/>
      <c r="KEV14" s="57"/>
      <c r="KEW14" s="57"/>
      <c r="KEX14" s="57"/>
      <c r="KEY14" s="57"/>
      <c r="KEZ14" s="57"/>
      <c r="KFA14" s="57"/>
      <c r="KFB14" s="57"/>
      <c r="KFC14" s="57"/>
      <c r="KFD14" s="57"/>
      <c r="KFE14" s="57"/>
      <c r="KFF14" s="57"/>
      <c r="KFG14" s="57"/>
      <c r="KFH14" s="57"/>
      <c r="KFI14" s="57"/>
      <c r="KFJ14" s="57"/>
      <c r="KFK14" s="57"/>
      <c r="KFL14" s="57"/>
      <c r="KFM14" s="57"/>
      <c r="KFN14" s="57"/>
      <c r="KFO14" s="57"/>
      <c r="KFP14" s="57"/>
      <c r="KFQ14" s="57"/>
      <c r="KFR14" s="57"/>
      <c r="KFS14" s="57"/>
      <c r="KFT14" s="57"/>
      <c r="KFU14" s="57"/>
      <c r="KFV14" s="57"/>
      <c r="KFW14" s="57"/>
      <c r="KFX14" s="57"/>
      <c r="KFY14" s="57"/>
      <c r="KFZ14" s="57"/>
      <c r="KGA14" s="57"/>
      <c r="KGB14" s="57"/>
      <c r="KGC14" s="57"/>
      <c r="KGD14" s="57"/>
      <c r="KGE14" s="57"/>
      <c r="KGF14" s="57"/>
      <c r="KGG14" s="57"/>
      <c r="KGH14" s="57"/>
      <c r="KGI14" s="57"/>
      <c r="KGJ14" s="57"/>
      <c r="KGK14" s="57"/>
      <c r="KGL14" s="57"/>
      <c r="KGM14" s="57"/>
      <c r="KGN14" s="57"/>
      <c r="KGO14" s="57"/>
      <c r="KGP14" s="57"/>
      <c r="KGQ14" s="57"/>
      <c r="KGR14" s="57"/>
      <c r="KGS14" s="57"/>
      <c r="KGT14" s="57"/>
      <c r="KGU14" s="57"/>
      <c r="KGV14" s="57"/>
      <c r="KGW14" s="57"/>
      <c r="KGX14" s="57"/>
      <c r="KGY14" s="57"/>
      <c r="KGZ14" s="57"/>
      <c r="KHA14" s="57"/>
      <c r="KHB14" s="57"/>
      <c r="KHC14" s="57"/>
      <c r="KHD14" s="57"/>
      <c r="KHE14" s="57"/>
      <c r="KHF14" s="57"/>
      <c r="KHG14" s="57"/>
      <c r="KHH14" s="57"/>
      <c r="KHI14" s="57"/>
      <c r="KHJ14" s="57"/>
      <c r="KHK14" s="57"/>
      <c r="KHL14" s="57"/>
      <c r="KHM14" s="57"/>
      <c r="KHN14" s="57"/>
      <c r="KHO14" s="57"/>
      <c r="KHP14" s="57"/>
      <c r="KHQ14" s="57"/>
      <c r="KHR14" s="57"/>
      <c r="KHS14" s="57"/>
      <c r="KHT14" s="57"/>
      <c r="KHU14" s="57"/>
      <c r="KHV14" s="57"/>
      <c r="KHW14" s="57"/>
      <c r="KHX14" s="57"/>
      <c r="KHY14" s="57"/>
      <c r="KHZ14" s="57"/>
      <c r="KIA14" s="57"/>
      <c r="KIB14" s="57"/>
      <c r="KIC14" s="57"/>
      <c r="KID14" s="57"/>
      <c r="KIE14" s="57"/>
      <c r="KIF14" s="57"/>
      <c r="KIG14" s="57"/>
      <c r="KIH14" s="57"/>
      <c r="KII14" s="57"/>
      <c r="KIJ14" s="57"/>
      <c r="KIK14" s="57"/>
      <c r="KIL14" s="57"/>
      <c r="KIM14" s="57"/>
      <c r="KIN14" s="57"/>
      <c r="KIO14" s="57"/>
      <c r="KIP14" s="57"/>
      <c r="KIQ14" s="57"/>
      <c r="KIR14" s="57"/>
      <c r="KIS14" s="57"/>
      <c r="KIT14" s="57"/>
      <c r="KIU14" s="57"/>
      <c r="KIV14" s="57"/>
      <c r="KIW14" s="57"/>
      <c r="KIX14" s="57"/>
      <c r="KIY14" s="57"/>
      <c r="KIZ14" s="57"/>
      <c r="KJA14" s="57"/>
      <c r="KJB14" s="57"/>
      <c r="KJC14" s="57"/>
      <c r="KJD14" s="57"/>
      <c r="KJE14" s="57"/>
      <c r="KJF14" s="57"/>
      <c r="KJG14" s="57"/>
      <c r="KJH14" s="57"/>
      <c r="KJI14" s="57"/>
      <c r="KJJ14" s="57"/>
      <c r="KJK14" s="57"/>
      <c r="KJL14" s="57"/>
      <c r="KJM14" s="57"/>
      <c r="KJN14" s="57"/>
      <c r="KJO14" s="57"/>
      <c r="KJP14" s="57"/>
      <c r="KJQ14" s="57"/>
      <c r="KJR14" s="57"/>
      <c r="KJS14" s="57"/>
      <c r="KJT14" s="57"/>
      <c r="KJU14" s="57"/>
      <c r="KJV14" s="57"/>
      <c r="KJW14" s="57"/>
      <c r="KJX14" s="57"/>
      <c r="KJY14" s="57"/>
      <c r="KJZ14" s="57"/>
      <c r="KKA14" s="57"/>
      <c r="KKB14" s="57"/>
      <c r="KKC14" s="57"/>
      <c r="KKD14" s="57"/>
      <c r="KKE14" s="57"/>
      <c r="KKF14" s="57"/>
      <c r="KKG14" s="57"/>
      <c r="KKH14" s="57"/>
      <c r="KKI14" s="57"/>
      <c r="KKJ14" s="57"/>
      <c r="KKK14" s="57"/>
      <c r="KKL14" s="57"/>
      <c r="KKM14" s="57"/>
      <c r="KKN14" s="57"/>
      <c r="KKO14" s="57"/>
      <c r="KKP14" s="57"/>
      <c r="KKQ14" s="57"/>
      <c r="KKR14" s="57"/>
      <c r="KKS14" s="57"/>
      <c r="KKT14" s="57"/>
      <c r="KKU14" s="57"/>
      <c r="KKV14" s="57"/>
      <c r="KKW14" s="57"/>
      <c r="KKX14" s="57"/>
      <c r="KKY14" s="57"/>
      <c r="KKZ14" s="57"/>
      <c r="KLA14" s="57"/>
      <c r="KLB14" s="57"/>
      <c r="KLC14" s="57"/>
      <c r="KLD14" s="57"/>
      <c r="KLE14" s="57"/>
      <c r="KLF14" s="57"/>
      <c r="KLG14" s="57"/>
      <c r="KLH14" s="57"/>
      <c r="KLI14" s="57"/>
      <c r="KLJ14" s="57"/>
      <c r="KLK14" s="57"/>
      <c r="KLL14" s="57"/>
      <c r="KLM14" s="57"/>
      <c r="KLN14" s="57"/>
      <c r="KLO14" s="57"/>
      <c r="KLP14" s="57"/>
      <c r="KLQ14" s="57"/>
      <c r="KLR14" s="57"/>
      <c r="KLS14" s="57"/>
      <c r="KLT14" s="57"/>
      <c r="KLU14" s="57"/>
      <c r="KLV14" s="57"/>
      <c r="KLW14" s="57"/>
      <c r="KLX14" s="57"/>
      <c r="KLY14" s="57"/>
      <c r="KLZ14" s="57"/>
      <c r="KMA14" s="57"/>
      <c r="KMB14" s="57"/>
      <c r="KMC14" s="57"/>
      <c r="KMD14" s="57"/>
      <c r="KME14" s="57"/>
      <c r="KMF14" s="57"/>
      <c r="KMG14" s="57"/>
      <c r="KMH14" s="57"/>
      <c r="KMI14" s="57"/>
      <c r="KMJ14" s="57"/>
      <c r="KMK14" s="57"/>
      <c r="KML14" s="57"/>
      <c r="KMM14" s="57"/>
      <c r="KMN14" s="57"/>
      <c r="KMO14" s="57"/>
      <c r="KMP14" s="57"/>
      <c r="KMQ14" s="57"/>
      <c r="KMR14" s="57"/>
      <c r="KMS14" s="57"/>
      <c r="KMT14" s="57"/>
      <c r="KMU14" s="57"/>
      <c r="KMV14" s="57"/>
      <c r="KMW14" s="57"/>
      <c r="KMX14" s="57"/>
      <c r="KMY14" s="57"/>
      <c r="KMZ14" s="57"/>
      <c r="KNA14" s="57"/>
      <c r="KNB14" s="57"/>
      <c r="KNC14" s="57"/>
      <c r="KND14" s="57"/>
      <c r="KNE14" s="57"/>
      <c r="KNF14" s="57"/>
      <c r="KNG14" s="57"/>
      <c r="KNH14" s="57"/>
      <c r="KNI14" s="57"/>
      <c r="KNJ14" s="57"/>
      <c r="KNK14" s="57"/>
      <c r="KNL14" s="57"/>
      <c r="KNM14" s="57"/>
      <c r="KNN14" s="57"/>
      <c r="KNO14" s="57"/>
      <c r="KNP14" s="57"/>
      <c r="KNQ14" s="57"/>
      <c r="KNR14" s="57"/>
      <c r="KNS14" s="57"/>
      <c r="KNT14" s="57"/>
      <c r="KNU14" s="57"/>
      <c r="KNV14" s="57"/>
      <c r="KNW14" s="57"/>
      <c r="KNX14" s="57"/>
      <c r="KNY14" s="57"/>
      <c r="KNZ14" s="57"/>
      <c r="KOA14" s="57"/>
      <c r="KOB14" s="57"/>
      <c r="KOC14" s="57"/>
      <c r="KOD14" s="57"/>
      <c r="KOE14" s="57"/>
      <c r="KOF14" s="57"/>
      <c r="KOG14" s="57"/>
      <c r="KOH14" s="57"/>
      <c r="KOI14" s="57"/>
      <c r="KOJ14" s="57"/>
      <c r="KOK14" s="57"/>
      <c r="KOL14" s="57"/>
      <c r="KOM14" s="57"/>
      <c r="KON14" s="57"/>
      <c r="KOO14" s="57"/>
      <c r="KOP14" s="57"/>
      <c r="KOQ14" s="57"/>
      <c r="KOR14" s="57"/>
      <c r="KOS14" s="57"/>
      <c r="KOT14" s="57"/>
      <c r="KOU14" s="57"/>
      <c r="KOV14" s="57"/>
      <c r="KOW14" s="57"/>
      <c r="KOX14" s="57"/>
      <c r="KOY14" s="57"/>
      <c r="KOZ14" s="57"/>
      <c r="KPA14" s="57"/>
      <c r="KPB14" s="57"/>
      <c r="KPC14" s="57"/>
      <c r="KPD14" s="57"/>
      <c r="KPE14" s="57"/>
      <c r="KPF14" s="57"/>
      <c r="KPG14" s="57"/>
      <c r="KPH14" s="57"/>
      <c r="KPI14" s="57"/>
      <c r="KPJ14" s="57"/>
      <c r="KPK14" s="57"/>
      <c r="KPL14" s="57"/>
      <c r="KPM14" s="57"/>
      <c r="KPN14" s="57"/>
      <c r="KPO14" s="57"/>
      <c r="KPP14" s="57"/>
      <c r="KPQ14" s="57"/>
      <c r="KPR14" s="57"/>
      <c r="KPS14" s="57"/>
      <c r="KPT14" s="57"/>
      <c r="KPU14" s="57"/>
      <c r="KPV14" s="57"/>
      <c r="KPW14" s="57"/>
      <c r="KPX14" s="57"/>
      <c r="KPY14" s="57"/>
      <c r="KPZ14" s="57"/>
      <c r="KQA14" s="57"/>
      <c r="KQB14" s="57"/>
      <c r="KQC14" s="57"/>
      <c r="KQD14" s="57"/>
      <c r="KQE14" s="57"/>
      <c r="KQF14" s="57"/>
      <c r="KQG14" s="57"/>
      <c r="KQH14" s="57"/>
      <c r="KQI14" s="57"/>
      <c r="KQJ14" s="57"/>
      <c r="KQK14" s="57"/>
      <c r="KQL14" s="57"/>
      <c r="KQM14" s="57"/>
      <c r="KQN14" s="57"/>
      <c r="KQO14" s="57"/>
      <c r="KQP14" s="57"/>
      <c r="KQQ14" s="57"/>
      <c r="KQR14" s="57"/>
      <c r="KQS14" s="57"/>
      <c r="KQT14" s="57"/>
      <c r="KQU14" s="57"/>
      <c r="KQV14" s="57"/>
      <c r="KQW14" s="57"/>
      <c r="KQX14" s="57"/>
      <c r="KQY14" s="57"/>
      <c r="KQZ14" s="57"/>
      <c r="KRA14" s="57"/>
      <c r="KRB14" s="57"/>
      <c r="KRC14" s="57"/>
      <c r="KRD14" s="57"/>
      <c r="KRE14" s="57"/>
      <c r="KRF14" s="57"/>
      <c r="KRG14" s="57"/>
      <c r="KRH14" s="57"/>
      <c r="KRI14" s="57"/>
      <c r="KRJ14" s="57"/>
      <c r="KRK14" s="57"/>
      <c r="KRL14" s="57"/>
      <c r="KRM14" s="57"/>
      <c r="KRN14" s="57"/>
      <c r="KRO14" s="57"/>
      <c r="KRP14" s="57"/>
      <c r="KRQ14" s="57"/>
      <c r="KRR14" s="57"/>
      <c r="KRS14" s="57"/>
      <c r="KRT14" s="57"/>
      <c r="KRU14" s="57"/>
      <c r="KRV14" s="57"/>
      <c r="KRW14" s="57"/>
      <c r="KRX14" s="57"/>
      <c r="KRY14" s="57"/>
      <c r="KRZ14" s="57"/>
      <c r="KSA14" s="57"/>
      <c r="KSB14" s="57"/>
      <c r="KSC14" s="57"/>
      <c r="KSD14" s="57"/>
      <c r="KSE14" s="57"/>
      <c r="KSF14" s="57"/>
      <c r="KSG14" s="57"/>
      <c r="KSH14" s="57"/>
      <c r="KSI14" s="57"/>
      <c r="KSJ14" s="57"/>
      <c r="KSK14" s="57"/>
      <c r="KSL14" s="57"/>
      <c r="KSM14" s="57"/>
      <c r="KSN14" s="57"/>
      <c r="KSO14" s="57"/>
      <c r="KSP14" s="57"/>
      <c r="KSQ14" s="57"/>
      <c r="KSR14" s="57"/>
      <c r="KSS14" s="57"/>
      <c r="KST14" s="57"/>
      <c r="KSU14" s="57"/>
      <c r="KSV14" s="57"/>
      <c r="KSW14" s="57"/>
      <c r="KSX14" s="57"/>
      <c r="KSY14" s="57"/>
      <c r="KSZ14" s="57"/>
      <c r="KTA14" s="57"/>
      <c r="KTB14" s="57"/>
      <c r="KTC14" s="57"/>
      <c r="KTD14" s="57"/>
      <c r="KTE14" s="57"/>
      <c r="KTF14" s="57"/>
      <c r="KTG14" s="57"/>
      <c r="KTH14" s="57"/>
      <c r="KTI14" s="57"/>
      <c r="KTJ14" s="57"/>
      <c r="KTK14" s="57"/>
      <c r="KTL14" s="57"/>
      <c r="KTM14" s="57"/>
      <c r="KTN14" s="57"/>
      <c r="KTO14" s="57"/>
      <c r="KTP14" s="57"/>
      <c r="KTQ14" s="57"/>
      <c r="KTR14" s="57"/>
      <c r="KTS14" s="57"/>
      <c r="KTT14" s="57"/>
      <c r="KTU14" s="57"/>
      <c r="KTV14" s="57"/>
      <c r="KTW14" s="57"/>
      <c r="KTX14" s="57"/>
      <c r="KTY14" s="57"/>
      <c r="KTZ14" s="57"/>
      <c r="KUA14" s="57"/>
      <c r="KUB14" s="57"/>
      <c r="KUC14" s="57"/>
      <c r="KUD14" s="57"/>
      <c r="KUE14" s="57"/>
      <c r="KUF14" s="57"/>
      <c r="KUG14" s="57"/>
      <c r="KUH14" s="57"/>
      <c r="KUI14" s="57"/>
      <c r="KUJ14" s="57"/>
      <c r="KUK14" s="57"/>
      <c r="KUL14" s="57"/>
      <c r="KUM14" s="57"/>
      <c r="KUN14" s="57"/>
      <c r="KUO14" s="57"/>
      <c r="KUP14" s="57"/>
      <c r="KUQ14" s="57"/>
      <c r="KUR14" s="57"/>
      <c r="KUS14" s="57"/>
      <c r="KUT14" s="57"/>
      <c r="KUU14" s="57"/>
      <c r="KUV14" s="57"/>
      <c r="KUW14" s="57"/>
      <c r="KUX14" s="57"/>
      <c r="KUY14" s="57"/>
      <c r="KUZ14" s="57"/>
      <c r="KVA14" s="57"/>
      <c r="KVB14" s="57"/>
      <c r="KVC14" s="57"/>
      <c r="KVD14" s="57"/>
      <c r="KVE14" s="57"/>
      <c r="KVF14" s="57"/>
      <c r="KVG14" s="57"/>
      <c r="KVH14" s="57"/>
      <c r="KVI14" s="57"/>
      <c r="KVJ14" s="57"/>
      <c r="KVK14" s="57"/>
      <c r="KVL14" s="57"/>
      <c r="KVM14" s="57"/>
      <c r="KVN14" s="57"/>
      <c r="KVO14" s="57"/>
      <c r="KVP14" s="57"/>
      <c r="KVQ14" s="57"/>
      <c r="KVR14" s="57"/>
      <c r="KVS14" s="57"/>
      <c r="KVT14" s="57"/>
      <c r="KVU14" s="57"/>
      <c r="KVV14" s="57"/>
      <c r="KVW14" s="57"/>
      <c r="KVX14" s="57"/>
      <c r="KVY14" s="57"/>
      <c r="KVZ14" s="57"/>
      <c r="KWA14" s="57"/>
      <c r="KWB14" s="57"/>
      <c r="KWC14" s="57"/>
      <c r="KWD14" s="57"/>
      <c r="KWE14" s="57"/>
      <c r="KWF14" s="57"/>
      <c r="KWG14" s="57"/>
      <c r="KWH14" s="57"/>
      <c r="KWI14" s="57"/>
      <c r="KWJ14" s="57"/>
      <c r="KWK14" s="57"/>
      <c r="KWL14" s="57"/>
      <c r="KWM14" s="57"/>
      <c r="KWN14" s="57"/>
      <c r="KWO14" s="57"/>
      <c r="KWP14" s="57"/>
      <c r="KWQ14" s="57"/>
      <c r="KWR14" s="57"/>
      <c r="KWS14" s="57"/>
      <c r="KWT14" s="57"/>
      <c r="KWU14" s="57"/>
      <c r="KWV14" s="57"/>
      <c r="KWW14" s="57"/>
      <c r="KWX14" s="57"/>
      <c r="KWY14" s="57"/>
      <c r="KWZ14" s="57"/>
      <c r="KXA14" s="57"/>
      <c r="KXB14" s="57"/>
      <c r="KXC14" s="57"/>
      <c r="KXD14" s="57"/>
      <c r="KXE14" s="57"/>
      <c r="KXF14" s="57"/>
      <c r="KXG14" s="57"/>
      <c r="KXH14" s="57"/>
      <c r="KXI14" s="57"/>
      <c r="KXJ14" s="57"/>
      <c r="KXK14" s="57"/>
      <c r="KXL14" s="57"/>
      <c r="KXM14" s="57"/>
      <c r="KXN14" s="57"/>
      <c r="KXO14" s="57"/>
      <c r="KXP14" s="57"/>
      <c r="KXQ14" s="57"/>
      <c r="KXR14" s="57"/>
      <c r="KXS14" s="57"/>
      <c r="KXT14" s="57"/>
      <c r="KXU14" s="57"/>
      <c r="KXV14" s="57"/>
      <c r="KXW14" s="57"/>
      <c r="KXX14" s="57"/>
      <c r="KXY14" s="57"/>
      <c r="KXZ14" s="57"/>
      <c r="KYA14" s="57"/>
      <c r="KYB14" s="57"/>
      <c r="KYC14" s="57"/>
      <c r="KYD14" s="57"/>
      <c r="KYE14" s="57"/>
      <c r="KYF14" s="57"/>
      <c r="KYG14" s="57"/>
      <c r="KYH14" s="57"/>
      <c r="KYI14" s="57"/>
      <c r="KYJ14" s="57"/>
      <c r="KYK14" s="57"/>
      <c r="KYL14" s="57"/>
      <c r="KYM14" s="57"/>
      <c r="KYN14" s="57"/>
      <c r="KYO14" s="57"/>
      <c r="KYP14" s="57"/>
      <c r="KYQ14" s="57"/>
      <c r="KYR14" s="57"/>
      <c r="KYS14" s="57"/>
      <c r="KYT14" s="57"/>
      <c r="KYU14" s="57"/>
      <c r="KYV14" s="57"/>
      <c r="KYW14" s="57"/>
      <c r="KYX14" s="57"/>
      <c r="KYY14" s="57"/>
      <c r="KYZ14" s="57"/>
      <c r="KZA14" s="57"/>
      <c r="KZB14" s="57"/>
      <c r="KZC14" s="57"/>
      <c r="KZD14" s="57"/>
      <c r="KZE14" s="57"/>
      <c r="KZF14" s="57"/>
      <c r="KZG14" s="57"/>
      <c r="KZH14" s="57"/>
      <c r="KZI14" s="57"/>
      <c r="KZJ14" s="57"/>
      <c r="KZK14" s="57"/>
      <c r="KZL14" s="57"/>
      <c r="KZM14" s="57"/>
      <c r="KZN14" s="57"/>
      <c r="KZO14" s="57"/>
      <c r="KZP14" s="57"/>
      <c r="KZQ14" s="57"/>
      <c r="KZR14" s="57"/>
      <c r="KZS14" s="57"/>
      <c r="KZT14" s="57"/>
      <c r="KZU14" s="57"/>
      <c r="KZV14" s="57"/>
      <c r="KZW14" s="57"/>
      <c r="KZX14" s="57"/>
      <c r="KZY14" s="57"/>
      <c r="KZZ14" s="57"/>
      <c r="LAA14" s="57"/>
      <c r="LAB14" s="57"/>
      <c r="LAC14" s="57"/>
      <c r="LAD14" s="57"/>
      <c r="LAE14" s="57"/>
      <c r="LAF14" s="57"/>
      <c r="LAG14" s="57"/>
      <c r="LAH14" s="57"/>
      <c r="LAI14" s="57"/>
      <c r="LAJ14" s="57"/>
      <c r="LAK14" s="57"/>
      <c r="LAL14" s="57"/>
      <c r="LAM14" s="57"/>
      <c r="LAN14" s="57"/>
      <c r="LAO14" s="57"/>
      <c r="LAP14" s="57"/>
      <c r="LAQ14" s="57"/>
      <c r="LAR14" s="57"/>
      <c r="LAS14" s="57"/>
      <c r="LAT14" s="57"/>
      <c r="LAU14" s="57"/>
      <c r="LAV14" s="57"/>
      <c r="LAW14" s="57"/>
      <c r="LAX14" s="57"/>
      <c r="LAY14" s="57"/>
      <c r="LAZ14" s="57"/>
      <c r="LBA14" s="57"/>
      <c r="LBB14" s="57"/>
      <c r="LBC14" s="57"/>
      <c r="LBD14" s="57"/>
      <c r="LBE14" s="57"/>
      <c r="LBF14" s="57"/>
      <c r="LBG14" s="57"/>
      <c r="LBH14" s="57"/>
      <c r="LBI14" s="57"/>
      <c r="LBJ14" s="57"/>
      <c r="LBK14" s="57"/>
      <c r="LBL14" s="57"/>
      <c r="LBM14" s="57"/>
      <c r="LBN14" s="57"/>
      <c r="LBO14" s="57"/>
      <c r="LBP14" s="57"/>
      <c r="LBQ14" s="57"/>
      <c r="LBR14" s="57"/>
      <c r="LBS14" s="57"/>
      <c r="LBT14" s="57"/>
      <c r="LBU14" s="57"/>
      <c r="LBV14" s="57"/>
      <c r="LBW14" s="57"/>
      <c r="LBX14" s="57"/>
      <c r="LBY14" s="57"/>
      <c r="LBZ14" s="57"/>
      <c r="LCA14" s="57"/>
      <c r="LCB14" s="57"/>
      <c r="LCC14" s="57"/>
      <c r="LCD14" s="57"/>
      <c r="LCE14" s="57"/>
      <c r="LCF14" s="57"/>
      <c r="LCG14" s="57"/>
      <c r="LCH14" s="57"/>
      <c r="LCI14" s="57"/>
      <c r="LCJ14" s="57"/>
      <c r="LCK14" s="57"/>
      <c r="LCL14" s="57"/>
      <c r="LCM14" s="57"/>
      <c r="LCN14" s="57"/>
      <c r="LCO14" s="57"/>
      <c r="LCP14" s="57"/>
      <c r="LCQ14" s="57"/>
      <c r="LCR14" s="57"/>
      <c r="LCS14" s="57"/>
      <c r="LCT14" s="57"/>
      <c r="LCU14" s="57"/>
      <c r="LCV14" s="57"/>
      <c r="LCW14" s="57"/>
      <c r="LCX14" s="57"/>
      <c r="LCY14" s="57"/>
      <c r="LCZ14" s="57"/>
      <c r="LDA14" s="57"/>
      <c r="LDB14" s="57"/>
      <c r="LDC14" s="57"/>
      <c r="LDD14" s="57"/>
      <c r="LDE14" s="57"/>
      <c r="LDF14" s="57"/>
      <c r="LDG14" s="57"/>
      <c r="LDH14" s="57"/>
      <c r="LDI14" s="57"/>
      <c r="LDJ14" s="57"/>
      <c r="LDK14" s="57"/>
      <c r="LDL14" s="57"/>
      <c r="LDM14" s="57"/>
      <c r="LDN14" s="57"/>
      <c r="LDO14" s="57"/>
      <c r="LDP14" s="57"/>
      <c r="LDQ14" s="57"/>
      <c r="LDR14" s="57"/>
      <c r="LDS14" s="57"/>
      <c r="LDT14" s="57"/>
      <c r="LDU14" s="57"/>
      <c r="LDV14" s="57"/>
      <c r="LDW14" s="57"/>
      <c r="LDX14" s="57"/>
      <c r="LDY14" s="57"/>
      <c r="LDZ14" s="57"/>
      <c r="LEA14" s="57"/>
      <c r="LEB14" s="57"/>
      <c r="LEC14" s="57"/>
      <c r="LED14" s="57"/>
      <c r="LEE14" s="57"/>
      <c r="LEF14" s="57"/>
      <c r="LEG14" s="57"/>
      <c r="LEH14" s="57"/>
      <c r="LEI14" s="57"/>
      <c r="LEJ14" s="57"/>
      <c r="LEK14" s="57"/>
      <c r="LEL14" s="57"/>
      <c r="LEM14" s="57"/>
      <c r="LEN14" s="57"/>
      <c r="LEO14" s="57"/>
      <c r="LEP14" s="57"/>
      <c r="LEQ14" s="57"/>
      <c r="LER14" s="57"/>
      <c r="LES14" s="57"/>
      <c r="LET14" s="57"/>
      <c r="LEU14" s="57"/>
      <c r="LEV14" s="57"/>
      <c r="LEW14" s="57"/>
      <c r="LEX14" s="57"/>
      <c r="LEY14" s="57"/>
      <c r="LEZ14" s="57"/>
      <c r="LFA14" s="57"/>
      <c r="LFB14" s="57"/>
      <c r="LFC14" s="57"/>
      <c r="LFD14" s="57"/>
      <c r="LFE14" s="57"/>
      <c r="LFF14" s="57"/>
      <c r="LFG14" s="57"/>
      <c r="LFH14" s="57"/>
      <c r="LFI14" s="57"/>
      <c r="LFJ14" s="57"/>
      <c r="LFK14" s="57"/>
      <c r="LFL14" s="57"/>
      <c r="LFM14" s="57"/>
      <c r="LFN14" s="57"/>
      <c r="LFO14" s="57"/>
      <c r="LFP14" s="57"/>
      <c r="LFQ14" s="57"/>
      <c r="LFR14" s="57"/>
      <c r="LFS14" s="57"/>
      <c r="LFT14" s="57"/>
      <c r="LFU14" s="57"/>
      <c r="LFV14" s="57"/>
      <c r="LFW14" s="57"/>
      <c r="LFX14" s="57"/>
      <c r="LFY14" s="57"/>
      <c r="LFZ14" s="57"/>
      <c r="LGA14" s="57"/>
      <c r="LGB14" s="57"/>
      <c r="LGC14" s="57"/>
      <c r="LGD14" s="57"/>
      <c r="LGE14" s="57"/>
      <c r="LGF14" s="57"/>
      <c r="LGG14" s="57"/>
      <c r="LGH14" s="57"/>
      <c r="LGI14" s="57"/>
      <c r="LGJ14" s="57"/>
      <c r="LGK14" s="57"/>
      <c r="LGL14" s="57"/>
      <c r="LGM14" s="57"/>
      <c r="LGN14" s="57"/>
      <c r="LGO14" s="57"/>
      <c r="LGP14" s="57"/>
      <c r="LGQ14" s="57"/>
      <c r="LGR14" s="57"/>
      <c r="LGS14" s="57"/>
      <c r="LGT14" s="57"/>
      <c r="LGU14" s="57"/>
      <c r="LGV14" s="57"/>
      <c r="LGW14" s="57"/>
      <c r="LGX14" s="57"/>
      <c r="LGY14" s="57"/>
      <c r="LGZ14" s="57"/>
      <c r="LHA14" s="57"/>
      <c r="LHB14" s="57"/>
      <c r="LHC14" s="57"/>
      <c r="LHD14" s="57"/>
      <c r="LHE14" s="57"/>
      <c r="LHF14" s="57"/>
      <c r="LHG14" s="57"/>
      <c r="LHH14" s="57"/>
      <c r="LHI14" s="57"/>
      <c r="LHJ14" s="57"/>
      <c r="LHK14" s="57"/>
      <c r="LHL14" s="57"/>
      <c r="LHM14" s="57"/>
      <c r="LHN14" s="57"/>
      <c r="LHO14" s="57"/>
      <c r="LHP14" s="57"/>
      <c r="LHQ14" s="57"/>
      <c r="LHR14" s="57"/>
      <c r="LHS14" s="57"/>
      <c r="LHT14" s="57"/>
      <c r="LHU14" s="57"/>
      <c r="LHV14" s="57"/>
      <c r="LHW14" s="57"/>
      <c r="LHX14" s="57"/>
      <c r="LHY14" s="57"/>
      <c r="LHZ14" s="57"/>
      <c r="LIA14" s="57"/>
      <c r="LIB14" s="57"/>
      <c r="LIC14" s="57"/>
      <c r="LID14" s="57"/>
      <c r="LIE14" s="57"/>
      <c r="LIF14" s="57"/>
      <c r="LIG14" s="57"/>
      <c r="LIH14" s="57"/>
      <c r="LII14" s="57"/>
      <c r="LIJ14" s="57"/>
      <c r="LIK14" s="57"/>
      <c r="LIL14" s="57"/>
      <c r="LIM14" s="57"/>
      <c r="LIN14" s="57"/>
      <c r="LIO14" s="57"/>
      <c r="LIP14" s="57"/>
      <c r="LIQ14" s="57"/>
      <c r="LIR14" s="57"/>
      <c r="LIS14" s="57"/>
      <c r="LIT14" s="57"/>
      <c r="LIU14" s="57"/>
      <c r="LIV14" s="57"/>
      <c r="LIW14" s="57"/>
      <c r="LIX14" s="57"/>
      <c r="LIY14" s="57"/>
      <c r="LIZ14" s="57"/>
      <c r="LJA14" s="57"/>
      <c r="LJB14" s="57"/>
      <c r="LJC14" s="57"/>
      <c r="LJD14" s="57"/>
      <c r="LJE14" s="57"/>
      <c r="LJF14" s="57"/>
      <c r="LJG14" s="57"/>
      <c r="LJH14" s="57"/>
      <c r="LJI14" s="57"/>
      <c r="LJJ14" s="57"/>
      <c r="LJK14" s="57"/>
      <c r="LJL14" s="57"/>
      <c r="LJM14" s="57"/>
      <c r="LJN14" s="57"/>
      <c r="LJO14" s="57"/>
      <c r="LJP14" s="57"/>
      <c r="LJQ14" s="57"/>
      <c r="LJR14" s="57"/>
      <c r="LJS14" s="57"/>
      <c r="LJT14" s="57"/>
      <c r="LJU14" s="57"/>
      <c r="LJV14" s="57"/>
      <c r="LJW14" s="57"/>
      <c r="LJX14" s="57"/>
      <c r="LJY14" s="57"/>
      <c r="LJZ14" s="57"/>
      <c r="LKA14" s="57"/>
      <c r="LKB14" s="57"/>
      <c r="LKC14" s="57"/>
      <c r="LKD14" s="57"/>
      <c r="LKE14" s="57"/>
      <c r="LKF14" s="57"/>
      <c r="LKG14" s="57"/>
      <c r="LKH14" s="57"/>
      <c r="LKI14" s="57"/>
      <c r="LKJ14" s="57"/>
      <c r="LKK14" s="57"/>
      <c r="LKL14" s="57"/>
      <c r="LKM14" s="57"/>
      <c r="LKN14" s="57"/>
      <c r="LKO14" s="57"/>
      <c r="LKP14" s="57"/>
      <c r="LKQ14" s="57"/>
      <c r="LKR14" s="57"/>
      <c r="LKS14" s="57"/>
      <c r="LKT14" s="57"/>
      <c r="LKU14" s="57"/>
      <c r="LKV14" s="57"/>
      <c r="LKW14" s="57"/>
      <c r="LKX14" s="57"/>
      <c r="LKY14" s="57"/>
      <c r="LKZ14" s="57"/>
      <c r="LLA14" s="57"/>
      <c r="LLB14" s="57"/>
      <c r="LLC14" s="57"/>
      <c r="LLD14" s="57"/>
      <c r="LLE14" s="57"/>
      <c r="LLF14" s="57"/>
      <c r="LLG14" s="57"/>
      <c r="LLH14" s="57"/>
      <c r="LLI14" s="57"/>
      <c r="LLJ14" s="57"/>
      <c r="LLK14" s="57"/>
      <c r="LLL14" s="57"/>
      <c r="LLM14" s="57"/>
      <c r="LLN14" s="57"/>
      <c r="LLO14" s="57"/>
      <c r="LLP14" s="57"/>
      <c r="LLQ14" s="57"/>
      <c r="LLR14" s="57"/>
      <c r="LLS14" s="57"/>
      <c r="LLT14" s="57"/>
      <c r="LLU14" s="57"/>
      <c r="LLV14" s="57"/>
      <c r="LLW14" s="57"/>
      <c r="LLX14" s="57"/>
      <c r="LLY14" s="57"/>
      <c r="LLZ14" s="57"/>
      <c r="LMA14" s="57"/>
      <c r="LMB14" s="57"/>
      <c r="LMC14" s="57"/>
      <c r="LMD14" s="57"/>
      <c r="LME14" s="57"/>
      <c r="LMF14" s="57"/>
      <c r="LMG14" s="57"/>
      <c r="LMH14" s="57"/>
      <c r="LMI14" s="57"/>
      <c r="LMJ14" s="57"/>
      <c r="LMK14" s="57"/>
      <c r="LML14" s="57"/>
      <c r="LMM14" s="57"/>
      <c r="LMN14" s="57"/>
      <c r="LMO14" s="57"/>
      <c r="LMP14" s="57"/>
      <c r="LMQ14" s="57"/>
      <c r="LMR14" s="57"/>
      <c r="LMS14" s="57"/>
      <c r="LMT14" s="57"/>
      <c r="LMU14" s="57"/>
      <c r="LMV14" s="57"/>
      <c r="LMW14" s="57"/>
      <c r="LMX14" s="57"/>
      <c r="LMY14" s="57"/>
      <c r="LMZ14" s="57"/>
      <c r="LNA14" s="57"/>
      <c r="LNB14" s="57"/>
      <c r="LNC14" s="57"/>
      <c r="LND14" s="57"/>
      <c r="LNE14" s="57"/>
      <c r="LNF14" s="57"/>
      <c r="LNG14" s="57"/>
      <c r="LNH14" s="57"/>
      <c r="LNI14" s="57"/>
      <c r="LNJ14" s="57"/>
      <c r="LNK14" s="57"/>
      <c r="LNL14" s="57"/>
      <c r="LNM14" s="57"/>
      <c r="LNN14" s="57"/>
      <c r="LNO14" s="57"/>
      <c r="LNP14" s="57"/>
      <c r="LNQ14" s="57"/>
      <c r="LNR14" s="57"/>
      <c r="LNS14" s="57"/>
      <c r="LNT14" s="57"/>
      <c r="LNU14" s="57"/>
      <c r="LNV14" s="57"/>
      <c r="LNW14" s="57"/>
      <c r="LNX14" s="57"/>
      <c r="LNY14" s="57"/>
      <c r="LNZ14" s="57"/>
      <c r="LOA14" s="57"/>
      <c r="LOB14" s="57"/>
      <c r="LOC14" s="57"/>
      <c r="LOD14" s="57"/>
      <c r="LOE14" s="57"/>
      <c r="LOF14" s="57"/>
      <c r="LOG14" s="57"/>
      <c r="LOH14" s="57"/>
      <c r="LOI14" s="57"/>
      <c r="LOJ14" s="57"/>
      <c r="LOK14" s="57"/>
      <c r="LOL14" s="57"/>
      <c r="LOM14" s="57"/>
      <c r="LON14" s="57"/>
      <c r="LOO14" s="57"/>
      <c r="LOP14" s="57"/>
      <c r="LOQ14" s="57"/>
      <c r="LOR14" s="57"/>
      <c r="LOS14" s="57"/>
      <c r="LOT14" s="57"/>
      <c r="LOU14" s="57"/>
      <c r="LOV14" s="57"/>
      <c r="LOW14" s="57"/>
      <c r="LOX14" s="57"/>
      <c r="LOY14" s="57"/>
      <c r="LOZ14" s="57"/>
      <c r="LPA14" s="57"/>
      <c r="LPB14" s="57"/>
      <c r="LPC14" s="57"/>
      <c r="LPD14" s="57"/>
      <c r="LPE14" s="57"/>
      <c r="LPF14" s="57"/>
      <c r="LPG14" s="57"/>
      <c r="LPH14" s="57"/>
      <c r="LPI14" s="57"/>
      <c r="LPJ14" s="57"/>
      <c r="LPK14" s="57"/>
      <c r="LPL14" s="57"/>
      <c r="LPM14" s="57"/>
      <c r="LPN14" s="57"/>
      <c r="LPO14" s="57"/>
      <c r="LPP14" s="57"/>
      <c r="LPQ14" s="57"/>
      <c r="LPR14" s="57"/>
      <c r="LPS14" s="57"/>
      <c r="LPT14" s="57"/>
      <c r="LPU14" s="57"/>
      <c r="LPV14" s="57"/>
      <c r="LPW14" s="57"/>
      <c r="LPX14" s="57"/>
      <c r="LPY14" s="57"/>
      <c r="LPZ14" s="57"/>
      <c r="LQA14" s="57"/>
      <c r="LQB14" s="57"/>
      <c r="LQC14" s="57"/>
      <c r="LQD14" s="57"/>
      <c r="LQE14" s="57"/>
      <c r="LQF14" s="57"/>
      <c r="LQG14" s="57"/>
      <c r="LQH14" s="57"/>
      <c r="LQI14" s="57"/>
      <c r="LQJ14" s="57"/>
      <c r="LQK14" s="57"/>
      <c r="LQL14" s="57"/>
      <c r="LQM14" s="57"/>
      <c r="LQN14" s="57"/>
      <c r="LQO14" s="57"/>
      <c r="LQP14" s="57"/>
      <c r="LQQ14" s="57"/>
      <c r="LQR14" s="57"/>
      <c r="LQS14" s="57"/>
      <c r="LQT14" s="57"/>
      <c r="LQU14" s="57"/>
      <c r="LQV14" s="57"/>
      <c r="LQW14" s="57"/>
      <c r="LQX14" s="57"/>
      <c r="LQY14" s="57"/>
      <c r="LQZ14" s="57"/>
      <c r="LRA14" s="57"/>
      <c r="LRB14" s="57"/>
      <c r="LRC14" s="57"/>
      <c r="LRD14" s="57"/>
      <c r="LRE14" s="57"/>
      <c r="LRF14" s="57"/>
      <c r="LRG14" s="57"/>
      <c r="LRH14" s="57"/>
      <c r="LRI14" s="57"/>
      <c r="LRJ14" s="57"/>
      <c r="LRK14" s="57"/>
      <c r="LRL14" s="57"/>
      <c r="LRM14" s="57"/>
      <c r="LRN14" s="57"/>
      <c r="LRO14" s="57"/>
      <c r="LRP14" s="57"/>
      <c r="LRQ14" s="57"/>
      <c r="LRR14" s="57"/>
      <c r="LRS14" s="57"/>
      <c r="LRT14" s="57"/>
      <c r="LRU14" s="57"/>
      <c r="LRV14" s="57"/>
      <c r="LRW14" s="57"/>
      <c r="LRX14" s="57"/>
      <c r="LRY14" s="57"/>
      <c r="LRZ14" s="57"/>
      <c r="LSA14" s="57"/>
      <c r="LSB14" s="57"/>
      <c r="LSC14" s="57"/>
      <c r="LSD14" s="57"/>
      <c r="LSE14" s="57"/>
      <c r="LSF14" s="57"/>
      <c r="LSG14" s="57"/>
      <c r="LSH14" s="57"/>
      <c r="LSI14" s="57"/>
      <c r="LSJ14" s="57"/>
      <c r="LSK14" s="57"/>
      <c r="LSL14" s="57"/>
      <c r="LSM14" s="57"/>
      <c r="LSN14" s="57"/>
      <c r="LSO14" s="57"/>
      <c r="LSP14" s="57"/>
      <c r="LSQ14" s="57"/>
      <c r="LSR14" s="57"/>
      <c r="LSS14" s="57"/>
      <c r="LST14" s="57"/>
      <c r="LSU14" s="57"/>
      <c r="LSV14" s="57"/>
      <c r="LSW14" s="57"/>
      <c r="LSX14" s="57"/>
      <c r="LSY14" s="57"/>
      <c r="LSZ14" s="57"/>
      <c r="LTA14" s="57"/>
      <c r="LTB14" s="57"/>
      <c r="LTC14" s="57"/>
      <c r="LTD14" s="57"/>
      <c r="LTE14" s="57"/>
      <c r="LTF14" s="57"/>
      <c r="LTG14" s="57"/>
      <c r="LTH14" s="57"/>
      <c r="LTI14" s="57"/>
      <c r="LTJ14" s="57"/>
      <c r="LTK14" s="57"/>
      <c r="LTL14" s="57"/>
      <c r="LTM14" s="57"/>
      <c r="LTN14" s="57"/>
      <c r="LTO14" s="57"/>
      <c r="LTP14" s="57"/>
      <c r="LTQ14" s="57"/>
      <c r="LTR14" s="57"/>
      <c r="LTS14" s="57"/>
      <c r="LTT14" s="57"/>
      <c r="LTU14" s="57"/>
      <c r="LTV14" s="57"/>
      <c r="LTW14" s="57"/>
      <c r="LTX14" s="57"/>
      <c r="LTY14" s="57"/>
      <c r="LTZ14" s="57"/>
      <c r="LUA14" s="57"/>
      <c r="LUB14" s="57"/>
      <c r="LUC14" s="57"/>
      <c r="LUD14" s="57"/>
      <c r="LUE14" s="57"/>
      <c r="LUF14" s="57"/>
      <c r="LUG14" s="57"/>
      <c r="LUH14" s="57"/>
      <c r="LUI14" s="57"/>
      <c r="LUJ14" s="57"/>
      <c r="LUK14" s="57"/>
      <c r="LUL14" s="57"/>
      <c r="LUM14" s="57"/>
      <c r="LUN14" s="57"/>
      <c r="LUO14" s="57"/>
      <c r="LUP14" s="57"/>
      <c r="LUQ14" s="57"/>
      <c r="LUR14" s="57"/>
      <c r="LUS14" s="57"/>
      <c r="LUT14" s="57"/>
      <c r="LUU14" s="57"/>
      <c r="LUV14" s="57"/>
      <c r="LUW14" s="57"/>
      <c r="LUX14" s="57"/>
      <c r="LUY14" s="57"/>
      <c r="LUZ14" s="57"/>
      <c r="LVA14" s="57"/>
      <c r="LVB14" s="57"/>
      <c r="LVC14" s="57"/>
      <c r="LVD14" s="57"/>
      <c r="LVE14" s="57"/>
      <c r="LVF14" s="57"/>
      <c r="LVG14" s="57"/>
      <c r="LVH14" s="57"/>
      <c r="LVI14" s="57"/>
      <c r="LVJ14" s="57"/>
      <c r="LVK14" s="57"/>
      <c r="LVL14" s="57"/>
      <c r="LVM14" s="57"/>
      <c r="LVN14" s="57"/>
      <c r="LVO14" s="57"/>
      <c r="LVP14" s="57"/>
      <c r="LVQ14" s="57"/>
      <c r="LVR14" s="57"/>
      <c r="LVS14" s="57"/>
      <c r="LVT14" s="57"/>
      <c r="LVU14" s="57"/>
      <c r="LVV14" s="57"/>
      <c r="LVW14" s="57"/>
      <c r="LVX14" s="57"/>
      <c r="LVY14" s="57"/>
      <c r="LVZ14" s="57"/>
      <c r="LWA14" s="57"/>
      <c r="LWB14" s="57"/>
      <c r="LWC14" s="57"/>
      <c r="LWD14" s="57"/>
      <c r="LWE14" s="57"/>
      <c r="LWF14" s="57"/>
      <c r="LWG14" s="57"/>
      <c r="LWH14" s="57"/>
      <c r="LWI14" s="57"/>
      <c r="LWJ14" s="57"/>
      <c r="LWK14" s="57"/>
      <c r="LWL14" s="57"/>
      <c r="LWM14" s="57"/>
      <c r="LWN14" s="57"/>
      <c r="LWO14" s="57"/>
      <c r="LWP14" s="57"/>
      <c r="LWQ14" s="57"/>
      <c r="LWR14" s="57"/>
      <c r="LWS14" s="57"/>
      <c r="LWT14" s="57"/>
      <c r="LWU14" s="57"/>
      <c r="LWV14" s="57"/>
      <c r="LWW14" s="57"/>
      <c r="LWX14" s="57"/>
      <c r="LWY14" s="57"/>
      <c r="LWZ14" s="57"/>
      <c r="LXA14" s="57"/>
      <c r="LXB14" s="57"/>
      <c r="LXC14" s="57"/>
      <c r="LXD14" s="57"/>
      <c r="LXE14" s="57"/>
      <c r="LXF14" s="57"/>
      <c r="LXG14" s="57"/>
      <c r="LXH14" s="57"/>
      <c r="LXI14" s="57"/>
      <c r="LXJ14" s="57"/>
      <c r="LXK14" s="57"/>
      <c r="LXL14" s="57"/>
      <c r="LXM14" s="57"/>
      <c r="LXN14" s="57"/>
      <c r="LXO14" s="57"/>
      <c r="LXP14" s="57"/>
      <c r="LXQ14" s="57"/>
      <c r="LXR14" s="57"/>
      <c r="LXS14" s="57"/>
      <c r="LXT14" s="57"/>
      <c r="LXU14" s="57"/>
      <c r="LXV14" s="57"/>
      <c r="LXW14" s="57"/>
      <c r="LXX14" s="57"/>
      <c r="LXY14" s="57"/>
      <c r="LXZ14" s="57"/>
      <c r="LYA14" s="57"/>
      <c r="LYB14" s="57"/>
      <c r="LYC14" s="57"/>
      <c r="LYD14" s="57"/>
      <c r="LYE14" s="57"/>
      <c r="LYF14" s="57"/>
      <c r="LYG14" s="57"/>
      <c r="LYH14" s="57"/>
      <c r="LYI14" s="57"/>
      <c r="LYJ14" s="57"/>
      <c r="LYK14" s="57"/>
      <c r="LYL14" s="57"/>
      <c r="LYM14" s="57"/>
      <c r="LYN14" s="57"/>
      <c r="LYO14" s="57"/>
      <c r="LYP14" s="57"/>
      <c r="LYQ14" s="57"/>
      <c r="LYR14" s="57"/>
      <c r="LYS14" s="57"/>
      <c r="LYT14" s="57"/>
      <c r="LYU14" s="57"/>
      <c r="LYV14" s="57"/>
      <c r="LYW14" s="57"/>
      <c r="LYX14" s="57"/>
      <c r="LYY14" s="57"/>
      <c r="LYZ14" s="57"/>
      <c r="LZA14" s="57"/>
      <c r="LZB14" s="57"/>
      <c r="LZC14" s="57"/>
      <c r="LZD14" s="57"/>
      <c r="LZE14" s="57"/>
      <c r="LZF14" s="57"/>
      <c r="LZG14" s="57"/>
      <c r="LZH14" s="57"/>
      <c r="LZI14" s="57"/>
      <c r="LZJ14" s="57"/>
      <c r="LZK14" s="57"/>
      <c r="LZL14" s="57"/>
      <c r="LZM14" s="57"/>
      <c r="LZN14" s="57"/>
      <c r="LZO14" s="57"/>
      <c r="LZP14" s="57"/>
      <c r="LZQ14" s="57"/>
      <c r="LZR14" s="57"/>
      <c r="LZS14" s="57"/>
      <c r="LZT14" s="57"/>
      <c r="LZU14" s="57"/>
      <c r="LZV14" s="57"/>
      <c r="LZW14" s="57"/>
      <c r="LZX14" s="57"/>
      <c r="LZY14" s="57"/>
      <c r="LZZ14" s="57"/>
      <c r="MAA14" s="57"/>
      <c r="MAB14" s="57"/>
      <c r="MAC14" s="57"/>
      <c r="MAD14" s="57"/>
      <c r="MAE14" s="57"/>
      <c r="MAF14" s="57"/>
      <c r="MAG14" s="57"/>
      <c r="MAH14" s="57"/>
      <c r="MAI14" s="57"/>
      <c r="MAJ14" s="57"/>
      <c r="MAK14" s="57"/>
      <c r="MAL14" s="57"/>
      <c r="MAM14" s="57"/>
      <c r="MAN14" s="57"/>
      <c r="MAO14" s="57"/>
      <c r="MAP14" s="57"/>
      <c r="MAQ14" s="57"/>
      <c r="MAR14" s="57"/>
      <c r="MAS14" s="57"/>
      <c r="MAT14" s="57"/>
      <c r="MAU14" s="57"/>
      <c r="MAV14" s="57"/>
      <c r="MAW14" s="57"/>
      <c r="MAX14" s="57"/>
      <c r="MAY14" s="57"/>
      <c r="MAZ14" s="57"/>
      <c r="MBA14" s="57"/>
      <c r="MBB14" s="57"/>
      <c r="MBC14" s="57"/>
      <c r="MBD14" s="57"/>
      <c r="MBE14" s="57"/>
      <c r="MBF14" s="57"/>
      <c r="MBG14" s="57"/>
      <c r="MBH14" s="57"/>
      <c r="MBI14" s="57"/>
      <c r="MBJ14" s="57"/>
      <c r="MBK14" s="57"/>
      <c r="MBL14" s="57"/>
      <c r="MBM14" s="57"/>
      <c r="MBN14" s="57"/>
      <c r="MBO14" s="57"/>
      <c r="MBP14" s="57"/>
      <c r="MBQ14" s="57"/>
      <c r="MBR14" s="57"/>
      <c r="MBS14" s="57"/>
      <c r="MBT14" s="57"/>
      <c r="MBU14" s="57"/>
      <c r="MBV14" s="57"/>
      <c r="MBW14" s="57"/>
      <c r="MBX14" s="57"/>
      <c r="MBY14" s="57"/>
      <c r="MBZ14" s="57"/>
      <c r="MCA14" s="57"/>
      <c r="MCB14" s="57"/>
      <c r="MCC14" s="57"/>
      <c r="MCD14" s="57"/>
      <c r="MCE14" s="57"/>
      <c r="MCF14" s="57"/>
      <c r="MCG14" s="57"/>
      <c r="MCH14" s="57"/>
      <c r="MCI14" s="57"/>
      <c r="MCJ14" s="57"/>
      <c r="MCK14" s="57"/>
      <c r="MCL14" s="57"/>
      <c r="MCM14" s="57"/>
      <c r="MCN14" s="57"/>
      <c r="MCO14" s="57"/>
      <c r="MCP14" s="57"/>
      <c r="MCQ14" s="57"/>
      <c r="MCR14" s="57"/>
      <c r="MCS14" s="57"/>
      <c r="MCT14" s="57"/>
      <c r="MCU14" s="57"/>
      <c r="MCV14" s="57"/>
      <c r="MCW14" s="57"/>
      <c r="MCX14" s="57"/>
      <c r="MCY14" s="57"/>
      <c r="MCZ14" s="57"/>
      <c r="MDA14" s="57"/>
      <c r="MDB14" s="57"/>
      <c r="MDC14" s="57"/>
      <c r="MDD14" s="57"/>
      <c r="MDE14" s="57"/>
      <c r="MDF14" s="57"/>
      <c r="MDG14" s="57"/>
      <c r="MDH14" s="57"/>
      <c r="MDI14" s="57"/>
      <c r="MDJ14" s="57"/>
      <c r="MDK14" s="57"/>
      <c r="MDL14" s="57"/>
      <c r="MDM14" s="57"/>
      <c r="MDN14" s="57"/>
      <c r="MDO14" s="57"/>
      <c r="MDP14" s="57"/>
      <c r="MDQ14" s="57"/>
      <c r="MDR14" s="57"/>
      <c r="MDS14" s="57"/>
      <c r="MDT14" s="57"/>
      <c r="MDU14" s="57"/>
      <c r="MDV14" s="57"/>
      <c r="MDW14" s="57"/>
      <c r="MDX14" s="57"/>
      <c r="MDY14" s="57"/>
      <c r="MDZ14" s="57"/>
      <c r="MEA14" s="57"/>
      <c r="MEB14" s="57"/>
      <c r="MEC14" s="57"/>
      <c r="MED14" s="57"/>
      <c r="MEE14" s="57"/>
      <c r="MEF14" s="57"/>
      <c r="MEG14" s="57"/>
      <c r="MEH14" s="57"/>
      <c r="MEI14" s="57"/>
      <c r="MEJ14" s="57"/>
      <c r="MEK14" s="57"/>
      <c r="MEL14" s="57"/>
      <c r="MEM14" s="57"/>
      <c r="MEN14" s="57"/>
      <c r="MEO14" s="57"/>
      <c r="MEP14" s="57"/>
      <c r="MEQ14" s="57"/>
      <c r="MER14" s="57"/>
      <c r="MES14" s="57"/>
      <c r="MET14" s="57"/>
      <c r="MEU14" s="57"/>
      <c r="MEV14" s="57"/>
      <c r="MEW14" s="57"/>
      <c r="MEX14" s="57"/>
      <c r="MEY14" s="57"/>
      <c r="MEZ14" s="57"/>
      <c r="MFA14" s="57"/>
      <c r="MFB14" s="57"/>
      <c r="MFC14" s="57"/>
      <c r="MFD14" s="57"/>
      <c r="MFE14" s="57"/>
      <c r="MFF14" s="57"/>
      <c r="MFG14" s="57"/>
      <c r="MFH14" s="57"/>
      <c r="MFI14" s="57"/>
      <c r="MFJ14" s="57"/>
      <c r="MFK14" s="57"/>
      <c r="MFL14" s="57"/>
      <c r="MFM14" s="57"/>
      <c r="MFN14" s="57"/>
      <c r="MFO14" s="57"/>
      <c r="MFP14" s="57"/>
      <c r="MFQ14" s="57"/>
      <c r="MFR14" s="57"/>
      <c r="MFS14" s="57"/>
      <c r="MFT14" s="57"/>
      <c r="MFU14" s="57"/>
      <c r="MFV14" s="57"/>
      <c r="MFW14" s="57"/>
      <c r="MFX14" s="57"/>
      <c r="MFY14" s="57"/>
      <c r="MFZ14" s="57"/>
      <c r="MGA14" s="57"/>
      <c r="MGB14" s="57"/>
      <c r="MGC14" s="57"/>
      <c r="MGD14" s="57"/>
      <c r="MGE14" s="57"/>
      <c r="MGF14" s="57"/>
      <c r="MGG14" s="57"/>
      <c r="MGH14" s="57"/>
      <c r="MGI14" s="57"/>
      <c r="MGJ14" s="57"/>
      <c r="MGK14" s="57"/>
      <c r="MGL14" s="57"/>
      <c r="MGM14" s="57"/>
      <c r="MGN14" s="57"/>
      <c r="MGO14" s="57"/>
      <c r="MGP14" s="57"/>
      <c r="MGQ14" s="57"/>
      <c r="MGR14" s="57"/>
      <c r="MGS14" s="57"/>
      <c r="MGT14" s="57"/>
      <c r="MGU14" s="57"/>
      <c r="MGV14" s="57"/>
      <c r="MGW14" s="57"/>
      <c r="MGX14" s="57"/>
      <c r="MGY14" s="57"/>
      <c r="MGZ14" s="57"/>
      <c r="MHA14" s="57"/>
      <c r="MHB14" s="57"/>
      <c r="MHC14" s="57"/>
      <c r="MHD14" s="57"/>
      <c r="MHE14" s="57"/>
      <c r="MHF14" s="57"/>
      <c r="MHG14" s="57"/>
      <c r="MHH14" s="57"/>
      <c r="MHI14" s="57"/>
      <c r="MHJ14" s="57"/>
      <c r="MHK14" s="57"/>
      <c r="MHL14" s="57"/>
      <c r="MHM14" s="57"/>
      <c r="MHN14" s="57"/>
      <c r="MHO14" s="57"/>
      <c r="MHP14" s="57"/>
      <c r="MHQ14" s="57"/>
      <c r="MHR14" s="57"/>
      <c r="MHS14" s="57"/>
      <c r="MHT14" s="57"/>
      <c r="MHU14" s="57"/>
      <c r="MHV14" s="57"/>
      <c r="MHW14" s="57"/>
      <c r="MHX14" s="57"/>
      <c r="MHY14" s="57"/>
      <c r="MHZ14" s="57"/>
      <c r="MIA14" s="57"/>
      <c r="MIB14" s="57"/>
      <c r="MIC14" s="57"/>
      <c r="MID14" s="57"/>
      <c r="MIE14" s="57"/>
      <c r="MIF14" s="57"/>
      <c r="MIG14" s="57"/>
      <c r="MIH14" s="57"/>
      <c r="MII14" s="57"/>
      <c r="MIJ14" s="57"/>
      <c r="MIK14" s="57"/>
      <c r="MIL14" s="57"/>
      <c r="MIM14" s="57"/>
      <c r="MIN14" s="57"/>
      <c r="MIO14" s="57"/>
      <c r="MIP14" s="57"/>
      <c r="MIQ14" s="57"/>
      <c r="MIR14" s="57"/>
      <c r="MIS14" s="57"/>
      <c r="MIT14" s="57"/>
      <c r="MIU14" s="57"/>
      <c r="MIV14" s="57"/>
      <c r="MIW14" s="57"/>
      <c r="MIX14" s="57"/>
      <c r="MIY14" s="57"/>
      <c r="MIZ14" s="57"/>
      <c r="MJA14" s="57"/>
      <c r="MJB14" s="57"/>
      <c r="MJC14" s="57"/>
      <c r="MJD14" s="57"/>
      <c r="MJE14" s="57"/>
      <c r="MJF14" s="57"/>
      <c r="MJG14" s="57"/>
      <c r="MJH14" s="57"/>
      <c r="MJI14" s="57"/>
      <c r="MJJ14" s="57"/>
      <c r="MJK14" s="57"/>
      <c r="MJL14" s="57"/>
      <c r="MJM14" s="57"/>
      <c r="MJN14" s="57"/>
      <c r="MJO14" s="57"/>
      <c r="MJP14" s="57"/>
      <c r="MJQ14" s="57"/>
      <c r="MJR14" s="57"/>
      <c r="MJS14" s="57"/>
      <c r="MJT14" s="57"/>
      <c r="MJU14" s="57"/>
      <c r="MJV14" s="57"/>
      <c r="MJW14" s="57"/>
      <c r="MJX14" s="57"/>
      <c r="MJY14" s="57"/>
      <c r="MJZ14" s="57"/>
      <c r="MKA14" s="57"/>
      <c r="MKB14" s="57"/>
      <c r="MKC14" s="57"/>
      <c r="MKD14" s="57"/>
      <c r="MKE14" s="57"/>
      <c r="MKF14" s="57"/>
      <c r="MKG14" s="57"/>
      <c r="MKH14" s="57"/>
      <c r="MKI14" s="57"/>
      <c r="MKJ14" s="57"/>
      <c r="MKK14" s="57"/>
      <c r="MKL14" s="57"/>
      <c r="MKM14" s="57"/>
      <c r="MKN14" s="57"/>
      <c r="MKO14" s="57"/>
      <c r="MKP14" s="57"/>
      <c r="MKQ14" s="57"/>
      <c r="MKR14" s="57"/>
      <c r="MKS14" s="57"/>
      <c r="MKT14" s="57"/>
      <c r="MKU14" s="57"/>
      <c r="MKV14" s="57"/>
      <c r="MKW14" s="57"/>
      <c r="MKX14" s="57"/>
      <c r="MKY14" s="57"/>
      <c r="MKZ14" s="57"/>
      <c r="MLA14" s="57"/>
      <c r="MLB14" s="57"/>
      <c r="MLC14" s="57"/>
      <c r="MLD14" s="57"/>
      <c r="MLE14" s="57"/>
      <c r="MLF14" s="57"/>
      <c r="MLG14" s="57"/>
      <c r="MLH14" s="57"/>
      <c r="MLI14" s="57"/>
      <c r="MLJ14" s="57"/>
      <c r="MLK14" s="57"/>
      <c r="MLL14" s="57"/>
      <c r="MLM14" s="57"/>
      <c r="MLN14" s="57"/>
      <c r="MLO14" s="57"/>
      <c r="MLP14" s="57"/>
      <c r="MLQ14" s="57"/>
      <c r="MLR14" s="57"/>
      <c r="MLS14" s="57"/>
      <c r="MLT14" s="57"/>
      <c r="MLU14" s="57"/>
      <c r="MLV14" s="57"/>
      <c r="MLW14" s="57"/>
      <c r="MLX14" s="57"/>
      <c r="MLY14" s="57"/>
      <c r="MLZ14" s="57"/>
      <c r="MMA14" s="57"/>
      <c r="MMB14" s="57"/>
      <c r="MMC14" s="57"/>
      <c r="MMD14" s="57"/>
      <c r="MME14" s="57"/>
      <c r="MMF14" s="57"/>
      <c r="MMG14" s="57"/>
      <c r="MMH14" s="57"/>
      <c r="MMI14" s="57"/>
      <c r="MMJ14" s="57"/>
      <c r="MMK14" s="57"/>
      <c r="MML14" s="57"/>
      <c r="MMM14" s="57"/>
      <c r="MMN14" s="57"/>
      <c r="MMO14" s="57"/>
      <c r="MMP14" s="57"/>
      <c r="MMQ14" s="57"/>
      <c r="MMR14" s="57"/>
      <c r="MMS14" s="57"/>
      <c r="MMT14" s="57"/>
      <c r="MMU14" s="57"/>
      <c r="MMV14" s="57"/>
      <c r="MMW14" s="57"/>
      <c r="MMX14" s="57"/>
      <c r="MMY14" s="57"/>
      <c r="MMZ14" s="57"/>
      <c r="MNA14" s="57"/>
      <c r="MNB14" s="57"/>
      <c r="MNC14" s="57"/>
      <c r="MND14" s="57"/>
      <c r="MNE14" s="57"/>
      <c r="MNF14" s="57"/>
      <c r="MNG14" s="57"/>
      <c r="MNH14" s="57"/>
      <c r="MNI14" s="57"/>
      <c r="MNJ14" s="57"/>
      <c r="MNK14" s="57"/>
      <c r="MNL14" s="57"/>
      <c r="MNM14" s="57"/>
      <c r="MNN14" s="57"/>
      <c r="MNO14" s="57"/>
      <c r="MNP14" s="57"/>
      <c r="MNQ14" s="57"/>
      <c r="MNR14" s="57"/>
      <c r="MNS14" s="57"/>
      <c r="MNT14" s="57"/>
      <c r="MNU14" s="57"/>
      <c r="MNV14" s="57"/>
      <c r="MNW14" s="57"/>
      <c r="MNX14" s="57"/>
      <c r="MNY14" s="57"/>
      <c r="MNZ14" s="57"/>
      <c r="MOA14" s="57"/>
      <c r="MOB14" s="57"/>
      <c r="MOC14" s="57"/>
      <c r="MOD14" s="57"/>
      <c r="MOE14" s="57"/>
      <c r="MOF14" s="57"/>
      <c r="MOG14" s="57"/>
      <c r="MOH14" s="57"/>
      <c r="MOI14" s="57"/>
      <c r="MOJ14" s="57"/>
      <c r="MOK14" s="57"/>
      <c r="MOL14" s="57"/>
      <c r="MOM14" s="57"/>
      <c r="MON14" s="57"/>
      <c r="MOO14" s="57"/>
      <c r="MOP14" s="57"/>
      <c r="MOQ14" s="57"/>
      <c r="MOR14" s="57"/>
      <c r="MOS14" s="57"/>
      <c r="MOT14" s="57"/>
      <c r="MOU14" s="57"/>
      <c r="MOV14" s="57"/>
      <c r="MOW14" s="57"/>
      <c r="MOX14" s="57"/>
      <c r="MOY14" s="57"/>
      <c r="MOZ14" s="57"/>
      <c r="MPA14" s="57"/>
      <c r="MPB14" s="57"/>
      <c r="MPC14" s="57"/>
      <c r="MPD14" s="57"/>
      <c r="MPE14" s="57"/>
      <c r="MPF14" s="57"/>
      <c r="MPG14" s="57"/>
      <c r="MPH14" s="57"/>
      <c r="MPI14" s="57"/>
      <c r="MPJ14" s="57"/>
      <c r="MPK14" s="57"/>
      <c r="MPL14" s="57"/>
      <c r="MPM14" s="57"/>
      <c r="MPN14" s="57"/>
      <c r="MPO14" s="57"/>
      <c r="MPP14" s="57"/>
      <c r="MPQ14" s="57"/>
      <c r="MPR14" s="57"/>
      <c r="MPS14" s="57"/>
      <c r="MPT14" s="57"/>
      <c r="MPU14" s="57"/>
      <c r="MPV14" s="57"/>
      <c r="MPW14" s="57"/>
      <c r="MPX14" s="57"/>
      <c r="MPY14" s="57"/>
      <c r="MPZ14" s="57"/>
      <c r="MQA14" s="57"/>
      <c r="MQB14" s="57"/>
      <c r="MQC14" s="57"/>
      <c r="MQD14" s="57"/>
      <c r="MQE14" s="57"/>
      <c r="MQF14" s="57"/>
      <c r="MQG14" s="57"/>
      <c r="MQH14" s="57"/>
      <c r="MQI14" s="57"/>
      <c r="MQJ14" s="57"/>
      <c r="MQK14" s="57"/>
      <c r="MQL14" s="57"/>
      <c r="MQM14" s="57"/>
      <c r="MQN14" s="57"/>
      <c r="MQO14" s="57"/>
      <c r="MQP14" s="57"/>
      <c r="MQQ14" s="57"/>
      <c r="MQR14" s="57"/>
      <c r="MQS14" s="57"/>
      <c r="MQT14" s="57"/>
      <c r="MQU14" s="57"/>
      <c r="MQV14" s="57"/>
      <c r="MQW14" s="57"/>
      <c r="MQX14" s="57"/>
      <c r="MQY14" s="57"/>
      <c r="MQZ14" s="57"/>
      <c r="MRA14" s="57"/>
      <c r="MRB14" s="57"/>
      <c r="MRC14" s="57"/>
      <c r="MRD14" s="57"/>
      <c r="MRE14" s="57"/>
      <c r="MRF14" s="57"/>
      <c r="MRG14" s="57"/>
      <c r="MRH14" s="57"/>
      <c r="MRI14" s="57"/>
      <c r="MRJ14" s="57"/>
      <c r="MRK14" s="57"/>
      <c r="MRL14" s="57"/>
      <c r="MRM14" s="57"/>
      <c r="MRN14" s="57"/>
      <c r="MRO14" s="57"/>
      <c r="MRP14" s="57"/>
      <c r="MRQ14" s="57"/>
      <c r="MRR14" s="57"/>
      <c r="MRS14" s="57"/>
      <c r="MRT14" s="57"/>
      <c r="MRU14" s="57"/>
      <c r="MRV14" s="57"/>
      <c r="MRW14" s="57"/>
      <c r="MRX14" s="57"/>
      <c r="MRY14" s="57"/>
      <c r="MRZ14" s="57"/>
      <c r="MSA14" s="57"/>
      <c r="MSB14" s="57"/>
      <c r="MSC14" s="57"/>
      <c r="MSD14" s="57"/>
      <c r="MSE14" s="57"/>
      <c r="MSF14" s="57"/>
      <c r="MSG14" s="57"/>
      <c r="MSH14" s="57"/>
      <c r="MSI14" s="57"/>
      <c r="MSJ14" s="57"/>
      <c r="MSK14" s="57"/>
      <c r="MSL14" s="57"/>
      <c r="MSM14" s="57"/>
      <c r="MSN14" s="57"/>
      <c r="MSO14" s="57"/>
      <c r="MSP14" s="57"/>
      <c r="MSQ14" s="57"/>
      <c r="MSR14" s="57"/>
      <c r="MSS14" s="57"/>
      <c r="MST14" s="57"/>
      <c r="MSU14" s="57"/>
      <c r="MSV14" s="57"/>
      <c r="MSW14" s="57"/>
      <c r="MSX14" s="57"/>
      <c r="MSY14" s="57"/>
      <c r="MSZ14" s="57"/>
      <c r="MTA14" s="57"/>
      <c r="MTB14" s="57"/>
      <c r="MTC14" s="57"/>
      <c r="MTD14" s="57"/>
      <c r="MTE14" s="57"/>
      <c r="MTF14" s="57"/>
      <c r="MTG14" s="57"/>
      <c r="MTH14" s="57"/>
      <c r="MTI14" s="57"/>
      <c r="MTJ14" s="57"/>
      <c r="MTK14" s="57"/>
      <c r="MTL14" s="57"/>
      <c r="MTM14" s="57"/>
      <c r="MTN14" s="57"/>
      <c r="MTO14" s="57"/>
      <c r="MTP14" s="57"/>
      <c r="MTQ14" s="57"/>
      <c r="MTR14" s="57"/>
      <c r="MTS14" s="57"/>
      <c r="MTT14" s="57"/>
      <c r="MTU14" s="57"/>
      <c r="MTV14" s="57"/>
      <c r="MTW14" s="57"/>
      <c r="MTX14" s="57"/>
      <c r="MTY14" s="57"/>
      <c r="MTZ14" s="57"/>
      <c r="MUA14" s="57"/>
      <c r="MUB14" s="57"/>
      <c r="MUC14" s="57"/>
      <c r="MUD14" s="57"/>
      <c r="MUE14" s="57"/>
      <c r="MUF14" s="57"/>
      <c r="MUG14" s="57"/>
      <c r="MUH14" s="57"/>
      <c r="MUI14" s="57"/>
      <c r="MUJ14" s="57"/>
      <c r="MUK14" s="57"/>
      <c r="MUL14" s="57"/>
      <c r="MUM14" s="57"/>
      <c r="MUN14" s="57"/>
      <c r="MUO14" s="57"/>
      <c r="MUP14" s="57"/>
      <c r="MUQ14" s="57"/>
      <c r="MUR14" s="57"/>
      <c r="MUS14" s="57"/>
      <c r="MUT14" s="57"/>
      <c r="MUU14" s="57"/>
      <c r="MUV14" s="57"/>
      <c r="MUW14" s="57"/>
      <c r="MUX14" s="57"/>
      <c r="MUY14" s="57"/>
      <c r="MUZ14" s="57"/>
      <c r="MVA14" s="57"/>
      <c r="MVB14" s="57"/>
      <c r="MVC14" s="57"/>
      <c r="MVD14" s="57"/>
      <c r="MVE14" s="57"/>
      <c r="MVF14" s="57"/>
      <c r="MVG14" s="57"/>
      <c r="MVH14" s="57"/>
      <c r="MVI14" s="57"/>
      <c r="MVJ14" s="57"/>
      <c r="MVK14" s="57"/>
      <c r="MVL14" s="57"/>
      <c r="MVM14" s="57"/>
      <c r="MVN14" s="57"/>
      <c r="MVO14" s="57"/>
      <c r="MVP14" s="57"/>
      <c r="MVQ14" s="57"/>
      <c r="MVR14" s="57"/>
      <c r="MVS14" s="57"/>
      <c r="MVT14" s="57"/>
      <c r="MVU14" s="57"/>
      <c r="MVV14" s="57"/>
      <c r="MVW14" s="57"/>
      <c r="MVX14" s="57"/>
      <c r="MVY14" s="57"/>
      <c r="MVZ14" s="57"/>
      <c r="MWA14" s="57"/>
      <c r="MWB14" s="57"/>
      <c r="MWC14" s="57"/>
      <c r="MWD14" s="57"/>
      <c r="MWE14" s="57"/>
      <c r="MWF14" s="57"/>
      <c r="MWG14" s="57"/>
      <c r="MWH14" s="57"/>
      <c r="MWI14" s="57"/>
      <c r="MWJ14" s="57"/>
      <c r="MWK14" s="57"/>
      <c r="MWL14" s="57"/>
      <c r="MWM14" s="57"/>
      <c r="MWN14" s="57"/>
      <c r="MWO14" s="57"/>
      <c r="MWP14" s="57"/>
      <c r="MWQ14" s="57"/>
      <c r="MWR14" s="57"/>
      <c r="MWS14" s="57"/>
      <c r="MWT14" s="57"/>
      <c r="MWU14" s="57"/>
      <c r="MWV14" s="57"/>
      <c r="MWW14" s="57"/>
      <c r="MWX14" s="57"/>
      <c r="MWY14" s="57"/>
      <c r="MWZ14" s="57"/>
      <c r="MXA14" s="57"/>
      <c r="MXB14" s="57"/>
      <c r="MXC14" s="57"/>
      <c r="MXD14" s="57"/>
      <c r="MXE14" s="57"/>
      <c r="MXF14" s="57"/>
      <c r="MXG14" s="57"/>
      <c r="MXH14" s="57"/>
      <c r="MXI14" s="57"/>
      <c r="MXJ14" s="57"/>
      <c r="MXK14" s="57"/>
      <c r="MXL14" s="57"/>
      <c r="MXM14" s="57"/>
      <c r="MXN14" s="57"/>
      <c r="MXO14" s="57"/>
      <c r="MXP14" s="57"/>
      <c r="MXQ14" s="57"/>
      <c r="MXR14" s="57"/>
      <c r="MXS14" s="57"/>
      <c r="MXT14" s="57"/>
      <c r="MXU14" s="57"/>
      <c r="MXV14" s="57"/>
      <c r="MXW14" s="57"/>
      <c r="MXX14" s="57"/>
      <c r="MXY14" s="57"/>
      <c r="MXZ14" s="57"/>
      <c r="MYA14" s="57"/>
      <c r="MYB14" s="57"/>
      <c r="MYC14" s="57"/>
      <c r="MYD14" s="57"/>
      <c r="MYE14" s="57"/>
      <c r="MYF14" s="57"/>
      <c r="MYG14" s="57"/>
      <c r="MYH14" s="57"/>
      <c r="MYI14" s="57"/>
      <c r="MYJ14" s="57"/>
      <c r="MYK14" s="57"/>
      <c r="MYL14" s="57"/>
      <c r="MYM14" s="57"/>
      <c r="MYN14" s="57"/>
      <c r="MYO14" s="57"/>
      <c r="MYP14" s="57"/>
      <c r="MYQ14" s="57"/>
      <c r="MYR14" s="57"/>
      <c r="MYS14" s="57"/>
      <c r="MYT14" s="57"/>
      <c r="MYU14" s="57"/>
      <c r="MYV14" s="57"/>
      <c r="MYW14" s="57"/>
      <c r="MYX14" s="57"/>
      <c r="MYY14" s="57"/>
      <c r="MYZ14" s="57"/>
      <c r="MZA14" s="57"/>
      <c r="MZB14" s="57"/>
      <c r="MZC14" s="57"/>
      <c r="MZD14" s="57"/>
      <c r="MZE14" s="57"/>
      <c r="MZF14" s="57"/>
      <c r="MZG14" s="57"/>
      <c r="MZH14" s="57"/>
      <c r="MZI14" s="57"/>
      <c r="MZJ14" s="57"/>
      <c r="MZK14" s="57"/>
      <c r="MZL14" s="57"/>
      <c r="MZM14" s="57"/>
      <c r="MZN14" s="57"/>
      <c r="MZO14" s="57"/>
      <c r="MZP14" s="57"/>
      <c r="MZQ14" s="57"/>
      <c r="MZR14" s="57"/>
      <c r="MZS14" s="57"/>
      <c r="MZT14" s="57"/>
      <c r="MZU14" s="57"/>
      <c r="MZV14" s="57"/>
      <c r="MZW14" s="57"/>
      <c r="MZX14" s="57"/>
      <c r="MZY14" s="57"/>
      <c r="MZZ14" s="57"/>
      <c r="NAA14" s="57"/>
      <c r="NAB14" s="57"/>
      <c r="NAC14" s="57"/>
      <c r="NAD14" s="57"/>
      <c r="NAE14" s="57"/>
      <c r="NAF14" s="57"/>
      <c r="NAG14" s="57"/>
      <c r="NAH14" s="57"/>
      <c r="NAI14" s="57"/>
      <c r="NAJ14" s="57"/>
      <c r="NAK14" s="57"/>
      <c r="NAL14" s="57"/>
      <c r="NAM14" s="57"/>
      <c r="NAN14" s="57"/>
      <c r="NAO14" s="57"/>
      <c r="NAP14" s="57"/>
      <c r="NAQ14" s="57"/>
      <c r="NAR14" s="57"/>
      <c r="NAS14" s="57"/>
      <c r="NAT14" s="57"/>
      <c r="NAU14" s="57"/>
      <c r="NAV14" s="57"/>
      <c r="NAW14" s="57"/>
      <c r="NAX14" s="57"/>
      <c r="NAY14" s="57"/>
      <c r="NAZ14" s="57"/>
      <c r="NBA14" s="57"/>
      <c r="NBB14" s="57"/>
      <c r="NBC14" s="57"/>
      <c r="NBD14" s="57"/>
      <c r="NBE14" s="57"/>
      <c r="NBF14" s="57"/>
      <c r="NBG14" s="57"/>
      <c r="NBH14" s="57"/>
      <c r="NBI14" s="57"/>
      <c r="NBJ14" s="57"/>
      <c r="NBK14" s="57"/>
      <c r="NBL14" s="57"/>
      <c r="NBM14" s="57"/>
      <c r="NBN14" s="57"/>
      <c r="NBO14" s="57"/>
      <c r="NBP14" s="57"/>
      <c r="NBQ14" s="57"/>
      <c r="NBR14" s="57"/>
      <c r="NBS14" s="57"/>
      <c r="NBT14" s="57"/>
      <c r="NBU14" s="57"/>
      <c r="NBV14" s="57"/>
      <c r="NBW14" s="57"/>
      <c r="NBX14" s="57"/>
      <c r="NBY14" s="57"/>
      <c r="NBZ14" s="57"/>
      <c r="NCA14" s="57"/>
      <c r="NCB14" s="57"/>
      <c r="NCC14" s="57"/>
      <c r="NCD14" s="57"/>
      <c r="NCE14" s="57"/>
      <c r="NCF14" s="57"/>
      <c r="NCG14" s="57"/>
      <c r="NCH14" s="57"/>
      <c r="NCI14" s="57"/>
      <c r="NCJ14" s="57"/>
      <c r="NCK14" s="57"/>
      <c r="NCL14" s="57"/>
      <c r="NCM14" s="57"/>
      <c r="NCN14" s="57"/>
      <c r="NCO14" s="57"/>
      <c r="NCP14" s="57"/>
      <c r="NCQ14" s="57"/>
      <c r="NCR14" s="57"/>
      <c r="NCS14" s="57"/>
      <c r="NCT14" s="57"/>
      <c r="NCU14" s="57"/>
      <c r="NCV14" s="57"/>
      <c r="NCW14" s="57"/>
      <c r="NCX14" s="57"/>
      <c r="NCY14" s="57"/>
      <c r="NCZ14" s="57"/>
      <c r="NDA14" s="57"/>
      <c r="NDB14" s="57"/>
      <c r="NDC14" s="57"/>
      <c r="NDD14" s="57"/>
      <c r="NDE14" s="57"/>
      <c r="NDF14" s="57"/>
      <c r="NDG14" s="57"/>
      <c r="NDH14" s="57"/>
      <c r="NDI14" s="57"/>
      <c r="NDJ14" s="57"/>
      <c r="NDK14" s="57"/>
      <c r="NDL14" s="57"/>
      <c r="NDM14" s="57"/>
      <c r="NDN14" s="57"/>
      <c r="NDO14" s="57"/>
      <c r="NDP14" s="57"/>
      <c r="NDQ14" s="57"/>
      <c r="NDR14" s="57"/>
      <c r="NDS14" s="57"/>
      <c r="NDT14" s="57"/>
      <c r="NDU14" s="57"/>
      <c r="NDV14" s="57"/>
      <c r="NDW14" s="57"/>
      <c r="NDX14" s="57"/>
      <c r="NDY14" s="57"/>
      <c r="NDZ14" s="57"/>
      <c r="NEA14" s="57"/>
      <c r="NEB14" s="57"/>
      <c r="NEC14" s="57"/>
      <c r="NED14" s="57"/>
      <c r="NEE14" s="57"/>
      <c r="NEF14" s="57"/>
      <c r="NEG14" s="57"/>
      <c r="NEH14" s="57"/>
      <c r="NEI14" s="57"/>
      <c r="NEJ14" s="57"/>
      <c r="NEK14" s="57"/>
      <c r="NEL14" s="57"/>
      <c r="NEM14" s="57"/>
      <c r="NEN14" s="57"/>
      <c r="NEO14" s="57"/>
      <c r="NEP14" s="57"/>
      <c r="NEQ14" s="57"/>
      <c r="NER14" s="57"/>
      <c r="NES14" s="57"/>
      <c r="NET14" s="57"/>
      <c r="NEU14" s="57"/>
      <c r="NEV14" s="57"/>
      <c r="NEW14" s="57"/>
      <c r="NEX14" s="57"/>
      <c r="NEY14" s="57"/>
      <c r="NEZ14" s="57"/>
      <c r="NFA14" s="57"/>
      <c r="NFB14" s="57"/>
      <c r="NFC14" s="57"/>
      <c r="NFD14" s="57"/>
      <c r="NFE14" s="57"/>
      <c r="NFF14" s="57"/>
      <c r="NFG14" s="57"/>
      <c r="NFH14" s="57"/>
      <c r="NFI14" s="57"/>
      <c r="NFJ14" s="57"/>
      <c r="NFK14" s="57"/>
      <c r="NFL14" s="57"/>
      <c r="NFM14" s="57"/>
      <c r="NFN14" s="57"/>
      <c r="NFO14" s="57"/>
      <c r="NFP14" s="57"/>
      <c r="NFQ14" s="57"/>
      <c r="NFR14" s="57"/>
      <c r="NFS14" s="57"/>
      <c r="NFT14" s="57"/>
      <c r="NFU14" s="57"/>
      <c r="NFV14" s="57"/>
      <c r="NFW14" s="57"/>
      <c r="NFX14" s="57"/>
      <c r="NFY14" s="57"/>
      <c r="NFZ14" s="57"/>
      <c r="NGA14" s="57"/>
      <c r="NGB14" s="57"/>
      <c r="NGC14" s="57"/>
      <c r="NGD14" s="57"/>
      <c r="NGE14" s="57"/>
      <c r="NGF14" s="57"/>
      <c r="NGG14" s="57"/>
      <c r="NGH14" s="57"/>
      <c r="NGI14" s="57"/>
      <c r="NGJ14" s="57"/>
      <c r="NGK14" s="57"/>
      <c r="NGL14" s="57"/>
      <c r="NGM14" s="57"/>
      <c r="NGN14" s="57"/>
      <c r="NGO14" s="57"/>
      <c r="NGP14" s="57"/>
      <c r="NGQ14" s="57"/>
      <c r="NGR14" s="57"/>
      <c r="NGS14" s="57"/>
      <c r="NGT14" s="57"/>
      <c r="NGU14" s="57"/>
      <c r="NGV14" s="57"/>
      <c r="NGW14" s="57"/>
      <c r="NGX14" s="57"/>
      <c r="NGY14" s="57"/>
      <c r="NGZ14" s="57"/>
      <c r="NHA14" s="57"/>
      <c r="NHB14" s="57"/>
      <c r="NHC14" s="57"/>
      <c r="NHD14" s="57"/>
      <c r="NHE14" s="57"/>
      <c r="NHF14" s="57"/>
      <c r="NHG14" s="57"/>
      <c r="NHH14" s="57"/>
      <c r="NHI14" s="57"/>
      <c r="NHJ14" s="57"/>
      <c r="NHK14" s="57"/>
      <c r="NHL14" s="57"/>
      <c r="NHM14" s="57"/>
      <c r="NHN14" s="57"/>
      <c r="NHO14" s="57"/>
      <c r="NHP14" s="57"/>
      <c r="NHQ14" s="57"/>
      <c r="NHR14" s="57"/>
      <c r="NHS14" s="57"/>
      <c r="NHT14" s="57"/>
      <c r="NHU14" s="57"/>
      <c r="NHV14" s="57"/>
      <c r="NHW14" s="57"/>
      <c r="NHX14" s="57"/>
      <c r="NHY14" s="57"/>
      <c r="NHZ14" s="57"/>
      <c r="NIA14" s="57"/>
      <c r="NIB14" s="57"/>
      <c r="NIC14" s="57"/>
      <c r="NID14" s="57"/>
      <c r="NIE14" s="57"/>
      <c r="NIF14" s="57"/>
      <c r="NIG14" s="57"/>
      <c r="NIH14" s="57"/>
      <c r="NII14" s="57"/>
      <c r="NIJ14" s="57"/>
      <c r="NIK14" s="57"/>
      <c r="NIL14" s="57"/>
      <c r="NIM14" s="57"/>
      <c r="NIN14" s="57"/>
      <c r="NIO14" s="57"/>
      <c r="NIP14" s="57"/>
      <c r="NIQ14" s="57"/>
      <c r="NIR14" s="57"/>
      <c r="NIS14" s="57"/>
      <c r="NIT14" s="57"/>
      <c r="NIU14" s="57"/>
      <c r="NIV14" s="57"/>
      <c r="NIW14" s="57"/>
      <c r="NIX14" s="57"/>
      <c r="NIY14" s="57"/>
      <c r="NIZ14" s="57"/>
      <c r="NJA14" s="57"/>
      <c r="NJB14" s="57"/>
      <c r="NJC14" s="57"/>
      <c r="NJD14" s="57"/>
      <c r="NJE14" s="57"/>
      <c r="NJF14" s="57"/>
      <c r="NJG14" s="57"/>
      <c r="NJH14" s="57"/>
      <c r="NJI14" s="57"/>
      <c r="NJJ14" s="57"/>
      <c r="NJK14" s="57"/>
      <c r="NJL14" s="57"/>
      <c r="NJM14" s="57"/>
      <c r="NJN14" s="57"/>
      <c r="NJO14" s="57"/>
      <c r="NJP14" s="57"/>
      <c r="NJQ14" s="57"/>
      <c r="NJR14" s="57"/>
      <c r="NJS14" s="57"/>
      <c r="NJT14" s="57"/>
      <c r="NJU14" s="57"/>
      <c r="NJV14" s="57"/>
      <c r="NJW14" s="57"/>
      <c r="NJX14" s="57"/>
      <c r="NJY14" s="57"/>
      <c r="NJZ14" s="57"/>
      <c r="NKA14" s="57"/>
      <c r="NKB14" s="57"/>
      <c r="NKC14" s="57"/>
      <c r="NKD14" s="57"/>
      <c r="NKE14" s="57"/>
      <c r="NKF14" s="57"/>
      <c r="NKG14" s="57"/>
      <c r="NKH14" s="57"/>
      <c r="NKI14" s="57"/>
      <c r="NKJ14" s="57"/>
      <c r="NKK14" s="57"/>
      <c r="NKL14" s="57"/>
      <c r="NKM14" s="57"/>
      <c r="NKN14" s="57"/>
      <c r="NKO14" s="57"/>
      <c r="NKP14" s="57"/>
      <c r="NKQ14" s="57"/>
      <c r="NKR14" s="57"/>
      <c r="NKS14" s="57"/>
      <c r="NKT14" s="57"/>
      <c r="NKU14" s="57"/>
      <c r="NKV14" s="57"/>
      <c r="NKW14" s="57"/>
      <c r="NKX14" s="57"/>
      <c r="NKY14" s="57"/>
      <c r="NKZ14" s="57"/>
      <c r="NLA14" s="57"/>
      <c r="NLB14" s="57"/>
      <c r="NLC14" s="57"/>
      <c r="NLD14" s="57"/>
      <c r="NLE14" s="57"/>
      <c r="NLF14" s="57"/>
      <c r="NLG14" s="57"/>
      <c r="NLH14" s="57"/>
      <c r="NLI14" s="57"/>
      <c r="NLJ14" s="57"/>
      <c r="NLK14" s="57"/>
      <c r="NLL14" s="57"/>
      <c r="NLM14" s="57"/>
      <c r="NLN14" s="57"/>
      <c r="NLO14" s="57"/>
      <c r="NLP14" s="57"/>
      <c r="NLQ14" s="57"/>
      <c r="NLR14" s="57"/>
      <c r="NLS14" s="57"/>
      <c r="NLT14" s="57"/>
      <c r="NLU14" s="57"/>
      <c r="NLV14" s="57"/>
      <c r="NLW14" s="57"/>
      <c r="NLX14" s="57"/>
      <c r="NLY14" s="57"/>
      <c r="NLZ14" s="57"/>
      <c r="NMA14" s="57"/>
      <c r="NMB14" s="57"/>
      <c r="NMC14" s="57"/>
      <c r="NMD14" s="57"/>
      <c r="NME14" s="57"/>
      <c r="NMF14" s="57"/>
      <c r="NMG14" s="57"/>
      <c r="NMH14" s="57"/>
      <c r="NMI14" s="57"/>
      <c r="NMJ14" s="57"/>
      <c r="NMK14" s="57"/>
      <c r="NML14" s="57"/>
      <c r="NMM14" s="57"/>
      <c r="NMN14" s="57"/>
      <c r="NMO14" s="57"/>
      <c r="NMP14" s="57"/>
      <c r="NMQ14" s="57"/>
      <c r="NMR14" s="57"/>
      <c r="NMS14" s="57"/>
      <c r="NMT14" s="57"/>
      <c r="NMU14" s="57"/>
      <c r="NMV14" s="57"/>
      <c r="NMW14" s="57"/>
      <c r="NMX14" s="57"/>
      <c r="NMY14" s="57"/>
      <c r="NMZ14" s="57"/>
      <c r="NNA14" s="57"/>
      <c r="NNB14" s="57"/>
      <c r="NNC14" s="57"/>
      <c r="NND14" s="57"/>
      <c r="NNE14" s="57"/>
      <c r="NNF14" s="57"/>
      <c r="NNG14" s="57"/>
      <c r="NNH14" s="57"/>
      <c r="NNI14" s="57"/>
      <c r="NNJ14" s="57"/>
      <c r="NNK14" s="57"/>
      <c r="NNL14" s="57"/>
      <c r="NNM14" s="57"/>
      <c r="NNN14" s="57"/>
      <c r="NNO14" s="57"/>
      <c r="NNP14" s="57"/>
      <c r="NNQ14" s="57"/>
      <c r="NNR14" s="57"/>
      <c r="NNS14" s="57"/>
      <c r="NNT14" s="57"/>
      <c r="NNU14" s="57"/>
      <c r="NNV14" s="57"/>
      <c r="NNW14" s="57"/>
      <c r="NNX14" s="57"/>
      <c r="NNY14" s="57"/>
      <c r="NNZ14" s="57"/>
      <c r="NOA14" s="57"/>
      <c r="NOB14" s="57"/>
      <c r="NOC14" s="57"/>
      <c r="NOD14" s="57"/>
      <c r="NOE14" s="57"/>
      <c r="NOF14" s="57"/>
      <c r="NOG14" s="57"/>
      <c r="NOH14" s="57"/>
      <c r="NOI14" s="57"/>
      <c r="NOJ14" s="57"/>
      <c r="NOK14" s="57"/>
      <c r="NOL14" s="57"/>
      <c r="NOM14" s="57"/>
      <c r="NON14" s="57"/>
      <c r="NOO14" s="57"/>
      <c r="NOP14" s="57"/>
      <c r="NOQ14" s="57"/>
      <c r="NOR14" s="57"/>
      <c r="NOS14" s="57"/>
      <c r="NOT14" s="57"/>
      <c r="NOU14" s="57"/>
      <c r="NOV14" s="57"/>
      <c r="NOW14" s="57"/>
      <c r="NOX14" s="57"/>
      <c r="NOY14" s="57"/>
      <c r="NOZ14" s="57"/>
      <c r="NPA14" s="57"/>
      <c r="NPB14" s="57"/>
      <c r="NPC14" s="57"/>
      <c r="NPD14" s="57"/>
      <c r="NPE14" s="57"/>
      <c r="NPF14" s="57"/>
      <c r="NPG14" s="57"/>
      <c r="NPH14" s="57"/>
      <c r="NPI14" s="57"/>
      <c r="NPJ14" s="57"/>
      <c r="NPK14" s="57"/>
      <c r="NPL14" s="57"/>
      <c r="NPM14" s="57"/>
      <c r="NPN14" s="57"/>
      <c r="NPO14" s="57"/>
      <c r="NPP14" s="57"/>
      <c r="NPQ14" s="57"/>
      <c r="NPR14" s="57"/>
      <c r="NPS14" s="57"/>
      <c r="NPT14" s="57"/>
      <c r="NPU14" s="57"/>
      <c r="NPV14" s="57"/>
      <c r="NPW14" s="57"/>
      <c r="NPX14" s="57"/>
      <c r="NPY14" s="57"/>
      <c r="NPZ14" s="57"/>
      <c r="NQA14" s="57"/>
      <c r="NQB14" s="57"/>
      <c r="NQC14" s="57"/>
      <c r="NQD14" s="57"/>
      <c r="NQE14" s="57"/>
      <c r="NQF14" s="57"/>
      <c r="NQG14" s="57"/>
      <c r="NQH14" s="57"/>
      <c r="NQI14" s="57"/>
      <c r="NQJ14" s="57"/>
      <c r="NQK14" s="57"/>
      <c r="NQL14" s="57"/>
      <c r="NQM14" s="57"/>
      <c r="NQN14" s="57"/>
      <c r="NQO14" s="57"/>
      <c r="NQP14" s="57"/>
      <c r="NQQ14" s="57"/>
      <c r="NQR14" s="57"/>
      <c r="NQS14" s="57"/>
      <c r="NQT14" s="57"/>
      <c r="NQU14" s="57"/>
      <c r="NQV14" s="57"/>
      <c r="NQW14" s="57"/>
      <c r="NQX14" s="57"/>
      <c r="NQY14" s="57"/>
      <c r="NQZ14" s="57"/>
      <c r="NRA14" s="57"/>
      <c r="NRB14" s="57"/>
      <c r="NRC14" s="57"/>
      <c r="NRD14" s="57"/>
      <c r="NRE14" s="57"/>
      <c r="NRF14" s="57"/>
      <c r="NRG14" s="57"/>
      <c r="NRH14" s="57"/>
      <c r="NRI14" s="57"/>
      <c r="NRJ14" s="57"/>
      <c r="NRK14" s="57"/>
      <c r="NRL14" s="57"/>
      <c r="NRM14" s="57"/>
      <c r="NRN14" s="57"/>
      <c r="NRO14" s="57"/>
      <c r="NRP14" s="57"/>
      <c r="NRQ14" s="57"/>
      <c r="NRR14" s="57"/>
      <c r="NRS14" s="57"/>
      <c r="NRT14" s="57"/>
      <c r="NRU14" s="57"/>
      <c r="NRV14" s="57"/>
      <c r="NRW14" s="57"/>
      <c r="NRX14" s="57"/>
      <c r="NRY14" s="57"/>
      <c r="NRZ14" s="57"/>
      <c r="NSA14" s="57"/>
      <c r="NSB14" s="57"/>
      <c r="NSC14" s="57"/>
      <c r="NSD14" s="57"/>
      <c r="NSE14" s="57"/>
      <c r="NSF14" s="57"/>
      <c r="NSG14" s="57"/>
      <c r="NSH14" s="57"/>
      <c r="NSI14" s="57"/>
      <c r="NSJ14" s="57"/>
      <c r="NSK14" s="57"/>
      <c r="NSL14" s="57"/>
      <c r="NSM14" s="57"/>
      <c r="NSN14" s="57"/>
      <c r="NSO14" s="57"/>
      <c r="NSP14" s="57"/>
      <c r="NSQ14" s="57"/>
      <c r="NSR14" s="57"/>
      <c r="NSS14" s="57"/>
      <c r="NST14" s="57"/>
      <c r="NSU14" s="57"/>
      <c r="NSV14" s="57"/>
      <c r="NSW14" s="57"/>
      <c r="NSX14" s="57"/>
      <c r="NSY14" s="57"/>
      <c r="NSZ14" s="57"/>
      <c r="NTA14" s="57"/>
      <c r="NTB14" s="57"/>
      <c r="NTC14" s="57"/>
      <c r="NTD14" s="57"/>
      <c r="NTE14" s="57"/>
      <c r="NTF14" s="57"/>
      <c r="NTG14" s="57"/>
      <c r="NTH14" s="57"/>
      <c r="NTI14" s="57"/>
      <c r="NTJ14" s="57"/>
      <c r="NTK14" s="57"/>
      <c r="NTL14" s="57"/>
      <c r="NTM14" s="57"/>
      <c r="NTN14" s="57"/>
      <c r="NTO14" s="57"/>
      <c r="NTP14" s="57"/>
      <c r="NTQ14" s="57"/>
      <c r="NTR14" s="57"/>
      <c r="NTS14" s="57"/>
      <c r="NTT14" s="57"/>
      <c r="NTU14" s="57"/>
      <c r="NTV14" s="57"/>
      <c r="NTW14" s="57"/>
      <c r="NTX14" s="57"/>
      <c r="NTY14" s="57"/>
      <c r="NTZ14" s="57"/>
      <c r="NUA14" s="57"/>
      <c r="NUB14" s="57"/>
      <c r="NUC14" s="57"/>
      <c r="NUD14" s="57"/>
      <c r="NUE14" s="57"/>
      <c r="NUF14" s="57"/>
      <c r="NUG14" s="57"/>
      <c r="NUH14" s="57"/>
      <c r="NUI14" s="57"/>
      <c r="NUJ14" s="57"/>
      <c r="NUK14" s="57"/>
      <c r="NUL14" s="57"/>
      <c r="NUM14" s="57"/>
      <c r="NUN14" s="57"/>
      <c r="NUO14" s="57"/>
      <c r="NUP14" s="57"/>
      <c r="NUQ14" s="57"/>
      <c r="NUR14" s="57"/>
      <c r="NUS14" s="57"/>
      <c r="NUT14" s="57"/>
      <c r="NUU14" s="57"/>
      <c r="NUV14" s="57"/>
      <c r="NUW14" s="57"/>
      <c r="NUX14" s="57"/>
      <c r="NUY14" s="57"/>
      <c r="NUZ14" s="57"/>
      <c r="NVA14" s="57"/>
      <c r="NVB14" s="57"/>
      <c r="NVC14" s="57"/>
      <c r="NVD14" s="57"/>
      <c r="NVE14" s="57"/>
      <c r="NVF14" s="57"/>
      <c r="NVG14" s="57"/>
      <c r="NVH14" s="57"/>
      <c r="NVI14" s="57"/>
      <c r="NVJ14" s="57"/>
      <c r="NVK14" s="57"/>
      <c r="NVL14" s="57"/>
      <c r="NVM14" s="57"/>
      <c r="NVN14" s="57"/>
      <c r="NVO14" s="57"/>
      <c r="NVP14" s="57"/>
      <c r="NVQ14" s="57"/>
      <c r="NVR14" s="57"/>
      <c r="NVS14" s="57"/>
      <c r="NVT14" s="57"/>
      <c r="NVU14" s="57"/>
      <c r="NVV14" s="57"/>
      <c r="NVW14" s="57"/>
      <c r="NVX14" s="57"/>
      <c r="NVY14" s="57"/>
      <c r="NVZ14" s="57"/>
      <c r="NWA14" s="57"/>
      <c r="NWB14" s="57"/>
      <c r="NWC14" s="57"/>
      <c r="NWD14" s="57"/>
      <c r="NWE14" s="57"/>
      <c r="NWF14" s="57"/>
      <c r="NWG14" s="57"/>
      <c r="NWH14" s="57"/>
      <c r="NWI14" s="57"/>
      <c r="NWJ14" s="57"/>
      <c r="NWK14" s="57"/>
      <c r="NWL14" s="57"/>
      <c r="NWM14" s="57"/>
      <c r="NWN14" s="57"/>
      <c r="NWO14" s="57"/>
      <c r="NWP14" s="57"/>
      <c r="NWQ14" s="57"/>
      <c r="NWR14" s="57"/>
      <c r="NWS14" s="57"/>
      <c r="NWT14" s="57"/>
      <c r="NWU14" s="57"/>
      <c r="NWV14" s="57"/>
      <c r="NWW14" s="57"/>
      <c r="NWX14" s="57"/>
      <c r="NWY14" s="57"/>
      <c r="NWZ14" s="57"/>
      <c r="NXA14" s="57"/>
      <c r="NXB14" s="57"/>
      <c r="NXC14" s="57"/>
      <c r="NXD14" s="57"/>
      <c r="NXE14" s="57"/>
      <c r="NXF14" s="57"/>
      <c r="NXG14" s="57"/>
      <c r="NXH14" s="57"/>
      <c r="NXI14" s="57"/>
      <c r="NXJ14" s="57"/>
      <c r="NXK14" s="57"/>
      <c r="NXL14" s="57"/>
      <c r="NXM14" s="57"/>
      <c r="NXN14" s="57"/>
      <c r="NXO14" s="57"/>
      <c r="NXP14" s="57"/>
      <c r="NXQ14" s="57"/>
      <c r="NXR14" s="57"/>
      <c r="NXS14" s="57"/>
      <c r="NXT14" s="57"/>
      <c r="NXU14" s="57"/>
      <c r="NXV14" s="57"/>
      <c r="NXW14" s="57"/>
      <c r="NXX14" s="57"/>
      <c r="NXY14" s="57"/>
      <c r="NXZ14" s="57"/>
      <c r="NYA14" s="57"/>
      <c r="NYB14" s="57"/>
      <c r="NYC14" s="57"/>
      <c r="NYD14" s="57"/>
      <c r="NYE14" s="57"/>
      <c r="NYF14" s="57"/>
      <c r="NYG14" s="57"/>
      <c r="NYH14" s="57"/>
      <c r="NYI14" s="57"/>
      <c r="NYJ14" s="57"/>
      <c r="NYK14" s="57"/>
      <c r="NYL14" s="57"/>
      <c r="NYM14" s="57"/>
      <c r="NYN14" s="57"/>
      <c r="NYO14" s="57"/>
      <c r="NYP14" s="57"/>
      <c r="NYQ14" s="57"/>
      <c r="NYR14" s="57"/>
      <c r="NYS14" s="57"/>
      <c r="NYT14" s="57"/>
      <c r="NYU14" s="57"/>
      <c r="NYV14" s="57"/>
      <c r="NYW14" s="57"/>
      <c r="NYX14" s="57"/>
      <c r="NYY14" s="57"/>
      <c r="NYZ14" s="57"/>
      <c r="NZA14" s="57"/>
      <c r="NZB14" s="57"/>
      <c r="NZC14" s="57"/>
      <c r="NZD14" s="57"/>
      <c r="NZE14" s="57"/>
      <c r="NZF14" s="57"/>
      <c r="NZG14" s="57"/>
      <c r="NZH14" s="57"/>
      <c r="NZI14" s="57"/>
      <c r="NZJ14" s="57"/>
      <c r="NZK14" s="57"/>
      <c r="NZL14" s="57"/>
      <c r="NZM14" s="57"/>
      <c r="NZN14" s="57"/>
      <c r="NZO14" s="57"/>
      <c r="NZP14" s="57"/>
      <c r="NZQ14" s="57"/>
      <c r="NZR14" s="57"/>
      <c r="NZS14" s="57"/>
      <c r="NZT14" s="57"/>
      <c r="NZU14" s="57"/>
      <c r="NZV14" s="57"/>
      <c r="NZW14" s="57"/>
      <c r="NZX14" s="57"/>
      <c r="NZY14" s="57"/>
      <c r="NZZ14" s="57"/>
      <c r="OAA14" s="57"/>
      <c r="OAB14" s="57"/>
      <c r="OAC14" s="57"/>
      <c r="OAD14" s="57"/>
      <c r="OAE14" s="57"/>
      <c r="OAF14" s="57"/>
      <c r="OAG14" s="57"/>
      <c r="OAH14" s="57"/>
      <c r="OAI14" s="57"/>
      <c r="OAJ14" s="57"/>
      <c r="OAK14" s="57"/>
      <c r="OAL14" s="57"/>
      <c r="OAM14" s="57"/>
      <c r="OAN14" s="57"/>
      <c r="OAO14" s="57"/>
      <c r="OAP14" s="57"/>
      <c r="OAQ14" s="57"/>
      <c r="OAR14" s="57"/>
      <c r="OAS14" s="57"/>
      <c r="OAT14" s="57"/>
      <c r="OAU14" s="57"/>
      <c r="OAV14" s="57"/>
      <c r="OAW14" s="57"/>
      <c r="OAX14" s="57"/>
      <c r="OAY14" s="57"/>
      <c r="OAZ14" s="57"/>
      <c r="OBA14" s="57"/>
      <c r="OBB14" s="57"/>
      <c r="OBC14" s="57"/>
      <c r="OBD14" s="57"/>
      <c r="OBE14" s="57"/>
      <c r="OBF14" s="57"/>
      <c r="OBG14" s="57"/>
      <c r="OBH14" s="57"/>
      <c r="OBI14" s="57"/>
      <c r="OBJ14" s="57"/>
      <c r="OBK14" s="57"/>
      <c r="OBL14" s="57"/>
      <c r="OBM14" s="57"/>
      <c r="OBN14" s="57"/>
      <c r="OBO14" s="57"/>
      <c r="OBP14" s="57"/>
      <c r="OBQ14" s="57"/>
      <c r="OBR14" s="57"/>
      <c r="OBS14" s="57"/>
      <c r="OBT14" s="57"/>
      <c r="OBU14" s="57"/>
      <c r="OBV14" s="57"/>
      <c r="OBW14" s="57"/>
      <c r="OBX14" s="57"/>
      <c r="OBY14" s="57"/>
      <c r="OBZ14" s="57"/>
      <c r="OCA14" s="57"/>
      <c r="OCB14" s="57"/>
      <c r="OCC14" s="57"/>
      <c r="OCD14" s="57"/>
      <c r="OCE14" s="57"/>
      <c r="OCF14" s="57"/>
      <c r="OCG14" s="57"/>
      <c r="OCH14" s="57"/>
      <c r="OCI14" s="57"/>
      <c r="OCJ14" s="57"/>
      <c r="OCK14" s="57"/>
      <c r="OCL14" s="57"/>
      <c r="OCM14" s="57"/>
      <c r="OCN14" s="57"/>
      <c r="OCO14" s="57"/>
      <c r="OCP14" s="57"/>
      <c r="OCQ14" s="57"/>
      <c r="OCR14" s="57"/>
      <c r="OCS14" s="57"/>
      <c r="OCT14" s="57"/>
      <c r="OCU14" s="57"/>
      <c r="OCV14" s="57"/>
      <c r="OCW14" s="57"/>
      <c r="OCX14" s="57"/>
      <c r="OCY14" s="57"/>
      <c r="OCZ14" s="57"/>
      <c r="ODA14" s="57"/>
      <c r="ODB14" s="57"/>
      <c r="ODC14" s="57"/>
      <c r="ODD14" s="57"/>
      <c r="ODE14" s="57"/>
      <c r="ODF14" s="57"/>
      <c r="ODG14" s="57"/>
      <c r="ODH14" s="57"/>
      <c r="ODI14" s="57"/>
      <c r="ODJ14" s="57"/>
      <c r="ODK14" s="57"/>
      <c r="ODL14" s="57"/>
      <c r="ODM14" s="57"/>
      <c r="ODN14" s="57"/>
      <c r="ODO14" s="57"/>
      <c r="ODP14" s="57"/>
      <c r="ODQ14" s="57"/>
      <c r="ODR14" s="57"/>
      <c r="ODS14" s="57"/>
      <c r="ODT14" s="57"/>
      <c r="ODU14" s="57"/>
      <c r="ODV14" s="57"/>
      <c r="ODW14" s="57"/>
      <c r="ODX14" s="57"/>
      <c r="ODY14" s="57"/>
      <c r="ODZ14" s="57"/>
      <c r="OEA14" s="57"/>
      <c r="OEB14" s="57"/>
      <c r="OEC14" s="57"/>
      <c r="OED14" s="57"/>
      <c r="OEE14" s="57"/>
      <c r="OEF14" s="57"/>
      <c r="OEG14" s="57"/>
      <c r="OEH14" s="57"/>
      <c r="OEI14" s="57"/>
      <c r="OEJ14" s="57"/>
      <c r="OEK14" s="57"/>
      <c r="OEL14" s="57"/>
      <c r="OEM14" s="57"/>
      <c r="OEN14" s="57"/>
      <c r="OEO14" s="57"/>
      <c r="OEP14" s="57"/>
      <c r="OEQ14" s="57"/>
      <c r="OER14" s="57"/>
      <c r="OES14" s="57"/>
      <c r="OET14" s="57"/>
      <c r="OEU14" s="57"/>
      <c r="OEV14" s="57"/>
      <c r="OEW14" s="57"/>
      <c r="OEX14" s="57"/>
      <c r="OEY14" s="57"/>
      <c r="OEZ14" s="57"/>
      <c r="OFA14" s="57"/>
      <c r="OFB14" s="57"/>
      <c r="OFC14" s="57"/>
      <c r="OFD14" s="57"/>
      <c r="OFE14" s="57"/>
      <c r="OFF14" s="57"/>
      <c r="OFG14" s="57"/>
      <c r="OFH14" s="57"/>
      <c r="OFI14" s="57"/>
      <c r="OFJ14" s="57"/>
      <c r="OFK14" s="57"/>
      <c r="OFL14" s="57"/>
      <c r="OFM14" s="57"/>
      <c r="OFN14" s="57"/>
      <c r="OFO14" s="57"/>
      <c r="OFP14" s="57"/>
      <c r="OFQ14" s="57"/>
      <c r="OFR14" s="57"/>
      <c r="OFS14" s="57"/>
      <c r="OFT14" s="57"/>
      <c r="OFU14" s="57"/>
      <c r="OFV14" s="57"/>
      <c r="OFW14" s="57"/>
      <c r="OFX14" s="57"/>
      <c r="OFY14" s="57"/>
      <c r="OFZ14" s="57"/>
      <c r="OGA14" s="57"/>
      <c r="OGB14" s="57"/>
      <c r="OGC14" s="57"/>
      <c r="OGD14" s="57"/>
      <c r="OGE14" s="57"/>
      <c r="OGF14" s="57"/>
      <c r="OGG14" s="57"/>
      <c r="OGH14" s="57"/>
      <c r="OGI14" s="57"/>
      <c r="OGJ14" s="57"/>
      <c r="OGK14" s="57"/>
      <c r="OGL14" s="57"/>
      <c r="OGM14" s="57"/>
      <c r="OGN14" s="57"/>
      <c r="OGO14" s="57"/>
      <c r="OGP14" s="57"/>
      <c r="OGQ14" s="57"/>
      <c r="OGR14" s="57"/>
      <c r="OGS14" s="57"/>
      <c r="OGT14" s="57"/>
      <c r="OGU14" s="57"/>
      <c r="OGV14" s="57"/>
      <c r="OGW14" s="57"/>
      <c r="OGX14" s="57"/>
      <c r="OGY14" s="57"/>
      <c r="OGZ14" s="57"/>
      <c r="OHA14" s="57"/>
      <c r="OHB14" s="57"/>
      <c r="OHC14" s="57"/>
      <c r="OHD14" s="57"/>
      <c r="OHE14" s="57"/>
      <c r="OHF14" s="57"/>
      <c r="OHG14" s="57"/>
      <c r="OHH14" s="57"/>
      <c r="OHI14" s="57"/>
      <c r="OHJ14" s="57"/>
      <c r="OHK14" s="57"/>
      <c r="OHL14" s="57"/>
      <c r="OHM14" s="57"/>
      <c r="OHN14" s="57"/>
      <c r="OHO14" s="57"/>
      <c r="OHP14" s="57"/>
      <c r="OHQ14" s="57"/>
      <c r="OHR14" s="57"/>
      <c r="OHS14" s="57"/>
      <c r="OHT14" s="57"/>
      <c r="OHU14" s="57"/>
      <c r="OHV14" s="57"/>
      <c r="OHW14" s="57"/>
      <c r="OHX14" s="57"/>
      <c r="OHY14" s="57"/>
      <c r="OHZ14" s="57"/>
      <c r="OIA14" s="57"/>
      <c r="OIB14" s="57"/>
      <c r="OIC14" s="57"/>
      <c r="OID14" s="57"/>
      <c r="OIE14" s="57"/>
      <c r="OIF14" s="57"/>
      <c r="OIG14" s="57"/>
      <c r="OIH14" s="57"/>
      <c r="OII14" s="57"/>
      <c r="OIJ14" s="57"/>
      <c r="OIK14" s="57"/>
      <c r="OIL14" s="57"/>
      <c r="OIM14" s="57"/>
      <c r="OIN14" s="57"/>
      <c r="OIO14" s="57"/>
      <c r="OIP14" s="57"/>
      <c r="OIQ14" s="57"/>
      <c r="OIR14" s="57"/>
      <c r="OIS14" s="57"/>
      <c r="OIT14" s="57"/>
      <c r="OIU14" s="57"/>
      <c r="OIV14" s="57"/>
      <c r="OIW14" s="57"/>
      <c r="OIX14" s="57"/>
      <c r="OIY14" s="57"/>
      <c r="OIZ14" s="57"/>
      <c r="OJA14" s="57"/>
      <c r="OJB14" s="57"/>
      <c r="OJC14" s="57"/>
      <c r="OJD14" s="57"/>
      <c r="OJE14" s="57"/>
      <c r="OJF14" s="57"/>
      <c r="OJG14" s="57"/>
      <c r="OJH14" s="57"/>
      <c r="OJI14" s="57"/>
      <c r="OJJ14" s="57"/>
      <c r="OJK14" s="57"/>
      <c r="OJL14" s="57"/>
      <c r="OJM14" s="57"/>
      <c r="OJN14" s="57"/>
      <c r="OJO14" s="57"/>
      <c r="OJP14" s="57"/>
      <c r="OJQ14" s="57"/>
      <c r="OJR14" s="57"/>
      <c r="OJS14" s="57"/>
      <c r="OJT14" s="57"/>
      <c r="OJU14" s="57"/>
      <c r="OJV14" s="57"/>
      <c r="OJW14" s="57"/>
      <c r="OJX14" s="57"/>
      <c r="OJY14" s="57"/>
      <c r="OJZ14" s="57"/>
      <c r="OKA14" s="57"/>
      <c r="OKB14" s="57"/>
      <c r="OKC14" s="57"/>
      <c r="OKD14" s="57"/>
      <c r="OKE14" s="57"/>
      <c r="OKF14" s="57"/>
      <c r="OKG14" s="57"/>
      <c r="OKH14" s="57"/>
      <c r="OKI14" s="57"/>
      <c r="OKJ14" s="57"/>
      <c r="OKK14" s="57"/>
      <c r="OKL14" s="57"/>
      <c r="OKM14" s="57"/>
      <c r="OKN14" s="57"/>
      <c r="OKO14" s="57"/>
      <c r="OKP14" s="57"/>
      <c r="OKQ14" s="57"/>
      <c r="OKR14" s="57"/>
      <c r="OKS14" s="57"/>
      <c r="OKT14" s="57"/>
      <c r="OKU14" s="57"/>
      <c r="OKV14" s="57"/>
      <c r="OKW14" s="57"/>
      <c r="OKX14" s="57"/>
      <c r="OKY14" s="57"/>
      <c r="OKZ14" s="57"/>
      <c r="OLA14" s="57"/>
      <c r="OLB14" s="57"/>
      <c r="OLC14" s="57"/>
      <c r="OLD14" s="57"/>
      <c r="OLE14" s="57"/>
      <c r="OLF14" s="57"/>
      <c r="OLG14" s="57"/>
      <c r="OLH14" s="57"/>
      <c r="OLI14" s="57"/>
      <c r="OLJ14" s="57"/>
      <c r="OLK14" s="57"/>
      <c r="OLL14" s="57"/>
      <c r="OLM14" s="57"/>
      <c r="OLN14" s="57"/>
      <c r="OLO14" s="57"/>
      <c r="OLP14" s="57"/>
      <c r="OLQ14" s="57"/>
      <c r="OLR14" s="57"/>
      <c r="OLS14" s="57"/>
      <c r="OLT14" s="57"/>
      <c r="OLU14" s="57"/>
      <c r="OLV14" s="57"/>
      <c r="OLW14" s="57"/>
      <c r="OLX14" s="57"/>
      <c r="OLY14" s="57"/>
      <c r="OLZ14" s="57"/>
      <c r="OMA14" s="57"/>
      <c r="OMB14" s="57"/>
      <c r="OMC14" s="57"/>
      <c r="OMD14" s="57"/>
      <c r="OME14" s="57"/>
      <c r="OMF14" s="57"/>
      <c r="OMG14" s="57"/>
      <c r="OMH14" s="57"/>
      <c r="OMI14" s="57"/>
      <c r="OMJ14" s="57"/>
      <c r="OMK14" s="57"/>
      <c r="OML14" s="57"/>
      <c r="OMM14" s="57"/>
      <c r="OMN14" s="57"/>
      <c r="OMO14" s="57"/>
      <c r="OMP14" s="57"/>
      <c r="OMQ14" s="57"/>
      <c r="OMR14" s="57"/>
      <c r="OMS14" s="57"/>
      <c r="OMT14" s="57"/>
      <c r="OMU14" s="57"/>
      <c r="OMV14" s="57"/>
      <c r="OMW14" s="57"/>
      <c r="OMX14" s="57"/>
      <c r="OMY14" s="57"/>
      <c r="OMZ14" s="57"/>
      <c r="ONA14" s="57"/>
      <c r="ONB14" s="57"/>
      <c r="ONC14" s="57"/>
      <c r="OND14" s="57"/>
      <c r="ONE14" s="57"/>
      <c r="ONF14" s="57"/>
      <c r="ONG14" s="57"/>
      <c r="ONH14" s="57"/>
      <c r="ONI14" s="57"/>
      <c r="ONJ14" s="57"/>
      <c r="ONK14" s="57"/>
      <c r="ONL14" s="57"/>
      <c r="ONM14" s="57"/>
      <c r="ONN14" s="57"/>
      <c r="ONO14" s="57"/>
      <c r="ONP14" s="57"/>
      <c r="ONQ14" s="57"/>
      <c r="ONR14" s="57"/>
      <c r="ONS14" s="57"/>
      <c r="ONT14" s="57"/>
      <c r="ONU14" s="57"/>
      <c r="ONV14" s="57"/>
      <c r="ONW14" s="57"/>
      <c r="ONX14" s="57"/>
      <c r="ONY14" s="57"/>
      <c r="ONZ14" s="57"/>
      <c r="OOA14" s="57"/>
      <c r="OOB14" s="57"/>
      <c r="OOC14" s="57"/>
      <c r="OOD14" s="57"/>
      <c r="OOE14" s="57"/>
      <c r="OOF14" s="57"/>
      <c r="OOG14" s="57"/>
      <c r="OOH14" s="57"/>
      <c r="OOI14" s="57"/>
      <c r="OOJ14" s="57"/>
      <c r="OOK14" s="57"/>
      <c r="OOL14" s="57"/>
      <c r="OOM14" s="57"/>
      <c r="OON14" s="57"/>
      <c r="OOO14" s="57"/>
      <c r="OOP14" s="57"/>
      <c r="OOQ14" s="57"/>
      <c r="OOR14" s="57"/>
      <c r="OOS14" s="57"/>
      <c r="OOT14" s="57"/>
      <c r="OOU14" s="57"/>
      <c r="OOV14" s="57"/>
      <c r="OOW14" s="57"/>
      <c r="OOX14" s="57"/>
      <c r="OOY14" s="57"/>
      <c r="OOZ14" s="57"/>
      <c r="OPA14" s="57"/>
      <c r="OPB14" s="57"/>
      <c r="OPC14" s="57"/>
      <c r="OPD14" s="57"/>
      <c r="OPE14" s="57"/>
      <c r="OPF14" s="57"/>
      <c r="OPG14" s="57"/>
      <c r="OPH14" s="57"/>
      <c r="OPI14" s="57"/>
      <c r="OPJ14" s="57"/>
      <c r="OPK14" s="57"/>
      <c r="OPL14" s="57"/>
      <c r="OPM14" s="57"/>
      <c r="OPN14" s="57"/>
      <c r="OPO14" s="57"/>
      <c r="OPP14" s="57"/>
      <c r="OPQ14" s="57"/>
      <c r="OPR14" s="57"/>
      <c r="OPS14" s="57"/>
      <c r="OPT14" s="57"/>
      <c r="OPU14" s="57"/>
      <c r="OPV14" s="57"/>
      <c r="OPW14" s="57"/>
      <c r="OPX14" s="57"/>
      <c r="OPY14" s="57"/>
      <c r="OPZ14" s="57"/>
      <c r="OQA14" s="57"/>
      <c r="OQB14" s="57"/>
      <c r="OQC14" s="57"/>
      <c r="OQD14" s="57"/>
      <c r="OQE14" s="57"/>
      <c r="OQF14" s="57"/>
      <c r="OQG14" s="57"/>
      <c r="OQH14" s="57"/>
      <c r="OQI14" s="57"/>
      <c r="OQJ14" s="57"/>
      <c r="OQK14" s="57"/>
      <c r="OQL14" s="57"/>
      <c r="OQM14" s="57"/>
      <c r="OQN14" s="57"/>
      <c r="OQO14" s="57"/>
      <c r="OQP14" s="57"/>
      <c r="OQQ14" s="57"/>
      <c r="OQR14" s="57"/>
      <c r="OQS14" s="57"/>
      <c r="OQT14" s="57"/>
      <c r="OQU14" s="57"/>
      <c r="OQV14" s="57"/>
      <c r="OQW14" s="57"/>
      <c r="OQX14" s="57"/>
      <c r="OQY14" s="57"/>
      <c r="OQZ14" s="57"/>
      <c r="ORA14" s="57"/>
      <c r="ORB14" s="57"/>
      <c r="ORC14" s="57"/>
      <c r="ORD14" s="57"/>
      <c r="ORE14" s="57"/>
      <c r="ORF14" s="57"/>
      <c r="ORG14" s="57"/>
      <c r="ORH14" s="57"/>
      <c r="ORI14" s="57"/>
      <c r="ORJ14" s="57"/>
      <c r="ORK14" s="57"/>
      <c r="ORL14" s="57"/>
      <c r="ORM14" s="57"/>
      <c r="ORN14" s="57"/>
      <c r="ORO14" s="57"/>
      <c r="ORP14" s="57"/>
      <c r="ORQ14" s="57"/>
      <c r="ORR14" s="57"/>
      <c r="ORS14" s="57"/>
      <c r="ORT14" s="57"/>
      <c r="ORU14" s="57"/>
      <c r="ORV14" s="57"/>
      <c r="ORW14" s="57"/>
      <c r="ORX14" s="57"/>
      <c r="ORY14" s="57"/>
      <c r="ORZ14" s="57"/>
      <c r="OSA14" s="57"/>
      <c r="OSB14" s="57"/>
      <c r="OSC14" s="57"/>
      <c r="OSD14" s="57"/>
      <c r="OSE14" s="57"/>
      <c r="OSF14" s="57"/>
      <c r="OSG14" s="57"/>
      <c r="OSH14" s="57"/>
      <c r="OSI14" s="57"/>
      <c r="OSJ14" s="57"/>
      <c r="OSK14" s="57"/>
      <c r="OSL14" s="57"/>
      <c r="OSM14" s="57"/>
      <c r="OSN14" s="57"/>
      <c r="OSO14" s="57"/>
      <c r="OSP14" s="57"/>
      <c r="OSQ14" s="57"/>
      <c r="OSR14" s="57"/>
      <c r="OSS14" s="57"/>
      <c r="OST14" s="57"/>
      <c r="OSU14" s="57"/>
      <c r="OSV14" s="57"/>
      <c r="OSW14" s="57"/>
      <c r="OSX14" s="57"/>
      <c r="OSY14" s="57"/>
      <c r="OSZ14" s="57"/>
      <c r="OTA14" s="57"/>
      <c r="OTB14" s="57"/>
      <c r="OTC14" s="57"/>
      <c r="OTD14" s="57"/>
      <c r="OTE14" s="57"/>
      <c r="OTF14" s="57"/>
      <c r="OTG14" s="57"/>
      <c r="OTH14" s="57"/>
      <c r="OTI14" s="57"/>
      <c r="OTJ14" s="57"/>
      <c r="OTK14" s="57"/>
      <c r="OTL14" s="57"/>
      <c r="OTM14" s="57"/>
      <c r="OTN14" s="57"/>
      <c r="OTO14" s="57"/>
      <c r="OTP14" s="57"/>
      <c r="OTQ14" s="57"/>
      <c r="OTR14" s="57"/>
      <c r="OTS14" s="57"/>
      <c r="OTT14" s="57"/>
      <c r="OTU14" s="57"/>
      <c r="OTV14" s="57"/>
      <c r="OTW14" s="57"/>
      <c r="OTX14" s="57"/>
      <c r="OTY14" s="57"/>
      <c r="OTZ14" s="57"/>
      <c r="OUA14" s="57"/>
      <c r="OUB14" s="57"/>
      <c r="OUC14" s="57"/>
      <c r="OUD14" s="57"/>
      <c r="OUE14" s="57"/>
      <c r="OUF14" s="57"/>
      <c r="OUG14" s="57"/>
      <c r="OUH14" s="57"/>
      <c r="OUI14" s="57"/>
      <c r="OUJ14" s="57"/>
      <c r="OUK14" s="57"/>
      <c r="OUL14" s="57"/>
      <c r="OUM14" s="57"/>
      <c r="OUN14" s="57"/>
      <c r="OUO14" s="57"/>
      <c r="OUP14" s="57"/>
      <c r="OUQ14" s="57"/>
      <c r="OUR14" s="57"/>
      <c r="OUS14" s="57"/>
      <c r="OUT14" s="57"/>
      <c r="OUU14" s="57"/>
      <c r="OUV14" s="57"/>
      <c r="OUW14" s="57"/>
      <c r="OUX14" s="57"/>
      <c r="OUY14" s="57"/>
      <c r="OUZ14" s="57"/>
      <c r="OVA14" s="57"/>
      <c r="OVB14" s="57"/>
      <c r="OVC14" s="57"/>
      <c r="OVD14" s="57"/>
      <c r="OVE14" s="57"/>
      <c r="OVF14" s="57"/>
      <c r="OVG14" s="57"/>
      <c r="OVH14" s="57"/>
      <c r="OVI14" s="57"/>
      <c r="OVJ14" s="57"/>
      <c r="OVK14" s="57"/>
      <c r="OVL14" s="57"/>
      <c r="OVM14" s="57"/>
      <c r="OVN14" s="57"/>
      <c r="OVO14" s="57"/>
      <c r="OVP14" s="57"/>
      <c r="OVQ14" s="57"/>
      <c r="OVR14" s="57"/>
      <c r="OVS14" s="57"/>
      <c r="OVT14" s="57"/>
      <c r="OVU14" s="57"/>
      <c r="OVV14" s="57"/>
      <c r="OVW14" s="57"/>
      <c r="OVX14" s="57"/>
      <c r="OVY14" s="57"/>
      <c r="OVZ14" s="57"/>
      <c r="OWA14" s="57"/>
      <c r="OWB14" s="57"/>
      <c r="OWC14" s="57"/>
      <c r="OWD14" s="57"/>
      <c r="OWE14" s="57"/>
      <c r="OWF14" s="57"/>
      <c r="OWG14" s="57"/>
      <c r="OWH14" s="57"/>
      <c r="OWI14" s="57"/>
      <c r="OWJ14" s="57"/>
      <c r="OWK14" s="57"/>
      <c r="OWL14" s="57"/>
      <c r="OWM14" s="57"/>
      <c r="OWN14" s="57"/>
      <c r="OWO14" s="57"/>
      <c r="OWP14" s="57"/>
      <c r="OWQ14" s="57"/>
      <c r="OWR14" s="57"/>
      <c r="OWS14" s="57"/>
      <c r="OWT14" s="57"/>
      <c r="OWU14" s="57"/>
      <c r="OWV14" s="57"/>
      <c r="OWW14" s="57"/>
      <c r="OWX14" s="57"/>
      <c r="OWY14" s="57"/>
      <c r="OWZ14" s="57"/>
      <c r="OXA14" s="57"/>
      <c r="OXB14" s="57"/>
      <c r="OXC14" s="57"/>
      <c r="OXD14" s="57"/>
      <c r="OXE14" s="57"/>
      <c r="OXF14" s="57"/>
      <c r="OXG14" s="57"/>
      <c r="OXH14" s="57"/>
      <c r="OXI14" s="57"/>
      <c r="OXJ14" s="57"/>
      <c r="OXK14" s="57"/>
      <c r="OXL14" s="57"/>
      <c r="OXM14" s="57"/>
      <c r="OXN14" s="57"/>
      <c r="OXO14" s="57"/>
      <c r="OXP14" s="57"/>
      <c r="OXQ14" s="57"/>
      <c r="OXR14" s="57"/>
      <c r="OXS14" s="57"/>
      <c r="OXT14" s="57"/>
      <c r="OXU14" s="57"/>
      <c r="OXV14" s="57"/>
      <c r="OXW14" s="57"/>
      <c r="OXX14" s="57"/>
      <c r="OXY14" s="57"/>
      <c r="OXZ14" s="57"/>
      <c r="OYA14" s="57"/>
      <c r="OYB14" s="57"/>
      <c r="OYC14" s="57"/>
      <c r="OYD14" s="57"/>
      <c r="OYE14" s="57"/>
      <c r="OYF14" s="57"/>
      <c r="OYG14" s="57"/>
      <c r="OYH14" s="57"/>
      <c r="OYI14" s="57"/>
      <c r="OYJ14" s="57"/>
      <c r="OYK14" s="57"/>
      <c r="OYL14" s="57"/>
      <c r="OYM14" s="57"/>
      <c r="OYN14" s="57"/>
      <c r="OYO14" s="57"/>
      <c r="OYP14" s="57"/>
      <c r="OYQ14" s="57"/>
      <c r="OYR14" s="57"/>
      <c r="OYS14" s="57"/>
      <c r="OYT14" s="57"/>
      <c r="OYU14" s="57"/>
      <c r="OYV14" s="57"/>
      <c r="OYW14" s="57"/>
      <c r="OYX14" s="57"/>
      <c r="OYY14" s="57"/>
      <c r="OYZ14" s="57"/>
      <c r="OZA14" s="57"/>
      <c r="OZB14" s="57"/>
      <c r="OZC14" s="57"/>
      <c r="OZD14" s="57"/>
      <c r="OZE14" s="57"/>
      <c r="OZF14" s="57"/>
      <c r="OZG14" s="57"/>
      <c r="OZH14" s="57"/>
      <c r="OZI14" s="57"/>
      <c r="OZJ14" s="57"/>
      <c r="OZK14" s="57"/>
      <c r="OZL14" s="57"/>
      <c r="OZM14" s="57"/>
      <c r="OZN14" s="57"/>
      <c r="OZO14" s="57"/>
      <c r="OZP14" s="57"/>
      <c r="OZQ14" s="57"/>
      <c r="OZR14" s="57"/>
      <c r="OZS14" s="57"/>
      <c r="OZT14" s="57"/>
      <c r="OZU14" s="57"/>
      <c r="OZV14" s="57"/>
      <c r="OZW14" s="57"/>
      <c r="OZX14" s="57"/>
      <c r="OZY14" s="57"/>
      <c r="OZZ14" s="57"/>
      <c r="PAA14" s="57"/>
      <c r="PAB14" s="57"/>
      <c r="PAC14" s="57"/>
      <c r="PAD14" s="57"/>
      <c r="PAE14" s="57"/>
      <c r="PAF14" s="57"/>
      <c r="PAG14" s="57"/>
      <c r="PAH14" s="57"/>
      <c r="PAI14" s="57"/>
      <c r="PAJ14" s="57"/>
      <c r="PAK14" s="57"/>
      <c r="PAL14" s="57"/>
      <c r="PAM14" s="57"/>
      <c r="PAN14" s="57"/>
      <c r="PAO14" s="57"/>
      <c r="PAP14" s="57"/>
      <c r="PAQ14" s="57"/>
      <c r="PAR14" s="57"/>
      <c r="PAS14" s="57"/>
      <c r="PAT14" s="57"/>
      <c r="PAU14" s="57"/>
      <c r="PAV14" s="57"/>
      <c r="PAW14" s="57"/>
      <c r="PAX14" s="57"/>
      <c r="PAY14" s="57"/>
      <c r="PAZ14" s="57"/>
      <c r="PBA14" s="57"/>
      <c r="PBB14" s="57"/>
      <c r="PBC14" s="57"/>
      <c r="PBD14" s="57"/>
      <c r="PBE14" s="57"/>
      <c r="PBF14" s="57"/>
      <c r="PBG14" s="57"/>
      <c r="PBH14" s="57"/>
      <c r="PBI14" s="57"/>
      <c r="PBJ14" s="57"/>
      <c r="PBK14" s="57"/>
      <c r="PBL14" s="57"/>
      <c r="PBM14" s="57"/>
      <c r="PBN14" s="57"/>
      <c r="PBO14" s="57"/>
      <c r="PBP14" s="57"/>
      <c r="PBQ14" s="57"/>
      <c r="PBR14" s="57"/>
      <c r="PBS14" s="57"/>
      <c r="PBT14" s="57"/>
      <c r="PBU14" s="57"/>
      <c r="PBV14" s="57"/>
      <c r="PBW14" s="57"/>
      <c r="PBX14" s="57"/>
      <c r="PBY14" s="57"/>
      <c r="PBZ14" s="57"/>
      <c r="PCA14" s="57"/>
      <c r="PCB14" s="57"/>
      <c r="PCC14" s="57"/>
      <c r="PCD14" s="57"/>
      <c r="PCE14" s="57"/>
      <c r="PCF14" s="57"/>
      <c r="PCG14" s="57"/>
      <c r="PCH14" s="57"/>
      <c r="PCI14" s="57"/>
      <c r="PCJ14" s="57"/>
      <c r="PCK14" s="57"/>
      <c r="PCL14" s="57"/>
      <c r="PCM14" s="57"/>
      <c r="PCN14" s="57"/>
      <c r="PCO14" s="57"/>
      <c r="PCP14" s="57"/>
      <c r="PCQ14" s="57"/>
      <c r="PCR14" s="57"/>
      <c r="PCS14" s="57"/>
      <c r="PCT14" s="57"/>
      <c r="PCU14" s="57"/>
      <c r="PCV14" s="57"/>
      <c r="PCW14" s="57"/>
      <c r="PCX14" s="57"/>
      <c r="PCY14" s="57"/>
      <c r="PCZ14" s="57"/>
      <c r="PDA14" s="57"/>
      <c r="PDB14" s="57"/>
      <c r="PDC14" s="57"/>
      <c r="PDD14" s="57"/>
      <c r="PDE14" s="57"/>
      <c r="PDF14" s="57"/>
      <c r="PDG14" s="57"/>
      <c r="PDH14" s="57"/>
      <c r="PDI14" s="57"/>
      <c r="PDJ14" s="57"/>
      <c r="PDK14" s="57"/>
      <c r="PDL14" s="57"/>
      <c r="PDM14" s="57"/>
      <c r="PDN14" s="57"/>
      <c r="PDO14" s="57"/>
      <c r="PDP14" s="57"/>
      <c r="PDQ14" s="57"/>
      <c r="PDR14" s="57"/>
      <c r="PDS14" s="57"/>
      <c r="PDT14" s="57"/>
      <c r="PDU14" s="57"/>
      <c r="PDV14" s="57"/>
      <c r="PDW14" s="57"/>
      <c r="PDX14" s="57"/>
      <c r="PDY14" s="57"/>
      <c r="PDZ14" s="57"/>
      <c r="PEA14" s="57"/>
      <c r="PEB14" s="57"/>
      <c r="PEC14" s="57"/>
      <c r="PED14" s="57"/>
      <c r="PEE14" s="57"/>
      <c r="PEF14" s="57"/>
      <c r="PEG14" s="57"/>
      <c r="PEH14" s="57"/>
      <c r="PEI14" s="57"/>
      <c r="PEJ14" s="57"/>
      <c r="PEK14" s="57"/>
      <c r="PEL14" s="57"/>
      <c r="PEM14" s="57"/>
      <c r="PEN14" s="57"/>
      <c r="PEO14" s="57"/>
      <c r="PEP14" s="57"/>
      <c r="PEQ14" s="57"/>
      <c r="PER14" s="57"/>
      <c r="PES14" s="57"/>
      <c r="PET14" s="57"/>
      <c r="PEU14" s="57"/>
      <c r="PEV14" s="57"/>
      <c r="PEW14" s="57"/>
      <c r="PEX14" s="57"/>
      <c r="PEY14" s="57"/>
      <c r="PEZ14" s="57"/>
      <c r="PFA14" s="57"/>
      <c r="PFB14" s="57"/>
      <c r="PFC14" s="57"/>
      <c r="PFD14" s="57"/>
      <c r="PFE14" s="57"/>
      <c r="PFF14" s="57"/>
      <c r="PFG14" s="57"/>
      <c r="PFH14" s="57"/>
      <c r="PFI14" s="57"/>
      <c r="PFJ14" s="57"/>
      <c r="PFK14" s="57"/>
      <c r="PFL14" s="57"/>
      <c r="PFM14" s="57"/>
      <c r="PFN14" s="57"/>
      <c r="PFO14" s="57"/>
      <c r="PFP14" s="57"/>
      <c r="PFQ14" s="57"/>
      <c r="PFR14" s="57"/>
      <c r="PFS14" s="57"/>
      <c r="PFT14" s="57"/>
      <c r="PFU14" s="57"/>
      <c r="PFV14" s="57"/>
      <c r="PFW14" s="57"/>
      <c r="PFX14" s="57"/>
      <c r="PFY14" s="57"/>
      <c r="PFZ14" s="57"/>
      <c r="PGA14" s="57"/>
      <c r="PGB14" s="57"/>
      <c r="PGC14" s="57"/>
      <c r="PGD14" s="57"/>
      <c r="PGE14" s="57"/>
      <c r="PGF14" s="57"/>
      <c r="PGG14" s="57"/>
      <c r="PGH14" s="57"/>
      <c r="PGI14" s="57"/>
      <c r="PGJ14" s="57"/>
      <c r="PGK14" s="57"/>
      <c r="PGL14" s="57"/>
      <c r="PGM14" s="57"/>
      <c r="PGN14" s="57"/>
      <c r="PGO14" s="57"/>
      <c r="PGP14" s="57"/>
      <c r="PGQ14" s="57"/>
      <c r="PGR14" s="57"/>
      <c r="PGS14" s="57"/>
      <c r="PGT14" s="57"/>
      <c r="PGU14" s="57"/>
      <c r="PGV14" s="57"/>
      <c r="PGW14" s="57"/>
      <c r="PGX14" s="57"/>
      <c r="PGY14" s="57"/>
      <c r="PGZ14" s="57"/>
      <c r="PHA14" s="57"/>
      <c r="PHB14" s="57"/>
      <c r="PHC14" s="57"/>
      <c r="PHD14" s="57"/>
      <c r="PHE14" s="57"/>
      <c r="PHF14" s="57"/>
      <c r="PHG14" s="57"/>
      <c r="PHH14" s="57"/>
      <c r="PHI14" s="57"/>
      <c r="PHJ14" s="57"/>
      <c r="PHK14" s="57"/>
      <c r="PHL14" s="57"/>
      <c r="PHM14" s="57"/>
      <c r="PHN14" s="57"/>
      <c r="PHO14" s="57"/>
      <c r="PHP14" s="57"/>
      <c r="PHQ14" s="57"/>
      <c r="PHR14" s="57"/>
      <c r="PHS14" s="57"/>
      <c r="PHT14" s="57"/>
      <c r="PHU14" s="57"/>
      <c r="PHV14" s="57"/>
      <c r="PHW14" s="57"/>
      <c r="PHX14" s="57"/>
      <c r="PHY14" s="57"/>
      <c r="PHZ14" s="57"/>
      <c r="PIA14" s="57"/>
      <c r="PIB14" s="57"/>
      <c r="PIC14" s="57"/>
      <c r="PID14" s="57"/>
      <c r="PIE14" s="57"/>
      <c r="PIF14" s="57"/>
      <c r="PIG14" s="57"/>
      <c r="PIH14" s="57"/>
      <c r="PII14" s="57"/>
      <c r="PIJ14" s="57"/>
      <c r="PIK14" s="57"/>
      <c r="PIL14" s="57"/>
      <c r="PIM14" s="57"/>
      <c r="PIN14" s="57"/>
      <c r="PIO14" s="57"/>
      <c r="PIP14" s="57"/>
      <c r="PIQ14" s="57"/>
      <c r="PIR14" s="57"/>
      <c r="PIS14" s="57"/>
      <c r="PIT14" s="57"/>
      <c r="PIU14" s="57"/>
      <c r="PIV14" s="57"/>
      <c r="PIW14" s="57"/>
      <c r="PIX14" s="57"/>
      <c r="PIY14" s="57"/>
      <c r="PIZ14" s="57"/>
      <c r="PJA14" s="57"/>
      <c r="PJB14" s="57"/>
      <c r="PJC14" s="57"/>
      <c r="PJD14" s="57"/>
      <c r="PJE14" s="57"/>
      <c r="PJF14" s="57"/>
      <c r="PJG14" s="57"/>
      <c r="PJH14" s="57"/>
      <c r="PJI14" s="57"/>
      <c r="PJJ14" s="57"/>
      <c r="PJK14" s="57"/>
      <c r="PJL14" s="57"/>
      <c r="PJM14" s="57"/>
      <c r="PJN14" s="57"/>
      <c r="PJO14" s="57"/>
      <c r="PJP14" s="57"/>
      <c r="PJQ14" s="57"/>
      <c r="PJR14" s="57"/>
      <c r="PJS14" s="57"/>
      <c r="PJT14" s="57"/>
      <c r="PJU14" s="57"/>
      <c r="PJV14" s="57"/>
      <c r="PJW14" s="57"/>
      <c r="PJX14" s="57"/>
      <c r="PJY14" s="57"/>
      <c r="PJZ14" s="57"/>
      <c r="PKA14" s="57"/>
      <c r="PKB14" s="57"/>
      <c r="PKC14" s="57"/>
      <c r="PKD14" s="57"/>
      <c r="PKE14" s="57"/>
      <c r="PKF14" s="57"/>
      <c r="PKG14" s="57"/>
      <c r="PKH14" s="57"/>
      <c r="PKI14" s="57"/>
      <c r="PKJ14" s="57"/>
      <c r="PKK14" s="57"/>
      <c r="PKL14" s="57"/>
      <c r="PKM14" s="57"/>
      <c r="PKN14" s="57"/>
      <c r="PKO14" s="57"/>
      <c r="PKP14" s="57"/>
      <c r="PKQ14" s="57"/>
      <c r="PKR14" s="57"/>
      <c r="PKS14" s="57"/>
      <c r="PKT14" s="57"/>
      <c r="PKU14" s="57"/>
      <c r="PKV14" s="57"/>
      <c r="PKW14" s="57"/>
      <c r="PKX14" s="57"/>
      <c r="PKY14" s="57"/>
      <c r="PKZ14" s="57"/>
      <c r="PLA14" s="57"/>
      <c r="PLB14" s="57"/>
      <c r="PLC14" s="57"/>
      <c r="PLD14" s="57"/>
      <c r="PLE14" s="57"/>
      <c r="PLF14" s="57"/>
      <c r="PLG14" s="57"/>
      <c r="PLH14" s="57"/>
      <c r="PLI14" s="57"/>
      <c r="PLJ14" s="57"/>
      <c r="PLK14" s="57"/>
      <c r="PLL14" s="57"/>
      <c r="PLM14" s="57"/>
      <c r="PLN14" s="57"/>
      <c r="PLO14" s="57"/>
      <c r="PLP14" s="57"/>
      <c r="PLQ14" s="57"/>
      <c r="PLR14" s="57"/>
      <c r="PLS14" s="57"/>
      <c r="PLT14" s="57"/>
      <c r="PLU14" s="57"/>
      <c r="PLV14" s="57"/>
      <c r="PLW14" s="57"/>
      <c r="PLX14" s="57"/>
      <c r="PLY14" s="57"/>
      <c r="PLZ14" s="57"/>
      <c r="PMA14" s="57"/>
      <c r="PMB14" s="57"/>
      <c r="PMC14" s="57"/>
      <c r="PMD14" s="57"/>
      <c r="PME14" s="57"/>
      <c r="PMF14" s="57"/>
      <c r="PMG14" s="57"/>
      <c r="PMH14" s="57"/>
      <c r="PMI14" s="57"/>
      <c r="PMJ14" s="57"/>
      <c r="PMK14" s="57"/>
      <c r="PML14" s="57"/>
      <c r="PMM14" s="57"/>
      <c r="PMN14" s="57"/>
      <c r="PMO14" s="57"/>
      <c r="PMP14" s="57"/>
      <c r="PMQ14" s="57"/>
      <c r="PMR14" s="57"/>
      <c r="PMS14" s="57"/>
      <c r="PMT14" s="57"/>
      <c r="PMU14" s="57"/>
      <c r="PMV14" s="57"/>
      <c r="PMW14" s="57"/>
      <c r="PMX14" s="57"/>
      <c r="PMY14" s="57"/>
      <c r="PMZ14" s="57"/>
      <c r="PNA14" s="57"/>
      <c r="PNB14" s="57"/>
      <c r="PNC14" s="57"/>
      <c r="PND14" s="57"/>
      <c r="PNE14" s="57"/>
      <c r="PNF14" s="57"/>
      <c r="PNG14" s="57"/>
      <c r="PNH14" s="57"/>
      <c r="PNI14" s="57"/>
      <c r="PNJ14" s="57"/>
      <c r="PNK14" s="57"/>
      <c r="PNL14" s="57"/>
      <c r="PNM14" s="57"/>
      <c r="PNN14" s="57"/>
      <c r="PNO14" s="57"/>
      <c r="PNP14" s="57"/>
      <c r="PNQ14" s="57"/>
      <c r="PNR14" s="57"/>
      <c r="PNS14" s="57"/>
      <c r="PNT14" s="57"/>
      <c r="PNU14" s="57"/>
      <c r="PNV14" s="57"/>
      <c r="PNW14" s="57"/>
      <c r="PNX14" s="57"/>
      <c r="PNY14" s="57"/>
      <c r="PNZ14" s="57"/>
      <c r="POA14" s="57"/>
      <c r="POB14" s="57"/>
      <c r="POC14" s="57"/>
      <c r="POD14" s="57"/>
      <c r="POE14" s="57"/>
      <c r="POF14" s="57"/>
      <c r="POG14" s="57"/>
      <c r="POH14" s="57"/>
      <c r="POI14" s="57"/>
      <c r="POJ14" s="57"/>
      <c r="POK14" s="57"/>
      <c r="POL14" s="57"/>
      <c r="POM14" s="57"/>
      <c r="PON14" s="57"/>
      <c r="POO14" s="57"/>
      <c r="POP14" s="57"/>
      <c r="POQ14" s="57"/>
      <c r="POR14" s="57"/>
      <c r="POS14" s="57"/>
      <c r="POT14" s="57"/>
      <c r="POU14" s="57"/>
      <c r="POV14" s="57"/>
      <c r="POW14" s="57"/>
      <c r="POX14" s="57"/>
      <c r="POY14" s="57"/>
      <c r="POZ14" s="57"/>
      <c r="PPA14" s="57"/>
      <c r="PPB14" s="57"/>
      <c r="PPC14" s="57"/>
      <c r="PPD14" s="57"/>
      <c r="PPE14" s="57"/>
      <c r="PPF14" s="57"/>
      <c r="PPG14" s="57"/>
      <c r="PPH14" s="57"/>
      <c r="PPI14" s="57"/>
      <c r="PPJ14" s="57"/>
      <c r="PPK14" s="57"/>
      <c r="PPL14" s="57"/>
      <c r="PPM14" s="57"/>
      <c r="PPN14" s="57"/>
      <c r="PPO14" s="57"/>
      <c r="PPP14" s="57"/>
      <c r="PPQ14" s="57"/>
      <c r="PPR14" s="57"/>
      <c r="PPS14" s="57"/>
      <c r="PPT14" s="57"/>
      <c r="PPU14" s="57"/>
      <c r="PPV14" s="57"/>
      <c r="PPW14" s="57"/>
      <c r="PPX14" s="57"/>
      <c r="PPY14" s="57"/>
      <c r="PPZ14" s="57"/>
      <c r="PQA14" s="57"/>
      <c r="PQB14" s="57"/>
      <c r="PQC14" s="57"/>
      <c r="PQD14" s="57"/>
      <c r="PQE14" s="57"/>
      <c r="PQF14" s="57"/>
      <c r="PQG14" s="57"/>
      <c r="PQH14" s="57"/>
      <c r="PQI14" s="57"/>
      <c r="PQJ14" s="57"/>
      <c r="PQK14" s="57"/>
      <c r="PQL14" s="57"/>
      <c r="PQM14" s="57"/>
      <c r="PQN14" s="57"/>
      <c r="PQO14" s="57"/>
      <c r="PQP14" s="57"/>
      <c r="PQQ14" s="57"/>
      <c r="PQR14" s="57"/>
      <c r="PQS14" s="57"/>
      <c r="PQT14" s="57"/>
      <c r="PQU14" s="57"/>
      <c r="PQV14" s="57"/>
      <c r="PQW14" s="57"/>
      <c r="PQX14" s="57"/>
      <c r="PQY14" s="57"/>
      <c r="PQZ14" s="57"/>
      <c r="PRA14" s="57"/>
      <c r="PRB14" s="57"/>
      <c r="PRC14" s="57"/>
      <c r="PRD14" s="57"/>
      <c r="PRE14" s="57"/>
      <c r="PRF14" s="57"/>
      <c r="PRG14" s="57"/>
      <c r="PRH14" s="57"/>
      <c r="PRI14" s="57"/>
      <c r="PRJ14" s="57"/>
      <c r="PRK14" s="57"/>
      <c r="PRL14" s="57"/>
      <c r="PRM14" s="57"/>
      <c r="PRN14" s="57"/>
      <c r="PRO14" s="57"/>
      <c r="PRP14" s="57"/>
      <c r="PRQ14" s="57"/>
      <c r="PRR14" s="57"/>
      <c r="PRS14" s="57"/>
      <c r="PRT14" s="57"/>
      <c r="PRU14" s="57"/>
      <c r="PRV14" s="57"/>
      <c r="PRW14" s="57"/>
      <c r="PRX14" s="57"/>
      <c r="PRY14" s="57"/>
      <c r="PRZ14" s="57"/>
      <c r="PSA14" s="57"/>
      <c r="PSB14" s="57"/>
      <c r="PSC14" s="57"/>
      <c r="PSD14" s="57"/>
      <c r="PSE14" s="57"/>
      <c r="PSF14" s="57"/>
      <c r="PSG14" s="57"/>
      <c r="PSH14" s="57"/>
      <c r="PSI14" s="57"/>
      <c r="PSJ14" s="57"/>
      <c r="PSK14" s="57"/>
      <c r="PSL14" s="57"/>
      <c r="PSM14" s="57"/>
      <c r="PSN14" s="57"/>
      <c r="PSO14" s="57"/>
      <c r="PSP14" s="57"/>
      <c r="PSQ14" s="57"/>
      <c r="PSR14" s="57"/>
      <c r="PSS14" s="57"/>
      <c r="PST14" s="57"/>
      <c r="PSU14" s="57"/>
      <c r="PSV14" s="57"/>
      <c r="PSW14" s="57"/>
      <c r="PSX14" s="57"/>
      <c r="PSY14" s="57"/>
      <c r="PSZ14" s="57"/>
      <c r="PTA14" s="57"/>
      <c r="PTB14" s="57"/>
      <c r="PTC14" s="57"/>
      <c r="PTD14" s="57"/>
      <c r="PTE14" s="57"/>
      <c r="PTF14" s="57"/>
      <c r="PTG14" s="57"/>
      <c r="PTH14" s="57"/>
      <c r="PTI14" s="57"/>
      <c r="PTJ14" s="57"/>
      <c r="PTK14" s="57"/>
      <c r="PTL14" s="57"/>
      <c r="PTM14" s="57"/>
      <c r="PTN14" s="57"/>
      <c r="PTO14" s="57"/>
      <c r="PTP14" s="57"/>
      <c r="PTQ14" s="57"/>
      <c r="PTR14" s="57"/>
      <c r="PTS14" s="57"/>
      <c r="PTT14" s="57"/>
      <c r="PTU14" s="57"/>
      <c r="PTV14" s="57"/>
      <c r="PTW14" s="57"/>
      <c r="PTX14" s="57"/>
      <c r="PTY14" s="57"/>
      <c r="PTZ14" s="57"/>
      <c r="PUA14" s="57"/>
      <c r="PUB14" s="57"/>
      <c r="PUC14" s="57"/>
      <c r="PUD14" s="57"/>
      <c r="PUE14" s="57"/>
      <c r="PUF14" s="57"/>
      <c r="PUG14" s="57"/>
      <c r="PUH14" s="57"/>
      <c r="PUI14" s="57"/>
      <c r="PUJ14" s="57"/>
      <c r="PUK14" s="57"/>
      <c r="PUL14" s="57"/>
      <c r="PUM14" s="57"/>
      <c r="PUN14" s="57"/>
      <c r="PUO14" s="57"/>
      <c r="PUP14" s="57"/>
      <c r="PUQ14" s="57"/>
      <c r="PUR14" s="57"/>
      <c r="PUS14" s="57"/>
      <c r="PUT14" s="57"/>
      <c r="PUU14" s="57"/>
      <c r="PUV14" s="57"/>
      <c r="PUW14" s="57"/>
      <c r="PUX14" s="57"/>
      <c r="PUY14" s="57"/>
      <c r="PUZ14" s="57"/>
      <c r="PVA14" s="57"/>
      <c r="PVB14" s="57"/>
      <c r="PVC14" s="57"/>
      <c r="PVD14" s="57"/>
      <c r="PVE14" s="57"/>
      <c r="PVF14" s="57"/>
      <c r="PVG14" s="57"/>
      <c r="PVH14" s="57"/>
      <c r="PVI14" s="57"/>
      <c r="PVJ14" s="57"/>
      <c r="PVK14" s="57"/>
      <c r="PVL14" s="57"/>
      <c r="PVM14" s="57"/>
      <c r="PVN14" s="57"/>
      <c r="PVO14" s="57"/>
      <c r="PVP14" s="57"/>
      <c r="PVQ14" s="57"/>
      <c r="PVR14" s="57"/>
      <c r="PVS14" s="57"/>
      <c r="PVT14" s="57"/>
      <c r="PVU14" s="57"/>
      <c r="PVV14" s="57"/>
      <c r="PVW14" s="57"/>
      <c r="PVX14" s="57"/>
      <c r="PVY14" s="57"/>
      <c r="PVZ14" s="57"/>
      <c r="PWA14" s="57"/>
      <c r="PWB14" s="57"/>
      <c r="PWC14" s="57"/>
      <c r="PWD14" s="57"/>
      <c r="PWE14" s="57"/>
      <c r="PWF14" s="57"/>
      <c r="PWG14" s="57"/>
      <c r="PWH14" s="57"/>
      <c r="PWI14" s="57"/>
      <c r="PWJ14" s="57"/>
      <c r="PWK14" s="57"/>
      <c r="PWL14" s="57"/>
      <c r="PWM14" s="57"/>
      <c r="PWN14" s="57"/>
      <c r="PWO14" s="57"/>
      <c r="PWP14" s="57"/>
      <c r="PWQ14" s="57"/>
      <c r="PWR14" s="57"/>
      <c r="PWS14" s="57"/>
      <c r="PWT14" s="57"/>
      <c r="PWU14" s="57"/>
      <c r="PWV14" s="57"/>
      <c r="PWW14" s="57"/>
      <c r="PWX14" s="57"/>
      <c r="PWY14" s="57"/>
      <c r="PWZ14" s="57"/>
      <c r="PXA14" s="57"/>
      <c r="PXB14" s="57"/>
      <c r="PXC14" s="57"/>
      <c r="PXD14" s="57"/>
      <c r="PXE14" s="57"/>
      <c r="PXF14" s="57"/>
      <c r="PXG14" s="57"/>
      <c r="PXH14" s="57"/>
      <c r="PXI14" s="57"/>
      <c r="PXJ14" s="57"/>
      <c r="PXK14" s="57"/>
      <c r="PXL14" s="57"/>
      <c r="PXM14" s="57"/>
      <c r="PXN14" s="57"/>
      <c r="PXO14" s="57"/>
      <c r="PXP14" s="57"/>
      <c r="PXQ14" s="57"/>
      <c r="PXR14" s="57"/>
      <c r="PXS14" s="57"/>
      <c r="PXT14" s="57"/>
      <c r="PXU14" s="57"/>
      <c r="PXV14" s="57"/>
      <c r="PXW14" s="57"/>
      <c r="PXX14" s="57"/>
      <c r="PXY14" s="57"/>
      <c r="PXZ14" s="57"/>
      <c r="PYA14" s="57"/>
      <c r="PYB14" s="57"/>
      <c r="PYC14" s="57"/>
      <c r="PYD14" s="57"/>
      <c r="PYE14" s="57"/>
      <c r="PYF14" s="57"/>
      <c r="PYG14" s="57"/>
      <c r="PYH14" s="57"/>
      <c r="PYI14" s="57"/>
      <c r="PYJ14" s="57"/>
      <c r="PYK14" s="57"/>
      <c r="PYL14" s="57"/>
      <c r="PYM14" s="57"/>
      <c r="PYN14" s="57"/>
      <c r="PYO14" s="57"/>
      <c r="PYP14" s="57"/>
      <c r="PYQ14" s="57"/>
      <c r="PYR14" s="57"/>
      <c r="PYS14" s="57"/>
      <c r="PYT14" s="57"/>
      <c r="PYU14" s="57"/>
      <c r="PYV14" s="57"/>
      <c r="PYW14" s="57"/>
      <c r="PYX14" s="57"/>
      <c r="PYY14" s="57"/>
      <c r="PYZ14" s="57"/>
      <c r="PZA14" s="57"/>
      <c r="PZB14" s="57"/>
      <c r="PZC14" s="57"/>
      <c r="PZD14" s="57"/>
      <c r="PZE14" s="57"/>
      <c r="PZF14" s="57"/>
      <c r="PZG14" s="57"/>
      <c r="PZH14" s="57"/>
      <c r="PZI14" s="57"/>
      <c r="PZJ14" s="57"/>
      <c r="PZK14" s="57"/>
      <c r="PZL14" s="57"/>
      <c r="PZM14" s="57"/>
      <c r="PZN14" s="57"/>
      <c r="PZO14" s="57"/>
      <c r="PZP14" s="57"/>
      <c r="PZQ14" s="57"/>
      <c r="PZR14" s="57"/>
      <c r="PZS14" s="57"/>
      <c r="PZT14" s="57"/>
      <c r="PZU14" s="57"/>
      <c r="PZV14" s="57"/>
      <c r="PZW14" s="57"/>
      <c r="PZX14" s="57"/>
      <c r="PZY14" s="57"/>
      <c r="PZZ14" s="57"/>
      <c r="QAA14" s="57"/>
      <c r="QAB14" s="57"/>
      <c r="QAC14" s="57"/>
      <c r="QAD14" s="57"/>
      <c r="QAE14" s="57"/>
      <c r="QAF14" s="57"/>
      <c r="QAG14" s="57"/>
      <c r="QAH14" s="57"/>
      <c r="QAI14" s="57"/>
      <c r="QAJ14" s="57"/>
      <c r="QAK14" s="57"/>
      <c r="QAL14" s="57"/>
      <c r="QAM14" s="57"/>
      <c r="QAN14" s="57"/>
      <c r="QAO14" s="57"/>
      <c r="QAP14" s="57"/>
      <c r="QAQ14" s="57"/>
      <c r="QAR14" s="57"/>
      <c r="QAS14" s="57"/>
      <c r="QAT14" s="57"/>
      <c r="QAU14" s="57"/>
      <c r="QAV14" s="57"/>
      <c r="QAW14" s="57"/>
      <c r="QAX14" s="57"/>
      <c r="QAY14" s="57"/>
      <c r="QAZ14" s="57"/>
      <c r="QBA14" s="57"/>
      <c r="QBB14" s="57"/>
      <c r="QBC14" s="57"/>
      <c r="QBD14" s="57"/>
      <c r="QBE14" s="57"/>
      <c r="QBF14" s="57"/>
      <c r="QBG14" s="57"/>
      <c r="QBH14" s="57"/>
      <c r="QBI14" s="57"/>
      <c r="QBJ14" s="57"/>
      <c r="QBK14" s="57"/>
      <c r="QBL14" s="57"/>
      <c r="QBM14" s="57"/>
      <c r="QBN14" s="57"/>
      <c r="QBO14" s="57"/>
      <c r="QBP14" s="57"/>
      <c r="QBQ14" s="57"/>
      <c r="QBR14" s="57"/>
      <c r="QBS14" s="57"/>
      <c r="QBT14" s="57"/>
      <c r="QBU14" s="57"/>
      <c r="QBV14" s="57"/>
      <c r="QBW14" s="57"/>
      <c r="QBX14" s="57"/>
      <c r="QBY14" s="57"/>
      <c r="QBZ14" s="57"/>
      <c r="QCA14" s="57"/>
      <c r="QCB14" s="57"/>
      <c r="QCC14" s="57"/>
      <c r="QCD14" s="57"/>
      <c r="QCE14" s="57"/>
      <c r="QCF14" s="57"/>
      <c r="QCG14" s="57"/>
      <c r="QCH14" s="57"/>
      <c r="QCI14" s="57"/>
      <c r="QCJ14" s="57"/>
      <c r="QCK14" s="57"/>
      <c r="QCL14" s="57"/>
      <c r="QCM14" s="57"/>
      <c r="QCN14" s="57"/>
      <c r="QCO14" s="57"/>
      <c r="QCP14" s="57"/>
      <c r="QCQ14" s="57"/>
      <c r="QCR14" s="57"/>
      <c r="QCS14" s="57"/>
      <c r="QCT14" s="57"/>
      <c r="QCU14" s="57"/>
      <c r="QCV14" s="57"/>
      <c r="QCW14" s="57"/>
      <c r="QCX14" s="57"/>
      <c r="QCY14" s="57"/>
      <c r="QCZ14" s="57"/>
      <c r="QDA14" s="57"/>
      <c r="QDB14" s="57"/>
      <c r="QDC14" s="57"/>
      <c r="QDD14" s="57"/>
      <c r="QDE14" s="57"/>
      <c r="QDF14" s="57"/>
      <c r="QDG14" s="57"/>
      <c r="QDH14" s="57"/>
      <c r="QDI14" s="57"/>
      <c r="QDJ14" s="57"/>
      <c r="QDK14" s="57"/>
      <c r="QDL14" s="57"/>
      <c r="QDM14" s="57"/>
      <c r="QDN14" s="57"/>
      <c r="QDO14" s="57"/>
      <c r="QDP14" s="57"/>
      <c r="QDQ14" s="57"/>
      <c r="QDR14" s="57"/>
      <c r="QDS14" s="57"/>
      <c r="QDT14" s="57"/>
      <c r="QDU14" s="57"/>
      <c r="QDV14" s="57"/>
      <c r="QDW14" s="57"/>
      <c r="QDX14" s="57"/>
      <c r="QDY14" s="57"/>
      <c r="QDZ14" s="57"/>
      <c r="QEA14" s="57"/>
      <c r="QEB14" s="57"/>
      <c r="QEC14" s="57"/>
      <c r="QED14" s="57"/>
      <c r="QEE14" s="57"/>
      <c r="QEF14" s="57"/>
      <c r="QEG14" s="57"/>
      <c r="QEH14" s="57"/>
      <c r="QEI14" s="57"/>
      <c r="QEJ14" s="57"/>
      <c r="QEK14" s="57"/>
      <c r="QEL14" s="57"/>
      <c r="QEM14" s="57"/>
      <c r="QEN14" s="57"/>
      <c r="QEO14" s="57"/>
      <c r="QEP14" s="57"/>
      <c r="QEQ14" s="57"/>
      <c r="QER14" s="57"/>
      <c r="QES14" s="57"/>
      <c r="QET14" s="57"/>
      <c r="QEU14" s="57"/>
      <c r="QEV14" s="57"/>
      <c r="QEW14" s="57"/>
      <c r="QEX14" s="57"/>
      <c r="QEY14" s="57"/>
      <c r="QEZ14" s="57"/>
      <c r="QFA14" s="57"/>
      <c r="QFB14" s="57"/>
      <c r="QFC14" s="57"/>
      <c r="QFD14" s="57"/>
      <c r="QFE14" s="57"/>
      <c r="QFF14" s="57"/>
      <c r="QFG14" s="57"/>
      <c r="QFH14" s="57"/>
      <c r="QFI14" s="57"/>
      <c r="QFJ14" s="57"/>
      <c r="QFK14" s="57"/>
      <c r="QFL14" s="57"/>
      <c r="QFM14" s="57"/>
      <c r="QFN14" s="57"/>
      <c r="QFO14" s="57"/>
      <c r="QFP14" s="57"/>
      <c r="QFQ14" s="57"/>
      <c r="QFR14" s="57"/>
      <c r="QFS14" s="57"/>
      <c r="QFT14" s="57"/>
      <c r="QFU14" s="57"/>
      <c r="QFV14" s="57"/>
      <c r="QFW14" s="57"/>
      <c r="QFX14" s="57"/>
      <c r="QFY14" s="57"/>
      <c r="QFZ14" s="57"/>
      <c r="QGA14" s="57"/>
      <c r="QGB14" s="57"/>
      <c r="QGC14" s="57"/>
      <c r="QGD14" s="57"/>
      <c r="QGE14" s="57"/>
      <c r="QGF14" s="57"/>
      <c r="QGG14" s="57"/>
      <c r="QGH14" s="57"/>
      <c r="QGI14" s="57"/>
      <c r="QGJ14" s="57"/>
      <c r="QGK14" s="57"/>
      <c r="QGL14" s="57"/>
      <c r="QGM14" s="57"/>
      <c r="QGN14" s="57"/>
      <c r="QGO14" s="57"/>
      <c r="QGP14" s="57"/>
      <c r="QGQ14" s="57"/>
      <c r="QGR14" s="57"/>
      <c r="QGS14" s="57"/>
      <c r="QGT14" s="57"/>
      <c r="QGU14" s="57"/>
      <c r="QGV14" s="57"/>
      <c r="QGW14" s="57"/>
      <c r="QGX14" s="57"/>
      <c r="QGY14" s="57"/>
      <c r="QGZ14" s="57"/>
      <c r="QHA14" s="57"/>
      <c r="QHB14" s="57"/>
      <c r="QHC14" s="57"/>
      <c r="QHD14" s="57"/>
      <c r="QHE14" s="57"/>
      <c r="QHF14" s="57"/>
      <c r="QHG14" s="57"/>
      <c r="QHH14" s="57"/>
      <c r="QHI14" s="57"/>
      <c r="QHJ14" s="57"/>
      <c r="QHK14" s="57"/>
      <c r="QHL14" s="57"/>
      <c r="QHM14" s="57"/>
      <c r="QHN14" s="57"/>
      <c r="QHO14" s="57"/>
      <c r="QHP14" s="57"/>
      <c r="QHQ14" s="57"/>
      <c r="QHR14" s="57"/>
      <c r="QHS14" s="57"/>
      <c r="QHT14" s="57"/>
      <c r="QHU14" s="57"/>
      <c r="QHV14" s="57"/>
      <c r="QHW14" s="57"/>
      <c r="QHX14" s="57"/>
      <c r="QHY14" s="57"/>
      <c r="QHZ14" s="57"/>
      <c r="QIA14" s="57"/>
      <c r="QIB14" s="57"/>
      <c r="QIC14" s="57"/>
      <c r="QID14" s="57"/>
      <c r="QIE14" s="57"/>
      <c r="QIF14" s="57"/>
      <c r="QIG14" s="57"/>
      <c r="QIH14" s="57"/>
      <c r="QII14" s="57"/>
      <c r="QIJ14" s="57"/>
      <c r="QIK14" s="57"/>
      <c r="QIL14" s="57"/>
      <c r="QIM14" s="57"/>
      <c r="QIN14" s="57"/>
      <c r="QIO14" s="57"/>
      <c r="QIP14" s="57"/>
      <c r="QIQ14" s="57"/>
      <c r="QIR14" s="57"/>
      <c r="QIS14" s="57"/>
      <c r="QIT14" s="57"/>
      <c r="QIU14" s="57"/>
      <c r="QIV14" s="57"/>
      <c r="QIW14" s="57"/>
      <c r="QIX14" s="57"/>
      <c r="QIY14" s="57"/>
      <c r="QIZ14" s="57"/>
      <c r="QJA14" s="57"/>
      <c r="QJB14" s="57"/>
      <c r="QJC14" s="57"/>
      <c r="QJD14" s="57"/>
      <c r="QJE14" s="57"/>
      <c r="QJF14" s="57"/>
      <c r="QJG14" s="57"/>
      <c r="QJH14" s="57"/>
      <c r="QJI14" s="57"/>
      <c r="QJJ14" s="57"/>
      <c r="QJK14" s="57"/>
      <c r="QJL14" s="57"/>
      <c r="QJM14" s="57"/>
      <c r="QJN14" s="57"/>
      <c r="QJO14" s="57"/>
      <c r="QJP14" s="57"/>
      <c r="QJQ14" s="57"/>
      <c r="QJR14" s="57"/>
      <c r="QJS14" s="57"/>
      <c r="QJT14" s="57"/>
      <c r="QJU14" s="57"/>
      <c r="QJV14" s="57"/>
      <c r="QJW14" s="57"/>
      <c r="QJX14" s="57"/>
      <c r="QJY14" s="57"/>
      <c r="QJZ14" s="57"/>
      <c r="QKA14" s="57"/>
      <c r="QKB14" s="57"/>
      <c r="QKC14" s="57"/>
      <c r="QKD14" s="57"/>
      <c r="QKE14" s="57"/>
      <c r="QKF14" s="57"/>
      <c r="QKG14" s="57"/>
      <c r="QKH14" s="57"/>
      <c r="QKI14" s="57"/>
      <c r="QKJ14" s="57"/>
      <c r="QKK14" s="57"/>
      <c r="QKL14" s="57"/>
      <c r="QKM14" s="57"/>
      <c r="QKN14" s="57"/>
      <c r="QKO14" s="57"/>
      <c r="QKP14" s="57"/>
      <c r="QKQ14" s="57"/>
      <c r="QKR14" s="57"/>
      <c r="QKS14" s="57"/>
      <c r="QKT14" s="57"/>
      <c r="QKU14" s="57"/>
      <c r="QKV14" s="57"/>
      <c r="QKW14" s="57"/>
      <c r="QKX14" s="57"/>
      <c r="QKY14" s="57"/>
      <c r="QKZ14" s="57"/>
      <c r="QLA14" s="57"/>
      <c r="QLB14" s="57"/>
      <c r="QLC14" s="57"/>
      <c r="QLD14" s="57"/>
      <c r="QLE14" s="57"/>
      <c r="QLF14" s="57"/>
      <c r="QLG14" s="57"/>
      <c r="QLH14" s="57"/>
      <c r="QLI14" s="57"/>
      <c r="QLJ14" s="57"/>
      <c r="QLK14" s="57"/>
      <c r="QLL14" s="57"/>
      <c r="QLM14" s="57"/>
      <c r="QLN14" s="57"/>
      <c r="QLO14" s="57"/>
      <c r="QLP14" s="57"/>
      <c r="QLQ14" s="57"/>
      <c r="QLR14" s="57"/>
      <c r="QLS14" s="57"/>
      <c r="QLT14" s="57"/>
      <c r="QLU14" s="57"/>
      <c r="QLV14" s="57"/>
      <c r="QLW14" s="57"/>
      <c r="QLX14" s="57"/>
      <c r="QLY14" s="57"/>
      <c r="QLZ14" s="57"/>
      <c r="QMA14" s="57"/>
      <c r="QMB14" s="57"/>
      <c r="QMC14" s="57"/>
      <c r="QMD14" s="57"/>
      <c r="QME14" s="57"/>
      <c r="QMF14" s="57"/>
      <c r="QMG14" s="57"/>
      <c r="QMH14" s="57"/>
      <c r="QMI14" s="57"/>
      <c r="QMJ14" s="57"/>
      <c r="QMK14" s="57"/>
      <c r="QML14" s="57"/>
      <c r="QMM14" s="57"/>
      <c r="QMN14" s="57"/>
      <c r="QMO14" s="57"/>
      <c r="QMP14" s="57"/>
      <c r="QMQ14" s="57"/>
      <c r="QMR14" s="57"/>
      <c r="QMS14" s="57"/>
      <c r="QMT14" s="57"/>
      <c r="QMU14" s="57"/>
      <c r="QMV14" s="57"/>
      <c r="QMW14" s="57"/>
      <c r="QMX14" s="57"/>
      <c r="QMY14" s="57"/>
      <c r="QMZ14" s="57"/>
      <c r="QNA14" s="57"/>
      <c r="QNB14" s="57"/>
      <c r="QNC14" s="57"/>
      <c r="QND14" s="57"/>
      <c r="QNE14" s="57"/>
      <c r="QNF14" s="57"/>
      <c r="QNG14" s="57"/>
      <c r="QNH14" s="57"/>
      <c r="QNI14" s="57"/>
      <c r="QNJ14" s="57"/>
      <c r="QNK14" s="57"/>
      <c r="QNL14" s="57"/>
      <c r="QNM14" s="57"/>
      <c r="QNN14" s="57"/>
      <c r="QNO14" s="57"/>
      <c r="QNP14" s="57"/>
      <c r="QNQ14" s="57"/>
      <c r="QNR14" s="57"/>
      <c r="QNS14" s="57"/>
      <c r="QNT14" s="57"/>
      <c r="QNU14" s="57"/>
      <c r="QNV14" s="57"/>
      <c r="QNW14" s="57"/>
      <c r="QNX14" s="57"/>
      <c r="QNY14" s="57"/>
      <c r="QNZ14" s="57"/>
      <c r="QOA14" s="57"/>
      <c r="QOB14" s="57"/>
      <c r="QOC14" s="57"/>
      <c r="QOD14" s="57"/>
      <c r="QOE14" s="57"/>
      <c r="QOF14" s="57"/>
      <c r="QOG14" s="57"/>
      <c r="QOH14" s="57"/>
      <c r="QOI14" s="57"/>
      <c r="QOJ14" s="57"/>
      <c r="QOK14" s="57"/>
      <c r="QOL14" s="57"/>
      <c r="QOM14" s="57"/>
      <c r="QON14" s="57"/>
      <c r="QOO14" s="57"/>
      <c r="QOP14" s="57"/>
      <c r="QOQ14" s="57"/>
      <c r="QOR14" s="57"/>
      <c r="QOS14" s="57"/>
      <c r="QOT14" s="57"/>
      <c r="QOU14" s="57"/>
      <c r="QOV14" s="57"/>
      <c r="QOW14" s="57"/>
      <c r="QOX14" s="57"/>
      <c r="QOY14" s="57"/>
      <c r="QOZ14" s="57"/>
      <c r="QPA14" s="57"/>
      <c r="QPB14" s="57"/>
      <c r="QPC14" s="57"/>
      <c r="QPD14" s="57"/>
      <c r="QPE14" s="57"/>
      <c r="QPF14" s="57"/>
      <c r="QPG14" s="57"/>
      <c r="QPH14" s="57"/>
      <c r="QPI14" s="57"/>
      <c r="QPJ14" s="57"/>
      <c r="QPK14" s="57"/>
      <c r="QPL14" s="57"/>
      <c r="QPM14" s="57"/>
      <c r="QPN14" s="57"/>
      <c r="QPO14" s="57"/>
      <c r="QPP14" s="57"/>
      <c r="QPQ14" s="57"/>
      <c r="QPR14" s="57"/>
      <c r="QPS14" s="57"/>
      <c r="QPT14" s="57"/>
      <c r="QPU14" s="57"/>
      <c r="QPV14" s="57"/>
      <c r="QPW14" s="57"/>
      <c r="QPX14" s="57"/>
      <c r="QPY14" s="57"/>
      <c r="QPZ14" s="57"/>
      <c r="QQA14" s="57"/>
      <c r="QQB14" s="57"/>
      <c r="QQC14" s="57"/>
      <c r="QQD14" s="57"/>
      <c r="QQE14" s="57"/>
      <c r="QQF14" s="57"/>
      <c r="QQG14" s="57"/>
      <c r="QQH14" s="57"/>
      <c r="QQI14" s="57"/>
      <c r="QQJ14" s="57"/>
      <c r="QQK14" s="57"/>
      <c r="QQL14" s="57"/>
      <c r="QQM14" s="57"/>
      <c r="QQN14" s="57"/>
      <c r="QQO14" s="57"/>
      <c r="QQP14" s="57"/>
      <c r="QQQ14" s="57"/>
      <c r="QQR14" s="57"/>
      <c r="QQS14" s="57"/>
      <c r="QQT14" s="57"/>
      <c r="QQU14" s="57"/>
      <c r="QQV14" s="57"/>
      <c r="QQW14" s="57"/>
      <c r="QQX14" s="57"/>
      <c r="QQY14" s="57"/>
      <c r="QQZ14" s="57"/>
      <c r="QRA14" s="57"/>
      <c r="QRB14" s="57"/>
      <c r="QRC14" s="57"/>
      <c r="QRD14" s="57"/>
      <c r="QRE14" s="57"/>
      <c r="QRF14" s="57"/>
      <c r="QRG14" s="57"/>
      <c r="QRH14" s="57"/>
      <c r="QRI14" s="57"/>
      <c r="QRJ14" s="57"/>
      <c r="QRK14" s="57"/>
      <c r="QRL14" s="57"/>
      <c r="QRM14" s="57"/>
      <c r="QRN14" s="57"/>
      <c r="QRO14" s="57"/>
      <c r="QRP14" s="57"/>
      <c r="QRQ14" s="57"/>
      <c r="QRR14" s="57"/>
      <c r="QRS14" s="57"/>
      <c r="QRT14" s="57"/>
      <c r="QRU14" s="57"/>
      <c r="QRV14" s="57"/>
      <c r="QRW14" s="57"/>
      <c r="QRX14" s="57"/>
      <c r="QRY14" s="57"/>
      <c r="QRZ14" s="57"/>
      <c r="QSA14" s="57"/>
      <c r="QSB14" s="57"/>
      <c r="QSC14" s="57"/>
      <c r="QSD14" s="57"/>
      <c r="QSE14" s="57"/>
      <c r="QSF14" s="57"/>
      <c r="QSG14" s="57"/>
      <c r="QSH14" s="57"/>
      <c r="QSI14" s="57"/>
      <c r="QSJ14" s="57"/>
      <c r="QSK14" s="57"/>
      <c r="QSL14" s="57"/>
      <c r="QSM14" s="57"/>
      <c r="QSN14" s="57"/>
      <c r="QSO14" s="57"/>
      <c r="QSP14" s="57"/>
      <c r="QSQ14" s="57"/>
      <c r="QSR14" s="57"/>
      <c r="QSS14" s="57"/>
      <c r="QST14" s="57"/>
      <c r="QSU14" s="57"/>
      <c r="QSV14" s="57"/>
      <c r="QSW14" s="57"/>
      <c r="QSX14" s="57"/>
      <c r="QSY14" s="57"/>
      <c r="QSZ14" s="57"/>
      <c r="QTA14" s="57"/>
      <c r="QTB14" s="57"/>
      <c r="QTC14" s="57"/>
      <c r="QTD14" s="57"/>
      <c r="QTE14" s="57"/>
      <c r="QTF14" s="57"/>
      <c r="QTG14" s="57"/>
      <c r="QTH14" s="57"/>
      <c r="QTI14" s="57"/>
      <c r="QTJ14" s="57"/>
      <c r="QTK14" s="57"/>
      <c r="QTL14" s="57"/>
      <c r="QTM14" s="57"/>
      <c r="QTN14" s="57"/>
      <c r="QTO14" s="57"/>
      <c r="QTP14" s="57"/>
      <c r="QTQ14" s="57"/>
      <c r="QTR14" s="57"/>
      <c r="QTS14" s="57"/>
      <c r="QTT14" s="57"/>
      <c r="QTU14" s="57"/>
      <c r="QTV14" s="57"/>
      <c r="QTW14" s="57"/>
      <c r="QTX14" s="57"/>
      <c r="QTY14" s="57"/>
      <c r="QTZ14" s="57"/>
      <c r="QUA14" s="57"/>
      <c r="QUB14" s="57"/>
      <c r="QUC14" s="57"/>
      <c r="QUD14" s="57"/>
      <c r="QUE14" s="57"/>
      <c r="QUF14" s="57"/>
      <c r="QUG14" s="57"/>
      <c r="QUH14" s="57"/>
      <c r="QUI14" s="57"/>
      <c r="QUJ14" s="57"/>
      <c r="QUK14" s="57"/>
      <c r="QUL14" s="57"/>
      <c r="QUM14" s="57"/>
      <c r="QUN14" s="57"/>
      <c r="QUO14" s="57"/>
      <c r="QUP14" s="57"/>
      <c r="QUQ14" s="57"/>
      <c r="QUR14" s="57"/>
      <c r="QUS14" s="57"/>
      <c r="QUT14" s="57"/>
      <c r="QUU14" s="57"/>
      <c r="QUV14" s="57"/>
      <c r="QUW14" s="57"/>
      <c r="QUX14" s="57"/>
      <c r="QUY14" s="57"/>
      <c r="QUZ14" s="57"/>
      <c r="QVA14" s="57"/>
      <c r="QVB14" s="57"/>
      <c r="QVC14" s="57"/>
      <c r="QVD14" s="57"/>
      <c r="QVE14" s="57"/>
      <c r="QVF14" s="57"/>
      <c r="QVG14" s="57"/>
      <c r="QVH14" s="57"/>
      <c r="QVI14" s="57"/>
      <c r="QVJ14" s="57"/>
      <c r="QVK14" s="57"/>
      <c r="QVL14" s="57"/>
      <c r="QVM14" s="57"/>
      <c r="QVN14" s="57"/>
      <c r="QVO14" s="57"/>
      <c r="QVP14" s="57"/>
      <c r="QVQ14" s="57"/>
      <c r="QVR14" s="57"/>
      <c r="QVS14" s="57"/>
      <c r="QVT14" s="57"/>
      <c r="QVU14" s="57"/>
      <c r="QVV14" s="57"/>
      <c r="QVW14" s="57"/>
      <c r="QVX14" s="57"/>
      <c r="QVY14" s="57"/>
      <c r="QVZ14" s="57"/>
      <c r="QWA14" s="57"/>
      <c r="QWB14" s="57"/>
      <c r="QWC14" s="57"/>
      <c r="QWD14" s="57"/>
      <c r="QWE14" s="57"/>
      <c r="QWF14" s="57"/>
      <c r="QWG14" s="57"/>
      <c r="QWH14" s="57"/>
      <c r="QWI14" s="57"/>
      <c r="QWJ14" s="57"/>
      <c r="QWK14" s="57"/>
      <c r="QWL14" s="57"/>
      <c r="QWM14" s="57"/>
      <c r="QWN14" s="57"/>
      <c r="QWO14" s="57"/>
      <c r="QWP14" s="57"/>
      <c r="QWQ14" s="57"/>
      <c r="QWR14" s="57"/>
      <c r="QWS14" s="57"/>
      <c r="QWT14" s="57"/>
      <c r="QWU14" s="57"/>
      <c r="QWV14" s="57"/>
      <c r="QWW14" s="57"/>
      <c r="QWX14" s="57"/>
      <c r="QWY14" s="57"/>
      <c r="QWZ14" s="57"/>
      <c r="QXA14" s="57"/>
      <c r="QXB14" s="57"/>
      <c r="QXC14" s="57"/>
      <c r="QXD14" s="57"/>
      <c r="QXE14" s="57"/>
      <c r="QXF14" s="57"/>
      <c r="QXG14" s="57"/>
      <c r="QXH14" s="57"/>
      <c r="QXI14" s="57"/>
      <c r="QXJ14" s="57"/>
      <c r="QXK14" s="57"/>
      <c r="QXL14" s="57"/>
      <c r="QXM14" s="57"/>
      <c r="QXN14" s="57"/>
      <c r="QXO14" s="57"/>
      <c r="QXP14" s="57"/>
      <c r="QXQ14" s="57"/>
      <c r="QXR14" s="57"/>
      <c r="QXS14" s="57"/>
      <c r="QXT14" s="57"/>
      <c r="QXU14" s="57"/>
      <c r="QXV14" s="57"/>
      <c r="QXW14" s="57"/>
      <c r="QXX14" s="57"/>
      <c r="QXY14" s="57"/>
      <c r="QXZ14" s="57"/>
      <c r="QYA14" s="57"/>
      <c r="QYB14" s="57"/>
      <c r="QYC14" s="57"/>
      <c r="QYD14" s="57"/>
      <c r="QYE14" s="57"/>
      <c r="QYF14" s="57"/>
      <c r="QYG14" s="57"/>
      <c r="QYH14" s="57"/>
      <c r="QYI14" s="57"/>
      <c r="QYJ14" s="57"/>
      <c r="QYK14" s="57"/>
      <c r="QYL14" s="57"/>
      <c r="QYM14" s="57"/>
      <c r="QYN14" s="57"/>
      <c r="QYO14" s="57"/>
      <c r="QYP14" s="57"/>
      <c r="QYQ14" s="57"/>
      <c r="QYR14" s="57"/>
      <c r="QYS14" s="57"/>
      <c r="QYT14" s="57"/>
      <c r="QYU14" s="57"/>
      <c r="QYV14" s="57"/>
      <c r="QYW14" s="57"/>
      <c r="QYX14" s="57"/>
      <c r="QYY14" s="57"/>
      <c r="QYZ14" s="57"/>
      <c r="QZA14" s="57"/>
      <c r="QZB14" s="57"/>
      <c r="QZC14" s="57"/>
      <c r="QZD14" s="57"/>
      <c r="QZE14" s="57"/>
      <c r="QZF14" s="57"/>
      <c r="QZG14" s="57"/>
      <c r="QZH14" s="57"/>
      <c r="QZI14" s="57"/>
      <c r="QZJ14" s="57"/>
      <c r="QZK14" s="57"/>
      <c r="QZL14" s="57"/>
      <c r="QZM14" s="57"/>
      <c r="QZN14" s="57"/>
      <c r="QZO14" s="57"/>
      <c r="QZP14" s="57"/>
      <c r="QZQ14" s="57"/>
      <c r="QZR14" s="57"/>
      <c r="QZS14" s="57"/>
      <c r="QZT14" s="57"/>
      <c r="QZU14" s="57"/>
      <c r="QZV14" s="57"/>
      <c r="QZW14" s="57"/>
      <c r="QZX14" s="57"/>
      <c r="QZY14" s="57"/>
      <c r="QZZ14" s="57"/>
      <c r="RAA14" s="57"/>
      <c r="RAB14" s="57"/>
      <c r="RAC14" s="57"/>
      <c r="RAD14" s="57"/>
      <c r="RAE14" s="57"/>
      <c r="RAF14" s="57"/>
      <c r="RAG14" s="57"/>
      <c r="RAH14" s="57"/>
      <c r="RAI14" s="57"/>
      <c r="RAJ14" s="57"/>
      <c r="RAK14" s="57"/>
      <c r="RAL14" s="57"/>
      <c r="RAM14" s="57"/>
      <c r="RAN14" s="57"/>
      <c r="RAO14" s="57"/>
      <c r="RAP14" s="57"/>
      <c r="RAQ14" s="57"/>
      <c r="RAR14" s="57"/>
      <c r="RAS14" s="57"/>
      <c r="RAT14" s="57"/>
      <c r="RAU14" s="57"/>
      <c r="RAV14" s="57"/>
      <c r="RAW14" s="57"/>
      <c r="RAX14" s="57"/>
      <c r="RAY14" s="57"/>
      <c r="RAZ14" s="57"/>
      <c r="RBA14" s="57"/>
      <c r="RBB14" s="57"/>
      <c r="RBC14" s="57"/>
      <c r="RBD14" s="57"/>
      <c r="RBE14" s="57"/>
      <c r="RBF14" s="57"/>
      <c r="RBG14" s="57"/>
      <c r="RBH14" s="57"/>
      <c r="RBI14" s="57"/>
      <c r="RBJ14" s="57"/>
      <c r="RBK14" s="57"/>
      <c r="RBL14" s="57"/>
      <c r="RBM14" s="57"/>
      <c r="RBN14" s="57"/>
      <c r="RBO14" s="57"/>
      <c r="RBP14" s="57"/>
      <c r="RBQ14" s="57"/>
      <c r="RBR14" s="57"/>
      <c r="RBS14" s="57"/>
      <c r="RBT14" s="57"/>
      <c r="RBU14" s="57"/>
      <c r="RBV14" s="57"/>
      <c r="RBW14" s="57"/>
      <c r="RBX14" s="57"/>
      <c r="RBY14" s="57"/>
      <c r="RBZ14" s="57"/>
      <c r="RCA14" s="57"/>
      <c r="RCB14" s="57"/>
      <c r="RCC14" s="57"/>
      <c r="RCD14" s="57"/>
      <c r="RCE14" s="57"/>
      <c r="RCF14" s="57"/>
      <c r="RCG14" s="57"/>
      <c r="RCH14" s="57"/>
      <c r="RCI14" s="57"/>
      <c r="RCJ14" s="57"/>
      <c r="RCK14" s="57"/>
      <c r="RCL14" s="57"/>
      <c r="RCM14" s="57"/>
      <c r="RCN14" s="57"/>
      <c r="RCO14" s="57"/>
      <c r="RCP14" s="57"/>
      <c r="RCQ14" s="57"/>
      <c r="RCR14" s="57"/>
      <c r="RCS14" s="57"/>
      <c r="RCT14" s="57"/>
      <c r="RCU14" s="57"/>
      <c r="RCV14" s="57"/>
      <c r="RCW14" s="57"/>
      <c r="RCX14" s="57"/>
      <c r="RCY14" s="57"/>
      <c r="RCZ14" s="57"/>
      <c r="RDA14" s="57"/>
      <c r="RDB14" s="57"/>
      <c r="RDC14" s="57"/>
      <c r="RDD14" s="57"/>
      <c r="RDE14" s="57"/>
      <c r="RDF14" s="57"/>
      <c r="RDG14" s="57"/>
      <c r="RDH14" s="57"/>
      <c r="RDI14" s="57"/>
      <c r="RDJ14" s="57"/>
      <c r="RDK14" s="57"/>
      <c r="RDL14" s="57"/>
      <c r="RDM14" s="57"/>
      <c r="RDN14" s="57"/>
      <c r="RDO14" s="57"/>
      <c r="RDP14" s="57"/>
      <c r="RDQ14" s="57"/>
      <c r="RDR14" s="57"/>
      <c r="RDS14" s="57"/>
      <c r="RDT14" s="57"/>
      <c r="RDU14" s="57"/>
      <c r="RDV14" s="57"/>
      <c r="RDW14" s="57"/>
      <c r="RDX14" s="57"/>
      <c r="RDY14" s="57"/>
      <c r="RDZ14" s="57"/>
      <c r="REA14" s="57"/>
      <c r="REB14" s="57"/>
      <c r="REC14" s="57"/>
      <c r="RED14" s="57"/>
      <c r="REE14" s="57"/>
      <c r="REF14" s="57"/>
      <c r="REG14" s="57"/>
      <c r="REH14" s="57"/>
      <c r="REI14" s="57"/>
      <c r="REJ14" s="57"/>
      <c r="REK14" s="57"/>
      <c r="REL14" s="57"/>
      <c r="REM14" s="57"/>
      <c r="REN14" s="57"/>
      <c r="REO14" s="57"/>
      <c r="REP14" s="57"/>
      <c r="REQ14" s="57"/>
      <c r="RER14" s="57"/>
      <c r="RES14" s="57"/>
      <c r="RET14" s="57"/>
      <c r="REU14" s="57"/>
      <c r="REV14" s="57"/>
      <c r="REW14" s="57"/>
      <c r="REX14" s="57"/>
      <c r="REY14" s="57"/>
      <c r="REZ14" s="57"/>
      <c r="RFA14" s="57"/>
      <c r="RFB14" s="57"/>
      <c r="RFC14" s="57"/>
      <c r="RFD14" s="57"/>
      <c r="RFE14" s="57"/>
      <c r="RFF14" s="57"/>
      <c r="RFG14" s="57"/>
      <c r="RFH14" s="57"/>
      <c r="RFI14" s="57"/>
      <c r="RFJ14" s="57"/>
      <c r="RFK14" s="57"/>
      <c r="RFL14" s="57"/>
      <c r="RFM14" s="57"/>
      <c r="RFN14" s="57"/>
      <c r="RFO14" s="57"/>
      <c r="RFP14" s="57"/>
      <c r="RFQ14" s="57"/>
      <c r="RFR14" s="57"/>
      <c r="RFS14" s="57"/>
      <c r="RFT14" s="57"/>
      <c r="RFU14" s="57"/>
      <c r="RFV14" s="57"/>
      <c r="RFW14" s="57"/>
      <c r="RFX14" s="57"/>
      <c r="RFY14" s="57"/>
      <c r="RFZ14" s="57"/>
      <c r="RGA14" s="57"/>
      <c r="RGB14" s="57"/>
      <c r="RGC14" s="57"/>
      <c r="RGD14" s="57"/>
      <c r="RGE14" s="57"/>
      <c r="RGF14" s="57"/>
      <c r="RGG14" s="57"/>
      <c r="RGH14" s="57"/>
      <c r="RGI14" s="57"/>
      <c r="RGJ14" s="57"/>
      <c r="RGK14" s="57"/>
      <c r="RGL14" s="57"/>
      <c r="RGM14" s="57"/>
      <c r="RGN14" s="57"/>
      <c r="RGO14" s="57"/>
      <c r="RGP14" s="57"/>
      <c r="RGQ14" s="57"/>
      <c r="RGR14" s="57"/>
      <c r="RGS14" s="57"/>
      <c r="RGT14" s="57"/>
      <c r="RGU14" s="57"/>
      <c r="RGV14" s="57"/>
      <c r="RGW14" s="57"/>
      <c r="RGX14" s="57"/>
      <c r="RGY14" s="57"/>
      <c r="RGZ14" s="57"/>
      <c r="RHA14" s="57"/>
      <c r="RHB14" s="57"/>
      <c r="RHC14" s="57"/>
      <c r="RHD14" s="57"/>
      <c r="RHE14" s="57"/>
      <c r="RHF14" s="57"/>
      <c r="RHG14" s="57"/>
      <c r="RHH14" s="57"/>
      <c r="RHI14" s="57"/>
      <c r="RHJ14" s="57"/>
      <c r="RHK14" s="57"/>
      <c r="RHL14" s="57"/>
      <c r="RHM14" s="57"/>
      <c r="RHN14" s="57"/>
      <c r="RHO14" s="57"/>
      <c r="RHP14" s="57"/>
      <c r="RHQ14" s="57"/>
      <c r="RHR14" s="57"/>
      <c r="RHS14" s="57"/>
      <c r="RHT14" s="57"/>
      <c r="RHU14" s="57"/>
      <c r="RHV14" s="57"/>
      <c r="RHW14" s="57"/>
      <c r="RHX14" s="57"/>
      <c r="RHY14" s="57"/>
      <c r="RHZ14" s="57"/>
      <c r="RIA14" s="57"/>
      <c r="RIB14" s="57"/>
      <c r="RIC14" s="57"/>
      <c r="RID14" s="57"/>
      <c r="RIE14" s="57"/>
      <c r="RIF14" s="57"/>
      <c r="RIG14" s="57"/>
      <c r="RIH14" s="57"/>
      <c r="RII14" s="57"/>
      <c r="RIJ14" s="57"/>
      <c r="RIK14" s="57"/>
      <c r="RIL14" s="57"/>
      <c r="RIM14" s="57"/>
      <c r="RIN14" s="57"/>
      <c r="RIO14" s="57"/>
      <c r="RIP14" s="57"/>
      <c r="RIQ14" s="57"/>
      <c r="RIR14" s="57"/>
      <c r="RIS14" s="57"/>
      <c r="RIT14" s="57"/>
      <c r="RIU14" s="57"/>
      <c r="RIV14" s="57"/>
      <c r="RIW14" s="57"/>
      <c r="RIX14" s="57"/>
      <c r="RIY14" s="57"/>
      <c r="RIZ14" s="57"/>
      <c r="RJA14" s="57"/>
      <c r="RJB14" s="57"/>
      <c r="RJC14" s="57"/>
      <c r="RJD14" s="57"/>
      <c r="RJE14" s="57"/>
      <c r="RJF14" s="57"/>
      <c r="RJG14" s="57"/>
      <c r="RJH14" s="57"/>
      <c r="RJI14" s="57"/>
      <c r="RJJ14" s="57"/>
      <c r="RJK14" s="57"/>
      <c r="RJL14" s="57"/>
      <c r="RJM14" s="57"/>
      <c r="RJN14" s="57"/>
      <c r="RJO14" s="57"/>
      <c r="RJP14" s="57"/>
      <c r="RJQ14" s="57"/>
      <c r="RJR14" s="57"/>
      <c r="RJS14" s="57"/>
      <c r="RJT14" s="57"/>
      <c r="RJU14" s="57"/>
      <c r="RJV14" s="57"/>
      <c r="RJW14" s="57"/>
      <c r="RJX14" s="57"/>
      <c r="RJY14" s="57"/>
      <c r="RJZ14" s="57"/>
      <c r="RKA14" s="57"/>
      <c r="RKB14" s="57"/>
      <c r="RKC14" s="57"/>
      <c r="RKD14" s="57"/>
      <c r="RKE14" s="57"/>
      <c r="RKF14" s="57"/>
      <c r="RKG14" s="57"/>
      <c r="RKH14" s="57"/>
      <c r="RKI14" s="57"/>
      <c r="RKJ14" s="57"/>
      <c r="RKK14" s="57"/>
      <c r="RKL14" s="57"/>
      <c r="RKM14" s="57"/>
      <c r="RKN14" s="57"/>
      <c r="RKO14" s="57"/>
      <c r="RKP14" s="57"/>
      <c r="RKQ14" s="57"/>
      <c r="RKR14" s="57"/>
      <c r="RKS14" s="57"/>
      <c r="RKT14" s="57"/>
      <c r="RKU14" s="57"/>
      <c r="RKV14" s="57"/>
      <c r="RKW14" s="57"/>
      <c r="RKX14" s="57"/>
      <c r="RKY14" s="57"/>
      <c r="RKZ14" s="57"/>
      <c r="RLA14" s="57"/>
      <c r="RLB14" s="57"/>
      <c r="RLC14" s="57"/>
      <c r="RLD14" s="57"/>
      <c r="RLE14" s="57"/>
      <c r="RLF14" s="57"/>
      <c r="RLG14" s="57"/>
      <c r="RLH14" s="57"/>
      <c r="RLI14" s="57"/>
      <c r="RLJ14" s="57"/>
      <c r="RLK14" s="57"/>
      <c r="RLL14" s="57"/>
      <c r="RLM14" s="57"/>
      <c r="RLN14" s="57"/>
      <c r="RLO14" s="57"/>
      <c r="RLP14" s="57"/>
      <c r="RLQ14" s="57"/>
      <c r="RLR14" s="57"/>
      <c r="RLS14" s="57"/>
      <c r="RLT14" s="57"/>
      <c r="RLU14" s="57"/>
      <c r="RLV14" s="57"/>
      <c r="RLW14" s="57"/>
      <c r="RLX14" s="57"/>
      <c r="RLY14" s="57"/>
      <c r="RLZ14" s="57"/>
      <c r="RMA14" s="57"/>
      <c r="RMB14" s="57"/>
      <c r="RMC14" s="57"/>
      <c r="RMD14" s="57"/>
      <c r="RME14" s="57"/>
      <c r="RMF14" s="57"/>
      <c r="RMG14" s="57"/>
      <c r="RMH14" s="57"/>
      <c r="RMI14" s="57"/>
      <c r="RMJ14" s="57"/>
      <c r="RMK14" s="57"/>
      <c r="RML14" s="57"/>
      <c r="RMM14" s="57"/>
      <c r="RMN14" s="57"/>
      <c r="RMO14" s="57"/>
      <c r="RMP14" s="57"/>
      <c r="RMQ14" s="57"/>
      <c r="RMR14" s="57"/>
      <c r="RMS14" s="57"/>
      <c r="RMT14" s="57"/>
      <c r="RMU14" s="57"/>
      <c r="RMV14" s="57"/>
      <c r="RMW14" s="57"/>
      <c r="RMX14" s="57"/>
      <c r="RMY14" s="57"/>
      <c r="RMZ14" s="57"/>
      <c r="RNA14" s="57"/>
      <c r="RNB14" s="57"/>
      <c r="RNC14" s="57"/>
      <c r="RND14" s="57"/>
      <c r="RNE14" s="57"/>
      <c r="RNF14" s="57"/>
      <c r="RNG14" s="57"/>
      <c r="RNH14" s="57"/>
      <c r="RNI14" s="57"/>
      <c r="RNJ14" s="57"/>
      <c r="RNK14" s="57"/>
      <c r="RNL14" s="57"/>
      <c r="RNM14" s="57"/>
      <c r="RNN14" s="57"/>
      <c r="RNO14" s="57"/>
      <c r="RNP14" s="57"/>
      <c r="RNQ14" s="57"/>
      <c r="RNR14" s="57"/>
      <c r="RNS14" s="57"/>
      <c r="RNT14" s="57"/>
      <c r="RNU14" s="57"/>
      <c r="RNV14" s="57"/>
      <c r="RNW14" s="57"/>
      <c r="RNX14" s="57"/>
      <c r="RNY14" s="57"/>
      <c r="RNZ14" s="57"/>
      <c r="ROA14" s="57"/>
      <c r="ROB14" s="57"/>
      <c r="ROC14" s="57"/>
      <c r="ROD14" s="57"/>
      <c r="ROE14" s="57"/>
      <c r="ROF14" s="57"/>
      <c r="ROG14" s="57"/>
      <c r="ROH14" s="57"/>
      <c r="ROI14" s="57"/>
      <c r="ROJ14" s="57"/>
      <c r="ROK14" s="57"/>
      <c r="ROL14" s="57"/>
      <c r="ROM14" s="57"/>
      <c r="RON14" s="57"/>
      <c r="ROO14" s="57"/>
      <c r="ROP14" s="57"/>
      <c r="ROQ14" s="57"/>
      <c r="ROR14" s="57"/>
      <c r="ROS14" s="57"/>
      <c r="ROT14" s="57"/>
      <c r="ROU14" s="57"/>
      <c r="ROV14" s="57"/>
      <c r="ROW14" s="57"/>
      <c r="ROX14" s="57"/>
      <c r="ROY14" s="57"/>
      <c r="ROZ14" s="57"/>
      <c r="RPA14" s="57"/>
      <c r="RPB14" s="57"/>
      <c r="RPC14" s="57"/>
      <c r="RPD14" s="57"/>
      <c r="RPE14" s="57"/>
      <c r="RPF14" s="57"/>
      <c r="RPG14" s="57"/>
      <c r="RPH14" s="57"/>
      <c r="RPI14" s="57"/>
      <c r="RPJ14" s="57"/>
      <c r="RPK14" s="57"/>
      <c r="RPL14" s="57"/>
      <c r="RPM14" s="57"/>
      <c r="RPN14" s="57"/>
      <c r="RPO14" s="57"/>
      <c r="RPP14" s="57"/>
      <c r="RPQ14" s="57"/>
      <c r="RPR14" s="57"/>
      <c r="RPS14" s="57"/>
      <c r="RPT14" s="57"/>
      <c r="RPU14" s="57"/>
      <c r="RPV14" s="57"/>
      <c r="RPW14" s="57"/>
      <c r="RPX14" s="57"/>
      <c r="RPY14" s="57"/>
      <c r="RPZ14" s="57"/>
      <c r="RQA14" s="57"/>
      <c r="RQB14" s="57"/>
      <c r="RQC14" s="57"/>
      <c r="RQD14" s="57"/>
      <c r="RQE14" s="57"/>
      <c r="RQF14" s="57"/>
      <c r="RQG14" s="57"/>
      <c r="RQH14" s="57"/>
      <c r="RQI14" s="57"/>
      <c r="RQJ14" s="57"/>
      <c r="RQK14" s="57"/>
      <c r="RQL14" s="57"/>
      <c r="RQM14" s="57"/>
      <c r="RQN14" s="57"/>
      <c r="RQO14" s="57"/>
      <c r="RQP14" s="57"/>
      <c r="RQQ14" s="57"/>
      <c r="RQR14" s="57"/>
      <c r="RQS14" s="57"/>
      <c r="RQT14" s="57"/>
      <c r="RQU14" s="57"/>
      <c r="RQV14" s="57"/>
      <c r="RQW14" s="57"/>
      <c r="RQX14" s="57"/>
      <c r="RQY14" s="57"/>
      <c r="RQZ14" s="57"/>
      <c r="RRA14" s="57"/>
      <c r="RRB14" s="57"/>
      <c r="RRC14" s="57"/>
      <c r="RRD14" s="57"/>
      <c r="RRE14" s="57"/>
      <c r="RRF14" s="57"/>
      <c r="RRG14" s="57"/>
      <c r="RRH14" s="57"/>
      <c r="RRI14" s="57"/>
      <c r="RRJ14" s="57"/>
      <c r="RRK14" s="57"/>
      <c r="RRL14" s="57"/>
      <c r="RRM14" s="57"/>
      <c r="RRN14" s="57"/>
      <c r="RRO14" s="57"/>
      <c r="RRP14" s="57"/>
      <c r="RRQ14" s="57"/>
      <c r="RRR14" s="57"/>
      <c r="RRS14" s="57"/>
      <c r="RRT14" s="57"/>
      <c r="RRU14" s="57"/>
      <c r="RRV14" s="57"/>
      <c r="RRW14" s="57"/>
      <c r="RRX14" s="57"/>
      <c r="RRY14" s="57"/>
      <c r="RRZ14" s="57"/>
      <c r="RSA14" s="57"/>
      <c r="RSB14" s="57"/>
      <c r="RSC14" s="57"/>
      <c r="RSD14" s="57"/>
      <c r="RSE14" s="57"/>
      <c r="RSF14" s="57"/>
      <c r="RSG14" s="57"/>
      <c r="RSH14" s="57"/>
      <c r="RSI14" s="57"/>
      <c r="RSJ14" s="57"/>
      <c r="RSK14" s="57"/>
      <c r="RSL14" s="57"/>
      <c r="RSM14" s="57"/>
      <c r="RSN14" s="57"/>
      <c r="RSO14" s="57"/>
      <c r="RSP14" s="57"/>
      <c r="RSQ14" s="57"/>
      <c r="RSR14" s="57"/>
      <c r="RSS14" s="57"/>
      <c r="RST14" s="57"/>
      <c r="RSU14" s="57"/>
      <c r="RSV14" s="57"/>
      <c r="RSW14" s="57"/>
      <c r="RSX14" s="57"/>
      <c r="RSY14" s="57"/>
      <c r="RSZ14" s="57"/>
      <c r="RTA14" s="57"/>
      <c r="RTB14" s="57"/>
      <c r="RTC14" s="57"/>
      <c r="RTD14" s="57"/>
      <c r="RTE14" s="57"/>
      <c r="RTF14" s="57"/>
      <c r="RTG14" s="57"/>
      <c r="RTH14" s="57"/>
      <c r="RTI14" s="57"/>
      <c r="RTJ14" s="57"/>
      <c r="RTK14" s="57"/>
      <c r="RTL14" s="57"/>
      <c r="RTM14" s="57"/>
      <c r="RTN14" s="57"/>
      <c r="RTO14" s="57"/>
      <c r="RTP14" s="57"/>
      <c r="RTQ14" s="57"/>
      <c r="RTR14" s="57"/>
      <c r="RTS14" s="57"/>
      <c r="RTT14" s="57"/>
      <c r="RTU14" s="57"/>
      <c r="RTV14" s="57"/>
      <c r="RTW14" s="57"/>
      <c r="RTX14" s="57"/>
      <c r="RTY14" s="57"/>
      <c r="RTZ14" s="57"/>
      <c r="RUA14" s="57"/>
      <c r="RUB14" s="57"/>
      <c r="RUC14" s="57"/>
      <c r="RUD14" s="57"/>
      <c r="RUE14" s="57"/>
      <c r="RUF14" s="57"/>
      <c r="RUG14" s="57"/>
      <c r="RUH14" s="57"/>
      <c r="RUI14" s="57"/>
      <c r="RUJ14" s="57"/>
      <c r="RUK14" s="57"/>
      <c r="RUL14" s="57"/>
      <c r="RUM14" s="57"/>
      <c r="RUN14" s="57"/>
      <c r="RUO14" s="57"/>
      <c r="RUP14" s="57"/>
      <c r="RUQ14" s="57"/>
      <c r="RUR14" s="57"/>
      <c r="RUS14" s="57"/>
      <c r="RUT14" s="57"/>
      <c r="RUU14" s="57"/>
      <c r="RUV14" s="57"/>
      <c r="RUW14" s="57"/>
      <c r="RUX14" s="57"/>
      <c r="RUY14" s="57"/>
      <c r="RUZ14" s="57"/>
      <c r="RVA14" s="57"/>
      <c r="RVB14" s="57"/>
      <c r="RVC14" s="57"/>
      <c r="RVD14" s="57"/>
      <c r="RVE14" s="57"/>
      <c r="RVF14" s="57"/>
      <c r="RVG14" s="57"/>
      <c r="RVH14" s="57"/>
      <c r="RVI14" s="57"/>
      <c r="RVJ14" s="57"/>
      <c r="RVK14" s="57"/>
      <c r="RVL14" s="57"/>
      <c r="RVM14" s="57"/>
      <c r="RVN14" s="57"/>
      <c r="RVO14" s="57"/>
      <c r="RVP14" s="57"/>
      <c r="RVQ14" s="57"/>
      <c r="RVR14" s="57"/>
      <c r="RVS14" s="57"/>
      <c r="RVT14" s="57"/>
      <c r="RVU14" s="57"/>
      <c r="RVV14" s="57"/>
      <c r="RVW14" s="57"/>
      <c r="RVX14" s="57"/>
      <c r="RVY14" s="57"/>
      <c r="RVZ14" s="57"/>
      <c r="RWA14" s="57"/>
      <c r="RWB14" s="57"/>
      <c r="RWC14" s="57"/>
      <c r="RWD14" s="57"/>
      <c r="RWE14" s="57"/>
      <c r="RWF14" s="57"/>
      <c r="RWG14" s="57"/>
      <c r="RWH14" s="57"/>
      <c r="RWI14" s="57"/>
      <c r="RWJ14" s="57"/>
      <c r="RWK14" s="57"/>
      <c r="RWL14" s="57"/>
      <c r="RWM14" s="57"/>
      <c r="RWN14" s="57"/>
      <c r="RWO14" s="57"/>
      <c r="RWP14" s="57"/>
      <c r="RWQ14" s="57"/>
      <c r="RWR14" s="57"/>
      <c r="RWS14" s="57"/>
      <c r="RWT14" s="57"/>
      <c r="RWU14" s="57"/>
      <c r="RWV14" s="57"/>
      <c r="RWW14" s="57"/>
      <c r="RWX14" s="57"/>
      <c r="RWY14" s="57"/>
      <c r="RWZ14" s="57"/>
      <c r="RXA14" s="57"/>
      <c r="RXB14" s="57"/>
      <c r="RXC14" s="57"/>
      <c r="RXD14" s="57"/>
      <c r="RXE14" s="57"/>
      <c r="RXF14" s="57"/>
      <c r="RXG14" s="57"/>
      <c r="RXH14" s="57"/>
      <c r="RXI14" s="57"/>
      <c r="RXJ14" s="57"/>
      <c r="RXK14" s="57"/>
      <c r="RXL14" s="57"/>
      <c r="RXM14" s="57"/>
      <c r="RXN14" s="57"/>
      <c r="RXO14" s="57"/>
      <c r="RXP14" s="57"/>
      <c r="RXQ14" s="57"/>
      <c r="RXR14" s="57"/>
      <c r="RXS14" s="57"/>
      <c r="RXT14" s="57"/>
      <c r="RXU14" s="57"/>
      <c r="RXV14" s="57"/>
      <c r="RXW14" s="57"/>
      <c r="RXX14" s="57"/>
      <c r="RXY14" s="57"/>
      <c r="RXZ14" s="57"/>
      <c r="RYA14" s="57"/>
      <c r="RYB14" s="57"/>
      <c r="RYC14" s="57"/>
      <c r="RYD14" s="57"/>
      <c r="RYE14" s="57"/>
      <c r="RYF14" s="57"/>
      <c r="RYG14" s="57"/>
      <c r="RYH14" s="57"/>
      <c r="RYI14" s="57"/>
      <c r="RYJ14" s="57"/>
      <c r="RYK14" s="57"/>
      <c r="RYL14" s="57"/>
      <c r="RYM14" s="57"/>
      <c r="RYN14" s="57"/>
      <c r="RYO14" s="57"/>
      <c r="RYP14" s="57"/>
      <c r="RYQ14" s="57"/>
      <c r="RYR14" s="57"/>
      <c r="RYS14" s="57"/>
      <c r="RYT14" s="57"/>
      <c r="RYU14" s="57"/>
      <c r="RYV14" s="57"/>
      <c r="RYW14" s="57"/>
      <c r="RYX14" s="57"/>
      <c r="RYY14" s="57"/>
      <c r="RYZ14" s="57"/>
      <c r="RZA14" s="57"/>
      <c r="RZB14" s="57"/>
      <c r="RZC14" s="57"/>
      <c r="RZD14" s="57"/>
      <c r="RZE14" s="57"/>
      <c r="RZF14" s="57"/>
      <c r="RZG14" s="57"/>
      <c r="RZH14" s="57"/>
      <c r="RZI14" s="57"/>
      <c r="RZJ14" s="57"/>
      <c r="RZK14" s="57"/>
      <c r="RZL14" s="57"/>
      <c r="RZM14" s="57"/>
      <c r="RZN14" s="57"/>
      <c r="RZO14" s="57"/>
      <c r="RZP14" s="57"/>
      <c r="RZQ14" s="57"/>
      <c r="RZR14" s="57"/>
      <c r="RZS14" s="57"/>
      <c r="RZT14" s="57"/>
      <c r="RZU14" s="57"/>
      <c r="RZV14" s="57"/>
      <c r="RZW14" s="57"/>
      <c r="RZX14" s="57"/>
      <c r="RZY14" s="57"/>
      <c r="RZZ14" s="57"/>
      <c r="SAA14" s="57"/>
      <c r="SAB14" s="57"/>
      <c r="SAC14" s="57"/>
      <c r="SAD14" s="57"/>
      <c r="SAE14" s="57"/>
      <c r="SAF14" s="57"/>
      <c r="SAG14" s="57"/>
      <c r="SAH14" s="57"/>
      <c r="SAI14" s="57"/>
      <c r="SAJ14" s="57"/>
      <c r="SAK14" s="57"/>
      <c r="SAL14" s="57"/>
      <c r="SAM14" s="57"/>
      <c r="SAN14" s="57"/>
      <c r="SAO14" s="57"/>
      <c r="SAP14" s="57"/>
      <c r="SAQ14" s="57"/>
      <c r="SAR14" s="57"/>
      <c r="SAS14" s="57"/>
      <c r="SAT14" s="57"/>
      <c r="SAU14" s="57"/>
      <c r="SAV14" s="57"/>
      <c r="SAW14" s="57"/>
      <c r="SAX14" s="57"/>
      <c r="SAY14" s="57"/>
      <c r="SAZ14" s="57"/>
      <c r="SBA14" s="57"/>
      <c r="SBB14" s="57"/>
      <c r="SBC14" s="57"/>
      <c r="SBD14" s="57"/>
      <c r="SBE14" s="57"/>
      <c r="SBF14" s="57"/>
      <c r="SBG14" s="57"/>
      <c r="SBH14" s="57"/>
      <c r="SBI14" s="57"/>
      <c r="SBJ14" s="57"/>
      <c r="SBK14" s="57"/>
      <c r="SBL14" s="57"/>
      <c r="SBM14" s="57"/>
      <c r="SBN14" s="57"/>
      <c r="SBO14" s="57"/>
      <c r="SBP14" s="57"/>
      <c r="SBQ14" s="57"/>
      <c r="SBR14" s="57"/>
      <c r="SBS14" s="57"/>
      <c r="SBT14" s="57"/>
      <c r="SBU14" s="57"/>
      <c r="SBV14" s="57"/>
      <c r="SBW14" s="57"/>
      <c r="SBX14" s="57"/>
      <c r="SBY14" s="57"/>
      <c r="SBZ14" s="57"/>
      <c r="SCA14" s="57"/>
      <c r="SCB14" s="57"/>
      <c r="SCC14" s="57"/>
      <c r="SCD14" s="57"/>
      <c r="SCE14" s="57"/>
      <c r="SCF14" s="57"/>
      <c r="SCG14" s="57"/>
      <c r="SCH14" s="57"/>
      <c r="SCI14" s="57"/>
      <c r="SCJ14" s="57"/>
      <c r="SCK14" s="57"/>
      <c r="SCL14" s="57"/>
      <c r="SCM14" s="57"/>
      <c r="SCN14" s="57"/>
      <c r="SCO14" s="57"/>
      <c r="SCP14" s="57"/>
      <c r="SCQ14" s="57"/>
      <c r="SCR14" s="57"/>
      <c r="SCS14" s="57"/>
      <c r="SCT14" s="57"/>
      <c r="SCU14" s="57"/>
      <c r="SCV14" s="57"/>
      <c r="SCW14" s="57"/>
      <c r="SCX14" s="57"/>
      <c r="SCY14" s="57"/>
      <c r="SCZ14" s="57"/>
      <c r="SDA14" s="57"/>
      <c r="SDB14" s="57"/>
      <c r="SDC14" s="57"/>
      <c r="SDD14" s="57"/>
      <c r="SDE14" s="57"/>
      <c r="SDF14" s="57"/>
      <c r="SDG14" s="57"/>
      <c r="SDH14" s="57"/>
      <c r="SDI14" s="57"/>
      <c r="SDJ14" s="57"/>
      <c r="SDK14" s="57"/>
      <c r="SDL14" s="57"/>
      <c r="SDM14" s="57"/>
      <c r="SDN14" s="57"/>
      <c r="SDO14" s="57"/>
      <c r="SDP14" s="57"/>
      <c r="SDQ14" s="57"/>
      <c r="SDR14" s="57"/>
      <c r="SDS14" s="57"/>
      <c r="SDT14" s="57"/>
      <c r="SDU14" s="57"/>
      <c r="SDV14" s="57"/>
      <c r="SDW14" s="57"/>
      <c r="SDX14" s="57"/>
      <c r="SDY14" s="57"/>
      <c r="SDZ14" s="57"/>
      <c r="SEA14" s="57"/>
      <c r="SEB14" s="57"/>
      <c r="SEC14" s="57"/>
      <c r="SED14" s="57"/>
      <c r="SEE14" s="57"/>
      <c r="SEF14" s="57"/>
      <c r="SEG14" s="57"/>
      <c r="SEH14" s="57"/>
      <c r="SEI14" s="57"/>
      <c r="SEJ14" s="57"/>
      <c r="SEK14" s="57"/>
      <c r="SEL14" s="57"/>
      <c r="SEM14" s="57"/>
      <c r="SEN14" s="57"/>
      <c r="SEO14" s="57"/>
      <c r="SEP14" s="57"/>
      <c r="SEQ14" s="57"/>
      <c r="SER14" s="57"/>
      <c r="SES14" s="57"/>
      <c r="SET14" s="57"/>
      <c r="SEU14" s="57"/>
      <c r="SEV14" s="57"/>
      <c r="SEW14" s="57"/>
      <c r="SEX14" s="57"/>
      <c r="SEY14" s="57"/>
      <c r="SEZ14" s="57"/>
      <c r="SFA14" s="57"/>
      <c r="SFB14" s="57"/>
      <c r="SFC14" s="57"/>
      <c r="SFD14" s="57"/>
      <c r="SFE14" s="57"/>
      <c r="SFF14" s="57"/>
      <c r="SFG14" s="57"/>
      <c r="SFH14" s="57"/>
      <c r="SFI14" s="57"/>
      <c r="SFJ14" s="57"/>
      <c r="SFK14" s="57"/>
      <c r="SFL14" s="57"/>
      <c r="SFM14" s="57"/>
      <c r="SFN14" s="57"/>
      <c r="SFO14" s="57"/>
      <c r="SFP14" s="57"/>
      <c r="SFQ14" s="57"/>
      <c r="SFR14" s="57"/>
      <c r="SFS14" s="57"/>
      <c r="SFT14" s="57"/>
      <c r="SFU14" s="57"/>
      <c r="SFV14" s="57"/>
      <c r="SFW14" s="57"/>
      <c r="SFX14" s="57"/>
      <c r="SFY14" s="57"/>
      <c r="SFZ14" s="57"/>
      <c r="SGA14" s="57"/>
      <c r="SGB14" s="57"/>
      <c r="SGC14" s="57"/>
      <c r="SGD14" s="57"/>
      <c r="SGE14" s="57"/>
      <c r="SGF14" s="57"/>
      <c r="SGG14" s="57"/>
      <c r="SGH14" s="57"/>
      <c r="SGI14" s="57"/>
      <c r="SGJ14" s="57"/>
      <c r="SGK14" s="57"/>
      <c r="SGL14" s="57"/>
      <c r="SGM14" s="57"/>
      <c r="SGN14" s="57"/>
      <c r="SGO14" s="57"/>
      <c r="SGP14" s="57"/>
      <c r="SGQ14" s="57"/>
      <c r="SGR14" s="57"/>
      <c r="SGS14" s="57"/>
      <c r="SGT14" s="57"/>
      <c r="SGU14" s="57"/>
      <c r="SGV14" s="57"/>
      <c r="SGW14" s="57"/>
      <c r="SGX14" s="57"/>
      <c r="SGY14" s="57"/>
      <c r="SGZ14" s="57"/>
      <c r="SHA14" s="57"/>
      <c r="SHB14" s="57"/>
      <c r="SHC14" s="57"/>
      <c r="SHD14" s="57"/>
      <c r="SHE14" s="57"/>
      <c r="SHF14" s="57"/>
      <c r="SHG14" s="57"/>
      <c r="SHH14" s="57"/>
      <c r="SHI14" s="57"/>
      <c r="SHJ14" s="57"/>
      <c r="SHK14" s="57"/>
      <c r="SHL14" s="57"/>
      <c r="SHM14" s="57"/>
      <c r="SHN14" s="57"/>
      <c r="SHO14" s="57"/>
      <c r="SHP14" s="57"/>
      <c r="SHQ14" s="57"/>
      <c r="SHR14" s="57"/>
      <c r="SHS14" s="57"/>
      <c r="SHT14" s="57"/>
      <c r="SHU14" s="57"/>
      <c r="SHV14" s="57"/>
      <c r="SHW14" s="57"/>
      <c r="SHX14" s="57"/>
      <c r="SHY14" s="57"/>
      <c r="SHZ14" s="57"/>
      <c r="SIA14" s="57"/>
      <c r="SIB14" s="57"/>
      <c r="SIC14" s="57"/>
      <c r="SID14" s="57"/>
      <c r="SIE14" s="57"/>
      <c r="SIF14" s="57"/>
      <c r="SIG14" s="57"/>
      <c r="SIH14" s="57"/>
      <c r="SII14" s="57"/>
      <c r="SIJ14" s="57"/>
      <c r="SIK14" s="57"/>
      <c r="SIL14" s="57"/>
      <c r="SIM14" s="57"/>
      <c r="SIN14" s="57"/>
      <c r="SIO14" s="57"/>
      <c r="SIP14" s="57"/>
      <c r="SIQ14" s="57"/>
      <c r="SIR14" s="57"/>
      <c r="SIS14" s="57"/>
      <c r="SIT14" s="57"/>
      <c r="SIU14" s="57"/>
      <c r="SIV14" s="57"/>
      <c r="SIW14" s="57"/>
      <c r="SIX14" s="57"/>
      <c r="SIY14" s="57"/>
      <c r="SIZ14" s="57"/>
      <c r="SJA14" s="57"/>
      <c r="SJB14" s="57"/>
      <c r="SJC14" s="57"/>
      <c r="SJD14" s="57"/>
      <c r="SJE14" s="57"/>
      <c r="SJF14" s="57"/>
      <c r="SJG14" s="57"/>
      <c r="SJH14" s="57"/>
      <c r="SJI14" s="57"/>
      <c r="SJJ14" s="57"/>
      <c r="SJK14" s="57"/>
      <c r="SJL14" s="57"/>
      <c r="SJM14" s="57"/>
      <c r="SJN14" s="57"/>
      <c r="SJO14" s="57"/>
      <c r="SJP14" s="57"/>
      <c r="SJQ14" s="57"/>
      <c r="SJR14" s="57"/>
      <c r="SJS14" s="57"/>
      <c r="SJT14" s="57"/>
      <c r="SJU14" s="57"/>
      <c r="SJV14" s="57"/>
      <c r="SJW14" s="57"/>
      <c r="SJX14" s="57"/>
      <c r="SJY14" s="57"/>
      <c r="SJZ14" s="57"/>
      <c r="SKA14" s="57"/>
      <c r="SKB14" s="57"/>
      <c r="SKC14" s="57"/>
      <c r="SKD14" s="57"/>
      <c r="SKE14" s="57"/>
      <c r="SKF14" s="57"/>
      <c r="SKG14" s="57"/>
      <c r="SKH14" s="57"/>
      <c r="SKI14" s="57"/>
      <c r="SKJ14" s="57"/>
      <c r="SKK14" s="57"/>
      <c r="SKL14" s="57"/>
      <c r="SKM14" s="57"/>
      <c r="SKN14" s="57"/>
      <c r="SKO14" s="57"/>
      <c r="SKP14" s="57"/>
      <c r="SKQ14" s="57"/>
      <c r="SKR14" s="57"/>
      <c r="SKS14" s="57"/>
      <c r="SKT14" s="57"/>
      <c r="SKU14" s="57"/>
      <c r="SKV14" s="57"/>
      <c r="SKW14" s="57"/>
      <c r="SKX14" s="57"/>
      <c r="SKY14" s="57"/>
      <c r="SKZ14" s="57"/>
      <c r="SLA14" s="57"/>
      <c r="SLB14" s="57"/>
      <c r="SLC14" s="57"/>
      <c r="SLD14" s="57"/>
      <c r="SLE14" s="57"/>
      <c r="SLF14" s="57"/>
      <c r="SLG14" s="57"/>
      <c r="SLH14" s="57"/>
      <c r="SLI14" s="57"/>
      <c r="SLJ14" s="57"/>
      <c r="SLK14" s="57"/>
      <c r="SLL14" s="57"/>
      <c r="SLM14" s="57"/>
      <c r="SLN14" s="57"/>
      <c r="SLO14" s="57"/>
      <c r="SLP14" s="57"/>
      <c r="SLQ14" s="57"/>
      <c r="SLR14" s="57"/>
      <c r="SLS14" s="57"/>
      <c r="SLT14" s="57"/>
      <c r="SLU14" s="57"/>
      <c r="SLV14" s="57"/>
      <c r="SLW14" s="57"/>
      <c r="SLX14" s="57"/>
      <c r="SLY14" s="57"/>
      <c r="SLZ14" s="57"/>
      <c r="SMA14" s="57"/>
      <c r="SMB14" s="57"/>
      <c r="SMC14" s="57"/>
      <c r="SMD14" s="57"/>
      <c r="SME14" s="57"/>
      <c r="SMF14" s="57"/>
      <c r="SMG14" s="57"/>
      <c r="SMH14" s="57"/>
      <c r="SMI14" s="57"/>
      <c r="SMJ14" s="57"/>
      <c r="SMK14" s="57"/>
      <c r="SML14" s="57"/>
      <c r="SMM14" s="57"/>
      <c r="SMN14" s="57"/>
      <c r="SMO14" s="57"/>
      <c r="SMP14" s="57"/>
      <c r="SMQ14" s="57"/>
      <c r="SMR14" s="57"/>
      <c r="SMS14" s="57"/>
      <c r="SMT14" s="57"/>
      <c r="SMU14" s="57"/>
      <c r="SMV14" s="57"/>
      <c r="SMW14" s="57"/>
      <c r="SMX14" s="57"/>
      <c r="SMY14" s="57"/>
      <c r="SMZ14" s="57"/>
      <c r="SNA14" s="57"/>
      <c r="SNB14" s="57"/>
      <c r="SNC14" s="57"/>
      <c r="SND14" s="57"/>
      <c r="SNE14" s="57"/>
      <c r="SNF14" s="57"/>
      <c r="SNG14" s="57"/>
      <c r="SNH14" s="57"/>
      <c r="SNI14" s="57"/>
      <c r="SNJ14" s="57"/>
      <c r="SNK14" s="57"/>
      <c r="SNL14" s="57"/>
      <c r="SNM14" s="57"/>
      <c r="SNN14" s="57"/>
      <c r="SNO14" s="57"/>
      <c r="SNP14" s="57"/>
      <c r="SNQ14" s="57"/>
      <c r="SNR14" s="57"/>
      <c r="SNS14" s="57"/>
      <c r="SNT14" s="57"/>
      <c r="SNU14" s="57"/>
      <c r="SNV14" s="57"/>
      <c r="SNW14" s="57"/>
      <c r="SNX14" s="57"/>
      <c r="SNY14" s="57"/>
      <c r="SNZ14" s="57"/>
      <c r="SOA14" s="57"/>
      <c r="SOB14" s="57"/>
      <c r="SOC14" s="57"/>
      <c r="SOD14" s="57"/>
      <c r="SOE14" s="57"/>
      <c r="SOF14" s="57"/>
      <c r="SOG14" s="57"/>
      <c r="SOH14" s="57"/>
      <c r="SOI14" s="57"/>
      <c r="SOJ14" s="57"/>
      <c r="SOK14" s="57"/>
      <c r="SOL14" s="57"/>
      <c r="SOM14" s="57"/>
      <c r="SON14" s="57"/>
      <c r="SOO14" s="57"/>
      <c r="SOP14" s="57"/>
      <c r="SOQ14" s="57"/>
      <c r="SOR14" s="57"/>
      <c r="SOS14" s="57"/>
      <c r="SOT14" s="57"/>
      <c r="SOU14" s="57"/>
      <c r="SOV14" s="57"/>
      <c r="SOW14" s="57"/>
      <c r="SOX14" s="57"/>
      <c r="SOY14" s="57"/>
      <c r="SOZ14" s="57"/>
      <c r="SPA14" s="57"/>
      <c r="SPB14" s="57"/>
      <c r="SPC14" s="57"/>
      <c r="SPD14" s="57"/>
      <c r="SPE14" s="57"/>
      <c r="SPF14" s="57"/>
      <c r="SPG14" s="57"/>
      <c r="SPH14" s="57"/>
      <c r="SPI14" s="57"/>
      <c r="SPJ14" s="57"/>
      <c r="SPK14" s="57"/>
      <c r="SPL14" s="57"/>
      <c r="SPM14" s="57"/>
      <c r="SPN14" s="57"/>
      <c r="SPO14" s="57"/>
      <c r="SPP14" s="57"/>
      <c r="SPQ14" s="57"/>
      <c r="SPR14" s="57"/>
      <c r="SPS14" s="57"/>
      <c r="SPT14" s="57"/>
      <c r="SPU14" s="57"/>
      <c r="SPV14" s="57"/>
      <c r="SPW14" s="57"/>
      <c r="SPX14" s="57"/>
      <c r="SPY14" s="57"/>
      <c r="SPZ14" s="57"/>
      <c r="SQA14" s="57"/>
      <c r="SQB14" s="57"/>
      <c r="SQC14" s="57"/>
      <c r="SQD14" s="57"/>
      <c r="SQE14" s="57"/>
      <c r="SQF14" s="57"/>
      <c r="SQG14" s="57"/>
      <c r="SQH14" s="57"/>
      <c r="SQI14" s="57"/>
      <c r="SQJ14" s="57"/>
      <c r="SQK14" s="57"/>
      <c r="SQL14" s="57"/>
      <c r="SQM14" s="57"/>
      <c r="SQN14" s="57"/>
      <c r="SQO14" s="57"/>
      <c r="SQP14" s="57"/>
      <c r="SQQ14" s="57"/>
      <c r="SQR14" s="57"/>
      <c r="SQS14" s="57"/>
      <c r="SQT14" s="57"/>
      <c r="SQU14" s="57"/>
      <c r="SQV14" s="57"/>
      <c r="SQW14" s="57"/>
      <c r="SQX14" s="57"/>
      <c r="SQY14" s="57"/>
      <c r="SQZ14" s="57"/>
      <c r="SRA14" s="57"/>
      <c r="SRB14" s="57"/>
      <c r="SRC14" s="57"/>
      <c r="SRD14" s="57"/>
      <c r="SRE14" s="57"/>
      <c r="SRF14" s="57"/>
      <c r="SRG14" s="57"/>
      <c r="SRH14" s="57"/>
      <c r="SRI14" s="57"/>
      <c r="SRJ14" s="57"/>
      <c r="SRK14" s="57"/>
      <c r="SRL14" s="57"/>
      <c r="SRM14" s="57"/>
      <c r="SRN14" s="57"/>
      <c r="SRO14" s="57"/>
      <c r="SRP14" s="57"/>
      <c r="SRQ14" s="57"/>
      <c r="SRR14" s="57"/>
      <c r="SRS14" s="57"/>
      <c r="SRT14" s="57"/>
      <c r="SRU14" s="57"/>
      <c r="SRV14" s="57"/>
      <c r="SRW14" s="57"/>
      <c r="SRX14" s="57"/>
      <c r="SRY14" s="57"/>
      <c r="SRZ14" s="57"/>
      <c r="SSA14" s="57"/>
      <c r="SSB14" s="57"/>
      <c r="SSC14" s="57"/>
      <c r="SSD14" s="57"/>
      <c r="SSE14" s="57"/>
      <c r="SSF14" s="57"/>
      <c r="SSG14" s="57"/>
      <c r="SSH14" s="57"/>
      <c r="SSI14" s="57"/>
      <c r="SSJ14" s="57"/>
      <c r="SSK14" s="57"/>
      <c r="SSL14" s="57"/>
      <c r="SSM14" s="57"/>
      <c r="SSN14" s="57"/>
      <c r="SSO14" s="57"/>
      <c r="SSP14" s="57"/>
      <c r="SSQ14" s="57"/>
      <c r="SSR14" s="57"/>
      <c r="SSS14" s="57"/>
      <c r="SST14" s="57"/>
      <c r="SSU14" s="57"/>
      <c r="SSV14" s="57"/>
      <c r="SSW14" s="57"/>
      <c r="SSX14" s="57"/>
      <c r="SSY14" s="57"/>
      <c r="SSZ14" s="57"/>
      <c r="STA14" s="57"/>
      <c r="STB14" s="57"/>
      <c r="STC14" s="57"/>
      <c r="STD14" s="57"/>
      <c r="STE14" s="57"/>
      <c r="STF14" s="57"/>
      <c r="STG14" s="57"/>
      <c r="STH14" s="57"/>
      <c r="STI14" s="57"/>
      <c r="STJ14" s="57"/>
      <c r="STK14" s="57"/>
      <c r="STL14" s="57"/>
      <c r="STM14" s="57"/>
      <c r="STN14" s="57"/>
      <c r="STO14" s="57"/>
      <c r="STP14" s="57"/>
      <c r="STQ14" s="57"/>
      <c r="STR14" s="57"/>
      <c r="STS14" s="57"/>
      <c r="STT14" s="57"/>
      <c r="STU14" s="57"/>
      <c r="STV14" s="57"/>
      <c r="STW14" s="57"/>
      <c r="STX14" s="57"/>
      <c r="STY14" s="57"/>
      <c r="STZ14" s="57"/>
      <c r="SUA14" s="57"/>
      <c r="SUB14" s="57"/>
      <c r="SUC14" s="57"/>
      <c r="SUD14" s="57"/>
      <c r="SUE14" s="57"/>
      <c r="SUF14" s="57"/>
      <c r="SUG14" s="57"/>
      <c r="SUH14" s="57"/>
      <c r="SUI14" s="57"/>
      <c r="SUJ14" s="57"/>
      <c r="SUK14" s="57"/>
      <c r="SUL14" s="57"/>
      <c r="SUM14" s="57"/>
      <c r="SUN14" s="57"/>
      <c r="SUO14" s="57"/>
      <c r="SUP14" s="57"/>
      <c r="SUQ14" s="57"/>
      <c r="SUR14" s="57"/>
      <c r="SUS14" s="57"/>
      <c r="SUT14" s="57"/>
      <c r="SUU14" s="57"/>
      <c r="SUV14" s="57"/>
      <c r="SUW14" s="57"/>
      <c r="SUX14" s="57"/>
      <c r="SUY14" s="57"/>
      <c r="SUZ14" s="57"/>
      <c r="SVA14" s="57"/>
      <c r="SVB14" s="57"/>
      <c r="SVC14" s="57"/>
      <c r="SVD14" s="57"/>
      <c r="SVE14" s="57"/>
      <c r="SVF14" s="57"/>
      <c r="SVG14" s="57"/>
      <c r="SVH14" s="57"/>
      <c r="SVI14" s="57"/>
      <c r="SVJ14" s="57"/>
      <c r="SVK14" s="57"/>
      <c r="SVL14" s="57"/>
      <c r="SVM14" s="57"/>
      <c r="SVN14" s="57"/>
      <c r="SVO14" s="57"/>
      <c r="SVP14" s="57"/>
      <c r="SVQ14" s="57"/>
      <c r="SVR14" s="57"/>
      <c r="SVS14" s="57"/>
      <c r="SVT14" s="57"/>
      <c r="SVU14" s="57"/>
      <c r="SVV14" s="57"/>
      <c r="SVW14" s="57"/>
      <c r="SVX14" s="57"/>
      <c r="SVY14" s="57"/>
      <c r="SVZ14" s="57"/>
      <c r="SWA14" s="57"/>
      <c r="SWB14" s="57"/>
      <c r="SWC14" s="57"/>
      <c r="SWD14" s="57"/>
      <c r="SWE14" s="57"/>
      <c r="SWF14" s="57"/>
      <c r="SWG14" s="57"/>
      <c r="SWH14" s="57"/>
      <c r="SWI14" s="57"/>
      <c r="SWJ14" s="57"/>
      <c r="SWK14" s="57"/>
      <c r="SWL14" s="57"/>
      <c r="SWM14" s="57"/>
      <c r="SWN14" s="57"/>
      <c r="SWO14" s="57"/>
      <c r="SWP14" s="57"/>
      <c r="SWQ14" s="57"/>
      <c r="SWR14" s="57"/>
      <c r="SWS14" s="57"/>
      <c r="SWT14" s="57"/>
      <c r="SWU14" s="57"/>
      <c r="SWV14" s="57"/>
      <c r="SWW14" s="57"/>
      <c r="SWX14" s="57"/>
      <c r="SWY14" s="57"/>
      <c r="SWZ14" s="57"/>
      <c r="SXA14" s="57"/>
      <c r="SXB14" s="57"/>
      <c r="SXC14" s="57"/>
      <c r="SXD14" s="57"/>
      <c r="SXE14" s="57"/>
      <c r="SXF14" s="57"/>
      <c r="SXG14" s="57"/>
      <c r="SXH14" s="57"/>
      <c r="SXI14" s="57"/>
      <c r="SXJ14" s="57"/>
      <c r="SXK14" s="57"/>
      <c r="SXL14" s="57"/>
      <c r="SXM14" s="57"/>
      <c r="SXN14" s="57"/>
      <c r="SXO14" s="57"/>
      <c r="SXP14" s="57"/>
      <c r="SXQ14" s="57"/>
      <c r="SXR14" s="57"/>
      <c r="SXS14" s="57"/>
      <c r="SXT14" s="57"/>
      <c r="SXU14" s="57"/>
      <c r="SXV14" s="57"/>
      <c r="SXW14" s="57"/>
      <c r="SXX14" s="57"/>
      <c r="SXY14" s="57"/>
      <c r="SXZ14" s="57"/>
      <c r="SYA14" s="57"/>
      <c r="SYB14" s="57"/>
      <c r="SYC14" s="57"/>
      <c r="SYD14" s="57"/>
      <c r="SYE14" s="57"/>
      <c r="SYF14" s="57"/>
      <c r="SYG14" s="57"/>
      <c r="SYH14" s="57"/>
      <c r="SYI14" s="57"/>
      <c r="SYJ14" s="57"/>
      <c r="SYK14" s="57"/>
      <c r="SYL14" s="57"/>
      <c r="SYM14" s="57"/>
      <c r="SYN14" s="57"/>
      <c r="SYO14" s="57"/>
      <c r="SYP14" s="57"/>
      <c r="SYQ14" s="57"/>
      <c r="SYR14" s="57"/>
      <c r="SYS14" s="57"/>
      <c r="SYT14" s="57"/>
      <c r="SYU14" s="57"/>
      <c r="SYV14" s="57"/>
      <c r="SYW14" s="57"/>
      <c r="SYX14" s="57"/>
      <c r="SYY14" s="57"/>
      <c r="SYZ14" s="57"/>
      <c r="SZA14" s="57"/>
      <c r="SZB14" s="57"/>
      <c r="SZC14" s="57"/>
      <c r="SZD14" s="57"/>
      <c r="SZE14" s="57"/>
      <c r="SZF14" s="57"/>
      <c r="SZG14" s="57"/>
      <c r="SZH14" s="57"/>
      <c r="SZI14" s="57"/>
      <c r="SZJ14" s="57"/>
      <c r="SZK14" s="57"/>
      <c r="SZL14" s="57"/>
      <c r="SZM14" s="57"/>
      <c r="SZN14" s="57"/>
      <c r="SZO14" s="57"/>
      <c r="SZP14" s="57"/>
      <c r="SZQ14" s="57"/>
      <c r="SZR14" s="57"/>
      <c r="SZS14" s="57"/>
      <c r="SZT14" s="57"/>
      <c r="SZU14" s="57"/>
      <c r="SZV14" s="57"/>
      <c r="SZW14" s="57"/>
      <c r="SZX14" s="57"/>
      <c r="SZY14" s="57"/>
      <c r="SZZ14" s="57"/>
      <c r="TAA14" s="57"/>
      <c r="TAB14" s="57"/>
      <c r="TAC14" s="57"/>
      <c r="TAD14" s="57"/>
      <c r="TAE14" s="57"/>
      <c r="TAF14" s="57"/>
      <c r="TAG14" s="57"/>
      <c r="TAH14" s="57"/>
      <c r="TAI14" s="57"/>
      <c r="TAJ14" s="57"/>
      <c r="TAK14" s="57"/>
      <c r="TAL14" s="57"/>
      <c r="TAM14" s="57"/>
      <c r="TAN14" s="57"/>
      <c r="TAO14" s="57"/>
      <c r="TAP14" s="57"/>
      <c r="TAQ14" s="57"/>
      <c r="TAR14" s="57"/>
      <c r="TAS14" s="57"/>
      <c r="TAT14" s="57"/>
      <c r="TAU14" s="57"/>
      <c r="TAV14" s="57"/>
      <c r="TAW14" s="57"/>
      <c r="TAX14" s="57"/>
      <c r="TAY14" s="57"/>
      <c r="TAZ14" s="57"/>
      <c r="TBA14" s="57"/>
      <c r="TBB14" s="57"/>
      <c r="TBC14" s="57"/>
      <c r="TBD14" s="57"/>
      <c r="TBE14" s="57"/>
      <c r="TBF14" s="57"/>
      <c r="TBG14" s="57"/>
      <c r="TBH14" s="57"/>
      <c r="TBI14" s="57"/>
      <c r="TBJ14" s="57"/>
      <c r="TBK14" s="57"/>
      <c r="TBL14" s="57"/>
      <c r="TBM14" s="57"/>
      <c r="TBN14" s="57"/>
      <c r="TBO14" s="57"/>
      <c r="TBP14" s="57"/>
      <c r="TBQ14" s="57"/>
      <c r="TBR14" s="57"/>
      <c r="TBS14" s="57"/>
      <c r="TBT14" s="57"/>
      <c r="TBU14" s="57"/>
      <c r="TBV14" s="57"/>
      <c r="TBW14" s="57"/>
      <c r="TBX14" s="57"/>
      <c r="TBY14" s="57"/>
      <c r="TBZ14" s="57"/>
      <c r="TCA14" s="57"/>
      <c r="TCB14" s="57"/>
      <c r="TCC14" s="57"/>
      <c r="TCD14" s="57"/>
      <c r="TCE14" s="57"/>
      <c r="TCF14" s="57"/>
      <c r="TCG14" s="57"/>
      <c r="TCH14" s="57"/>
      <c r="TCI14" s="57"/>
      <c r="TCJ14" s="57"/>
      <c r="TCK14" s="57"/>
      <c r="TCL14" s="57"/>
      <c r="TCM14" s="57"/>
      <c r="TCN14" s="57"/>
      <c r="TCO14" s="57"/>
      <c r="TCP14" s="57"/>
      <c r="TCQ14" s="57"/>
      <c r="TCR14" s="57"/>
      <c r="TCS14" s="57"/>
      <c r="TCT14" s="57"/>
      <c r="TCU14" s="57"/>
      <c r="TCV14" s="57"/>
      <c r="TCW14" s="57"/>
      <c r="TCX14" s="57"/>
      <c r="TCY14" s="57"/>
      <c r="TCZ14" s="57"/>
      <c r="TDA14" s="57"/>
      <c r="TDB14" s="57"/>
      <c r="TDC14" s="57"/>
      <c r="TDD14" s="57"/>
      <c r="TDE14" s="57"/>
      <c r="TDF14" s="57"/>
      <c r="TDG14" s="57"/>
      <c r="TDH14" s="57"/>
      <c r="TDI14" s="57"/>
      <c r="TDJ14" s="57"/>
      <c r="TDK14" s="57"/>
      <c r="TDL14" s="57"/>
      <c r="TDM14" s="57"/>
      <c r="TDN14" s="57"/>
      <c r="TDO14" s="57"/>
      <c r="TDP14" s="57"/>
      <c r="TDQ14" s="57"/>
      <c r="TDR14" s="57"/>
      <c r="TDS14" s="57"/>
      <c r="TDT14" s="57"/>
      <c r="TDU14" s="57"/>
      <c r="TDV14" s="57"/>
      <c r="TDW14" s="57"/>
      <c r="TDX14" s="57"/>
      <c r="TDY14" s="57"/>
      <c r="TDZ14" s="57"/>
      <c r="TEA14" s="57"/>
      <c r="TEB14" s="57"/>
      <c r="TEC14" s="57"/>
      <c r="TED14" s="57"/>
      <c r="TEE14" s="57"/>
      <c r="TEF14" s="57"/>
      <c r="TEG14" s="57"/>
      <c r="TEH14" s="57"/>
      <c r="TEI14" s="57"/>
      <c r="TEJ14" s="57"/>
      <c r="TEK14" s="57"/>
      <c r="TEL14" s="57"/>
      <c r="TEM14" s="57"/>
      <c r="TEN14" s="57"/>
      <c r="TEO14" s="57"/>
      <c r="TEP14" s="57"/>
      <c r="TEQ14" s="57"/>
      <c r="TER14" s="57"/>
      <c r="TES14" s="57"/>
      <c r="TET14" s="57"/>
      <c r="TEU14" s="57"/>
      <c r="TEV14" s="57"/>
      <c r="TEW14" s="57"/>
      <c r="TEX14" s="57"/>
      <c r="TEY14" s="57"/>
      <c r="TEZ14" s="57"/>
      <c r="TFA14" s="57"/>
      <c r="TFB14" s="57"/>
      <c r="TFC14" s="57"/>
      <c r="TFD14" s="57"/>
      <c r="TFE14" s="57"/>
      <c r="TFF14" s="57"/>
      <c r="TFG14" s="57"/>
      <c r="TFH14" s="57"/>
      <c r="TFI14" s="57"/>
      <c r="TFJ14" s="57"/>
      <c r="TFK14" s="57"/>
      <c r="TFL14" s="57"/>
      <c r="TFM14" s="57"/>
      <c r="TFN14" s="57"/>
      <c r="TFO14" s="57"/>
      <c r="TFP14" s="57"/>
      <c r="TFQ14" s="57"/>
      <c r="TFR14" s="57"/>
      <c r="TFS14" s="57"/>
      <c r="TFT14" s="57"/>
      <c r="TFU14" s="57"/>
      <c r="TFV14" s="57"/>
      <c r="TFW14" s="57"/>
      <c r="TFX14" s="57"/>
      <c r="TFY14" s="57"/>
      <c r="TFZ14" s="57"/>
      <c r="TGA14" s="57"/>
      <c r="TGB14" s="57"/>
      <c r="TGC14" s="57"/>
      <c r="TGD14" s="57"/>
      <c r="TGE14" s="57"/>
      <c r="TGF14" s="57"/>
      <c r="TGG14" s="57"/>
      <c r="TGH14" s="57"/>
      <c r="TGI14" s="57"/>
      <c r="TGJ14" s="57"/>
      <c r="TGK14" s="57"/>
      <c r="TGL14" s="57"/>
      <c r="TGM14" s="57"/>
      <c r="TGN14" s="57"/>
      <c r="TGO14" s="57"/>
      <c r="TGP14" s="57"/>
      <c r="TGQ14" s="57"/>
      <c r="TGR14" s="57"/>
      <c r="TGS14" s="57"/>
      <c r="TGT14" s="57"/>
      <c r="TGU14" s="57"/>
      <c r="TGV14" s="57"/>
      <c r="TGW14" s="57"/>
      <c r="TGX14" s="57"/>
      <c r="TGY14" s="57"/>
      <c r="TGZ14" s="57"/>
      <c r="THA14" s="57"/>
      <c r="THB14" s="57"/>
      <c r="THC14" s="57"/>
      <c r="THD14" s="57"/>
      <c r="THE14" s="57"/>
      <c r="THF14" s="57"/>
      <c r="THG14" s="57"/>
      <c r="THH14" s="57"/>
      <c r="THI14" s="57"/>
      <c r="THJ14" s="57"/>
      <c r="THK14" s="57"/>
      <c r="THL14" s="57"/>
      <c r="THM14" s="57"/>
      <c r="THN14" s="57"/>
      <c r="THO14" s="57"/>
      <c r="THP14" s="57"/>
      <c r="THQ14" s="57"/>
      <c r="THR14" s="57"/>
      <c r="THS14" s="57"/>
      <c r="THT14" s="57"/>
      <c r="THU14" s="57"/>
      <c r="THV14" s="57"/>
      <c r="THW14" s="57"/>
      <c r="THX14" s="57"/>
      <c r="THY14" s="57"/>
      <c r="THZ14" s="57"/>
      <c r="TIA14" s="57"/>
      <c r="TIB14" s="57"/>
      <c r="TIC14" s="57"/>
      <c r="TID14" s="57"/>
      <c r="TIE14" s="57"/>
      <c r="TIF14" s="57"/>
      <c r="TIG14" s="57"/>
      <c r="TIH14" s="57"/>
      <c r="TII14" s="57"/>
      <c r="TIJ14" s="57"/>
      <c r="TIK14" s="57"/>
      <c r="TIL14" s="57"/>
      <c r="TIM14" s="57"/>
      <c r="TIN14" s="57"/>
      <c r="TIO14" s="57"/>
      <c r="TIP14" s="57"/>
      <c r="TIQ14" s="57"/>
      <c r="TIR14" s="57"/>
      <c r="TIS14" s="57"/>
      <c r="TIT14" s="57"/>
      <c r="TIU14" s="57"/>
      <c r="TIV14" s="57"/>
      <c r="TIW14" s="57"/>
      <c r="TIX14" s="57"/>
      <c r="TIY14" s="57"/>
      <c r="TIZ14" s="57"/>
      <c r="TJA14" s="57"/>
      <c r="TJB14" s="57"/>
      <c r="TJC14" s="57"/>
      <c r="TJD14" s="57"/>
      <c r="TJE14" s="57"/>
      <c r="TJF14" s="57"/>
      <c r="TJG14" s="57"/>
      <c r="TJH14" s="57"/>
      <c r="TJI14" s="57"/>
      <c r="TJJ14" s="57"/>
      <c r="TJK14" s="57"/>
      <c r="TJL14" s="57"/>
      <c r="TJM14" s="57"/>
      <c r="TJN14" s="57"/>
      <c r="TJO14" s="57"/>
      <c r="TJP14" s="57"/>
      <c r="TJQ14" s="57"/>
      <c r="TJR14" s="57"/>
      <c r="TJS14" s="57"/>
      <c r="TJT14" s="57"/>
      <c r="TJU14" s="57"/>
      <c r="TJV14" s="57"/>
      <c r="TJW14" s="57"/>
      <c r="TJX14" s="57"/>
      <c r="TJY14" s="57"/>
      <c r="TJZ14" s="57"/>
      <c r="TKA14" s="57"/>
      <c r="TKB14" s="57"/>
      <c r="TKC14" s="57"/>
      <c r="TKD14" s="57"/>
      <c r="TKE14" s="57"/>
      <c r="TKF14" s="57"/>
      <c r="TKG14" s="57"/>
      <c r="TKH14" s="57"/>
      <c r="TKI14" s="57"/>
      <c r="TKJ14" s="57"/>
      <c r="TKK14" s="57"/>
      <c r="TKL14" s="57"/>
      <c r="TKM14" s="57"/>
      <c r="TKN14" s="57"/>
      <c r="TKO14" s="57"/>
      <c r="TKP14" s="57"/>
      <c r="TKQ14" s="57"/>
      <c r="TKR14" s="57"/>
      <c r="TKS14" s="57"/>
      <c r="TKT14" s="57"/>
      <c r="TKU14" s="57"/>
      <c r="TKV14" s="57"/>
      <c r="TKW14" s="57"/>
      <c r="TKX14" s="57"/>
      <c r="TKY14" s="57"/>
      <c r="TKZ14" s="57"/>
      <c r="TLA14" s="57"/>
      <c r="TLB14" s="57"/>
      <c r="TLC14" s="57"/>
      <c r="TLD14" s="57"/>
      <c r="TLE14" s="57"/>
      <c r="TLF14" s="57"/>
      <c r="TLG14" s="57"/>
      <c r="TLH14" s="57"/>
      <c r="TLI14" s="57"/>
      <c r="TLJ14" s="57"/>
      <c r="TLK14" s="57"/>
      <c r="TLL14" s="57"/>
      <c r="TLM14" s="57"/>
      <c r="TLN14" s="57"/>
      <c r="TLO14" s="57"/>
      <c r="TLP14" s="57"/>
      <c r="TLQ14" s="57"/>
      <c r="TLR14" s="57"/>
      <c r="TLS14" s="57"/>
      <c r="TLT14" s="57"/>
      <c r="TLU14" s="57"/>
      <c r="TLV14" s="57"/>
      <c r="TLW14" s="57"/>
      <c r="TLX14" s="57"/>
      <c r="TLY14" s="57"/>
      <c r="TLZ14" s="57"/>
      <c r="TMA14" s="57"/>
      <c r="TMB14" s="57"/>
      <c r="TMC14" s="57"/>
      <c r="TMD14" s="57"/>
      <c r="TME14" s="57"/>
      <c r="TMF14" s="57"/>
      <c r="TMG14" s="57"/>
      <c r="TMH14" s="57"/>
      <c r="TMI14" s="57"/>
      <c r="TMJ14" s="57"/>
      <c r="TMK14" s="57"/>
      <c r="TML14" s="57"/>
      <c r="TMM14" s="57"/>
      <c r="TMN14" s="57"/>
      <c r="TMO14" s="57"/>
      <c r="TMP14" s="57"/>
      <c r="TMQ14" s="57"/>
      <c r="TMR14" s="57"/>
      <c r="TMS14" s="57"/>
      <c r="TMT14" s="57"/>
      <c r="TMU14" s="57"/>
      <c r="TMV14" s="57"/>
      <c r="TMW14" s="57"/>
      <c r="TMX14" s="57"/>
      <c r="TMY14" s="57"/>
      <c r="TMZ14" s="57"/>
      <c r="TNA14" s="57"/>
      <c r="TNB14" s="57"/>
      <c r="TNC14" s="57"/>
      <c r="TND14" s="57"/>
      <c r="TNE14" s="57"/>
      <c r="TNF14" s="57"/>
      <c r="TNG14" s="57"/>
      <c r="TNH14" s="57"/>
      <c r="TNI14" s="57"/>
      <c r="TNJ14" s="57"/>
      <c r="TNK14" s="57"/>
      <c r="TNL14" s="57"/>
      <c r="TNM14" s="57"/>
      <c r="TNN14" s="57"/>
      <c r="TNO14" s="57"/>
      <c r="TNP14" s="57"/>
      <c r="TNQ14" s="57"/>
      <c r="TNR14" s="57"/>
      <c r="TNS14" s="57"/>
      <c r="TNT14" s="57"/>
      <c r="TNU14" s="57"/>
      <c r="TNV14" s="57"/>
      <c r="TNW14" s="57"/>
      <c r="TNX14" s="57"/>
      <c r="TNY14" s="57"/>
      <c r="TNZ14" s="57"/>
      <c r="TOA14" s="57"/>
      <c r="TOB14" s="57"/>
      <c r="TOC14" s="57"/>
      <c r="TOD14" s="57"/>
      <c r="TOE14" s="57"/>
      <c r="TOF14" s="57"/>
      <c r="TOG14" s="57"/>
      <c r="TOH14" s="57"/>
      <c r="TOI14" s="57"/>
      <c r="TOJ14" s="57"/>
      <c r="TOK14" s="57"/>
      <c r="TOL14" s="57"/>
      <c r="TOM14" s="57"/>
      <c r="TON14" s="57"/>
      <c r="TOO14" s="57"/>
      <c r="TOP14" s="57"/>
      <c r="TOQ14" s="57"/>
      <c r="TOR14" s="57"/>
      <c r="TOS14" s="57"/>
      <c r="TOT14" s="57"/>
      <c r="TOU14" s="57"/>
      <c r="TOV14" s="57"/>
      <c r="TOW14" s="57"/>
      <c r="TOX14" s="57"/>
      <c r="TOY14" s="57"/>
      <c r="TOZ14" s="57"/>
      <c r="TPA14" s="57"/>
      <c r="TPB14" s="57"/>
      <c r="TPC14" s="57"/>
      <c r="TPD14" s="57"/>
      <c r="TPE14" s="57"/>
      <c r="TPF14" s="57"/>
      <c r="TPG14" s="57"/>
      <c r="TPH14" s="57"/>
      <c r="TPI14" s="57"/>
      <c r="TPJ14" s="57"/>
      <c r="TPK14" s="57"/>
      <c r="TPL14" s="57"/>
      <c r="TPM14" s="57"/>
      <c r="TPN14" s="57"/>
      <c r="TPO14" s="57"/>
      <c r="TPP14" s="57"/>
      <c r="TPQ14" s="57"/>
      <c r="TPR14" s="57"/>
      <c r="TPS14" s="57"/>
      <c r="TPT14" s="57"/>
      <c r="TPU14" s="57"/>
      <c r="TPV14" s="57"/>
      <c r="TPW14" s="57"/>
      <c r="TPX14" s="57"/>
      <c r="TPY14" s="57"/>
      <c r="TPZ14" s="57"/>
      <c r="TQA14" s="57"/>
      <c r="TQB14" s="57"/>
      <c r="TQC14" s="57"/>
      <c r="TQD14" s="57"/>
      <c r="TQE14" s="57"/>
      <c r="TQF14" s="57"/>
      <c r="TQG14" s="57"/>
      <c r="TQH14" s="57"/>
      <c r="TQI14" s="57"/>
      <c r="TQJ14" s="57"/>
      <c r="TQK14" s="57"/>
      <c r="TQL14" s="57"/>
      <c r="TQM14" s="57"/>
      <c r="TQN14" s="57"/>
      <c r="TQO14" s="57"/>
      <c r="TQP14" s="57"/>
      <c r="TQQ14" s="57"/>
      <c r="TQR14" s="57"/>
      <c r="TQS14" s="57"/>
      <c r="TQT14" s="57"/>
      <c r="TQU14" s="57"/>
      <c r="TQV14" s="57"/>
      <c r="TQW14" s="57"/>
      <c r="TQX14" s="57"/>
      <c r="TQY14" s="57"/>
      <c r="TQZ14" s="57"/>
      <c r="TRA14" s="57"/>
      <c r="TRB14" s="57"/>
      <c r="TRC14" s="57"/>
      <c r="TRD14" s="57"/>
      <c r="TRE14" s="57"/>
      <c r="TRF14" s="57"/>
      <c r="TRG14" s="57"/>
      <c r="TRH14" s="57"/>
      <c r="TRI14" s="57"/>
      <c r="TRJ14" s="57"/>
      <c r="TRK14" s="57"/>
      <c r="TRL14" s="57"/>
      <c r="TRM14" s="57"/>
      <c r="TRN14" s="57"/>
      <c r="TRO14" s="57"/>
      <c r="TRP14" s="57"/>
      <c r="TRQ14" s="57"/>
      <c r="TRR14" s="57"/>
      <c r="TRS14" s="57"/>
      <c r="TRT14" s="57"/>
      <c r="TRU14" s="57"/>
      <c r="TRV14" s="57"/>
      <c r="TRW14" s="57"/>
      <c r="TRX14" s="57"/>
      <c r="TRY14" s="57"/>
      <c r="TRZ14" s="57"/>
      <c r="TSA14" s="57"/>
      <c r="TSB14" s="57"/>
      <c r="TSC14" s="57"/>
      <c r="TSD14" s="57"/>
      <c r="TSE14" s="57"/>
      <c r="TSF14" s="57"/>
      <c r="TSG14" s="57"/>
      <c r="TSH14" s="57"/>
      <c r="TSI14" s="57"/>
      <c r="TSJ14" s="57"/>
      <c r="TSK14" s="57"/>
      <c r="TSL14" s="57"/>
      <c r="TSM14" s="57"/>
      <c r="TSN14" s="57"/>
      <c r="TSO14" s="57"/>
      <c r="TSP14" s="57"/>
      <c r="TSQ14" s="57"/>
      <c r="TSR14" s="57"/>
      <c r="TSS14" s="57"/>
      <c r="TST14" s="57"/>
      <c r="TSU14" s="57"/>
      <c r="TSV14" s="57"/>
      <c r="TSW14" s="57"/>
      <c r="TSX14" s="57"/>
      <c r="TSY14" s="57"/>
      <c r="TSZ14" s="57"/>
      <c r="TTA14" s="57"/>
      <c r="TTB14" s="57"/>
      <c r="TTC14" s="57"/>
      <c r="TTD14" s="57"/>
      <c r="TTE14" s="57"/>
      <c r="TTF14" s="57"/>
      <c r="TTG14" s="57"/>
      <c r="TTH14" s="57"/>
      <c r="TTI14" s="57"/>
      <c r="TTJ14" s="57"/>
      <c r="TTK14" s="57"/>
      <c r="TTL14" s="57"/>
      <c r="TTM14" s="57"/>
      <c r="TTN14" s="57"/>
      <c r="TTO14" s="57"/>
      <c r="TTP14" s="57"/>
      <c r="TTQ14" s="57"/>
      <c r="TTR14" s="57"/>
      <c r="TTS14" s="57"/>
      <c r="TTT14" s="57"/>
      <c r="TTU14" s="57"/>
      <c r="TTV14" s="57"/>
      <c r="TTW14" s="57"/>
      <c r="TTX14" s="57"/>
      <c r="TTY14" s="57"/>
      <c r="TTZ14" s="57"/>
      <c r="TUA14" s="57"/>
      <c r="TUB14" s="57"/>
      <c r="TUC14" s="57"/>
      <c r="TUD14" s="57"/>
      <c r="TUE14" s="57"/>
      <c r="TUF14" s="57"/>
      <c r="TUG14" s="57"/>
      <c r="TUH14" s="57"/>
      <c r="TUI14" s="57"/>
      <c r="TUJ14" s="57"/>
      <c r="TUK14" s="57"/>
      <c r="TUL14" s="57"/>
      <c r="TUM14" s="57"/>
      <c r="TUN14" s="57"/>
      <c r="TUO14" s="57"/>
      <c r="TUP14" s="57"/>
      <c r="TUQ14" s="57"/>
      <c r="TUR14" s="57"/>
      <c r="TUS14" s="57"/>
      <c r="TUT14" s="57"/>
      <c r="TUU14" s="57"/>
      <c r="TUV14" s="57"/>
      <c r="TUW14" s="57"/>
      <c r="TUX14" s="57"/>
      <c r="TUY14" s="57"/>
      <c r="TUZ14" s="57"/>
      <c r="TVA14" s="57"/>
      <c r="TVB14" s="57"/>
      <c r="TVC14" s="57"/>
      <c r="TVD14" s="57"/>
      <c r="TVE14" s="57"/>
      <c r="TVF14" s="57"/>
      <c r="TVG14" s="57"/>
      <c r="TVH14" s="57"/>
      <c r="TVI14" s="57"/>
      <c r="TVJ14" s="57"/>
      <c r="TVK14" s="57"/>
      <c r="TVL14" s="57"/>
      <c r="TVM14" s="57"/>
      <c r="TVN14" s="57"/>
      <c r="TVO14" s="57"/>
      <c r="TVP14" s="57"/>
      <c r="TVQ14" s="57"/>
      <c r="TVR14" s="57"/>
      <c r="TVS14" s="57"/>
      <c r="TVT14" s="57"/>
      <c r="TVU14" s="57"/>
      <c r="TVV14" s="57"/>
      <c r="TVW14" s="57"/>
      <c r="TVX14" s="57"/>
      <c r="TVY14" s="57"/>
      <c r="TVZ14" s="57"/>
      <c r="TWA14" s="57"/>
      <c r="TWB14" s="57"/>
      <c r="TWC14" s="57"/>
      <c r="TWD14" s="57"/>
      <c r="TWE14" s="57"/>
      <c r="TWF14" s="57"/>
      <c r="TWG14" s="57"/>
      <c r="TWH14" s="57"/>
      <c r="TWI14" s="57"/>
      <c r="TWJ14" s="57"/>
      <c r="TWK14" s="57"/>
      <c r="TWL14" s="57"/>
      <c r="TWM14" s="57"/>
      <c r="TWN14" s="57"/>
      <c r="TWO14" s="57"/>
      <c r="TWP14" s="57"/>
      <c r="TWQ14" s="57"/>
      <c r="TWR14" s="57"/>
      <c r="TWS14" s="57"/>
      <c r="TWT14" s="57"/>
      <c r="TWU14" s="57"/>
      <c r="TWV14" s="57"/>
      <c r="TWW14" s="57"/>
      <c r="TWX14" s="57"/>
      <c r="TWY14" s="57"/>
      <c r="TWZ14" s="57"/>
      <c r="TXA14" s="57"/>
      <c r="TXB14" s="57"/>
      <c r="TXC14" s="57"/>
      <c r="TXD14" s="57"/>
      <c r="TXE14" s="57"/>
      <c r="TXF14" s="57"/>
      <c r="TXG14" s="57"/>
      <c r="TXH14" s="57"/>
      <c r="TXI14" s="57"/>
      <c r="TXJ14" s="57"/>
      <c r="TXK14" s="57"/>
      <c r="TXL14" s="57"/>
      <c r="TXM14" s="57"/>
      <c r="TXN14" s="57"/>
      <c r="TXO14" s="57"/>
      <c r="TXP14" s="57"/>
      <c r="TXQ14" s="57"/>
      <c r="TXR14" s="57"/>
      <c r="TXS14" s="57"/>
      <c r="TXT14" s="57"/>
      <c r="TXU14" s="57"/>
      <c r="TXV14" s="57"/>
      <c r="TXW14" s="57"/>
      <c r="TXX14" s="57"/>
      <c r="TXY14" s="57"/>
      <c r="TXZ14" s="57"/>
      <c r="TYA14" s="57"/>
      <c r="TYB14" s="57"/>
      <c r="TYC14" s="57"/>
      <c r="TYD14" s="57"/>
      <c r="TYE14" s="57"/>
      <c r="TYF14" s="57"/>
      <c r="TYG14" s="57"/>
      <c r="TYH14" s="57"/>
      <c r="TYI14" s="57"/>
      <c r="TYJ14" s="57"/>
      <c r="TYK14" s="57"/>
      <c r="TYL14" s="57"/>
      <c r="TYM14" s="57"/>
      <c r="TYN14" s="57"/>
      <c r="TYO14" s="57"/>
      <c r="TYP14" s="57"/>
      <c r="TYQ14" s="57"/>
      <c r="TYR14" s="57"/>
      <c r="TYS14" s="57"/>
      <c r="TYT14" s="57"/>
      <c r="TYU14" s="57"/>
      <c r="TYV14" s="57"/>
      <c r="TYW14" s="57"/>
      <c r="TYX14" s="57"/>
      <c r="TYY14" s="57"/>
      <c r="TYZ14" s="57"/>
      <c r="TZA14" s="57"/>
      <c r="TZB14" s="57"/>
      <c r="TZC14" s="57"/>
      <c r="TZD14" s="57"/>
      <c r="TZE14" s="57"/>
      <c r="TZF14" s="57"/>
      <c r="TZG14" s="57"/>
      <c r="TZH14" s="57"/>
      <c r="TZI14" s="57"/>
      <c r="TZJ14" s="57"/>
      <c r="TZK14" s="57"/>
      <c r="TZL14" s="57"/>
      <c r="TZM14" s="57"/>
      <c r="TZN14" s="57"/>
      <c r="TZO14" s="57"/>
      <c r="TZP14" s="57"/>
      <c r="TZQ14" s="57"/>
      <c r="TZR14" s="57"/>
      <c r="TZS14" s="57"/>
      <c r="TZT14" s="57"/>
      <c r="TZU14" s="57"/>
      <c r="TZV14" s="57"/>
      <c r="TZW14" s="57"/>
      <c r="TZX14" s="57"/>
      <c r="TZY14" s="57"/>
      <c r="TZZ14" s="57"/>
      <c r="UAA14" s="57"/>
      <c r="UAB14" s="57"/>
      <c r="UAC14" s="57"/>
      <c r="UAD14" s="57"/>
      <c r="UAE14" s="57"/>
      <c r="UAF14" s="57"/>
      <c r="UAG14" s="57"/>
      <c r="UAH14" s="57"/>
      <c r="UAI14" s="57"/>
      <c r="UAJ14" s="57"/>
      <c r="UAK14" s="57"/>
      <c r="UAL14" s="57"/>
      <c r="UAM14" s="57"/>
      <c r="UAN14" s="57"/>
      <c r="UAO14" s="57"/>
      <c r="UAP14" s="57"/>
      <c r="UAQ14" s="57"/>
      <c r="UAR14" s="57"/>
      <c r="UAS14" s="57"/>
      <c r="UAT14" s="57"/>
      <c r="UAU14" s="57"/>
      <c r="UAV14" s="57"/>
      <c r="UAW14" s="57"/>
      <c r="UAX14" s="57"/>
      <c r="UAY14" s="57"/>
      <c r="UAZ14" s="57"/>
      <c r="UBA14" s="57"/>
      <c r="UBB14" s="57"/>
      <c r="UBC14" s="57"/>
      <c r="UBD14" s="57"/>
      <c r="UBE14" s="57"/>
      <c r="UBF14" s="57"/>
      <c r="UBG14" s="57"/>
      <c r="UBH14" s="57"/>
      <c r="UBI14" s="57"/>
      <c r="UBJ14" s="57"/>
      <c r="UBK14" s="57"/>
      <c r="UBL14" s="57"/>
      <c r="UBM14" s="57"/>
      <c r="UBN14" s="57"/>
      <c r="UBO14" s="57"/>
      <c r="UBP14" s="57"/>
      <c r="UBQ14" s="57"/>
      <c r="UBR14" s="57"/>
      <c r="UBS14" s="57"/>
      <c r="UBT14" s="57"/>
      <c r="UBU14" s="57"/>
      <c r="UBV14" s="57"/>
      <c r="UBW14" s="57"/>
      <c r="UBX14" s="57"/>
      <c r="UBY14" s="57"/>
      <c r="UBZ14" s="57"/>
      <c r="UCA14" s="57"/>
      <c r="UCB14" s="57"/>
      <c r="UCC14" s="57"/>
      <c r="UCD14" s="57"/>
      <c r="UCE14" s="57"/>
      <c r="UCF14" s="57"/>
      <c r="UCG14" s="57"/>
      <c r="UCH14" s="57"/>
      <c r="UCI14" s="57"/>
      <c r="UCJ14" s="57"/>
      <c r="UCK14" s="57"/>
      <c r="UCL14" s="57"/>
      <c r="UCM14" s="57"/>
      <c r="UCN14" s="57"/>
      <c r="UCO14" s="57"/>
      <c r="UCP14" s="57"/>
      <c r="UCQ14" s="57"/>
      <c r="UCR14" s="57"/>
      <c r="UCS14" s="57"/>
      <c r="UCT14" s="57"/>
      <c r="UCU14" s="57"/>
      <c r="UCV14" s="57"/>
      <c r="UCW14" s="57"/>
      <c r="UCX14" s="57"/>
      <c r="UCY14" s="57"/>
      <c r="UCZ14" s="57"/>
      <c r="UDA14" s="57"/>
      <c r="UDB14" s="57"/>
      <c r="UDC14" s="57"/>
      <c r="UDD14" s="57"/>
      <c r="UDE14" s="57"/>
      <c r="UDF14" s="57"/>
      <c r="UDG14" s="57"/>
      <c r="UDH14" s="57"/>
      <c r="UDI14" s="57"/>
      <c r="UDJ14" s="57"/>
      <c r="UDK14" s="57"/>
      <c r="UDL14" s="57"/>
      <c r="UDM14" s="57"/>
      <c r="UDN14" s="57"/>
      <c r="UDO14" s="57"/>
      <c r="UDP14" s="57"/>
      <c r="UDQ14" s="57"/>
      <c r="UDR14" s="57"/>
      <c r="UDS14" s="57"/>
      <c r="UDT14" s="57"/>
      <c r="UDU14" s="57"/>
      <c r="UDV14" s="57"/>
      <c r="UDW14" s="57"/>
      <c r="UDX14" s="57"/>
      <c r="UDY14" s="57"/>
      <c r="UDZ14" s="57"/>
      <c r="UEA14" s="57"/>
      <c r="UEB14" s="57"/>
      <c r="UEC14" s="57"/>
      <c r="UED14" s="57"/>
      <c r="UEE14" s="57"/>
      <c r="UEF14" s="57"/>
      <c r="UEG14" s="57"/>
      <c r="UEH14" s="57"/>
      <c r="UEI14" s="57"/>
      <c r="UEJ14" s="57"/>
      <c r="UEK14" s="57"/>
      <c r="UEL14" s="57"/>
      <c r="UEM14" s="57"/>
      <c r="UEN14" s="57"/>
      <c r="UEO14" s="57"/>
      <c r="UEP14" s="57"/>
      <c r="UEQ14" s="57"/>
      <c r="UER14" s="57"/>
      <c r="UES14" s="57"/>
      <c r="UET14" s="57"/>
      <c r="UEU14" s="57"/>
      <c r="UEV14" s="57"/>
      <c r="UEW14" s="57"/>
      <c r="UEX14" s="57"/>
      <c r="UEY14" s="57"/>
      <c r="UEZ14" s="57"/>
      <c r="UFA14" s="57"/>
      <c r="UFB14" s="57"/>
      <c r="UFC14" s="57"/>
      <c r="UFD14" s="57"/>
      <c r="UFE14" s="57"/>
      <c r="UFF14" s="57"/>
      <c r="UFG14" s="57"/>
      <c r="UFH14" s="57"/>
      <c r="UFI14" s="57"/>
      <c r="UFJ14" s="57"/>
      <c r="UFK14" s="57"/>
      <c r="UFL14" s="57"/>
      <c r="UFM14" s="57"/>
      <c r="UFN14" s="57"/>
      <c r="UFO14" s="57"/>
      <c r="UFP14" s="57"/>
      <c r="UFQ14" s="57"/>
      <c r="UFR14" s="57"/>
      <c r="UFS14" s="57"/>
      <c r="UFT14" s="57"/>
      <c r="UFU14" s="57"/>
      <c r="UFV14" s="57"/>
      <c r="UFW14" s="57"/>
      <c r="UFX14" s="57"/>
      <c r="UFY14" s="57"/>
      <c r="UFZ14" s="57"/>
      <c r="UGA14" s="57"/>
      <c r="UGB14" s="57"/>
      <c r="UGC14" s="57"/>
      <c r="UGD14" s="57"/>
      <c r="UGE14" s="57"/>
      <c r="UGF14" s="57"/>
      <c r="UGG14" s="57"/>
      <c r="UGH14" s="57"/>
      <c r="UGI14" s="57"/>
      <c r="UGJ14" s="57"/>
      <c r="UGK14" s="57"/>
      <c r="UGL14" s="57"/>
      <c r="UGM14" s="57"/>
      <c r="UGN14" s="57"/>
      <c r="UGO14" s="57"/>
      <c r="UGP14" s="57"/>
      <c r="UGQ14" s="57"/>
      <c r="UGR14" s="57"/>
      <c r="UGS14" s="57"/>
      <c r="UGT14" s="57"/>
      <c r="UGU14" s="57"/>
      <c r="UGV14" s="57"/>
      <c r="UGW14" s="57"/>
      <c r="UGX14" s="57"/>
      <c r="UGY14" s="57"/>
      <c r="UGZ14" s="57"/>
      <c r="UHA14" s="57"/>
      <c r="UHB14" s="57"/>
      <c r="UHC14" s="57"/>
      <c r="UHD14" s="57"/>
      <c r="UHE14" s="57"/>
      <c r="UHF14" s="57"/>
      <c r="UHG14" s="57"/>
      <c r="UHH14" s="57"/>
      <c r="UHI14" s="57"/>
      <c r="UHJ14" s="57"/>
      <c r="UHK14" s="57"/>
      <c r="UHL14" s="57"/>
      <c r="UHM14" s="57"/>
      <c r="UHN14" s="57"/>
      <c r="UHO14" s="57"/>
      <c r="UHP14" s="57"/>
      <c r="UHQ14" s="57"/>
      <c r="UHR14" s="57"/>
      <c r="UHS14" s="57"/>
      <c r="UHT14" s="57"/>
      <c r="UHU14" s="57"/>
      <c r="UHV14" s="57"/>
      <c r="UHW14" s="57"/>
      <c r="UHX14" s="57"/>
      <c r="UHY14" s="57"/>
      <c r="UHZ14" s="57"/>
      <c r="UIA14" s="57"/>
      <c r="UIB14" s="57"/>
      <c r="UIC14" s="57"/>
      <c r="UID14" s="57"/>
      <c r="UIE14" s="57"/>
      <c r="UIF14" s="57"/>
      <c r="UIG14" s="57"/>
      <c r="UIH14" s="57"/>
      <c r="UII14" s="57"/>
      <c r="UIJ14" s="57"/>
      <c r="UIK14" s="57"/>
      <c r="UIL14" s="57"/>
      <c r="UIM14" s="57"/>
      <c r="UIN14" s="57"/>
      <c r="UIO14" s="57"/>
      <c r="UIP14" s="57"/>
      <c r="UIQ14" s="57"/>
      <c r="UIR14" s="57"/>
      <c r="UIS14" s="57"/>
      <c r="UIT14" s="57"/>
      <c r="UIU14" s="57"/>
      <c r="UIV14" s="57"/>
      <c r="UIW14" s="57"/>
      <c r="UIX14" s="57"/>
      <c r="UIY14" s="57"/>
      <c r="UIZ14" s="57"/>
      <c r="UJA14" s="57"/>
      <c r="UJB14" s="57"/>
      <c r="UJC14" s="57"/>
      <c r="UJD14" s="57"/>
      <c r="UJE14" s="57"/>
      <c r="UJF14" s="57"/>
      <c r="UJG14" s="57"/>
      <c r="UJH14" s="57"/>
      <c r="UJI14" s="57"/>
      <c r="UJJ14" s="57"/>
      <c r="UJK14" s="57"/>
      <c r="UJL14" s="57"/>
      <c r="UJM14" s="57"/>
      <c r="UJN14" s="57"/>
      <c r="UJO14" s="57"/>
      <c r="UJP14" s="57"/>
      <c r="UJQ14" s="57"/>
      <c r="UJR14" s="57"/>
      <c r="UJS14" s="57"/>
      <c r="UJT14" s="57"/>
      <c r="UJU14" s="57"/>
      <c r="UJV14" s="57"/>
      <c r="UJW14" s="57"/>
      <c r="UJX14" s="57"/>
      <c r="UJY14" s="57"/>
      <c r="UJZ14" s="57"/>
      <c r="UKA14" s="57"/>
      <c r="UKB14" s="57"/>
      <c r="UKC14" s="57"/>
      <c r="UKD14" s="57"/>
      <c r="UKE14" s="57"/>
      <c r="UKF14" s="57"/>
      <c r="UKG14" s="57"/>
      <c r="UKH14" s="57"/>
      <c r="UKI14" s="57"/>
      <c r="UKJ14" s="57"/>
      <c r="UKK14" s="57"/>
      <c r="UKL14" s="57"/>
      <c r="UKM14" s="57"/>
      <c r="UKN14" s="57"/>
      <c r="UKO14" s="57"/>
      <c r="UKP14" s="57"/>
      <c r="UKQ14" s="57"/>
      <c r="UKR14" s="57"/>
      <c r="UKS14" s="57"/>
      <c r="UKT14" s="57"/>
      <c r="UKU14" s="57"/>
      <c r="UKV14" s="57"/>
      <c r="UKW14" s="57"/>
      <c r="UKX14" s="57"/>
      <c r="UKY14" s="57"/>
      <c r="UKZ14" s="57"/>
      <c r="ULA14" s="57"/>
      <c r="ULB14" s="57"/>
      <c r="ULC14" s="57"/>
      <c r="ULD14" s="57"/>
      <c r="ULE14" s="57"/>
      <c r="ULF14" s="57"/>
      <c r="ULG14" s="57"/>
      <c r="ULH14" s="57"/>
      <c r="ULI14" s="57"/>
      <c r="ULJ14" s="57"/>
      <c r="ULK14" s="57"/>
      <c r="ULL14" s="57"/>
      <c r="ULM14" s="57"/>
      <c r="ULN14" s="57"/>
      <c r="ULO14" s="57"/>
      <c r="ULP14" s="57"/>
      <c r="ULQ14" s="57"/>
      <c r="ULR14" s="57"/>
      <c r="ULS14" s="57"/>
      <c r="ULT14" s="57"/>
      <c r="ULU14" s="57"/>
      <c r="ULV14" s="57"/>
      <c r="ULW14" s="57"/>
      <c r="ULX14" s="57"/>
      <c r="ULY14" s="57"/>
      <c r="ULZ14" s="57"/>
      <c r="UMA14" s="57"/>
      <c r="UMB14" s="57"/>
      <c r="UMC14" s="57"/>
      <c r="UMD14" s="57"/>
      <c r="UME14" s="57"/>
      <c r="UMF14" s="57"/>
      <c r="UMG14" s="57"/>
      <c r="UMH14" s="57"/>
      <c r="UMI14" s="57"/>
      <c r="UMJ14" s="57"/>
      <c r="UMK14" s="57"/>
      <c r="UML14" s="57"/>
      <c r="UMM14" s="57"/>
      <c r="UMN14" s="57"/>
      <c r="UMO14" s="57"/>
      <c r="UMP14" s="57"/>
      <c r="UMQ14" s="57"/>
      <c r="UMR14" s="57"/>
      <c r="UMS14" s="57"/>
      <c r="UMT14" s="57"/>
      <c r="UMU14" s="57"/>
      <c r="UMV14" s="57"/>
      <c r="UMW14" s="57"/>
      <c r="UMX14" s="57"/>
      <c r="UMY14" s="57"/>
      <c r="UMZ14" s="57"/>
      <c r="UNA14" s="57"/>
      <c r="UNB14" s="57"/>
      <c r="UNC14" s="57"/>
      <c r="UND14" s="57"/>
      <c r="UNE14" s="57"/>
      <c r="UNF14" s="57"/>
      <c r="UNG14" s="57"/>
      <c r="UNH14" s="57"/>
      <c r="UNI14" s="57"/>
      <c r="UNJ14" s="57"/>
      <c r="UNK14" s="57"/>
      <c r="UNL14" s="57"/>
      <c r="UNM14" s="57"/>
      <c r="UNN14" s="57"/>
      <c r="UNO14" s="57"/>
      <c r="UNP14" s="57"/>
      <c r="UNQ14" s="57"/>
      <c r="UNR14" s="57"/>
      <c r="UNS14" s="57"/>
      <c r="UNT14" s="57"/>
      <c r="UNU14" s="57"/>
      <c r="UNV14" s="57"/>
      <c r="UNW14" s="57"/>
      <c r="UNX14" s="57"/>
      <c r="UNY14" s="57"/>
      <c r="UNZ14" s="57"/>
      <c r="UOA14" s="57"/>
      <c r="UOB14" s="57"/>
      <c r="UOC14" s="57"/>
      <c r="UOD14" s="57"/>
      <c r="UOE14" s="57"/>
      <c r="UOF14" s="57"/>
      <c r="UOG14" s="57"/>
      <c r="UOH14" s="57"/>
      <c r="UOI14" s="57"/>
      <c r="UOJ14" s="57"/>
      <c r="UOK14" s="57"/>
      <c r="UOL14" s="57"/>
      <c r="UOM14" s="57"/>
      <c r="UON14" s="57"/>
      <c r="UOO14" s="57"/>
      <c r="UOP14" s="57"/>
      <c r="UOQ14" s="57"/>
      <c r="UOR14" s="57"/>
      <c r="UOS14" s="57"/>
      <c r="UOT14" s="57"/>
      <c r="UOU14" s="57"/>
      <c r="UOV14" s="57"/>
      <c r="UOW14" s="57"/>
      <c r="UOX14" s="57"/>
      <c r="UOY14" s="57"/>
      <c r="UOZ14" s="57"/>
      <c r="UPA14" s="57"/>
      <c r="UPB14" s="57"/>
      <c r="UPC14" s="57"/>
      <c r="UPD14" s="57"/>
      <c r="UPE14" s="57"/>
      <c r="UPF14" s="57"/>
      <c r="UPG14" s="57"/>
      <c r="UPH14" s="57"/>
      <c r="UPI14" s="57"/>
      <c r="UPJ14" s="57"/>
      <c r="UPK14" s="57"/>
      <c r="UPL14" s="57"/>
      <c r="UPM14" s="57"/>
      <c r="UPN14" s="57"/>
      <c r="UPO14" s="57"/>
      <c r="UPP14" s="57"/>
      <c r="UPQ14" s="57"/>
      <c r="UPR14" s="57"/>
      <c r="UPS14" s="57"/>
      <c r="UPT14" s="57"/>
      <c r="UPU14" s="57"/>
      <c r="UPV14" s="57"/>
      <c r="UPW14" s="57"/>
      <c r="UPX14" s="57"/>
      <c r="UPY14" s="57"/>
      <c r="UPZ14" s="57"/>
      <c r="UQA14" s="57"/>
      <c r="UQB14" s="57"/>
      <c r="UQC14" s="57"/>
      <c r="UQD14" s="57"/>
      <c r="UQE14" s="57"/>
      <c r="UQF14" s="57"/>
      <c r="UQG14" s="57"/>
      <c r="UQH14" s="57"/>
      <c r="UQI14" s="57"/>
      <c r="UQJ14" s="57"/>
      <c r="UQK14" s="57"/>
      <c r="UQL14" s="57"/>
      <c r="UQM14" s="57"/>
      <c r="UQN14" s="57"/>
      <c r="UQO14" s="57"/>
      <c r="UQP14" s="57"/>
      <c r="UQQ14" s="57"/>
      <c r="UQR14" s="57"/>
      <c r="UQS14" s="57"/>
      <c r="UQT14" s="57"/>
      <c r="UQU14" s="57"/>
      <c r="UQV14" s="57"/>
      <c r="UQW14" s="57"/>
      <c r="UQX14" s="57"/>
      <c r="UQY14" s="57"/>
      <c r="UQZ14" s="57"/>
      <c r="URA14" s="57"/>
      <c r="URB14" s="57"/>
      <c r="URC14" s="57"/>
      <c r="URD14" s="57"/>
      <c r="URE14" s="57"/>
      <c r="URF14" s="57"/>
      <c r="URG14" s="57"/>
      <c r="URH14" s="57"/>
      <c r="URI14" s="57"/>
      <c r="URJ14" s="57"/>
      <c r="URK14" s="57"/>
      <c r="URL14" s="57"/>
      <c r="URM14" s="57"/>
      <c r="URN14" s="57"/>
      <c r="URO14" s="57"/>
      <c r="URP14" s="57"/>
      <c r="URQ14" s="57"/>
      <c r="URR14" s="57"/>
      <c r="URS14" s="57"/>
      <c r="URT14" s="57"/>
      <c r="URU14" s="57"/>
      <c r="URV14" s="57"/>
      <c r="URW14" s="57"/>
      <c r="URX14" s="57"/>
      <c r="URY14" s="57"/>
      <c r="URZ14" s="57"/>
      <c r="USA14" s="57"/>
      <c r="USB14" s="57"/>
      <c r="USC14" s="57"/>
      <c r="USD14" s="57"/>
      <c r="USE14" s="57"/>
      <c r="USF14" s="57"/>
      <c r="USG14" s="57"/>
      <c r="USH14" s="57"/>
      <c r="USI14" s="57"/>
      <c r="USJ14" s="57"/>
      <c r="USK14" s="57"/>
      <c r="USL14" s="57"/>
      <c r="USM14" s="57"/>
      <c r="USN14" s="57"/>
      <c r="USO14" s="57"/>
      <c r="USP14" s="57"/>
      <c r="USQ14" s="57"/>
      <c r="USR14" s="57"/>
      <c r="USS14" s="57"/>
      <c r="UST14" s="57"/>
      <c r="USU14" s="57"/>
      <c r="USV14" s="57"/>
      <c r="USW14" s="57"/>
      <c r="USX14" s="57"/>
      <c r="USY14" s="57"/>
      <c r="USZ14" s="57"/>
      <c r="UTA14" s="57"/>
      <c r="UTB14" s="57"/>
      <c r="UTC14" s="57"/>
      <c r="UTD14" s="57"/>
      <c r="UTE14" s="57"/>
      <c r="UTF14" s="57"/>
      <c r="UTG14" s="57"/>
      <c r="UTH14" s="57"/>
      <c r="UTI14" s="57"/>
      <c r="UTJ14" s="57"/>
      <c r="UTK14" s="57"/>
      <c r="UTL14" s="57"/>
      <c r="UTM14" s="57"/>
      <c r="UTN14" s="57"/>
      <c r="UTO14" s="57"/>
      <c r="UTP14" s="57"/>
      <c r="UTQ14" s="57"/>
      <c r="UTR14" s="57"/>
      <c r="UTS14" s="57"/>
      <c r="UTT14" s="57"/>
      <c r="UTU14" s="57"/>
      <c r="UTV14" s="57"/>
      <c r="UTW14" s="57"/>
      <c r="UTX14" s="57"/>
      <c r="UTY14" s="57"/>
      <c r="UTZ14" s="57"/>
      <c r="UUA14" s="57"/>
      <c r="UUB14" s="57"/>
      <c r="UUC14" s="57"/>
      <c r="UUD14" s="57"/>
      <c r="UUE14" s="57"/>
      <c r="UUF14" s="57"/>
      <c r="UUG14" s="57"/>
      <c r="UUH14" s="57"/>
      <c r="UUI14" s="57"/>
      <c r="UUJ14" s="57"/>
      <c r="UUK14" s="57"/>
      <c r="UUL14" s="57"/>
      <c r="UUM14" s="57"/>
      <c r="UUN14" s="57"/>
      <c r="UUO14" s="57"/>
      <c r="UUP14" s="57"/>
      <c r="UUQ14" s="57"/>
      <c r="UUR14" s="57"/>
      <c r="UUS14" s="57"/>
      <c r="UUT14" s="57"/>
      <c r="UUU14" s="57"/>
      <c r="UUV14" s="57"/>
      <c r="UUW14" s="57"/>
      <c r="UUX14" s="57"/>
      <c r="UUY14" s="57"/>
      <c r="UUZ14" s="57"/>
      <c r="UVA14" s="57"/>
      <c r="UVB14" s="57"/>
      <c r="UVC14" s="57"/>
      <c r="UVD14" s="57"/>
      <c r="UVE14" s="57"/>
      <c r="UVF14" s="57"/>
      <c r="UVG14" s="57"/>
      <c r="UVH14" s="57"/>
      <c r="UVI14" s="57"/>
      <c r="UVJ14" s="57"/>
      <c r="UVK14" s="57"/>
      <c r="UVL14" s="57"/>
      <c r="UVM14" s="57"/>
      <c r="UVN14" s="57"/>
      <c r="UVO14" s="57"/>
      <c r="UVP14" s="57"/>
      <c r="UVQ14" s="57"/>
      <c r="UVR14" s="57"/>
      <c r="UVS14" s="57"/>
      <c r="UVT14" s="57"/>
      <c r="UVU14" s="57"/>
      <c r="UVV14" s="57"/>
      <c r="UVW14" s="57"/>
      <c r="UVX14" s="57"/>
      <c r="UVY14" s="57"/>
      <c r="UVZ14" s="57"/>
      <c r="UWA14" s="57"/>
      <c r="UWB14" s="57"/>
      <c r="UWC14" s="57"/>
      <c r="UWD14" s="57"/>
      <c r="UWE14" s="57"/>
      <c r="UWF14" s="57"/>
      <c r="UWG14" s="57"/>
      <c r="UWH14" s="57"/>
      <c r="UWI14" s="57"/>
      <c r="UWJ14" s="57"/>
      <c r="UWK14" s="57"/>
      <c r="UWL14" s="57"/>
      <c r="UWM14" s="57"/>
      <c r="UWN14" s="57"/>
      <c r="UWO14" s="57"/>
      <c r="UWP14" s="57"/>
      <c r="UWQ14" s="57"/>
      <c r="UWR14" s="57"/>
      <c r="UWS14" s="57"/>
      <c r="UWT14" s="57"/>
      <c r="UWU14" s="57"/>
      <c r="UWV14" s="57"/>
      <c r="UWW14" s="57"/>
      <c r="UWX14" s="57"/>
      <c r="UWY14" s="57"/>
      <c r="UWZ14" s="57"/>
      <c r="UXA14" s="57"/>
      <c r="UXB14" s="57"/>
      <c r="UXC14" s="57"/>
      <c r="UXD14" s="57"/>
      <c r="UXE14" s="57"/>
      <c r="UXF14" s="57"/>
      <c r="UXG14" s="57"/>
      <c r="UXH14" s="57"/>
      <c r="UXI14" s="57"/>
      <c r="UXJ14" s="57"/>
      <c r="UXK14" s="57"/>
      <c r="UXL14" s="57"/>
      <c r="UXM14" s="57"/>
      <c r="UXN14" s="57"/>
      <c r="UXO14" s="57"/>
      <c r="UXP14" s="57"/>
      <c r="UXQ14" s="57"/>
      <c r="UXR14" s="57"/>
      <c r="UXS14" s="57"/>
      <c r="UXT14" s="57"/>
      <c r="UXU14" s="57"/>
      <c r="UXV14" s="57"/>
      <c r="UXW14" s="57"/>
      <c r="UXX14" s="57"/>
      <c r="UXY14" s="57"/>
      <c r="UXZ14" s="57"/>
      <c r="UYA14" s="57"/>
      <c r="UYB14" s="57"/>
      <c r="UYC14" s="57"/>
      <c r="UYD14" s="57"/>
      <c r="UYE14" s="57"/>
      <c r="UYF14" s="57"/>
      <c r="UYG14" s="57"/>
      <c r="UYH14" s="57"/>
      <c r="UYI14" s="57"/>
      <c r="UYJ14" s="57"/>
      <c r="UYK14" s="57"/>
      <c r="UYL14" s="57"/>
      <c r="UYM14" s="57"/>
      <c r="UYN14" s="57"/>
      <c r="UYO14" s="57"/>
      <c r="UYP14" s="57"/>
      <c r="UYQ14" s="57"/>
      <c r="UYR14" s="57"/>
      <c r="UYS14" s="57"/>
      <c r="UYT14" s="57"/>
      <c r="UYU14" s="57"/>
      <c r="UYV14" s="57"/>
      <c r="UYW14" s="57"/>
      <c r="UYX14" s="57"/>
      <c r="UYY14" s="57"/>
      <c r="UYZ14" s="57"/>
      <c r="UZA14" s="57"/>
      <c r="UZB14" s="57"/>
      <c r="UZC14" s="57"/>
      <c r="UZD14" s="57"/>
      <c r="UZE14" s="57"/>
      <c r="UZF14" s="57"/>
      <c r="UZG14" s="57"/>
      <c r="UZH14" s="57"/>
      <c r="UZI14" s="57"/>
      <c r="UZJ14" s="57"/>
      <c r="UZK14" s="57"/>
      <c r="UZL14" s="57"/>
      <c r="UZM14" s="57"/>
      <c r="UZN14" s="57"/>
      <c r="UZO14" s="57"/>
      <c r="UZP14" s="57"/>
      <c r="UZQ14" s="57"/>
      <c r="UZR14" s="57"/>
      <c r="UZS14" s="57"/>
      <c r="UZT14" s="57"/>
      <c r="UZU14" s="57"/>
      <c r="UZV14" s="57"/>
      <c r="UZW14" s="57"/>
      <c r="UZX14" s="57"/>
      <c r="UZY14" s="57"/>
      <c r="UZZ14" s="57"/>
      <c r="VAA14" s="57"/>
      <c r="VAB14" s="57"/>
      <c r="VAC14" s="57"/>
      <c r="VAD14" s="57"/>
      <c r="VAE14" s="57"/>
      <c r="VAF14" s="57"/>
      <c r="VAG14" s="57"/>
      <c r="VAH14" s="57"/>
      <c r="VAI14" s="57"/>
      <c r="VAJ14" s="57"/>
      <c r="VAK14" s="57"/>
      <c r="VAL14" s="57"/>
      <c r="VAM14" s="57"/>
      <c r="VAN14" s="57"/>
      <c r="VAO14" s="57"/>
      <c r="VAP14" s="57"/>
      <c r="VAQ14" s="57"/>
      <c r="VAR14" s="57"/>
      <c r="VAS14" s="57"/>
      <c r="VAT14" s="57"/>
      <c r="VAU14" s="57"/>
      <c r="VAV14" s="57"/>
      <c r="VAW14" s="57"/>
      <c r="VAX14" s="57"/>
      <c r="VAY14" s="57"/>
      <c r="VAZ14" s="57"/>
      <c r="VBA14" s="57"/>
      <c r="VBB14" s="57"/>
      <c r="VBC14" s="57"/>
      <c r="VBD14" s="57"/>
      <c r="VBE14" s="57"/>
      <c r="VBF14" s="57"/>
      <c r="VBG14" s="57"/>
      <c r="VBH14" s="57"/>
      <c r="VBI14" s="57"/>
      <c r="VBJ14" s="57"/>
      <c r="VBK14" s="57"/>
      <c r="VBL14" s="57"/>
      <c r="VBM14" s="57"/>
      <c r="VBN14" s="57"/>
      <c r="VBO14" s="57"/>
      <c r="VBP14" s="57"/>
      <c r="VBQ14" s="57"/>
      <c r="VBR14" s="57"/>
      <c r="VBS14" s="57"/>
      <c r="VBT14" s="57"/>
      <c r="VBU14" s="57"/>
      <c r="VBV14" s="57"/>
      <c r="VBW14" s="57"/>
      <c r="VBX14" s="57"/>
      <c r="VBY14" s="57"/>
      <c r="VBZ14" s="57"/>
      <c r="VCA14" s="57"/>
      <c r="VCB14" s="57"/>
      <c r="VCC14" s="57"/>
      <c r="VCD14" s="57"/>
      <c r="VCE14" s="57"/>
      <c r="VCF14" s="57"/>
      <c r="VCG14" s="57"/>
      <c r="VCH14" s="57"/>
      <c r="VCI14" s="57"/>
      <c r="VCJ14" s="57"/>
      <c r="VCK14" s="57"/>
      <c r="VCL14" s="57"/>
      <c r="VCM14" s="57"/>
      <c r="VCN14" s="57"/>
      <c r="VCO14" s="57"/>
      <c r="VCP14" s="57"/>
      <c r="VCQ14" s="57"/>
      <c r="VCR14" s="57"/>
      <c r="VCS14" s="57"/>
      <c r="VCT14" s="57"/>
      <c r="VCU14" s="57"/>
      <c r="VCV14" s="57"/>
      <c r="VCW14" s="57"/>
      <c r="VCX14" s="57"/>
      <c r="VCY14" s="57"/>
      <c r="VCZ14" s="57"/>
      <c r="VDA14" s="57"/>
      <c r="VDB14" s="57"/>
      <c r="VDC14" s="57"/>
      <c r="VDD14" s="57"/>
      <c r="VDE14" s="57"/>
      <c r="VDF14" s="57"/>
      <c r="VDG14" s="57"/>
      <c r="VDH14" s="57"/>
      <c r="VDI14" s="57"/>
      <c r="VDJ14" s="57"/>
      <c r="VDK14" s="57"/>
      <c r="VDL14" s="57"/>
      <c r="VDM14" s="57"/>
      <c r="VDN14" s="57"/>
      <c r="VDO14" s="57"/>
      <c r="VDP14" s="57"/>
      <c r="VDQ14" s="57"/>
      <c r="VDR14" s="57"/>
      <c r="VDS14" s="57"/>
      <c r="VDT14" s="57"/>
      <c r="VDU14" s="57"/>
      <c r="VDV14" s="57"/>
      <c r="VDW14" s="57"/>
      <c r="VDX14" s="57"/>
      <c r="VDY14" s="57"/>
      <c r="VDZ14" s="57"/>
      <c r="VEA14" s="57"/>
      <c r="VEB14" s="57"/>
      <c r="VEC14" s="57"/>
      <c r="VED14" s="57"/>
      <c r="VEE14" s="57"/>
      <c r="VEF14" s="57"/>
      <c r="VEG14" s="57"/>
      <c r="VEH14" s="57"/>
      <c r="VEI14" s="57"/>
      <c r="VEJ14" s="57"/>
      <c r="VEK14" s="57"/>
      <c r="VEL14" s="57"/>
      <c r="VEM14" s="57"/>
      <c r="VEN14" s="57"/>
      <c r="VEO14" s="57"/>
      <c r="VEP14" s="57"/>
      <c r="VEQ14" s="57"/>
      <c r="VER14" s="57"/>
      <c r="VES14" s="57"/>
      <c r="VET14" s="57"/>
      <c r="VEU14" s="57"/>
      <c r="VEV14" s="57"/>
      <c r="VEW14" s="57"/>
      <c r="VEX14" s="57"/>
      <c r="VEY14" s="57"/>
      <c r="VEZ14" s="57"/>
      <c r="VFA14" s="57"/>
      <c r="VFB14" s="57"/>
      <c r="VFC14" s="57"/>
      <c r="VFD14" s="57"/>
      <c r="VFE14" s="57"/>
      <c r="VFF14" s="57"/>
      <c r="VFG14" s="57"/>
      <c r="VFH14" s="57"/>
      <c r="VFI14" s="57"/>
      <c r="VFJ14" s="57"/>
      <c r="VFK14" s="57"/>
      <c r="VFL14" s="57"/>
      <c r="VFM14" s="57"/>
      <c r="VFN14" s="57"/>
      <c r="VFO14" s="57"/>
      <c r="VFP14" s="57"/>
      <c r="VFQ14" s="57"/>
      <c r="VFR14" s="57"/>
      <c r="VFS14" s="57"/>
      <c r="VFT14" s="57"/>
      <c r="VFU14" s="57"/>
      <c r="VFV14" s="57"/>
      <c r="VFW14" s="57"/>
      <c r="VFX14" s="57"/>
      <c r="VFY14" s="57"/>
      <c r="VFZ14" s="57"/>
      <c r="VGA14" s="57"/>
      <c r="VGB14" s="57"/>
      <c r="VGC14" s="57"/>
      <c r="VGD14" s="57"/>
      <c r="VGE14" s="57"/>
      <c r="VGF14" s="57"/>
      <c r="VGG14" s="57"/>
      <c r="VGH14" s="57"/>
      <c r="VGI14" s="57"/>
      <c r="VGJ14" s="57"/>
      <c r="VGK14" s="57"/>
      <c r="VGL14" s="57"/>
      <c r="VGM14" s="57"/>
      <c r="VGN14" s="57"/>
      <c r="VGO14" s="57"/>
      <c r="VGP14" s="57"/>
      <c r="VGQ14" s="57"/>
      <c r="VGR14" s="57"/>
      <c r="VGS14" s="57"/>
      <c r="VGT14" s="57"/>
      <c r="VGU14" s="57"/>
      <c r="VGV14" s="57"/>
      <c r="VGW14" s="57"/>
      <c r="VGX14" s="57"/>
      <c r="VGY14" s="57"/>
      <c r="VGZ14" s="57"/>
      <c r="VHA14" s="57"/>
      <c r="VHB14" s="57"/>
      <c r="VHC14" s="57"/>
      <c r="VHD14" s="57"/>
      <c r="VHE14" s="57"/>
      <c r="VHF14" s="57"/>
      <c r="VHG14" s="57"/>
      <c r="VHH14" s="57"/>
      <c r="VHI14" s="57"/>
      <c r="VHJ14" s="57"/>
      <c r="VHK14" s="57"/>
      <c r="VHL14" s="57"/>
      <c r="VHM14" s="57"/>
      <c r="VHN14" s="57"/>
      <c r="VHO14" s="57"/>
      <c r="VHP14" s="57"/>
      <c r="VHQ14" s="57"/>
      <c r="VHR14" s="57"/>
      <c r="VHS14" s="57"/>
      <c r="VHT14" s="57"/>
      <c r="VHU14" s="57"/>
      <c r="VHV14" s="57"/>
      <c r="VHW14" s="57"/>
      <c r="VHX14" s="57"/>
      <c r="VHY14" s="57"/>
      <c r="VHZ14" s="57"/>
      <c r="VIA14" s="57"/>
      <c r="VIB14" s="57"/>
      <c r="VIC14" s="57"/>
      <c r="VID14" s="57"/>
      <c r="VIE14" s="57"/>
      <c r="VIF14" s="57"/>
      <c r="VIG14" s="57"/>
      <c r="VIH14" s="57"/>
      <c r="VII14" s="57"/>
      <c r="VIJ14" s="57"/>
      <c r="VIK14" s="57"/>
      <c r="VIL14" s="57"/>
      <c r="VIM14" s="57"/>
      <c r="VIN14" s="57"/>
      <c r="VIO14" s="57"/>
      <c r="VIP14" s="57"/>
      <c r="VIQ14" s="57"/>
      <c r="VIR14" s="57"/>
      <c r="VIS14" s="57"/>
      <c r="VIT14" s="57"/>
      <c r="VIU14" s="57"/>
      <c r="VIV14" s="57"/>
      <c r="VIW14" s="57"/>
      <c r="VIX14" s="57"/>
      <c r="VIY14" s="57"/>
      <c r="VIZ14" s="57"/>
      <c r="VJA14" s="57"/>
      <c r="VJB14" s="57"/>
      <c r="VJC14" s="57"/>
      <c r="VJD14" s="57"/>
      <c r="VJE14" s="57"/>
      <c r="VJF14" s="57"/>
      <c r="VJG14" s="57"/>
      <c r="VJH14" s="57"/>
      <c r="VJI14" s="57"/>
      <c r="VJJ14" s="57"/>
      <c r="VJK14" s="57"/>
      <c r="VJL14" s="57"/>
      <c r="VJM14" s="57"/>
      <c r="VJN14" s="57"/>
      <c r="VJO14" s="57"/>
      <c r="VJP14" s="57"/>
      <c r="VJQ14" s="57"/>
      <c r="VJR14" s="57"/>
      <c r="VJS14" s="57"/>
      <c r="VJT14" s="57"/>
      <c r="VJU14" s="57"/>
      <c r="VJV14" s="57"/>
      <c r="VJW14" s="57"/>
      <c r="VJX14" s="57"/>
      <c r="VJY14" s="57"/>
      <c r="VJZ14" s="57"/>
      <c r="VKA14" s="57"/>
      <c r="VKB14" s="57"/>
      <c r="VKC14" s="57"/>
      <c r="VKD14" s="57"/>
      <c r="VKE14" s="57"/>
      <c r="VKF14" s="57"/>
      <c r="VKG14" s="57"/>
      <c r="VKH14" s="57"/>
      <c r="VKI14" s="57"/>
      <c r="VKJ14" s="57"/>
      <c r="VKK14" s="57"/>
      <c r="VKL14" s="57"/>
      <c r="VKM14" s="57"/>
      <c r="VKN14" s="57"/>
      <c r="VKO14" s="57"/>
      <c r="VKP14" s="57"/>
      <c r="VKQ14" s="57"/>
      <c r="VKR14" s="57"/>
      <c r="VKS14" s="57"/>
      <c r="VKT14" s="57"/>
      <c r="VKU14" s="57"/>
      <c r="VKV14" s="57"/>
      <c r="VKW14" s="57"/>
      <c r="VKX14" s="57"/>
      <c r="VKY14" s="57"/>
      <c r="VKZ14" s="57"/>
      <c r="VLA14" s="57"/>
      <c r="VLB14" s="57"/>
      <c r="VLC14" s="57"/>
      <c r="VLD14" s="57"/>
      <c r="VLE14" s="57"/>
      <c r="VLF14" s="57"/>
      <c r="VLG14" s="57"/>
      <c r="VLH14" s="57"/>
      <c r="VLI14" s="57"/>
      <c r="VLJ14" s="57"/>
      <c r="VLK14" s="57"/>
      <c r="VLL14" s="57"/>
      <c r="VLM14" s="57"/>
      <c r="VLN14" s="57"/>
      <c r="VLO14" s="57"/>
      <c r="VLP14" s="57"/>
      <c r="VLQ14" s="57"/>
      <c r="VLR14" s="57"/>
      <c r="VLS14" s="57"/>
      <c r="VLT14" s="57"/>
      <c r="VLU14" s="57"/>
      <c r="VLV14" s="57"/>
      <c r="VLW14" s="57"/>
      <c r="VLX14" s="57"/>
      <c r="VLY14" s="57"/>
      <c r="VLZ14" s="57"/>
      <c r="VMA14" s="57"/>
      <c r="VMB14" s="57"/>
      <c r="VMC14" s="57"/>
      <c r="VMD14" s="57"/>
      <c r="VME14" s="57"/>
      <c r="VMF14" s="57"/>
      <c r="VMG14" s="57"/>
      <c r="VMH14" s="57"/>
      <c r="VMI14" s="57"/>
      <c r="VMJ14" s="57"/>
      <c r="VMK14" s="57"/>
      <c r="VML14" s="57"/>
      <c r="VMM14" s="57"/>
      <c r="VMN14" s="57"/>
      <c r="VMO14" s="57"/>
      <c r="VMP14" s="57"/>
      <c r="VMQ14" s="57"/>
      <c r="VMR14" s="57"/>
      <c r="VMS14" s="57"/>
      <c r="VMT14" s="57"/>
      <c r="VMU14" s="57"/>
      <c r="VMV14" s="57"/>
      <c r="VMW14" s="57"/>
      <c r="VMX14" s="57"/>
      <c r="VMY14" s="57"/>
      <c r="VMZ14" s="57"/>
      <c r="VNA14" s="57"/>
      <c r="VNB14" s="57"/>
      <c r="VNC14" s="57"/>
      <c r="VND14" s="57"/>
      <c r="VNE14" s="57"/>
      <c r="VNF14" s="57"/>
      <c r="VNG14" s="57"/>
      <c r="VNH14" s="57"/>
      <c r="VNI14" s="57"/>
      <c r="VNJ14" s="57"/>
      <c r="VNK14" s="57"/>
      <c r="VNL14" s="57"/>
      <c r="VNM14" s="57"/>
      <c r="VNN14" s="57"/>
      <c r="VNO14" s="57"/>
      <c r="VNP14" s="57"/>
      <c r="VNQ14" s="57"/>
      <c r="VNR14" s="57"/>
      <c r="VNS14" s="57"/>
      <c r="VNT14" s="57"/>
      <c r="VNU14" s="57"/>
      <c r="VNV14" s="57"/>
      <c r="VNW14" s="57"/>
      <c r="VNX14" s="57"/>
      <c r="VNY14" s="57"/>
      <c r="VNZ14" s="57"/>
      <c r="VOA14" s="57"/>
      <c r="VOB14" s="57"/>
      <c r="VOC14" s="57"/>
      <c r="VOD14" s="57"/>
      <c r="VOE14" s="57"/>
      <c r="VOF14" s="57"/>
      <c r="VOG14" s="57"/>
      <c r="VOH14" s="57"/>
      <c r="VOI14" s="57"/>
      <c r="VOJ14" s="57"/>
      <c r="VOK14" s="57"/>
      <c r="VOL14" s="57"/>
      <c r="VOM14" s="57"/>
      <c r="VON14" s="57"/>
      <c r="VOO14" s="57"/>
      <c r="VOP14" s="57"/>
      <c r="VOQ14" s="57"/>
      <c r="VOR14" s="57"/>
      <c r="VOS14" s="57"/>
      <c r="VOT14" s="57"/>
      <c r="VOU14" s="57"/>
      <c r="VOV14" s="57"/>
      <c r="VOW14" s="57"/>
      <c r="VOX14" s="57"/>
      <c r="VOY14" s="57"/>
      <c r="VOZ14" s="57"/>
      <c r="VPA14" s="57"/>
      <c r="VPB14" s="57"/>
      <c r="VPC14" s="57"/>
      <c r="VPD14" s="57"/>
      <c r="VPE14" s="57"/>
      <c r="VPF14" s="57"/>
      <c r="VPG14" s="57"/>
      <c r="VPH14" s="57"/>
      <c r="VPI14" s="57"/>
      <c r="VPJ14" s="57"/>
      <c r="VPK14" s="57"/>
      <c r="VPL14" s="57"/>
      <c r="VPM14" s="57"/>
      <c r="VPN14" s="57"/>
      <c r="VPO14" s="57"/>
      <c r="VPP14" s="57"/>
      <c r="VPQ14" s="57"/>
      <c r="VPR14" s="57"/>
      <c r="VPS14" s="57"/>
      <c r="VPT14" s="57"/>
      <c r="VPU14" s="57"/>
      <c r="VPV14" s="57"/>
      <c r="VPW14" s="57"/>
      <c r="VPX14" s="57"/>
      <c r="VPY14" s="57"/>
      <c r="VPZ14" s="57"/>
      <c r="VQA14" s="57"/>
      <c r="VQB14" s="57"/>
      <c r="VQC14" s="57"/>
      <c r="VQD14" s="57"/>
      <c r="VQE14" s="57"/>
      <c r="VQF14" s="57"/>
      <c r="VQG14" s="57"/>
      <c r="VQH14" s="57"/>
      <c r="VQI14" s="57"/>
      <c r="VQJ14" s="57"/>
      <c r="VQK14" s="57"/>
      <c r="VQL14" s="57"/>
      <c r="VQM14" s="57"/>
      <c r="VQN14" s="57"/>
      <c r="VQO14" s="57"/>
      <c r="VQP14" s="57"/>
      <c r="VQQ14" s="57"/>
      <c r="VQR14" s="57"/>
      <c r="VQS14" s="57"/>
      <c r="VQT14" s="57"/>
      <c r="VQU14" s="57"/>
      <c r="VQV14" s="57"/>
      <c r="VQW14" s="57"/>
      <c r="VQX14" s="57"/>
      <c r="VQY14" s="57"/>
      <c r="VQZ14" s="57"/>
      <c r="VRA14" s="57"/>
      <c r="VRB14" s="57"/>
      <c r="VRC14" s="57"/>
      <c r="VRD14" s="57"/>
      <c r="VRE14" s="57"/>
      <c r="VRF14" s="57"/>
      <c r="VRG14" s="57"/>
      <c r="VRH14" s="57"/>
      <c r="VRI14" s="57"/>
      <c r="VRJ14" s="57"/>
      <c r="VRK14" s="57"/>
      <c r="VRL14" s="57"/>
      <c r="VRM14" s="57"/>
      <c r="VRN14" s="57"/>
      <c r="VRO14" s="57"/>
      <c r="VRP14" s="57"/>
      <c r="VRQ14" s="57"/>
      <c r="VRR14" s="57"/>
      <c r="VRS14" s="57"/>
      <c r="VRT14" s="57"/>
      <c r="VRU14" s="57"/>
      <c r="VRV14" s="57"/>
      <c r="VRW14" s="57"/>
      <c r="VRX14" s="57"/>
      <c r="VRY14" s="57"/>
      <c r="VRZ14" s="57"/>
      <c r="VSA14" s="57"/>
      <c r="VSB14" s="57"/>
      <c r="VSC14" s="57"/>
      <c r="VSD14" s="57"/>
      <c r="VSE14" s="57"/>
      <c r="VSF14" s="57"/>
      <c r="VSG14" s="57"/>
      <c r="VSH14" s="57"/>
      <c r="VSI14" s="57"/>
      <c r="VSJ14" s="57"/>
      <c r="VSK14" s="57"/>
      <c r="VSL14" s="57"/>
      <c r="VSM14" s="57"/>
      <c r="VSN14" s="57"/>
      <c r="VSO14" s="57"/>
      <c r="VSP14" s="57"/>
      <c r="VSQ14" s="57"/>
      <c r="VSR14" s="57"/>
      <c r="VSS14" s="57"/>
      <c r="VST14" s="57"/>
      <c r="VSU14" s="57"/>
      <c r="VSV14" s="57"/>
      <c r="VSW14" s="57"/>
      <c r="VSX14" s="57"/>
      <c r="VSY14" s="57"/>
      <c r="VSZ14" s="57"/>
      <c r="VTA14" s="57"/>
      <c r="VTB14" s="57"/>
      <c r="VTC14" s="57"/>
      <c r="VTD14" s="57"/>
      <c r="VTE14" s="57"/>
      <c r="VTF14" s="57"/>
      <c r="VTG14" s="57"/>
      <c r="VTH14" s="57"/>
      <c r="VTI14" s="57"/>
      <c r="VTJ14" s="57"/>
      <c r="VTK14" s="57"/>
      <c r="VTL14" s="57"/>
      <c r="VTM14" s="57"/>
      <c r="VTN14" s="57"/>
      <c r="VTO14" s="57"/>
      <c r="VTP14" s="57"/>
      <c r="VTQ14" s="57"/>
      <c r="VTR14" s="57"/>
      <c r="VTS14" s="57"/>
      <c r="VTT14" s="57"/>
      <c r="VTU14" s="57"/>
      <c r="VTV14" s="57"/>
      <c r="VTW14" s="57"/>
      <c r="VTX14" s="57"/>
      <c r="VTY14" s="57"/>
      <c r="VTZ14" s="57"/>
      <c r="VUA14" s="57"/>
      <c r="VUB14" s="57"/>
      <c r="VUC14" s="57"/>
      <c r="VUD14" s="57"/>
      <c r="VUE14" s="57"/>
      <c r="VUF14" s="57"/>
      <c r="VUG14" s="57"/>
      <c r="VUH14" s="57"/>
      <c r="VUI14" s="57"/>
      <c r="VUJ14" s="57"/>
      <c r="VUK14" s="57"/>
      <c r="VUL14" s="57"/>
      <c r="VUM14" s="57"/>
      <c r="VUN14" s="57"/>
      <c r="VUO14" s="57"/>
      <c r="VUP14" s="57"/>
      <c r="VUQ14" s="57"/>
      <c r="VUR14" s="57"/>
      <c r="VUS14" s="57"/>
      <c r="VUT14" s="57"/>
      <c r="VUU14" s="57"/>
      <c r="VUV14" s="57"/>
      <c r="VUW14" s="57"/>
      <c r="VUX14" s="57"/>
      <c r="VUY14" s="57"/>
      <c r="VUZ14" s="57"/>
      <c r="VVA14" s="57"/>
      <c r="VVB14" s="57"/>
      <c r="VVC14" s="57"/>
      <c r="VVD14" s="57"/>
      <c r="VVE14" s="57"/>
      <c r="VVF14" s="57"/>
      <c r="VVG14" s="57"/>
      <c r="VVH14" s="57"/>
      <c r="VVI14" s="57"/>
      <c r="VVJ14" s="57"/>
      <c r="VVK14" s="57"/>
      <c r="VVL14" s="57"/>
      <c r="VVM14" s="57"/>
      <c r="VVN14" s="57"/>
      <c r="VVO14" s="57"/>
      <c r="VVP14" s="57"/>
      <c r="VVQ14" s="57"/>
      <c r="VVR14" s="57"/>
      <c r="VVS14" s="57"/>
      <c r="VVT14" s="57"/>
      <c r="VVU14" s="57"/>
      <c r="VVV14" s="57"/>
      <c r="VVW14" s="57"/>
      <c r="VVX14" s="57"/>
      <c r="VVY14" s="57"/>
      <c r="VVZ14" s="57"/>
      <c r="VWA14" s="57"/>
      <c r="VWB14" s="57"/>
      <c r="VWC14" s="57"/>
      <c r="VWD14" s="57"/>
      <c r="VWE14" s="57"/>
      <c r="VWF14" s="57"/>
      <c r="VWG14" s="57"/>
      <c r="VWH14" s="57"/>
      <c r="VWI14" s="57"/>
      <c r="VWJ14" s="57"/>
      <c r="VWK14" s="57"/>
      <c r="VWL14" s="57"/>
      <c r="VWM14" s="57"/>
      <c r="VWN14" s="57"/>
      <c r="VWO14" s="57"/>
      <c r="VWP14" s="57"/>
      <c r="VWQ14" s="57"/>
      <c r="VWR14" s="57"/>
      <c r="VWS14" s="57"/>
      <c r="VWT14" s="57"/>
      <c r="VWU14" s="57"/>
      <c r="VWV14" s="57"/>
      <c r="VWW14" s="57"/>
      <c r="VWX14" s="57"/>
      <c r="VWY14" s="57"/>
      <c r="VWZ14" s="57"/>
      <c r="VXA14" s="57"/>
      <c r="VXB14" s="57"/>
      <c r="VXC14" s="57"/>
      <c r="VXD14" s="57"/>
      <c r="VXE14" s="57"/>
      <c r="VXF14" s="57"/>
      <c r="VXG14" s="57"/>
      <c r="VXH14" s="57"/>
      <c r="VXI14" s="57"/>
      <c r="VXJ14" s="57"/>
      <c r="VXK14" s="57"/>
      <c r="VXL14" s="57"/>
      <c r="VXM14" s="57"/>
      <c r="VXN14" s="57"/>
      <c r="VXO14" s="57"/>
      <c r="VXP14" s="57"/>
      <c r="VXQ14" s="57"/>
      <c r="VXR14" s="57"/>
      <c r="VXS14" s="57"/>
      <c r="VXT14" s="57"/>
      <c r="VXU14" s="57"/>
      <c r="VXV14" s="57"/>
      <c r="VXW14" s="57"/>
      <c r="VXX14" s="57"/>
      <c r="VXY14" s="57"/>
      <c r="VXZ14" s="57"/>
      <c r="VYA14" s="57"/>
      <c r="VYB14" s="57"/>
      <c r="VYC14" s="57"/>
      <c r="VYD14" s="57"/>
      <c r="VYE14" s="57"/>
      <c r="VYF14" s="57"/>
      <c r="VYG14" s="57"/>
      <c r="VYH14" s="57"/>
      <c r="VYI14" s="57"/>
      <c r="VYJ14" s="57"/>
      <c r="VYK14" s="57"/>
      <c r="VYL14" s="57"/>
      <c r="VYM14" s="57"/>
      <c r="VYN14" s="57"/>
      <c r="VYO14" s="57"/>
      <c r="VYP14" s="57"/>
      <c r="VYQ14" s="57"/>
      <c r="VYR14" s="57"/>
      <c r="VYS14" s="57"/>
      <c r="VYT14" s="57"/>
      <c r="VYU14" s="57"/>
      <c r="VYV14" s="57"/>
      <c r="VYW14" s="57"/>
      <c r="VYX14" s="57"/>
      <c r="VYY14" s="57"/>
      <c r="VYZ14" s="57"/>
      <c r="VZA14" s="57"/>
      <c r="VZB14" s="57"/>
      <c r="VZC14" s="57"/>
      <c r="VZD14" s="57"/>
      <c r="VZE14" s="57"/>
      <c r="VZF14" s="57"/>
      <c r="VZG14" s="57"/>
      <c r="VZH14" s="57"/>
      <c r="VZI14" s="57"/>
      <c r="VZJ14" s="57"/>
      <c r="VZK14" s="57"/>
      <c r="VZL14" s="57"/>
      <c r="VZM14" s="57"/>
      <c r="VZN14" s="57"/>
      <c r="VZO14" s="57"/>
      <c r="VZP14" s="57"/>
      <c r="VZQ14" s="57"/>
      <c r="VZR14" s="57"/>
      <c r="VZS14" s="57"/>
      <c r="VZT14" s="57"/>
      <c r="VZU14" s="57"/>
      <c r="VZV14" s="57"/>
      <c r="VZW14" s="57"/>
      <c r="VZX14" s="57"/>
      <c r="VZY14" s="57"/>
      <c r="VZZ14" s="57"/>
      <c r="WAA14" s="57"/>
      <c r="WAB14" s="57"/>
      <c r="WAC14" s="57"/>
      <c r="WAD14" s="57"/>
      <c r="WAE14" s="57"/>
      <c r="WAF14" s="57"/>
      <c r="WAG14" s="57"/>
      <c r="WAH14" s="57"/>
      <c r="WAI14" s="57"/>
      <c r="WAJ14" s="57"/>
      <c r="WAK14" s="57"/>
      <c r="WAL14" s="57"/>
      <c r="WAM14" s="57"/>
      <c r="WAN14" s="57"/>
      <c r="WAO14" s="57"/>
      <c r="WAP14" s="57"/>
      <c r="WAQ14" s="57"/>
      <c r="WAR14" s="57"/>
      <c r="WAS14" s="57"/>
      <c r="WAT14" s="57"/>
      <c r="WAU14" s="57"/>
      <c r="WAV14" s="57"/>
      <c r="WAW14" s="57"/>
      <c r="WAX14" s="57"/>
      <c r="WAY14" s="57"/>
      <c r="WAZ14" s="57"/>
      <c r="WBA14" s="57"/>
      <c r="WBB14" s="57"/>
      <c r="WBC14" s="57"/>
      <c r="WBD14" s="57"/>
      <c r="WBE14" s="57"/>
      <c r="WBF14" s="57"/>
      <c r="WBG14" s="57"/>
      <c r="WBH14" s="57"/>
      <c r="WBI14" s="57"/>
      <c r="WBJ14" s="57"/>
      <c r="WBK14" s="57"/>
      <c r="WBL14" s="57"/>
      <c r="WBM14" s="57"/>
      <c r="WBN14" s="57"/>
      <c r="WBO14" s="57"/>
      <c r="WBP14" s="57"/>
      <c r="WBQ14" s="57"/>
      <c r="WBR14" s="57"/>
      <c r="WBS14" s="57"/>
      <c r="WBT14" s="57"/>
      <c r="WBU14" s="57"/>
      <c r="WBV14" s="57"/>
      <c r="WBW14" s="57"/>
      <c r="WBX14" s="57"/>
      <c r="WBY14" s="57"/>
      <c r="WBZ14" s="57"/>
      <c r="WCA14" s="57"/>
      <c r="WCB14" s="57"/>
      <c r="WCC14" s="57"/>
      <c r="WCD14" s="57"/>
      <c r="WCE14" s="57"/>
      <c r="WCF14" s="57"/>
      <c r="WCG14" s="57"/>
      <c r="WCH14" s="57"/>
      <c r="WCI14" s="57"/>
      <c r="WCJ14" s="57"/>
      <c r="WCK14" s="57"/>
      <c r="WCL14" s="57"/>
      <c r="WCM14" s="57"/>
      <c r="WCN14" s="57"/>
      <c r="WCO14" s="57"/>
      <c r="WCP14" s="57"/>
      <c r="WCQ14" s="57"/>
      <c r="WCR14" s="57"/>
      <c r="WCS14" s="57"/>
      <c r="WCT14" s="57"/>
      <c r="WCU14" s="57"/>
      <c r="WCV14" s="57"/>
      <c r="WCW14" s="57"/>
      <c r="WCX14" s="57"/>
      <c r="WCY14" s="57"/>
      <c r="WCZ14" s="57"/>
      <c r="WDA14" s="57"/>
      <c r="WDB14" s="57"/>
      <c r="WDC14" s="57"/>
      <c r="WDD14" s="57"/>
      <c r="WDE14" s="57"/>
      <c r="WDF14" s="57"/>
      <c r="WDG14" s="57"/>
      <c r="WDH14" s="57"/>
      <c r="WDI14" s="57"/>
      <c r="WDJ14" s="57"/>
      <c r="WDK14" s="57"/>
      <c r="WDL14" s="57"/>
      <c r="WDM14" s="57"/>
      <c r="WDN14" s="57"/>
      <c r="WDO14" s="57"/>
      <c r="WDP14" s="57"/>
      <c r="WDQ14" s="57"/>
      <c r="WDR14" s="57"/>
      <c r="WDS14" s="57"/>
      <c r="WDT14" s="57"/>
      <c r="WDU14" s="57"/>
      <c r="WDV14" s="57"/>
      <c r="WDW14" s="57"/>
      <c r="WDX14" s="57"/>
      <c r="WDY14" s="57"/>
      <c r="WDZ14" s="57"/>
      <c r="WEA14" s="57"/>
      <c r="WEB14" s="57"/>
      <c r="WEC14" s="57"/>
      <c r="WED14" s="57"/>
      <c r="WEE14" s="57"/>
      <c r="WEF14" s="57"/>
      <c r="WEG14" s="57"/>
      <c r="WEH14" s="57"/>
      <c r="WEI14" s="57"/>
      <c r="WEJ14" s="57"/>
      <c r="WEK14" s="57"/>
      <c r="WEL14" s="57"/>
      <c r="WEM14" s="57"/>
      <c r="WEN14" s="57"/>
      <c r="WEO14" s="57"/>
      <c r="WEP14" s="57"/>
      <c r="WEQ14" s="57"/>
      <c r="WER14" s="57"/>
      <c r="WES14" s="57"/>
      <c r="WET14" s="57"/>
      <c r="WEU14" s="57"/>
      <c r="WEV14" s="57"/>
      <c r="WEW14" s="57"/>
      <c r="WEX14" s="57"/>
      <c r="WEY14" s="57"/>
      <c r="WEZ14" s="57"/>
      <c r="WFA14" s="57"/>
      <c r="WFB14" s="57"/>
      <c r="WFC14" s="57"/>
      <c r="WFD14" s="57"/>
      <c r="WFE14" s="57"/>
      <c r="WFF14" s="57"/>
      <c r="WFG14" s="57"/>
      <c r="WFH14" s="57"/>
      <c r="WFI14" s="57"/>
      <c r="WFJ14" s="57"/>
      <c r="WFK14" s="57"/>
      <c r="WFL14" s="57"/>
      <c r="WFM14" s="57"/>
      <c r="WFN14" s="57"/>
      <c r="WFO14" s="57"/>
      <c r="WFP14" s="57"/>
      <c r="WFQ14" s="57"/>
      <c r="WFR14" s="57"/>
      <c r="WFS14" s="57"/>
      <c r="WFT14" s="57"/>
      <c r="WFU14" s="57"/>
      <c r="WFV14" s="57"/>
      <c r="WFW14" s="57"/>
      <c r="WFX14" s="57"/>
      <c r="WFY14" s="57"/>
      <c r="WFZ14" s="57"/>
      <c r="WGA14" s="57"/>
      <c r="WGB14" s="57"/>
      <c r="WGC14" s="57"/>
      <c r="WGD14" s="57"/>
      <c r="WGE14" s="57"/>
      <c r="WGF14" s="57"/>
      <c r="WGG14" s="57"/>
      <c r="WGH14" s="57"/>
      <c r="WGI14" s="57"/>
      <c r="WGJ14" s="57"/>
      <c r="WGK14" s="57"/>
      <c r="WGL14" s="57"/>
      <c r="WGM14" s="57"/>
      <c r="WGN14" s="57"/>
      <c r="WGO14" s="57"/>
      <c r="WGP14" s="57"/>
      <c r="WGQ14" s="57"/>
      <c r="WGR14" s="57"/>
      <c r="WGS14" s="57"/>
      <c r="WGT14" s="57"/>
      <c r="WGU14" s="57"/>
      <c r="WGV14" s="57"/>
      <c r="WGW14" s="57"/>
      <c r="WGX14" s="57"/>
      <c r="WGY14" s="57"/>
      <c r="WGZ14" s="57"/>
      <c r="WHA14" s="57"/>
      <c r="WHB14" s="57"/>
      <c r="WHC14" s="57"/>
      <c r="WHD14" s="57"/>
      <c r="WHE14" s="57"/>
      <c r="WHF14" s="57"/>
      <c r="WHG14" s="57"/>
      <c r="WHH14" s="57"/>
      <c r="WHI14" s="57"/>
      <c r="WHJ14" s="57"/>
      <c r="WHK14" s="57"/>
      <c r="WHL14" s="57"/>
      <c r="WHM14" s="57"/>
      <c r="WHN14" s="57"/>
      <c r="WHO14" s="57"/>
      <c r="WHP14" s="57"/>
      <c r="WHQ14" s="57"/>
      <c r="WHR14" s="57"/>
      <c r="WHS14" s="57"/>
      <c r="WHT14" s="57"/>
      <c r="WHU14" s="57"/>
      <c r="WHV14" s="57"/>
      <c r="WHW14" s="57"/>
      <c r="WHX14" s="57"/>
      <c r="WHY14" s="57"/>
      <c r="WHZ14" s="57"/>
      <c r="WIA14" s="57"/>
      <c r="WIB14" s="57"/>
      <c r="WIC14" s="57"/>
      <c r="WID14" s="57"/>
      <c r="WIE14" s="57"/>
      <c r="WIF14" s="57"/>
      <c r="WIG14" s="57"/>
      <c r="WIH14" s="57"/>
      <c r="WII14" s="57"/>
      <c r="WIJ14" s="57"/>
      <c r="WIK14" s="57"/>
      <c r="WIL14" s="57"/>
      <c r="WIM14" s="57"/>
      <c r="WIN14" s="57"/>
      <c r="WIO14" s="57"/>
      <c r="WIP14" s="57"/>
      <c r="WIQ14" s="57"/>
      <c r="WIR14" s="57"/>
      <c r="WIS14" s="57"/>
      <c r="WIT14" s="57"/>
      <c r="WIU14" s="57"/>
      <c r="WIV14" s="57"/>
      <c r="WIW14" s="57"/>
      <c r="WIX14" s="57"/>
      <c r="WIY14" s="57"/>
      <c r="WIZ14" s="57"/>
      <c r="WJA14" s="57"/>
      <c r="WJB14" s="57"/>
      <c r="WJC14" s="57"/>
      <c r="WJD14" s="57"/>
      <c r="WJE14" s="57"/>
      <c r="WJF14" s="57"/>
      <c r="WJG14" s="57"/>
      <c r="WJH14" s="57"/>
      <c r="WJI14" s="57"/>
      <c r="WJJ14" s="57"/>
      <c r="WJK14" s="57"/>
      <c r="WJL14" s="57"/>
      <c r="WJM14" s="57"/>
      <c r="WJN14" s="57"/>
      <c r="WJO14" s="57"/>
      <c r="WJP14" s="57"/>
      <c r="WJQ14" s="57"/>
      <c r="WJR14" s="57"/>
      <c r="WJS14" s="57"/>
      <c r="WJT14" s="57"/>
      <c r="WJU14" s="57"/>
      <c r="WJV14" s="57"/>
      <c r="WJW14" s="57"/>
      <c r="WJX14" s="57"/>
      <c r="WJY14" s="57"/>
      <c r="WJZ14" s="57"/>
      <c r="WKA14" s="57"/>
      <c r="WKB14" s="57"/>
      <c r="WKC14" s="57"/>
      <c r="WKD14" s="57"/>
      <c r="WKE14" s="57"/>
      <c r="WKF14" s="57"/>
      <c r="WKG14" s="57"/>
      <c r="WKH14" s="57"/>
      <c r="WKI14" s="57"/>
      <c r="WKJ14" s="57"/>
      <c r="WKK14" s="57"/>
      <c r="WKL14" s="57"/>
      <c r="WKM14" s="57"/>
      <c r="WKN14" s="57"/>
      <c r="WKO14" s="57"/>
      <c r="WKP14" s="57"/>
      <c r="WKQ14" s="57"/>
      <c r="WKR14" s="57"/>
      <c r="WKS14" s="57"/>
      <c r="WKT14" s="57"/>
      <c r="WKU14" s="57"/>
      <c r="WKV14" s="57"/>
      <c r="WKW14" s="57"/>
      <c r="WKX14" s="57"/>
      <c r="WKY14" s="57"/>
      <c r="WKZ14" s="57"/>
      <c r="WLA14" s="57"/>
      <c r="WLB14" s="57"/>
      <c r="WLC14" s="57"/>
      <c r="WLD14" s="57"/>
      <c r="WLE14" s="57"/>
      <c r="WLF14" s="57"/>
      <c r="WLG14" s="57"/>
      <c r="WLH14" s="57"/>
      <c r="WLI14" s="57"/>
      <c r="WLJ14" s="57"/>
      <c r="WLK14" s="57"/>
      <c r="WLL14" s="57"/>
      <c r="WLM14" s="57"/>
      <c r="WLN14" s="57"/>
      <c r="WLO14" s="57"/>
      <c r="WLP14" s="57"/>
      <c r="WLQ14" s="57"/>
      <c r="WLR14" s="57"/>
      <c r="WLS14" s="57"/>
      <c r="WLT14" s="57"/>
      <c r="WLU14" s="57"/>
      <c r="WLV14" s="57"/>
      <c r="WLW14" s="57"/>
      <c r="WLX14" s="57"/>
      <c r="WLY14" s="57"/>
      <c r="WLZ14" s="57"/>
      <c r="WMA14" s="57"/>
      <c r="WMB14" s="57"/>
      <c r="WMC14" s="57"/>
      <c r="WMD14" s="57"/>
      <c r="WME14" s="57"/>
      <c r="WMF14" s="57"/>
      <c r="WMG14" s="57"/>
      <c r="WMH14" s="57"/>
      <c r="WMI14" s="57"/>
      <c r="WMJ14" s="57"/>
      <c r="WMK14" s="57"/>
      <c r="WML14" s="57"/>
      <c r="WMM14" s="57"/>
      <c r="WMN14" s="57"/>
      <c r="WMO14" s="57"/>
      <c r="WMP14" s="57"/>
      <c r="WMQ14" s="57"/>
      <c r="WMR14" s="57"/>
      <c r="WMS14" s="57"/>
      <c r="WMT14" s="57"/>
      <c r="WMU14" s="57"/>
      <c r="WMV14" s="57"/>
      <c r="WMW14" s="57"/>
      <c r="WMX14" s="57"/>
      <c r="WMY14" s="57"/>
      <c r="WMZ14" s="57"/>
      <c r="WNA14" s="57"/>
      <c r="WNB14" s="57"/>
      <c r="WNC14" s="57"/>
      <c r="WND14" s="57"/>
      <c r="WNE14" s="57"/>
      <c r="WNF14" s="57"/>
      <c r="WNG14" s="57"/>
      <c r="WNH14" s="57"/>
      <c r="WNI14" s="57"/>
      <c r="WNJ14" s="57"/>
      <c r="WNK14" s="57"/>
      <c r="WNL14" s="57"/>
      <c r="WNM14" s="57"/>
      <c r="WNN14" s="57"/>
      <c r="WNO14" s="57"/>
      <c r="WNP14" s="57"/>
      <c r="WNQ14" s="57"/>
      <c r="WNR14" s="57"/>
      <c r="WNS14" s="57"/>
      <c r="WNT14" s="57"/>
      <c r="WNU14" s="57"/>
      <c r="WNV14" s="57"/>
      <c r="WNW14" s="57"/>
      <c r="WNX14" s="57"/>
      <c r="WNY14" s="57"/>
      <c r="WNZ14" s="57"/>
      <c r="WOA14" s="57"/>
      <c r="WOB14" s="57"/>
      <c r="WOC14" s="57"/>
      <c r="WOD14" s="57"/>
      <c r="WOE14" s="57"/>
      <c r="WOF14" s="57"/>
      <c r="WOG14" s="57"/>
      <c r="WOH14" s="57"/>
      <c r="WOI14" s="57"/>
      <c r="WOJ14" s="57"/>
      <c r="WOK14" s="57"/>
      <c r="WOL14" s="57"/>
      <c r="WOM14" s="57"/>
      <c r="WON14" s="57"/>
      <c r="WOO14" s="57"/>
      <c r="WOP14" s="57"/>
      <c r="WOQ14" s="57"/>
      <c r="WOR14" s="57"/>
      <c r="WOS14" s="57"/>
      <c r="WOT14" s="57"/>
      <c r="WOU14" s="57"/>
      <c r="WOV14" s="57"/>
      <c r="WOW14" s="57"/>
      <c r="WOX14" s="57"/>
      <c r="WOY14" s="57"/>
      <c r="WOZ14" s="57"/>
      <c r="WPA14" s="57"/>
      <c r="WPB14" s="57"/>
      <c r="WPC14" s="57"/>
      <c r="WPD14" s="57"/>
      <c r="WPE14" s="57"/>
      <c r="WPF14" s="57"/>
      <c r="WPG14" s="57"/>
      <c r="WPH14" s="57"/>
      <c r="WPI14" s="57"/>
      <c r="WPJ14" s="57"/>
      <c r="WPK14" s="57"/>
      <c r="WPL14" s="57"/>
      <c r="WPM14" s="57"/>
      <c r="WPN14" s="57"/>
      <c r="WPO14" s="57"/>
      <c r="WPP14" s="57"/>
      <c r="WPQ14" s="57"/>
      <c r="WPR14" s="57"/>
      <c r="WPS14" s="57"/>
      <c r="WPT14" s="57"/>
      <c r="WPU14" s="57"/>
      <c r="WPV14" s="57"/>
      <c r="WPW14" s="57"/>
      <c r="WPX14" s="57"/>
      <c r="WPY14" s="57"/>
      <c r="WPZ14" s="57"/>
      <c r="WQA14" s="57"/>
      <c r="WQB14" s="57"/>
      <c r="WQC14" s="57"/>
      <c r="WQD14" s="57"/>
      <c r="WQE14" s="57"/>
      <c r="WQF14" s="57"/>
      <c r="WQG14" s="57"/>
      <c r="WQH14" s="57"/>
      <c r="WQI14" s="57"/>
      <c r="WQJ14" s="57"/>
      <c r="WQK14" s="57"/>
      <c r="WQL14" s="57"/>
      <c r="WQM14" s="57"/>
      <c r="WQN14" s="57"/>
      <c r="WQO14" s="57"/>
      <c r="WQP14" s="57"/>
      <c r="WQQ14" s="57"/>
      <c r="WQR14" s="57"/>
      <c r="WQS14" s="57"/>
      <c r="WQT14" s="57"/>
      <c r="WQU14" s="57"/>
      <c r="WQV14" s="57"/>
      <c r="WQW14" s="57"/>
      <c r="WQX14" s="57"/>
      <c r="WQY14" s="57"/>
      <c r="WQZ14" s="57"/>
      <c r="WRA14" s="57"/>
      <c r="WRB14" s="57"/>
      <c r="WRC14" s="57"/>
      <c r="WRD14" s="57"/>
      <c r="WRE14" s="57"/>
      <c r="WRF14" s="57"/>
      <c r="WRG14" s="57"/>
      <c r="WRH14" s="57"/>
      <c r="WRI14" s="57"/>
      <c r="WRJ14" s="57"/>
      <c r="WRK14" s="57"/>
      <c r="WRL14" s="57"/>
      <c r="WRM14" s="57"/>
      <c r="WRN14" s="57"/>
      <c r="WRO14" s="57"/>
      <c r="WRP14" s="57"/>
      <c r="WRQ14" s="57"/>
      <c r="WRR14" s="57"/>
      <c r="WRS14" s="57"/>
      <c r="WRT14" s="57"/>
      <c r="WRU14" s="57"/>
      <c r="WRV14" s="57"/>
      <c r="WRW14" s="57"/>
      <c r="WRX14" s="57"/>
      <c r="WRY14" s="57"/>
      <c r="WRZ14" s="57"/>
      <c r="WSA14" s="57"/>
      <c r="WSB14" s="57"/>
      <c r="WSC14" s="57"/>
      <c r="WSD14" s="57"/>
      <c r="WSE14" s="57"/>
      <c r="WSF14" s="57"/>
      <c r="WSG14" s="57"/>
      <c r="WSH14" s="57"/>
      <c r="WSI14" s="57"/>
      <c r="WSJ14" s="57"/>
      <c r="WSK14" s="57"/>
      <c r="WSL14" s="57"/>
      <c r="WSM14" s="57"/>
      <c r="WSN14" s="57"/>
      <c r="WSO14" s="57"/>
      <c r="WSP14" s="57"/>
      <c r="WSQ14" s="57"/>
      <c r="WSR14" s="57"/>
      <c r="WSS14" s="57"/>
      <c r="WST14" s="57"/>
      <c r="WSU14" s="57"/>
      <c r="WSV14" s="57"/>
      <c r="WSW14" s="57"/>
      <c r="WSX14" s="57"/>
      <c r="WSY14" s="57"/>
      <c r="WSZ14" s="57"/>
      <c r="WTA14" s="57"/>
      <c r="WTB14" s="57"/>
      <c r="WTC14" s="57"/>
      <c r="WTD14" s="57"/>
      <c r="WTE14" s="57"/>
      <c r="WTF14" s="57"/>
      <c r="WTG14" s="57"/>
      <c r="WTH14" s="57"/>
      <c r="WTI14" s="57"/>
      <c r="WTJ14" s="57"/>
      <c r="WTK14" s="57"/>
      <c r="WTL14" s="57"/>
      <c r="WTM14" s="57"/>
      <c r="WTN14" s="57"/>
      <c r="WTO14" s="57"/>
      <c r="WTP14" s="57"/>
      <c r="WTQ14" s="57"/>
      <c r="WTR14" s="57"/>
      <c r="WTS14" s="57"/>
      <c r="WTT14" s="57"/>
      <c r="WTU14" s="57"/>
      <c r="WTV14" s="57"/>
      <c r="WTW14" s="57"/>
      <c r="WTX14" s="57"/>
      <c r="WTY14" s="57"/>
      <c r="WTZ14" s="57"/>
      <c r="WUA14" s="57"/>
      <c r="WUB14" s="57"/>
      <c r="WUC14" s="57"/>
      <c r="WUD14" s="57"/>
      <c r="WUE14" s="57"/>
      <c r="WUF14" s="57"/>
      <c r="WUG14" s="57"/>
      <c r="WUH14" s="57"/>
      <c r="WUI14" s="57"/>
      <c r="WUJ14" s="57"/>
      <c r="WUK14" s="57"/>
      <c r="WUL14" s="57"/>
      <c r="WUM14" s="57"/>
      <c r="WUN14" s="57"/>
      <c r="WUO14" s="57"/>
      <c r="WUP14" s="57"/>
      <c r="WUQ14" s="57"/>
      <c r="WUR14" s="57"/>
      <c r="WUS14" s="57"/>
      <c r="WUT14" s="57"/>
      <c r="WUU14" s="57"/>
      <c r="WUV14" s="57"/>
      <c r="WUW14" s="57"/>
      <c r="WUX14" s="57"/>
      <c r="WUY14" s="57"/>
      <c r="WUZ14" s="57"/>
      <c r="WVA14" s="57"/>
      <c r="WVB14" s="57"/>
      <c r="WVC14" s="57"/>
      <c r="WVD14" s="57"/>
      <c r="WVE14" s="57"/>
      <c r="WVF14" s="57"/>
      <c r="WVG14" s="57"/>
      <c r="WVH14" s="57"/>
      <c r="WVI14" s="57"/>
      <c r="WVJ14" s="57"/>
      <c r="WVK14" s="57"/>
      <c r="WVL14" s="57"/>
      <c r="WVM14" s="57"/>
      <c r="WVN14" s="57"/>
      <c r="WVO14" s="57"/>
      <c r="WVP14" s="57"/>
      <c r="WVQ14" s="57"/>
      <c r="WVR14" s="57"/>
      <c r="WVS14" s="57"/>
      <c r="WVT14" s="57"/>
      <c r="WVU14" s="57"/>
      <c r="WVV14" s="57"/>
      <c r="WVW14" s="57"/>
      <c r="WVX14" s="57"/>
      <c r="WVY14" s="57"/>
      <c r="WVZ14" s="57"/>
      <c r="WWA14" s="57"/>
      <c r="WWB14" s="57"/>
      <c r="WWC14" s="57"/>
      <c r="WWD14" s="57"/>
      <c r="WWE14" s="57"/>
      <c r="WWF14" s="57"/>
      <c r="WWG14" s="57"/>
      <c r="WWH14" s="57"/>
      <c r="WWI14" s="57"/>
      <c r="WWJ14" s="57"/>
      <c r="WWK14" s="57"/>
      <c r="WWL14" s="57"/>
      <c r="WWM14" s="57"/>
      <c r="WWN14" s="57"/>
      <c r="WWO14" s="57"/>
      <c r="WWP14" s="57"/>
      <c r="WWQ14" s="57"/>
      <c r="WWR14" s="57"/>
      <c r="WWS14" s="57"/>
      <c r="WWT14" s="57"/>
      <c r="WWU14" s="57"/>
      <c r="WWV14" s="57"/>
      <c r="WWW14" s="57"/>
      <c r="WWX14" s="57"/>
      <c r="WWY14" s="57"/>
      <c r="WWZ14" s="57"/>
      <c r="WXA14" s="57"/>
      <c r="WXB14" s="57"/>
      <c r="WXC14" s="57"/>
      <c r="WXD14" s="57"/>
      <c r="WXE14" s="57"/>
      <c r="WXF14" s="57"/>
      <c r="WXG14" s="57"/>
      <c r="WXH14" s="57"/>
      <c r="WXI14" s="57"/>
      <c r="WXJ14" s="57"/>
      <c r="WXK14" s="57"/>
      <c r="WXL14" s="57"/>
      <c r="WXM14" s="57"/>
      <c r="WXN14" s="57"/>
      <c r="WXO14" s="57"/>
      <c r="WXP14" s="57"/>
      <c r="WXQ14" s="57"/>
      <c r="WXR14" s="57"/>
      <c r="WXS14" s="57"/>
      <c r="WXT14" s="57"/>
      <c r="WXU14" s="57"/>
      <c r="WXV14" s="57"/>
      <c r="WXW14" s="57"/>
      <c r="WXX14" s="57"/>
      <c r="WXY14" s="57"/>
      <c r="WXZ14" s="57"/>
      <c r="WYA14" s="57"/>
      <c r="WYB14" s="57"/>
      <c r="WYC14" s="57"/>
      <c r="WYD14" s="57"/>
      <c r="WYE14" s="57"/>
      <c r="WYF14" s="57"/>
      <c r="WYG14" s="57"/>
      <c r="WYH14" s="57"/>
      <c r="WYI14" s="57"/>
      <c r="WYJ14" s="57"/>
      <c r="WYK14" s="57"/>
      <c r="WYL14" s="57"/>
      <c r="WYM14" s="57"/>
      <c r="WYN14" s="57"/>
      <c r="WYO14" s="57"/>
      <c r="WYP14" s="57"/>
      <c r="WYQ14" s="57"/>
      <c r="WYR14" s="57"/>
      <c r="WYS14" s="57"/>
      <c r="WYT14" s="57"/>
      <c r="WYU14" s="57"/>
      <c r="WYV14" s="57"/>
      <c r="WYW14" s="57"/>
      <c r="WYX14" s="57"/>
      <c r="WYY14" s="57"/>
      <c r="WYZ14" s="57"/>
      <c r="WZA14" s="57"/>
      <c r="WZB14" s="57"/>
      <c r="WZC14" s="57"/>
      <c r="WZD14" s="57"/>
      <c r="WZE14" s="57"/>
      <c r="WZF14" s="57"/>
      <c r="WZG14" s="57"/>
      <c r="WZH14" s="57"/>
      <c r="WZI14" s="57"/>
      <c r="WZJ14" s="57"/>
      <c r="WZK14" s="57"/>
      <c r="WZL14" s="57"/>
      <c r="WZM14" s="57"/>
      <c r="WZN14" s="57"/>
      <c r="WZO14" s="57"/>
      <c r="WZP14" s="57"/>
      <c r="WZQ14" s="57"/>
      <c r="WZR14" s="57"/>
      <c r="WZS14" s="57"/>
      <c r="WZT14" s="57"/>
      <c r="WZU14" s="57"/>
      <c r="WZV14" s="57"/>
      <c r="WZW14" s="57"/>
      <c r="WZX14" s="57"/>
      <c r="WZY14" s="57"/>
      <c r="WZZ14" s="57"/>
      <c r="XAA14" s="57"/>
      <c r="XAB14" s="57"/>
      <c r="XAC14" s="57"/>
      <c r="XAD14" s="57"/>
      <c r="XAE14" s="57"/>
      <c r="XAF14" s="57"/>
      <c r="XAG14" s="57"/>
      <c r="XAH14" s="57"/>
      <c r="XAI14" s="57"/>
      <c r="XAJ14" s="57"/>
      <c r="XAK14" s="57"/>
      <c r="XAL14" s="57"/>
      <c r="XAM14" s="57"/>
      <c r="XAN14" s="57"/>
      <c r="XAO14" s="57"/>
      <c r="XAP14" s="57"/>
      <c r="XAQ14" s="57"/>
      <c r="XAR14" s="57"/>
      <c r="XAS14" s="57"/>
      <c r="XAT14" s="57"/>
      <c r="XAU14" s="57"/>
      <c r="XAV14" s="57"/>
      <c r="XAW14" s="57"/>
      <c r="XAX14" s="57"/>
      <c r="XAY14" s="57"/>
      <c r="XAZ14" s="57"/>
      <c r="XBA14" s="57"/>
      <c r="XBB14" s="57"/>
      <c r="XBC14" s="57"/>
      <c r="XBD14" s="57"/>
      <c r="XBE14" s="57"/>
      <c r="XBF14" s="57"/>
      <c r="XBG14" s="57"/>
      <c r="XBH14" s="57"/>
      <c r="XBI14" s="57"/>
      <c r="XBJ14" s="57"/>
      <c r="XBK14" s="57"/>
      <c r="XBL14" s="57"/>
      <c r="XBM14" s="57"/>
      <c r="XBN14" s="57"/>
      <c r="XBO14" s="57"/>
      <c r="XBP14" s="57"/>
      <c r="XBQ14" s="57"/>
      <c r="XBR14" s="57"/>
      <c r="XBS14" s="57"/>
      <c r="XBT14" s="57"/>
      <c r="XBU14" s="57"/>
      <c r="XBV14" s="57"/>
      <c r="XBW14" s="57"/>
      <c r="XBX14" s="57"/>
      <c r="XBY14" s="57"/>
      <c r="XBZ14" s="57"/>
      <c r="XCA14" s="57"/>
      <c r="XCB14" s="57"/>
      <c r="XCC14" s="57"/>
      <c r="XCD14" s="57"/>
      <c r="XCE14" s="57"/>
      <c r="XCF14" s="57"/>
      <c r="XCG14" s="57"/>
      <c r="XCH14" s="57"/>
      <c r="XCI14" s="57"/>
      <c r="XCJ14" s="57"/>
      <c r="XCK14" s="57"/>
      <c r="XCL14" s="57"/>
      <c r="XCM14" s="57"/>
      <c r="XCN14" s="57"/>
      <c r="XCO14" s="57"/>
      <c r="XCP14" s="57"/>
      <c r="XCQ14" s="57"/>
      <c r="XCR14" s="57"/>
      <c r="XCS14" s="57"/>
      <c r="XCT14" s="57"/>
      <c r="XCU14" s="57"/>
      <c r="XCV14" s="57"/>
      <c r="XCW14" s="57"/>
      <c r="XCX14" s="57"/>
      <c r="XCY14" s="57"/>
      <c r="XCZ14" s="57"/>
      <c r="XDA14" s="57"/>
      <c r="XDB14" s="57"/>
      <c r="XDC14" s="57"/>
      <c r="XDD14" s="57"/>
      <c r="XDE14" s="57"/>
      <c r="XDF14" s="57"/>
      <c r="XDG14" s="57"/>
      <c r="XDH14" s="57"/>
      <c r="XDI14" s="57"/>
      <c r="XDJ14" s="57"/>
      <c r="XDK14" s="57"/>
      <c r="XDL14" s="57"/>
      <c r="XDM14" s="57"/>
      <c r="XDN14" s="57"/>
      <c r="XDO14" s="57"/>
      <c r="XDP14" s="57"/>
      <c r="XDQ14" s="57"/>
      <c r="XDR14" s="57"/>
      <c r="XDS14" s="57"/>
      <c r="XDT14" s="57"/>
      <c r="XDU14" s="57"/>
      <c r="XDV14" s="57"/>
      <c r="XDW14" s="57"/>
      <c r="XDX14" s="57"/>
      <c r="XDY14" s="57"/>
      <c r="XDZ14" s="57"/>
      <c r="XEA14" s="57"/>
      <c r="XEB14" s="57"/>
      <c r="XEC14" s="57"/>
      <c r="XED14" s="57"/>
      <c r="XEE14" s="57"/>
      <c r="XEF14" s="57"/>
      <c r="XEG14" s="57"/>
      <c r="XEH14" s="57"/>
      <c r="XEI14" s="57"/>
      <c r="XEJ14" s="57"/>
      <c r="XEK14" s="57"/>
      <c r="XEL14" s="57"/>
      <c r="XEM14" s="57"/>
      <c r="XEN14" s="57"/>
      <c r="XEO14" s="57"/>
      <c r="XEP14" s="57"/>
      <c r="XEQ14" s="57"/>
      <c r="XER14" s="57"/>
      <c r="XES14" s="57"/>
      <c r="XET14" s="57"/>
      <c r="XEU14" s="57"/>
      <c r="XEV14" s="57"/>
      <c r="XEW14" s="57"/>
      <c r="XEX14" s="57"/>
      <c r="XEY14" s="57"/>
      <c r="XEZ14" s="57"/>
      <c r="XFA14" s="57"/>
      <c r="XFB14" s="57"/>
      <c r="XFC14" s="57"/>
    </row>
    <row r="15" spans="2:16383">
      <c r="B15" s="57" t="s">
        <v>315</v>
      </c>
      <c r="C15" s="126">
        <v>0</v>
      </c>
      <c r="D15" s="129">
        <v>0</v>
      </c>
      <c r="E15" s="57"/>
      <c r="F15" s="57"/>
      <c r="G15" s="57"/>
      <c r="AF15" s="57"/>
      <c r="AG15" s="57"/>
      <c r="AH15" s="57"/>
      <c r="AI15" s="57"/>
      <c r="AJ15" s="57"/>
      <c r="AK15" s="57"/>
      <c r="AL15" s="57"/>
      <c r="AM15" s="57"/>
      <c r="AN15" s="57"/>
      <c r="AO15" s="57"/>
      <c r="AP15" s="57"/>
      <c r="AQ15" s="57"/>
      <c r="AR15" s="57"/>
      <c r="AS15" s="57"/>
      <c r="AT15" s="57"/>
      <c r="AU15" s="57"/>
      <c r="AV15" s="57"/>
      <c r="AW15" s="57"/>
      <c r="AX15" s="57"/>
      <c r="AY15" s="57"/>
      <c r="AZ15" s="57"/>
      <c r="BA15" s="57"/>
      <c r="BB15" s="57"/>
      <c r="BC15" s="57"/>
      <c r="BD15" s="57"/>
      <c r="BE15" s="57"/>
      <c r="BF15" s="57"/>
      <c r="BG15" s="57"/>
      <c r="BH15" s="57"/>
      <c r="BI15" s="57"/>
      <c r="BJ15" s="57"/>
      <c r="BK15" s="57"/>
      <c r="BL15" s="57"/>
      <c r="BM15" s="57"/>
      <c r="BN15" s="57"/>
      <c r="BO15" s="57"/>
      <c r="BP15" s="57"/>
      <c r="BQ15" s="57"/>
      <c r="BR15" s="57"/>
      <c r="BS15" s="57"/>
      <c r="BT15" s="57"/>
      <c r="BU15" s="57"/>
      <c r="BV15" s="57"/>
      <c r="BW15" s="57"/>
      <c r="BX15" s="57"/>
      <c r="BY15" s="57"/>
      <c r="BZ15" s="57"/>
      <c r="CA15" s="57"/>
      <c r="CB15" s="57"/>
      <c r="CC15" s="57"/>
      <c r="CD15" s="57"/>
      <c r="CE15" s="57"/>
      <c r="CF15" s="57"/>
      <c r="CG15" s="57"/>
      <c r="CH15" s="57"/>
      <c r="CI15" s="57"/>
      <c r="CJ15" s="57"/>
      <c r="CK15" s="57"/>
      <c r="CL15" s="57"/>
      <c r="CM15" s="57"/>
      <c r="CN15" s="57"/>
      <c r="CO15" s="57"/>
      <c r="CP15" s="57"/>
      <c r="CQ15" s="57"/>
      <c r="CR15" s="57"/>
      <c r="CS15" s="57"/>
      <c r="CT15" s="57"/>
      <c r="CU15" s="57"/>
      <c r="CV15" s="57"/>
      <c r="CW15" s="57"/>
      <c r="CX15" s="57"/>
      <c r="CY15" s="57"/>
      <c r="CZ15" s="57"/>
      <c r="DA15" s="57"/>
      <c r="DB15" s="57"/>
      <c r="DC15" s="57"/>
      <c r="DD15" s="57"/>
      <c r="DE15" s="57"/>
      <c r="DF15" s="57"/>
      <c r="DG15" s="57"/>
      <c r="DH15" s="57"/>
      <c r="DI15" s="57"/>
      <c r="DJ15" s="57"/>
      <c r="DK15" s="57"/>
      <c r="DL15" s="57"/>
      <c r="DM15" s="57"/>
      <c r="DN15" s="57"/>
      <c r="DO15" s="57"/>
      <c r="DP15" s="57"/>
      <c r="DQ15" s="57"/>
      <c r="DR15" s="57"/>
      <c r="DS15" s="57"/>
      <c r="DT15" s="57"/>
      <c r="DU15" s="57"/>
      <c r="DV15" s="57"/>
      <c r="DW15" s="57"/>
      <c r="DX15" s="57"/>
      <c r="DY15" s="57"/>
      <c r="DZ15" s="57"/>
      <c r="EA15" s="57"/>
      <c r="EB15" s="57"/>
      <c r="EC15" s="57"/>
      <c r="ED15" s="57"/>
      <c r="EE15" s="57"/>
      <c r="EF15" s="57"/>
      <c r="EG15" s="57"/>
      <c r="EH15" s="57"/>
      <c r="EI15" s="57"/>
      <c r="EJ15" s="57"/>
      <c r="EK15" s="57"/>
      <c r="EL15" s="57"/>
      <c r="EM15" s="57"/>
      <c r="EN15" s="57"/>
      <c r="EO15" s="57"/>
      <c r="EP15" s="57"/>
      <c r="EQ15" s="57"/>
      <c r="ER15" s="57"/>
      <c r="ES15" s="57"/>
      <c r="ET15" s="57"/>
      <c r="EU15" s="57"/>
      <c r="EV15" s="57"/>
      <c r="EW15" s="57"/>
      <c r="EX15" s="57"/>
      <c r="EY15" s="57"/>
      <c r="EZ15" s="57"/>
      <c r="FA15" s="57"/>
      <c r="FB15" s="57"/>
      <c r="FC15" s="57"/>
      <c r="FD15" s="57"/>
      <c r="FE15" s="57"/>
      <c r="FF15" s="57"/>
      <c r="FG15" s="57"/>
      <c r="FH15" s="57"/>
      <c r="FI15" s="57"/>
      <c r="FJ15" s="57"/>
      <c r="FK15" s="57"/>
      <c r="FL15" s="57"/>
      <c r="FM15" s="57"/>
      <c r="FN15" s="57"/>
      <c r="FO15" s="57"/>
      <c r="FP15" s="57"/>
      <c r="FQ15" s="57"/>
      <c r="FR15" s="57"/>
      <c r="FS15" s="57"/>
      <c r="FT15" s="57"/>
      <c r="FU15" s="57"/>
      <c r="FV15" s="57"/>
      <c r="FW15" s="57"/>
      <c r="FX15" s="57"/>
      <c r="FY15" s="57"/>
      <c r="FZ15" s="57"/>
      <c r="GA15" s="57"/>
      <c r="GB15" s="57"/>
      <c r="GC15" s="57"/>
      <c r="GD15" s="57"/>
      <c r="GE15" s="57"/>
      <c r="GF15" s="57"/>
      <c r="GG15" s="57"/>
      <c r="GH15" s="57"/>
      <c r="GI15" s="57"/>
      <c r="GJ15" s="57"/>
      <c r="GK15" s="57"/>
      <c r="GL15" s="57"/>
      <c r="GM15" s="57"/>
      <c r="GN15" s="57"/>
      <c r="GO15" s="57"/>
      <c r="GP15" s="57"/>
      <c r="GQ15" s="57"/>
      <c r="GR15" s="57"/>
      <c r="GS15" s="57"/>
      <c r="GT15" s="57"/>
      <c r="GU15" s="57"/>
      <c r="GV15" s="57"/>
      <c r="GW15" s="57"/>
      <c r="GX15" s="57"/>
      <c r="GY15" s="57"/>
      <c r="GZ15" s="57"/>
      <c r="HA15" s="57"/>
      <c r="HB15" s="57"/>
      <c r="HC15" s="57"/>
      <c r="HD15" s="57"/>
      <c r="HE15" s="57"/>
      <c r="HF15" s="57"/>
      <c r="HG15" s="57"/>
      <c r="HH15" s="57"/>
      <c r="HI15" s="57"/>
      <c r="HJ15" s="57"/>
      <c r="HK15" s="57"/>
      <c r="HL15" s="57"/>
      <c r="HM15" s="57"/>
      <c r="HN15" s="57"/>
      <c r="HO15" s="57"/>
      <c r="HP15" s="57"/>
      <c r="HQ15" s="57"/>
      <c r="HR15" s="57"/>
      <c r="HS15" s="57"/>
      <c r="HT15" s="57"/>
      <c r="HU15" s="57"/>
      <c r="HV15" s="57"/>
      <c r="HW15" s="57"/>
      <c r="HX15" s="57"/>
      <c r="HY15" s="57"/>
      <c r="HZ15" s="57"/>
      <c r="IA15" s="57"/>
      <c r="IB15" s="57"/>
      <c r="IC15" s="57"/>
      <c r="ID15" s="57"/>
      <c r="IE15" s="57"/>
      <c r="IF15" s="57"/>
      <c r="IG15" s="57"/>
      <c r="IH15" s="57"/>
      <c r="II15" s="57"/>
      <c r="IJ15" s="57"/>
      <c r="IK15" s="57"/>
      <c r="IL15" s="57"/>
      <c r="IM15" s="57"/>
      <c r="IN15" s="57"/>
      <c r="IO15" s="57"/>
      <c r="IP15" s="57"/>
      <c r="IQ15" s="57"/>
      <c r="IR15" s="57"/>
      <c r="IS15" s="57"/>
      <c r="IT15" s="57"/>
      <c r="IU15" s="57"/>
      <c r="IV15" s="57"/>
      <c r="IW15" s="57"/>
      <c r="IX15" s="57"/>
      <c r="IY15" s="57"/>
      <c r="IZ15" s="57"/>
      <c r="JA15" s="57"/>
      <c r="JB15" s="57"/>
      <c r="JC15" s="57"/>
      <c r="JD15" s="57"/>
      <c r="JE15" s="57"/>
      <c r="JF15" s="57"/>
      <c r="JG15" s="57"/>
      <c r="JH15" s="57"/>
      <c r="JI15" s="57"/>
      <c r="JJ15" s="57"/>
      <c r="JK15" s="57"/>
      <c r="JL15" s="57"/>
      <c r="JM15" s="57"/>
      <c r="JN15" s="57"/>
      <c r="JO15" s="57"/>
      <c r="JP15" s="57"/>
      <c r="JQ15" s="57"/>
      <c r="JR15" s="57"/>
      <c r="JS15" s="57"/>
      <c r="JT15" s="57"/>
      <c r="JU15" s="57"/>
      <c r="JV15" s="57"/>
      <c r="JW15" s="57"/>
      <c r="JX15" s="57"/>
      <c r="JY15" s="57"/>
      <c r="JZ15" s="57"/>
      <c r="KA15" s="57"/>
      <c r="KB15" s="57"/>
      <c r="KC15" s="57"/>
      <c r="KD15" s="57"/>
      <c r="KE15" s="57"/>
      <c r="KF15" s="57"/>
      <c r="KG15" s="57"/>
      <c r="KH15" s="57"/>
      <c r="KI15" s="57"/>
      <c r="KJ15" s="57"/>
      <c r="KK15" s="57"/>
      <c r="KL15" s="57"/>
      <c r="KM15" s="57"/>
      <c r="KN15" s="57"/>
      <c r="KO15" s="57"/>
      <c r="KP15" s="57"/>
      <c r="KQ15" s="57"/>
      <c r="KR15" s="57"/>
      <c r="KS15" s="57"/>
      <c r="KT15" s="57"/>
      <c r="KU15" s="57"/>
      <c r="KV15" s="57"/>
      <c r="KW15" s="57"/>
      <c r="KX15" s="57"/>
      <c r="KY15" s="57"/>
      <c r="KZ15" s="57"/>
      <c r="LA15" s="57"/>
      <c r="LB15" s="57"/>
      <c r="LC15" s="57"/>
      <c r="LD15" s="57"/>
      <c r="LE15" s="57"/>
      <c r="LF15" s="57"/>
      <c r="LG15" s="57"/>
      <c r="LH15" s="57"/>
      <c r="LI15" s="57"/>
      <c r="LJ15" s="57"/>
      <c r="LK15" s="57"/>
      <c r="LL15" s="57"/>
      <c r="LM15" s="57"/>
      <c r="LN15" s="57"/>
      <c r="LO15" s="57"/>
      <c r="LP15" s="57"/>
      <c r="LQ15" s="57"/>
      <c r="LR15" s="57"/>
      <c r="LS15" s="57"/>
      <c r="LT15" s="57"/>
      <c r="LU15" s="57"/>
      <c r="LV15" s="57"/>
      <c r="LW15" s="57"/>
      <c r="LX15" s="57"/>
      <c r="LY15" s="57"/>
      <c r="LZ15" s="57"/>
      <c r="MA15" s="57"/>
      <c r="MB15" s="57"/>
      <c r="MC15" s="57"/>
      <c r="MD15" s="57"/>
      <c r="ME15" s="57"/>
      <c r="MF15" s="57"/>
      <c r="MG15" s="57"/>
      <c r="MH15" s="57"/>
      <c r="MI15" s="57"/>
      <c r="MJ15" s="57"/>
      <c r="MK15" s="57"/>
      <c r="ML15" s="57"/>
      <c r="MM15" s="57"/>
      <c r="MN15" s="57"/>
      <c r="MO15" s="57"/>
      <c r="MP15" s="57"/>
      <c r="MQ15" s="57"/>
      <c r="MR15" s="57"/>
      <c r="MS15" s="57"/>
      <c r="MT15" s="57"/>
      <c r="MU15" s="57"/>
      <c r="MV15" s="57"/>
      <c r="MW15" s="57"/>
      <c r="MX15" s="57"/>
      <c r="MY15" s="57"/>
      <c r="MZ15" s="57"/>
      <c r="NA15" s="57"/>
      <c r="NB15" s="57"/>
      <c r="NC15" s="57"/>
      <c r="ND15" s="57"/>
      <c r="NE15" s="57"/>
      <c r="NF15" s="57"/>
      <c r="NG15" s="57"/>
      <c r="NH15" s="57"/>
      <c r="NI15" s="57"/>
      <c r="NJ15" s="57"/>
      <c r="NK15" s="57"/>
      <c r="NL15" s="57"/>
      <c r="NM15" s="57"/>
      <c r="NN15" s="57"/>
      <c r="NO15" s="57"/>
      <c r="NP15" s="57"/>
      <c r="NQ15" s="57"/>
      <c r="NR15" s="57"/>
      <c r="NS15" s="57"/>
      <c r="NT15" s="57"/>
      <c r="NU15" s="57"/>
      <c r="NV15" s="57"/>
      <c r="NW15" s="57"/>
      <c r="NX15" s="57"/>
      <c r="NY15" s="57"/>
      <c r="NZ15" s="57"/>
      <c r="OA15" s="57"/>
      <c r="OB15" s="57"/>
      <c r="OC15" s="57"/>
      <c r="OD15" s="57"/>
      <c r="OE15" s="57"/>
      <c r="OF15" s="57"/>
      <c r="OG15" s="57"/>
      <c r="OH15" s="57"/>
      <c r="OI15" s="57"/>
      <c r="OJ15" s="57"/>
      <c r="OK15" s="57"/>
      <c r="OL15" s="57"/>
      <c r="OM15" s="57"/>
      <c r="ON15" s="57"/>
      <c r="OO15" s="57"/>
      <c r="OP15" s="57"/>
      <c r="OQ15" s="57"/>
      <c r="OR15" s="57"/>
      <c r="OS15" s="57"/>
      <c r="OT15" s="57"/>
      <c r="OU15" s="57"/>
      <c r="OV15" s="57"/>
      <c r="OW15" s="57"/>
      <c r="OX15" s="57"/>
      <c r="OY15" s="57"/>
      <c r="OZ15" s="57"/>
      <c r="PA15" s="57"/>
      <c r="PB15" s="57"/>
      <c r="PC15" s="57"/>
      <c r="PD15" s="57"/>
      <c r="PE15" s="57"/>
      <c r="PF15" s="57"/>
      <c r="PG15" s="57"/>
      <c r="PH15" s="57"/>
      <c r="PI15" s="57"/>
      <c r="PJ15" s="57"/>
      <c r="PK15" s="57"/>
      <c r="PL15" s="57"/>
      <c r="PM15" s="57"/>
      <c r="PN15" s="57"/>
      <c r="PO15" s="57"/>
      <c r="PP15" s="57"/>
      <c r="PQ15" s="57"/>
      <c r="PR15" s="57"/>
      <c r="PS15" s="57"/>
      <c r="PT15" s="57"/>
      <c r="PU15" s="57"/>
      <c r="PV15" s="57"/>
      <c r="PW15" s="57"/>
      <c r="PX15" s="57"/>
      <c r="PY15" s="57"/>
      <c r="PZ15" s="57"/>
      <c r="QA15" s="57"/>
      <c r="QB15" s="57"/>
      <c r="QC15" s="57"/>
      <c r="QD15" s="57"/>
      <c r="QE15" s="57"/>
      <c r="QF15" s="57"/>
      <c r="QG15" s="57"/>
      <c r="QH15" s="57"/>
      <c r="QI15" s="57"/>
      <c r="QJ15" s="57"/>
      <c r="QK15" s="57"/>
      <c r="QL15" s="57"/>
      <c r="QM15" s="57"/>
      <c r="QN15" s="57"/>
      <c r="QO15" s="57"/>
      <c r="QP15" s="57"/>
      <c r="QQ15" s="57"/>
      <c r="QR15" s="57"/>
      <c r="QS15" s="57"/>
      <c r="QT15" s="57"/>
      <c r="QU15" s="57"/>
      <c r="QV15" s="57"/>
      <c r="QW15" s="57"/>
      <c r="QX15" s="57"/>
      <c r="QY15" s="57"/>
      <c r="QZ15" s="57"/>
      <c r="RA15" s="57"/>
      <c r="RB15" s="57"/>
      <c r="RC15" s="57"/>
      <c r="RD15" s="57"/>
      <c r="RE15" s="57"/>
      <c r="RF15" s="57"/>
      <c r="RG15" s="57"/>
      <c r="RH15" s="57"/>
      <c r="RI15" s="57"/>
      <c r="RJ15" s="57"/>
      <c r="RK15" s="57"/>
      <c r="RL15" s="57"/>
      <c r="RM15" s="57"/>
      <c r="RN15" s="57"/>
      <c r="RO15" s="57"/>
      <c r="RP15" s="57"/>
      <c r="RQ15" s="57"/>
      <c r="RR15" s="57"/>
      <c r="RS15" s="57"/>
      <c r="RT15" s="57"/>
      <c r="RU15" s="57"/>
      <c r="RV15" s="57"/>
      <c r="RW15" s="57"/>
      <c r="RX15" s="57"/>
      <c r="RY15" s="57"/>
      <c r="RZ15" s="57"/>
      <c r="SA15" s="57"/>
      <c r="SB15" s="57"/>
      <c r="SC15" s="57"/>
      <c r="SD15" s="57"/>
      <c r="SE15" s="57"/>
      <c r="SF15" s="57"/>
      <c r="SG15" s="57"/>
      <c r="SH15" s="57"/>
      <c r="SI15" s="57"/>
      <c r="SJ15" s="57"/>
      <c r="SK15" s="57"/>
      <c r="SL15" s="57"/>
      <c r="SM15" s="57"/>
      <c r="SN15" s="57"/>
      <c r="SO15" s="57"/>
      <c r="SP15" s="57"/>
      <c r="SQ15" s="57"/>
      <c r="SR15" s="57"/>
      <c r="SS15" s="57"/>
      <c r="ST15" s="57"/>
      <c r="SU15" s="57"/>
      <c r="SV15" s="57"/>
      <c r="SW15" s="57"/>
      <c r="SX15" s="57"/>
      <c r="SY15" s="57"/>
      <c r="SZ15" s="57"/>
      <c r="TA15" s="57"/>
      <c r="TB15" s="57"/>
      <c r="TC15" s="57"/>
      <c r="TD15" s="57"/>
      <c r="TE15" s="57"/>
      <c r="TF15" s="57"/>
      <c r="TG15" s="57"/>
      <c r="TH15" s="57"/>
      <c r="TI15" s="57"/>
      <c r="TJ15" s="57"/>
      <c r="TK15" s="57"/>
      <c r="TL15" s="57"/>
      <c r="TM15" s="57"/>
      <c r="TN15" s="57"/>
      <c r="TO15" s="57"/>
      <c r="TP15" s="57"/>
      <c r="TQ15" s="57"/>
      <c r="TR15" s="57"/>
      <c r="TS15" s="57"/>
      <c r="TT15" s="57"/>
      <c r="TU15" s="57"/>
      <c r="TV15" s="57"/>
      <c r="TW15" s="57"/>
      <c r="TX15" s="57"/>
      <c r="TY15" s="57"/>
      <c r="TZ15" s="57"/>
      <c r="UA15" s="57"/>
      <c r="UB15" s="57"/>
      <c r="UC15" s="57"/>
      <c r="UD15" s="57"/>
      <c r="UE15" s="57"/>
      <c r="UF15" s="57"/>
      <c r="UG15" s="57"/>
      <c r="UH15" s="57"/>
      <c r="UI15" s="57"/>
      <c r="UJ15" s="57"/>
      <c r="UK15" s="57"/>
      <c r="UL15" s="57"/>
      <c r="UM15" s="57"/>
      <c r="UN15" s="57"/>
      <c r="UO15" s="57"/>
      <c r="UP15" s="57"/>
      <c r="UQ15" s="57"/>
      <c r="UR15" s="57"/>
      <c r="US15" s="57"/>
      <c r="UT15" s="57"/>
      <c r="UU15" s="57"/>
      <c r="UV15" s="57"/>
      <c r="UW15" s="57"/>
      <c r="UX15" s="57"/>
      <c r="UY15" s="57"/>
      <c r="UZ15" s="57"/>
      <c r="VA15" s="57"/>
      <c r="VB15" s="57"/>
      <c r="VC15" s="57"/>
      <c r="VD15" s="57"/>
      <c r="VE15" s="57"/>
      <c r="VF15" s="57"/>
      <c r="VG15" s="57"/>
      <c r="VH15" s="57"/>
      <c r="VI15" s="57"/>
      <c r="VJ15" s="57"/>
      <c r="VK15" s="57"/>
      <c r="VL15" s="57"/>
      <c r="VM15" s="57"/>
      <c r="VN15" s="57"/>
      <c r="VO15" s="57"/>
      <c r="VP15" s="57"/>
      <c r="VQ15" s="57"/>
      <c r="VR15" s="57"/>
      <c r="VS15" s="57"/>
      <c r="VT15" s="57"/>
      <c r="VU15" s="57"/>
      <c r="VV15" s="57"/>
      <c r="VW15" s="57"/>
      <c r="VX15" s="57"/>
      <c r="VY15" s="57"/>
      <c r="VZ15" s="57"/>
      <c r="WA15" s="57"/>
      <c r="WB15" s="57"/>
      <c r="WC15" s="57"/>
      <c r="WD15" s="57"/>
      <c r="WE15" s="57"/>
      <c r="WF15" s="57"/>
      <c r="WG15" s="57"/>
      <c r="WH15" s="57"/>
      <c r="WI15" s="57"/>
      <c r="WJ15" s="57"/>
      <c r="WK15" s="57"/>
      <c r="WL15" s="57"/>
      <c r="WM15" s="57"/>
      <c r="WN15" s="57"/>
      <c r="WO15" s="57"/>
      <c r="WP15" s="57"/>
      <c r="WQ15" s="57"/>
      <c r="WR15" s="57"/>
      <c r="WS15" s="57"/>
      <c r="WT15" s="57"/>
      <c r="WU15" s="57"/>
      <c r="WV15" s="57"/>
      <c r="WW15" s="57"/>
      <c r="WX15" s="57"/>
      <c r="WY15" s="57"/>
      <c r="WZ15" s="57"/>
      <c r="XA15" s="57"/>
      <c r="XB15" s="57"/>
      <c r="XC15" s="57"/>
      <c r="XD15" s="57"/>
      <c r="XE15" s="57"/>
      <c r="XF15" s="57"/>
      <c r="XG15" s="57"/>
      <c r="XH15" s="57"/>
      <c r="XI15" s="57"/>
      <c r="XJ15" s="57"/>
      <c r="XK15" s="57"/>
      <c r="XL15" s="57"/>
      <c r="XM15" s="57"/>
      <c r="XN15" s="57"/>
      <c r="XO15" s="57"/>
      <c r="XP15" s="57"/>
      <c r="XQ15" s="57"/>
      <c r="XR15" s="57"/>
      <c r="XS15" s="57"/>
      <c r="XT15" s="57"/>
      <c r="XU15" s="57"/>
      <c r="XV15" s="57"/>
      <c r="XW15" s="57"/>
      <c r="XX15" s="57"/>
      <c r="XY15" s="57"/>
      <c r="XZ15" s="57"/>
      <c r="YA15" s="57"/>
      <c r="YB15" s="57"/>
      <c r="YC15" s="57"/>
      <c r="YD15" s="57"/>
      <c r="YE15" s="57"/>
      <c r="YF15" s="57"/>
      <c r="YG15" s="57"/>
      <c r="YH15" s="57"/>
      <c r="YI15" s="57"/>
      <c r="YJ15" s="57"/>
      <c r="YK15" s="57"/>
      <c r="YL15" s="57"/>
      <c r="YM15" s="57"/>
      <c r="YN15" s="57"/>
      <c r="YO15" s="57"/>
      <c r="YP15" s="57"/>
      <c r="YQ15" s="57"/>
      <c r="YR15" s="57"/>
      <c r="YS15" s="57"/>
      <c r="YT15" s="57"/>
      <c r="YU15" s="57"/>
      <c r="YV15" s="57"/>
      <c r="YW15" s="57"/>
      <c r="YX15" s="57"/>
      <c r="YY15" s="57"/>
      <c r="YZ15" s="57"/>
      <c r="ZA15" s="57"/>
      <c r="ZB15" s="57"/>
      <c r="ZC15" s="57"/>
      <c r="ZD15" s="57"/>
      <c r="ZE15" s="57"/>
      <c r="ZF15" s="57"/>
      <c r="ZG15" s="57"/>
      <c r="ZH15" s="57"/>
      <c r="ZI15" s="57"/>
      <c r="ZJ15" s="57"/>
      <c r="ZK15" s="57"/>
      <c r="ZL15" s="57"/>
      <c r="ZM15" s="57"/>
      <c r="ZN15" s="57"/>
      <c r="ZO15" s="57"/>
      <c r="ZP15" s="57"/>
      <c r="ZQ15" s="57"/>
      <c r="ZR15" s="57"/>
      <c r="ZS15" s="57"/>
      <c r="ZT15" s="57"/>
      <c r="ZU15" s="57"/>
      <c r="ZV15" s="57"/>
      <c r="ZW15" s="57"/>
      <c r="ZX15" s="57"/>
      <c r="ZY15" s="57"/>
      <c r="ZZ15" s="57"/>
      <c r="AAA15" s="57"/>
      <c r="AAB15" s="57"/>
      <c r="AAC15" s="57"/>
      <c r="AAD15" s="57"/>
      <c r="AAE15" s="57"/>
      <c r="AAF15" s="57"/>
      <c r="AAG15" s="57"/>
      <c r="AAH15" s="57"/>
      <c r="AAI15" s="57"/>
      <c r="AAJ15" s="57"/>
      <c r="AAK15" s="57"/>
      <c r="AAL15" s="57"/>
      <c r="AAM15" s="57"/>
      <c r="AAN15" s="57"/>
      <c r="AAO15" s="57"/>
      <c r="AAP15" s="57"/>
      <c r="AAQ15" s="57"/>
      <c r="AAR15" s="57"/>
      <c r="AAS15" s="57"/>
      <c r="AAT15" s="57"/>
      <c r="AAU15" s="57"/>
      <c r="AAV15" s="57"/>
      <c r="AAW15" s="57"/>
      <c r="AAX15" s="57"/>
      <c r="AAY15" s="57"/>
      <c r="AAZ15" s="57"/>
      <c r="ABA15" s="57"/>
      <c r="ABB15" s="57"/>
      <c r="ABC15" s="57"/>
      <c r="ABD15" s="57"/>
      <c r="ABE15" s="57"/>
      <c r="ABF15" s="57"/>
      <c r="ABG15" s="57"/>
      <c r="ABH15" s="57"/>
      <c r="ABI15" s="57"/>
      <c r="ABJ15" s="57"/>
      <c r="ABK15" s="57"/>
      <c r="ABL15" s="57"/>
      <c r="ABM15" s="57"/>
      <c r="ABN15" s="57"/>
      <c r="ABO15" s="57"/>
      <c r="ABP15" s="57"/>
      <c r="ABQ15" s="57"/>
      <c r="ABR15" s="57"/>
      <c r="ABS15" s="57"/>
      <c r="ABT15" s="57"/>
      <c r="ABU15" s="57"/>
      <c r="ABV15" s="57"/>
      <c r="ABW15" s="57"/>
      <c r="ABX15" s="57"/>
      <c r="ABY15" s="57"/>
      <c r="ABZ15" s="57"/>
      <c r="ACA15" s="57"/>
      <c r="ACB15" s="57"/>
      <c r="ACC15" s="57"/>
      <c r="ACD15" s="57"/>
      <c r="ACE15" s="57"/>
      <c r="ACF15" s="57"/>
      <c r="ACG15" s="57"/>
      <c r="ACH15" s="57"/>
      <c r="ACI15" s="57"/>
      <c r="ACJ15" s="57"/>
      <c r="ACK15" s="57"/>
      <c r="ACL15" s="57"/>
      <c r="ACM15" s="57"/>
      <c r="ACN15" s="57"/>
      <c r="ACO15" s="57"/>
      <c r="ACP15" s="57"/>
      <c r="ACQ15" s="57"/>
      <c r="ACR15" s="57"/>
      <c r="ACS15" s="57"/>
      <c r="ACT15" s="57"/>
      <c r="ACU15" s="57"/>
      <c r="ACV15" s="57"/>
      <c r="ACW15" s="57"/>
      <c r="ACX15" s="57"/>
      <c r="ACY15" s="57"/>
      <c r="ACZ15" s="57"/>
      <c r="ADA15" s="57"/>
      <c r="ADB15" s="57"/>
      <c r="ADC15" s="57"/>
      <c r="ADD15" s="57"/>
      <c r="ADE15" s="57"/>
      <c r="ADF15" s="57"/>
      <c r="ADG15" s="57"/>
      <c r="ADH15" s="57"/>
      <c r="ADI15" s="57"/>
      <c r="ADJ15" s="57"/>
      <c r="ADK15" s="57"/>
      <c r="ADL15" s="57"/>
      <c r="ADM15" s="57"/>
      <c r="ADN15" s="57"/>
      <c r="ADO15" s="57"/>
      <c r="ADP15" s="57"/>
      <c r="ADQ15" s="57"/>
      <c r="ADR15" s="57"/>
      <c r="ADS15" s="57"/>
      <c r="ADT15" s="57"/>
      <c r="ADU15" s="57"/>
      <c r="ADV15" s="57"/>
      <c r="ADW15" s="57"/>
      <c r="ADX15" s="57"/>
      <c r="ADY15" s="57"/>
      <c r="ADZ15" s="57"/>
      <c r="AEA15" s="57"/>
      <c r="AEB15" s="57"/>
      <c r="AEC15" s="57"/>
      <c r="AED15" s="57"/>
      <c r="AEE15" s="57"/>
      <c r="AEF15" s="57"/>
      <c r="AEG15" s="57"/>
      <c r="AEH15" s="57"/>
      <c r="AEI15" s="57"/>
      <c r="AEJ15" s="57"/>
      <c r="AEK15" s="57"/>
      <c r="AEL15" s="57"/>
      <c r="AEM15" s="57"/>
      <c r="AEN15" s="57"/>
      <c r="AEO15" s="57"/>
      <c r="AEP15" s="57"/>
      <c r="AEQ15" s="57"/>
      <c r="AER15" s="57"/>
      <c r="AES15" s="57"/>
      <c r="AET15" s="57"/>
      <c r="AEU15" s="57"/>
      <c r="AEV15" s="57"/>
      <c r="AEW15" s="57"/>
      <c r="AEX15" s="57"/>
      <c r="AEY15" s="57"/>
      <c r="AEZ15" s="57"/>
      <c r="AFA15" s="57"/>
      <c r="AFB15" s="57"/>
      <c r="AFC15" s="57"/>
      <c r="AFD15" s="57"/>
      <c r="AFE15" s="57"/>
      <c r="AFF15" s="57"/>
      <c r="AFG15" s="57"/>
      <c r="AFH15" s="57"/>
      <c r="AFI15" s="57"/>
      <c r="AFJ15" s="57"/>
      <c r="AFK15" s="57"/>
      <c r="AFL15" s="57"/>
      <c r="AFM15" s="57"/>
      <c r="AFN15" s="57"/>
      <c r="AFO15" s="57"/>
      <c r="AFP15" s="57"/>
      <c r="AFQ15" s="57"/>
      <c r="AFR15" s="57"/>
      <c r="AFS15" s="57"/>
      <c r="AFT15" s="57"/>
      <c r="AFU15" s="57"/>
      <c r="AFV15" s="57"/>
      <c r="AFW15" s="57"/>
      <c r="AFX15" s="57"/>
      <c r="AFY15" s="57"/>
      <c r="AFZ15" s="57"/>
      <c r="AGA15" s="57"/>
      <c r="AGB15" s="57"/>
      <c r="AGC15" s="57"/>
      <c r="AGD15" s="57"/>
      <c r="AGE15" s="57"/>
      <c r="AGF15" s="57"/>
      <c r="AGG15" s="57"/>
      <c r="AGH15" s="57"/>
      <c r="AGI15" s="57"/>
      <c r="AGJ15" s="57"/>
      <c r="AGK15" s="57"/>
      <c r="AGL15" s="57"/>
      <c r="AGM15" s="57"/>
      <c r="AGN15" s="57"/>
      <c r="AGO15" s="57"/>
      <c r="AGP15" s="57"/>
      <c r="AGQ15" s="57"/>
      <c r="AGR15" s="57"/>
      <c r="AGS15" s="57"/>
      <c r="AGT15" s="57"/>
      <c r="AGU15" s="57"/>
      <c r="AGV15" s="57"/>
      <c r="AGW15" s="57"/>
      <c r="AGX15" s="57"/>
      <c r="AGY15" s="57"/>
      <c r="AGZ15" s="57"/>
      <c r="AHA15" s="57"/>
      <c r="AHB15" s="57"/>
      <c r="AHC15" s="57"/>
      <c r="AHD15" s="57"/>
      <c r="AHE15" s="57"/>
      <c r="AHF15" s="57"/>
      <c r="AHG15" s="57"/>
      <c r="AHH15" s="57"/>
      <c r="AHI15" s="57"/>
      <c r="AHJ15" s="57"/>
      <c r="AHK15" s="57"/>
      <c r="AHL15" s="57"/>
      <c r="AHM15" s="57"/>
      <c r="AHN15" s="57"/>
      <c r="AHO15" s="57"/>
      <c r="AHP15" s="57"/>
      <c r="AHQ15" s="57"/>
      <c r="AHR15" s="57"/>
      <c r="AHS15" s="57"/>
      <c r="AHT15" s="57"/>
      <c r="AHU15" s="57"/>
      <c r="AHV15" s="57"/>
      <c r="AHW15" s="57"/>
      <c r="AHX15" s="57"/>
      <c r="AHY15" s="57"/>
      <c r="AHZ15" s="57"/>
      <c r="AIA15" s="57"/>
      <c r="AIB15" s="57"/>
      <c r="AIC15" s="57"/>
      <c r="AID15" s="57"/>
      <c r="AIE15" s="57"/>
      <c r="AIF15" s="57"/>
      <c r="AIG15" s="57"/>
      <c r="AIH15" s="57"/>
      <c r="AII15" s="57"/>
      <c r="AIJ15" s="57"/>
      <c r="AIK15" s="57"/>
      <c r="AIL15" s="57"/>
      <c r="AIM15" s="57"/>
      <c r="AIN15" s="57"/>
      <c r="AIO15" s="57"/>
      <c r="AIP15" s="57"/>
      <c r="AIQ15" s="57"/>
      <c r="AIR15" s="57"/>
      <c r="AIS15" s="57"/>
      <c r="AIT15" s="57"/>
      <c r="AIU15" s="57"/>
      <c r="AIV15" s="57"/>
      <c r="AIW15" s="57"/>
      <c r="AIX15" s="57"/>
      <c r="AIY15" s="57"/>
      <c r="AIZ15" s="57"/>
      <c r="AJA15" s="57"/>
      <c r="AJB15" s="57"/>
      <c r="AJC15" s="57"/>
      <c r="AJD15" s="57"/>
      <c r="AJE15" s="57"/>
      <c r="AJF15" s="57"/>
      <c r="AJG15" s="57"/>
      <c r="AJH15" s="57"/>
      <c r="AJI15" s="57"/>
      <c r="AJJ15" s="57"/>
      <c r="AJK15" s="57"/>
      <c r="AJL15" s="57"/>
      <c r="AJM15" s="57"/>
      <c r="AJN15" s="57"/>
      <c r="AJO15" s="57"/>
      <c r="AJP15" s="57"/>
      <c r="AJQ15" s="57"/>
      <c r="AJR15" s="57"/>
      <c r="AJS15" s="57"/>
      <c r="AJT15" s="57"/>
      <c r="AJU15" s="57"/>
      <c r="AJV15" s="57"/>
      <c r="AJW15" s="57"/>
      <c r="AJX15" s="57"/>
      <c r="AJY15" s="57"/>
      <c r="AJZ15" s="57"/>
      <c r="AKA15" s="57"/>
      <c r="AKB15" s="57"/>
      <c r="AKC15" s="57"/>
      <c r="AKD15" s="57"/>
      <c r="AKE15" s="57"/>
      <c r="AKF15" s="57"/>
      <c r="AKG15" s="57"/>
      <c r="AKH15" s="57"/>
      <c r="AKI15" s="57"/>
      <c r="AKJ15" s="57"/>
      <c r="AKK15" s="57"/>
      <c r="AKL15" s="57"/>
      <c r="AKM15" s="57"/>
      <c r="AKN15" s="57"/>
      <c r="AKO15" s="57"/>
      <c r="AKP15" s="57"/>
      <c r="AKQ15" s="57"/>
      <c r="AKR15" s="57"/>
      <c r="AKS15" s="57"/>
      <c r="AKT15" s="57"/>
      <c r="AKU15" s="57"/>
      <c r="AKV15" s="57"/>
      <c r="AKW15" s="57"/>
      <c r="AKX15" s="57"/>
      <c r="AKY15" s="57"/>
      <c r="AKZ15" s="57"/>
      <c r="ALA15" s="57"/>
      <c r="ALB15" s="57"/>
      <c r="ALC15" s="57"/>
      <c r="ALD15" s="57"/>
      <c r="ALE15" s="57"/>
      <c r="ALF15" s="57"/>
      <c r="ALG15" s="57"/>
      <c r="ALH15" s="57"/>
      <c r="ALI15" s="57"/>
      <c r="ALJ15" s="57"/>
      <c r="ALK15" s="57"/>
      <c r="ALL15" s="57"/>
      <c r="ALM15" s="57"/>
      <c r="ALN15" s="57"/>
      <c r="ALO15" s="57"/>
      <c r="ALP15" s="57"/>
      <c r="ALQ15" s="57"/>
      <c r="ALR15" s="57"/>
      <c r="ALS15" s="57"/>
      <c r="ALT15" s="57"/>
      <c r="ALU15" s="57"/>
      <c r="ALV15" s="57"/>
      <c r="ALW15" s="57"/>
      <c r="ALX15" s="57"/>
      <c r="ALY15" s="57"/>
      <c r="ALZ15" s="57"/>
      <c r="AMA15" s="57"/>
      <c r="AMB15" s="57"/>
      <c r="AMC15" s="57"/>
      <c r="AMD15" s="57"/>
      <c r="AME15" s="57"/>
      <c r="AMF15" s="57"/>
      <c r="AMG15" s="57"/>
      <c r="AMH15" s="57"/>
      <c r="AMI15" s="57"/>
      <c r="AMJ15" s="57"/>
      <c r="AMK15" s="57"/>
      <c r="AML15" s="57"/>
      <c r="AMM15" s="57"/>
      <c r="AMN15" s="57"/>
      <c r="AMO15" s="57"/>
      <c r="AMP15" s="57"/>
      <c r="AMQ15" s="57"/>
      <c r="AMR15" s="57"/>
      <c r="AMS15" s="57"/>
      <c r="AMT15" s="57"/>
      <c r="AMU15" s="57"/>
      <c r="AMV15" s="57"/>
      <c r="AMW15" s="57"/>
      <c r="AMX15" s="57"/>
      <c r="AMY15" s="57"/>
      <c r="AMZ15" s="57"/>
      <c r="ANA15" s="57"/>
      <c r="ANB15" s="57"/>
      <c r="ANC15" s="57"/>
      <c r="AND15" s="57"/>
      <c r="ANE15" s="57"/>
      <c r="ANF15" s="57"/>
      <c r="ANG15" s="57"/>
      <c r="ANH15" s="57"/>
      <c r="ANI15" s="57"/>
      <c r="ANJ15" s="57"/>
      <c r="ANK15" s="57"/>
      <c r="ANL15" s="57"/>
      <c r="ANM15" s="57"/>
      <c r="ANN15" s="57"/>
      <c r="ANO15" s="57"/>
      <c r="ANP15" s="57"/>
      <c r="ANQ15" s="57"/>
      <c r="ANR15" s="57"/>
      <c r="ANS15" s="57"/>
      <c r="ANT15" s="57"/>
      <c r="ANU15" s="57"/>
      <c r="ANV15" s="57"/>
      <c r="ANW15" s="57"/>
      <c r="ANX15" s="57"/>
      <c r="ANY15" s="57"/>
      <c r="ANZ15" s="57"/>
      <c r="AOA15" s="57"/>
      <c r="AOB15" s="57"/>
      <c r="AOC15" s="57"/>
      <c r="AOD15" s="57"/>
      <c r="AOE15" s="57"/>
      <c r="AOF15" s="57"/>
      <c r="AOG15" s="57"/>
      <c r="AOH15" s="57"/>
      <c r="AOI15" s="57"/>
      <c r="AOJ15" s="57"/>
      <c r="AOK15" s="57"/>
      <c r="AOL15" s="57"/>
      <c r="AOM15" s="57"/>
      <c r="AON15" s="57"/>
      <c r="AOO15" s="57"/>
      <c r="AOP15" s="57"/>
      <c r="AOQ15" s="57"/>
      <c r="AOR15" s="57"/>
      <c r="AOS15" s="57"/>
      <c r="AOT15" s="57"/>
      <c r="AOU15" s="57"/>
      <c r="AOV15" s="57"/>
      <c r="AOW15" s="57"/>
      <c r="AOX15" s="57"/>
      <c r="AOY15" s="57"/>
      <c r="AOZ15" s="57"/>
      <c r="APA15" s="57"/>
      <c r="APB15" s="57"/>
      <c r="APC15" s="57"/>
      <c r="APD15" s="57"/>
      <c r="APE15" s="57"/>
      <c r="APF15" s="57"/>
      <c r="APG15" s="57"/>
      <c r="APH15" s="57"/>
      <c r="API15" s="57"/>
      <c r="APJ15" s="57"/>
      <c r="APK15" s="57"/>
      <c r="APL15" s="57"/>
      <c r="APM15" s="57"/>
      <c r="APN15" s="57"/>
      <c r="APO15" s="57"/>
      <c r="APP15" s="57"/>
      <c r="APQ15" s="57"/>
      <c r="APR15" s="57"/>
      <c r="APS15" s="57"/>
      <c r="APT15" s="57"/>
      <c r="APU15" s="57"/>
      <c r="APV15" s="57"/>
      <c r="APW15" s="57"/>
      <c r="APX15" s="57"/>
      <c r="APY15" s="57"/>
      <c r="APZ15" s="57"/>
      <c r="AQA15" s="57"/>
      <c r="AQB15" s="57"/>
      <c r="AQC15" s="57"/>
      <c r="AQD15" s="57"/>
      <c r="AQE15" s="57"/>
      <c r="AQF15" s="57"/>
      <c r="AQG15" s="57"/>
      <c r="AQH15" s="57"/>
      <c r="AQI15" s="57"/>
      <c r="AQJ15" s="57"/>
      <c r="AQK15" s="57"/>
      <c r="AQL15" s="57"/>
      <c r="AQM15" s="57"/>
      <c r="AQN15" s="57"/>
      <c r="AQO15" s="57"/>
      <c r="AQP15" s="57"/>
      <c r="AQQ15" s="57"/>
      <c r="AQR15" s="57"/>
      <c r="AQS15" s="57"/>
      <c r="AQT15" s="57"/>
      <c r="AQU15" s="57"/>
      <c r="AQV15" s="57"/>
      <c r="AQW15" s="57"/>
      <c r="AQX15" s="57"/>
      <c r="AQY15" s="57"/>
      <c r="AQZ15" s="57"/>
      <c r="ARA15" s="57"/>
      <c r="ARB15" s="57"/>
      <c r="ARC15" s="57"/>
      <c r="ARD15" s="57"/>
      <c r="ARE15" s="57"/>
      <c r="ARF15" s="57"/>
      <c r="ARG15" s="57"/>
      <c r="ARH15" s="57"/>
      <c r="ARI15" s="57"/>
      <c r="ARJ15" s="57"/>
      <c r="ARK15" s="57"/>
      <c r="ARL15" s="57"/>
      <c r="ARM15" s="57"/>
      <c r="ARN15" s="57"/>
      <c r="ARO15" s="57"/>
      <c r="ARP15" s="57"/>
      <c r="ARQ15" s="57"/>
      <c r="ARR15" s="57"/>
      <c r="ARS15" s="57"/>
      <c r="ART15" s="57"/>
      <c r="ARU15" s="57"/>
      <c r="ARV15" s="57"/>
      <c r="ARW15" s="57"/>
      <c r="ARX15" s="57"/>
      <c r="ARY15" s="57"/>
      <c r="ARZ15" s="57"/>
      <c r="ASA15" s="57"/>
      <c r="ASB15" s="57"/>
      <c r="ASC15" s="57"/>
      <c r="ASD15" s="57"/>
      <c r="ASE15" s="57"/>
      <c r="ASF15" s="57"/>
      <c r="ASG15" s="57"/>
      <c r="ASH15" s="57"/>
      <c r="ASI15" s="57"/>
      <c r="ASJ15" s="57"/>
      <c r="ASK15" s="57"/>
      <c r="ASL15" s="57"/>
      <c r="ASM15" s="57"/>
      <c r="ASN15" s="57"/>
      <c r="ASO15" s="57"/>
      <c r="ASP15" s="57"/>
      <c r="ASQ15" s="57"/>
      <c r="ASR15" s="57"/>
      <c r="ASS15" s="57"/>
      <c r="AST15" s="57"/>
      <c r="ASU15" s="57"/>
      <c r="ASV15" s="57"/>
      <c r="ASW15" s="57"/>
      <c r="ASX15" s="57"/>
      <c r="ASY15" s="57"/>
      <c r="ASZ15" s="57"/>
      <c r="ATA15" s="57"/>
      <c r="ATB15" s="57"/>
      <c r="ATC15" s="57"/>
      <c r="ATD15" s="57"/>
      <c r="ATE15" s="57"/>
      <c r="ATF15" s="57"/>
      <c r="ATG15" s="57"/>
      <c r="ATH15" s="57"/>
      <c r="ATI15" s="57"/>
      <c r="ATJ15" s="57"/>
      <c r="ATK15" s="57"/>
      <c r="ATL15" s="57"/>
      <c r="ATM15" s="57"/>
      <c r="ATN15" s="57"/>
      <c r="ATO15" s="57"/>
      <c r="ATP15" s="57"/>
      <c r="ATQ15" s="57"/>
      <c r="ATR15" s="57"/>
      <c r="ATS15" s="57"/>
      <c r="ATT15" s="57"/>
      <c r="ATU15" s="57"/>
      <c r="ATV15" s="57"/>
      <c r="ATW15" s="57"/>
      <c r="ATX15" s="57"/>
      <c r="ATY15" s="57"/>
      <c r="ATZ15" s="57"/>
      <c r="AUA15" s="57"/>
      <c r="AUB15" s="57"/>
      <c r="AUC15" s="57"/>
      <c r="AUD15" s="57"/>
      <c r="AUE15" s="57"/>
      <c r="AUF15" s="57"/>
      <c r="AUG15" s="57"/>
      <c r="AUH15" s="57"/>
      <c r="AUI15" s="57"/>
      <c r="AUJ15" s="57"/>
      <c r="AUK15" s="57"/>
      <c r="AUL15" s="57"/>
      <c r="AUM15" s="57"/>
      <c r="AUN15" s="57"/>
      <c r="AUO15" s="57"/>
      <c r="AUP15" s="57"/>
      <c r="AUQ15" s="57"/>
      <c r="AUR15" s="57"/>
      <c r="AUS15" s="57"/>
      <c r="AUT15" s="57"/>
      <c r="AUU15" s="57"/>
      <c r="AUV15" s="57"/>
      <c r="AUW15" s="57"/>
      <c r="AUX15" s="57"/>
      <c r="AUY15" s="57"/>
      <c r="AUZ15" s="57"/>
      <c r="AVA15" s="57"/>
      <c r="AVB15" s="57"/>
      <c r="AVC15" s="57"/>
      <c r="AVD15" s="57"/>
      <c r="AVE15" s="57"/>
      <c r="AVF15" s="57"/>
      <c r="AVG15" s="57"/>
      <c r="AVH15" s="57"/>
      <c r="AVI15" s="57"/>
      <c r="AVJ15" s="57"/>
      <c r="AVK15" s="57"/>
      <c r="AVL15" s="57"/>
      <c r="AVM15" s="57"/>
      <c r="AVN15" s="57"/>
      <c r="AVO15" s="57"/>
      <c r="AVP15" s="57"/>
      <c r="AVQ15" s="57"/>
      <c r="AVR15" s="57"/>
      <c r="AVS15" s="57"/>
      <c r="AVT15" s="57"/>
      <c r="AVU15" s="57"/>
      <c r="AVV15" s="57"/>
      <c r="AVW15" s="57"/>
      <c r="AVX15" s="57"/>
      <c r="AVY15" s="57"/>
      <c r="AVZ15" s="57"/>
      <c r="AWA15" s="57"/>
      <c r="AWB15" s="57"/>
      <c r="AWC15" s="57"/>
      <c r="AWD15" s="57"/>
      <c r="AWE15" s="57"/>
      <c r="AWF15" s="57"/>
      <c r="AWG15" s="57"/>
      <c r="AWH15" s="57"/>
      <c r="AWI15" s="57"/>
      <c r="AWJ15" s="57"/>
      <c r="AWK15" s="57"/>
      <c r="AWL15" s="57"/>
      <c r="AWM15" s="57"/>
      <c r="AWN15" s="57"/>
      <c r="AWO15" s="57"/>
      <c r="AWP15" s="57"/>
      <c r="AWQ15" s="57"/>
      <c r="AWR15" s="57"/>
      <c r="AWS15" s="57"/>
      <c r="AWT15" s="57"/>
      <c r="AWU15" s="57"/>
      <c r="AWV15" s="57"/>
      <c r="AWW15" s="57"/>
      <c r="AWX15" s="57"/>
      <c r="AWY15" s="57"/>
      <c r="AWZ15" s="57"/>
      <c r="AXA15" s="57"/>
      <c r="AXB15" s="57"/>
      <c r="AXC15" s="57"/>
      <c r="AXD15" s="57"/>
      <c r="AXE15" s="57"/>
      <c r="AXF15" s="57"/>
      <c r="AXG15" s="57"/>
      <c r="AXH15" s="57"/>
      <c r="AXI15" s="57"/>
      <c r="AXJ15" s="57"/>
      <c r="AXK15" s="57"/>
      <c r="AXL15" s="57"/>
      <c r="AXM15" s="57"/>
      <c r="AXN15" s="57"/>
      <c r="AXO15" s="57"/>
      <c r="AXP15" s="57"/>
      <c r="AXQ15" s="57"/>
      <c r="AXR15" s="57"/>
      <c r="AXS15" s="57"/>
      <c r="AXT15" s="57"/>
      <c r="AXU15" s="57"/>
      <c r="AXV15" s="57"/>
      <c r="AXW15" s="57"/>
      <c r="AXX15" s="57"/>
      <c r="AXY15" s="57"/>
      <c r="AXZ15" s="57"/>
      <c r="AYA15" s="57"/>
      <c r="AYB15" s="57"/>
      <c r="AYC15" s="57"/>
      <c r="AYD15" s="57"/>
      <c r="AYE15" s="57"/>
      <c r="AYF15" s="57"/>
      <c r="AYG15" s="57"/>
      <c r="AYH15" s="57"/>
      <c r="AYI15" s="57"/>
      <c r="AYJ15" s="57"/>
      <c r="AYK15" s="57"/>
      <c r="AYL15" s="57"/>
      <c r="AYM15" s="57"/>
      <c r="AYN15" s="57"/>
      <c r="AYO15" s="57"/>
      <c r="AYP15" s="57"/>
      <c r="AYQ15" s="57"/>
      <c r="AYR15" s="57"/>
      <c r="AYS15" s="57"/>
      <c r="AYT15" s="57"/>
      <c r="AYU15" s="57"/>
      <c r="AYV15" s="57"/>
      <c r="AYW15" s="57"/>
      <c r="AYX15" s="57"/>
      <c r="AYY15" s="57"/>
      <c r="AYZ15" s="57"/>
      <c r="AZA15" s="57"/>
      <c r="AZB15" s="57"/>
      <c r="AZC15" s="57"/>
      <c r="AZD15" s="57"/>
      <c r="AZE15" s="57"/>
      <c r="AZF15" s="57"/>
      <c r="AZG15" s="57"/>
      <c r="AZH15" s="57"/>
      <c r="AZI15" s="57"/>
      <c r="AZJ15" s="57"/>
      <c r="AZK15" s="57"/>
      <c r="AZL15" s="57"/>
      <c r="AZM15" s="57"/>
      <c r="AZN15" s="57"/>
      <c r="AZO15" s="57"/>
      <c r="AZP15" s="57"/>
      <c r="AZQ15" s="57"/>
      <c r="AZR15" s="57"/>
      <c r="AZS15" s="57"/>
      <c r="AZT15" s="57"/>
      <c r="AZU15" s="57"/>
      <c r="AZV15" s="57"/>
      <c r="AZW15" s="57"/>
      <c r="AZX15" s="57"/>
      <c r="AZY15" s="57"/>
      <c r="AZZ15" s="57"/>
      <c r="BAA15" s="57"/>
      <c r="BAB15" s="57"/>
      <c r="BAC15" s="57"/>
      <c r="BAD15" s="57"/>
      <c r="BAE15" s="57"/>
      <c r="BAF15" s="57"/>
      <c r="BAG15" s="57"/>
      <c r="BAH15" s="57"/>
      <c r="BAI15" s="57"/>
      <c r="BAJ15" s="57"/>
      <c r="BAK15" s="57"/>
      <c r="BAL15" s="57"/>
      <c r="BAM15" s="57"/>
      <c r="BAN15" s="57"/>
      <c r="BAO15" s="57"/>
      <c r="BAP15" s="57"/>
      <c r="BAQ15" s="57"/>
      <c r="BAR15" s="57"/>
      <c r="BAS15" s="57"/>
      <c r="BAT15" s="57"/>
      <c r="BAU15" s="57"/>
      <c r="BAV15" s="57"/>
      <c r="BAW15" s="57"/>
      <c r="BAX15" s="57"/>
      <c r="BAY15" s="57"/>
      <c r="BAZ15" s="57"/>
      <c r="BBA15" s="57"/>
      <c r="BBB15" s="57"/>
      <c r="BBC15" s="57"/>
      <c r="BBD15" s="57"/>
      <c r="BBE15" s="57"/>
      <c r="BBF15" s="57"/>
      <c r="BBG15" s="57"/>
      <c r="BBH15" s="57"/>
      <c r="BBI15" s="57"/>
      <c r="BBJ15" s="57"/>
      <c r="BBK15" s="57"/>
      <c r="BBL15" s="57"/>
      <c r="BBM15" s="57"/>
      <c r="BBN15" s="57"/>
      <c r="BBO15" s="57"/>
      <c r="BBP15" s="57"/>
      <c r="BBQ15" s="57"/>
      <c r="BBR15" s="57"/>
      <c r="BBS15" s="57"/>
      <c r="BBT15" s="57"/>
      <c r="BBU15" s="57"/>
      <c r="BBV15" s="57"/>
      <c r="BBW15" s="57"/>
      <c r="BBX15" s="57"/>
      <c r="BBY15" s="57"/>
      <c r="BBZ15" s="57"/>
      <c r="BCA15" s="57"/>
      <c r="BCB15" s="57"/>
      <c r="BCC15" s="57"/>
      <c r="BCD15" s="57"/>
      <c r="BCE15" s="57"/>
      <c r="BCF15" s="57"/>
      <c r="BCG15" s="57"/>
      <c r="BCH15" s="57"/>
      <c r="BCI15" s="57"/>
      <c r="BCJ15" s="57"/>
      <c r="BCK15" s="57"/>
      <c r="BCL15" s="57"/>
      <c r="BCM15" s="57"/>
      <c r="BCN15" s="57"/>
      <c r="BCO15" s="57"/>
      <c r="BCP15" s="57"/>
      <c r="BCQ15" s="57"/>
      <c r="BCR15" s="57"/>
      <c r="BCS15" s="57"/>
      <c r="BCT15" s="57"/>
      <c r="BCU15" s="57"/>
      <c r="BCV15" s="57"/>
      <c r="BCW15" s="57"/>
      <c r="BCX15" s="57"/>
      <c r="BCY15" s="57"/>
      <c r="BCZ15" s="57"/>
      <c r="BDA15" s="57"/>
      <c r="BDB15" s="57"/>
      <c r="BDC15" s="57"/>
      <c r="BDD15" s="57"/>
      <c r="BDE15" s="57"/>
      <c r="BDF15" s="57"/>
      <c r="BDG15" s="57"/>
      <c r="BDH15" s="57"/>
      <c r="BDI15" s="57"/>
      <c r="BDJ15" s="57"/>
      <c r="BDK15" s="57"/>
      <c r="BDL15" s="57"/>
      <c r="BDM15" s="57"/>
      <c r="BDN15" s="57"/>
      <c r="BDO15" s="57"/>
      <c r="BDP15" s="57"/>
      <c r="BDQ15" s="57"/>
      <c r="BDR15" s="57"/>
      <c r="BDS15" s="57"/>
      <c r="BDT15" s="57"/>
      <c r="BDU15" s="57"/>
      <c r="BDV15" s="57"/>
      <c r="BDW15" s="57"/>
      <c r="BDX15" s="57"/>
      <c r="BDY15" s="57"/>
      <c r="BDZ15" s="57"/>
      <c r="BEA15" s="57"/>
      <c r="BEB15" s="57"/>
      <c r="BEC15" s="57"/>
      <c r="BED15" s="57"/>
      <c r="BEE15" s="57"/>
      <c r="BEF15" s="57"/>
      <c r="BEG15" s="57"/>
      <c r="BEH15" s="57"/>
      <c r="BEI15" s="57"/>
      <c r="BEJ15" s="57"/>
      <c r="BEK15" s="57"/>
      <c r="BEL15" s="57"/>
      <c r="BEM15" s="57"/>
      <c r="BEN15" s="57"/>
      <c r="BEO15" s="57"/>
      <c r="BEP15" s="57"/>
      <c r="BEQ15" s="57"/>
      <c r="BER15" s="57"/>
      <c r="BES15" s="57"/>
      <c r="BET15" s="57"/>
      <c r="BEU15" s="57"/>
      <c r="BEV15" s="57"/>
      <c r="BEW15" s="57"/>
      <c r="BEX15" s="57"/>
      <c r="BEY15" s="57"/>
      <c r="BEZ15" s="57"/>
      <c r="BFA15" s="57"/>
      <c r="BFB15" s="57"/>
      <c r="BFC15" s="57"/>
      <c r="BFD15" s="57"/>
      <c r="BFE15" s="57"/>
      <c r="BFF15" s="57"/>
      <c r="BFG15" s="57"/>
      <c r="BFH15" s="57"/>
      <c r="BFI15" s="57"/>
      <c r="BFJ15" s="57"/>
      <c r="BFK15" s="57"/>
      <c r="BFL15" s="57"/>
      <c r="BFM15" s="57"/>
      <c r="BFN15" s="57"/>
      <c r="BFO15" s="57"/>
      <c r="BFP15" s="57"/>
      <c r="BFQ15" s="57"/>
      <c r="BFR15" s="57"/>
      <c r="BFS15" s="57"/>
      <c r="BFT15" s="57"/>
      <c r="BFU15" s="57"/>
      <c r="BFV15" s="57"/>
      <c r="BFW15" s="57"/>
      <c r="BFX15" s="57"/>
      <c r="BFY15" s="57"/>
      <c r="BFZ15" s="57"/>
      <c r="BGA15" s="57"/>
      <c r="BGB15" s="57"/>
      <c r="BGC15" s="57"/>
      <c r="BGD15" s="57"/>
      <c r="BGE15" s="57"/>
      <c r="BGF15" s="57"/>
      <c r="BGG15" s="57"/>
      <c r="BGH15" s="57"/>
      <c r="BGI15" s="57"/>
      <c r="BGJ15" s="57"/>
      <c r="BGK15" s="57"/>
      <c r="BGL15" s="57"/>
      <c r="BGM15" s="57"/>
      <c r="BGN15" s="57"/>
      <c r="BGO15" s="57"/>
      <c r="BGP15" s="57"/>
      <c r="BGQ15" s="57"/>
      <c r="BGR15" s="57"/>
      <c r="BGS15" s="57"/>
      <c r="BGT15" s="57"/>
      <c r="BGU15" s="57"/>
      <c r="BGV15" s="57"/>
      <c r="BGW15" s="57"/>
      <c r="BGX15" s="57"/>
      <c r="BGY15" s="57"/>
      <c r="BGZ15" s="57"/>
      <c r="BHA15" s="57"/>
      <c r="BHB15" s="57"/>
      <c r="BHC15" s="57"/>
      <c r="BHD15" s="57"/>
      <c r="BHE15" s="57"/>
      <c r="BHF15" s="57"/>
      <c r="BHG15" s="57"/>
      <c r="BHH15" s="57"/>
      <c r="BHI15" s="57"/>
      <c r="BHJ15" s="57"/>
      <c r="BHK15" s="57"/>
      <c r="BHL15" s="57"/>
      <c r="BHM15" s="57"/>
      <c r="BHN15" s="57"/>
      <c r="BHO15" s="57"/>
      <c r="BHP15" s="57"/>
      <c r="BHQ15" s="57"/>
      <c r="BHR15" s="57"/>
      <c r="BHS15" s="57"/>
      <c r="BHT15" s="57"/>
      <c r="BHU15" s="57"/>
      <c r="BHV15" s="57"/>
      <c r="BHW15" s="57"/>
      <c r="BHX15" s="57"/>
      <c r="BHY15" s="57"/>
      <c r="BHZ15" s="57"/>
      <c r="BIA15" s="57"/>
      <c r="BIB15" s="57"/>
      <c r="BIC15" s="57"/>
      <c r="BID15" s="57"/>
      <c r="BIE15" s="57"/>
      <c r="BIF15" s="57"/>
      <c r="BIG15" s="57"/>
      <c r="BIH15" s="57"/>
      <c r="BII15" s="57"/>
      <c r="BIJ15" s="57"/>
      <c r="BIK15" s="57"/>
      <c r="BIL15" s="57"/>
      <c r="BIM15" s="57"/>
      <c r="BIN15" s="57"/>
      <c r="BIO15" s="57"/>
      <c r="BIP15" s="57"/>
      <c r="BIQ15" s="57"/>
      <c r="BIR15" s="57"/>
      <c r="BIS15" s="57"/>
      <c r="BIT15" s="57"/>
      <c r="BIU15" s="57"/>
      <c r="BIV15" s="57"/>
      <c r="BIW15" s="57"/>
      <c r="BIX15" s="57"/>
      <c r="BIY15" s="57"/>
      <c r="BIZ15" s="57"/>
      <c r="BJA15" s="57"/>
      <c r="BJB15" s="57"/>
      <c r="BJC15" s="57"/>
      <c r="BJD15" s="57"/>
      <c r="BJE15" s="57"/>
      <c r="BJF15" s="57"/>
      <c r="BJG15" s="57"/>
      <c r="BJH15" s="57"/>
      <c r="BJI15" s="57"/>
      <c r="BJJ15" s="57"/>
      <c r="BJK15" s="57"/>
      <c r="BJL15" s="57"/>
      <c r="BJM15" s="57"/>
      <c r="BJN15" s="57"/>
      <c r="BJO15" s="57"/>
      <c r="BJP15" s="57"/>
      <c r="BJQ15" s="57"/>
      <c r="BJR15" s="57"/>
      <c r="BJS15" s="57"/>
      <c r="BJT15" s="57"/>
      <c r="BJU15" s="57"/>
      <c r="BJV15" s="57"/>
      <c r="BJW15" s="57"/>
      <c r="BJX15" s="57"/>
      <c r="BJY15" s="57"/>
      <c r="BJZ15" s="57"/>
      <c r="BKA15" s="57"/>
      <c r="BKB15" s="57"/>
      <c r="BKC15" s="57"/>
      <c r="BKD15" s="57"/>
      <c r="BKE15" s="57"/>
      <c r="BKF15" s="57"/>
      <c r="BKG15" s="57"/>
      <c r="BKH15" s="57"/>
      <c r="BKI15" s="57"/>
      <c r="BKJ15" s="57"/>
      <c r="BKK15" s="57"/>
      <c r="BKL15" s="57"/>
      <c r="BKM15" s="57"/>
      <c r="BKN15" s="57"/>
      <c r="BKO15" s="57"/>
      <c r="BKP15" s="57"/>
      <c r="BKQ15" s="57"/>
      <c r="BKR15" s="57"/>
      <c r="BKS15" s="57"/>
      <c r="BKT15" s="57"/>
      <c r="BKU15" s="57"/>
      <c r="BKV15" s="57"/>
      <c r="BKW15" s="57"/>
      <c r="BKX15" s="57"/>
      <c r="BKY15" s="57"/>
      <c r="BKZ15" s="57"/>
      <c r="BLA15" s="57"/>
      <c r="BLB15" s="57"/>
      <c r="BLC15" s="57"/>
      <c r="BLD15" s="57"/>
      <c r="BLE15" s="57"/>
      <c r="BLF15" s="57"/>
      <c r="BLG15" s="57"/>
      <c r="BLH15" s="57"/>
      <c r="BLI15" s="57"/>
      <c r="BLJ15" s="57"/>
      <c r="BLK15" s="57"/>
      <c r="BLL15" s="57"/>
      <c r="BLM15" s="57"/>
      <c r="BLN15" s="57"/>
      <c r="BLO15" s="57"/>
      <c r="BLP15" s="57"/>
      <c r="BLQ15" s="57"/>
      <c r="BLR15" s="57"/>
      <c r="BLS15" s="57"/>
      <c r="BLT15" s="57"/>
      <c r="BLU15" s="57"/>
      <c r="BLV15" s="57"/>
      <c r="BLW15" s="57"/>
      <c r="BLX15" s="57"/>
      <c r="BLY15" s="57"/>
      <c r="BLZ15" s="57"/>
      <c r="BMA15" s="57"/>
      <c r="BMB15" s="57"/>
      <c r="BMC15" s="57"/>
      <c r="BMD15" s="57"/>
      <c r="BME15" s="57"/>
      <c r="BMF15" s="57"/>
      <c r="BMG15" s="57"/>
      <c r="BMH15" s="57"/>
      <c r="BMI15" s="57"/>
      <c r="BMJ15" s="57"/>
      <c r="BMK15" s="57"/>
      <c r="BML15" s="57"/>
      <c r="BMM15" s="57"/>
      <c r="BMN15" s="57"/>
      <c r="BMO15" s="57"/>
      <c r="BMP15" s="57"/>
      <c r="BMQ15" s="57"/>
      <c r="BMR15" s="57"/>
      <c r="BMS15" s="57"/>
      <c r="BMT15" s="57"/>
      <c r="BMU15" s="57"/>
      <c r="BMV15" s="57"/>
      <c r="BMW15" s="57"/>
      <c r="BMX15" s="57"/>
      <c r="BMY15" s="57"/>
      <c r="BMZ15" s="57"/>
      <c r="BNA15" s="57"/>
      <c r="BNB15" s="57"/>
      <c r="BNC15" s="57"/>
      <c r="BND15" s="57"/>
      <c r="BNE15" s="57"/>
      <c r="BNF15" s="57"/>
      <c r="BNG15" s="57"/>
      <c r="BNH15" s="57"/>
      <c r="BNI15" s="57"/>
      <c r="BNJ15" s="57"/>
      <c r="BNK15" s="57"/>
      <c r="BNL15" s="57"/>
      <c r="BNM15" s="57"/>
      <c r="BNN15" s="57"/>
      <c r="BNO15" s="57"/>
      <c r="BNP15" s="57"/>
      <c r="BNQ15" s="57"/>
      <c r="BNR15" s="57"/>
      <c r="BNS15" s="57"/>
      <c r="BNT15" s="57"/>
      <c r="BNU15" s="57"/>
      <c r="BNV15" s="57"/>
      <c r="BNW15" s="57"/>
      <c r="BNX15" s="57"/>
      <c r="BNY15" s="57"/>
      <c r="BNZ15" s="57"/>
      <c r="BOA15" s="57"/>
      <c r="BOB15" s="57"/>
      <c r="BOC15" s="57"/>
      <c r="BOD15" s="57"/>
      <c r="BOE15" s="57"/>
      <c r="BOF15" s="57"/>
      <c r="BOG15" s="57"/>
      <c r="BOH15" s="57"/>
      <c r="BOI15" s="57"/>
      <c r="BOJ15" s="57"/>
      <c r="BOK15" s="57"/>
      <c r="BOL15" s="57"/>
      <c r="BOM15" s="57"/>
      <c r="BON15" s="57"/>
      <c r="BOO15" s="57"/>
      <c r="BOP15" s="57"/>
      <c r="BOQ15" s="57"/>
      <c r="BOR15" s="57"/>
      <c r="BOS15" s="57"/>
      <c r="BOT15" s="57"/>
      <c r="BOU15" s="57"/>
      <c r="BOV15" s="57"/>
      <c r="BOW15" s="57"/>
      <c r="BOX15" s="57"/>
      <c r="BOY15" s="57"/>
      <c r="BOZ15" s="57"/>
      <c r="BPA15" s="57"/>
      <c r="BPB15" s="57"/>
      <c r="BPC15" s="57"/>
      <c r="BPD15" s="57"/>
      <c r="BPE15" s="57"/>
      <c r="BPF15" s="57"/>
      <c r="BPG15" s="57"/>
      <c r="BPH15" s="57"/>
      <c r="BPI15" s="57"/>
      <c r="BPJ15" s="57"/>
      <c r="BPK15" s="57"/>
      <c r="BPL15" s="57"/>
      <c r="BPM15" s="57"/>
      <c r="BPN15" s="57"/>
      <c r="BPO15" s="57"/>
      <c r="BPP15" s="57"/>
      <c r="BPQ15" s="57"/>
      <c r="BPR15" s="57"/>
      <c r="BPS15" s="57"/>
      <c r="BPT15" s="57"/>
      <c r="BPU15" s="57"/>
      <c r="BPV15" s="57"/>
      <c r="BPW15" s="57"/>
      <c r="BPX15" s="57"/>
      <c r="BPY15" s="57"/>
      <c r="BPZ15" s="57"/>
      <c r="BQA15" s="57"/>
      <c r="BQB15" s="57"/>
      <c r="BQC15" s="57"/>
      <c r="BQD15" s="57"/>
      <c r="BQE15" s="57"/>
      <c r="BQF15" s="57"/>
      <c r="BQG15" s="57"/>
      <c r="BQH15" s="57"/>
      <c r="BQI15" s="57"/>
      <c r="BQJ15" s="57"/>
      <c r="BQK15" s="57"/>
      <c r="BQL15" s="57"/>
      <c r="BQM15" s="57"/>
      <c r="BQN15" s="57"/>
      <c r="BQO15" s="57"/>
      <c r="BQP15" s="57"/>
      <c r="BQQ15" s="57"/>
      <c r="BQR15" s="57"/>
      <c r="BQS15" s="57"/>
      <c r="BQT15" s="57"/>
      <c r="BQU15" s="57"/>
      <c r="BQV15" s="57"/>
      <c r="BQW15" s="57"/>
      <c r="BQX15" s="57"/>
      <c r="BQY15" s="57"/>
      <c r="BQZ15" s="57"/>
      <c r="BRA15" s="57"/>
      <c r="BRB15" s="57"/>
      <c r="BRC15" s="57"/>
      <c r="BRD15" s="57"/>
      <c r="BRE15" s="57"/>
      <c r="BRF15" s="57"/>
      <c r="BRG15" s="57"/>
      <c r="BRH15" s="57"/>
      <c r="BRI15" s="57"/>
      <c r="BRJ15" s="57"/>
      <c r="BRK15" s="57"/>
      <c r="BRL15" s="57"/>
      <c r="BRM15" s="57"/>
      <c r="BRN15" s="57"/>
      <c r="BRO15" s="57"/>
      <c r="BRP15" s="57"/>
      <c r="BRQ15" s="57"/>
      <c r="BRR15" s="57"/>
      <c r="BRS15" s="57"/>
      <c r="BRT15" s="57"/>
      <c r="BRU15" s="57"/>
      <c r="BRV15" s="57"/>
      <c r="BRW15" s="57"/>
      <c r="BRX15" s="57"/>
      <c r="BRY15" s="57"/>
      <c r="BRZ15" s="57"/>
      <c r="BSA15" s="57"/>
      <c r="BSB15" s="57"/>
      <c r="BSC15" s="57"/>
      <c r="BSD15" s="57"/>
      <c r="BSE15" s="57"/>
      <c r="BSF15" s="57"/>
      <c r="BSG15" s="57"/>
      <c r="BSH15" s="57"/>
      <c r="BSI15" s="57"/>
      <c r="BSJ15" s="57"/>
      <c r="BSK15" s="57"/>
      <c r="BSL15" s="57"/>
      <c r="BSM15" s="57"/>
      <c r="BSN15" s="57"/>
      <c r="BSO15" s="57"/>
      <c r="BSP15" s="57"/>
      <c r="BSQ15" s="57"/>
      <c r="BSR15" s="57"/>
      <c r="BSS15" s="57"/>
      <c r="BST15" s="57"/>
      <c r="BSU15" s="57"/>
      <c r="BSV15" s="57"/>
      <c r="BSW15" s="57"/>
      <c r="BSX15" s="57"/>
      <c r="BSY15" s="57"/>
      <c r="BSZ15" s="57"/>
      <c r="BTA15" s="57"/>
      <c r="BTB15" s="57"/>
      <c r="BTC15" s="57"/>
      <c r="BTD15" s="57"/>
      <c r="BTE15" s="57"/>
      <c r="BTF15" s="57"/>
      <c r="BTG15" s="57"/>
      <c r="BTH15" s="57"/>
      <c r="BTI15" s="57"/>
      <c r="BTJ15" s="57"/>
      <c r="BTK15" s="57"/>
      <c r="BTL15" s="57"/>
      <c r="BTM15" s="57"/>
      <c r="BTN15" s="57"/>
      <c r="BTO15" s="57"/>
      <c r="BTP15" s="57"/>
      <c r="BTQ15" s="57"/>
      <c r="BTR15" s="57"/>
      <c r="BTS15" s="57"/>
      <c r="BTT15" s="57"/>
      <c r="BTU15" s="57"/>
      <c r="BTV15" s="57"/>
      <c r="BTW15" s="57"/>
      <c r="BTX15" s="57"/>
      <c r="BTY15" s="57"/>
      <c r="BTZ15" s="57"/>
      <c r="BUA15" s="57"/>
      <c r="BUB15" s="57"/>
      <c r="BUC15" s="57"/>
      <c r="BUD15" s="57"/>
      <c r="BUE15" s="57"/>
      <c r="BUF15" s="57"/>
      <c r="BUG15" s="57"/>
      <c r="BUH15" s="57"/>
      <c r="BUI15" s="57"/>
      <c r="BUJ15" s="57"/>
      <c r="BUK15" s="57"/>
      <c r="BUL15" s="57"/>
      <c r="BUM15" s="57"/>
      <c r="BUN15" s="57"/>
      <c r="BUO15" s="57"/>
      <c r="BUP15" s="57"/>
      <c r="BUQ15" s="57"/>
      <c r="BUR15" s="57"/>
      <c r="BUS15" s="57"/>
      <c r="BUT15" s="57"/>
      <c r="BUU15" s="57"/>
      <c r="BUV15" s="57"/>
      <c r="BUW15" s="57"/>
      <c r="BUX15" s="57"/>
      <c r="BUY15" s="57"/>
      <c r="BUZ15" s="57"/>
      <c r="BVA15" s="57"/>
      <c r="BVB15" s="57"/>
      <c r="BVC15" s="57"/>
      <c r="BVD15" s="57"/>
      <c r="BVE15" s="57"/>
      <c r="BVF15" s="57"/>
      <c r="BVG15" s="57"/>
      <c r="BVH15" s="57"/>
      <c r="BVI15" s="57"/>
      <c r="BVJ15" s="57"/>
      <c r="BVK15" s="57"/>
      <c r="BVL15" s="57"/>
      <c r="BVM15" s="57"/>
      <c r="BVN15" s="57"/>
      <c r="BVO15" s="57"/>
      <c r="BVP15" s="57"/>
      <c r="BVQ15" s="57"/>
      <c r="BVR15" s="57"/>
      <c r="BVS15" s="57"/>
      <c r="BVT15" s="57"/>
      <c r="BVU15" s="57"/>
      <c r="BVV15" s="57"/>
      <c r="BVW15" s="57"/>
      <c r="BVX15" s="57"/>
      <c r="BVY15" s="57"/>
      <c r="BVZ15" s="57"/>
      <c r="BWA15" s="57"/>
      <c r="BWB15" s="57"/>
      <c r="BWC15" s="57"/>
      <c r="BWD15" s="57"/>
      <c r="BWE15" s="57"/>
      <c r="BWF15" s="57"/>
      <c r="BWG15" s="57"/>
      <c r="BWH15" s="57"/>
      <c r="BWI15" s="57"/>
      <c r="BWJ15" s="57"/>
      <c r="BWK15" s="57"/>
      <c r="BWL15" s="57"/>
      <c r="BWM15" s="57"/>
      <c r="BWN15" s="57"/>
      <c r="BWO15" s="57"/>
      <c r="BWP15" s="57"/>
      <c r="BWQ15" s="57"/>
      <c r="BWR15" s="57"/>
      <c r="BWS15" s="57"/>
      <c r="BWT15" s="57"/>
      <c r="BWU15" s="57"/>
      <c r="BWV15" s="57"/>
      <c r="BWW15" s="57"/>
      <c r="BWX15" s="57"/>
      <c r="BWY15" s="57"/>
      <c r="BWZ15" s="57"/>
      <c r="BXA15" s="57"/>
      <c r="BXB15" s="57"/>
      <c r="BXC15" s="57"/>
      <c r="BXD15" s="57"/>
      <c r="BXE15" s="57"/>
      <c r="BXF15" s="57"/>
      <c r="BXG15" s="57"/>
      <c r="BXH15" s="57"/>
      <c r="BXI15" s="57"/>
      <c r="BXJ15" s="57"/>
      <c r="BXK15" s="57"/>
      <c r="BXL15" s="57"/>
      <c r="BXM15" s="57"/>
      <c r="BXN15" s="57"/>
      <c r="BXO15" s="57"/>
      <c r="BXP15" s="57"/>
      <c r="BXQ15" s="57"/>
      <c r="BXR15" s="57"/>
      <c r="BXS15" s="57"/>
      <c r="BXT15" s="57"/>
      <c r="BXU15" s="57"/>
      <c r="BXV15" s="57"/>
      <c r="BXW15" s="57"/>
      <c r="BXX15" s="57"/>
      <c r="BXY15" s="57"/>
      <c r="BXZ15" s="57"/>
      <c r="BYA15" s="57"/>
      <c r="BYB15" s="57"/>
      <c r="BYC15" s="57"/>
      <c r="BYD15" s="57"/>
      <c r="BYE15" s="57"/>
      <c r="BYF15" s="57"/>
      <c r="BYG15" s="57"/>
      <c r="BYH15" s="57"/>
      <c r="BYI15" s="57"/>
      <c r="BYJ15" s="57"/>
      <c r="BYK15" s="57"/>
      <c r="BYL15" s="57"/>
      <c r="BYM15" s="57"/>
      <c r="BYN15" s="57"/>
      <c r="BYO15" s="57"/>
      <c r="BYP15" s="57"/>
      <c r="BYQ15" s="57"/>
      <c r="BYR15" s="57"/>
      <c r="BYS15" s="57"/>
      <c r="BYT15" s="57"/>
      <c r="BYU15" s="57"/>
      <c r="BYV15" s="57"/>
      <c r="BYW15" s="57"/>
      <c r="BYX15" s="57"/>
      <c r="BYY15" s="57"/>
      <c r="BYZ15" s="57"/>
      <c r="BZA15" s="57"/>
      <c r="BZB15" s="57"/>
      <c r="BZC15" s="57"/>
      <c r="BZD15" s="57"/>
      <c r="BZE15" s="57"/>
      <c r="BZF15" s="57"/>
      <c r="BZG15" s="57"/>
      <c r="BZH15" s="57"/>
      <c r="BZI15" s="57"/>
      <c r="BZJ15" s="57"/>
      <c r="BZK15" s="57"/>
      <c r="BZL15" s="57"/>
      <c r="BZM15" s="57"/>
      <c r="BZN15" s="57"/>
      <c r="BZO15" s="57"/>
      <c r="BZP15" s="57"/>
      <c r="BZQ15" s="57"/>
      <c r="BZR15" s="57"/>
      <c r="BZS15" s="57"/>
      <c r="BZT15" s="57"/>
      <c r="BZU15" s="57"/>
      <c r="BZV15" s="57"/>
      <c r="BZW15" s="57"/>
      <c r="BZX15" s="57"/>
      <c r="BZY15" s="57"/>
      <c r="BZZ15" s="57"/>
      <c r="CAA15" s="57"/>
      <c r="CAB15" s="57"/>
      <c r="CAC15" s="57"/>
      <c r="CAD15" s="57"/>
      <c r="CAE15" s="57"/>
      <c r="CAF15" s="57"/>
      <c r="CAG15" s="57"/>
      <c r="CAH15" s="57"/>
      <c r="CAI15" s="57"/>
      <c r="CAJ15" s="57"/>
      <c r="CAK15" s="57"/>
      <c r="CAL15" s="57"/>
      <c r="CAM15" s="57"/>
      <c r="CAN15" s="57"/>
      <c r="CAO15" s="57"/>
      <c r="CAP15" s="57"/>
      <c r="CAQ15" s="57"/>
      <c r="CAR15" s="57"/>
      <c r="CAS15" s="57"/>
      <c r="CAT15" s="57"/>
      <c r="CAU15" s="57"/>
      <c r="CAV15" s="57"/>
      <c r="CAW15" s="57"/>
      <c r="CAX15" s="57"/>
      <c r="CAY15" s="57"/>
      <c r="CAZ15" s="57"/>
      <c r="CBA15" s="57"/>
      <c r="CBB15" s="57"/>
      <c r="CBC15" s="57"/>
      <c r="CBD15" s="57"/>
      <c r="CBE15" s="57"/>
      <c r="CBF15" s="57"/>
      <c r="CBG15" s="57"/>
      <c r="CBH15" s="57"/>
      <c r="CBI15" s="57"/>
      <c r="CBJ15" s="57"/>
      <c r="CBK15" s="57"/>
      <c r="CBL15" s="57"/>
      <c r="CBM15" s="57"/>
      <c r="CBN15" s="57"/>
      <c r="CBO15" s="57"/>
      <c r="CBP15" s="57"/>
      <c r="CBQ15" s="57"/>
      <c r="CBR15" s="57"/>
      <c r="CBS15" s="57"/>
      <c r="CBT15" s="57"/>
      <c r="CBU15" s="57"/>
      <c r="CBV15" s="57"/>
      <c r="CBW15" s="57"/>
      <c r="CBX15" s="57"/>
      <c r="CBY15" s="57"/>
      <c r="CBZ15" s="57"/>
      <c r="CCA15" s="57"/>
      <c r="CCB15" s="57"/>
      <c r="CCC15" s="57"/>
      <c r="CCD15" s="57"/>
      <c r="CCE15" s="57"/>
      <c r="CCF15" s="57"/>
      <c r="CCG15" s="57"/>
      <c r="CCH15" s="57"/>
      <c r="CCI15" s="57"/>
      <c r="CCJ15" s="57"/>
      <c r="CCK15" s="57"/>
      <c r="CCL15" s="57"/>
      <c r="CCM15" s="57"/>
      <c r="CCN15" s="57"/>
      <c r="CCO15" s="57"/>
      <c r="CCP15" s="57"/>
      <c r="CCQ15" s="57"/>
      <c r="CCR15" s="57"/>
      <c r="CCS15" s="57"/>
      <c r="CCT15" s="57"/>
      <c r="CCU15" s="57"/>
      <c r="CCV15" s="57"/>
      <c r="CCW15" s="57"/>
      <c r="CCX15" s="57"/>
      <c r="CCY15" s="57"/>
      <c r="CCZ15" s="57"/>
      <c r="CDA15" s="57"/>
      <c r="CDB15" s="57"/>
      <c r="CDC15" s="57"/>
      <c r="CDD15" s="57"/>
      <c r="CDE15" s="57"/>
      <c r="CDF15" s="57"/>
      <c r="CDG15" s="57"/>
      <c r="CDH15" s="57"/>
      <c r="CDI15" s="57"/>
      <c r="CDJ15" s="57"/>
      <c r="CDK15" s="57"/>
      <c r="CDL15" s="57"/>
      <c r="CDM15" s="57"/>
      <c r="CDN15" s="57"/>
      <c r="CDO15" s="57"/>
      <c r="CDP15" s="57"/>
      <c r="CDQ15" s="57"/>
      <c r="CDR15" s="57"/>
      <c r="CDS15" s="57"/>
      <c r="CDT15" s="57"/>
      <c r="CDU15" s="57"/>
      <c r="CDV15" s="57"/>
      <c r="CDW15" s="57"/>
      <c r="CDX15" s="57"/>
      <c r="CDY15" s="57"/>
      <c r="CDZ15" s="57"/>
      <c r="CEA15" s="57"/>
      <c r="CEB15" s="57"/>
      <c r="CEC15" s="57"/>
      <c r="CED15" s="57"/>
      <c r="CEE15" s="57"/>
      <c r="CEF15" s="57"/>
      <c r="CEG15" s="57"/>
      <c r="CEH15" s="57"/>
      <c r="CEI15" s="57"/>
      <c r="CEJ15" s="57"/>
      <c r="CEK15" s="57"/>
      <c r="CEL15" s="57"/>
      <c r="CEM15" s="57"/>
      <c r="CEN15" s="57"/>
      <c r="CEO15" s="57"/>
      <c r="CEP15" s="57"/>
      <c r="CEQ15" s="57"/>
      <c r="CER15" s="57"/>
      <c r="CES15" s="57"/>
      <c r="CET15" s="57"/>
      <c r="CEU15" s="57"/>
      <c r="CEV15" s="57"/>
      <c r="CEW15" s="57"/>
      <c r="CEX15" s="57"/>
      <c r="CEY15" s="57"/>
      <c r="CEZ15" s="57"/>
      <c r="CFA15" s="57"/>
      <c r="CFB15" s="57"/>
      <c r="CFC15" s="57"/>
      <c r="CFD15" s="57"/>
      <c r="CFE15" s="57"/>
      <c r="CFF15" s="57"/>
      <c r="CFG15" s="57"/>
      <c r="CFH15" s="57"/>
      <c r="CFI15" s="57"/>
      <c r="CFJ15" s="57"/>
      <c r="CFK15" s="57"/>
      <c r="CFL15" s="57"/>
      <c r="CFM15" s="57"/>
      <c r="CFN15" s="57"/>
      <c r="CFO15" s="57"/>
      <c r="CFP15" s="57"/>
      <c r="CFQ15" s="57"/>
      <c r="CFR15" s="57"/>
      <c r="CFS15" s="57"/>
      <c r="CFT15" s="57"/>
      <c r="CFU15" s="57"/>
      <c r="CFV15" s="57"/>
      <c r="CFW15" s="57"/>
      <c r="CFX15" s="57"/>
      <c r="CFY15" s="57"/>
      <c r="CFZ15" s="57"/>
      <c r="CGA15" s="57"/>
      <c r="CGB15" s="57"/>
      <c r="CGC15" s="57"/>
      <c r="CGD15" s="57"/>
      <c r="CGE15" s="57"/>
      <c r="CGF15" s="57"/>
      <c r="CGG15" s="57"/>
      <c r="CGH15" s="57"/>
      <c r="CGI15" s="57"/>
      <c r="CGJ15" s="57"/>
      <c r="CGK15" s="57"/>
      <c r="CGL15" s="57"/>
      <c r="CGM15" s="57"/>
      <c r="CGN15" s="57"/>
      <c r="CGO15" s="57"/>
      <c r="CGP15" s="57"/>
      <c r="CGQ15" s="57"/>
      <c r="CGR15" s="57"/>
      <c r="CGS15" s="57"/>
      <c r="CGT15" s="57"/>
      <c r="CGU15" s="57"/>
      <c r="CGV15" s="57"/>
      <c r="CGW15" s="57"/>
      <c r="CGX15" s="57"/>
      <c r="CGY15" s="57"/>
      <c r="CGZ15" s="57"/>
      <c r="CHA15" s="57"/>
      <c r="CHB15" s="57"/>
      <c r="CHC15" s="57"/>
      <c r="CHD15" s="57"/>
      <c r="CHE15" s="57"/>
      <c r="CHF15" s="57"/>
      <c r="CHG15" s="57"/>
      <c r="CHH15" s="57"/>
      <c r="CHI15" s="57"/>
      <c r="CHJ15" s="57"/>
      <c r="CHK15" s="57"/>
      <c r="CHL15" s="57"/>
      <c r="CHM15" s="57"/>
      <c r="CHN15" s="57"/>
      <c r="CHO15" s="57"/>
      <c r="CHP15" s="57"/>
      <c r="CHQ15" s="57"/>
      <c r="CHR15" s="57"/>
      <c r="CHS15" s="57"/>
      <c r="CHT15" s="57"/>
      <c r="CHU15" s="57"/>
      <c r="CHV15" s="57"/>
      <c r="CHW15" s="57"/>
      <c r="CHX15" s="57"/>
      <c r="CHY15" s="57"/>
      <c r="CHZ15" s="57"/>
      <c r="CIA15" s="57"/>
      <c r="CIB15" s="57"/>
      <c r="CIC15" s="57"/>
      <c r="CID15" s="57"/>
      <c r="CIE15" s="57"/>
      <c r="CIF15" s="57"/>
      <c r="CIG15" s="57"/>
      <c r="CIH15" s="57"/>
      <c r="CII15" s="57"/>
      <c r="CIJ15" s="57"/>
      <c r="CIK15" s="57"/>
      <c r="CIL15" s="57"/>
      <c r="CIM15" s="57"/>
      <c r="CIN15" s="57"/>
      <c r="CIO15" s="57"/>
      <c r="CIP15" s="57"/>
      <c r="CIQ15" s="57"/>
      <c r="CIR15" s="57"/>
      <c r="CIS15" s="57"/>
      <c r="CIT15" s="57"/>
      <c r="CIU15" s="57"/>
      <c r="CIV15" s="57"/>
      <c r="CIW15" s="57"/>
      <c r="CIX15" s="57"/>
      <c r="CIY15" s="57"/>
      <c r="CIZ15" s="57"/>
      <c r="CJA15" s="57"/>
      <c r="CJB15" s="57"/>
      <c r="CJC15" s="57"/>
      <c r="CJD15" s="57"/>
      <c r="CJE15" s="57"/>
      <c r="CJF15" s="57"/>
      <c r="CJG15" s="57"/>
      <c r="CJH15" s="57"/>
      <c r="CJI15" s="57"/>
      <c r="CJJ15" s="57"/>
      <c r="CJK15" s="57"/>
      <c r="CJL15" s="57"/>
      <c r="CJM15" s="57"/>
      <c r="CJN15" s="57"/>
      <c r="CJO15" s="57"/>
      <c r="CJP15" s="57"/>
      <c r="CJQ15" s="57"/>
      <c r="CJR15" s="57"/>
      <c r="CJS15" s="57"/>
      <c r="CJT15" s="57"/>
      <c r="CJU15" s="57"/>
      <c r="CJV15" s="57"/>
      <c r="CJW15" s="57"/>
      <c r="CJX15" s="57"/>
      <c r="CJY15" s="57"/>
      <c r="CJZ15" s="57"/>
      <c r="CKA15" s="57"/>
      <c r="CKB15" s="57"/>
      <c r="CKC15" s="57"/>
      <c r="CKD15" s="57"/>
      <c r="CKE15" s="57"/>
      <c r="CKF15" s="57"/>
      <c r="CKG15" s="57"/>
      <c r="CKH15" s="57"/>
      <c r="CKI15" s="57"/>
      <c r="CKJ15" s="57"/>
      <c r="CKK15" s="57"/>
      <c r="CKL15" s="57"/>
      <c r="CKM15" s="57"/>
      <c r="CKN15" s="57"/>
      <c r="CKO15" s="57"/>
      <c r="CKP15" s="57"/>
      <c r="CKQ15" s="57"/>
      <c r="CKR15" s="57"/>
      <c r="CKS15" s="57"/>
      <c r="CKT15" s="57"/>
      <c r="CKU15" s="57"/>
      <c r="CKV15" s="57"/>
      <c r="CKW15" s="57"/>
      <c r="CKX15" s="57"/>
      <c r="CKY15" s="57"/>
      <c r="CKZ15" s="57"/>
      <c r="CLA15" s="57"/>
      <c r="CLB15" s="57"/>
      <c r="CLC15" s="57"/>
      <c r="CLD15" s="57"/>
      <c r="CLE15" s="57"/>
      <c r="CLF15" s="57"/>
      <c r="CLG15" s="57"/>
      <c r="CLH15" s="57"/>
      <c r="CLI15" s="57"/>
      <c r="CLJ15" s="57"/>
      <c r="CLK15" s="57"/>
      <c r="CLL15" s="57"/>
      <c r="CLM15" s="57"/>
      <c r="CLN15" s="57"/>
      <c r="CLO15" s="57"/>
      <c r="CLP15" s="57"/>
      <c r="CLQ15" s="57"/>
      <c r="CLR15" s="57"/>
      <c r="CLS15" s="57"/>
      <c r="CLT15" s="57"/>
      <c r="CLU15" s="57"/>
      <c r="CLV15" s="57"/>
      <c r="CLW15" s="57"/>
      <c r="CLX15" s="57"/>
      <c r="CLY15" s="57"/>
      <c r="CLZ15" s="57"/>
      <c r="CMA15" s="57"/>
      <c r="CMB15" s="57"/>
      <c r="CMC15" s="57"/>
      <c r="CMD15" s="57"/>
      <c r="CME15" s="57"/>
      <c r="CMF15" s="57"/>
      <c r="CMG15" s="57"/>
      <c r="CMH15" s="57"/>
      <c r="CMI15" s="57"/>
      <c r="CMJ15" s="57"/>
      <c r="CMK15" s="57"/>
      <c r="CML15" s="57"/>
      <c r="CMM15" s="57"/>
      <c r="CMN15" s="57"/>
      <c r="CMO15" s="57"/>
      <c r="CMP15" s="57"/>
      <c r="CMQ15" s="57"/>
      <c r="CMR15" s="57"/>
      <c r="CMS15" s="57"/>
      <c r="CMT15" s="57"/>
      <c r="CMU15" s="57"/>
      <c r="CMV15" s="57"/>
      <c r="CMW15" s="57"/>
      <c r="CMX15" s="57"/>
      <c r="CMY15" s="57"/>
      <c r="CMZ15" s="57"/>
      <c r="CNA15" s="57"/>
      <c r="CNB15" s="57"/>
      <c r="CNC15" s="57"/>
      <c r="CND15" s="57"/>
      <c r="CNE15" s="57"/>
      <c r="CNF15" s="57"/>
      <c r="CNG15" s="57"/>
      <c r="CNH15" s="57"/>
      <c r="CNI15" s="57"/>
      <c r="CNJ15" s="57"/>
      <c r="CNK15" s="57"/>
      <c r="CNL15" s="57"/>
      <c r="CNM15" s="57"/>
      <c r="CNN15" s="57"/>
      <c r="CNO15" s="57"/>
      <c r="CNP15" s="57"/>
      <c r="CNQ15" s="57"/>
      <c r="CNR15" s="57"/>
      <c r="CNS15" s="57"/>
      <c r="CNT15" s="57"/>
      <c r="CNU15" s="57"/>
      <c r="CNV15" s="57"/>
      <c r="CNW15" s="57"/>
      <c r="CNX15" s="57"/>
      <c r="CNY15" s="57"/>
      <c r="CNZ15" s="57"/>
      <c r="COA15" s="57"/>
      <c r="COB15" s="57"/>
      <c r="COC15" s="57"/>
      <c r="COD15" s="57"/>
      <c r="COE15" s="57"/>
      <c r="COF15" s="57"/>
      <c r="COG15" s="57"/>
      <c r="COH15" s="57"/>
      <c r="COI15" s="57"/>
      <c r="COJ15" s="57"/>
      <c r="COK15" s="57"/>
      <c r="COL15" s="57"/>
      <c r="COM15" s="57"/>
      <c r="CON15" s="57"/>
      <c r="COO15" s="57"/>
      <c r="COP15" s="57"/>
      <c r="COQ15" s="57"/>
      <c r="COR15" s="57"/>
      <c r="COS15" s="57"/>
      <c r="COT15" s="57"/>
      <c r="COU15" s="57"/>
      <c r="COV15" s="57"/>
      <c r="COW15" s="57"/>
      <c r="COX15" s="57"/>
      <c r="COY15" s="57"/>
      <c r="COZ15" s="57"/>
      <c r="CPA15" s="57"/>
      <c r="CPB15" s="57"/>
      <c r="CPC15" s="57"/>
      <c r="CPD15" s="57"/>
      <c r="CPE15" s="57"/>
      <c r="CPF15" s="57"/>
      <c r="CPG15" s="57"/>
      <c r="CPH15" s="57"/>
      <c r="CPI15" s="57"/>
      <c r="CPJ15" s="57"/>
      <c r="CPK15" s="57"/>
      <c r="CPL15" s="57"/>
      <c r="CPM15" s="57"/>
      <c r="CPN15" s="57"/>
      <c r="CPO15" s="57"/>
      <c r="CPP15" s="57"/>
      <c r="CPQ15" s="57"/>
      <c r="CPR15" s="57"/>
      <c r="CPS15" s="57"/>
      <c r="CPT15" s="57"/>
      <c r="CPU15" s="57"/>
      <c r="CPV15" s="57"/>
      <c r="CPW15" s="57"/>
      <c r="CPX15" s="57"/>
      <c r="CPY15" s="57"/>
      <c r="CPZ15" s="57"/>
      <c r="CQA15" s="57"/>
      <c r="CQB15" s="57"/>
      <c r="CQC15" s="57"/>
      <c r="CQD15" s="57"/>
      <c r="CQE15" s="57"/>
      <c r="CQF15" s="57"/>
      <c r="CQG15" s="57"/>
      <c r="CQH15" s="57"/>
      <c r="CQI15" s="57"/>
      <c r="CQJ15" s="57"/>
      <c r="CQK15" s="57"/>
      <c r="CQL15" s="57"/>
      <c r="CQM15" s="57"/>
      <c r="CQN15" s="57"/>
      <c r="CQO15" s="57"/>
      <c r="CQP15" s="57"/>
      <c r="CQQ15" s="57"/>
      <c r="CQR15" s="57"/>
      <c r="CQS15" s="57"/>
      <c r="CQT15" s="57"/>
      <c r="CQU15" s="57"/>
      <c r="CQV15" s="57"/>
      <c r="CQW15" s="57"/>
      <c r="CQX15" s="57"/>
      <c r="CQY15" s="57"/>
      <c r="CQZ15" s="57"/>
      <c r="CRA15" s="57"/>
      <c r="CRB15" s="57"/>
      <c r="CRC15" s="57"/>
      <c r="CRD15" s="57"/>
      <c r="CRE15" s="57"/>
      <c r="CRF15" s="57"/>
      <c r="CRG15" s="57"/>
      <c r="CRH15" s="57"/>
      <c r="CRI15" s="57"/>
      <c r="CRJ15" s="57"/>
      <c r="CRK15" s="57"/>
      <c r="CRL15" s="57"/>
      <c r="CRM15" s="57"/>
      <c r="CRN15" s="57"/>
      <c r="CRO15" s="57"/>
      <c r="CRP15" s="57"/>
      <c r="CRQ15" s="57"/>
      <c r="CRR15" s="57"/>
      <c r="CRS15" s="57"/>
      <c r="CRT15" s="57"/>
      <c r="CRU15" s="57"/>
      <c r="CRV15" s="57"/>
      <c r="CRW15" s="57"/>
      <c r="CRX15" s="57"/>
      <c r="CRY15" s="57"/>
      <c r="CRZ15" s="57"/>
      <c r="CSA15" s="57"/>
      <c r="CSB15" s="57"/>
      <c r="CSC15" s="57"/>
      <c r="CSD15" s="57"/>
      <c r="CSE15" s="57"/>
      <c r="CSF15" s="57"/>
      <c r="CSG15" s="57"/>
      <c r="CSH15" s="57"/>
      <c r="CSI15" s="57"/>
      <c r="CSJ15" s="57"/>
      <c r="CSK15" s="57"/>
      <c r="CSL15" s="57"/>
      <c r="CSM15" s="57"/>
      <c r="CSN15" s="57"/>
      <c r="CSO15" s="57"/>
      <c r="CSP15" s="57"/>
      <c r="CSQ15" s="57"/>
      <c r="CSR15" s="57"/>
      <c r="CSS15" s="57"/>
      <c r="CST15" s="57"/>
      <c r="CSU15" s="57"/>
      <c r="CSV15" s="57"/>
      <c r="CSW15" s="57"/>
      <c r="CSX15" s="57"/>
      <c r="CSY15" s="57"/>
      <c r="CSZ15" s="57"/>
      <c r="CTA15" s="57"/>
      <c r="CTB15" s="57"/>
      <c r="CTC15" s="57"/>
      <c r="CTD15" s="57"/>
      <c r="CTE15" s="57"/>
      <c r="CTF15" s="57"/>
      <c r="CTG15" s="57"/>
      <c r="CTH15" s="57"/>
      <c r="CTI15" s="57"/>
      <c r="CTJ15" s="57"/>
      <c r="CTK15" s="57"/>
      <c r="CTL15" s="57"/>
      <c r="CTM15" s="57"/>
      <c r="CTN15" s="57"/>
      <c r="CTO15" s="57"/>
      <c r="CTP15" s="57"/>
      <c r="CTQ15" s="57"/>
      <c r="CTR15" s="57"/>
      <c r="CTS15" s="57"/>
      <c r="CTT15" s="57"/>
      <c r="CTU15" s="57"/>
      <c r="CTV15" s="57"/>
      <c r="CTW15" s="57"/>
      <c r="CTX15" s="57"/>
      <c r="CTY15" s="57"/>
      <c r="CTZ15" s="57"/>
      <c r="CUA15" s="57"/>
      <c r="CUB15" s="57"/>
      <c r="CUC15" s="57"/>
      <c r="CUD15" s="57"/>
      <c r="CUE15" s="57"/>
      <c r="CUF15" s="57"/>
      <c r="CUG15" s="57"/>
      <c r="CUH15" s="57"/>
      <c r="CUI15" s="57"/>
      <c r="CUJ15" s="57"/>
      <c r="CUK15" s="57"/>
      <c r="CUL15" s="57"/>
      <c r="CUM15" s="57"/>
      <c r="CUN15" s="57"/>
      <c r="CUO15" s="57"/>
      <c r="CUP15" s="57"/>
      <c r="CUQ15" s="57"/>
      <c r="CUR15" s="57"/>
      <c r="CUS15" s="57"/>
      <c r="CUT15" s="57"/>
      <c r="CUU15" s="57"/>
      <c r="CUV15" s="57"/>
      <c r="CUW15" s="57"/>
      <c r="CUX15" s="57"/>
      <c r="CUY15" s="57"/>
      <c r="CUZ15" s="57"/>
      <c r="CVA15" s="57"/>
      <c r="CVB15" s="57"/>
      <c r="CVC15" s="57"/>
      <c r="CVD15" s="57"/>
      <c r="CVE15" s="57"/>
      <c r="CVF15" s="57"/>
      <c r="CVG15" s="57"/>
      <c r="CVH15" s="57"/>
      <c r="CVI15" s="57"/>
      <c r="CVJ15" s="57"/>
      <c r="CVK15" s="57"/>
      <c r="CVL15" s="57"/>
      <c r="CVM15" s="57"/>
      <c r="CVN15" s="57"/>
      <c r="CVO15" s="57"/>
      <c r="CVP15" s="57"/>
      <c r="CVQ15" s="57"/>
      <c r="CVR15" s="57"/>
      <c r="CVS15" s="57"/>
      <c r="CVT15" s="57"/>
      <c r="CVU15" s="57"/>
      <c r="CVV15" s="57"/>
      <c r="CVW15" s="57"/>
      <c r="CVX15" s="57"/>
      <c r="CVY15" s="57"/>
      <c r="CVZ15" s="57"/>
      <c r="CWA15" s="57"/>
      <c r="CWB15" s="57"/>
      <c r="CWC15" s="57"/>
      <c r="CWD15" s="57"/>
      <c r="CWE15" s="57"/>
      <c r="CWF15" s="57"/>
      <c r="CWG15" s="57"/>
      <c r="CWH15" s="57"/>
      <c r="CWI15" s="57"/>
      <c r="CWJ15" s="57"/>
      <c r="CWK15" s="57"/>
      <c r="CWL15" s="57"/>
      <c r="CWM15" s="57"/>
      <c r="CWN15" s="57"/>
      <c r="CWO15" s="57"/>
      <c r="CWP15" s="57"/>
      <c r="CWQ15" s="57"/>
      <c r="CWR15" s="57"/>
      <c r="CWS15" s="57"/>
      <c r="CWT15" s="57"/>
      <c r="CWU15" s="57"/>
      <c r="CWV15" s="57"/>
      <c r="CWW15" s="57"/>
      <c r="CWX15" s="57"/>
      <c r="CWY15" s="57"/>
      <c r="CWZ15" s="57"/>
      <c r="CXA15" s="57"/>
      <c r="CXB15" s="57"/>
      <c r="CXC15" s="57"/>
      <c r="CXD15" s="57"/>
      <c r="CXE15" s="57"/>
      <c r="CXF15" s="57"/>
      <c r="CXG15" s="57"/>
      <c r="CXH15" s="57"/>
      <c r="CXI15" s="57"/>
      <c r="CXJ15" s="57"/>
      <c r="CXK15" s="57"/>
      <c r="CXL15" s="57"/>
      <c r="CXM15" s="57"/>
      <c r="CXN15" s="57"/>
      <c r="CXO15" s="57"/>
      <c r="CXP15" s="57"/>
      <c r="CXQ15" s="57"/>
      <c r="CXR15" s="57"/>
      <c r="CXS15" s="57"/>
      <c r="CXT15" s="57"/>
      <c r="CXU15" s="57"/>
      <c r="CXV15" s="57"/>
      <c r="CXW15" s="57"/>
      <c r="CXX15" s="57"/>
      <c r="CXY15" s="57"/>
      <c r="CXZ15" s="57"/>
      <c r="CYA15" s="57"/>
      <c r="CYB15" s="57"/>
      <c r="CYC15" s="57"/>
      <c r="CYD15" s="57"/>
      <c r="CYE15" s="57"/>
      <c r="CYF15" s="57"/>
      <c r="CYG15" s="57"/>
      <c r="CYH15" s="57"/>
      <c r="CYI15" s="57"/>
      <c r="CYJ15" s="57"/>
      <c r="CYK15" s="57"/>
      <c r="CYL15" s="57"/>
      <c r="CYM15" s="57"/>
      <c r="CYN15" s="57"/>
      <c r="CYO15" s="57"/>
      <c r="CYP15" s="57"/>
      <c r="CYQ15" s="57"/>
      <c r="CYR15" s="57"/>
      <c r="CYS15" s="57"/>
      <c r="CYT15" s="57"/>
      <c r="CYU15" s="57"/>
      <c r="CYV15" s="57"/>
      <c r="CYW15" s="57"/>
      <c r="CYX15" s="57"/>
      <c r="CYY15" s="57"/>
      <c r="CYZ15" s="57"/>
      <c r="CZA15" s="57"/>
      <c r="CZB15" s="57"/>
      <c r="CZC15" s="57"/>
      <c r="CZD15" s="57"/>
      <c r="CZE15" s="57"/>
      <c r="CZF15" s="57"/>
      <c r="CZG15" s="57"/>
      <c r="CZH15" s="57"/>
      <c r="CZI15" s="57"/>
      <c r="CZJ15" s="57"/>
      <c r="CZK15" s="57"/>
      <c r="CZL15" s="57"/>
      <c r="CZM15" s="57"/>
      <c r="CZN15" s="57"/>
      <c r="CZO15" s="57"/>
      <c r="CZP15" s="57"/>
      <c r="CZQ15" s="57"/>
      <c r="CZR15" s="57"/>
      <c r="CZS15" s="57"/>
      <c r="CZT15" s="57"/>
      <c r="CZU15" s="57"/>
      <c r="CZV15" s="57"/>
      <c r="CZW15" s="57"/>
      <c r="CZX15" s="57"/>
      <c r="CZY15" s="57"/>
      <c r="CZZ15" s="57"/>
      <c r="DAA15" s="57"/>
      <c r="DAB15" s="57"/>
      <c r="DAC15" s="57"/>
      <c r="DAD15" s="57"/>
      <c r="DAE15" s="57"/>
      <c r="DAF15" s="57"/>
      <c r="DAG15" s="57"/>
      <c r="DAH15" s="57"/>
      <c r="DAI15" s="57"/>
      <c r="DAJ15" s="57"/>
      <c r="DAK15" s="57"/>
      <c r="DAL15" s="57"/>
      <c r="DAM15" s="57"/>
      <c r="DAN15" s="57"/>
      <c r="DAO15" s="57"/>
      <c r="DAP15" s="57"/>
      <c r="DAQ15" s="57"/>
      <c r="DAR15" s="57"/>
      <c r="DAS15" s="57"/>
      <c r="DAT15" s="57"/>
      <c r="DAU15" s="57"/>
      <c r="DAV15" s="57"/>
      <c r="DAW15" s="57"/>
      <c r="DAX15" s="57"/>
      <c r="DAY15" s="57"/>
      <c r="DAZ15" s="57"/>
      <c r="DBA15" s="57"/>
      <c r="DBB15" s="57"/>
      <c r="DBC15" s="57"/>
      <c r="DBD15" s="57"/>
      <c r="DBE15" s="57"/>
      <c r="DBF15" s="57"/>
      <c r="DBG15" s="57"/>
      <c r="DBH15" s="57"/>
      <c r="DBI15" s="57"/>
      <c r="DBJ15" s="57"/>
      <c r="DBK15" s="57"/>
      <c r="DBL15" s="57"/>
      <c r="DBM15" s="57"/>
      <c r="DBN15" s="57"/>
      <c r="DBO15" s="57"/>
      <c r="DBP15" s="57"/>
      <c r="DBQ15" s="57"/>
      <c r="DBR15" s="57"/>
      <c r="DBS15" s="57"/>
      <c r="DBT15" s="57"/>
      <c r="DBU15" s="57"/>
      <c r="DBV15" s="57"/>
      <c r="DBW15" s="57"/>
      <c r="DBX15" s="57"/>
      <c r="DBY15" s="57"/>
      <c r="DBZ15" s="57"/>
      <c r="DCA15" s="57"/>
      <c r="DCB15" s="57"/>
      <c r="DCC15" s="57"/>
      <c r="DCD15" s="57"/>
      <c r="DCE15" s="57"/>
      <c r="DCF15" s="57"/>
      <c r="DCG15" s="57"/>
      <c r="DCH15" s="57"/>
      <c r="DCI15" s="57"/>
      <c r="DCJ15" s="57"/>
      <c r="DCK15" s="57"/>
      <c r="DCL15" s="57"/>
      <c r="DCM15" s="57"/>
      <c r="DCN15" s="57"/>
      <c r="DCO15" s="57"/>
      <c r="DCP15" s="57"/>
      <c r="DCQ15" s="57"/>
      <c r="DCR15" s="57"/>
      <c r="DCS15" s="57"/>
      <c r="DCT15" s="57"/>
      <c r="DCU15" s="57"/>
      <c r="DCV15" s="57"/>
      <c r="DCW15" s="57"/>
      <c r="DCX15" s="57"/>
      <c r="DCY15" s="57"/>
      <c r="DCZ15" s="57"/>
      <c r="DDA15" s="57"/>
      <c r="DDB15" s="57"/>
      <c r="DDC15" s="57"/>
      <c r="DDD15" s="57"/>
      <c r="DDE15" s="57"/>
      <c r="DDF15" s="57"/>
      <c r="DDG15" s="57"/>
      <c r="DDH15" s="57"/>
      <c r="DDI15" s="57"/>
      <c r="DDJ15" s="57"/>
      <c r="DDK15" s="57"/>
      <c r="DDL15" s="57"/>
      <c r="DDM15" s="57"/>
      <c r="DDN15" s="57"/>
      <c r="DDO15" s="57"/>
      <c r="DDP15" s="57"/>
      <c r="DDQ15" s="57"/>
      <c r="DDR15" s="57"/>
      <c r="DDS15" s="57"/>
      <c r="DDT15" s="57"/>
      <c r="DDU15" s="57"/>
      <c r="DDV15" s="57"/>
      <c r="DDW15" s="57"/>
      <c r="DDX15" s="57"/>
      <c r="DDY15" s="57"/>
      <c r="DDZ15" s="57"/>
      <c r="DEA15" s="57"/>
      <c r="DEB15" s="57"/>
      <c r="DEC15" s="57"/>
      <c r="DED15" s="57"/>
      <c r="DEE15" s="57"/>
      <c r="DEF15" s="57"/>
      <c r="DEG15" s="57"/>
      <c r="DEH15" s="57"/>
      <c r="DEI15" s="57"/>
      <c r="DEJ15" s="57"/>
      <c r="DEK15" s="57"/>
      <c r="DEL15" s="57"/>
      <c r="DEM15" s="57"/>
      <c r="DEN15" s="57"/>
      <c r="DEO15" s="57"/>
      <c r="DEP15" s="57"/>
      <c r="DEQ15" s="57"/>
      <c r="DER15" s="57"/>
      <c r="DES15" s="57"/>
      <c r="DET15" s="57"/>
      <c r="DEU15" s="57"/>
      <c r="DEV15" s="57"/>
      <c r="DEW15" s="57"/>
      <c r="DEX15" s="57"/>
      <c r="DEY15" s="57"/>
      <c r="DEZ15" s="57"/>
      <c r="DFA15" s="57"/>
      <c r="DFB15" s="57"/>
      <c r="DFC15" s="57"/>
      <c r="DFD15" s="57"/>
      <c r="DFE15" s="57"/>
      <c r="DFF15" s="57"/>
      <c r="DFG15" s="57"/>
      <c r="DFH15" s="57"/>
      <c r="DFI15" s="57"/>
      <c r="DFJ15" s="57"/>
      <c r="DFK15" s="57"/>
      <c r="DFL15" s="57"/>
      <c r="DFM15" s="57"/>
      <c r="DFN15" s="57"/>
      <c r="DFO15" s="57"/>
      <c r="DFP15" s="57"/>
      <c r="DFQ15" s="57"/>
      <c r="DFR15" s="57"/>
      <c r="DFS15" s="57"/>
      <c r="DFT15" s="57"/>
      <c r="DFU15" s="57"/>
      <c r="DFV15" s="57"/>
      <c r="DFW15" s="57"/>
      <c r="DFX15" s="57"/>
      <c r="DFY15" s="57"/>
      <c r="DFZ15" s="57"/>
      <c r="DGA15" s="57"/>
      <c r="DGB15" s="57"/>
      <c r="DGC15" s="57"/>
      <c r="DGD15" s="57"/>
      <c r="DGE15" s="57"/>
      <c r="DGF15" s="57"/>
      <c r="DGG15" s="57"/>
      <c r="DGH15" s="57"/>
      <c r="DGI15" s="57"/>
      <c r="DGJ15" s="57"/>
      <c r="DGK15" s="57"/>
      <c r="DGL15" s="57"/>
      <c r="DGM15" s="57"/>
      <c r="DGN15" s="57"/>
      <c r="DGO15" s="57"/>
      <c r="DGP15" s="57"/>
      <c r="DGQ15" s="57"/>
      <c r="DGR15" s="57"/>
      <c r="DGS15" s="57"/>
      <c r="DGT15" s="57"/>
      <c r="DGU15" s="57"/>
      <c r="DGV15" s="57"/>
      <c r="DGW15" s="57"/>
      <c r="DGX15" s="57"/>
      <c r="DGY15" s="57"/>
      <c r="DGZ15" s="57"/>
      <c r="DHA15" s="57"/>
      <c r="DHB15" s="57"/>
      <c r="DHC15" s="57"/>
      <c r="DHD15" s="57"/>
      <c r="DHE15" s="57"/>
      <c r="DHF15" s="57"/>
      <c r="DHG15" s="57"/>
      <c r="DHH15" s="57"/>
      <c r="DHI15" s="57"/>
      <c r="DHJ15" s="57"/>
      <c r="DHK15" s="57"/>
      <c r="DHL15" s="57"/>
      <c r="DHM15" s="57"/>
      <c r="DHN15" s="57"/>
      <c r="DHO15" s="57"/>
      <c r="DHP15" s="57"/>
      <c r="DHQ15" s="57"/>
      <c r="DHR15" s="57"/>
      <c r="DHS15" s="57"/>
      <c r="DHT15" s="57"/>
      <c r="DHU15" s="57"/>
      <c r="DHV15" s="57"/>
      <c r="DHW15" s="57"/>
      <c r="DHX15" s="57"/>
      <c r="DHY15" s="57"/>
      <c r="DHZ15" s="57"/>
      <c r="DIA15" s="57"/>
      <c r="DIB15" s="57"/>
      <c r="DIC15" s="57"/>
      <c r="DID15" s="57"/>
      <c r="DIE15" s="57"/>
      <c r="DIF15" s="57"/>
      <c r="DIG15" s="57"/>
      <c r="DIH15" s="57"/>
      <c r="DII15" s="57"/>
      <c r="DIJ15" s="57"/>
      <c r="DIK15" s="57"/>
      <c r="DIL15" s="57"/>
      <c r="DIM15" s="57"/>
      <c r="DIN15" s="57"/>
      <c r="DIO15" s="57"/>
      <c r="DIP15" s="57"/>
      <c r="DIQ15" s="57"/>
      <c r="DIR15" s="57"/>
      <c r="DIS15" s="57"/>
      <c r="DIT15" s="57"/>
      <c r="DIU15" s="57"/>
      <c r="DIV15" s="57"/>
      <c r="DIW15" s="57"/>
      <c r="DIX15" s="57"/>
      <c r="DIY15" s="57"/>
      <c r="DIZ15" s="57"/>
      <c r="DJA15" s="57"/>
      <c r="DJB15" s="57"/>
      <c r="DJC15" s="57"/>
      <c r="DJD15" s="57"/>
      <c r="DJE15" s="57"/>
      <c r="DJF15" s="57"/>
      <c r="DJG15" s="57"/>
      <c r="DJH15" s="57"/>
      <c r="DJI15" s="57"/>
      <c r="DJJ15" s="57"/>
      <c r="DJK15" s="57"/>
      <c r="DJL15" s="57"/>
      <c r="DJM15" s="57"/>
      <c r="DJN15" s="57"/>
      <c r="DJO15" s="57"/>
      <c r="DJP15" s="57"/>
      <c r="DJQ15" s="57"/>
      <c r="DJR15" s="57"/>
      <c r="DJS15" s="57"/>
      <c r="DJT15" s="57"/>
      <c r="DJU15" s="57"/>
      <c r="DJV15" s="57"/>
      <c r="DJW15" s="57"/>
      <c r="DJX15" s="57"/>
      <c r="DJY15" s="57"/>
      <c r="DJZ15" s="57"/>
      <c r="DKA15" s="57"/>
      <c r="DKB15" s="57"/>
      <c r="DKC15" s="57"/>
      <c r="DKD15" s="57"/>
      <c r="DKE15" s="57"/>
      <c r="DKF15" s="57"/>
      <c r="DKG15" s="57"/>
      <c r="DKH15" s="57"/>
      <c r="DKI15" s="57"/>
      <c r="DKJ15" s="57"/>
      <c r="DKK15" s="57"/>
      <c r="DKL15" s="57"/>
      <c r="DKM15" s="57"/>
      <c r="DKN15" s="57"/>
      <c r="DKO15" s="57"/>
      <c r="DKP15" s="57"/>
      <c r="DKQ15" s="57"/>
      <c r="DKR15" s="57"/>
      <c r="DKS15" s="57"/>
      <c r="DKT15" s="57"/>
      <c r="DKU15" s="57"/>
      <c r="DKV15" s="57"/>
      <c r="DKW15" s="57"/>
      <c r="DKX15" s="57"/>
      <c r="DKY15" s="57"/>
      <c r="DKZ15" s="57"/>
      <c r="DLA15" s="57"/>
      <c r="DLB15" s="57"/>
      <c r="DLC15" s="57"/>
      <c r="DLD15" s="57"/>
      <c r="DLE15" s="57"/>
      <c r="DLF15" s="57"/>
      <c r="DLG15" s="57"/>
      <c r="DLH15" s="57"/>
      <c r="DLI15" s="57"/>
      <c r="DLJ15" s="57"/>
      <c r="DLK15" s="57"/>
      <c r="DLL15" s="57"/>
      <c r="DLM15" s="57"/>
      <c r="DLN15" s="57"/>
      <c r="DLO15" s="57"/>
      <c r="DLP15" s="57"/>
      <c r="DLQ15" s="57"/>
      <c r="DLR15" s="57"/>
      <c r="DLS15" s="57"/>
      <c r="DLT15" s="57"/>
      <c r="DLU15" s="57"/>
      <c r="DLV15" s="57"/>
      <c r="DLW15" s="57"/>
      <c r="DLX15" s="57"/>
      <c r="DLY15" s="57"/>
      <c r="DLZ15" s="57"/>
      <c r="DMA15" s="57"/>
      <c r="DMB15" s="57"/>
      <c r="DMC15" s="57"/>
      <c r="DMD15" s="57"/>
      <c r="DME15" s="57"/>
      <c r="DMF15" s="57"/>
      <c r="DMG15" s="57"/>
      <c r="DMH15" s="57"/>
      <c r="DMI15" s="57"/>
      <c r="DMJ15" s="57"/>
      <c r="DMK15" s="57"/>
      <c r="DML15" s="57"/>
      <c r="DMM15" s="57"/>
      <c r="DMN15" s="57"/>
      <c r="DMO15" s="57"/>
      <c r="DMP15" s="57"/>
      <c r="DMQ15" s="57"/>
      <c r="DMR15" s="57"/>
      <c r="DMS15" s="57"/>
      <c r="DMT15" s="57"/>
      <c r="DMU15" s="57"/>
      <c r="DMV15" s="57"/>
      <c r="DMW15" s="57"/>
      <c r="DMX15" s="57"/>
      <c r="DMY15" s="57"/>
      <c r="DMZ15" s="57"/>
      <c r="DNA15" s="57"/>
      <c r="DNB15" s="57"/>
      <c r="DNC15" s="57"/>
      <c r="DND15" s="57"/>
      <c r="DNE15" s="57"/>
      <c r="DNF15" s="57"/>
      <c r="DNG15" s="57"/>
      <c r="DNH15" s="57"/>
      <c r="DNI15" s="57"/>
      <c r="DNJ15" s="57"/>
      <c r="DNK15" s="57"/>
      <c r="DNL15" s="57"/>
      <c r="DNM15" s="57"/>
      <c r="DNN15" s="57"/>
      <c r="DNO15" s="57"/>
      <c r="DNP15" s="57"/>
      <c r="DNQ15" s="57"/>
      <c r="DNR15" s="57"/>
      <c r="DNS15" s="57"/>
      <c r="DNT15" s="57"/>
      <c r="DNU15" s="57"/>
      <c r="DNV15" s="57"/>
      <c r="DNW15" s="57"/>
      <c r="DNX15" s="57"/>
      <c r="DNY15" s="57"/>
      <c r="DNZ15" s="57"/>
      <c r="DOA15" s="57"/>
      <c r="DOB15" s="57"/>
      <c r="DOC15" s="57"/>
      <c r="DOD15" s="57"/>
      <c r="DOE15" s="57"/>
      <c r="DOF15" s="57"/>
      <c r="DOG15" s="57"/>
      <c r="DOH15" s="57"/>
      <c r="DOI15" s="57"/>
      <c r="DOJ15" s="57"/>
      <c r="DOK15" s="57"/>
      <c r="DOL15" s="57"/>
      <c r="DOM15" s="57"/>
      <c r="DON15" s="57"/>
      <c r="DOO15" s="57"/>
      <c r="DOP15" s="57"/>
      <c r="DOQ15" s="57"/>
      <c r="DOR15" s="57"/>
      <c r="DOS15" s="57"/>
      <c r="DOT15" s="57"/>
      <c r="DOU15" s="57"/>
      <c r="DOV15" s="57"/>
      <c r="DOW15" s="57"/>
      <c r="DOX15" s="57"/>
      <c r="DOY15" s="57"/>
      <c r="DOZ15" s="57"/>
      <c r="DPA15" s="57"/>
      <c r="DPB15" s="57"/>
      <c r="DPC15" s="57"/>
      <c r="DPD15" s="57"/>
      <c r="DPE15" s="57"/>
      <c r="DPF15" s="57"/>
      <c r="DPG15" s="57"/>
      <c r="DPH15" s="57"/>
      <c r="DPI15" s="57"/>
      <c r="DPJ15" s="57"/>
      <c r="DPK15" s="57"/>
      <c r="DPL15" s="57"/>
      <c r="DPM15" s="57"/>
      <c r="DPN15" s="57"/>
      <c r="DPO15" s="57"/>
      <c r="DPP15" s="57"/>
      <c r="DPQ15" s="57"/>
      <c r="DPR15" s="57"/>
      <c r="DPS15" s="57"/>
      <c r="DPT15" s="57"/>
      <c r="DPU15" s="57"/>
      <c r="DPV15" s="57"/>
      <c r="DPW15" s="57"/>
      <c r="DPX15" s="57"/>
      <c r="DPY15" s="57"/>
      <c r="DPZ15" s="57"/>
      <c r="DQA15" s="57"/>
      <c r="DQB15" s="57"/>
      <c r="DQC15" s="57"/>
      <c r="DQD15" s="57"/>
      <c r="DQE15" s="57"/>
      <c r="DQF15" s="57"/>
      <c r="DQG15" s="57"/>
      <c r="DQH15" s="57"/>
      <c r="DQI15" s="57"/>
      <c r="DQJ15" s="57"/>
      <c r="DQK15" s="57"/>
      <c r="DQL15" s="57"/>
      <c r="DQM15" s="57"/>
      <c r="DQN15" s="57"/>
      <c r="DQO15" s="57"/>
      <c r="DQP15" s="57"/>
      <c r="DQQ15" s="57"/>
      <c r="DQR15" s="57"/>
      <c r="DQS15" s="57"/>
      <c r="DQT15" s="57"/>
      <c r="DQU15" s="57"/>
      <c r="DQV15" s="57"/>
      <c r="DQW15" s="57"/>
      <c r="DQX15" s="57"/>
      <c r="DQY15" s="57"/>
      <c r="DQZ15" s="57"/>
      <c r="DRA15" s="57"/>
      <c r="DRB15" s="57"/>
      <c r="DRC15" s="57"/>
      <c r="DRD15" s="57"/>
      <c r="DRE15" s="57"/>
      <c r="DRF15" s="57"/>
      <c r="DRG15" s="57"/>
      <c r="DRH15" s="57"/>
      <c r="DRI15" s="57"/>
      <c r="DRJ15" s="57"/>
      <c r="DRK15" s="57"/>
      <c r="DRL15" s="57"/>
      <c r="DRM15" s="57"/>
      <c r="DRN15" s="57"/>
      <c r="DRO15" s="57"/>
      <c r="DRP15" s="57"/>
      <c r="DRQ15" s="57"/>
      <c r="DRR15" s="57"/>
      <c r="DRS15" s="57"/>
      <c r="DRT15" s="57"/>
      <c r="DRU15" s="57"/>
      <c r="DRV15" s="57"/>
      <c r="DRW15" s="57"/>
      <c r="DRX15" s="57"/>
      <c r="DRY15" s="57"/>
      <c r="DRZ15" s="57"/>
      <c r="DSA15" s="57"/>
      <c r="DSB15" s="57"/>
      <c r="DSC15" s="57"/>
      <c r="DSD15" s="57"/>
      <c r="DSE15" s="57"/>
      <c r="DSF15" s="57"/>
      <c r="DSG15" s="57"/>
      <c r="DSH15" s="57"/>
      <c r="DSI15" s="57"/>
      <c r="DSJ15" s="57"/>
      <c r="DSK15" s="57"/>
      <c r="DSL15" s="57"/>
      <c r="DSM15" s="57"/>
      <c r="DSN15" s="57"/>
      <c r="DSO15" s="57"/>
      <c r="DSP15" s="57"/>
      <c r="DSQ15" s="57"/>
      <c r="DSR15" s="57"/>
      <c r="DSS15" s="57"/>
      <c r="DST15" s="57"/>
      <c r="DSU15" s="57"/>
      <c r="DSV15" s="57"/>
      <c r="DSW15" s="57"/>
      <c r="DSX15" s="57"/>
      <c r="DSY15" s="57"/>
      <c r="DSZ15" s="57"/>
      <c r="DTA15" s="57"/>
      <c r="DTB15" s="57"/>
      <c r="DTC15" s="57"/>
      <c r="DTD15" s="57"/>
      <c r="DTE15" s="57"/>
      <c r="DTF15" s="57"/>
      <c r="DTG15" s="57"/>
      <c r="DTH15" s="57"/>
      <c r="DTI15" s="57"/>
      <c r="DTJ15" s="57"/>
      <c r="DTK15" s="57"/>
      <c r="DTL15" s="57"/>
      <c r="DTM15" s="57"/>
      <c r="DTN15" s="57"/>
      <c r="DTO15" s="57"/>
      <c r="DTP15" s="57"/>
      <c r="DTQ15" s="57"/>
      <c r="DTR15" s="57"/>
      <c r="DTS15" s="57"/>
      <c r="DTT15" s="57"/>
      <c r="DTU15" s="57"/>
      <c r="DTV15" s="57"/>
      <c r="DTW15" s="57"/>
      <c r="DTX15" s="57"/>
      <c r="DTY15" s="57"/>
      <c r="DTZ15" s="57"/>
      <c r="DUA15" s="57"/>
      <c r="DUB15" s="57"/>
      <c r="DUC15" s="57"/>
      <c r="DUD15" s="57"/>
      <c r="DUE15" s="57"/>
      <c r="DUF15" s="57"/>
      <c r="DUG15" s="57"/>
      <c r="DUH15" s="57"/>
      <c r="DUI15" s="57"/>
      <c r="DUJ15" s="57"/>
      <c r="DUK15" s="57"/>
      <c r="DUL15" s="57"/>
      <c r="DUM15" s="57"/>
      <c r="DUN15" s="57"/>
      <c r="DUO15" s="57"/>
      <c r="DUP15" s="57"/>
      <c r="DUQ15" s="57"/>
      <c r="DUR15" s="57"/>
      <c r="DUS15" s="57"/>
      <c r="DUT15" s="57"/>
      <c r="DUU15" s="57"/>
      <c r="DUV15" s="57"/>
      <c r="DUW15" s="57"/>
      <c r="DUX15" s="57"/>
      <c r="DUY15" s="57"/>
      <c r="DUZ15" s="57"/>
      <c r="DVA15" s="57"/>
      <c r="DVB15" s="57"/>
      <c r="DVC15" s="57"/>
      <c r="DVD15" s="57"/>
      <c r="DVE15" s="57"/>
      <c r="DVF15" s="57"/>
      <c r="DVG15" s="57"/>
      <c r="DVH15" s="57"/>
      <c r="DVI15" s="57"/>
      <c r="DVJ15" s="57"/>
      <c r="DVK15" s="57"/>
      <c r="DVL15" s="57"/>
      <c r="DVM15" s="57"/>
      <c r="DVN15" s="57"/>
      <c r="DVO15" s="57"/>
      <c r="DVP15" s="57"/>
      <c r="DVQ15" s="57"/>
      <c r="DVR15" s="57"/>
      <c r="DVS15" s="57"/>
      <c r="DVT15" s="57"/>
      <c r="DVU15" s="57"/>
      <c r="DVV15" s="57"/>
      <c r="DVW15" s="57"/>
      <c r="DVX15" s="57"/>
      <c r="DVY15" s="57"/>
      <c r="DVZ15" s="57"/>
      <c r="DWA15" s="57"/>
      <c r="DWB15" s="57"/>
      <c r="DWC15" s="57"/>
      <c r="DWD15" s="57"/>
      <c r="DWE15" s="57"/>
      <c r="DWF15" s="57"/>
      <c r="DWG15" s="57"/>
      <c r="DWH15" s="57"/>
      <c r="DWI15" s="57"/>
      <c r="DWJ15" s="57"/>
      <c r="DWK15" s="57"/>
      <c r="DWL15" s="57"/>
      <c r="DWM15" s="57"/>
      <c r="DWN15" s="57"/>
      <c r="DWO15" s="57"/>
      <c r="DWP15" s="57"/>
      <c r="DWQ15" s="57"/>
      <c r="DWR15" s="57"/>
      <c r="DWS15" s="57"/>
      <c r="DWT15" s="57"/>
      <c r="DWU15" s="57"/>
      <c r="DWV15" s="57"/>
      <c r="DWW15" s="57"/>
      <c r="DWX15" s="57"/>
      <c r="DWY15" s="57"/>
      <c r="DWZ15" s="57"/>
      <c r="DXA15" s="57"/>
      <c r="DXB15" s="57"/>
      <c r="DXC15" s="57"/>
      <c r="DXD15" s="57"/>
      <c r="DXE15" s="57"/>
      <c r="DXF15" s="57"/>
      <c r="DXG15" s="57"/>
      <c r="DXH15" s="57"/>
      <c r="DXI15" s="57"/>
      <c r="DXJ15" s="57"/>
      <c r="DXK15" s="57"/>
      <c r="DXL15" s="57"/>
      <c r="DXM15" s="57"/>
      <c r="DXN15" s="57"/>
      <c r="DXO15" s="57"/>
      <c r="DXP15" s="57"/>
      <c r="DXQ15" s="57"/>
      <c r="DXR15" s="57"/>
      <c r="DXS15" s="57"/>
      <c r="DXT15" s="57"/>
      <c r="DXU15" s="57"/>
      <c r="DXV15" s="57"/>
      <c r="DXW15" s="57"/>
      <c r="DXX15" s="57"/>
      <c r="DXY15" s="57"/>
      <c r="DXZ15" s="57"/>
      <c r="DYA15" s="57"/>
      <c r="DYB15" s="57"/>
      <c r="DYC15" s="57"/>
      <c r="DYD15" s="57"/>
      <c r="DYE15" s="57"/>
      <c r="DYF15" s="57"/>
      <c r="DYG15" s="57"/>
      <c r="DYH15" s="57"/>
      <c r="DYI15" s="57"/>
      <c r="DYJ15" s="57"/>
      <c r="DYK15" s="57"/>
      <c r="DYL15" s="57"/>
      <c r="DYM15" s="57"/>
      <c r="DYN15" s="57"/>
      <c r="DYO15" s="57"/>
      <c r="DYP15" s="57"/>
      <c r="DYQ15" s="57"/>
      <c r="DYR15" s="57"/>
      <c r="DYS15" s="57"/>
      <c r="DYT15" s="57"/>
      <c r="DYU15" s="57"/>
      <c r="DYV15" s="57"/>
      <c r="DYW15" s="57"/>
      <c r="DYX15" s="57"/>
      <c r="DYY15" s="57"/>
      <c r="DYZ15" s="57"/>
      <c r="DZA15" s="57"/>
      <c r="DZB15" s="57"/>
      <c r="DZC15" s="57"/>
      <c r="DZD15" s="57"/>
      <c r="DZE15" s="57"/>
      <c r="DZF15" s="57"/>
      <c r="DZG15" s="57"/>
      <c r="DZH15" s="57"/>
      <c r="DZI15" s="57"/>
      <c r="DZJ15" s="57"/>
      <c r="DZK15" s="57"/>
      <c r="DZL15" s="57"/>
      <c r="DZM15" s="57"/>
      <c r="DZN15" s="57"/>
      <c r="DZO15" s="57"/>
      <c r="DZP15" s="57"/>
      <c r="DZQ15" s="57"/>
      <c r="DZR15" s="57"/>
      <c r="DZS15" s="57"/>
      <c r="DZT15" s="57"/>
      <c r="DZU15" s="57"/>
      <c r="DZV15" s="57"/>
      <c r="DZW15" s="57"/>
      <c r="DZX15" s="57"/>
      <c r="DZY15" s="57"/>
      <c r="DZZ15" s="57"/>
      <c r="EAA15" s="57"/>
      <c r="EAB15" s="57"/>
      <c r="EAC15" s="57"/>
      <c r="EAD15" s="57"/>
      <c r="EAE15" s="57"/>
      <c r="EAF15" s="57"/>
      <c r="EAG15" s="57"/>
      <c r="EAH15" s="57"/>
      <c r="EAI15" s="57"/>
      <c r="EAJ15" s="57"/>
      <c r="EAK15" s="57"/>
      <c r="EAL15" s="57"/>
      <c r="EAM15" s="57"/>
      <c r="EAN15" s="57"/>
      <c r="EAO15" s="57"/>
      <c r="EAP15" s="57"/>
      <c r="EAQ15" s="57"/>
      <c r="EAR15" s="57"/>
      <c r="EAS15" s="57"/>
      <c r="EAT15" s="57"/>
      <c r="EAU15" s="57"/>
      <c r="EAV15" s="57"/>
      <c r="EAW15" s="57"/>
      <c r="EAX15" s="57"/>
      <c r="EAY15" s="57"/>
      <c r="EAZ15" s="57"/>
      <c r="EBA15" s="57"/>
      <c r="EBB15" s="57"/>
      <c r="EBC15" s="57"/>
      <c r="EBD15" s="57"/>
      <c r="EBE15" s="57"/>
      <c r="EBF15" s="57"/>
      <c r="EBG15" s="57"/>
      <c r="EBH15" s="57"/>
      <c r="EBI15" s="57"/>
      <c r="EBJ15" s="57"/>
      <c r="EBK15" s="57"/>
      <c r="EBL15" s="57"/>
      <c r="EBM15" s="57"/>
      <c r="EBN15" s="57"/>
      <c r="EBO15" s="57"/>
      <c r="EBP15" s="57"/>
      <c r="EBQ15" s="57"/>
      <c r="EBR15" s="57"/>
      <c r="EBS15" s="57"/>
      <c r="EBT15" s="57"/>
      <c r="EBU15" s="57"/>
      <c r="EBV15" s="57"/>
      <c r="EBW15" s="57"/>
      <c r="EBX15" s="57"/>
      <c r="EBY15" s="57"/>
      <c r="EBZ15" s="57"/>
      <c r="ECA15" s="57"/>
      <c r="ECB15" s="57"/>
      <c r="ECC15" s="57"/>
      <c r="ECD15" s="57"/>
      <c r="ECE15" s="57"/>
      <c r="ECF15" s="57"/>
      <c r="ECG15" s="57"/>
      <c r="ECH15" s="57"/>
      <c r="ECI15" s="57"/>
      <c r="ECJ15" s="57"/>
      <c r="ECK15" s="57"/>
      <c r="ECL15" s="57"/>
      <c r="ECM15" s="57"/>
      <c r="ECN15" s="57"/>
      <c r="ECO15" s="57"/>
      <c r="ECP15" s="57"/>
      <c r="ECQ15" s="57"/>
      <c r="ECR15" s="57"/>
      <c r="ECS15" s="57"/>
      <c r="ECT15" s="57"/>
      <c r="ECU15" s="57"/>
      <c r="ECV15" s="57"/>
      <c r="ECW15" s="57"/>
      <c r="ECX15" s="57"/>
      <c r="ECY15" s="57"/>
      <c r="ECZ15" s="57"/>
      <c r="EDA15" s="57"/>
      <c r="EDB15" s="57"/>
      <c r="EDC15" s="57"/>
      <c r="EDD15" s="57"/>
      <c r="EDE15" s="57"/>
      <c r="EDF15" s="57"/>
      <c r="EDG15" s="57"/>
      <c r="EDH15" s="57"/>
      <c r="EDI15" s="57"/>
      <c r="EDJ15" s="57"/>
      <c r="EDK15" s="57"/>
      <c r="EDL15" s="57"/>
      <c r="EDM15" s="57"/>
      <c r="EDN15" s="57"/>
      <c r="EDO15" s="57"/>
      <c r="EDP15" s="57"/>
      <c r="EDQ15" s="57"/>
      <c r="EDR15" s="57"/>
      <c r="EDS15" s="57"/>
      <c r="EDT15" s="57"/>
      <c r="EDU15" s="57"/>
      <c r="EDV15" s="57"/>
      <c r="EDW15" s="57"/>
      <c r="EDX15" s="57"/>
      <c r="EDY15" s="57"/>
      <c r="EDZ15" s="57"/>
      <c r="EEA15" s="57"/>
      <c r="EEB15" s="57"/>
      <c r="EEC15" s="57"/>
      <c r="EED15" s="57"/>
      <c r="EEE15" s="57"/>
      <c r="EEF15" s="57"/>
      <c r="EEG15" s="57"/>
      <c r="EEH15" s="57"/>
      <c r="EEI15" s="57"/>
      <c r="EEJ15" s="57"/>
      <c r="EEK15" s="57"/>
      <c r="EEL15" s="57"/>
      <c r="EEM15" s="57"/>
      <c r="EEN15" s="57"/>
      <c r="EEO15" s="57"/>
      <c r="EEP15" s="57"/>
      <c r="EEQ15" s="57"/>
      <c r="EER15" s="57"/>
      <c r="EES15" s="57"/>
      <c r="EET15" s="57"/>
      <c r="EEU15" s="57"/>
      <c r="EEV15" s="57"/>
      <c r="EEW15" s="57"/>
      <c r="EEX15" s="57"/>
      <c r="EEY15" s="57"/>
      <c r="EEZ15" s="57"/>
      <c r="EFA15" s="57"/>
      <c r="EFB15" s="57"/>
      <c r="EFC15" s="57"/>
      <c r="EFD15" s="57"/>
      <c r="EFE15" s="57"/>
      <c r="EFF15" s="57"/>
      <c r="EFG15" s="57"/>
      <c r="EFH15" s="57"/>
      <c r="EFI15" s="57"/>
      <c r="EFJ15" s="57"/>
      <c r="EFK15" s="57"/>
      <c r="EFL15" s="57"/>
      <c r="EFM15" s="57"/>
      <c r="EFN15" s="57"/>
      <c r="EFO15" s="57"/>
      <c r="EFP15" s="57"/>
      <c r="EFQ15" s="57"/>
      <c r="EFR15" s="57"/>
      <c r="EFS15" s="57"/>
      <c r="EFT15" s="57"/>
      <c r="EFU15" s="57"/>
      <c r="EFV15" s="57"/>
      <c r="EFW15" s="57"/>
      <c r="EFX15" s="57"/>
      <c r="EFY15" s="57"/>
      <c r="EFZ15" s="57"/>
      <c r="EGA15" s="57"/>
      <c r="EGB15" s="57"/>
      <c r="EGC15" s="57"/>
      <c r="EGD15" s="57"/>
      <c r="EGE15" s="57"/>
      <c r="EGF15" s="57"/>
      <c r="EGG15" s="57"/>
      <c r="EGH15" s="57"/>
      <c r="EGI15" s="57"/>
      <c r="EGJ15" s="57"/>
      <c r="EGK15" s="57"/>
      <c r="EGL15" s="57"/>
      <c r="EGM15" s="57"/>
      <c r="EGN15" s="57"/>
      <c r="EGO15" s="57"/>
      <c r="EGP15" s="57"/>
      <c r="EGQ15" s="57"/>
      <c r="EGR15" s="57"/>
      <c r="EGS15" s="57"/>
      <c r="EGT15" s="57"/>
      <c r="EGU15" s="57"/>
      <c r="EGV15" s="57"/>
      <c r="EGW15" s="57"/>
      <c r="EGX15" s="57"/>
      <c r="EGY15" s="57"/>
      <c r="EGZ15" s="57"/>
      <c r="EHA15" s="57"/>
      <c r="EHB15" s="57"/>
      <c r="EHC15" s="57"/>
      <c r="EHD15" s="57"/>
      <c r="EHE15" s="57"/>
      <c r="EHF15" s="57"/>
      <c r="EHG15" s="57"/>
      <c r="EHH15" s="57"/>
      <c r="EHI15" s="57"/>
      <c r="EHJ15" s="57"/>
      <c r="EHK15" s="57"/>
      <c r="EHL15" s="57"/>
      <c r="EHM15" s="57"/>
      <c r="EHN15" s="57"/>
      <c r="EHO15" s="57"/>
      <c r="EHP15" s="57"/>
      <c r="EHQ15" s="57"/>
      <c r="EHR15" s="57"/>
      <c r="EHS15" s="57"/>
      <c r="EHT15" s="57"/>
      <c r="EHU15" s="57"/>
      <c r="EHV15" s="57"/>
      <c r="EHW15" s="57"/>
      <c r="EHX15" s="57"/>
      <c r="EHY15" s="57"/>
      <c r="EHZ15" s="57"/>
      <c r="EIA15" s="57"/>
      <c r="EIB15" s="57"/>
      <c r="EIC15" s="57"/>
      <c r="EID15" s="57"/>
      <c r="EIE15" s="57"/>
      <c r="EIF15" s="57"/>
      <c r="EIG15" s="57"/>
      <c r="EIH15" s="57"/>
      <c r="EII15" s="57"/>
      <c r="EIJ15" s="57"/>
      <c r="EIK15" s="57"/>
      <c r="EIL15" s="57"/>
      <c r="EIM15" s="57"/>
      <c r="EIN15" s="57"/>
      <c r="EIO15" s="57"/>
      <c r="EIP15" s="57"/>
      <c r="EIQ15" s="57"/>
      <c r="EIR15" s="57"/>
      <c r="EIS15" s="57"/>
      <c r="EIT15" s="57"/>
      <c r="EIU15" s="57"/>
      <c r="EIV15" s="57"/>
      <c r="EIW15" s="57"/>
      <c r="EIX15" s="57"/>
      <c r="EIY15" s="57"/>
      <c r="EIZ15" s="57"/>
      <c r="EJA15" s="57"/>
      <c r="EJB15" s="57"/>
      <c r="EJC15" s="57"/>
      <c r="EJD15" s="57"/>
      <c r="EJE15" s="57"/>
      <c r="EJF15" s="57"/>
      <c r="EJG15" s="57"/>
      <c r="EJH15" s="57"/>
      <c r="EJI15" s="57"/>
      <c r="EJJ15" s="57"/>
      <c r="EJK15" s="57"/>
      <c r="EJL15" s="57"/>
      <c r="EJM15" s="57"/>
      <c r="EJN15" s="57"/>
      <c r="EJO15" s="57"/>
      <c r="EJP15" s="57"/>
      <c r="EJQ15" s="57"/>
      <c r="EJR15" s="57"/>
      <c r="EJS15" s="57"/>
      <c r="EJT15" s="57"/>
      <c r="EJU15" s="57"/>
      <c r="EJV15" s="57"/>
      <c r="EJW15" s="57"/>
      <c r="EJX15" s="57"/>
      <c r="EJY15" s="57"/>
      <c r="EJZ15" s="57"/>
      <c r="EKA15" s="57"/>
      <c r="EKB15" s="57"/>
      <c r="EKC15" s="57"/>
      <c r="EKD15" s="57"/>
      <c r="EKE15" s="57"/>
      <c r="EKF15" s="57"/>
      <c r="EKG15" s="57"/>
      <c r="EKH15" s="57"/>
      <c r="EKI15" s="57"/>
      <c r="EKJ15" s="57"/>
      <c r="EKK15" s="57"/>
      <c r="EKL15" s="57"/>
      <c r="EKM15" s="57"/>
      <c r="EKN15" s="57"/>
      <c r="EKO15" s="57"/>
      <c r="EKP15" s="57"/>
      <c r="EKQ15" s="57"/>
      <c r="EKR15" s="57"/>
      <c r="EKS15" s="57"/>
      <c r="EKT15" s="57"/>
      <c r="EKU15" s="57"/>
      <c r="EKV15" s="57"/>
      <c r="EKW15" s="57"/>
      <c r="EKX15" s="57"/>
      <c r="EKY15" s="57"/>
      <c r="EKZ15" s="57"/>
      <c r="ELA15" s="57"/>
      <c r="ELB15" s="57"/>
      <c r="ELC15" s="57"/>
      <c r="ELD15" s="57"/>
      <c r="ELE15" s="57"/>
      <c r="ELF15" s="57"/>
      <c r="ELG15" s="57"/>
      <c r="ELH15" s="57"/>
      <c r="ELI15" s="57"/>
      <c r="ELJ15" s="57"/>
      <c r="ELK15" s="57"/>
      <c r="ELL15" s="57"/>
      <c r="ELM15" s="57"/>
      <c r="ELN15" s="57"/>
      <c r="ELO15" s="57"/>
      <c r="ELP15" s="57"/>
      <c r="ELQ15" s="57"/>
      <c r="ELR15" s="57"/>
      <c r="ELS15" s="57"/>
      <c r="ELT15" s="57"/>
      <c r="ELU15" s="57"/>
      <c r="ELV15" s="57"/>
      <c r="ELW15" s="57"/>
      <c r="ELX15" s="57"/>
      <c r="ELY15" s="57"/>
      <c r="ELZ15" s="57"/>
      <c r="EMA15" s="57"/>
      <c r="EMB15" s="57"/>
      <c r="EMC15" s="57"/>
      <c r="EMD15" s="57"/>
      <c r="EME15" s="57"/>
      <c r="EMF15" s="57"/>
      <c r="EMG15" s="57"/>
      <c r="EMH15" s="57"/>
      <c r="EMI15" s="57"/>
      <c r="EMJ15" s="57"/>
      <c r="EMK15" s="57"/>
      <c r="EML15" s="57"/>
      <c r="EMM15" s="57"/>
      <c r="EMN15" s="57"/>
      <c r="EMO15" s="57"/>
      <c r="EMP15" s="57"/>
      <c r="EMQ15" s="57"/>
      <c r="EMR15" s="57"/>
      <c r="EMS15" s="57"/>
      <c r="EMT15" s="57"/>
      <c r="EMU15" s="57"/>
      <c r="EMV15" s="57"/>
      <c r="EMW15" s="57"/>
      <c r="EMX15" s="57"/>
      <c r="EMY15" s="57"/>
      <c r="EMZ15" s="57"/>
      <c r="ENA15" s="57"/>
      <c r="ENB15" s="57"/>
      <c r="ENC15" s="57"/>
      <c r="END15" s="57"/>
      <c r="ENE15" s="57"/>
      <c r="ENF15" s="57"/>
      <c r="ENG15" s="57"/>
      <c r="ENH15" s="57"/>
      <c r="ENI15" s="57"/>
      <c r="ENJ15" s="57"/>
      <c r="ENK15" s="57"/>
      <c r="ENL15" s="57"/>
      <c r="ENM15" s="57"/>
      <c r="ENN15" s="57"/>
      <c r="ENO15" s="57"/>
      <c r="ENP15" s="57"/>
      <c r="ENQ15" s="57"/>
      <c r="ENR15" s="57"/>
      <c r="ENS15" s="57"/>
      <c r="ENT15" s="57"/>
      <c r="ENU15" s="57"/>
      <c r="ENV15" s="57"/>
      <c r="ENW15" s="57"/>
      <c r="ENX15" s="57"/>
      <c r="ENY15" s="57"/>
      <c r="ENZ15" s="57"/>
      <c r="EOA15" s="57"/>
      <c r="EOB15" s="57"/>
      <c r="EOC15" s="57"/>
      <c r="EOD15" s="57"/>
      <c r="EOE15" s="57"/>
      <c r="EOF15" s="57"/>
      <c r="EOG15" s="57"/>
      <c r="EOH15" s="57"/>
      <c r="EOI15" s="57"/>
      <c r="EOJ15" s="57"/>
      <c r="EOK15" s="57"/>
      <c r="EOL15" s="57"/>
      <c r="EOM15" s="57"/>
      <c r="EON15" s="57"/>
      <c r="EOO15" s="57"/>
      <c r="EOP15" s="57"/>
      <c r="EOQ15" s="57"/>
      <c r="EOR15" s="57"/>
      <c r="EOS15" s="57"/>
      <c r="EOT15" s="57"/>
      <c r="EOU15" s="57"/>
      <c r="EOV15" s="57"/>
      <c r="EOW15" s="57"/>
      <c r="EOX15" s="57"/>
      <c r="EOY15" s="57"/>
      <c r="EOZ15" s="57"/>
      <c r="EPA15" s="57"/>
      <c r="EPB15" s="57"/>
      <c r="EPC15" s="57"/>
      <c r="EPD15" s="57"/>
      <c r="EPE15" s="57"/>
      <c r="EPF15" s="57"/>
      <c r="EPG15" s="57"/>
      <c r="EPH15" s="57"/>
      <c r="EPI15" s="57"/>
      <c r="EPJ15" s="57"/>
      <c r="EPK15" s="57"/>
      <c r="EPL15" s="57"/>
      <c r="EPM15" s="57"/>
      <c r="EPN15" s="57"/>
      <c r="EPO15" s="57"/>
      <c r="EPP15" s="57"/>
      <c r="EPQ15" s="57"/>
      <c r="EPR15" s="57"/>
      <c r="EPS15" s="57"/>
      <c r="EPT15" s="57"/>
      <c r="EPU15" s="57"/>
      <c r="EPV15" s="57"/>
      <c r="EPW15" s="57"/>
      <c r="EPX15" s="57"/>
      <c r="EPY15" s="57"/>
      <c r="EPZ15" s="57"/>
      <c r="EQA15" s="57"/>
      <c r="EQB15" s="57"/>
      <c r="EQC15" s="57"/>
      <c r="EQD15" s="57"/>
      <c r="EQE15" s="57"/>
      <c r="EQF15" s="57"/>
      <c r="EQG15" s="57"/>
      <c r="EQH15" s="57"/>
      <c r="EQI15" s="57"/>
      <c r="EQJ15" s="57"/>
      <c r="EQK15" s="57"/>
      <c r="EQL15" s="57"/>
      <c r="EQM15" s="57"/>
      <c r="EQN15" s="57"/>
      <c r="EQO15" s="57"/>
      <c r="EQP15" s="57"/>
      <c r="EQQ15" s="57"/>
      <c r="EQR15" s="57"/>
      <c r="EQS15" s="57"/>
      <c r="EQT15" s="57"/>
      <c r="EQU15" s="57"/>
      <c r="EQV15" s="57"/>
      <c r="EQW15" s="57"/>
      <c r="EQX15" s="57"/>
      <c r="EQY15" s="57"/>
      <c r="EQZ15" s="57"/>
      <c r="ERA15" s="57"/>
      <c r="ERB15" s="57"/>
      <c r="ERC15" s="57"/>
      <c r="ERD15" s="57"/>
      <c r="ERE15" s="57"/>
      <c r="ERF15" s="57"/>
      <c r="ERG15" s="57"/>
      <c r="ERH15" s="57"/>
      <c r="ERI15" s="57"/>
      <c r="ERJ15" s="57"/>
      <c r="ERK15" s="57"/>
      <c r="ERL15" s="57"/>
      <c r="ERM15" s="57"/>
      <c r="ERN15" s="57"/>
      <c r="ERO15" s="57"/>
      <c r="ERP15" s="57"/>
      <c r="ERQ15" s="57"/>
      <c r="ERR15" s="57"/>
      <c r="ERS15" s="57"/>
      <c r="ERT15" s="57"/>
      <c r="ERU15" s="57"/>
      <c r="ERV15" s="57"/>
      <c r="ERW15" s="57"/>
      <c r="ERX15" s="57"/>
      <c r="ERY15" s="57"/>
      <c r="ERZ15" s="57"/>
      <c r="ESA15" s="57"/>
      <c r="ESB15" s="57"/>
      <c r="ESC15" s="57"/>
      <c r="ESD15" s="57"/>
      <c r="ESE15" s="57"/>
      <c r="ESF15" s="57"/>
      <c r="ESG15" s="57"/>
      <c r="ESH15" s="57"/>
      <c r="ESI15" s="57"/>
      <c r="ESJ15" s="57"/>
      <c r="ESK15" s="57"/>
      <c r="ESL15" s="57"/>
      <c r="ESM15" s="57"/>
      <c r="ESN15" s="57"/>
      <c r="ESO15" s="57"/>
      <c r="ESP15" s="57"/>
      <c r="ESQ15" s="57"/>
      <c r="ESR15" s="57"/>
      <c r="ESS15" s="57"/>
      <c r="EST15" s="57"/>
      <c r="ESU15" s="57"/>
      <c r="ESV15" s="57"/>
      <c r="ESW15" s="57"/>
      <c r="ESX15" s="57"/>
      <c r="ESY15" s="57"/>
      <c r="ESZ15" s="57"/>
      <c r="ETA15" s="57"/>
      <c r="ETB15" s="57"/>
      <c r="ETC15" s="57"/>
      <c r="ETD15" s="57"/>
      <c r="ETE15" s="57"/>
      <c r="ETF15" s="57"/>
      <c r="ETG15" s="57"/>
      <c r="ETH15" s="57"/>
      <c r="ETI15" s="57"/>
      <c r="ETJ15" s="57"/>
      <c r="ETK15" s="57"/>
      <c r="ETL15" s="57"/>
      <c r="ETM15" s="57"/>
      <c r="ETN15" s="57"/>
      <c r="ETO15" s="57"/>
      <c r="ETP15" s="57"/>
      <c r="ETQ15" s="57"/>
      <c r="ETR15" s="57"/>
      <c r="ETS15" s="57"/>
      <c r="ETT15" s="57"/>
      <c r="ETU15" s="57"/>
      <c r="ETV15" s="57"/>
      <c r="ETW15" s="57"/>
      <c r="ETX15" s="57"/>
      <c r="ETY15" s="57"/>
      <c r="ETZ15" s="57"/>
      <c r="EUA15" s="57"/>
      <c r="EUB15" s="57"/>
      <c r="EUC15" s="57"/>
      <c r="EUD15" s="57"/>
      <c r="EUE15" s="57"/>
      <c r="EUF15" s="57"/>
      <c r="EUG15" s="57"/>
      <c r="EUH15" s="57"/>
      <c r="EUI15" s="57"/>
      <c r="EUJ15" s="57"/>
      <c r="EUK15" s="57"/>
      <c r="EUL15" s="57"/>
      <c r="EUM15" s="57"/>
      <c r="EUN15" s="57"/>
      <c r="EUO15" s="57"/>
      <c r="EUP15" s="57"/>
      <c r="EUQ15" s="57"/>
      <c r="EUR15" s="57"/>
      <c r="EUS15" s="57"/>
      <c r="EUT15" s="57"/>
      <c r="EUU15" s="57"/>
      <c r="EUV15" s="57"/>
      <c r="EUW15" s="57"/>
      <c r="EUX15" s="57"/>
      <c r="EUY15" s="57"/>
      <c r="EUZ15" s="57"/>
      <c r="EVA15" s="57"/>
      <c r="EVB15" s="57"/>
      <c r="EVC15" s="57"/>
      <c r="EVD15" s="57"/>
      <c r="EVE15" s="57"/>
      <c r="EVF15" s="57"/>
      <c r="EVG15" s="57"/>
      <c r="EVH15" s="57"/>
      <c r="EVI15" s="57"/>
      <c r="EVJ15" s="57"/>
      <c r="EVK15" s="57"/>
      <c r="EVL15" s="57"/>
      <c r="EVM15" s="57"/>
      <c r="EVN15" s="57"/>
      <c r="EVO15" s="57"/>
      <c r="EVP15" s="57"/>
      <c r="EVQ15" s="57"/>
      <c r="EVR15" s="57"/>
      <c r="EVS15" s="57"/>
      <c r="EVT15" s="57"/>
      <c r="EVU15" s="57"/>
      <c r="EVV15" s="57"/>
      <c r="EVW15" s="57"/>
      <c r="EVX15" s="57"/>
      <c r="EVY15" s="57"/>
      <c r="EVZ15" s="57"/>
      <c r="EWA15" s="57"/>
      <c r="EWB15" s="57"/>
      <c r="EWC15" s="57"/>
      <c r="EWD15" s="57"/>
      <c r="EWE15" s="57"/>
      <c r="EWF15" s="57"/>
      <c r="EWG15" s="57"/>
      <c r="EWH15" s="57"/>
      <c r="EWI15" s="57"/>
      <c r="EWJ15" s="57"/>
      <c r="EWK15" s="57"/>
      <c r="EWL15" s="57"/>
      <c r="EWM15" s="57"/>
      <c r="EWN15" s="57"/>
      <c r="EWO15" s="57"/>
      <c r="EWP15" s="57"/>
      <c r="EWQ15" s="57"/>
      <c r="EWR15" s="57"/>
      <c r="EWS15" s="57"/>
      <c r="EWT15" s="57"/>
      <c r="EWU15" s="57"/>
      <c r="EWV15" s="57"/>
      <c r="EWW15" s="57"/>
      <c r="EWX15" s="57"/>
      <c r="EWY15" s="57"/>
      <c r="EWZ15" s="57"/>
      <c r="EXA15" s="57"/>
      <c r="EXB15" s="57"/>
      <c r="EXC15" s="57"/>
      <c r="EXD15" s="57"/>
      <c r="EXE15" s="57"/>
      <c r="EXF15" s="57"/>
      <c r="EXG15" s="57"/>
      <c r="EXH15" s="57"/>
      <c r="EXI15" s="57"/>
      <c r="EXJ15" s="57"/>
      <c r="EXK15" s="57"/>
      <c r="EXL15" s="57"/>
      <c r="EXM15" s="57"/>
      <c r="EXN15" s="57"/>
      <c r="EXO15" s="57"/>
      <c r="EXP15" s="57"/>
      <c r="EXQ15" s="57"/>
      <c r="EXR15" s="57"/>
      <c r="EXS15" s="57"/>
      <c r="EXT15" s="57"/>
      <c r="EXU15" s="57"/>
      <c r="EXV15" s="57"/>
      <c r="EXW15" s="57"/>
      <c r="EXX15" s="57"/>
      <c r="EXY15" s="57"/>
      <c r="EXZ15" s="57"/>
      <c r="EYA15" s="57"/>
      <c r="EYB15" s="57"/>
      <c r="EYC15" s="57"/>
      <c r="EYD15" s="57"/>
      <c r="EYE15" s="57"/>
      <c r="EYF15" s="57"/>
      <c r="EYG15" s="57"/>
      <c r="EYH15" s="57"/>
      <c r="EYI15" s="57"/>
      <c r="EYJ15" s="57"/>
      <c r="EYK15" s="57"/>
      <c r="EYL15" s="57"/>
      <c r="EYM15" s="57"/>
      <c r="EYN15" s="57"/>
      <c r="EYO15" s="57"/>
      <c r="EYP15" s="57"/>
      <c r="EYQ15" s="57"/>
      <c r="EYR15" s="57"/>
      <c r="EYS15" s="57"/>
      <c r="EYT15" s="57"/>
      <c r="EYU15" s="57"/>
      <c r="EYV15" s="57"/>
      <c r="EYW15" s="57"/>
      <c r="EYX15" s="57"/>
      <c r="EYY15" s="57"/>
      <c r="EYZ15" s="57"/>
      <c r="EZA15" s="57"/>
      <c r="EZB15" s="57"/>
      <c r="EZC15" s="57"/>
      <c r="EZD15" s="57"/>
      <c r="EZE15" s="57"/>
      <c r="EZF15" s="57"/>
      <c r="EZG15" s="57"/>
      <c r="EZH15" s="57"/>
      <c r="EZI15" s="57"/>
      <c r="EZJ15" s="57"/>
      <c r="EZK15" s="57"/>
      <c r="EZL15" s="57"/>
      <c r="EZM15" s="57"/>
      <c r="EZN15" s="57"/>
      <c r="EZO15" s="57"/>
      <c r="EZP15" s="57"/>
      <c r="EZQ15" s="57"/>
      <c r="EZR15" s="57"/>
      <c r="EZS15" s="57"/>
      <c r="EZT15" s="57"/>
      <c r="EZU15" s="57"/>
      <c r="EZV15" s="57"/>
      <c r="EZW15" s="57"/>
      <c r="EZX15" s="57"/>
      <c r="EZY15" s="57"/>
      <c r="EZZ15" s="57"/>
      <c r="FAA15" s="57"/>
      <c r="FAB15" s="57"/>
      <c r="FAC15" s="57"/>
      <c r="FAD15" s="57"/>
      <c r="FAE15" s="57"/>
      <c r="FAF15" s="57"/>
      <c r="FAG15" s="57"/>
      <c r="FAH15" s="57"/>
      <c r="FAI15" s="57"/>
      <c r="FAJ15" s="57"/>
      <c r="FAK15" s="57"/>
      <c r="FAL15" s="57"/>
      <c r="FAM15" s="57"/>
      <c r="FAN15" s="57"/>
      <c r="FAO15" s="57"/>
      <c r="FAP15" s="57"/>
      <c r="FAQ15" s="57"/>
      <c r="FAR15" s="57"/>
      <c r="FAS15" s="57"/>
      <c r="FAT15" s="57"/>
      <c r="FAU15" s="57"/>
      <c r="FAV15" s="57"/>
      <c r="FAW15" s="57"/>
      <c r="FAX15" s="57"/>
      <c r="FAY15" s="57"/>
      <c r="FAZ15" s="57"/>
      <c r="FBA15" s="57"/>
      <c r="FBB15" s="57"/>
      <c r="FBC15" s="57"/>
      <c r="FBD15" s="57"/>
      <c r="FBE15" s="57"/>
      <c r="FBF15" s="57"/>
      <c r="FBG15" s="57"/>
      <c r="FBH15" s="57"/>
      <c r="FBI15" s="57"/>
      <c r="FBJ15" s="57"/>
      <c r="FBK15" s="57"/>
      <c r="FBL15" s="57"/>
      <c r="FBM15" s="57"/>
      <c r="FBN15" s="57"/>
      <c r="FBO15" s="57"/>
      <c r="FBP15" s="57"/>
      <c r="FBQ15" s="57"/>
      <c r="FBR15" s="57"/>
      <c r="FBS15" s="57"/>
      <c r="FBT15" s="57"/>
      <c r="FBU15" s="57"/>
      <c r="FBV15" s="57"/>
      <c r="FBW15" s="57"/>
      <c r="FBX15" s="57"/>
      <c r="FBY15" s="57"/>
      <c r="FBZ15" s="57"/>
      <c r="FCA15" s="57"/>
      <c r="FCB15" s="57"/>
      <c r="FCC15" s="57"/>
      <c r="FCD15" s="57"/>
      <c r="FCE15" s="57"/>
      <c r="FCF15" s="57"/>
      <c r="FCG15" s="57"/>
      <c r="FCH15" s="57"/>
      <c r="FCI15" s="57"/>
      <c r="FCJ15" s="57"/>
      <c r="FCK15" s="57"/>
      <c r="FCL15" s="57"/>
      <c r="FCM15" s="57"/>
      <c r="FCN15" s="57"/>
      <c r="FCO15" s="57"/>
      <c r="FCP15" s="57"/>
      <c r="FCQ15" s="57"/>
      <c r="FCR15" s="57"/>
      <c r="FCS15" s="57"/>
      <c r="FCT15" s="57"/>
      <c r="FCU15" s="57"/>
      <c r="FCV15" s="57"/>
      <c r="FCW15" s="57"/>
      <c r="FCX15" s="57"/>
      <c r="FCY15" s="57"/>
      <c r="FCZ15" s="57"/>
      <c r="FDA15" s="57"/>
      <c r="FDB15" s="57"/>
      <c r="FDC15" s="57"/>
      <c r="FDD15" s="57"/>
      <c r="FDE15" s="57"/>
      <c r="FDF15" s="57"/>
      <c r="FDG15" s="57"/>
      <c r="FDH15" s="57"/>
      <c r="FDI15" s="57"/>
      <c r="FDJ15" s="57"/>
      <c r="FDK15" s="57"/>
      <c r="FDL15" s="57"/>
      <c r="FDM15" s="57"/>
      <c r="FDN15" s="57"/>
      <c r="FDO15" s="57"/>
      <c r="FDP15" s="57"/>
      <c r="FDQ15" s="57"/>
      <c r="FDR15" s="57"/>
      <c r="FDS15" s="57"/>
      <c r="FDT15" s="57"/>
      <c r="FDU15" s="57"/>
      <c r="FDV15" s="57"/>
      <c r="FDW15" s="57"/>
      <c r="FDX15" s="57"/>
      <c r="FDY15" s="57"/>
      <c r="FDZ15" s="57"/>
      <c r="FEA15" s="57"/>
      <c r="FEB15" s="57"/>
      <c r="FEC15" s="57"/>
      <c r="FED15" s="57"/>
      <c r="FEE15" s="57"/>
      <c r="FEF15" s="57"/>
      <c r="FEG15" s="57"/>
      <c r="FEH15" s="57"/>
      <c r="FEI15" s="57"/>
      <c r="FEJ15" s="57"/>
      <c r="FEK15" s="57"/>
      <c r="FEL15" s="57"/>
      <c r="FEM15" s="57"/>
      <c r="FEN15" s="57"/>
      <c r="FEO15" s="57"/>
      <c r="FEP15" s="57"/>
      <c r="FEQ15" s="57"/>
      <c r="FER15" s="57"/>
      <c r="FES15" s="57"/>
      <c r="FET15" s="57"/>
      <c r="FEU15" s="57"/>
      <c r="FEV15" s="57"/>
      <c r="FEW15" s="57"/>
      <c r="FEX15" s="57"/>
      <c r="FEY15" s="57"/>
      <c r="FEZ15" s="57"/>
      <c r="FFA15" s="57"/>
      <c r="FFB15" s="57"/>
      <c r="FFC15" s="57"/>
      <c r="FFD15" s="57"/>
      <c r="FFE15" s="57"/>
      <c r="FFF15" s="57"/>
      <c r="FFG15" s="57"/>
      <c r="FFH15" s="57"/>
      <c r="FFI15" s="57"/>
      <c r="FFJ15" s="57"/>
      <c r="FFK15" s="57"/>
      <c r="FFL15" s="57"/>
      <c r="FFM15" s="57"/>
      <c r="FFN15" s="57"/>
      <c r="FFO15" s="57"/>
      <c r="FFP15" s="57"/>
      <c r="FFQ15" s="57"/>
      <c r="FFR15" s="57"/>
      <c r="FFS15" s="57"/>
      <c r="FFT15" s="57"/>
      <c r="FFU15" s="57"/>
      <c r="FFV15" s="57"/>
      <c r="FFW15" s="57"/>
      <c r="FFX15" s="57"/>
      <c r="FFY15" s="57"/>
      <c r="FFZ15" s="57"/>
      <c r="FGA15" s="57"/>
      <c r="FGB15" s="57"/>
      <c r="FGC15" s="57"/>
      <c r="FGD15" s="57"/>
      <c r="FGE15" s="57"/>
      <c r="FGF15" s="57"/>
      <c r="FGG15" s="57"/>
      <c r="FGH15" s="57"/>
      <c r="FGI15" s="57"/>
      <c r="FGJ15" s="57"/>
      <c r="FGK15" s="57"/>
      <c r="FGL15" s="57"/>
      <c r="FGM15" s="57"/>
      <c r="FGN15" s="57"/>
      <c r="FGO15" s="57"/>
      <c r="FGP15" s="57"/>
      <c r="FGQ15" s="57"/>
      <c r="FGR15" s="57"/>
      <c r="FGS15" s="57"/>
      <c r="FGT15" s="57"/>
      <c r="FGU15" s="57"/>
      <c r="FGV15" s="57"/>
      <c r="FGW15" s="57"/>
      <c r="FGX15" s="57"/>
      <c r="FGY15" s="57"/>
      <c r="FGZ15" s="57"/>
      <c r="FHA15" s="57"/>
      <c r="FHB15" s="57"/>
      <c r="FHC15" s="57"/>
      <c r="FHD15" s="57"/>
      <c r="FHE15" s="57"/>
      <c r="FHF15" s="57"/>
      <c r="FHG15" s="57"/>
      <c r="FHH15" s="57"/>
      <c r="FHI15" s="57"/>
      <c r="FHJ15" s="57"/>
      <c r="FHK15" s="57"/>
      <c r="FHL15" s="57"/>
      <c r="FHM15" s="57"/>
      <c r="FHN15" s="57"/>
      <c r="FHO15" s="57"/>
      <c r="FHP15" s="57"/>
      <c r="FHQ15" s="57"/>
      <c r="FHR15" s="57"/>
      <c r="FHS15" s="57"/>
      <c r="FHT15" s="57"/>
      <c r="FHU15" s="57"/>
      <c r="FHV15" s="57"/>
      <c r="FHW15" s="57"/>
      <c r="FHX15" s="57"/>
      <c r="FHY15" s="57"/>
      <c r="FHZ15" s="57"/>
      <c r="FIA15" s="57"/>
      <c r="FIB15" s="57"/>
      <c r="FIC15" s="57"/>
      <c r="FID15" s="57"/>
      <c r="FIE15" s="57"/>
      <c r="FIF15" s="57"/>
      <c r="FIG15" s="57"/>
      <c r="FIH15" s="57"/>
      <c r="FII15" s="57"/>
      <c r="FIJ15" s="57"/>
      <c r="FIK15" s="57"/>
      <c r="FIL15" s="57"/>
      <c r="FIM15" s="57"/>
      <c r="FIN15" s="57"/>
      <c r="FIO15" s="57"/>
      <c r="FIP15" s="57"/>
      <c r="FIQ15" s="57"/>
      <c r="FIR15" s="57"/>
      <c r="FIS15" s="57"/>
      <c r="FIT15" s="57"/>
      <c r="FIU15" s="57"/>
      <c r="FIV15" s="57"/>
      <c r="FIW15" s="57"/>
      <c r="FIX15" s="57"/>
      <c r="FIY15" s="57"/>
      <c r="FIZ15" s="57"/>
      <c r="FJA15" s="57"/>
      <c r="FJB15" s="57"/>
      <c r="FJC15" s="57"/>
      <c r="FJD15" s="57"/>
      <c r="FJE15" s="57"/>
      <c r="FJF15" s="57"/>
      <c r="FJG15" s="57"/>
      <c r="FJH15" s="57"/>
      <c r="FJI15" s="57"/>
      <c r="FJJ15" s="57"/>
      <c r="FJK15" s="57"/>
      <c r="FJL15" s="57"/>
      <c r="FJM15" s="57"/>
      <c r="FJN15" s="57"/>
      <c r="FJO15" s="57"/>
      <c r="FJP15" s="57"/>
      <c r="FJQ15" s="57"/>
      <c r="FJR15" s="57"/>
      <c r="FJS15" s="57"/>
      <c r="FJT15" s="57"/>
      <c r="FJU15" s="57"/>
      <c r="FJV15" s="57"/>
      <c r="FJW15" s="57"/>
      <c r="FJX15" s="57"/>
      <c r="FJY15" s="57"/>
      <c r="FJZ15" s="57"/>
      <c r="FKA15" s="57"/>
      <c r="FKB15" s="57"/>
      <c r="FKC15" s="57"/>
      <c r="FKD15" s="57"/>
      <c r="FKE15" s="57"/>
      <c r="FKF15" s="57"/>
      <c r="FKG15" s="57"/>
      <c r="FKH15" s="57"/>
      <c r="FKI15" s="57"/>
      <c r="FKJ15" s="57"/>
      <c r="FKK15" s="57"/>
      <c r="FKL15" s="57"/>
      <c r="FKM15" s="57"/>
      <c r="FKN15" s="57"/>
      <c r="FKO15" s="57"/>
      <c r="FKP15" s="57"/>
      <c r="FKQ15" s="57"/>
      <c r="FKR15" s="57"/>
      <c r="FKS15" s="57"/>
      <c r="FKT15" s="57"/>
      <c r="FKU15" s="57"/>
      <c r="FKV15" s="57"/>
      <c r="FKW15" s="57"/>
      <c r="FKX15" s="57"/>
      <c r="FKY15" s="57"/>
      <c r="FKZ15" s="57"/>
      <c r="FLA15" s="57"/>
      <c r="FLB15" s="57"/>
      <c r="FLC15" s="57"/>
      <c r="FLD15" s="57"/>
      <c r="FLE15" s="57"/>
      <c r="FLF15" s="57"/>
      <c r="FLG15" s="57"/>
      <c r="FLH15" s="57"/>
      <c r="FLI15" s="57"/>
      <c r="FLJ15" s="57"/>
      <c r="FLK15" s="57"/>
      <c r="FLL15" s="57"/>
      <c r="FLM15" s="57"/>
      <c r="FLN15" s="57"/>
      <c r="FLO15" s="57"/>
      <c r="FLP15" s="57"/>
      <c r="FLQ15" s="57"/>
      <c r="FLR15" s="57"/>
      <c r="FLS15" s="57"/>
      <c r="FLT15" s="57"/>
      <c r="FLU15" s="57"/>
      <c r="FLV15" s="57"/>
      <c r="FLW15" s="57"/>
      <c r="FLX15" s="57"/>
      <c r="FLY15" s="57"/>
      <c r="FLZ15" s="57"/>
      <c r="FMA15" s="57"/>
      <c r="FMB15" s="57"/>
      <c r="FMC15" s="57"/>
      <c r="FMD15" s="57"/>
      <c r="FME15" s="57"/>
      <c r="FMF15" s="57"/>
      <c r="FMG15" s="57"/>
      <c r="FMH15" s="57"/>
      <c r="FMI15" s="57"/>
      <c r="FMJ15" s="57"/>
      <c r="FMK15" s="57"/>
      <c r="FML15" s="57"/>
      <c r="FMM15" s="57"/>
      <c r="FMN15" s="57"/>
      <c r="FMO15" s="57"/>
      <c r="FMP15" s="57"/>
      <c r="FMQ15" s="57"/>
      <c r="FMR15" s="57"/>
      <c r="FMS15" s="57"/>
      <c r="FMT15" s="57"/>
      <c r="FMU15" s="57"/>
      <c r="FMV15" s="57"/>
      <c r="FMW15" s="57"/>
      <c r="FMX15" s="57"/>
      <c r="FMY15" s="57"/>
      <c r="FMZ15" s="57"/>
      <c r="FNA15" s="57"/>
      <c r="FNB15" s="57"/>
      <c r="FNC15" s="57"/>
      <c r="FND15" s="57"/>
      <c r="FNE15" s="57"/>
      <c r="FNF15" s="57"/>
      <c r="FNG15" s="57"/>
      <c r="FNH15" s="57"/>
      <c r="FNI15" s="57"/>
      <c r="FNJ15" s="57"/>
      <c r="FNK15" s="57"/>
      <c r="FNL15" s="57"/>
      <c r="FNM15" s="57"/>
      <c r="FNN15" s="57"/>
      <c r="FNO15" s="57"/>
      <c r="FNP15" s="57"/>
      <c r="FNQ15" s="57"/>
      <c r="FNR15" s="57"/>
      <c r="FNS15" s="57"/>
      <c r="FNT15" s="57"/>
      <c r="FNU15" s="57"/>
      <c r="FNV15" s="57"/>
      <c r="FNW15" s="57"/>
      <c r="FNX15" s="57"/>
      <c r="FNY15" s="57"/>
      <c r="FNZ15" s="57"/>
      <c r="FOA15" s="57"/>
      <c r="FOB15" s="57"/>
      <c r="FOC15" s="57"/>
      <c r="FOD15" s="57"/>
      <c r="FOE15" s="57"/>
      <c r="FOF15" s="57"/>
      <c r="FOG15" s="57"/>
      <c r="FOH15" s="57"/>
      <c r="FOI15" s="57"/>
      <c r="FOJ15" s="57"/>
      <c r="FOK15" s="57"/>
      <c r="FOL15" s="57"/>
      <c r="FOM15" s="57"/>
      <c r="FON15" s="57"/>
      <c r="FOO15" s="57"/>
      <c r="FOP15" s="57"/>
      <c r="FOQ15" s="57"/>
      <c r="FOR15" s="57"/>
      <c r="FOS15" s="57"/>
      <c r="FOT15" s="57"/>
      <c r="FOU15" s="57"/>
      <c r="FOV15" s="57"/>
      <c r="FOW15" s="57"/>
      <c r="FOX15" s="57"/>
      <c r="FOY15" s="57"/>
      <c r="FOZ15" s="57"/>
      <c r="FPA15" s="57"/>
      <c r="FPB15" s="57"/>
      <c r="FPC15" s="57"/>
      <c r="FPD15" s="57"/>
      <c r="FPE15" s="57"/>
      <c r="FPF15" s="57"/>
      <c r="FPG15" s="57"/>
      <c r="FPH15" s="57"/>
      <c r="FPI15" s="57"/>
      <c r="FPJ15" s="57"/>
      <c r="FPK15" s="57"/>
      <c r="FPL15" s="57"/>
      <c r="FPM15" s="57"/>
      <c r="FPN15" s="57"/>
      <c r="FPO15" s="57"/>
      <c r="FPP15" s="57"/>
      <c r="FPQ15" s="57"/>
      <c r="FPR15" s="57"/>
      <c r="FPS15" s="57"/>
      <c r="FPT15" s="57"/>
      <c r="FPU15" s="57"/>
      <c r="FPV15" s="57"/>
      <c r="FPW15" s="57"/>
      <c r="FPX15" s="57"/>
      <c r="FPY15" s="57"/>
      <c r="FPZ15" s="57"/>
      <c r="FQA15" s="57"/>
      <c r="FQB15" s="57"/>
      <c r="FQC15" s="57"/>
      <c r="FQD15" s="57"/>
      <c r="FQE15" s="57"/>
      <c r="FQF15" s="57"/>
      <c r="FQG15" s="57"/>
      <c r="FQH15" s="57"/>
      <c r="FQI15" s="57"/>
      <c r="FQJ15" s="57"/>
      <c r="FQK15" s="57"/>
      <c r="FQL15" s="57"/>
      <c r="FQM15" s="57"/>
      <c r="FQN15" s="57"/>
      <c r="FQO15" s="57"/>
      <c r="FQP15" s="57"/>
      <c r="FQQ15" s="57"/>
      <c r="FQR15" s="57"/>
      <c r="FQS15" s="57"/>
      <c r="FQT15" s="57"/>
      <c r="FQU15" s="57"/>
      <c r="FQV15" s="57"/>
      <c r="FQW15" s="57"/>
      <c r="FQX15" s="57"/>
      <c r="FQY15" s="57"/>
      <c r="FQZ15" s="57"/>
      <c r="FRA15" s="57"/>
      <c r="FRB15" s="57"/>
      <c r="FRC15" s="57"/>
      <c r="FRD15" s="57"/>
      <c r="FRE15" s="57"/>
      <c r="FRF15" s="57"/>
      <c r="FRG15" s="57"/>
      <c r="FRH15" s="57"/>
      <c r="FRI15" s="57"/>
      <c r="FRJ15" s="57"/>
      <c r="FRK15" s="57"/>
      <c r="FRL15" s="57"/>
      <c r="FRM15" s="57"/>
      <c r="FRN15" s="57"/>
      <c r="FRO15" s="57"/>
      <c r="FRP15" s="57"/>
      <c r="FRQ15" s="57"/>
      <c r="FRR15" s="57"/>
      <c r="FRS15" s="57"/>
      <c r="FRT15" s="57"/>
      <c r="FRU15" s="57"/>
      <c r="FRV15" s="57"/>
      <c r="FRW15" s="57"/>
      <c r="FRX15" s="57"/>
      <c r="FRY15" s="57"/>
      <c r="FRZ15" s="57"/>
      <c r="FSA15" s="57"/>
      <c r="FSB15" s="57"/>
      <c r="FSC15" s="57"/>
      <c r="FSD15" s="57"/>
      <c r="FSE15" s="57"/>
      <c r="FSF15" s="57"/>
      <c r="FSG15" s="57"/>
      <c r="FSH15" s="57"/>
      <c r="FSI15" s="57"/>
      <c r="FSJ15" s="57"/>
      <c r="FSK15" s="57"/>
      <c r="FSL15" s="57"/>
      <c r="FSM15" s="57"/>
      <c r="FSN15" s="57"/>
      <c r="FSO15" s="57"/>
      <c r="FSP15" s="57"/>
      <c r="FSQ15" s="57"/>
      <c r="FSR15" s="57"/>
      <c r="FSS15" s="57"/>
      <c r="FST15" s="57"/>
      <c r="FSU15" s="57"/>
      <c r="FSV15" s="57"/>
      <c r="FSW15" s="57"/>
      <c r="FSX15" s="57"/>
      <c r="FSY15" s="57"/>
      <c r="FSZ15" s="57"/>
      <c r="FTA15" s="57"/>
      <c r="FTB15" s="57"/>
      <c r="FTC15" s="57"/>
      <c r="FTD15" s="57"/>
      <c r="FTE15" s="57"/>
      <c r="FTF15" s="57"/>
      <c r="FTG15" s="57"/>
      <c r="FTH15" s="57"/>
      <c r="FTI15" s="57"/>
      <c r="FTJ15" s="57"/>
      <c r="FTK15" s="57"/>
      <c r="FTL15" s="57"/>
      <c r="FTM15" s="57"/>
      <c r="FTN15" s="57"/>
      <c r="FTO15" s="57"/>
      <c r="FTP15" s="57"/>
      <c r="FTQ15" s="57"/>
      <c r="FTR15" s="57"/>
      <c r="FTS15" s="57"/>
      <c r="FTT15" s="57"/>
      <c r="FTU15" s="57"/>
      <c r="FTV15" s="57"/>
      <c r="FTW15" s="57"/>
      <c r="FTX15" s="57"/>
      <c r="FTY15" s="57"/>
      <c r="FTZ15" s="57"/>
      <c r="FUA15" s="57"/>
      <c r="FUB15" s="57"/>
      <c r="FUC15" s="57"/>
      <c r="FUD15" s="57"/>
      <c r="FUE15" s="57"/>
      <c r="FUF15" s="57"/>
      <c r="FUG15" s="57"/>
      <c r="FUH15" s="57"/>
      <c r="FUI15" s="57"/>
      <c r="FUJ15" s="57"/>
      <c r="FUK15" s="57"/>
      <c r="FUL15" s="57"/>
      <c r="FUM15" s="57"/>
      <c r="FUN15" s="57"/>
      <c r="FUO15" s="57"/>
      <c r="FUP15" s="57"/>
      <c r="FUQ15" s="57"/>
      <c r="FUR15" s="57"/>
      <c r="FUS15" s="57"/>
      <c r="FUT15" s="57"/>
      <c r="FUU15" s="57"/>
      <c r="FUV15" s="57"/>
      <c r="FUW15" s="57"/>
      <c r="FUX15" s="57"/>
      <c r="FUY15" s="57"/>
      <c r="FUZ15" s="57"/>
      <c r="FVA15" s="57"/>
      <c r="FVB15" s="57"/>
      <c r="FVC15" s="57"/>
      <c r="FVD15" s="57"/>
      <c r="FVE15" s="57"/>
      <c r="FVF15" s="57"/>
      <c r="FVG15" s="57"/>
      <c r="FVH15" s="57"/>
      <c r="FVI15" s="57"/>
      <c r="FVJ15" s="57"/>
      <c r="FVK15" s="57"/>
      <c r="FVL15" s="57"/>
      <c r="FVM15" s="57"/>
      <c r="FVN15" s="57"/>
      <c r="FVO15" s="57"/>
      <c r="FVP15" s="57"/>
      <c r="FVQ15" s="57"/>
      <c r="FVR15" s="57"/>
      <c r="FVS15" s="57"/>
      <c r="FVT15" s="57"/>
      <c r="FVU15" s="57"/>
      <c r="FVV15" s="57"/>
      <c r="FVW15" s="57"/>
      <c r="FVX15" s="57"/>
      <c r="FVY15" s="57"/>
      <c r="FVZ15" s="57"/>
      <c r="FWA15" s="57"/>
      <c r="FWB15" s="57"/>
      <c r="FWC15" s="57"/>
      <c r="FWD15" s="57"/>
      <c r="FWE15" s="57"/>
      <c r="FWF15" s="57"/>
      <c r="FWG15" s="57"/>
      <c r="FWH15" s="57"/>
      <c r="FWI15" s="57"/>
      <c r="FWJ15" s="57"/>
      <c r="FWK15" s="57"/>
      <c r="FWL15" s="57"/>
      <c r="FWM15" s="57"/>
      <c r="FWN15" s="57"/>
      <c r="FWO15" s="57"/>
      <c r="FWP15" s="57"/>
      <c r="FWQ15" s="57"/>
      <c r="FWR15" s="57"/>
      <c r="FWS15" s="57"/>
      <c r="FWT15" s="57"/>
      <c r="FWU15" s="57"/>
      <c r="FWV15" s="57"/>
      <c r="FWW15" s="57"/>
      <c r="FWX15" s="57"/>
      <c r="FWY15" s="57"/>
      <c r="FWZ15" s="57"/>
      <c r="FXA15" s="57"/>
      <c r="FXB15" s="57"/>
      <c r="FXC15" s="57"/>
      <c r="FXD15" s="57"/>
      <c r="FXE15" s="57"/>
      <c r="FXF15" s="57"/>
      <c r="FXG15" s="57"/>
      <c r="FXH15" s="57"/>
      <c r="FXI15" s="57"/>
      <c r="FXJ15" s="57"/>
      <c r="FXK15" s="57"/>
      <c r="FXL15" s="57"/>
      <c r="FXM15" s="57"/>
      <c r="FXN15" s="57"/>
      <c r="FXO15" s="57"/>
      <c r="FXP15" s="57"/>
      <c r="FXQ15" s="57"/>
      <c r="FXR15" s="57"/>
      <c r="FXS15" s="57"/>
      <c r="FXT15" s="57"/>
      <c r="FXU15" s="57"/>
      <c r="FXV15" s="57"/>
      <c r="FXW15" s="57"/>
      <c r="FXX15" s="57"/>
      <c r="FXY15" s="57"/>
      <c r="FXZ15" s="57"/>
      <c r="FYA15" s="57"/>
      <c r="FYB15" s="57"/>
      <c r="FYC15" s="57"/>
      <c r="FYD15" s="57"/>
      <c r="FYE15" s="57"/>
      <c r="FYF15" s="57"/>
      <c r="FYG15" s="57"/>
      <c r="FYH15" s="57"/>
      <c r="FYI15" s="57"/>
      <c r="FYJ15" s="57"/>
      <c r="FYK15" s="57"/>
      <c r="FYL15" s="57"/>
      <c r="FYM15" s="57"/>
      <c r="FYN15" s="57"/>
      <c r="FYO15" s="57"/>
      <c r="FYP15" s="57"/>
      <c r="FYQ15" s="57"/>
      <c r="FYR15" s="57"/>
      <c r="FYS15" s="57"/>
      <c r="FYT15" s="57"/>
      <c r="FYU15" s="57"/>
      <c r="FYV15" s="57"/>
      <c r="FYW15" s="57"/>
      <c r="FYX15" s="57"/>
      <c r="FYY15" s="57"/>
      <c r="FYZ15" s="57"/>
      <c r="FZA15" s="57"/>
      <c r="FZB15" s="57"/>
      <c r="FZC15" s="57"/>
      <c r="FZD15" s="57"/>
      <c r="FZE15" s="57"/>
      <c r="FZF15" s="57"/>
      <c r="FZG15" s="57"/>
      <c r="FZH15" s="57"/>
      <c r="FZI15" s="57"/>
      <c r="FZJ15" s="57"/>
      <c r="FZK15" s="57"/>
      <c r="FZL15" s="57"/>
      <c r="FZM15" s="57"/>
      <c r="FZN15" s="57"/>
      <c r="FZO15" s="57"/>
      <c r="FZP15" s="57"/>
      <c r="FZQ15" s="57"/>
      <c r="FZR15" s="57"/>
      <c r="FZS15" s="57"/>
      <c r="FZT15" s="57"/>
      <c r="FZU15" s="57"/>
      <c r="FZV15" s="57"/>
      <c r="FZW15" s="57"/>
      <c r="FZX15" s="57"/>
      <c r="FZY15" s="57"/>
      <c r="FZZ15" s="57"/>
      <c r="GAA15" s="57"/>
      <c r="GAB15" s="57"/>
      <c r="GAC15" s="57"/>
      <c r="GAD15" s="57"/>
      <c r="GAE15" s="57"/>
      <c r="GAF15" s="57"/>
      <c r="GAG15" s="57"/>
      <c r="GAH15" s="57"/>
      <c r="GAI15" s="57"/>
      <c r="GAJ15" s="57"/>
      <c r="GAK15" s="57"/>
      <c r="GAL15" s="57"/>
      <c r="GAM15" s="57"/>
      <c r="GAN15" s="57"/>
      <c r="GAO15" s="57"/>
      <c r="GAP15" s="57"/>
      <c r="GAQ15" s="57"/>
      <c r="GAR15" s="57"/>
      <c r="GAS15" s="57"/>
      <c r="GAT15" s="57"/>
      <c r="GAU15" s="57"/>
      <c r="GAV15" s="57"/>
      <c r="GAW15" s="57"/>
      <c r="GAX15" s="57"/>
      <c r="GAY15" s="57"/>
      <c r="GAZ15" s="57"/>
      <c r="GBA15" s="57"/>
      <c r="GBB15" s="57"/>
      <c r="GBC15" s="57"/>
      <c r="GBD15" s="57"/>
      <c r="GBE15" s="57"/>
      <c r="GBF15" s="57"/>
      <c r="GBG15" s="57"/>
      <c r="GBH15" s="57"/>
      <c r="GBI15" s="57"/>
      <c r="GBJ15" s="57"/>
      <c r="GBK15" s="57"/>
      <c r="GBL15" s="57"/>
      <c r="GBM15" s="57"/>
      <c r="GBN15" s="57"/>
      <c r="GBO15" s="57"/>
      <c r="GBP15" s="57"/>
      <c r="GBQ15" s="57"/>
      <c r="GBR15" s="57"/>
      <c r="GBS15" s="57"/>
      <c r="GBT15" s="57"/>
      <c r="GBU15" s="57"/>
      <c r="GBV15" s="57"/>
      <c r="GBW15" s="57"/>
      <c r="GBX15" s="57"/>
      <c r="GBY15" s="57"/>
      <c r="GBZ15" s="57"/>
      <c r="GCA15" s="57"/>
      <c r="GCB15" s="57"/>
      <c r="GCC15" s="57"/>
      <c r="GCD15" s="57"/>
      <c r="GCE15" s="57"/>
      <c r="GCF15" s="57"/>
      <c r="GCG15" s="57"/>
      <c r="GCH15" s="57"/>
      <c r="GCI15" s="57"/>
      <c r="GCJ15" s="57"/>
      <c r="GCK15" s="57"/>
      <c r="GCL15" s="57"/>
      <c r="GCM15" s="57"/>
      <c r="GCN15" s="57"/>
      <c r="GCO15" s="57"/>
      <c r="GCP15" s="57"/>
      <c r="GCQ15" s="57"/>
      <c r="GCR15" s="57"/>
      <c r="GCS15" s="57"/>
      <c r="GCT15" s="57"/>
      <c r="GCU15" s="57"/>
      <c r="GCV15" s="57"/>
      <c r="GCW15" s="57"/>
      <c r="GCX15" s="57"/>
      <c r="GCY15" s="57"/>
      <c r="GCZ15" s="57"/>
      <c r="GDA15" s="57"/>
      <c r="GDB15" s="57"/>
      <c r="GDC15" s="57"/>
      <c r="GDD15" s="57"/>
      <c r="GDE15" s="57"/>
      <c r="GDF15" s="57"/>
      <c r="GDG15" s="57"/>
      <c r="GDH15" s="57"/>
      <c r="GDI15" s="57"/>
      <c r="GDJ15" s="57"/>
      <c r="GDK15" s="57"/>
      <c r="GDL15" s="57"/>
      <c r="GDM15" s="57"/>
      <c r="GDN15" s="57"/>
      <c r="GDO15" s="57"/>
      <c r="GDP15" s="57"/>
      <c r="GDQ15" s="57"/>
      <c r="GDR15" s="57"/>
      <c r="GDS15" s="57"/>
      <c r="GDT15" s="57"/>
      <c r="GDU15" s="57"/>
      <c r="GDV15" s="57"/>
      <c r="GDW15" s="57"/>
      <c r="GDX15" s="57"/>
      <c r="GDY15" s="57"/>
      <c r="GDZ15" s="57"/>
      <c r="GEA15" s="57"/>
      <c r="GEB15" s="57"/>
      <c r="GEC15" s="57"/>
      <c r="GED15" s="57"/>
      <c r="GEE15" s="57"/>
      <c r="GEF15" s="57"/>
      <c r="GEG15" s="57"/>
      <c r="GEH15" s="57"/>
      <c r="GEI15" s="57"/>
      <c r="GEJ15" s="57"/>
      <c r="GEK15" s="57"/>
      <c r="GEL15" s="57"/>
      <c r="GEM15" s="57"/>
      <c r="GEN15" s="57"/>
      <c r="GEO15" s="57"/>
      <c r="GEP15" s="57"/>
      <c r="GEQ15" s="57"/>
      <c r="GER15" s="57"/>
      <c r="GES15" s="57"/>
      <c r="GET15" s="57"/>
      <c r="GEU15" s="57"/>
      <c r="GEV15" s="57"/>
      <c r="GEW15" s="57"/>
      <c r="GEX15" s="57"/>
      <c r="GEY15" s="57"/>
      <c r="GEZ15" s="57"/>
      <c r="GFA15" s="57"/>
      <c r="GFB15" s="57"/>
      <c r="GFC15" s="57"/>
      <c r="GFD15" s="57"/>
      <c r="GFE15" s="57"/>
      <c r="GFF15" s="57"/>
      <c r="GFG15" s="57"/>
      <c r="GFH15" s="57"/>
      <c r="GFI15" s="57"/>
      <c r="GFJ15" s="57"/>
      <c r="GFK15" s="57"/>
      <c r="GFL15" s="57"/>
      <c r="GFM15" s="57"/>
      <c r="GFN15" s="57"/>
      <c r="GFO15" s="57"/>
      <c r="GFP15" s="57"/>
      <c r="GFQ15" s="57"/>
      <c r="GFR15" s="57"/>
      <c r="GFS15" s="57"/>
      <c r="GFT15" s="57"/>
      <c r="GFU15" s="57"/>
      <c r="GFV15" s="57"/>
      <c r="GFW15" s="57"/>
      <c r="GFX15" s="57"/>
      <c r="GFY15" s="57"/>
      <c r="GFZ15" s="57"/>
      <c r="GGA15" s="57"/>
      <c r="GGB15" s="57"/>
      <c r="GGC15" s="57"/>
      <c r="GGD15" s="57"/>
      <c r="GGE15" s="57"/>
      <c r="GGF15" s="57"/>
      <c r="GGG15" s="57"/>
      <c r="GGH15" s="57"/>
      <c r="GGI15" s="57"/>
      <c r="GGJ15" s="57"/>
      <c r="GGK15" s="57"/>
      <c r="GGL15" s="57"/>
      <c r="GGM15" s="57"/>
      <c r="GGN15" s="57"/>
      <c r="GGO15" s="57"/>
      <c r="GGP15" s="57"/>
      <c r="GGQ15" s="57"/>
      <c r="GGR15" s="57"/>
      <c r="GGS15" s="57"/>
      <c r="GGT15" s="57"/>
      <c r="GGU15" s="57"/>
      <c r="GGV15" s="57"/>
      <c r="GGW15" s="57"/>
      <c r="GGX15" s="57"/>
      <c r="GGY15" s="57"/>
      <c r="GGZ15" s="57"/>
      <c r="GHA15" s="57"/>
      <c r="GHB15" s="57"/>
      <c r="GHC15" s="57"/>
      <c r="GHD15" s="57"/>
      <c r="GHE15" s="57"/>
      <c r="GHF15" s="57"/>
      <c r="GHG15" s="57"/>
      <c r="GHH15" s="57"/>
      <c r="GHI15" s="57"/>
      <c r="GHJ15" s="57"/>
      <c r="GHK15" s="57"/>
      <c r="GHL15" s="57"/>
      <c r="GHM15" s="57"/>
      <c r="GHN15" s="57"/>
      <c r="GHO15" s="57"/>
      <c r="GHP15" s="57"/>
      <c r="GHQ15" s="57"/>
      <c r="GHR15" s="57"/>
      <c r="GHS15" s="57"/>
      <c r="GHT15" s="57"/>
      <c r="GHU15" s="57"/>
      <c r="GHV15" s="57"/>
      <c r="GHW15" s="57"/>
      <c r="GHX15" s="57"/>
      <c r="GHY15" s="57"/>
      <c r="GHZ15" s="57"/>
      <c r="GIA15" s="57"/>
      <c r="GIB15" s="57"/>
      <c r="GIC15" s="57"/>
      <c r="GID15" s="57"/>
      <c r="GIE15" s="57"/>
      <c r="GIF15" s="57"/>
      <c r="GIG15" s="57"/>
      <c r="GIH15" s="57"/>
      <c r="GII15" s="57"/>
      <c r="GIJ15" s="57"/>
      <c r="GIK15" s="57"/>
      <c r="GIL15" s="57"/>
      <c r="GIM15" s="57"/>
      <c r="GIN15" s="57"/>
      <c r="GIO15" s="57"/>
      <c r="GIP15" s="57"/>
      <c r="GIQ15" s="57"/>
      <c r="GIR15" s="57"/>
      <c r="GIS15" s="57"/>
      <c r="GIT15" s="57"/>
      <c r="GIU15" s="57"/>
      <c r="GIV15" s="57"/>
      <c r="GIW15" s="57"/>
      <c r="GIX15" s="57"/>
      <c r="GIY15" s="57"/>
      <c r="GIZ15" s="57"/>
      <c r="GJA15" s="57"/>
      <c r="GJB15" s="57"/>
      <c r="GJC15" s="57"/>
      <c r="GJD15" s="57"/>
      <c r="GJE15" s="57"/>
      <c r="GJF15" s="57"/>
      <c r="GJG15" s="57"/>
      <c r="GJH15" s="57"/>
      <c r="GJI15" s="57"/>
      <c r="GJJ15" s="57"/>
      <c r="GJK15" s="57"/>
      <c r="GJL15" s="57"/>
      <c r="GJM15" s="57"/>
      <c r="GJN15" s="57"/>
      <c r="GJO15" s="57"/>
      <c r="GJP15" s="57"/>
      <c r="GJQ15" s="57"/>
      <c r="GJR15" s="57"/>
      <c r="GJS15" s="57"/>
      <c r="GJT15" s="57"/>
      <c r="GJU15" s="57"/>
      <c r="GJV15" s="57"/>
      <c r="GJW15" s="57"/>
      <c r="GJX15" s="57"/>
      <c r="GJY15" s="57"/>
      <c r="GJZ15" s="57"/>
      <c r="GKA15" s="57"/>
      <c r="GKB15" s="57"/>
      <c r="GKC15" s="57"/>
      <c r="GKD15" s="57"/>
      <c r="GKE15" s="57"/>
      <c r="GKF15" s="57"/>
      <c r="GKG15" s="57"/>
      <c r="GKH15" s="57"/>
      <c r="GKI15" s="57"/>
      <c r="GKJ15" s="57"/>
      <c r="GKK15" s="57"/>
      <c r="GKL15" s="57"/>
      <c r="GKM15" s="57"/>
      <c r="GKN15" s="57"/>
      <c r="GKO15" s="57"/>
      <c r="GKP15" s="57"/>
      <c r="GKQ15" s="57"/>
      <c r="GKR15" s="57"/>
      <c r="GKS15" s="57"/>
      <c r="GKT15" s="57"/>
      <c r="GKU15" s="57"/>
      <c r="GKV15" s="57"/>
      <c r="GKW15" s="57"/>
      <c r="GKX15" s="57"/>
      <c r="GKY15" s="57"/>
      <c r="GKZ15" s="57"/>
      <c r="GLA15" s="57"/>
      <c r="GLB15" s="57"/>
      <c r="GLC15" s="57"/>
      <c r="GLD15" s="57"/>
      <c r="GLE15" s="57"/>
      <c r="GLF15" s="57"/>
      <c r="GLG15" s="57"/>
      <c r="GLH15" s="57"/>
      <c r="GLI15" s="57"/>
      <c r="GLJ15" s="57"/>
      <c r="GLK15" s="57"/>
      <c r="GLL15" s="57"/>
      <c r="GLM15" s="57"/>
      <c r="GLN15" s="57"/>
      <c r="GLO15" s="57"/>
      <c r="GLP15" s="57"/>
      <c r="GLQ15" s="57"/>
      <c r="GLR15" s="57"/>
      <c r="GLS15" s="57"/>
      <c r="GLT15" s="57"/>
      <c r="GLU15" s="57"/>
      <c r="GLV15" s="57"/>
      <c r="GLW15" s="57"/>
      <c r="GLX15" s="57"/>
      <c r="GLY15" s="57"/>
      <c r="GLZ15" s="57"/>
      <c r="GMA15" s="57"/>
      <c r="GMB15" s="57"/>
      <c r="GMC15" s="57"/>
      <c r="GMD15" s="57"/>
      <c r="GME15" s="57"/>
      <c r="GMF15" s="57"/>
      <c r="GMG15" s="57"/>
      <c r="GMH15" s="57"/>
      <c r="GMI15" s="57"/>
      <c r="GMJ15" s="57"/>
      <c r="GMK15" s="57"/>
      <c r="GML15" s="57"/>
      <c r="GMM15" s="57"/>
      <c r="GMN15" s="57"/>
      <c r="GMO15" s="57"/>
      <c r="GMP15" s="57"/>
      <c r="GMQ15" s="57"/>
      <c r="GMR15" s="57"/>
      <c r="GMS15" s="57"/>
      <c r="GMT15" s="57"/>
      <c r="GMU15" s="57"/>
      <c r="GMV15" s="57"/>
      <c r="GMW15" s="57"/>
      <c r="GMX15" s="57"/>
      <c r="GMY15" s="57"/>
      <c r="GMZ15" s="57"/>
      <c r="GNA15" s="57"/>
      <c r="GNB15" s="57"/>
      <c r="GNC15" s="57"/>
      <c r="GND15" s="57"/>
      <c r="GNE15" s="57"/>
      <c r="GNF15" s="57"/>
      <c r="GNG15" s="57"/>
      <c r="GNH15" s="57"/>
      <c r="GNI15" s="57"/>
      <c r="GNJ15" s="57"/>
      <c r="GNK15" s="57"/>
      <c r="GNL15" s="57"/>
      <c r="GNM15" s="57"/>
      <c r="GNN15" s="57"/>
      <c r="GNO15" s="57"/>
      <c r="GNP15" s="57"/>
      <c r="GNQ15" s="57"/>
      <c r="GNR15" s="57"/>
      <c r="GNS15" s="57"/>
      <c r="GNT15" s="57"/>
      <c r="GNU15" s="57"/>
      <c r="GNV15" s="57"/>
      <c r="GNW15" s="57"/>
      <c r="GNX15" s="57"/>
      <c r="GNY15" s="57"/>
      <c r="GNZ15" s="57"/>
      <c r="GOA15" s="57"/>
      <c r="GOB15" s="57"/>
      <c r="GOC15" s="57"/>
      <c r="GOD15" s="57"/>
      <c r="GOE15" s="57"/>
      <c r="GOF15" s="57"/>
      <c r="GOG15" s="57"/>
      <c r="GOH15" s="57"/>
      <c r="GOI15" s="57"/>
      <c r="GOJ15" s="57"/>
      <c r="GOK15" s="57"/>
      <c r="GOL15" s="57"/>
      <c r="GOM15" s="57"/>
      <c r="GON15" s="57"/>
      <c r="GOO15" s="57"/>
      <c r="GOP15" s="57"/>
      <c r="GOQ15" s="57"/>
      <c r="GOR15" s="57"/>
      <c r="GOS15" s="57"/>
      <c r="GOT15" s="57"/>
      <c r="GOU15" s="57"/>
      <c r="GOV15" s="57"/>
      <c r="GOW15" s="57"/>
      <c r="GOX15" s="57"/>
      <c r="GOY15" s="57"/>
      <c r="GOZ15" s="57"/>
      <c r="GPA15" s="57"/>
      <c r="GPB15" s="57"/>
      <c r="GPC15" s="57"/>
      <c r="GPD15" s="57"/>
      <c r="GPE15" s="57"/>
      <c r="GPF15" s="57"/>
      <c r="GPG15" s="57"/>
      <c r="GPH15" s="57"/>
      <c r="GPI15" s="57"/>
      <c r="GPJ15" s="57"/>
      <c r="GPK15" s="57"/>
      <c r="GPL15" s="57"/>
      <c r="GPM15" s="57"/>
      <c r="GPN15" s="57"/>
      <c r="GPO15" s="57"/>
      <c r="GPP15" s="57"/>
      <c r="GPQ15" s="57"/>
      <c r="GPR15" s="57"/>
      <c r="GPS15" s="57"/>
      <c r="GPT15" s="57"/>
      <c r="GPU15" s="57"/>
      <c r="GPV15" s="57"/>
      <c r="GPW15" s="57"/>
      <c r="GPX15" s="57"/>
      <c r="GPY15" s="57"/>
      <c r="GPZ15" s="57"/>
      <c r="GQA15" s="57"/>
      <c r="GQB15" s="57"/>
      <c r="GQC15" s="57"/>
      <c r="GQD15" s="57"/>
      <c r="GQE15" s="57"/>
      <c r="GQF15" s="57"/>
      <c r="GQG15" s="57"/>
      <c r="GQH15" s="57"/>
      <c r="GQI15" s="57"/>
      <c r="GQJ15" s="57"/>
      <c r="GQK15" s="57"/>
      <c r="GQL15" s="57"/>
      <c r="GQM15" s="57"/>
      <c r="GQN15" s="57"/>
      <c r="GQO15" s="57"/>
      <c r="GQP15" s="57"/>
      <c r="GQQ15" s="57"/>
      <c r="GQR15" s="57"/>
      <c r="GQS15" s="57"/>
      <c r="GQT15" s="57"/>
      <c r="GQU15" s="57"/>
      <c r="GQV15" s="57"/>
      <c r="GQW15" s="57"/>
      <c r="GQX15" s="57"/>
      <c r="GQY15" s="57"/>
      <c r="GQZ15" s="57"/>
      <c r="GRA15" s="57"/>
      <c r="GRB15" s="57"/>
      <c r="GRC15" s="57"/>
      <c r="GRD15" s="57"/>
      <c r="GRE15" s="57"/>
      <c r="GRF15" s="57"/>
      <c r="GRG15" s="57"/>
      <c r="GRH15" s="57"/>
      <c r="GRI15" s="57"/>
      <c r="GRJ15" s="57"/>
      <c r="GRK15" s="57"/>
      <c r="GRL15" s="57"/>
      <c r="GRM15" s="57"/>
      <c r="GRN15" s="57"/>
      <c r="GRO15" s="57"/>
      <c r="GRP15" s="57"/>
      <c r="GRQ15" s="57"/>
      <c r="GRR15" s="57"/>
      <c r="GRS15" s="57"/>
      <c r="GRT15" s="57"/>
      <c r="GRU15" s="57"/>
      <c r="GRV15" s="57"/>
      <c r="GRW15" s="57"/>
      <c r="GRX15" s="57"/>
      <c r="GRY15" s="57"/>
      <c r="GRZ15" s="57"/>
      <c r="GSA15" s="57"/>
      <c r="GSB15" s="57"/>
      <c r="GSC15" s="57"/>
      <c r="GSD15" s="57"/>
      <c r="GSE15" s="57"/>
      <c r="GSF15" s="57"/>
      <c r="GSG15" s="57"/>
      <c r="GSH15" s="57"/>
      <c r="GSI15" s="57"/>
      <c r="GSJ15" s="57"/>
      <c r="GSK15" s="57"/>
      <c r="GSL15" s="57"/>
      <c r="GSM15" s="57"/>
      <c r="GSN15" s="57"/>
      <c r="GSO15" s="57"/>
      <c r="GSP15" s="57"/>
      <c r="GSQ15" s="57"/>
      <c r="GSR15" s="57"/>
      <c r="GSS15" s="57"/>
      <c r="GST15" s="57"/>
      <c r="GSU15" s="57"/>
      <c r="GSV15" s="57"/>
      <c r="GSW15" s="57"/>
      <c r="GSX15" s="57"/>
      <c r="GSY15" s="57"/>
      <c r="GSZ15" s="57"/>
      <c r="GTA15" s="57"/>
      <c r="GTB15" s="57"/>
      <c r="GTC15" s="57"/>
      <c r="GTD15" s="57"/>
      <c r="GTE15" s="57"/>
      <c r="GTF15" s="57"/>
      <c r="GTG15" s="57"/>
      <c r="GTH15" s="57"/>
      <c r="GTI15" s="57"/>
      <c r="GTJ15" s="57"/>
      <c r="GTK15" s="57"/>
      <c r="GTL15" s="57"/>
      <c r="GTM15" s="57"/>
      <c r="GTN15" s="57"/>
      <c r="GTO15" s="57"/>
      <c r="GTP15" s="57"/>
      <c r="GTQ15" s="57"/>
      <c r="GTR15" s="57"/>
      <c r="GTS15" s="57"/>
      <c r="GTT15" s="57"/>
      <c r="GTU15" s="57"/>
      <c r="GTV15" s="57"/>
      <c r="GTW15" s="57"/>
      <c r="GTX15" s="57"/>
      <c r="GTY15" s="57"/>
      <c r="GTZ15" s="57"/>
      <c r="GUA15" s="57"/>
      <c r="GUB15" s="57"/>
      <c r="GUC15" s="57"/>
      <c r="GUD15" s="57"/>
      <c r="GUE15" s="57"/>
      <c r="GUF15" s="57"/>
      <c r="GUG15" s="57"/>
      <c r="GUH15" s="57"/>
      <c r="GUI15" s="57"/>
      <c r="GUJ15" s="57"/>
      <c r="GUK15" s="57"/>
      <c r="GUL15" s="57"/>
      <c r="GUM15" s="57"/>
      <c r="GUN15" s="57"/>
      <c r="GUO15" s="57"/>
      <c r="GUP15" s="57"/>
      <c r="GUQ15" s="57"/>
      <c r="GUR15" s="57"/>
      <c r="GUS15" s="57"/>
      <c r="GUT15" s="57"/>
      <c r="GUU15" s="57"/>
      <c r="GUV15" s="57"/>
      <c r="GUW15" s="57"/>
      <c r="GUX15" s="57"/>
      <c r="GUY15" s="57"/>
      <c r="GUZ15" s="57"/>
      <c r="GVA15" s="57"/>
      <c r="GVB15" s="57"/>
      <c r="GVC15" s="57"/>
      <c r="GVD15" s="57"/>
      <c r="GVE15" s="57"/>
      <c r="GVF15" s="57"/>
      <c r="GVG15" s="57"/>
      <c r="GVH15" s="57"/>
      <c r="GVI15" s="57"/>
      <c r="GVJ15" s="57"/>
      <c r="GVK15" s="57"/>
      <c r="GVL15" s="57"/>
      <c r="GVM15" s="57"/>
      <c r="GVN15" s="57"/>
      <c r="GVO15" s="57"/>
      <c r="GVP15" s="57"/>
      <c r="GVQ15" s="57"/>
      <c r="GVR15" s="57"/>
      <c r="GVS15" s="57"/>
      <c r="GVT15" s="57"/>
      <c r="GVU15" s="57"/>
      <c r="GVV15" s="57"/>
      <c r="GVW15" s="57"/>
      <c r="GVX15" s="57"/>
      <c r="GVY15" s="57"/>
      <c r="GVZ15" s="57"/>
      <c r="GWA15" s="57"/>
      <c r="GWB15" s="57"/>
      <c r="GWC15" s="57"/>
      <c r="GWD15" s="57"/>
      <c r="GWE15" s="57"/>
      <c r="GWF15" s="57"/>
      <c r="GWG15" s="57"/>
      <c r="GWH15" s="57"/>
      <c r="GWI15" s="57"/>
      <c r="GWJ15" s="57"/>
      <c r="GWK15" s="57"/>
      <c r="GWL15" s="57"/>
      <c r="GWM15" s="57"/>
      <c r="GWN15" s="57"/>
      <c r="GWO15" s="57"/>
      <c r="GWP15" s="57"/>
      <c r="GWQ15" s="57"/>
      <c r="GWR15" s="57"/>
      <c r="GWS15" s="57"/>
      <c r="GWT15" s="57"/>
      <c r="GWU15" s="57"/>
      <c r="GWV15" s="57"/>
      <c r="GWW15" s="57"/>
      <c r="GWX15" s="57"/>
      <c r="GWY15" s="57"/>
      <c r="GWZ15" s="57"/>
      <c r="GXA15" s="57"/>
      <c r="GXB15" s="57"/>
      <c r="GXC15" s="57"/>
      <c r="GXD15" s="57"/>
      <c r="GXE15" s="57"/>
      <c r="GXF15" s="57"/>
      <c r="GXG15" s="57"/>
      <c r="GXH15" s="57"/>
      <c r="GXI15" s="57"/>
      <c r="GXJ15" s="57"/>
      <c r="GXK15" s="57"/>
      <c r="GXL15" s="57"/>
      <c r="GXM15" s="57"/>
      <c r="GXN15" s="57"/>
      <c r="GXO15" s="57"/>
      <c r="GXP15" s="57"/>
      <c r="GXQ15" s="57"/>
      <c r="GXR15" s="57"/>
      <c r="GXS15" s="57"/>
      <c r="GXT15" s="57"/>
      <c r="GXU15" s="57"/>
      <c r="GXV15" s="57"/>
      <c r="GXW15" s="57"/>
      <c r="GXX15" s="57"/>
      <c r="GXY15" s="57"/>
      <c r="GXZ15" s="57"/>
      <c r="GYA15" s="57"/>
      <c r="GYB15" s="57"/>
      <c r="GYC15" s="57"/>
      <c r="GYD15" s="57"/>
      <c r="GYE15" s="57"/>
      <c r="GYF15" s="57"/>
      <c r="GYG15" s="57"/>
      <c r="GYH15" s="57"/>
      <c r="GYI15" s="57"/>
      <c r="GYJ15" s="57"/>
      <c r="GYK15" s="57"/>
      <c r="GYL15" s="57"/>
      <c r="GYM15" s="57"/>
      <c r="GYN15" s="57"/>
      <c r="GYO15" s="57"/>
      <c r="GYP15" s="57"/>
      <c r="GYQ15" s="57"/>
      <c r="GYR15" s="57"/>
      <c r="GYS15" s="57"/>
      <c r="GYT15" s="57"/>
      <c r="GYU15" s="57"/>
      <c r="GYV15" s="57"/>
      <c r="GYW15" s="57"/>
      <c r="GYX15" s="57"/>
      <c r="GYY15" s="57"/>
      <c r="GYZ15" s="57"/>
      <c r="GZA15" s="57"/>
      <c r="GZB15" s="57"/>
      <c r="GZC15" s="57"/>
      <c r="GZD15" s="57"/>
      <c r="GZE15" s="57"/>
      <c r="GZF15" s="57"/>
      <c r="GZG15" s="57"/>
      <c r="GZH15" s="57"/>
      <c r="GZI15" s="57"/>
      <c r="GZJ15" s="57"/>
      <c r="GZK15" s="57"/>
      <c r="GZL15" s="57"/>
      <c r="GZM15" s="57"/>
      <c r="GZN15" s="57"/>
      <c r="GZO15" s="57"/>
      <c r="GZP15" s="57"/>
      <c r="GZQ15" s="57"/>
      <c r="GZR15" s="57"/>
      <c r="GZS15" s="57"/>
      <c r="GZT15" s="57"/>
      <c r="GZU15" s="57"/>
      <c r="GZV15" s="57"/>
      <c r="GZW15" s="57"/>
      <c r="GZX15" s="57"/>
      <c r="GZY15" s="57"/>
      <c r="GZZ15" s="57"/>
      <c r="HAA15" s="57"/>
      <c r="HAB15" s="57"/>
      <c r="HAC15" s="57"/>
      <c r="HAD15" s="57"/>
      <c r="HAE15" s="57"/>
      <c r="HAF15" s="57"/>
      <c r="HAG15" s="57"/>
      <c r="HAH15" s="57"/>
      <c r="HAI15" s="57"/>
      <c r="HAJ15" s="57"/>
      <c r="HAK15" s="57"/>
      <c r="HAL15" s="57"/>
      <c r="HAM15" s="57"/>
      <c r="HAN15" s="57"/>
      <c r="HAO15" s="57"/>
      <c r="HAP15" s="57"/>
      <c r="HAQ15" s="57"/>
      <c r="HAR15" s="57"/>
      <c r="HAS15" s="57"/>
      <c r="HAT15" s="57"/>
      <c r="HAU15" s="57"/>
      <c r="HAV15" s="57"/>
      <c r="HAW15" s="57"/>
      <c r="HAX15" s="57"/>
      <c r="HAY15" s="57"/>
      <c r="HAZ15" s="57"/>
      <c r="HBA15" s="57"/>
      <c r="HBB15" s="57"/>
      <c r="HBC15" s="57"/>
      <c r="HBD15" s="57"/>
      <c r="HBE15" s="57"/>
      <c r="HBF15" s="57"/>
      <c r="HBG15" s="57"/>
      <c r="HBH15" s="57"/>
      <c r="HBI15" s="57"/>
      <c r="HBJ15" s="57"/>
      <c r="HBK15" s="57"/>
      <c r="HBL15" s="57"/>
      <c r="HBM15" s="57"/>
      <c r="HBN15" s="57"/>
      <c r="HBO15" s="57"/>
      <c r="HBP15" s="57"/>
      <c r="HBQ15" s="57"/>
      <c r="HBR15" s="57"/>
      <c r="HBS15" s="57"/>
      <c r="HBT15" s="57"/>
      <c r="HBU15" s="57"/>
      <c r="HBV15" s="57"/>
      <c r="HBW15" s="57"/>
      <c r="HBX15" s="57"/>
      <c r="HBY15" s="57"/>
      <c r="HBZ15" s="57"/>
      <c r="HCA15" s="57"/>
      <c r="HCB15" s="57"/>
      <c r="HCC15" s="57"/>
      <c r="HCD15" s="57"/>
      <c r="HCE15" s="57"/>
      <c r="HCF15" s="57"/>
      <c r="HCG15" s="57"/>
      <c r="HCH15" s="57"/>
      <c r="HCI15" s="57"/>
      <c r="HCJ15" s="57"/>
      <c r="HCK15" s="57"/>
      <c r="HCL15" s="57"/>
      <c r="HCM15" s="57"/>
      <c r="HCN15" s="57"/>
      <c r="HCO15" s="57"/>
      <c r="HCP15" s="57"/>
      <c r="HCQ15" s="57"/>
      <c r="HCR15" s="57"/>
      <c r="HCS15" s="57"/>
      <c r="HCT15" s="57"/>
      <c r="HCU15" s="57"/>
      <c r="HCV15" s="57"/>
      <c r="HCW15" s="57"/>
      <c r="HCX15" s="57"/>
      <c r="HCY15" s="57"/>
      <c r="HCZ15" s="57"/>
      <c r="HDA15" s="57"/>
      <c r="HDB15" s="57"/>
      <c r="HDC15" s="57"/>
      <c r="HDD15" s="57"/>
      <c r="HDE15" s="57"/>
      <c r="HDF15" s="57"/>
      <c r="HDG15" s="57"/>
      <c r="HDH15" s="57"/>
      <c r="HDI15" s="57"/>
      <c r="HDJ15" s="57"/>
      <c r="HDK15" s="57"/>
      <c r="HDL15" s="57"/>
      <c r="HDM15" s="57"/>
      <c r="HDN15" s="57"/>
      <c r="HDO15" s="57"/>
      <c r="HDP15" s="57"/>
      <c r="HDQ15" s="57"/>
      <c r="HDR15" s="57"/>
      <c r="HDS15" s="57"/>
      <c r="HDT15" s="57"/>
      <c r="HDU15" s="57"/>
      <c r="HDV15" s="57"/>
      <c r="HDW15" s="57"/>
      <c r="HDX15" s="57"/>
      <c r="HDY15" s="57"/>
      <c r="HDZ15" s="57"/>
      <c r="HEA15" s="57"/>
      <c r="HEB15" s="57"/>
      <c r="HEC15" s="57"/>
      <c r="HED15" s="57"/>
      <c r="HEE15" s="57"/>
      <c r="HEF15" s="57"/>
      <c r="HEG15" s="57"/>
      <c r="HEH15" s="57"/>
      <c r="HEI15" s="57"/>
      <c r="HEJ15" s="57"/>
      <c r="HEK15" s="57"/>
      <c r="HEL15" s="57"/>
      <c r="HEM15" s="57"/>
      <c r="HEN15" s="57"/>
      <c r="HEO15" s="57"/>
      <c r="HEP15" s="57"/>
      <c r="HEQ15" s="57"/>
      <c r="HER15" s="57"/>
      <c r="HES15" s="57"/>
      <c r="HET15" s="57"/>
      <c r="HEU15" s="57"/>
      <c r="HEV15" s="57"/>
      <c r="HEW15" s="57"/>
      <c r="HEX15" s="57"/>
      <c r="HEY15" s="57"/>
      <c r="HEZ15" s="57"/>
      <c r="HFA15" s="57"/>
      <c r="HFB15" s="57"/>
      <c r="HFC15" s="57"/>
      <c r="HFD15" s="57"/>
      <c r="HFE15" s="57"/>
      <c r="HFF15" s="57"/>
      <c r="HFG15" s="57"/>
      <c r="HFH15" s="57"/>
      <c r="HFI15" s="57"/>
      <c r="HFJ15" s="57"/>
      <c r="HFK15" s="57"/>
      <c r="HFL15" s="57"/>
      <c r="HFM15" s="57"/>
      <c r="HFN15" s="57"/>
      <c r="HFO15" s="57"/>
      <c r="HFP15" s="57"/>
      <c r="HFQ15" s="57"/>
      <c r="HFR15" s="57"/>
      <c r="HFS15" s="57"/>
      <c r="HFT15" s="57"/>
      <c r="HFU15" s="57"/>
      <c r="HFV15" s="57"/>
      <c r="HFW15" s="57"/>
      <c r="HFX15" s="57"/>
      <c r="HFY15" s="57"/>
      <c r="HFZ15" s="57"/>
      <c r="HGA15" s="57"/>
      <c r="HGB15" s="57"/>
      <c r="HGC15" s="57"/>
      <c r="HGD15" s="57"/>
      <c r="HGE15" s="57"/>
      <c r="HGF15" s="57"/>
      <c r="HGG15" s="57"/>
      <c r="HGH15" s="57"/>
      <c r="HGI15" s="57"/>
      <c r="HGJ15" s="57"/>
      <c r="HGK15" s="57"/>
      <c r="HGL15" s="57"/>
      <c r="HGM15" s="57"/>
      <c r="HGN15" s="57"/>
      <c r="HGO15" s="57"/>
      <c r="HGP15" s="57"/>
      <c r="HGQ15" s="57"/>
      <c r="HGR15" s="57"/>
      <c r="HGS15" s="57"/>
      <c r="HGT15" s="57"/>
      <c r="HGU15" s="57"/>
      <c r="HGV15" s="57"/>
      <c r="HGW15" s="57"/>
      <c r="HGX15" s="57"/>
      <c r="HGY15" s="57"/>
      <c r="HGZ15" s="57"/>
      <c r="HHA15" s="57"/>
      <c r="HHB15" s="57"/>
      <c r="HHC15" s="57"/>
      <c r="HHD15" s="57"/>
      <c r="HHE15" s="57"/>
      <c r="HHF15" s="57"/>
      <c r="HHG15" s="57"/>
      <c r="HHH15" s="57"/>
      <c r="HHI15" s="57"/>
      <c r="HHJ15" s="57"/>
      <c r="HHK15" s="57"/>
      <c r="HHL15" s="57"/>
      <c r="HHM15" s="57"/>
      <c r="HHN15" s="57"/>
      <c r="HHO15" s="57"/>
      <c r="HHP15" s="57"/>
      <c r="HHQ15" s="57"/>
      <c r="HHR15" s="57"/>
      <c r="HHS15" s="57"/>
      <c r="HHT15" s="57"/>
      <c r="HHU15" s="57"/>
      <c r="HHV15" s="57"/>
      <c r="HHW15" s="57"/>
      <c r="HHX15" s="57"/>
      <c r="HHY15" s="57"/>
      <c r="HHZ15" s="57"/>
      <c r="HIA15" s="57"/>
      <c r="HIB15" s="57"/>
      <c r="HIC15" s="57"/>
      <c r="HID15" s="57"/>
      <c r="HIE15" s="57"/>
      <c r="HIF15" s="57"/>
      <c r="HIG15" s="57"/>
      <c r="HIH15" s="57"/>
      <c r="HII15" s="57"/>
      <c r="HIJ15" s="57"/>
      <c r="HIK15" s="57"/>
      <c r="HIL15" s="57"/>
      <c r="HIM15" s="57"/>
      <c r="HIN15" s="57"/>
      <c r="HIO15" s="57"/>
      <c r="HIP15" s="57"/>
      <c r="HIQ15" s="57"/>
      <c r="HIR15" s="57"/>
      <c r="HIS15" s="57"/>
      <c r="HIT15" s="57"/>
      <c r="HIU15" s="57"/>
      <c r="HIV15" s="57"/>
      <c r="HIW15" s="57"/>
      <c r="HIX15" s="57"/>
      <c r="HIY15" s="57"/>
      <c r="HIZ15" s="57"/>
      <c r="HJA15" s="57"/>
      <c r="HJB15" s="57"/>
      <c r="HJC15" s="57"/>
      <c r="HJD15" s="57"/>
      <c r="HJE15" s="57"/>
      <c r="HJF15" s="57"/>
      <c r="HJG15" s="57"/>
      <c r="HJH15" s="57"/>
      <c r="HJI15" s="57"/>
      <c r="HJJ15" s="57"/>
      <c r="HJK15" s="57"/>
      <c r="HJL15" s="57"/>
      <c r="HJM15" s="57"/>
      <c r="HJN15" s="57"/>
      <c r="HJO15" s="57"/>
      <c r="HJP15" s="57"/>
      <c r="HJQ15" s="57"/>
      <c r="HJR15" s="57"/>
      <c r="HJS15" s="57"/>
      <c r="HJT15" s="57"/>
      <c r="HJU15" s="57"/>
      <c r="HJV15" s="57"/>
      <c r="HJW15" s="57"/>
      <c r="HJX15" s="57"/>
      <c r="HJY15" s="57"/>
      <c r="HJZ15" s="57"/>
      <c r="HKA15" s="57"/>
      <c r="HKB15" s="57"/>
      <c r="HKC15" s="57"/>
      <c r="HKD15" s="57"/>
      <c r="HKE15" s="57"/>
      <c r="HKF15" s="57"/>
      <c r="HKG15" s="57"/>
      <c r="HKH15" s="57"/>
      <c r="HKI15" s="57"/>
      <c r="HKJ15" s="57"/>
      <c r="HKK15" s="57"/>
      <c r="HKL15" s="57"/>
      <c r="HKM15" s="57"/>
      <c r="HKN15" s="57"/>
      <c r="HKO15" s="57"/>
      <c r="HKP15" s="57"/>
      <c r="HKQ15" s="57"/>
      <c r="HKR15" s="57"/>
      <c r="HKS15" s="57"/>
      <c r="HKT15" s="57"/>
      <c r="HKU15" s="57"/>
      <c r="HKV15" s="57"/>
      <c r="HKW15" s="57"/>
      <c r="HKX15" s="57"/>
      <c r="HKY15" s="57"/>
      <c r="HKZ15" s="57"/>
      <c r="HLA15" s="57"/>
      <c r="HLB15" s="57"/>
      <c r="HLC15" s="57"/>
      <c r="HLD15" s="57"/>
      <c r="HLE15" s="57"/>
      <c r="HLF15" s="57"/>
      <c r="HLG15" s="57"/>
      <c r="HLH15" s="57"/>
      <c r="HLI15" s="57"/>
      <c r="HLJ15" s="57"/>
      <c r="HLK15" s="57"/>
      <c r="HLL15" s="57"/>
      <c r="HLM15" s="57"/>
      <c r="HLN15" s="57"/>
      <c r="HLO15" s="57"/>
      <c r="HLP15" s="57"/>
      <c r="HLQ15" s="57"/>
      <c r="HLR15" s="57"/>
      <c r="HLS15" s="57"/>
      <c r="HLT15" s="57"/>
      <c r="HLU15" s="57"/>
      <c r="HLV15" s="57"/>
      <c r="HLW15" s="57"/>
      <c r="HLX15" s="57"/>
      <c r="HLY15" s="57"/>
      <c r="HLZ15" s="57"/>
      <c r="HMA15" s="57"/>
      <c r="HMB15" s="57"/>
      <c r="HMC15" s="57"/>
      <c r="HMD15" s="57"/>
      <c r="HME15" s="57"/>
      <c r="HMF15" s="57"/>
      <c r="HMG15" s="57"/>
      <c r="HMH15" s="57"/>
      <c r="HMI15" s="57"/>
      <c r="HMJ15" s="57"/>
      <c r="HMK15" s="57"/>
      <c r="HML15" s="57"/>
      <c r="HMM15" s="57"/>
      <c r="HMN15" s="57"/>
      <c r="HMO15" s="57"/>
      <c r="HMP15" s="57"/>
      <c r="HMQ15" s="57"/>
      <c r="HMR15" s="57"/>
      <c r="HMS15" s="57"/>
      <c r="HMT15" s="57"/>
      <c r="HMU15" s="57"/>
      <c r="HMV15" s="57"/>
      <c r="HMW15" s="57"/>
      <c r="HMX15" s="57"/>
      <c r="HMY15" s="57"/>
      <c r="HMZ15" s="57"/>
      <c r="HNA15" s="57"/>
      <c r="HNB15" s="57"/>
      <c r="HNC15" s="57"/>
      <c r="HND15" s="57"/>
      <c r="HNE15" s="57"/>
      <c r="HNF15" s="57"/>
      <c r="HNG15" s="57"/>
      <c r="HNH15" s="57"/>
      <c r="HNI15" s="57"/>
      <c r="HNJ15" s="57"/>
      <c r="HNK15" s="57"/>
      <c r="HNL15" s="57"/>
      <c r="HNM15" s="57"/>
      <c r="HNN15" s="57"/>
      <c r="HNO15" s="57"/>
      <c r="HNP15" s="57"/>
      <c r="HNQ15" s="57"/>
      <c r="HNR15" s="57"/>
      <c r="HNS15" s="57"/>
      <c r="HNT15" s="57"/>
      <c r="HNU15" s="57"/>
      <c r="HNV15" s="57"/>
      <c r="HNW15" s="57"/>
      <c r="HNX15" s="57"/>
      <c r="HNY15" s="57"/>
      <c r="HNZ15" s="57"/>
      <c r="HOA15" s="57"/>
      <c r="HOB15" s="57"/>
      <c r="HOC15" s="57"/>
      <c r="HOD15" s="57"/>
      <c r="HOE15" s="57"/>
      <c r="HOF15" s="57"/>
      <c r="HOG15" s="57"/>
      <c r="HOH15" s="57"/>
      <c r="HOI15" s="57"/>
      <c r="HOJ15" s="57"/>
      <c r="HOK15" s="57"/>
      <c r="HOL15" s="57"/>
      <c r="HOM15" s="57"/>
      <c r="HON15" s="57"/>
      <c r="HOO15" s="57"/>
      <c r="HOP15" s="57"/>
      <c r="HOQ15" s="57"/>
      <c r="HOR15" s="57"/>
      <c r="HOS15" s="57"/>
      <c r="HOT15" s="57"/>
      <c r="HOU15" s="57"/>
      <c r="HOV15" s="57"/>
      <c r="HOW15" s="57"/>
      <c r="HOX15" s="57"/>
      <c r="HOY15" s="57"/>
      <c r="HOZ15" s="57"/>
      <c r="HPA15" s="57"/>
      <c r="HPB15" s="57"/>
      <c r="HPC15" s="57"/>
      <c r="HPD15" s="57"/>
      <c r="HPE15" s="57"/>
      <c r="HPF15" s="57"/>
      <c r="HPG15" s="57"/>
      <c r="HPH15" s="57"/>
      <c r="HPI15" s="57"/>
      <c r="HPJ15" s="57"/>
      <c r="HPK15" s="57"/>
      <c r="HPL15" s="57"/>
      <c r="HPM15" s="57"/>
      <c r="HPN15" s="57"/>
      <c r="HPO15" s="57"/>
      <c r="HPP15" s="57"/>
      <c r="HPQ15" s="57"/>
      <c r="HPR15" s="57"/>
      <c r="HPS15" s="57"/>
      <c r="HPT15" s="57"/>
      <c r="HPU15" s="57"/>
      <c r="HPV15" s="57"/>
      <c r="HPW15" s="57"/>
      <c r="HPX15" s="57"/>
      <c r="HPY15" s="57"/>
      <c r="HPZ15" s="57"/>
      <c r="HQA15" s="57"/>
      <c r="HQB15" s="57"/>
      <c r="HQC15" s="57"/>
      <c r="HQD15" s="57"/>
      <c r="HQE15" s="57"/>
      <c r="HQF15" s="57"/>
      <c r="HQG15" s="57"/>
      <c r="HQH15" s="57"/>
      <c r="HQI15" s="57"/>
      <c r="HQJ15" s="57"/>
      <c r="HQK15" s="57"/>
      <c r="HQL15" s="57"/>
      <c r="HQM15" s="57"/>
      <c r="HQN15" s="57"/>
      <c r="HQO15" s="57"/>
      <c r="HQP15" s="57"/>
      <c r="HQQ15" s="57"/>
      <c r="HQR15" s="57"/>
      <c r="HQS15" s="57"/>
      <c r="HQT15" s="57"/>
      <c r="HQU15" s="57"/>
      <c r="HQV15" s="57"/>
      <c r="HQW15" s="57"/>
      <c r="HQX15" s="57"/>
      <c r="HQY15" s="57"/>
      <c r="HQZ15" s="57"/>
      <c r="HRA15" s="57"/>
      <c r="HRB15" s="57"/>
      <c r="HRC15" s="57"/>
      <c r="HRD15" s="57"/>
      <c r="HRE15" s="57"/>
      <c r="HRF15" s="57"/>
      <c r="HRG15" s="57"/>
      <c r="HRH15" s="57"/>
      <c r="HRI15" s="57"/>
      <c r="HRJ15" s="57"/>
      <c r="HRK15" s="57"/>
      <c r="HRL15" s="57"/>
      <c r="HRM15" s="57"/>
      <c r="HRN15" s="57"/>
      <c r="HRO15" s="57"/>
      <c r="HRP15" s="57"/>
      <c r="HRQ15" s="57"/>
      <c r="HRR15" s="57"/>
      <c r="HRS15" s="57"/>
      <c r="HRT15" s="57"/>
      <c r="HRU15" s="57"/>
      <c r="HRV15" s="57"/>
      <c r="HRW15" s="57"/>
      <c r="HRX15" s="57"/>
      <c r="HRY15" s="57"/>
      <c r="HRZ15" s="57"/>
      <c r="HSA15" s="57"/>
      <c r="HSB15" s="57"/>
      <c r="HSC15" s="57"/>
      <c r="HSD15" s="57"/>
      <c r="HSE15" s="57"/>
      <c r="HSF15" s="57"/>
      <c r="HSG15" s="57"/>
      <c r="HSH15" s="57"/>
      <c r="HSI15" s="57"/>
      <c r="HSJ15" s="57"/>
      <c r="HSK15" s="57"/>
      <c r="HSL15" s="57"/>
      <c r="HSM15" s="57"/>
      <c r="HSN15" s="57"/>
      <c r="HSO15" s="57"/>
      <c r="HSP15" s="57"/>
      <c r="HSQ15" s="57"/>
      <c r="HSR15" s="57"/>
      <c r="HSS15" s="57"/>
      <c r="HST15" s="57"/>
      <c r="HSU15" s="57"/>
      <c r="HSV15" s="57"/>
      <c r="HSW15" s="57"/>
      <c r="HSX15" s="57"/>
      <c r="HSY15" s="57"/>
      <c r="HSZ15" s="57"/>
      <c r="HTA15" s="57"/>
      <c r="HTB15" s="57"/>
      <c r="HTC15" s="57"/>
      <c r="HTD15" s="57"/>
      <c r="HTE15" s="57"/>
      <c r="HTF15" s="57"/>
      <c r="HTG15" s="57"/>
      <c r="HTH15" s="57"/>
      <c r="HTI15" s="57"/>
      <c r="HTJ15" s="57"/>
      <c r="HTK15" s="57"/>
      <c r="HTL15" s="57"/>
      <c r="HTM15" s="57"/>
      <c r="HTN15" s="57"/>
      <c r="HTO15" s="57"/>
      <c r="HTP15" s="57"/>
      <c r="HTQ15" s="57"/>
      <c r="HTR15" s="57"/>
      <c r="HTS15" s="57"/>
      <c r="HTT15" s="57"/>
      <c r="HTU15" s="57"/>
      <c r="HTV15" s="57"/>
      <c r="HTW15" s="57"/>
      <c r="HTX15" s="57"/>
      <c r="HTY15" s="57"/>
      <c r="HTZ15" s="57"/>
      <c r="HUA15" s="57"/>
      <c r="HUB15" s="57"/>
      <c r="HUC15" s="57"/>
      <c r="HUD15" s="57"/>
      <c r="HUE15" s="57"/>
      <c r="HUF15" s="57"/>
      <c r="HUG15" s="57"/>
      <c r="HUH15" s="57"/>
      <c r="HUI15" s="57"/>
      <c r="HUJ15" s="57"/>
      <c r="HUK15" s="57"/>
      <c r="HUL15" s="57"/>
      <c r="HUM15" s="57"/>
      <c r="HUN15" s="57"/>
      <c r="HUO15" s="57"/>
      <c r="HUP15" s="57"/>
      <c r="HUQ15" s="57"/>
      <c r="HUR15" s="57"/>
      <c r="HUS15" s="57"/>
      <c r="HUT15" s="57"/>
      <c r="HUU15" s="57"/>
      <c r="HUV15" s="57"/>
      <c r="HUW15" s="57"/>
      <c r="HUX15" s="57"/>
      <c r="HUY15" s="57"/>
      <c r="HUZ15" s="57"/>
      <c r="HVA15" s="57"/>
      <c r="HVB15" s="57"/>
      <c r="HVC15" s="57"/>
      <c r="HVD15" s="57"/>
      <c r="HVE15" s="57"/>
      <c r="HVF15" s="57"/>
      <c r="HVG15" s="57"/>
      <c r="HVH15" s="57"/>
      <c r="HVI15" s="57"/>
      <c r="HVJ15" s="57"/>
      <c r="HVK15" s="57"/>
      <c r="HVL15" s="57"/>
      <c r="HVM15" s="57"/>
      <c r="HVN15" s="57"/>
      <c r="HVO15" s="57"/>
      <c r="HVP15" s="57"/>
      <c r="HVQ15" s="57"/>
      <c r="HVR15" s="57"/>
      <c r="HVS15" s="57"/>
      <c r="HVT15" s="57"/>
      <c r="HVU15" s="57"/>
      <c r="HVV15" s="57"/>
      <c r="HVW15" s="57"/>
      <c r="HVX15" s="57"/>
      <c r="HVY15" s="57"/>
      <c r="HVZ15" s="57"/>
      <c r="HWA15" s="57"/>
      <c r="HWB15" s="57"/>
      <c r="HWC15" s="57"/>
      <c r="HWD15" s="57"/>
      <c r="HWE15" s="57"/>
      <c r="HWF15" s="57"/>
      <c r="HWG15" s="57"/>
      <c r="HWH15" s="57"/>
      <c r="HWI15" s="57"/>
      <c r="HWJ15" s="57"/>
      <c r="HWK15" s="57"/>
      <c r="HWL15" s="57"/>
      <c r="HWM15" s="57"/>
      <c r="HWN15" s="57"/>
      <c r="HWO15" s="57"/>
      <c r="HWP15" s="57"/>
      <c r="HWQ15" s="57"/>
      <c r="HWR15" s="57"/>
      <c r="HWS15" s="57"/>
      <c r="HWT15" s="57"/>
      <c r="HWU15" s="57"/>
      <c r="HWV15" s="57"/>
      <c r="HWW15" s="57"/>
      <c r="HWX15" s="57"/>
      <c r="HWY15" s="57"/>
      <c r="HWZ15" s="57"/>
      <c r="HXA15" s="57"/>
      <c r="HXB15" s="57"/>
      <c r="HXC15" s="57"/>
      <c r="HXD15" s="57"/>
      <c r="HXE15" s="57"/>
      <c r="HXF15" s="57"/>
      <c r="HXG15" s="57"/>
      <c r="HXH15" s="57"/>
      <c r="HXI15" s="57"/>
      <c r="HXJ15" s="57"/>
      <c r="HXK15" s="57"/>
      <c r="HXL15" s="57"/>
      <c r="HXM15" s="57"/>
      <c r="HXN15" s="57"/>
      <c r="HXO15" s="57"/>
      <c r="HXP15" s="57"/>
      <c r="HXQ15" s="57"/>
      <c r="HXR15" s="57"/>
      <c r="HXS15" s="57"/>
      <c r="HXT15" s="57"/>
      <c r="HXU15" s="57"/>
      <c r="HXV15" s="57"/>
      <c r="HXW15" s="57"/>
      <c r="HXX15" s="57"/>
      <c r="HXY15" s="57"/>
      <c r="HXZ15" s="57"/>
      <c r="HYA15" s="57"/>
      <c r="HYB15" s="57"/>
      <c r="HYC15" s="57"/>
      <c r="HYD15" s="57"/>
      <c r="HYE15" s="57"/>
      <c r="HYF15" s="57"/>
      <c r="HYG15" s="57"/>
      <c r="HYH15" s="57"/>
      <c r="HYI15" s="57"/>
      <c r="HYJ15" s="57"/>
      <c r="HYK15" s="57"/>
      <c r="HYL15" s="57"/>
      <c r="HYM15" s="57"/>
      <c r="HYN15" s="57"/>
      <c r="HYO15" s="57"/>
      <c r="HYP15" s="57"/>
      <c r="HYQ15" s="57"/>
      <c r="HYR15" s="57"/>
      <c r="HYS15" s="57"/>
      <c r="HYT15" s="57"/>
      <c r="HYU15" s="57"/>
      <c r="HYV15" s="57"/>
      <c r="HYW15" s="57"/>
      <c r="HYX15" s="57"/>
      <c r="HYY15" s="57"/>
      <c r="HYZ15" s="57"/>
      <c r="HZA15" s="57"/>
      <c r="HZB15" s="57"/>
      <c r="HZC15" s="57"/>
      <c r="HZD15" s="57"/>
      <c r="HZE15" s="57"/>
      <c r="HZF15" s="57"/>
      <c r="HZG15" s="57"/>
      <c r="HZH15" s="57"/>
      <c r="HZI15" s="57"/>
      <c r="HZJ15" s="57"/>
      <c r="HZK15" s="57"/>
      <c r="HZL15" s="57"/>
      <c r="HZM15" s="57"/>
      <c r="HZN15" s="57"/>
      <c r="HZO15" s="57"/>
      <c r="HZP15" s="57"/>
      <c r="HZQ15" s="57"/>
      <c r="HZR15" s="57"/>
      <c r="HZS15" s="57"/>
      <c r="HZT15" s="57"/>
      <c r="HZU15" s="57"/>
      <c r="HZV15" s="57"/>
      <c r="HZW15" s="57"/>
      <c r="HZX15" s="57"/>
      <c r="HZY15" s="57"/>
      <c r="HZZ15" s="57"/>
      <c r="IAA15" s="57"/>
      <c r="IAB15" s="57"/>
      <c r="IAC15" s="57"/>
      <c r="IAD15" s="57"/>
      <c r="IAE15" s="57"/>
      <c r="IAF15" s="57"/>
      <c r="IAG15" s="57"/>
      <c r="IAH15" s="57"/>
      <c r="IAI15" s="57"/>
      <c r="IAJ15" s="57"/>
      <c r="IAK15" s="57"/>
      <c r="IAL15" s="57"/>
      <c r="IAM15" s="57"/>
      <c r="IAN15" s="57"/>
      <c r="IAO15" s="57"/>
      <c r="IAP15" s="57"/>
      <c r="IAQ15" s="57"/>
      <c r="IAR15" s="57"/>
      <c r="IAS15" s="57"/>
      <c r="IAT15" s="57"/>
      <c r="IAU15" s="57"/>
      <c r="IAV15" s="57"/>
      <c r="IAW15" s="57"/>
      <c r="IAX15" s="57"/>
      <c r="IAY15" s="57"/>
      <c r="IAZ15" s="57"/>
      <c r="IBA15" s="57"/>
      <c r="IBB15" s="57"/>
      <c r="IBC15" s="57"/>
      <c r="IBD15" s="57"/>
      <c r="IBE15" s="57"/>
      <c r="IBF15" s="57"/>
      <c r="IBG15" s="57"/>
      <c r="IBH15" s="57"/>
      <c r="IBI15" s="57"/>
      <c r="IBJ15" s="57"/>
      <c r="IBK15" s="57"/>
      <c r="IBL15" s="57"/>
      <c r="IBM15" s="57"/>
      <c r="IBN15" s="57"/>
      <c r="IBO15" s="57"/>
      <c r="IBP15" s="57"/>
      <c r="IBQ15" s="57"/>
      <c r="IBR15" s="57"/>
      <c r="IBS15" s="57"/>
      <c r="IBT15" s="57"/>
      <c r="IBU15" s="57"/>
      <c r="IBV15" s="57"/>
      <c r="IBW15" s="57"/>
      <c r="IBX15" s="57"/>
      <c r="IBY15" s="57"/>
      <c r="IBZ15" s="57"/>
      <c r="ICA15" s="57"/>
      <c r="ICB15" s="57"/>
      <c r="ICC15" s="57"/>
      <c r="ICD15" s="57"/>
      <c r="ICE15" s="57"/>
      <c r="ICF15" s="57"/>
      <c r="ICG15" s="57"/>
      <c r="ICH15" s="57"/>
      <c r="ICI15" s="57"/>
      <c r="ICJ15" s="57"/>
      <c r="ICK15" s="57"/>
      <c r="ICL15" s="57"/>
      <c r="ICM15" s="57"/>
      <c r="ICN15" s="57"/>
      <c r="ICO15" s="57"/>
      <c r="ICP15" s="57"/>
      <c r="ICQ15" s="57"/>
      <c r="ICR15" s="57"/>
      <c r="ICS15" s="57"/>
      <c r="ICT15" s="57"/>
      <c r="ICU15" s="57"/>
      <c r="ICV15" s="57"/>
      <c r="ICW15" s="57"/>
      <c r="ICX15" s="57"/>
      <c r="ICY15" s="57"/>
      <c r="ICZ15" s="57"/>
      <c r="IDA15" s="57"/>
      <c r="IDB15" s="57"/>
      <c r="IDC15" s="57"/>
      <c r="IDD15" s="57"/>
      <c r="IDE15" s="57"/>
      <c r="IDF15" s="57"/>
      <c r="IDG15" s="57"/>
      <c r="IDH15" s="57"/>
      <c r="IDI15" s="57"/>
      <c r="IDJ15" s="57"/>
      <c r="IDK15" s="57"/>
      <c r="IDL15" s="57"/>
      <c r="IDM15" s="57"/>
      <c r="IDN15" s="57"/>
      <c r="IDO15" s="57"/>
      <c r="IDP15" s="57"/>
      <c r="IDQ15" s="57"/>
      <c r="IDR15" s="57"/>
      <c r="IDS15" s="57"/>
      <c r="IDT15" s="57"/>
      <c r="IDU15" s="57"/>
      <c r="IDV15" s="57"/>
      <c r="IDW15" s="57"/>
      <c r="IDX15" s="57"/>
      <c r="IDY15" s="57"/>
      <c r="IDZ15" s="57"/>
      <c r="IEA15" s="57"/>
      <c r="IEB15" s="57"/>
      <c r="IEC15" s="57"/>
      <c r="IED15" s="57"/>
      <c r="IEE15" s="57"/>
      <c r="IEF15" s="57"/>
      <c r="IEG15" s="57"/>
      <c r="IEH15" s="57"/>
      <c r="IEI15" s="57"/>
      <c r="IEJ15" s="57"/>
      <c r="IEK15" s="57"/>
      <c r="IEL15" s="57"/>
      <c r="IEM15" s="57"/>
      <c r="IEN15" s="57"/>
      <c r="IEO15" s="57"/>
      <c r="IEP15" s="57"/>
      <c r="IEQ15" s="57"/>
      <c r="IER15" s="57"/>
      <c r="IES15" s="57"/>
      <c r="IET15" s="57"/>
      <c r="IEU15" s="57"/>
      <c r="IEV15" s="57"/>
      <c r="IEW15" s="57"/>
      <c r="IEX15" s="57"/>
      <c r="IEY15" s="57"/>
      <c r="IEZ15" s="57"/>
      <c r="IFA15" s="57"/>
      <c r="IFB15" s="57"/>
      <c r="IFC15" s="57"/>
      <c r="IFD15" s="57"/>
      <c r="IFE15" s="57"/>
      <c r="IFF15" s="57"/>
      <c r="IFG15" s="57"/>
      <c r="IFH15" s="57"/>
      <c r="IFI15" s="57"/>
      <c r="IFJ15" s="57"/>
      <c r="IFK15" s="57"/>
      <c r="IFL15" s="57"/>
      <c r="IFM15" s="57"/>
      <c r="IFN15" s="57"/>
      <c r="IFO15" s="57"/>
      <c r="IFP15" s="57"/>
      <c r="IFQ15" s="57"/>
      <c r="IFR15" s="57"/>
      <c r="IFS15" s="57"/>
      <c r="IFT15" s="57"/>
      <c r="IFU15" s="57"/>
      <c r="IFV15" s="57"/>
      <c r="IFW15" s="57"/>
      <c r="IFX15" s="57"/>
      <c r="IFY15" s="57"/>
      <c r="IFZ15" s="57"/>
      <c r="IGA15" s="57"/>
      <c r="IGB15" s="57"/>
      <c r="IGC15" s="57"/>
      <c r="IGD15" s="57"/>
      <c r="IGE15" s="57"/>
      <c r="IGF15" s="57"/>
      <c r="IGG15" s="57"/>
      <c r="IGH15" s="57"/>
      <c r="IGI15" s="57"/>
      <c r="IGJ15" s="57"/>
      <c r="IGK15" s="57"/>
      <c r="IGL15" s="57"/>
      <c r="IGM15" s="57"/>
      <c r="IGN15" s="57"/>
      <c r="IGO15" s="57"/>
      <c r="IGP15" s="57"/>
      <c r="IGQ15" s="57"/>
      <c r="IGR15" s="57"/>
      <c r="IGS15" s="57"/>
      <c r="IGT15" s="57"/>
      <c r="IGU15" s="57"/>
      <c r="IGV15" s="57"/>
      <c r="IGW15" s="57"/>
      <c r="IGX15" s="57"/>
      <c r="IGY15" s="57"/>
      <c r="IGZ15" s="57"/>
      <c r="IHA15" s="57"/>
      <c r="IHB15" s="57"/>
      <c r="IHC15" s="57"/>
      <c r="IHD15" s="57"/>
      <c r="IHE15" s="57"/>
      <c r="IHF15" s="57"/>
      <c r="IHG15" s="57"/>
      <c r="IHH15" s="57"/>
      <c r="IHI15" s="57"/>
      <c r="IHJ15" s="57"/>
      <c r="IHK15" s="57"/>
      <c r="IHL15" s="57"/>
      <c r="IHM15" s="57"/>
      <c r="IHN15" s="57"/>
      <c r="IHO15" s="57"/>
      <c r="IHP15" s="57"/>
      <c r="IHQ15" s="57"/>
      <c r="IHR15" s="57"/>
      <c r="IHS15" s="57"/>
      <c r="IHT15" s="57"/>
      <c r="IHU15" s="57"/>
      <c r="IHV15" s="57"/>
      <c r="IHW15" s="57"/>
      <c r="IHX15" s="57"/>
      <c r="IHY15" s="57"/>
      <c r="IHZ15" s="57"/>
      <c r="IIA15" s="57"/>
      <c r="IIB15" s="57"/>
      <c r="IIC15" s="57"/>
      <c r="IID15" s="57"/>
      <c r="IIE15" s="57"/>
      <c r="IIF15" s="57"/>
      <c r="IIG15" s="57"/>
      <c r="IIH15" s="57"/>
      <c r="III15" s="57"/>
      <c r="IIJ15" s="57"/>
      <c r="IIK15" s="57"/>
      <c r="IIL15" s="57"/>
      <c r="IIM15" s="57"/>
      <c r="IIN15" s="57"/>
      <c r="IIO15" s="57"/>
      <c r="IIP15" s="57"/>
      <c r="IIQ15" s="57"/>
      <c r="IIR15" s="57"/>
      <c r="IIS15" s="57"/>
      <c r="IIT15" s="57"/>
      <c r="IIU15" s="57"/>
      <c r="IIV15" s="57"/>
      <c r="IIW15" s="57"/>
      <c r="IIX15" s="57"/>
      <c r="IIY15" s="57"/>
      <c r="IIZ15" s="57"/>
      <c r="IJA15" s="57"/>
      <c r="IJB15" s="57"/>
      <c r="IJC15" s="57"/>
      <c r="IJD15" s="57"/>
      <c r="IJE15" s="57"/>
      <c r="IJF15" s="57"/>
      <c r="IJG15" s="57"/>
      <c r="IJH15" s="57"/>
      <c r="IJI15" s="57"/>
      <c r="IJJ15" s="57"/>
      <c r="IJK15" s="57"/>
      <c r="IJL15" s="57"/>
      <c r="IJM15" s="57"/>
      <c r="IJN15" s="57"/>
      <c r="IJO15" s="57"/>
      <c r="IJP15" s="57"/>
      <c r="IJQ15" s="57"/>
      <c r="IJR15" s="57"/>
      <c r="IJS15" s="57"/>
      <c r="IJT15" s="57"/>
      <c r="IJU15" s="57"/>
      <c r="IJV15" s="57"/>
      <c r="IJW15" s="57"/>
      <c r="IJX15" s="57"/>
      <c r="IJY15" s="57"/>
      <c r="IJZ15" s="57"/>
      <c r="IKA15" s="57"/>
      <c r="IKB15" s="57"/>
      <c r="IKC15" s="57"/>
      <c r="IKD15" s="57"/>
      <c r="IKE15" s="57"/>
      <c r="IKF15" s="57"/>
      <c r="IKG15" s="57"/>
      <c r="IKH15" s="57"/>
      <c r="IKI15" s="57"/>
      <c r="IKJ15" s="57"/>
      <c r="IKK15" s="57"/>
      <c r="IKL15" s="57"/>
      <c r="IKM15" s="57"/>
      <c r="IKN15" s="57"/>
      <c r="IKO15" s="57"/>
      <c r="IKP15" s="57"/>
      <c r="IKQ15" s="57"/>
      <c r="IKR15" s="57"/>
      <c r="IKS15" s="57"/>
      <c r="IKT15" s="57"/>
      <c r="IKU15" s="57"/>
      <c r="IKV15" s="57"/>
      <c r="IKW15" s="57"/>
      <c r="IKX15" s="57"/>
      <c r="IKY15" s="57"/>
      <c r="IKZ15" s="57"/>
      <c r="ILA15" s="57"/>
      <c r="ILB15" s="57"/>
      <c r="ILC15" s="57"/>
      <c r="ILD15" s="57"/>
      <c r="ILE15" s="57"/>
      <c r="ILF15" s="57"/>
      <c r="ILG15" s="57"/>
      <c r="ILH15" s="57"/>
      <c r="ILI15" s="57"/>
      <c r="ILJ15" s="57"/>
      <c r="ILK15" s="57"/>
      <c r="ILL15" s="57"/>
      <c r="ILM15" s="57"/>
      <c r="ILN15" s="57"/>
      <c r="ILO15" s="57"/>
      <c r="ILP15" s="57"/>
      <c r="ILQ15" s="57"/>
      <c r="ILR15" s="57"/>
      <c r="ILS15" s="57"/>
      <c r="ILT15" s="57"/>
      <c r="ILU15" s="57"/>
      <c r="ILV15" s="57"/>
      <c r="ILW15" s="57"/>
      <c r="ILX15" s="57"/>
      <c r="ILY15" s="57"/>
      <c r="ILZ15" s="57"/>
      <c r="IMA15" s="57"/>
      <c r="IMB15" s="57"/>
      <c r="IMC15" s="57"/>
      <c r="IMD15" s="57"/>
      <c r="IME15" s="57"/>
      <c r="IMF15" s="57"/>
      <c r="IMG15" s="57"/>
      <c r="IMH15" s="57"/>
      <c r="IMI15" s="57"/>
      <c r="IMJ15" s="57"/>
      <c r="IMK15" s="57"/>
      <c r="IML15" s="57"/>
      <c r="IMM15" s="57"/>
      <c r="IMN15" s="57"/>
      <c r="IMO15" s="57"/>
      <c r="IMP15" s="57"/>
      <c r="IMQ15" s="57"/>
      <c r="IMR15" s="57"/>
      <c r="IMS15" s="57"/>
      <c r="IMT15" s="57"/>
      <c r="IMU15" s="57"/>
      <c r="IMV15" s="57"/>
      <c r="IMW15" s="57"/>
      <c r="IMX15" s="57"/>
      <c r="IMY15" s="57"/>
      <c r="IMZ15" s="57"/>
      <c r="INA15" s="57"/>
      <c r="INB15" s="57"/>
      <c r="INC15" s="57"/>
      <c r="IND15" s="57"/>
      <c r="INE15" s="57"/>
      <c r="INF15" s="57"/>
      <c r="ING15" s="57"/>
      <c r="INH15" s="57"/>
      <c r="INI15" s="57"/>
      <c r="INJ15" s="57"/>
      <c r="INK15" s="57"/>
      <c r="INL15" s="57"/>
      <c r="INM15" s="57"/>
      <c r="INN15" s="57"/>
      <c r="INO15" s="57"/>
      <c r="INP15" s="57"/>
      <c r="INQ15" s="57"/>
      <c r="INR15" s="57"/>
      <c r="INS15" s="57"/>
      <c r="INT15" s="57"/>
      <c r="INU15" s="57"/>
      <c r="INV15" s="57"/>
      <c r="INW15" s="57"/>
      <c r="INX15" s="57"/>
      <c r="INY15" s="57"/>
      <c r="INZ15" s="57"/>
      <c r="IOA15" s="57"/>
      <c r="IOB15" s="57"/>
      <c r="IOC15" s="57"/>
      <c r="IOD15" s="57"/>
      <c r="IOE15" s="57"/>
      <c r="IOF15" s="57"/>
      <c r="IOG15" s="57"/>
      <c r="IOH15" s="57"/>
      <c r="IOI15" s="57"/>
      <c r="IOJ15" s="57"/>
      <c r="IOK15" s="57"/>
      <c r="IOL15" s="57"/>
      <c r="IOM15" s="57"/>
      <c r="ION15" s="57"/>
      <c r="IOO15" s="57"/>
      <c r="IOP15" s="57"/>
      <c r="IOQ15" s="57"/>
      <c r="IOR15" s="57"/>
      <c r="IOS15" s="57"/>
      <c r="IOT15" s="57"/>
      <c r="IOU15" s="57"/>
      <c r="IOV15" s="57"/>
      <c r="IOW15" s="57"/>
      <c r="IOX15" s="57"/>
      <c r="IOY15" s="57"/>
      <c r="IOZ15" s="57"/>
      <c r="IPA15" s="57"/>
      <c r="IPB15" s="57"/>
      <c r="IPC15" s="57"/>
      <c r="IPD15" s="57"/>
      <c r="IPE15" s="57"/>
      <c r="IPF15" s="57"/>
      <c r="IPG15" s="57"/>
      <c r="IPH15" s="57"/>
      <c r="IPI15" s="57"/>
      <c r="IPJ15" s="57"/>
      <c r="IPK15" s="57"/>
      <c r="IPL15" s="57"/>
      <c r="IPM15" s="57"/>
      <c r="IPN15" s="57"/>
      <c r="IPO15" s="57"/>
      <c r="IPP15" s="57"/>
      <c r="IPQ15" s="57"/>
      <c r="IPR15" s="57"/>
      <c r="IPS15" s="57"/>
      <c r="IPT15" s="57"/>
      <c r="IPU15" s="57"/>
      <c r="IPV15" s="57"/>
      <c r="IPW15" s="57"/>
      <c r="IPX15" s="57"/>
      <c r="IPY15" s="57"/>
      <c r="IPZ15" s="57"/>
      <c r="IQA15" s="57"/>
      <c r="IQB15" s="57"/>
      <c r="IQC15" s="57"/>
      <c r="IQD15" s="57"/>
      <c r="IQE15" s="57"/>
      <c r="IQF15" s="57"/>
      <c r="IQG15" s="57"/>
      <c r="IQH15" s="57"/>
      <c r="IQI15" s="57"/>
      <c r="IQJ15" s="57"/>
      <c r="IQK15" s="57"/>
      <c r="IQL15" s="57"/>
      <c r="IQM15" s="57"/>
      <c r="IQN15" s="57"/>
      <c r="IQO15" s="57"/>
      <c r="IQP15" s="57"/>
      <c r="IQQ15" s="57"/>
      <c r="IQR15" s="57"/>
      <c r="IQS15" s="57"/>
      <c r="IQT15" s="57"/>
      <c r="IQU15" s="57"/>
      <c r="IQV15" s="57"/>
      <c r="IQW15" s="57"/>
      <c r="IQX15" s="57"/>
      <c r="IQY15" s="57"/>
      <c r="IQZ15" s="57"/>
      <c r="IRA15" s="57"/>
      <c r="IRB15" s="57"/>
      <c r="IRC15" s="57"/>
      <c r="IRD15" s="57"/>
      <c r="IRE15" s="57"/>
      <c r="IRF15" s="57"/>
      <c r="IRG15" s="57"/>
      <c r="IRH15" s="57"/>
      <c r="IRI15" s="57"/>
      <c r="IRJ15" s="57"/>
      <c r="IRK15" s="57"/>
      <c r="IRL15" s="57"/>
      <c r="IRM15" s="57"/>
      <c r="IRN15" s="57"/>
      <c r="IRO15" s="57"/>
      <c r="IRP15" s="57"/>
      <c r="IRQ15" s="57"/>
      <c r="IRR15" s="57"/>
      <c r="IRS15" s="57"/>
      <c r="IRT15" s="57"/>
      <c r="IRU15" s="57"/>
      <c r="IRV15" s="57"/>
      <c r="IRW15" s="57"/>
      <c r="IRX15" s="57"/>
      <c r="IRY15" s="57"/>
      <c r="IRZ15" s="57"/>
      <c r="ISA15" s="57"/>
      <c r="ISB15" s="57"/>
      <c r="ISC15" s="57"/>
      <c r="ISD15" s="57"/>
      <c r="ISE15" s="57"/>
      <c r="ISF15" s="57"/>
      <c r="ISG15" s="57"/>
      <c r="ISH15" s="57"/>
      <c r="ISI15" s="57"/>
      <c r="ISJ15" s="57"/>
      <c r="ISK15" s="57"/>
      <c r="ISL15" s="57"/>
      <c r="ISM15" s="57"/>
      <c r="ISN15" s="57"/>
      <c r="ISO15" s="57"/>
      <c r="ISP15" s="57"/>
      <c r="ISQ15" s="57"/>
      <c r="ISR15" s="57"/>
      <c r="ISS15" s="57"/>
      <c r="IST15" s="57"/>
      <c r="ISU15" s="57"/>
      <c r="ISV15" s="57"/>
      <c r="ISW15" s="57"/>
      <c r="ISX15" s="57"/>
      <c r="ISY15" s="57"/>
      <c r="ISZ15" s="57"/>
      <c r="ITA15" s="57"/>
      <c r="ITB15" s="57"/>
      <c r="ITC15" s="57"/>
      <c r="ITD15" s="57"/>
      <c r="ITE15" s="57"/>
      <c r="ITF15" s="57"/>
      <c r="ITG15" s="57"/>
      <c r="ITH15" s="57"/>
      <c r="ITI15" s="57"/>
      <c r="ITJ15" s="57"/>
      <c r="ITK15" s="57"/>
      <c r="ITL15" s="57"/>
      <c r="ITM15" s="57"/>
      <c r="ITN15" s="57"/>
      <c r="ITO15" s="57"/>
      <c r="ITP15" s="57"/>
      <c r="ITQ15" s="57"/>
      <c r="ITR15" s="57"/>
      <c r="ITS15" s="57"/>
      <c r="ITT15" s="57"/>
      <c r="ITU15" s="57"/>
      <c r="ITV15" s="57"/>
      <c r="ITW15" s="57"/>
      <c r="ITX15" s="57"/>
      <c r="ITY15" s="57"/>
      <c r="ITZ15" s="57"/>
      <c r="IUA15" s="57"/>
      <c r="IUB15" s="57"/>
      <c r="IUC15" s="57"/>
      <c r="IUD15" s="57"/>
      <c r="IUE15" s="57"/>
      <c r="IUF15" s="57"/>
      <c r="IUG15" s="57"/>
      <c r="IUH15" s="57"/>
      <c r="IUI15" s="57"/>
      <c r="IUJ15" s="57"/>
      <c r="IUK15" s="57"/>
      <c r="IUL15" s="57"/>
      <c r="IUM15" s="57"/>
      <c r="IUN15" s="57"/>
      <c r="IUO15" s="57"/>
      <c r="IUP15" s="57"/>
      <c r="IUQ15" s="57"/>
      <c r="IUR15" s="57"/>
      <c r="IUS15" s="57"/>
      <c r="IUT15" s="57"/>
      <c r="IUU15" s="57"/>
      <c r="IUV15" s="57"/>
      <c r="IUW15" s="57"/>
      <c r="IUX15" s="57"/>
      <c r="IUY15" s="57"/>
      <c r="IUZ15" s="57"/>
      <c r="IVA15" s="57"/>
      <c r="IVB15" s="57"/>
      <c r="IVC15" s="57"/>
      <c r="IVD15" s="57"/>
      <c r="IVE15" s="57"/>
      <c r="IVF15" s="57"/>
      <c r="IVG15" s="57"/>
      <c r="IVH15" s="57"/>
      <c r="IVI15" s="57"/>
      <c r="IVJ15" s="57"/>
      <c r="IVK15" s="57"/>
      <c r="IVL15" s="57"/>
      <c r="IVM15" s="57"/>
      <c r="IVN15" s="57"/>
      <c r="IVO15" s="57"/>
      <c r="IVP15" s="57"/>
      <c r="IVQ15" s="57"/>
      <c r="IVR15" s="57"/>
      <c r="IVS15" s="57"/>
      <c r="IVT15" s="57"/>
      <c r="IVU15" s="57"/>
      <c r="IVV15" s="57"/>
      <c r="IVW15" s="57"/>
      <c r="IVX15" s="57"/>
      <c r="IVY15" s="57"/>
      <c r="IVZ15" s="57"/>
      <c r="IWA15" s="57"/>
      <c r="IWB15" s="57"/>
      <c r="IWC15" s="57"/>
      <c r="IWD15" s="57"/>
      <c r="IWE15" s="57"/>
      <c r="IWF15" s="57"/>
      <c r="IWG15" s="57"/>
      <c r="IWH15" s="57"/>
      <c r="IWI15" s="57"/>
      <c r="IWJ15" s="57"/>
      <c r="IWK15" s="57"/>
      <c r="IWL15" s="57"/>
      <c r="IWM15" s="57"/>
      <c r="IWN15" s="57"/>
      <c r="IWO15" s="57"/>
      <c r="IWP15" s="57"/>
      <c r="IWQ15" s="57"/>
      <c r="IWR15" s="57"/>
      <c r="IWS15" s="57"/>
      <c r="IWT15" s="57"/>
      <c r="IWU15" s="57"/>
      <c r="IWV15" s="57"/>
      <c r="IWW15" s="57"/>
      <c r="IWX15" s="57"/>
      <c r="IWY15" s="57"/>
      <c r="IWZ15" s="57"/>
      <c r="IXA15" s="57"/>
      <c r="IXB15" s="57"/>
      <c r="IXC15" s="57"/>
      <c r="IXD15" s="57"/>
      <c r="IXE15" s="57"/>
      <c r="IXF15" s="57"/>
      <c r="IXG15" s="57"/>
      <c r="IXH15" s="57"/>
      <c r="IXI15" s="57"/>
      <c r="IXJ15" s="57"/>
      <c r="IXK15" s="57"/>
      <c r="IXL15" s="57"/>
      <c r="IXM15" s="57"/>
      <c r="IXN15" s="57"/>
      <c r="IXO15" s="57"/>
      <c r="IXP15" s="57"/>
      <c r="IXQ15" s="57"/>
      <c r="IXR15" s="57"/>
      <c r="IXS15" s="57"/>
      <c r="IXT15" s="57"/>
      <c r="IXU15" s="57"/>
      <c r="IXV15" s="57"/>
      <c r="IXW15" s="57"/>
      <c r="IXX15" s="57"/>
      <c r="IXY15" s="57"/>
      <c r="IXZ15" s="57"/>
      <c r="IYA15" s="57"/>
      <c r="IYB15" s="57"/>
      <c r="IYC15" s="57"/>
      <c r="IYD15" s="57"/>
      <c r="IYE15" s="57"/>
      <c r="IYF15" s="57"/>
      <c r="IYG15" s="57"/>
      <c r="IYH15" s="57"/>
      <c r="IYI15" s="57"/>
      <c r="IYJ15" s="57"/>
      <c r="IYK15" s="57"/>
      <c r="IYL15" s="57"/>
      <c r="IYM15" s="57"/>
      <c r="IYN15" s="57"/>
      <c r="IYO15" s="57"/>
      <c r="IYP15" s="57"/>
      <c r="IYQ15" s="57"/>
      <c r="IYR15" s="57"/>
      <c r="IYS15" s="57"/>
      <c r="IYT15" s="57"/>
      <c r="IYU15" s="57"/>
      <c r="IYV15" s="57"/>
      <c r="IYW15" s="57"/>
      <c r="IYX15" s="57"/>
      <c r="IYY15" s="57"/>
      <c r="IYZ15" s="57"/>
      <c r="IZA15" s="57"/>
      <c r="IZB15" s="57"/>
      <c r="IZC15" s="57"/>
      <c r="IZD15" s="57"/>
      <c r="IZE15" s="57"/>
      <c r="IZF15" s="57"/>
      <c r="IZG15" s="57"/>
      <c r="IZH15" s="57"/>
      <c r="IZI15" s="57"/>
      <c r="IZJ15" s="57"/>
      <c r="IZK15" s="57"/>
      <c r="IZL15" s="57"/>
      <c r="IZM15" s="57"/>
      <c r="IZN15" s="57"/>
      <c r="IZO15" s="57"/>
      <c r="IZP15" s="57"/>
      <c r="IZQ15" s="57"/>
      <c r="IZR15" s="57"/>
      <c r="IZS15" s="57"/>
      <c r="IZT15" s="57"/>
      <c r="IZU15" s="57"/>
      <c r="IZV15" s="57"/>
      <c r="IZW15" s="57"/>
      <c r="IZX15" s="57"/>
      <c r="IZY15" s="57"/>
      <c r="IZZ15" s="57"/>
      <c r="JAA15" s="57"/>
      <c r="JAB15" s="57"/>
      <c r="JAC15" s="57"/>
      <c r="JAD15" s="57"/>
      <c r="JAE15" s="57"/>
      <c r="JAF15" s="57"/>
      <c r="JAG15" s="57"/>
      <c r="JAH15" s="57"/>
      <c r="JAI15" s="57"/>
      <c r="JAJ15" s="57"/>
      <c r="JAK15" s="57"/>
      <c r="JAL15" s="57"/>
      <c r="JAM15" s="57"/>
      <c r="JAN15" s="57"/>
      <c r="JAO15" s="57"/>
      <c r="JAP15" s="57"/>
      <c r="JAQ15" s="57"/>
      <c r="JAR15" s="57"/>
      <c r="JAS15" s="57"/>
      <c r="JAT15" s="57"/>
      <c r="JAU15" s="57"/>
      <c r="JAV15" s="57"/>
      <c r="JAW15" s="57"/>
      <c r="JAX15" s="57"/>
      <c r="JAY15" s="57"/>
      <c r="JAZ15" s="57"/>
      <c r="JBA15" s="57"/>
      <c r="JBB15" s="57"/>
      <c r="JBC15" s="57"/>
      <c r="JBD15" s="57"/>
      <c r="JBE15" s="57"/>
      <c r="JBF15" s="57"/>
      <c r="JBG15" s="57"/>
      <c r="JBH15" s="57"/>
      <c r="JBI15" s="57"/>
      <c r="JBJ15" s="57"/>
      <c r="JBK15" s="57"/>
      <c r="JBL15" s="57"/>
      <c r="JBM15" s="57"/>
      <c r="JBN15" s="57"/>
      <c r="JBO15" s="57"/>
      <c r="JBP15" s="57"/>
      <c r="JBQ15" s="57"/>
      <c r="JBR15" s="57"/>
      <c r="JBS15" s="57"/>
      <c r="JBT15" s="57"/>
      <c r="JBU15" s="57"/>
      <c r="JBV15" s="57"/>
      <c r="JBW15" s="57"/>
      <c r="JBX15" s="57"/>
      <c r="JBY15" s="57"/>
      <c r="JBZ15" s="57"/>
      <c r="JCA15" s="57"/>
      <c r="JCB15" s="57"/>
      <c r="JCC15" s="57"/>
      <c r="JCD15" s="57"/>
      <c r="JCE15" s="57"/>
      <c r="JCF15" s="57"/>
      <c r="JCG15" s="57"/>
      <c r="JCH15" s="57"/>
      <c r="JCI15" s="57"/>
      <c r="JCJ15" s="57"/>
      <c r="JCK15" s="57"/>
      <c r="JCL15" s="57"/>
      <c r="JCM15" s="57"/>
      <c r="JCN15" s="57"/>
      <c r="JCO15" s="57"/>
      <c r="JCP15" s="57"/>
      <c r="JCQ15" s="57"/>
      <c r="JCR15" s="57"/>
      <c r="JCS15" s="57"/>
      <c r="JCT15" s="57"/>
      <c r="JCU15" s="57"/>
      <c r="JCV15" s="57"/>
      <c r="JCW15" s="57"/>
      <c r="JCX15" s="57"/>
      <c r="JCY15" s="57"/>
      <c r="JCZ15" s="57"/>
      <c r="JDA15" s="57"/>
      <c r="JDB15" s="57"/>
      <c r="JDC15" s="57"/>
      <c r="JDD15" s="57"/>
      <c r="JDE15" s="57"/>
      <c r="JDF15" s="57"/>
      <c r="JDG15" s="57"/>
      <c r="JDH15" s="57"/>
      <c r="JDI15" s="57"/>
      <c r="JDJ15" s="57"/>
      <c r="JDK15" s="57"/>
      <c r="JDL15" s="57"/>
      <c r="JDM15" s="57"/>
      <c r="JDN15" s="57"/>
      <c r="JDO15" s="57"/>
      <c r="JDP15" s="57"/>
      <c r="JDQ15" s="57"/>
      <c r="JDR15" s="57"/>
      <c r="JDS15" s="57"/>
      <c r="JDT15" s="57"/>
      <c r="JDU15" s="57"/>
      <c r="JDV15" s="57"/>
      <c r="JDW15" s="57"/>
      <c r="JDX15" s="57"/>
      <c r="JDY15" s="57"/>
      <c r="JDZ15" s="57"/>
      <c r="JEA15" s="57"/>
      <c r="JEB15" s="57"/>
      <c r="JEC15" s="57"/>
      <c r="JED15" s="57"/>
      <c r="JEE15" s="57"/>
      <c r="JEF15" s="57"/>
      <c r="JEG15" s="57"/>
      <c r="JEH15" s="57"/>
      <c r="JEI15" s="57"/>
      <c r="JEJ15" s="57"/>
      <c r="JEK15" s="57"/>
      <c r="JEL15" s="57"/>
      <c r="JEM15" s="57"/>
      <c r="JEN15" s="57"/>
      <c r="JEO15" s="57"/>
      <c r="JEP15" s="57"/>
      <c r="JEQ15" s="57"/>
      <c r="JER15" s="57"/>
      <c r="JES15" s="57"/>
      <c r="JET15" s="57"/>
      <c r="JEU15" s="57"/>
      <c r="JEV15" s="57"/>
      <c r="JEW15" s="57"/>
      <c r="JEX15" s="57"/>
      <c r="JEY15" s="57"/>
      <c r="JEZ15" s="57"/>
      <c r="JFA15" s="57"/>
      <c r="JFB15" s="57"/>
      <c r="JFC15" s="57"/>
      <c r="JFD15" s="57"/>
      <c r="JFE15" s="57"/>
      <c r="JFF15" s="57"/>
      <c r="JFG15" s="57"/>
      <c r="JFH15" s="57"/>
      <c r="JFI15" s="57"/>
      <c r="JFJ15" s="57"/>
      <c r="JFK15" s="57"/>
      <c r="JFL15" s="57"/>
      <c r="JFM15" s="57"/>
      <c r="JFN15" s="57"/>
      <c r="JFO15" s="57"/>
      <c r="JFP15" s="57"/>
      <c r="JFQ15" s="57"/>
      <c r="JFR15" s="57"/>
      <c r="JFS15" s="57"/>
      <c r="JFT15" s="57"/>
      <c r="JFU15" s="57"/>
      <c r="JFV15" s="57"/>
      <c r="JFW15" s="57"/>
      <c r="JFX15" s="57"/>
      <c r="JFY15" s="57"/>
      <c r="JFZ15" s="57"/>
      <c r="JGA15" s="57"/>
      <c r="JGB15" s="57"/>
      <c r="JGC15" s="57"/>
      <c r="JGD15" s="57"/>
      <c r="JGE15" s="57"/>
      <c r="JGF15" s="57"/>
      <c r="JGG15" s="57"/>
      <c r="JGH15" s="57"/>
      <c r="JGI15" s="57"/>
      <c r="JGJ15" s="57"/>
      <c r="JGK15" s="57"/>
      <c r="JGL15" s="57"/>
      <c r="JGM15" s="57"/>
      <c r="JGN15" s="57"/>
      <c r="JGO15" s="57"/>
      <c r="JGP15" s="57"/>
      <c r="JGQ15" s="57"/>
      <c r="JGR15" s="57"/>
      <c r="JGS15" s="57"/>
      <c r="JGT15" s="57"/>
      <c r="JGU15" s="57"/>
      <c r="JGV15" s="57"/>
      <c r="JGW15" s="57"/>
      <c r="JGX15" s="57"/>
      <c r="JGY15" s="57"/>
      <c r="JGZ15" s="57"/>
      <c r="JHA15" s="57"/>
      <c r="JHB15" s="57"/>
      <c r="JHC15" s="57"/>
      <c r="JHD15" s="57"/>
      <c r="JHE15" s="57"/>
      <c r="JHF15" s="57"/>
      <c r="JHG15" s="57"/>
      <c r="JHH15" s="57"/>
      <c r="JHI15" s="57"/>
      <c r="JHJ15" s="57"/>
      <c r="JHK15" s="57"/>
      <c r="JHL15" s="57"/>
      <c r="JHM15" s="57"/>
      <c r="JHN15" s="57"/>
      <c r="JHO15" s="57"/>
      <c r="JHP15" s="57"/>
      <c r="JHQ15" s="57"/>
      <c r="JHR15" s="57"/>
      <c r="JHS15" s="57"/>
      <c r="JHT15" s="57"/>
      <c r="JHU15" s="57"/>
      <c r="JHV15" s="57"/>
      <c r="JHW15" s="57"/>
      <c r="JHX15" s="57"/>
      <c r="JHY15" s="57"/>
      <c r="JHZ15" s="57"/>
      <c r="JIA15" s="57"/>
      <c r="JIB15" s="57"/>
      <c r="JIC15" s="57"/>
      <c r="JID15" s="57"/>
      <c r="JIE15" s="57"/>
      <c r="JIF15" s="57"/>
      <c r="JIG15" s="57"/>
      <c r="JIH15" s="57"/>
      <c r="JII15" s="57"/>
      <c r="JIJ15" s="57"/>
      <c r="JIK15" s="57"/>
      <c r="JIL15" s="57"/>
      <c r="JIM15" s="57"/>
      <c r="JIN15" s="57"/>
      <c r="JIO15" s="57"/>
      <c r="JIP15" s="57"/>
      <c r="JIQ15" s="57"/>
      <c r="JIR15" s="57"/>
      <c r="JIS15" s="57"/>
      <c r="JIT15" s="57"/>
      <c r="JIU15" s="57"/>
      <c r="JIV15" s="57"/>
      <c r="JIW15" s="57"/>
      <c r="JIX15" s="57"/>
      <c r="JIY15" s="57"/>
      <c r="JIZ15" s="57"/>
      <c r="JJA15" s="57"/>
      <c r="JJB15" s="57"/>
      <c r="JJC15" s="57"/>
      <c r="JJD15" s="57"/>
      <c r="JJE15" s="57"/>
      <c r="JJF15" s="57"/>
      <c r="JJG15" s="57"/>
      <c r="JJH15" s="57"/>
      <c r="JJI15" s="57"/>
      <c r="JJJ15" s="57"/>
      <c r="JJK15" s="57"/>
      <c r="JJL15" s="57"/>
      <c r="JJM15" s="57"/>
      <c r="JJN15" s="57"/>
      <c r="JJO15" s="57"/>
      <c r="JJP15" s="57"/>
      <c r="JJQ15" s="57"/>
      <c r="JJR15" s="57"/>
      <c r="JJS15" s="57"/>
      <c r="JJT15" s="57"/>
      <c r="JJU15" s="57"/>
      <c r="JJV15" s="57"/>
      <c r="JJW15" s="57"/>
      <c r="JJX15" s="57"/>
      <c r="JJY15" s="57"/>
      <c r="JJZ15" s="57"/>
      <c r="JKA15" s="57"/>
      <c r="JKB15" s="57"/>
      <c r="JKC15" s="57"/>
      <c r="JKD15" s="57"/>
      <c r="JKE15" s="57"/>
      <c r="JKF15" s="57"/>
      <c r="JKG15" s="57"/>
      <c r="JKH15" s="57"/>
      <c r="JKI15" s="57"/>
      <c r="JKJ15" s="57"/>
      <c r="JKK15" s="57"/>
      <c r="JKL15" s="57"/>
      <c r="JKM15" s="57"/>
      <c r="JKN15" s="57"/>
      <c r="JKO15" s="57"/>
      <c r="JKP15" s="57"/>
      <c r="JKQ15" s="57"/>
      <c r="JKR15" s="57"/>
      <c r="JKS15" s="57"/>
      <c r="JKT15" s="57"/>
      <c r="JKU15" s="57"/>
      <c r="JKV15" s="57"/>
      <c r="JKW15" s="57"/>
      <c r="JKX15" s="57"/>
      <c r="JKY15" s="57"/>
      <c r="JKZ15" s="57"/>
      <c r="JLA15" s="57"/>
      <c r="JLB15" s="57"/>
      <c r="JLC15" s="57"/>
      <c r="JLD15" s="57"/>
      <c r="JLE15" s="57"/>
      <c r="JLF15" s="57"/>
      <c r="JLG15" s="57"/>
      <c r="JLH15" s="57"/>
      <c r="JLI15" s="57"/>
      <c r="JLJ15" s="57"/>
      <c r="JLK15" s="57"/>
      <c r="JLL15" s="57"/>
      <c r="JLM15" s="57"/>
      <c r="JLN15" s="57"/>
      <c r="JLO15" s="57"/>
      <c r="JLP15" s="57"/>
      <c r="JLQ15" s="57"/>
      <c r="JLR15" s="57"/>
      <c r="JLS15" s="57"/>
      <c r="JLT15" s="57"/>
      <c r="JLU15" s="57"/>
      <c r="JLV15" s="57"/>
      <c r="JLW15" s="57"/>
      <c r="JLX15" s="57"/>
      <c r="JLY15" s="57"/>
      <c r="JLZ15" s="57"/>
      <c r="JMA15" s="57"/>
      <c r="JMB15" s="57"/>
      <c r="JMC15" s="57"/>
      <c r="JMD15" s="57"/>
      <c r="JME15" s="57"/>
      <c r="JMF15" s="57"/>
      <c r="JMG15" s="57"/>
      <c r="JMH15" s="57"/>
      <c r="JMI15" s="57"/>
      <c r="JMJ15" s="57"/>
      <c r="JMK15" s="57"/>
      <c r="JML15" s="57"/>
      <c r="JMM15" s="57"/>
      <c r="JMN15" s="57"/>
      <c r="JMO15" s="57"/>
      <c r="JMP15" s="57"/>
      <c r="JMQ15" s="57"/>
      <c r="JMR15" s="57"/>
      <c r="JMS15" s="57"/>
      <c r="JMT15" s="57"/>
      <c r="JMU15" s="57"/>
      <c r="JMV15" s="57"/>
      <c r="JMW15" s="57"/>
      <c r="JMX15" s="57"/>
      <c r="JMY15" s="57"/>
      <c r="JMZ15" s="57"/>
      <c r="JNA15" s="57"/>
      <c r="JNB15" s="57"/>
      <c r="JNC15" s="57"/>
      <c r="JND15" s="57"/>
      <c r="JNE15" s="57"/>
      <c r="JNF15" s="57"/>
      <c r="JNG15" s="57"/>
      <c r="JNH15" s="57"/>
      <c r="JNI15" s="57"/>
      <c r="JNJ15" s="57"/>
      <c r="JNK15" s="57"/>
      <c r="JNL15" s="57"/>
      <c r="JNM15" s="57"/>
      <c r="JNN15" s="57"/>
      <c r="JNO15" s="57"/>
      <c r="JNP15" s="57"/>
      <c r="JNQ15" s="57"/>
      <c r="JNR15" s="57"/>
      <c r="JNS15" s="57"/>
      <c r="JNT15" s="57"/>
      <c r="JNU15" s="57"/>
      <c r="JNV15" s="57"/>
      <c r="JNW15" s="57"/>
      <c r="JNX15" s="57"/>
      <c r="JNY15" s="57"/>
      <c r="JNZ15" s="57"/>
      <c r="JOA15" s="57"/>
      <c r="JOB15" s="57"/>
      <c r="JOC15" s="57"/>
      <c r="JOD15" s="57"/>
      <c r="JOE15" s="57"/>
      <c r="JOF15" s="57"/>
      <c r="JOG15" s="57"/>
      <c r="JOH15" s="57"/>
      <c r="JOI15" s="57"/>
      <c r="JOJ15" s="57"/>
      <c r="JOK15" s="57"/>
      <c r="JOL15" s="57"/>
      <c r="JOM15" s="57"/>
      <c r="JON15" s="57"/>
      <c r="JOO15" s="57"/>
      <c r="JOP15" s="57"/>
      <c r="JOQ15" s="57"/>
      <c r="JOR15" s="57"/>
      <c r="JOS15" s="57"/>
      <c r="JOT15" s="57"/>
      <c r="JOU15" s="57"/>
      <c r="JOV15" s="57"/>
      <c r="JOW15" s="57"/>
      <c r="JOX15" s="57"/>
      <c r="JOY15" s="57"/>
      <c r="JOZ15" s="57"/>
      <c r="JPA15" s="57"/>
      <c r="JPB15" s="57"/>
      <c r="JPC15" s="57"/>
      <c r="JPD15" s="57"/>
      <c r="JPE15" s="57"/>
      <c r="JPF15" s="57"/>
      <c r="JPG15" s="57"/>
      <c r="JPH15" s="57"/>
      <c r="JPI15" s="57"/>
      <c r="JPJ15" s="57"/>
      <c r="JPK15" s="57"/>
      <c r="JPL15" s="57"/>
      <c r="JPM15" s="57"/>
      <c r="JPN15" s="57"/>
      <c r="JPO15" s="57"/>
      <c r="JPP15" s="57"/>
      <c r="JPQ15" s="57"/>
      <c r="JPR15" s="57"/>
      <c r="JPS15" s="57"/>
      <c r="JPT15" s="57"/>
      <c r="JPU15" s="57"/>
      <c r="JPV15" s="57"/>
      <c r="JPW15" s="57"/>
      <c r="JPX15" s="57"/>
      <c r="JPY15" s="57"/>
      <c r="JPZ15" s="57"/>
      <c r="JQA15" s="57"/>
      <c r="JQB15" s="57"/>
      <c r="JQC15" s="57"/>
      <c r="JQD15" s="57"/>
      <c r="JQE15" s="57"/>
      <c r="JQF15" s="57"/>
      <c r="JQG15" s="57"/>
      <c r="JQH15" s="57"/>
      <c r="JQI15" s="57"/>
      <c r="JQJ15" s="57"/>
      <c r="JQK15" s="57"/>
      <c r="JQL15" s="57"/>
      <c r="JQM15" s="57"/>
      <c r="JQN15" s="57"/>
      <c r="JQO15" s="57"/>
      <c r="JQP15" s="57"/>
      <c r="JQQ15" s="57"/>
      <c r="JQR15" s="57"/>
      <c r="JQS15" s="57"/>
      <c r="JQT15" s="57"/>
      <c r="JQU15" s="57"/>
      <c r="JQV15" s="57"/>
      <c r="JQW15" s="57"/>
      <c r="JQX15" s="57"/>
      <c r="JQY15" s="57"/>
      <c r="JQZ15" s="57"/>
      <c r="JRA15" s="57"/>
      <c r="JRB15" s="57"/>
      <c r="JRC15" s="57"/>
      <c r="JRD15" s="57"/>
      <c r="JRE15" s="57"/>
      <c r="JRF15" s="57"/>
      <c r="JRG15" s="57"/>
      <c r="JRH15" s="57"/>
      <c r="JRI15" s="57"/>
      <c r="JRJ15" s="57"/>
      <c r="JRK15" s="57"/>
      <c r="JRL15" s="57"/>
      <c r="JRM15" s="57"/>
      <c r="JRN15" s="57"/>
      <c r="JRO15" s="57"/>
      <c r="JRP15" s="57"/>
      <c r="JRQ15" s="57"/>
      <c r="JRR15" s="57"/>
      <c r="JRS15" s="57"/>
      <c r="JRT15" s="57"/>
      <c r="JRU15" s="57"/>
      <c r="JRV15" s="57"/>
      <c r="JRW15" s="57"/>
      <c r="JRX15" s="57"/>
      <c r="JRY15" s="57"/>
      <c r="JRZ15" s="57"/>
      <c r="JSA15" s="57"/>
      <c r="JSB15" s="57"/>
      <c r="JSC15" s="57"/>
      <c r="JSD15" s="57"/>
      <c r="JSE15" s="57"/>
      <c r="JSF15" s="57"/>
      <c r="JSG15" s="57"/>
      <c r="JSH15" s="57"/>
      <c r="JSI15" s="57"/>
      <c r="JSJ15" s="57"/>
      <c r="JSK15" s="57"/>
      <c r="JSL15" s="57"/>
      <c r="JSM15" s="57"/>
      <c r="JSN15" s="57"/>
      <c r="JSO15" s="57"/>
      <c r="JSP15" s="57"/>
      <c r="JSQ15" s="57"/>
      <c r="JSR15" s="57"/>
      <c r="JSS15" s="57"/>
      <c r="JST15" s="57"/>
      <c r="JSU15" s="57"/>
      <c r="JSV15" s="57"/>
      <c r="JSW15" s="57"/>
      <c r="JSX15" s="57"/>
      <c r="JSY15" s="57"/>
      <c r="JSZ15" s="57"/>
      <c r="JTA15" s="57"/>
      <c r="JTB15" s="57"/>
      <c r="JTC15" s="57"/>
      <c r="JTD15" s="57"/>
      <c r="JTE15" s="57"/>
      <c r="JTF15" s="57"/>
      <c r="JTG15" s="57"/>
      <c r="JTH15" s="57"/>
      <c r="JTI15" s="57"/>
      <c r="JTJ15" s="57"/>
      <c r="JTK15" s="57"/>
      <c r="JTL15" s="57"/>
      <c r="JTM15" s="57"/>
      <c r="JTN15" s="57"/>
      <c r="JTO15" s="57"/>
      <c r="JTP15" s="57"/>
      <c r="JTQ15" s="57"/>
      <c r="JTR15" s="57"/>
      <c r="JTS15" s="57"/>
      <c r="JTT15" s="57"/>
      <c r="JTU15" s="57"/>
      <c r="JTV15" s="57"/>
      <c r="JTW15" s="57"/>
      <c r="JTX15" s="57"/>
      <c r="JTY15" s="57"/>
      <c r="JTZ15" s="57"/>
      <c r="JUA15" s="57"/>
      <c r="JUB15" s="57"/>
      <c r="JUC15" s="57"/>
      <c r="JUD15" s="57"/>
      <c r="JUE15" s="57"/>
      <c r="JUF15" s="57"/>
      <c r="JUG15" s="57"/>
      <c r="JUH15" s="57"/>
      <c r="JUI15" s="57"/>
      <c r="JUJ15" s="57"/>
      <c r="JUK15" s="57"/>
      <c r="JUL15" s="57"/>
      <c r="JUM15" s="57"/>
      <c r="JUN15" s="57"/>
      <c r="JUO15" s="57"/>
      <c r="JUP15" s="57"/>
      <c r="JUQ15" s="57"/>
      <c r="JUR15" s="57"/>
      <c r="JUS15" s="57"/>
      <c r="JUT15" s="57"/>
      <c r="JUU15" s="57"/>
      <c r="JUV15" s="57"/>
      <c r="JUW15" s="57"/>
      <c r="JUX15" s="57"/>
      <c r="JUY15" s="57"/>
      <c r="JUZ15" s="57"/>
      <c r="JVA15" s="57"/>
      <c r="JVB15" s="57"/>
      <c r="JVC15" s="57"/>
      <c r="JVD15" s="57"/>
      <c r="JVE15" s="57"/>
      <c r="JVF15" s="57"/>
      <c r="JVG15" s="57"/>
      <c r="JVH15" s="57"/>
      <c r="JVI15" s="57"/>
      <c r="JVJ15" s="57"/>
      <c r="JVK15" s="57"/>
      <c r="JVL15" s="57"/>
      <c r="JVM15" s="57"/>
      <c r="JVN15" s="57"/>
      <c r="JVO15" s="57"/>
      <c r="JVP15" s="57"/>
      <c r="JVQ15" s="57"/>
      <c r="JVR15" s="57"/>
      <c r="JVS15" s="57"/>
      <c r="JVT15" s="57"/>
      <c r="JVU15" s="57"/>
      <c r="JVV15" s="57"/>
      <c r="JVW15" s="57"/>
      <c r="JVX15" s="57"/>
      <c r="JVY15" s="57"/>
      <c r="JVZ15" s="57"/>
      <c r="JWA15" s="57"/>
      <c r="JWB15" s="57"/>
      <c r="JWC15" s="57"/>
      <c r="JWD15" s="57"/>
      <c r="JWE15" s="57"/>
      <c r="JWF15" s="57"/>
      <c r="JWG15" s="57"/>
      <c r="JWH15" s="57"/>
      <c r="JWI15" s="57"/>
      <c r="JWJ15" s="57"/>
      <c r="JWK15" s="57"/>
      <c r="JWL15" s="57"/>
      <c r="JWM15" s="57"/>
      <c r="JWN15" s="57"/>
      <c r="JWO15" s="57"/>
      <c r="JWP15" s="57"/>
      <c r="JWQ15" s="57"/>
      <c r="JWR15" s="57"/>
      <c r="JWS15" s="57"/>
      <c r="JWT15" s="57"/>
      <c r="JWU15" s="57"/>
      <c r="JWV15" s="57"/>
      <c r="JWW15" s="57"/>
      <c r="JWX15" s="57"/>
      <c r="JWY15" s="57"/>
      <c r="JWZ15" s="57"/>
      <c r="JXA15" s="57"/>
      <c r="JXB15" s="57"/>
      <c r="JXC15" s="57"/>
      <c r="JXD15" s="57"/>
      <c r="JXE15" s="57"/>
      <c r="JXF15" s="57"/>
      <c r="JXG15" s="57"/>
      <c r="JXH15" s="57"/>
      <c r="JXI15" s="57"/>
      <c r="JXJ15" s="57"/>
      <c r="JXK15" s="57"/>
      <c r="JXL15" s="57"/>
      <c r="JXM15" s="57"/>
      <c r="JXN15" s="57"/>
      <c r="JXO15" s="57"/>
      <c r="JXP15" s="57"/>
      <c r="JXQ15" s="57"/>
      <c r="JXR15" s="57"/>
      <c r="JXS15" s="57"/>
      <c r="JXT15" s="57"/>
      <c r="JXU15" s="57"/>
      <c r="JXV15" s="57"/>
      <c r="JXW15" s="57"/>
      <c r="JXX15" s="57"/>
      <c r="JXY15" s="57"/>
      <c r="JXZ15" s="57"/>
      <c r="JYA15" s="57"/>
      <c r="JYB15" s="57"/>
      <c r="JYC15" s="57"/>
      <c r="JYD15" s="57"/>
      <c r="JYE15" s="57"/>
      <c r="JYF15" s="57"/>
      <c r="JYG15" s="57"/>
      <c r="JYH15" s="57"/>
      <c r="JYI15" s="57"/>
      <c r="JYJ15" s="57"/>
      <c r="JYK15" s="57"/>
      <c r="JYL15" s="57"/>
      <c r="JYM15" s="57"/>
      <c r="JYN15" s="57"/>
      <c r="JYO15" s="57"/>
      <c r="JYP15" s="57"/>
      <c r="JYQ15" s="57"/>
      <c r="JYR15" s="57"/>
      <c r="JYS15" s="57"/>
      <c r="JYT15" s="57"/>
      <c r="JYU15" s="57"/>
      <c r="JYV15" s="57"/>
      <c r="JYW15" s="57"/>
      <c r="JYX15" s="57"/>
      <c r="JYY15" s="57"/>
      <c r="JYZ15" s="57"/>
      <c r="JZA15" s="57"/>
      <c r="JZB15" s="57"/>
      <c r="JZC15" s="57"/>
      <c r="JZD15" s="57"/>
      <c r="JZE15" s="57"/>
      <c r="JZF15" s="57"/>
      <c r="JZG15" s="57"/>
      <c r="JZH15" s="57"/>
      <c r="JZI15" s="57"/>
      <c r="JZJ15" s="57"/>
      <c r="JZK15" s="57"/>
      <c r="JZL15" s="57"/>
      <c r="JZM15" s="57"/>
      <c r="JZN15" s="57"/>
      <c r="JZO15" s="57"/>
      <c r="JZP15" s="57"/>
      <c r="JZQ15" s="57"/>
      <c r="JZR15" s="57"/>
      <c r="JZS15" s="57"/>
      <c r="JZT15" s="57"/>
      <c r="JZU15" s="57"/>
      <c r="JZV15" s="57"/>
      <c r="JZW15" s="57"/>
      <c r="JZX15" s="57"/>
      <c r="JZY15" s="57"/>
      <c r="JZZ15" s="57"/>
      <c r="KAA15" s="57"/>
      <c r="KAB15" s="57"/>
      <c r="KAC15" s="57"/>
      <c r="KAD15" s="57"/>
      <c r="KAE15" s="57"/>
      <c r="KAF15" s="57"/>
      <c r="KAG15" s="57"/>
      <c r="KAH15" s="57"/>
      <c r="KAI15" s="57"/>
      <c r="KAJ15" s="57"/>
      <c r="KAK15" s="57"/>
      <c r="KAL15" s="57"/>
      <c r="KAM15" s="57"/>
      <c r="KAN15" s="57"/>
      <c r="KAO15" s="57"/>
      <c r="KAP15" s="57"/>
      <c r="KAQ15" s="57"/>
      <c r="KAR15" s="57"/>
      <c r="KAS15" s="57"/>
      <c r="KAT15" s="57"/>
      <c r="KAU15" s="57"/>
      <c r="KAV15" s="57"/>
      <c r="KAW15" s="57"/>
      <c r="KAX15" s="57"/>
      <c r="KAY15" s="57"/>
      <c r="KAZ15" s="57"/>
      <c r="KBA15" s="57"/>
      <c r="KBB15" s="57"/>
      <c r="KBC15" s="57"/>
      <c r="KBD15" s="57"/>
      <c r="KBE15" s="57"/>
      <c r="KBF15" s="57"/>
      <c r="KBG15" s="57"/>
      <c r="KBH15" s="57"/>
      <c r="KBI15" s="57"/>
      <c r="KBJ15" s="57"/>
      <c r="KBK15" s="57"/>
      <c r="KBL15" s="57"/>
      <c r="KBM15" s="57"/>
      <c r="KBN15" s="57"/>
      <c r="KBO15" s="57"/>
      <c r="KBP15" s="57"/>
      <c r="KBQ15" s="57"/>
      <c r="KBR15" s="57"/>
      <c r="KBS15" s="57"/>
      <c r="KBT15" s="57"/>
      <c r="KBU15" s="57"/>
      <c r="KBV15" s="57"/>
      <c r="KBW15" s="57"/>
      <c r="KBX15" s="57"/>
      <c r="KBY15" s="57"/>
      <c r="KBZ15" s="57"/>
      <c r="KCA15" s="57"/>
      <c r="KCB15" s="57"/>
      <c r="KCC15" s="57"/>
      <c r="KCD15" s="57"/>
      <c r="KCE15" s="57"/>
      <c r="KCF15" s="57"/>
      <c r="KCG15" s="57"/>
      <c r="KCH15" s="57"/>
      <c r="KCI15" s="57"/>
      <c r="KCJ15" s="57"/>
      <c r="KCK15" s="57"/>
      <c r="KCL15" s="57"/>
      <c r="KCM15" s="57"/>
      <c r="KCN15" s="57"/>
      <c r="KCO15" s="57"/>
      <c r="KCP15" s="57"/>
      <c r="KCQ15" s="57"/>
      <c r="KCR15" s="57"/>
      <c r="KCS15" s="57"/>
      <c r="KCT15" s="57"/>
      <c r="KCU15" s="57"/>
      <c r="KCV15" s="57"/>
      <c r="KCW15" s="57"/>
      <c r="KCX15" s="57"/>
      <c r="KCY15" s="57"/>
      <c r="KCZ15" s="57"/>
      <c r="KDA15" s="57"/>
      <c r="KDB15" s="57"/>
      <c r="KDC15" s="57"/>
      <c r="KDD15" s="57"/>
      <c r="KDE15" s="57"/>
      <c r="KDF15" s="57"/>
      <c r="KDG15" s="57"/>
      <c r="KDH15" s="57"/>
      <c r="KDI15" s="57"/>
      <c r="KDJ15" s="57"/>
      <c r="KDK15" s="57"/>
      <c r="KDL15" s="57"/>
      <c r="KDM15" s="57"/>
      <c r="KDN15" s="57"/>
      <c r="KDO15" s="57"/>
      <c r="KDP15" s="57"/>
      <c r="KDQ15" s="57"/>
      <c r="KDR15" s="57"/>
      <c r="KDS15" s="57"/>
      <c r="KDT15" s="57"/>
      <c r="KDU15" s="57"/>
      <c r="KDV15" s="57"/>
      <c r="KDW15" s="57"/>
      <c r="KDX15" s="57"/>
      <c r="KDY15" s="57"/>
      <c r="KDZ15" s="57"/>
      <c r="KEA15" s="57"/>
      <c r="KEB15" s="57"/>
      <c r="KEC15" s="57"/>
      <c r="KED15" s="57"/>
      <c r="KEE15" s="57"/>
      <c r="KEF15" s="57"/>
      <c r="KEG15" s="57"/>
      <c r="KEH15" s="57"/>
      <c r="KEI15" s="57"/>
      <c r="KEJ15" s="57"/>
      <c r="KEK15" s="57"/>
      <c r="KEL15" s="57"/>
      <c r="KEM15" s="57"/>
      <c r="KEN15" s="57"/>
      <c r="KEO15" s="57"/>
      <c r="KEP15" s="57"/>
      <c r="KEQ15" s="57"/>
      <c r="KER15" s="57"/>
      <c r="KES15" s="57"/>
      <c r="KET15" s="57"/>
      <c r="KEU15" s="57"/>
      <c r="KEV15" s="57"/>
      <c r="KEW15" s="57"/>
      <c r="KEX15" s="57"/>
      <c r="KEY15" s="57"/>
      <c r="KEZ15" s="57"/>
      <c r="KFA15" s="57"/>
      <c r="KFB15" s="57"/>
      <c r="KFC15" s="57"/>
      <c r="KFD15" s="57"/>
      <c r="KFE15" s="57"/>
      <c r="KFF15" s="57"/>
      <c r="KFG15" s="57"/>
      <c r="KFH15" s="57"/>
      <c r="KFI15" s="57"/>
      <c r="KFJ15" s="57"/>
      <c r="KFK15" s="57"/>
      <c r="KFL15" s="57"/>
      <c r="KFM15" s="57"/>
      <c r="KFN15" s="57"/>
      <c r="KFO15" s="57"/>
      <c r="KFP15" s="57"/>
      <c r="KFQ15" s="57"/>
      <c r="KFR15" s="57"/>
      <c r="KFS15" s="57"/>
      <c r="KFT15" s="57"/>
      <c r="KFU15" s="57"/>
      <c r="KFV15" s="57"/>
      <c r="KFW15" s="57"/>
      <c r="KFX15" s="57"/>
      <c r="KFY15" s="57"/>
      <c r="KFZ15" s="57"/>
      <c r="KGA15" s="57"/>
      <c r="KGB15" s="57"/>
      <c r="KGC15" s="57"/>
      <c r="KGD15" s="57"/>
      <c r="KGE15" s="57"/>
      <c r="KGF15" s="57"/>
      <c r="KGG15" s="57"/>
      <c r="KGH15" s="57"/>
      <c r="KGI15" s="57"/>
      <c r="KGJ15" s="57"/>
      <c r="KGK15" s="57"/>
      <c r="KGL15" s="57"/>
      <c r="KGM15" s="57"/>
      <c r="KGN15" s="57"/>
      <c r="KGO15" s="57"/>
      <c r="KGP15" s="57"/>
      <c r="KGQ15" s="57"/>
      <c r="KGR15" s="57"/>
      <c r="KGS15" s="57"/>
      <c r="KGT15" s="57"/>
      <c r="KGU15" s="57"/>
      <c r="KGV15" s="57"/>
      <c r="KGW15" s="57"/>
      <c r="KGX15" s="57"/>
      <c r="KGY15" s="57"/>
      <c r="KGZ15" s="57"/>
      <c r="KHA15" s="57"/>
      <c r="KHB15" s="57"/>
      <c r="KHC15" s="57"/>
      <c r="KHD15" s="57"/>
      <c r="KHE15" s="57"/>
      <c r="KHF15" s="57"/>
      <c r="KHG15" s="57"/>
      <c r="KHH15" s="57"/>
      <c r="KHI15" s="57"/>
      <c r="KHJ15" s="57"/>
      <c r="KHK15" s="57"/>
      <c r="KHL15" s="57"/>
      <c r="KHM15" s="57"/>
      <c r="KHN15" s="57"/>
      <c r="KHO15" s="57"/>
      <c r="KHP15" s="57"/>
      <c r="KHQ15" s="57"/>
      <c r="KHR15" s="57"/>
      <c r="KHS15" s="57"/>
      <c r="KHT15" s="57"/>
      <c r="KHU15" s="57"/>
      <c r="KHV15" s="57"/>
      <c r="KHW15" s="57"/>
      <c r="KHX15" s="57"/>
      <c r="KHY15" s="57"/>
      <c r="KHZ15" s="57"/>
      <c r="KIA15" s="57"/>
      <c r="KIB15" s="57"/>
      <c r="KIC15" s="57"/>
      <c r="KID15" s="57"/>
      <c r="KIE15" s="57"/>
      <c r="KIF15" s="57"/>
      <c r="KIG15" s="57"/>
      <c r="KIH15" s="57"/>
      <c r="KII15" s="57"/>
      <c r="KIJ15" s="57"/>
      <c r="KIK15" s="57"/>
      <c r="KIL15" s="57"/>
      <c r="KIM15" s="57"/>
      <c r="KIN15" s="57"/>
      <c r="KIO15" s="57"/>
      <c r="KIP15" s="57"/>
      <c r="KIQ15" s="57"/>
      <c r="KIR15" s="57"/>
      <c r="KIS15" s="57"/>
      <c r="KIT15" s="57"/>
      <c r="KIU15" s="57"/>
      <c r="KIV15" s="57"/>
      <c r="KIW15" s="57"/>
      <c r="KIX15" s="57"/>
      <c r="KIY15" s="57"/>
      <c r="KIZ15" s="57"/>
      <c r="KJA15" s="57"/>
      <c r="KJB15" s="57"/>
      <c r="KJC15" s="57"/>
      <c r="KJD15" s="57"/>
      <c r="KJE15" s="57"/>
      <c r="KJF15" s="57"/>
      <c r="KJG15" s="57"/>
      <c r="KJH15" s="57"/>
      <c r="KJI15" s="57"/>
      <c r="KJJ15" s="57"/>
      <c r="KJK15" s="57"/>
      <c r="KJL15" s="57"/>
      <c r="KJM15" s="57"/>
      <c r="KJN15" s="57"/>
      <c r="KJO15" s="57"/>
      <c r="KJP15" s="57"/>
      <c r="KJQ15" s="57"/>
      <c r="KJR15" s="57"/>
      <c r="KJS15" s="57"/>
      <c r="KJT15" s="57"/>
      <c r="KJU15" s="57"/>
      <c r="KJV15" s="57"/>
      <c r="KJW15" s="57"/>
      <c r="KJX15" s="57"/>
      <c r="KJY15" s="57"/>
      <c r="KJZ15" s="57"/>
      <c r="KKA15" s="57"/>
      <c r="KKB15" s="57"/>
      <c r="KKC15" s="57"/>
      <c r="KKD15" s="57"/>
      <c r="KKE15" s="57"/>
      <c r="KKF15" s="57"/>
      <c r="KKG15" s="57"/>
      <c r="KKH15" s="57"/>
      <c r="KKI15" s="57"/>
      <c r="KKJ15" s="57"/>
      <c r="KKK15" s="57"/>
      <c r="KKL15" s="57"/>
      <c r="KKM15" s="57"/>
      <c r="KKN15" s="57"/>
      <c r="KKO15" s="57"/>
      <c r="KKP15" s="57"/>
      <c r="KKQ15" s="57"/>
      <c r="KKR15" s="57"/>
      <c r="KKS15" s="57"/>
      <c r="KKT15" s="57"/>
      <c r="KKU15" s="57"/>
      <c r="KKV15" s="57"/>
      <c r="KKW15" s="57"/>
      <c r="KKX15" s="57"/>
      <c r="KKY15" s="57"/>
      <c r="KKZ15" s="57"/>
      <c r="KLA15" s="57"/>
      <c r="KLB15" s="57"/>
      <c r="KLC15" s="57"/>
      <c r="KLD15" s="57"/>
      <c r="KLE15" s="57"/>
      <c r="KLF15" s="57"/>
      <c r="KLG15" s="57"/>
      <c r="KLH15" s="57"/>
      <c r="KLI15" s="57"/>
      <c r="KLJ15" s="57"/>
      <c r="KLK15" s="57"/>
      <c r="KLL15" s="57"/>
      <c r="KLM15" s="57"/>
      <c r="KLN15" s="57"/>
      <c r="KLO15" s="57"/>
      <c r="KLP15" s="57"/>
      <c r="KLQ15" s="57"/>
      <c r="KLR15" s="57"/>
      <c r="KLS15" s="57"/>
      <c r="KLT15" s="57"/>
      <c r="KLU15" s="57"/>
      <c r="KLV15" s="57"/>
      <c r="KLW15" s="57"/>
      <c r="KLX15" s="57"/>
      <c r="KLY15" s="57"/>
      <c r="KLZ15" s="57"/>
      <c r="KMA15" s="57"/>
      <c r="KMB15" s="57"/>
      <c r="KMC15" s="57"/>
      <c r="KMD15" s="57"/>
      <c r="KME15" s="57"/>
      <c r="KMF15" s="57"/>
      <c r="KMG15" s="57"/>
      <c r="KMH15" s="57"/>
      <c r="KMI15" s="57"/>
      <c r="KMJ15" s="57"/>
      <c r="KMK15" s="57"/>
      <c r="KML15" s="57"/>
      <c r="KMM15" s="57"/>
      <c r="KMN15" s="57"/>
      <c r="KMO15" s="57"/>
      <c r="KMP15" s="57"/>
      <c r="KMQ15" s="57"/>
      <c r="KMR15" s="57"/>
      <c r="KMS15" s="57"/>
      <c r="KMT15" s="57"/>
      <c r="KMU15" s="57"/>
      <c r="KMV15" s="57"/>
      <c r="KMW15" s="57"/>
      <c r="KMX15" s="57"/>
      <c r="KMY15" s="57"/>
      <c r="KMZ15" s="57"/>
      <c r="KNA15" s="57"/>
      <c r="KNB15" s="57"/>
      <c r="KNC15" s="57"/>
      <c r="KND15" s="57"/>
      <c r="KNE15" s="57"/>
      <c r="KNF15" s="57"/>
      <c r="KNG15" s="57"/>
      <c r="KNH15" s="57"/>
      <c r="KNI15" s="57"/>
      <c r="KNJ15" s="57"/>
      <c r="KNK15" s="57"/>
      <c r="KNL15" s="57"/>
      <c r="KNM15" s="57"/>
      <c r="KNN15" s="57"/>
      <c r="KNO15" s="57"/>
      <c r="KNP15" s="57"/>
      <c r="KNQ15" s="57"/>
      <c r="KNR15" s="57"/>
      <c r="KNS15" s="57"/>
      <c r="KNT15" s="57"/>
      <c r="KNU15" s="57"/>
      <c r="KNV15" s="57"/>
      <c r="KNW15" s="57"/>
      <c r="KNX15" s="57"/>
      <c r="KNY15" s="57"/>
      <c r="KNZ15" s="57"/>
      <c r="KOA15" s="57"/>
      <c r="KOB15" s="57"/>
      <c r="KOC15" s="57"/>
      <c r="KOD15" s="57"/>
      <c r="KOE15" s="57"/>
      <c r="KOF15" s="57"/>
      <c r="KOG15" s="57"/>
      <c r="KOH15" s="57"/>
      <c r="KOI15" s="57"/>
      <c r="KOJ15" s="57"/>
      <c r="KOK15" s="57"/>
      <c r="KOL15" s="57"/>
      <c r="KOM15" s="57"/>
      <c r="KON15" s="57"/>
      <c r="KOO15" s="57"/>
      <c r="KOP15" s="57"/>
      <c r="KOQ15" s="57"/>
      <c r="KOR15" s="57"/>
      <c r="KOS15" s="57"/>
      <c r="KOT15" s="57"/>
      <c r="KOU15" s="57"/>
      <c r="KOV15" s="57"/>
      <c r="KOW15" s="57"/>
      <c r="KOX15" s="57"/>
      <c r="KOY15" s="57"/>
      <c r="KOZ15" s="57"/>
      <c r="KPA15" s="57"/>
      <c r="KPB15" s="57"/>
      <c r="KPC15" s="57"/>
      <c r="KPD15" s="57"/>
      <c r="KPE15" s="57"/>
      <c r="KPF15" s="57"/>
      <c r="KPG15" s="57"/>
      <c r="KPH15" s="57"/>
      <c r="KPI15" s="57"/>
      <c r="KPJ15" s="57"/>
      <c r="KPK15" s="57"/>
      <c r="KPL15" s="57"/>
      <c r="KPM15" s="57"/>
      <c r="KPN15" s="57"/>
      <c r="KPO15" s="57"/>
      <c r="KPP15" s="57"/>
      <c r="KPQ15" s="57"/>
      <c r="KPR15" s="57"/>
      <c r="KPS15" s="57"/>
      <c r="KPT15" s="57"/>
      <c r="KPU15" s="57"/>
      <c r="KPV15" s="57"/>
      <c r="KPW15" s="57"/>
      <c r="KPX15" s="57"/>
      <c r="KPY15" s="57"/>
      <c r="KPZ15" s="57"/>
      <c r="KQA15" s="57"/>
      <c r="KQB15" s="57"/>
      <c r="KQC15" s="57"/>
      <c r="KQD15" s="57"/>
      <c r="KQE15" s="57"/>
      <c r="KQF15" s="57"/>
      <c r="KQG15" s="57"/>
      <c r="KQH15" s="57"/>
      <c r="KQI15" s="57"/>
      <c r="KQJ15" s="57"/>
      <c r="KQK15" s="57"/>
      <c r="KQL15" s="57"/>
      <c r="KQM15" s="57"/>
      <c r="KQN15" s="57"/>
      <c r="KQO15" s="57"/>
      <c r="KQP15" s="57"/>
      <c r="KQQ15" s="57"/>
      <c r="KQR15" s="57"/>
      <c r="KQS15" s="57"/>
      <c r="KQT15" s="57"/>
      <c r="KQU15" s="57"/>
      <c r="KQV15" s="57"/>
      <c r="KQW15" s="57"/>
      <c r="KQX15" s="57"/>
      <c r="KQY15" s="57"/>
      <c r="KQZ15" s="57"/>
      <c r="KRA15" s="57"/>
      <c r="KRB15" s="57"/>
      <c r="KRC15" s="57"/>
      <c r="KRD15" s="57"/>
      <c r="KRE15" s="57"/>
      <c r="KRF15" s="57"/>
      <c r="KRG15" s="57"/>
      <c r="KRH15" s="57"/>
      <c r="KRI15" s="57"/>
      <c r="KRJ15" s="57"/>
      <c r="KRK15" s="57"/>
      <c r="KRL15" s="57"/>
      <c r="KRM15" s="57"/>
      <c r="KRN15" s="57"/>
      <c r="KRO15" s="57"/>
      <c r="KRP15" s="57"/>
      <c r="KRQ15" s="57"/>
      <c r="KRR15" s="57"/>
      <c r="KRS15" s="57"/>
      <c r="KRT15" s="57"/>
      <c r="KRU15" s="57"/>
      <c r="KRV15" s="57"/>
      <c r="KRW15" s="57"/>
      <c r="KRX15" s="57"/>
      <c r="KRY15" s="57"/>
      <c r="KRZ15" s="57"/>
      <c r="KSA15" s="57"/>
      <c r="KSB15" s="57"/>
      <c r="KSC15" s="57"/>
      <c r="KSD15" s="57"/>
      <c r="KSE15" s="57"/>
      <c r="KSF15" s="57"/>
      <c r="KSG15" s="57"/>
      <c r="KSH15" s="57"/>
      <c r="KSI15" s="57"/>
      <c r="KSJ15" s="57"/>
      <c r="KSK15" s="57"/>
      <c r="KSL15" s="57"/>
      <c r="KSM15" s="57"/>
      <c r="KSN15" s="57"/>
      <c r="KSO15" s="57"/>
      <c r="KSP15" s="57"/>
      <c r="KSQ15" s="57"/>
      <c r="KSR15" s="57"/>
      <c r="KSS15" s="57"/>
      <c r="KST15" s="57"/>
      <c r="KSU15" s="57"/>
      <c r="KSV15" s="57"/>
      <c r="KSW15" s="57"/>
      <c r="KSX15" s="57"/>
      <c r="KSY15" s="57"/>
      <c r="KSZ15" s="57"/>
      <c r="KTA15" s="57"/>
      <c r="KTB15" s="57"/>
      <c r="KTC15" s="57"/>
      <c r="KTD15" s="57"/>
      <c r="KTE15" s="57"/>
      <c r="KTF15" s="57"/>
      <c r="KTG15" s="57"/>
      <c r="KTH15" s="57"/>
      <c r="KTI15" s="57"/>
      <c r="KTJ15" s="57"/>
      <c r="KTK15" s="57"/>
      <c r="KTL15" s="57"/>
      <c r="KTM15" s="57"/>
      <c r="KTN15" s="57"/>
      <c r="KTO15" s="57"/>
      <c r="KTP15" s="57"/>
      <c r="KTQ15" s="57"/>
      <c r="KTR15" s="57"/>
      <c r="KTS15" s="57"/>
      <c r="KTT15" s="57"/>
      <c r="KTU15" s="57"/>
      <c r="KTV15" s="57"/>
      <c r="KTW15" s="57"/>
      <c r="KTX15" s="57"/>
      <c r="KTY15" s="57"/>
      <c r="KTZ15" s="57"/>
      <c r="KUA15" s="57"/>
      <c r="KUB15" s="57"/>
      <c r="KUC15" s="57"/>
      <c r="KUD15" s="57"/>
      <c r="KUE15" s="57"/>
      <c r="KUF15" s="57"/>
      <c r="KUG15" s="57"/>
      <c r="KUH15" s="57"/>
      <c r="KUI15" s="57"/>
      <c r="KUJ15" s="57"/>
      <c r="KUK15" s="57"/>
      <c r="KUL15" s="57"/>
      <c r="KUM15" s="57"/>
      <c r="KUN15" s="57"/>
      <c r="KUO15" s="57"/>
      <c r="KUP15" s="57"/>
      <c r="KUQ15" s="57"/>
      <c r="KUR15" s="57"/>
      <c r="KUS15" s="57"/>
      <c r="KUT15" s="57"/>
      <c r="KUU15" s="57"/>
      <c r="KUV15" s="57"/>
      <c r="KUW15" s="57"/>
      <c r="KUX15" s="57"/>
      <c r="KUY15" s="57"/>
      <c r="KUZ15" s="57"/>
      <c r="KVA15" s="57"/>
      <c r="KVB15" s="57"/>
      <c r="KVC15" s="57"/>
      <c r="KVD15" s="57"/>
      <c r="KVE15" s="57"/>
      <c r="KVF15" s="57"/>
      <c r="KVG15" s="57"/>
      <c r="KVH15" s="57"/>
      <c r="KVI15" s="57"/>
      <c r="KVJ15" s="57"/>
      <c r="KVK15" s="57"/>
      <c r="KVL15" s="57"/>
      <c r="KVM15" s="57"/>
      <c r="KVN15" s="57"/>
      <c r="KVO15" s="57"/>
      <c r="KVP15" s="57"/>
      <c r="KVQ15" s="57"/>
      <c r="KVR15" s="57"/>
      <c r="KVS15" s="57"/>
      <c r="KVT15" s="57"/>
      <c r="KVU15" s="57"/>
      <c r="KVV15" s="57"/>
      <c r="KVW15" s="57"/>
      <c r="KVX15" s="57"/>
      <c r="KVY15" s="57"/>
      <c r="KVZ15" s="57"/>
      <c r="KWA15" s="57"/>
      <c r="KWB15" s="57"/>
      <c r="KWC15" s="57"/>
      <c r="KWD15" s="57"/>
      <c r="KWE15" s="57"/>
      <c r="KWF15" s="57"/>
      <c r="KWG15" s="57"/>
      <c r="KWH15" s="57"/>
      <c r="KWI15" s="57"/>
      <c r="KWJ15" s="57"/>
      <c r="KWK15" s="57"/>
      <c r="KWL15" s="57"/>
      <c r="KWM15" s="57"/>
      <c r="KWN15" s="57"/>
      <c r="KWO15" s="57"/>
      <c r="KWP15" s="57"/>
      <c r="KWQ15" s="57"/>
      <c r="KWR15" s="57"/>
      <c r="KWS15" s="57"/>
      <c r="KWT15" s="57"/>
      <c r="KWU15" s="57"/>
      <c r="KWV15" s="57"/>
      <c r="KWW15" s="57"/>
      <c r="KWX15" s="57"/>
      <c r="KWY15" s="57"/>
      <c r="KWZ15" s="57"/>
      <c r="KXA15" s="57"/>
      <c r="KXB15" s="57"/>
      <c r="KXC15" s="57"/>
      <c r="KXD15" s="57"/>
      <c r="KXE15" s="57"/>
      <c r="KXF15" s="57"/>
      <c r="KXG15" s="57"/>
      <c r="KXH15" s="57"/>
      <c r="KXI15" s="57"/>
      <c r="KXJ15" s="57"/>
      <c r="KXK15" s="57"/>
      <c r="KXL15" s="57"/>
      <c r="KXM15" s="57"/>
      <c r="KXN15" s="57"/>
      <c r="KXO15" s="57"/>
      <c r="KXP15" s="57"/>
      <c r="KXQ15" s="57"/>
      <c r="KXR15" s="57"/>
      <c r="KXS15" s="57"/>
      <c r="KXT15" s="57"/>
      <c r="KXU15" s="57"/>
      <c r="KXV15" s="57"/>
      <c r="KXW15" s="57"/>
      <c r="KXX15" s="57"/>
      <c r="KXY15" s="57"/>
      <c r="KXZ15" s="57"/>
      <c r="KYA15" s="57"/>
      <c r="KYB15" s="57"/>
      <c r="KYC15" s="57"/>
      <c r="KYD15" s="57"/>
      <c r="KYE15" s="57"/>
      <c r="KYF15" s="57"/>
      <c r="KYG15" s="57"/>
      <c r="KYH15" s="57"/>
      <c r="KYI15" s="57"/>
      <c r="KYJ15" s="57"/>
      <c r="KYK15" s="57"/>
      <c r="KYL15" s="57"/>
      <c r="KYM15" s="57"/>
      <c r="KYN15" s="57"/>
      <c r="KYO15" s="57"/>
      <c r="KYP15" s="57"/>
      <c r="KYQ15" s="57"/>
      <c r="KYR15" s="57"/>
      <c r="KYS15" s="57"/>
      <c r="KYT15" s="57"/>
      <c r="KYU15" s="57"/>
      <c r="KYV15" s="57"/>
      <c r="KYW15" s="57"/>
      <c r="KYX15" s="57"/>
      <c r="KYY15" s="57"/>
      <c r="KYZ15" s="57"/>
      <c r="KZA15" s="57"/>
      <c r="KZB15" s="57"/>
      <c r="KZC15" s="57"/>
      <c r="KZD15" s="57"/>
      <c r="KZE15" s="57"/>
      <c r="KZF15" s="57"/>
      <c r="KZG15" s="57"/>
      <c r="KZH15" s="57"/>
      <c r="KZI15" s="57"/>
      <c r="KZJ15" s="57"/>
      <c r="KZK15" s="57"/>
      <c r="KZL15" s="57"/>
      <c r="KZM15" s="57"/>
      <c r="KZN15" s="57"/>
      <c r="KZO15" s="57"/>
      <c r="KZP15" s="57"/>
      <c r="KZQ15" s="57"/>
      <c r="KZR15" s="57"/>
      <c r="KZS15" s="57"/>
      <c r="KZT15" s="57"/>
      <c r="KZU15" s="57"/>
      <c r="KZV15" s="57"/>
      <c r="KZW15" s="57"/>
      <c r="KZX15" s="57"/>
      <c r="KZY15" s="57"/>
      <c r="KZZ15" s="57"/>
      <c r="LAA15" s="57"/>
      <c r="LAB15" s="57"/>
      <c r="LAC15" s="57"/>
      <c r="LAD15" s="57"/>
      <c r="LAE15" s="57"/>
      <c r="LAF15" s="57"/>
      <c r="LAG15" s="57"/>
      <c r="LAH15" s="57"/>
      <c r="LAI15" s="57"/>
      <c r="LAJ15" s="57"/>
      <c r="LAK15" s="57"/>
      <c r="LAL15" s="57"/>
      <c r="LAM15" s="57"/>
      <c r="LAN15" s="57"/>
      <c r="LAO15" s="57"/>
      <c r="LAP15" s="57"/>
      <c r="LAQ15" s="57"/>
      <c r="LAR15" s="57"/>
      <c r="LAS15" s="57"/>
      <c r="LAT15" s="57"/>
      <c r="LAU15" s="57"/>
      <c r="LAV15" s="57"/>
      <c r="LAW15" s="57"/>
      <c r="LAX15" s="57"/>
      <c r="LAY15" s="57"/>
      <c r="LAZ15" s="57"/>
      <c r="LBA15" s="57"/>
      <c r="LBB15" s="57"/>
      <c r="LBC15" s="57"/>
      <c r="LBD15" s="57"/>
      <c r="LBE15" s="57"/>
      <c r="LBF15" s="57"/>
      <c r="LBG15" s="57"/>
      <c r="LBH15" s="57"/>
      <c r="LBI15" s="57"/>
      <c r="LBJ15" s="57"/>
      <c r="LBK15" s="57"/>
      <c r="LBL15" s="57"/>
      <c r="LBM15" s="57"/>
      <c r="LBN15" s="57"/>
      <c r="LBO15" s="57"/>
      <c r="LBP15" s="57"/>
      <c r="LBQ15" s="57"/>
      <c r="LBR15" s="57"/>
      <c r="LBS15" s="57"/>
      <c r="LBT15" s="57"/>
      <c r="LBU15" s="57"/>
      <c r="LBV15" s="57"/>
      <c r="LBW15" s="57"/>
      <c r="LBX15" s="57"/>
      <c r="LBY15" s="57"/>
      <c r="LBZ15" s="57"/>
      <c r="LCA15" s="57"/>
      <c r="LCB15" s="57"/>
      <c r="LCC15" s="57"/>
      <c r="LCD15" s="57"/>
      <c r="LCE15" s="57"/>
      <c r="LCF15" s="57"/>
      <c r="LCG15" s="57"/>
      <c r="LCH15" s="57"/>
      <c r="LCI15" s="57"/>
      <c r="LCJ15" s="57"/>
      <c r="LCK15" s="57"/>
      <c r="LCL15" s="57"/>
      <c r="LCM15" s="57"/>
      <c r="LCN15" s="57"/>
      <c r="LCO15" s="57"/>
      <c r="LCP15" s="57"/>
      <c r="LCQ15" s="57"/>
      <c r="LCR15" s="57"/>
      <c r="LCS15" s="57"/>
      <c r="LCT15" s="57"/>
      <c r="LCU15" s="57"/>
      <c r="LCV15" s="57"/>
      <c r="LCW15" s="57"/>
      <c r="LCX15" s="57"/>
      <c r="LCY15" s="57"/>
      <c r="LCZ15" s="57"/>
      <c r="LDA15" s="57"/>
      <c r="LDB15" s="57"/>
      <c r="LDC15" s="57"/>
      <c r="LDD15" s="57"/>
      <c r="LDE15" s="57"/>
      <c r="LDF15" s="57"/>
      <c r="LDG15" s="57"/>
      <c r="LDH15" s="57"/>
      <c r="LDI15" s="57"/>
      <c r="LDJ15" s="57"/>
      <c r="LDK15" s="57"/>
      <c r="LDL15" s="57"/>
      <c r="LDM15" s="57"/>
      <c r="LDN15" s="57"/>
      <c r="LDO15" s="57"/>
      <c r="LDP15" s="57"/>
      <c r="LDQ15" s="57"/>
      <c r="LDR15" s="57"/>
      <c r="LDS15" s="57"/>
      <c r="LDT15" s="57"/>
      <c r="LDU15" s="57"/>
      <c r="LDV15" s="57"/>
      <c r="LDW15" s="57"/>
      <c r="LDX15" s="57"/>
      <c r="LDY15" s="57"/>
      <c r="LDZ15" s="57"/>
      <c r="LEA15" s="57"/>
      <c r="LEB15" s="57"/>
      <c r="LEC15" s="57"/>
      <c r="LED15" s="57"/>
      <c r="LEE15" s="57"/>
      <c r="LEF15" s="57"/>
      <c r="LEG15" s="57"/>
      <c r="LEH15" s="57"/>
      <c r="LEI15" s="57"/>
      <c r="LEJ15" s="57"/>
      <c r="LEK15" s="57"/>
      <c r="LEL15" s="57"/>
      <c r="LEM15" s="57"/>
      <c r="LEN15" s="57"/>
      <c r="LEO15" s="57"/>
      <c r="LEP15" s="57"/>
      <c r="LEQ15" s="57"/>
      <c r="LER15" s="57"/>
      <c r="LES15" s="57"/>
      <c r="LET15" s="57"/>
      <c r="LEU15" s="57"/>
      <c r="LEV15" s="57"/>
      <c r="LEW15" s="57"/>
      <c r="LEX15" s="57"/>
      <c r="LEY15" s="57"/>
      <c r="LEZ15" s="57"/>
      <c r="LFA15" s="57"/>
      <c r="LFB15" s="57"/>
      <c r="LFC15" s="57"/>
      <c r="LFD15" s="57"/>
      <c r="LFE15" s="57"/>
      <c r="LFF15" s="57"/>
      <c r="LFG15" s="57"/>
      <c r="LFH15" s="57"/>
      <c r="LFI15" s="57"/>
      <c r="LFJ15" s="57"/>
      <c r="LFK15" s="57"/>
      <c r="LFL15" s="57"/>
      <c r="LFM15" s="57"/>
      <c r="LFN15" s="57"/>
      <c r="LFO15" s="57"/>
      <c r="LFP15" s="57"/>
      <c r="LFQ15" s="57"/>
      <c r="LFR15" s="57"/>
      <c r="LFS15" s="57"/>
      <c r="LFT15" s="57"/>
      <c r="LFU15" s="57"/>
      <c r="LFV15" s="57"/>
      <c r="LFW15" s="57"/>
      <c r="LFX15" s="57"/>
      <c r="LFY15" s="57"/>
      <c r="LFZ15" s="57"/>
      <c r="LGA15" s="57"/>
      <c r="LGB15" s="57"/>
      <c r="LGC15" s="57"/>
      <c r="LGD15" s="57"/>
      <c r="LGE15" s="57"/>
      <c r="LGF15" s="57"/>
      <c r="LGG15" s="57"/>
      <c r="LGH15" s="57"/>
      <c r="LGI15" s="57"/>
      <c r="LGJ15" s="57"/>
      <c r="LGK15" s="57"/>
      <c r="LGL15" s="57"/>
      <c r="LGM15" s="57"/>
      <c r="LGN15" s="57"/>
      <c r="LGO15" s="57"/>
      <c r="LGP15" s="57"/>
      <c r="LGQ15" s="57"/>
      <c r="LGR15" s="57"/>
      <c r="LGS15" s="57"/>
      <c r="LGT15" s="57"/>
      <c r="LGU15" s="57"/>
      <c r="LGV15" s="57"/>
      <c r="LGW15" s="57"/>
      <c r="LGX15" s="57"/>
      <c r="LGY15" s="57"/>
      <c r="LGZ15" s="57"/>
      <c r="LHA15" s="57"/>
      <c r="LHB15" s="57"/>
      <c r="LHC15" s="57"/>
      <c r="LHD15" s="57"/>
      <c r="LHE15" s="57"/>
      <c r="LHF15" s="57"/>
      <c r="LHG15" s="57"/>
      <c r="LHH15" s="57"/>
      <c r="LHI15" s="57"/>
      <c r="LHJ15" s="57"/>
      <c r="LHK15" s="57"/>
      <c r="LHL15" s="57"/>
      <c r="LHM15" s="57"/>
      <c r="LHN15" s="57"/>
      <c r="LHO15" s="57"/>
      <c r="LHP15" s="57"/>
      <c r="LHQ15" s="57"/>
      <c r="LHR15" s="57"/>
      <c r="LHS15" s="57"/>
      <c r="LHT15" s="57"/>
      <c r="LHU15" s="57"/>
      <c r="LHV15" s="57"/>
      <c r="LHW15" s="57"/>
      <c r="LHX15" s="57"/>
      <c r="LHY15" s="57"/>
      <c r="LHZ15" s="57"/>
      <c r="LIA15" s="57"/>
      <c r="LIB15" s="57"/>
      <c r="LIC15" s="57"/>
      <c r="LID15" s="57"/>
      <c r="LIE15" s="57"/>
      <c r="LIF15" s="57"/>
      <c r="LIG15" s="57"/>
      <c r="LIH15" s="57"/>
      <c r="LII15" s="57"/>
      <c r="LIJ15" s="57"/>
      <c r="LIK15" s="57"/>
      <c r="LIL15" s="57"/>
      <c r="LIM15" s="57"/>
      <c r="LIN15" s="57"/>
      <c r="LIO15" s="57"/>
      <c r="LIP15" s="57"/>
      <c r="LIQ15" s="57"/>
      <c r="LIR15" s="57"/>
      <c r="LIS15" s="57"/>
      <c r="LIT15" s="57"/>
      <c r="LIU15" s="57"/>
      <c r="LIV15" s="57"/>
      <c r="LIW15" s="57"/>
      <c r="LIX15" s="57"/>
      <c r="LIY15" s="57"/>
      <c r="LIZ15" s="57"/>
      <c r="LJA15" s="57"/>
      <c r="LJB15" s="57"/>
      <c r="LJC15" s="57"/>
      <c r="LJD15" s="57"/>
      <c r="LJE15" s="57"/>
      <c r="LJF15" s="57"/>
      <c r="LJG15" s="57"/>
      <c r="LJH15" s="57"/>
      <c r="LJI15" s="57"/>
      <c r="LJJ15" s="57"/>
      <c r="LJK15" s="57"/>
      <c r="LJL15" s="57"/>
      <c r="LJM15" s="57"/>
      <c r="LJN15" s="57"/>
      <c r="LJO15" s="57"/>
      <c r="LJP15" s="57"/>
      <c r="LJQ15" s="57"/>
      <c r="LJR15" s="57"/>
      <c r="LJS15" s="57"/>
      <c r="LJT15" s="57"/>
      <c r="LJU15" s="57"/>
      <c r="LJV15" s="57"/>
      <c r="LJW15" s="57"/>
      <c r="LJX15" s="57"/>
      <c r="LJY15" s="57"/>
      <c r="LJZ15" s="57"/>
      <c r="LKA15" s="57"/>
      <c r="LKB15" s="57"/>
      <c r="LKC15" s="57"/>
      <c r="LKD15" s="57"/>
      <c r="LKE15" s="57"/>
      <c r="LKF15" s="57"/>
      <c r="LKG15" s="57"/>
      <c r="LKH15" s="57"/>
      <c r="LKI15" s="57"/>
      <c r="LKJ15" s="57"/>
      <c r="LKK15" s="57"/>
      <c r="LKL15" s="57"/>
      <c r="LKM15" s="57"/>
      <c r="LKN15" s="57"/>
      <c r="LKO15" s="57"/>
      <c r="LKP15" s="57"/>
      <c r="LKQ15" s="57"/>
      <c r="LKR15" s="57"/>
      <c r="LKS15" s="57"/>
      <c r="LKT15" s="57"/>
      <c r="LKU15" s="57"/>
      <c r="LKV15" s="57"/>
      <c r="LKW15" s="57"/>
      <c r="LKX15" s="57"/>
      <c r="LKY15" s="57"/>
      <c r="LKZ15" s="57"/>
      <c r="LLA15" s="57"/>
      <c r="LLB15" s="57"/>
      <c r="LLC15" s="57"/>
      <c r="LLD15" s="57"/>
      <c r="LLE15" s="57"/>
      <c r="LLF15" s="57"/>
      <c r="LLG15" s="57"/>
      <c r="LLH15" s="57"/>
      <c r="LLI15" s="57"/>
      <c r="LLJ15" s="57"/>
      <c r="LLK15" s="57"/>
      <c r="LLL15" s="57"/>
      <c r="LLM15" s="57"/>
      <c r="LLN15" s="57"/>
      <c r="LLO15" s="57"/>
      <c r="LLP15" s="57"/>
      <c r="LLQ15" s="57"/>
      <c r="LLR15" s="57"/>
      <c r="LLS15" s="57"/>
      <c r="LLT15" s="57"/>
      <c r="LLU15" s="57"/>
      <c r="LLV15" s="57"/>
      <c r="LLW15" s="57"/>
      <c r="LLX15" s="57"/>
      <c r="LLY15" s="57"/>
      <c r="LLZ15" s="57"/>
      <c r="LMA15" s="57"/>
      <c r="LMB15" s="57"/>
      <c r="LMC15" s="57"/>
      <c r="LMD15" s="57"/>
      <c r="LME15" s="57"/>
      <c r="LMF15" s="57"/>
      <c r="LMG15" s="57"/>
      <c r="LMH15" s="57"/>
      <c r="LMI15" s="57"/>
      <c r="LMJ15" s="57"/>
      <c r="LMK15" s="57"/>
      <c r="LML15" s="57"/>
      <c r="LMM15" s="57"/>
      <c r="LMN15" s="57"/>
      <c r="LMO15" s="57"/>
      <c r="LMP15" s="57"/>
      <c r="LMQ15" s="57"/>
      <c r="LMR15" s="57"/>
      <c r="LMS15" s="57"/>
      <c r="LMT15" s="57"/>
      <c r="LMU15" s="57"/>
      <c r="LMV15" s="57"/>
      <c r="LMW15" s="57"/>
      <c r="LMX15" s="57"/>
      <c r="LMY15" s="57"/>
      <c r="LMZ15" s="57"/>
      <c r="LNA15" s="57"/>
      <c r="LNB15" s="57"/>
      <c r="LNC15" s="57"/>
      <c r="LND15" s="57"/>
      <c r="LNE15" s="57"/>
      <c r="LNF15" s="57"/>
      <c r="LNG15" s="57"/>
      <c r="LNH15" s="57"/>
      <c r="LNI15" s="57"/>
      <c r="LNJ15" s="57"/>
      <c r="LNK15" s="57"/>
      <c r="LNL15" s="57"/>
      <c r="LNM15" s="57"/>
      <c r="LNN15" s="57"/>
      <c r="LNO15" s="57"/>
      <c r="LNP15" s="57"/>
      <c r="LNQ15" s="57"/>
      <c r="LNR15" s="57"/>
      <c r="LNS15" s="57"/>
      <c r="LNT15" s="57"/>
      <c r="LNU15" s="57"/>
      <c r="LNV15" s="57"/>
      <c r="LNW15" s="57"/>
      <c r="LNX15" s="57"/>
      <c r="LNY15" s="57"/>
      <c r="LNZ15" s="57"/>
      <c r="LOA15" s="57"/>
      <c r="LOB15" s="57"/>
      <c r="LOC15" s="57"/>
      <c r="LOD15" s="57"/>
      <c r="LOE15" s="57"/>
      <c r="LOF15" s="57"/>
      <c r="LOG15" s="57"/>
      <c r="LOH15" s="57"/>
      <c r="LOI15" s="57"/>
      <c r="LOJ15" s="57"/>
      <c r="LOK15" s="57"/>
      <c r="LOL15" s="57"/>
      <c r="LOM15" s="57"/>
      <c r="LON15" s="57"/>
      <c r="LOO15" s="57"/>
      <c r="LOP15" s="57"/>
      <c r="LOQ15" s="57"/>
      <c r="LOR15" s="57"/>
      <c r="LOS15" s="57"/>
      <c r="LOT15" s="57"/>
      <c r="LOU15" s="57"/>
      <c r="LOV15" s="57"/>
      <c r="LOW15" s="57"/>
      <c r="LOX15" s="57"/>
      <c r="LOY15" s="57"/>
      <c r="LOZ15" s="57"/>
      <c r="LPA15" s="57"/>
      <c r="LPB15" s="57"/>
      <c r="LPC15" s="57"/>
      <c r="LPD15" s="57"/>
      <c r="LPE15" s="57"/>
      <c r="LPF15" s="57"/>
      <c r="LPG15" s="57"/>
      <c r="LPH15" s="57"/>
      <c r="LPI15" s="57"/>
      <c r="LPJ15" s="57"/>
      <c r="LPK15" s="57"/>
      <c r="LPL15" s="57"/>
      <c r="LPM15" s="57"/>
      <c r="LPN15" s="57"/>
      <c r="LPO15" s="57"/>
      <c r="LPP15" s="57"/>
      <c r="LPQ15" s="57"/>
      <c r="LPR15" s="57"/>
      <c r="LPS15" s="57"/>
      <c r="LPT15" s="57"/>
      <c r="LPU15" s="57"/>
      <c r="LPV15" s="57"/>
      <c r="LPW15" s="57"/>
      <c r="LPX15" s="57"/>
      <c r="LPY15" s="57"/>
      <c r="LPZ15" s="57"/>
      <c r="LQA15" s="57"/>
      <c r="LQB15" s="57"/>
      <c r="LQC15" s="57"/>
      <c r="LQD15" s="57"/>
      <c r="LQE15" s="57"/>
      <c r="LQF15" s="57"/>
      <c r="LQG15" s="57"/>
      <c r="LQH15" s="57"/>
      <c r="LQI15" s="57"/>
      <c r="LQJ15" s="57"/>
      <c r="LQK15" s="57"/>
      <c r="LQL15" s="57"/>
      <c r="LQM15" s="57"/>
      <c r="LQN15" s="57"/>
      <c r="LQO15" s="57"/>
      <c r="LQP15" s="57"/>
      <c r="LQQ15" s="57"/>
      <c r="LQR15" s="57"/>
      <c r="LQS15" s="57"/>
      <c r="LQT15" s="57"/>
      <c r="LQU15" s="57"/>
      <c r="LQV15" s="57"/>
      <c r="LQW15" s="57"/>
      <c r="LQX15" s="57"/>
      <c r="LQY15" s="57"/>
      <c r="LQZ15" s="57"/>
      <c r="LRA15" s="57"/>
      <c r="LRB15" s="57"/>
      <c r="LRC15" s="57"/>
      <c r="LRD15" s="57"/>
      <c r="LRE15" s="57"/>
      <c r="LRF15" s="57"/>
      <c r="LRG15" s="57"/>
      <c r="LRH15" s="57"/>
      <c r="LRI15" s="57"/>
      <c r="LRJ15" s="57"/>
      <c r="LRK15" s="57"/>
      <c r="LRL15" s="57"/>
      <c r="LRM15" s="57"/>
      <c r="LRN15" s="57"/>
      <c r="LRO15" s="57"/>
      <c r="LRP15" s="57"/>
      <c r="LRQ15" s="57"/>
      <c r="LRR15" s="57"/>
      <c r="LRS15" s="57"/>
      <c r="LRT15" s="57"/>
      <c r="LRU15" s="57"/>
      <c r="LRV15" s="57"/>
      <c r="LRW15" s="57"/>
      <c r="LRX15" s="57"/>
      <c r="LRY15" s="57"/>
      <c r="LRZ15" s="57"/>
      <c r="LSA15" s="57"/>
      <c r="LSB15" s="57"/>
      <c r="LSC15" s="57"/>
      <c r="LSD15" s="57"/>
      <c r="LSE15" s="57"/>
      <c r="LSF15" s="57"/>
      <c r="LSG15" s="57"/>
      <c r="LSH15" s="57"/>
      <c r="LSI15" s="57"/>
      <c r="LSJ15" s="57"/>
      <c r="LSK15" s="57"/>
      <c r="LSL15" s="57"/>
      <c r="LSM15" s="57"/>
      <c r="LSN15" s="57"/>
      <c r="LSO15" s="57"/>
      <c r="LSP15" s="57"/>
      <c r="LSQ15" s="57"/>
      <c r="LSR15" s="57"/>
      <c r="LSS15" s="57"/>
      <c r="LST15" s="57"/>
      <c r="LSU15" s="57"/>
      <c r="LSV15" s="57"/>
      <c r="LSW15" s="57"/>
      <c r="LSX15" s="57"/>
      <c r="LSY15" s="57"/>
      <c r="LSZ15" s="57"/>
      <c r="LTA15" s="57"/>
      <c r="LTB15" s="57"/>
      <c r="LTC15" s="57"/>
      <c r="LTD15" s="57"/>
      <c r="LTE15" s="57"/>
      <c r="LTF15" s="57"/>
      <c r="LTG15" s="57"/>
      <c r="LTH15" s="57"/>
      <c r="LTI15" s="57"/>
      <c r="LTJ15" s="57"/>
      <c r="LTK15" s="57"/>
      <c r="LTL15" s="57"/>
      <c r="LTM15" s="57"/>
      <c r="LTN15" s="57"/>
      <c r="LTO15" s="57"/>
      <c r="LTP15" s="57"/>
      <c r="LTQ15" s="57"/>
      <c r="LTR15" s="57"/>
      <c r="LTS15" s="57"/>
      <c r="LTT15" s="57"/>
      <c r="LTU15" s="57"/>
      <c r="LTV15" s="57"/>
      <c r="LTW15" s="57"/>
      <c r="LTX15" s="57"/>
      <c r="LTY15" s="57"/>
      <c r="LTZ15" s="57"/>
      <c r="LUA15" s="57"/>
      <c r="LUB15" s="57"/>
      <c r="LUC15" s="57"/>
      <c r="LUD15" s="57"/>
      <c r="LUE15" s="57"/>
      <c r="LUF15" s="57"/>
      <c r="LUG15" s="57"/>
      <c r="LUH15" s="57"/>
      <c r="LUI15" s="57"/>
      <c r="LUJ15" s="57"/>
      <c r="LUK15" s="57"/>
      <c r="LUL15" s="57"/>
      <c r="LUM15" s="57"/>
      <c r="LUN15" s="57"/>
      <c r="LUO15" s="57"/>
      <c r="LUP15" s="57"/>
      <c r="LUQ15" s="57"/>
      <c r="LUR15" s="57"/>
      <c r="LUS15" s="57"/>
      <c r="LUT15" s="57"/>
      <c r="LUU15" s="57"/>
      <c r="LUV15" s="57"/>
      <c r="LUW15" s="57"/>
      <c r="LUX15" s="57"/>
      <c r="LUY15" s="57"/>
      <c r="LUZ15" s="57"/>
      <c r="LVA15" s="57"/>
      <c r="LVB15" s="57"/>
      <c r="LVC15" s="57"/>
      <c r="LVD15" s="57"/>
      <c r="LVE15" s="57"/>
      <c r="LVF15" s="57"/>
      <c r="LVG15" s="57"/>
      <c r="LVH15" s="57"/>
      <c r="LVI15" s="57"/>
      <c r="LVJ15" s="57"/>
      <c r="LVK15" s="57"/>
      <c r="LVL15" s="57"/>
      <c r="LVM15" s="57"/>
      <c r="LVN15" s="57"/>
      <c r="LVO15" s="57"/>
      <c r="LVP15" s="57"/>
      <c r="LVQ15" s="57"/>
      <c r="LVR15" s="57"/>
      <c r="LVS15" s="57"/>
      <c r="LVT15" s="57"/>
      <c r="LVU15" s="57"/>
      <c r="LVV15" s="57"/>
      <c r="LVW15" s="57"/>
      <c r="LVX15" s="57"/>
      <c r="LVY15" s="57"/>
      <c r="LVZ15" s="57"/>
      <c r="LWA15" s="57"/>
      <c r="LWB15" s="57"/>
      <c r="LWC15" s="57"/>
      <c r="LWD15" s="57"/>
      <c r="LWE15" s="57"/>
      <c r="LWF15" s="57"/>
      <c r="LWG15" s="57"/>
      <c r="LWH15" s="57"/>
      <c r="LWI15" s="57"/>
      <c r="LWJ15" s="57"/>
      <c r="LWK15" s="57"/>
      <c r="LWL15" s="57"/>
      <c r="LWM15" s="57"/>
      <c r="LWN15" s="57"/>
      <c r="LWO15" s="57"/>
      <c r="LWP15" s="57"/>
      <c r="LWQ15" s="57"/>
      <c r="LWR15" s="57"/>
      <c r="LWS15" s="57"/>
      <c r="LWT15" s="57"/>
      <c r="LWU15" s="57"/>
      <c r="LWV15" s="57"/>
      <c r="LWW15" s="57"/>
      <c r="LWX15" s="57"/>
      <c r="LWY15" s="57"/>
      <c r="LWZ15" s="57"/>
      <c r="LXA15" s="57"/>
      <c r="LXB15" s="57"/>
      <c r="LXC15" s="57"/>
      <c r="LXD15" s="57"/>
      <c r="LXE15" s="57"/>
      <c r="LXF15" s="57"/>
      <c r="LXG15" s="57"/>
      <c r="LXH15" s="57"/>
      <c r="LXI15" s="57"/>
      <c r="LXJ15" s="57"/>
      <c r="LXK15" s="57"/>
      <c r="LXL15" s="57"/>
      <c r="LXM15" s="57"/>
      <c r="LXN15" s="57"/>
      <c r="LXO15" s="57"/>
      <c r="LXP15" s="57"/>
      <c r="LXQ15" s="57"/>
      <c r="LXR15" s="57"/>
      <c r="LXS15" s="57"/>
      <c r="LXT15" s="57"/>
      <c r="LXU15" s="57"/>
      <c r="LXV15" s="57"/>
      <c r="LXW15" s="57"/>
      <c r="LXX15" s="57"/>
      <c r="LXY15" s="57"/>
      <c r="LXZ15" s="57"/>
      <c r="LYA15" s="57"/>
      <c r="LYB15" s="57"/>
      <c r="LYC15" s="57"/>
      <c r="LYD15" s="57"/>
      <c r="LYE15" s="57"/>
      <c r="LYF15" s="57"/>
      <c r="LYG15" s="57"/>
      <c r="LYH15" s="57"/>
      <c r="LYI15" s="57"/>
      <c r="LYJ15" s="57"/>
      <c r="LYK15" s="57"/>
      <c r="LYL15" s="57"/>
      <c r="LYM15" s="57"/>
      <c r="LYN15" s="57"/>
      <c r="LYO15" s="57"/>
      <c r="LYP15" s="57"/>
      <c r="LYQ15" s="57"/>
      <c r="LYR15" s="57"/>
      <c r="LYS15" s="57"/>
      <c r="LYT15" s="57"/>
      <c r="LYU15" s="57"/>
      <c r="LYV15" s="57"/>
      <c r="LYW15" s="57"/>
      <c r="LYX15" s="57"/>
      <c r="LYY15" s="57"/>
      <c r="LYZ15" s="57"/>
      <c r="LZA15" s="57"/>
      <c r="LZB15" s="57"/>
      <c r="LZC15" s="57"/>
      <c r="LZD15" s="57"/>
      <c r="LZE15" s="57"/>
      <c r="LZF15" s="57"/>
      <c r="LZG15" s="57"/>
      <c r="LZH15" s="57"/>
      <c r="LZI15" s="57"/>
      <c r="LZJ15" s="57"/>
      <c r="LZK15" s="57"/>
      <c r="LZL15" s="57"/>
      <c r="LZM15" s="57"/>
      <c r="LZN15" s="57"/>
      <c r="LZO15" s="57"/>
      <c r="LZP15" s="57"/>
      <c r="LZQ15" s="57"/>
      <c r="LZR15" s="57"/>
      <c r="LZS15" s="57"/>
      <c r="LZT15" s="57"/>
      <c r="LZU15" s="57"/>
      <c r="LZV15" s="57"/>
      <c r="LZW15" s="57"/>
      <c r="LZX15" s="57"/>
      <c r="LZY15" s="57"/>
      <c r="LZZ15" s="57"/>
      <c r="MAA15" s="57"/>
      <c r="MAB15" s="57"/>
      <c r="MAC15" s="57"/>
      <c r="MAD15" s="57"/>
      <c r="MAE15" s="57"/>
      <c r="MAF15" s="57"/>
      <c r="MAG15" s="57"/>
      <c r="MAH15" s="57"/>
      <c r="MAI15" s="57"/>
      <c r="MAJ15" s="57"/>
      <c r="MAK15" s="57"/>
      <c r="MAL15" s="57"/>
      <c r="MAM15" s="57"/>
      <c r="MAN15" s="57"/>
      <c r="MAO15" s="57"/>
      <c r="MAP15" s="57"/>
      <c r="MAQ15" s="57"/>
      <c r="MAR15" s="57"/>
      <c r="MAS15" s="57"/>
      <c r="MAT15" s="57"/>
      <c r="MAU15" s="57"/>
      <c r="MAV15" s="57"/>
      <c r="MAW15" s="57"/>
      <c r="MAX15" s="57"/>
      <c r="MAY15" s="57"/>
      <c r="MAZ15" s="57"/>
      <c r="MBA15" s="57"/>
      <c r="MBB15" s="57"/>
      <c r="MBC15" s="57"/>
      <c r="MBD15" s="57"/>
      <c r="MBE15" s="57"/>
      <c r="MBF15" s="57"/>
      <c r="MBG15" s="57"/>
      <c r="MBH15" s="57"/>
      <c r="MBI15" s="57"/>
      <c r="MBJ15" s="57"/>
      <c r="MBK15" s="57"/>
      <c r="MBL15" s="57"/>
      <c r="MBM15" s="57"/>
      <c r="MBN15" s="57"/>
      <c r="MBO15" s="57"/>
      <c r="MBP15" s="57"/>
      <c r="MBQ15" s="57"/>
      <c r="MBR15" s="57"/>
      <c r="MBS15" s="57"/>
      <c r="MBT15" s="57"/>
      <c r="MBU15" s="57"/>
      <c r="MBV15" s="57"/>
      <c r="MBW15" s="57"/>
      <c r="MBX15" s="57"/>
      <c r="MBY15" s="57"/>
      <c r="MBZ15" s="57"/>
      <c r="MCA15" s="57"/>
      <c r="MCB15" s="57"/>
      <c r="MCC15" s="57"/>
      <c r="MCD15" s="57"/>
      <c r="MCE15" s="57"/>
      <c r="MCF15" s="57"/>
      <c r="MCG15" s="57"/>
      <c r="MCH15" s="57"/>
      <c r="MCI15" s="57"/>
      <c r="MCJ15" s="57"/>
      <c r="MCK15" s="57"/>
      <c r="MCL15" s="57"/>
      <c r="MCM15" s="57"/>
      <c r="MCN15" s="57"/>
      <c r="MCO15" s="57"/>
      <c r="MCP15" s="57"/>
      <c r="MCQ15" s="57"/>
      <c r="MCR15" s="57"/>
      <c r="MCS15" s="57"/>
      <c r="MCT15" s="57"/>
      <c r="MCU15" s="57"/>
      <c r="MCV15" s="57"/>
      <c r="MCW15" s="57"/>
      <c r="MCX15" s="57"/>
      <c r="MCY15" s="57"/>
      <c r="MCZ15" s="57"/>
      <c r="MDA15" s="57"/>
      <c r="MDB15" s="57"/>
      <c r="MDC15" s="57"/>
      <c r="MDD15" s="57"/>
      <c r="MDE15" s="57"/>
      <c r="MDF15" s="57"/>
      <c r="MDG15" s="57"/>
      <c r="MDH15" s="57"/>
      <c r="MDI15" s="57"/>
      <c r="MDJ15" s="57"/>
      <c r="MDK15" s="57"/>
      <c r="MDL15" s="57"/>
      <c r="MDM15" s="57"/>
      <c r="MDN15" s="57"/>
      <c r="MDO15" s="57"/>
      <c r="MDP15" s="57"/>
      <c r="MDQ15" s="57"/>
      <c r="MDR15" s="57"/>
      <c r="MDS15" s="57"/>
      <c r="MDT15" s="57"/>
      <c r="MDU15" s="57"/>
      <c r="MDV15" s="57"/>
      <c r="MDW15" s="57"/>
      <c r="MDX15" s="57"/>
      <c r="MDY15" s="57"/>
      <c r="MDZ15" s="57"/>
      <c r="MEA15" s="57"/>
      <c r="MEB15" s="57"/>
      <c r="MEC15" s="57"/>
      <c r="MED15" s="57"/>
      <c r="MEE15" s="57"/>
      <c r="MEF15" s="57"/>
      <c r="MEG15" s="57"/>
      <c r="MEH15" s="57"/>
      <c r="MEI15" s="57"/>
      <c r="MEJ15" s="57"/>
      <c r="MEK15" s="57"/>
      <c r="MEL15" s="57"/>
      <c r="MEM15" s="57"/>
      <c r="MEN15" s="57"/>
      <c r="MEO15" s="57"/>
      <c r="MEP15" s="57"/>
      <c r="MEQ15" s="57"/>
      <c r="MER15" s="57"/>
      <c r="MES15" s="57"/>
      <c r="MET15" s="57"/>
      <c r="MEU15" s="57"/>
      <c r="MEV15" s="57"/>
      <c r="MEW15" s="57"/>
      <c r="MEX15" s="57"/>
      <c r="MEY15" s="57"/>
      <c r="MEZ15" s="57"/>
      <c r="MFA15" s="57"/>
      <c r="MFB15" s="57"/>
      <c r="MFC15" s="57"/>
      <c r="MFD15" s="57"/>
      <c r="MFE15" s="57"/>
      <c r="MFF15" s="57"/>
      <c r="MFG15" s="57"/>
      <c r="MFH15" s="57"/>
      <c r="MFI15" s="57"/>
      <c r="MFJ15" s="57"/>
      <c r="MFK15" s="57"/>
      <c r="MFL15" s="57"/>
      <c r="MFM15" s="57"/>
      <c r="MFN15" s="57"/>
      <c r="MFO15" s="57"/>
      <c r="MFP15" s="57"/>
      <c r="MFQ15" s="57"/>
      <c r="MFR15" s="57"/>
      <c r="MFS15" s="57"/>
      <c r="MFT15" s="57"/>
      <c r="MFU15" s="57"/>
      <c r="MFV15" s="57"/>
      <c r="MFW15" s="57"/>
      <c r="MFX15" s="57"/>
      <c r="MFY15" s="57"/>
      <c r="MFZ15" s="57"/>
      <c r="MGA15" s="57"/>
      <c r="MGB15" s="57"/>
      <c r="MGC15" s="57"/>
      <c r="MGD15" s="57"/>
      <c r="MGE15" s="57"/>
      <c r="MGF15" s="57"/>
      <c r="MGG15" s="57"/>
      <c r="MGH15" s="57"/>
      <c r="MGI15" s="57"/>
      <c r="MGJ15" s="57"/>
      <c r="MGK15" s="57"/>
      <c r="MGL15" s="57"/>
      <c r="MGM15" s="57"/>
      <c r="MGN15" s="57"/>
      <c r="MGO15" s="57"/>
      <c r="MGP15" s="57"/>
      <c r="MGQ15" s="57"/>
      <c r="MGR15" s="57"/>
      <c r="MGS15" s="57"/>
      <c r="MGT15" s="57"/>
      <c r="MGU15" s="57"/>
      <c r="MGV15" s="57"/>
      <c r="MGW15" s="57"/>
      <c r="MGX15" s="57"/>
      <c r="MGY15" s="57"/>
      <c r="MGZ15" s="57"/>
      <c r="MHA15" s="57"/>
      <c r="MHB15" s="57"/>
      <c r="MHC15" s="57"/>
      <c r="MHD15" s="57"/>
      <c r="MHE15" s="57"/>
      <c r="MHF15" s="57"/>
      <c r="MHG15" s="57"/>
      <c r="MHH15" s="57"/>
      <c r="MHI15" s="57"/>
      <c r="MHJ15" s="57"/>
      <c r="MHK15" s="57"/>
      <c r="MHL15" s="57"/>
      <c r="MHM15" s="57"/>
      <c r="MHN15" s="57"/>
      <c r="MHO15" s="57"/>
      <c r="MHP15" s="57"/>
      <c r="MHQ15" s="57"/>
      <c r="MHR15" s="57"/>
      <c r="MHS15" s="57"/>
      <c r="MHT15" s="57"/>
      <c r="MHU15" s="57"/>
      <c r="MHV15" s="57"/>
      <c r="MHW15" s="57"/>
      <c r="MHX15" s="57"/>
      <c r="MHY15" s="57"/>
      <c r="MHZ15" s="57"/>
      <c r="MIA15" s="57"/>
      <c r="MIB15" s="57"/>
      <c r="MIC15" s="57"/>
      <c r="MID15" s="57"/>
      <c r="MIE15" s="57"/>
      <c r="MIF15" s="57"/>
      <c r="MIG15" s="57"/>
      <c r="MIH15" s="57"/>
      <c r="MII15" s="57"/>
      <c r="MIJ15" s="57"/>
      <c r="MIK15" s="57"/>
      <c r="MIL15" s="57"/>
      <c r="MIM15" s="57"/>
      <c r="MIN15" s="57"/>
      <c r="MIO15" s="57"/>
      <c r="MIP15" s="57"/>
      <c r="MIQ15" s="57"/>
      <c r="MIR15" s="57"/>
      <c r="MIS15" s="57"/>
      <c r="MIT15" s="57"/>
      <c r="MIU15" s="57"/>
      <c r="MIV15" s="57"/>
      <c r="MIW15" s="57"/>
      <c r="MIX15" s="57"/>
      <c r="MIY15" s="57"/>
      <c r="MIZ15" s="57"/>
      <c r="MJA15" s="57"/>
      <c r="MJB15" s="57"/>
      <c r="MJC15" s="57"/>
      <c r="MJD15" s="57"/>
      <c r="MJE15" s="57"/>
      <c r="MJF15" s="57"/>
      <c r="MJG15" s="57"/>
      <c r="MJH15" s="57"/>
      <c r="MJI15" s="57"/>
      <c r="MJJ15" s="57"/>
      <c r="MJK15" s="57"/>
      <c r="MJL15" s="57"/>
      <c r="MJM15" s="57"/>
      <c r="MJN15" s="57"/>
      <c r="MJO15" s="57"/>
      <c r="MJP15" s="57"/>
      <c r="MJQ15" s="57"/>
      <c r="MJR15" s="57"/>
      <c r="MJS15" s="57"/>
      <c r="MJT15" s="57"/>
      <c r="MJU15" s="57"/>
      <c r="MJV15" s="57"/>
      <c r="MJW15" s="57"/>
      <c r="MJX15" s="57"/>
      <c r="MJY15" s="57"/>
      <c r="MJZ15" s="57"/>
      <c r="MKA15" s="57"/>
      <c r="MKB15" s="57"/>
      <c r="MKC15" s="57"/>
      <c r="MKD15" s="57"/>
      <c r="MKE15" s="57"/>
      <c r="MKF15" s="57"/>
      <c r="MKG15" s="57"/>
      <c r="MKH15" s="57"/>
      <c r="MKI15" s="57"/>
      <c r="MKJ15" s="57"/>
      <c r="MKK15" s="57"/>
      <c r="MKL15" s="57"/>
      <c r="MKM15" s="57"/>
      <c r="MKN15" s="57"/>
      <c r="MKO15" s="57"/>
      <c r="MKP15" s="57"/>
      <c r="MKQ15" s="57"/>
      <c r="MKR15" s="57"/>
      <c r="MKS15" s="57"/>
      <c r="MKT15" s="57"/>
      <c r="MKU15" s="57"/>
      <c r="MKV15" s="57"/>
      <c r="MKW15" s="57"/>
      <c r="MKX15" s="57"/>
      <c r="MKY15" s="57"/>
      <c r="MKZ15" s="57"/>
      <c r="MLA15" s="57"/>
      <c r="MLB15" s="57"/>
      <c r="MLC15" s="57"/>
      <c r="MLD15" s="57"/>
      <c r="MLE15" s="57"/>
      <c r="MLF15" s="57"/>
      <c r="MLG15" s="57"/>
      <c r="MLH15" s="57"/>
      <c r="MLI15" s="57"/>
      <c r="MLJ15" s="57"/>
      <c r="MLK15" s="57"/>
      <c r="MLL15" s="57"/>
      <c r="MLM15" s="57"/>
      <c r="MLN15" s="57"/>
      <c r="MLO15" s="57"/>
      <c r="MLP15" s="57"/>
      <c r="MLQ15" s="57"/>
      <c r="MLR15" s="57"/>
      <c r="MLS15" s="57"/>
      <c r="MLT15" s="57"/>
      <c r="MLU15" s="57"/>
      <c r="MLV15" s="57"/>
      <c r="MLW15" s="57"/>
      <c r="MLX15" s="57"/>
      <c r="MLY15" s="57"/>
      <c r="MLZ15" s="57"/>
      <c r="MMA15" s="57"/>
      <c r="MMB15" s="57"/>
      <c r="MMC15" s="57"/>
      <c r="MMD15" s="57"/>
      <c r="MME15" s="57"/>
      <c r="MMF15" s="57"/>
      <c r="MMG15" s="57"/>
      <c r="MMH15" s="57"/>
      <c r="MMI15" s="57"/>
      <c r="MMJ15" s="57"/>
      <c r="MMK15" s="57"/>
      <c r="MML15" s="57"/>
      <c r="MMM15" s="57"/>
      <c r="MMN15" s="57"/>
      <c r="MMO15" s="57"/>
      <c r="MMP15" s="57"/>
      <c r="MMQ15" s="57"/>
      <c r="MMR15" s="57"/>
      <c r="MMS15" s="57"/>
      <c r="MMT15" s="57"/>
      <c r="MMU15" s="57"/>
      <c r="MMV15" s="57"/>
      <c r="MMW15" s="57"/>
      <c r="MMX15" s="57"/>
      <c r="MMY15" s="57"/>
      <c r="MMZ15" s="57"/>
      <c r="MNA15" s="57"/>
      <c r="MNB15" s="57"/>
      <c r="MNC15" s="57"/>
      <c r="MND15" s="57"/>
      <c r="MNE15" s="57"/>
      <c r="MNF15" s="57"/>
      <c r="MNG15" s="57"/>
      <c r="MNH15" s="57"/>
      <c r="MNI15" s="57"/>
      <c r="MNJ15" s="57"/>
      <c r="MNK15" s="57"/>
      <c r="MNL15" s="57"/>
      <c r="MNM15" s="57"/>
      <c r="MNN15" s="57"/>
      <c r="MNO15" s="57"/>
      <c r="MNP15" s="57"/>
      <c r="MNQ15" s="57"/>
      <c r="MNR15" s="57"/>
      <c r="MNS15" s="57"/>
      <c r="MNT15" s="57"/>
      <c r="MNU15" s="57"/>
      <c r="MNV15" s="57"/>
      <c r="MNW15" s="57"/>
      <c r="MNX15" s="57"/>
      <c r="MNY15" s="57"/>
      <c r="MNZ15" s="57"/>
      <c r="MOA15" s="57"/>
      <c r="MOB15" s="57"/>
      <c r="MOC15" s="57"/>
      <c r="MOD15" s="57"/>
      <c r="MOE15" s="57"/>
      <c r="MOF15" s="57"/>
      <c r="MOG15" s="57"/>
      <c r="MOH15" s="57"/>
      <c r="MOI15" s="57"/>
      <c r="MOJ15" s="57"/>
      <c r="MOK15" s="57"/>
      <c r="MOL15" s="57"/>
      <c r="MOM15" s="57"/>
      <c r="MON15" s="57"/>
      <c r="MOO15" s="57"/>
      <c r="MOP15" s="57"/>
      <c r="MOQ15" s="57"/>
      <c r="MOR15" s="57"/>
      <c r="MOS15" s="57"/>
      <c r="MOT15" s="57"/>
      <c r="MOU15" s="57"/>
      <c r="MOV15" s="57"/>
      <c r="MOW15" s="57"/>
      <c r="MOX15" s="57"/>
      <c r="MOY15" s="57"/>
      <c r="MOZ15" s="57"/>
      <c r="MPA15" s="57"/>
      <c r="MPB15" s="57"/>
      <c r="MPC15" s="57"/>
      <c r="MPD15" s="57"/>
      <c r="MPE15" s="57"/>
      <c r="MPF15" s="57"/>
      <c r="MPG15" s="57"/>
      <c r="MPH15" s="57"/>
      <c r="MPI15" s="57"/>
      <c r="MPJ15" s="57"/>
      <c r="MPK15" s="57"/>
      <c r="MPL15" s="57"/>
      <c r="MPM15" s="57"/>
      <c r="MPN15" s="57"/>
      <c r="MPO15" s="57"/>
      <c r="MPP15" s="57"/>
      <c r="MPQ15" s="57"/>
      <c r="MPR15" s="57"/>
      <c r="MPS15" s="57"/>
      <c r="MPT15" s="57"/>
      <c r="MPU15" s="57"/>
      <c r="MPV15" s="57"/>
      <c r="MPW15" s="57"/>
      <c r="MPX15" s="57"/>
      <c r="MPY15" s="57"/>
      <c r="MPZ15" s="57"/>
      <c r="MQA15" s="57"/>
      <c r="MQB15" s="57"/>
      <c r="MQC15" s="57"/>
      <c r="MQD15" s="57"/>
      <c r="MQE15" s="57"/>
      <c r="MQF15" s="57"/>
      <c r="MQG15" s="57"/>
      <c r="MQH15" s="57"/>
      <c r="MQI15" s="57"/>
      <c r="MQJ15" s="57"/>
      <c r="MQK15" s="57"/>
      <c r="MQL15" s="57"/>
      <c r="MQM15" s="57"/>
      <c r="MQN15" s="57"/>
      <c r="MQO15" s="57"/>
      <c r="MQP15" s="57"/>
      <c r="MQQ15" s="57"/>
      <c r="MQR15" s="57"/>
      <c r="MQS15" s="57"/>
      <c r="MQT15" s="57"/>
      <c r="MQU15" s="57"/>
      <c r="MQV15" s="57"/>
      <c r="MQW15" s="57"/>
      <c r="MQX15" s="57"/>
      <c r="MQY15" s="57"/>
      <c r="MQZ15" s="57"/>
      <c r="MRA15" s="57"/>
      <c r="MRB15" s="57"/>
      <c r="MRC15" s="57"/>
      <c r="MRD15" s="57"/>
      <c r="MRE15" s="57"/>
      <c r="MRF15" s="57"/>
      <c r="MRG15" s="57"/>
      <c r="MRH15" s="57"/>
      <c r="MRI15" s="57"/>
      <c r="MRJ15" s="57"/>
      <c r="MRK15" s="57"/>
      <c r="MRL15" s="57"/>
      <c r="MRM15" s="57"/>
      <c r="MRN15" s="57"/>
      <c r="MRO15" s="57"/>
      <c r="MRP15" s="57"/>
      <c r="MRQ15" s="57"/>
      <c r="MRR15" s="57"/>
      <c r="MRS15" s="57"/>
      <c r="MRT15" s="57"/>
      <c r="MRU15" s="57"/>
      <c r="MRV15" s="57"/>
      <c r="MRW15" s="57"/>
      <c r="MRX15" s="57"/>
      <c r="MRY15" s="57"/>
      <c r="MRZ15" s="57"/>
      <c r="MSA15" s="57"/>
      <c r="MSB15" s="57"/>
      <c r="MSC15" s="57"/>
      <c r="MSD15" s="57"/>
      <c r="MSE15" s="57"/>
      <c r="MSF15" s="57"/>
      <c r="MSG15" s="57"/>
      <c r="MSH15" s="57"/>
      <c r="MSI15" s="57"/>
      <c r="MSJ15" s="57"/>
      <c r="MSK15" s="57"/>
      <c r="MSL15" s="57"/>
      <c r="MSM15" s="57"/>
      <c r="MSN15" s="57"/>
      <c r="MSO15" s="57"/>
      <c r="MSP15" s="57"/>
      <c r="MSQ15" s="57"/>
      <c r="MSR15" s="57"/>
      <c r="MSS15" s="57"/>
      <c r="MST15" s="57"/>
      <c r="MSU15" s="57"/>
      <c r="MSV15" s="57"/>
      <c r="MSW15" s="57"/>
      <c r="MSX15" s="57"/>
      <c r="MSY15" s="57"/>
      <c r="MSZ15" s="57"/>
      <c r="MTA15" s="57"/>
      <c r="MTB15" s="57"/>
      <c r="MTC15" s="57"/>
      <c r="MTD15" s="57"/>
      <c r="MTE15" s="57"/>
      <c r="MTF15" s="57"/>
      <c r="MTG15" s="57"/>
      <c r="MTH15" s="57"/>
      <c r="MTI15" s="57"/>
      <c r="MTJ15" s="57"/>
      <c r="MTK15" s="57"/>
      <c r="MTL15" s="57"/>
      <c r="MTM15" s="57"/>
      <c r="MTN15" s="57"/>
      <c r="MTO15" s="57"/>
      <c r="MTP15" s="57"/>
      <c r="MTQ15" s="57"/>
      <c r="MTR15" s="57"/>
      <c r="MTS15" s="57"/>
      <c r="MTT15" s="57"/>
      <c r="MTU15" s="57"/>
      <c r="MTV15" s="57"/>
      <c r="MTW15" s="57"/>
      <c r="MTX15" s="57"/>
      <c r="MTY15" s="57"/>
      <c r="MTZ15" s="57"/>
      <c r="MUA15" s="57"/>
      <c r="MUB15" s="57"/>
      <c r="MUC15" s="57"/>
      <c r="MUD15" s="57"/>
      <c r="MUE15" s="57"/>
      <c r="MUF15" s="57"/>
      <c r="MUG15" s="57"/>
      <c r="MUH15" s="57"/>
      <c r="MUI15" s="57"/>
      <c r="MUJ15" s="57"/>
      <c r="MUK15" s="57"/>
      <c r="MUL15" s="57"/>
      <c r="MUM15" s="57"/>
      <c r="MUN15" s="57"/>
      <c r="MUO15" s="57"/>
      <c r="MUP15" s="57"/>
      <c r="MUQ15" s="57"/>
      <c r="MUR15" s="57"/>
      <c r="MUS15" s="57"/>
      <c r="MUT15" s="57"/>
      <c r="MUU15" s="57"/>
      <c r="MUV15" s="57"/>
      <c r="MUW15" s="57"/>
      <c r="MUX15" s="57"/>
      <c r="MUY15" s="57"/>
      <c r="MUZ15" s="57"/>
      <c r="MVA15" s="57"/>
      <c r="MVB15" s="57"/>
      <c r="MVC15" s="57"/>
      <c r="MVD15" s="57"/>
      <c r="MVE15" s="57"/>
      <c r="MVF15" s="57"/>
      <c r="MVG15" s="57"/>
      <c r="MVH15" s="57"/>
      <c r="MVI15" s="57"/>
      <c r="MVJ15" s="57"/>
      <c r="MVK15" s="57"/>
      <c r="MVL15" s="57"/>
      <c r="MVM15" s="57"/>
      <c r="MVN15" s="57"/>
      <c r="MVO15" s="57"/>
      <c r="MVP15" s="57"/>
      <c r="MVQ15" s="57"/>
      <c r="MVR15" s="57"/>
      <c r="MVS15" s="57"/>
      <c r="MVT15" s="57"/>
      <c r="MVU15" s="57"/>
      <c r="MVV15" s="57"/>
      <c r="MVW15" s="57"/>
      <c r="MVX15" s="57"/>
      <c r="MVY15" s="57"/>
      <c r="MVZ15" s="57"/>
      <c r="MWA15" s="57"/>
      <c r="MWB15" s="57"/>
      <c r="MWC15" s="57"/>
      <c r="MWD15" s="57"/>
      <c r="MWE15" s="57"/>
      <c r="MWF15" s="57"/>
      <c r="MWG15" s="57"/>
      <c r="MWH15" s="57"/>
      <c r="MWI15" s="57"/>
      <c r="MWJ15" s="57"/>
      <c r="MWK15" s="57"/>
      <c r="MWL15" s="57"/>
      <c r="MWM15" s="57"/>
      <c r="MWN15" s="57"/>
      <c r="MWO15" s="57"/>
      <c r="MWP15" s="57"/>
      <c r="MWQ15" s="57"/>
      <c r="MWR15" s="57"/>
      <c r="MWS15" s="57"/>
      <c r="MWT15" s="57"/>
      <c r="MWU15" s="57"/>
      <c r="MWV15" s="57"/>
      <c r="MWW15" s="57"/>
      <c r="MWX15" s="57"/>
      <c r="MWY15" s="57"/>
      <c r="MWZ15" s="57"/>
      <c r="MXA15" s="57"/>
      <c r="MXB15" s="57"/>
      <c r="MXC15" s="57"/>
      <c r="MXD15" s="57"/>
      <c r="MXE15" s="57"/>
      <c r="MXF15" s="57"/>
      <c r="MXG15" s="57"/>
      <c r="MXH15" s="57"/>
      <c r="MXI15" s="57"/>
      <c r="MXJ15" s="57"/>
      <c r="MXK15" s="57"/>
      <c r="MXL15" s="57"/>
      <c r="MXM15" s="57"/>
      <c r="MXN15" s="57"/>
      <c r="MXO15" s="57"/>
      <c r="MXP15" s="57"/>
      <c r="MXQ15" s="57"/>
      <c r="MXR15" s="57"/>
      <c r="MXS15" s="57"/>
      <c r="MXT15" s="57"/>
      <c r="MXU15" s="57"/>
      <c r="MXV15" s="57"/>
      <c r="MXW15" s="57"/>
      <c r="MXX15" s="57"/>
      <c r="MXY15" s="57"/>
      <c r="MXZ15" s="57"/>
      <c r="MYA15" s="57"/>
      <c r="MYB15" s="57"/>
      <c r="MYC15" s="57"/>
      <c r="MYD15" s="57"/>
      <c r="MYE15" s="57"/>
      <c r="MYF15" s="57"/>
      <c r="MYG15" s="57"/>
      <c r="MYH15" s="57"/>
      <c r="MYI15" s="57"/>
      <c r="MYJ15" s="57"/>
      <c r="MYK15" s="57"/>
      <c r="MYL15" s="57"/>
      <c r="MYM15" s="57"/>
      <c r="MYN15" s="57"/>
      <c r="MYO15" s="57"/>
      <c r="MYP15" s="57"/>
      <c r="MYQ15" s="57"/>
      <c r="MYR15" s="57"/>
      <c r="MYS15" s="57"/>
      <c r="MYT15" s="57"/>
      <c r="MYU15" s="57"/>
      <c r="MYV15" s="57"/>
      <c r="MYW15" s="57"/>
      <c r="MYX15" s="57"/>
      <c r="MYY15" s="57"/>
      <c r="MYZ15" s="57"/>
      <c r="MZA15" s="57"/>
      <c r="MZB15" s="57"/>
      <c r="MZC15" s="57"/>
      <c r="MZD15" s="57"/>
      <c r="MZE15" s="57"/>
      <c r="MZF15" s="57"/>
      <c r="MZG15" s="57"/>
      <c r="MZH15" s="57"/>
      <c r="MZI15" s="57"/>
      <c r="MZJ15" s="57"/>
      <c r="MZK15" s="57"/>
      <c r="MZL15" s="57"/>
      <c r="MZM15" s="57"/>
      <c r="MZN15" s="57"/>
      <c r="MZO15" s="57"/>
      <c r="MZP15" s="57"/>
      <c r="MZQ15" s="57"/>
      <c r="MZR15" s="57"/>
      <c r="MZS15" s="57"/>
      <c r="MZT15" s="57"/>
      <c r="MZU15" s="57"/>
      <c r="MZV15" s="57"/>
      <c r="MZW15" s="57"/>
      <c r="MZX15" s="57"/>
      <c r="MZY15" s="57"/>
      <c r="MZZ15" s="57"/>
      <c r="NAA15" s="57"/>
      <c r="NAB15" s="57"/>
      <c r="NAC15" s="57"/>
      <c r="NAD15" s="57"/>
      <c r="NAE15" s="57"/>
      <c r="NAF15" s="57"/>
      <c r="NAG15" s="57"/>
      <c r="NAH15" s="57"/>
      <c r="NAI15" s="57"/>
      <c r="NAJ15" s="57"/>
      <c r="NAK15" s="57"/>
      <c r="NAL15" s="57"/>
      <c r="NAM15" s="57"/>
      <c r="NAN15" s="57"/>
      <c r="NAO15" s="57"/>
      <c r="NAP15" s="57"/>
      <c r="NAQ15" s="57"/>
      <c r="NAR15" s="57"/>
      <c r="NAS15" s="57"/>
      <c r="NAT15" s="57"/>
      <c r="NAU15" s="57"/>
      <c r="NAV15" s="57"/>
      <c r="NAW15" s="57"/>
      <c r="NAX15" s="57"/>
      <c r="NAY15" s="57"/>
      <c r="NAZ15" s="57"/>
      <c r="NBA15" s="57"/>
      <c r="NBB15" s="57"/>
      <c r="NBC15" s="57"/>
      <c r="NBD15" s="57"/>
      <c r="NBE15" s="57"/>
      <c r="NBF15" s="57"/>
      <c r="NBG15" s="57"/>
      <c r="NBH15" s="57"/>
      <c r="NBI15" s="57"/>
      <c r="NBJ15" s="57"/>
      <c r="NBK15" s="57"/>
      <c r="NBL15" s="57"/>
      <c r="NBM15" s="57"/>
      <c r="NBN15" s="57"/>
      <c r="NBO15" s="57"/>
      <c r="NBP15" s="57"/>
      <c r="NBQ15" s="57"/>
      <c r="NBR15" s="57"/>
      <c r="NBS15" s="57"/>
      <c r="NBT15" s="57"/>
      <c r="NBU15" s="57"/>
      <c r="NBV15" s="57"/>
      <c r="NBW15" s="57"/>
      <c r="NBX15" s="57"/>
      <c r="NBY15" s="57"/>
      <c r="NBZ15" s="57"/>
      <c r="NCA15" s="57"/>
      <c r="NCB15" s="57"/>
      <c r="NCC15" s="57"/>
      <c r="NCD15" s="57"/>
      <c r="NCE15" s="57"/>
      <c r="NCF15" s="57"/>
      <c r="NCG15" s="57"/>
      <c r="NCH15" s="57"/>
      <c r="NCI15" s="57"/>
      <c r="NCJ15" s="57"/>
      <c r="NCK15" s="57"/>
      <c r="NCL15" s="57"/>
      <c r="NCM15" s="57"/>
      <c r="NCN15" s="57"/>
      <c r="NCO15" s="57"/>
      <c r="NCP15" s="57"/>
      <c r="NCQ15" s="57"/>
      <c r="NCR15" s="57"/>
      <c r="NCS15" s="57"/>
      <c r="NCT15" s="57"/>
      <c r="NCU15" s="57"/>
      <c r="NCV15" s="57"/>
      <c r="NCW15" s="57"/>
      <c r="NCX15" s="57"/>
      <c r="NCY15" s="57"/>
      <c r="NCZ15" s="57"/>
      <c r="NDA15" s="57"/>
      <c r="NDB15" s="57"/>
      <c r="NDC15" s="57"/>
      <c r="NDD15" s="57"/>
      <c r="NDE15" s="57"/>
      <c r="NDF15" s="57"/>
      <c r="NDG15" s="57"/>
      <c r="NDH15" s="57"/>
      <c r="NDI15" s="57"/>
      <c r="NDJ15" s="57"/>
      <c r="NDK15" s="57"/>
      <c r="NDL15" s="57"/>
      <c r="NDM15" s="57"/>
      <c r="NDN15" s="57"/>
      <c r="NDO15" s="57"/>
      <c r="NDP15" s="57"/>
      <c r="NDQ15" s="57"/>
      <c r="NDR15" s="57"/>
      <c r="NDS15" s="57"/>
      <c r="NDT15" s="57"/>
      <c r="NDU15" s="57"/>
      <c r="NDV15" s="57"/>
      <c r="NDW15" s="57"/>
      <c r="NDX15" s="57"/>
      <c r="NDY15" s="57"/>
      <c r="NDZ15" s="57"/>
      <c r="NEA15" s="57"/>
      <c r="NEB15" s="57"/>
      <c r="NEC15" s="57"/>
      <c r="NED15" s="57"/>
      <c r="NEE15" s="57"/>
      <c r="NEF15" s="57"/>
      <c r="NEG15" s="57"/>
      <c r="NEH15" s="57"/>
      <c r="NEI15" s="57"/>
      <c r="NEJ15" s="57"/>
      <c r="NEK15" s="57"/>
      <c r="NEL15" s="57"/>
      <c r="NEM15" s="57"/>
      <c r="NEN15" s="57"/>
      <c r="NEO15" s="57"/>
      <c r="NEP15" s="57"/>
      <c r="NEQ15" s="57"/>
      <c r="NER15" s="57"/>
      <c r="NES15" s="57"/>
      <c r="NET15" s="57"/>
      <c r="NEU15" s="57"/>
      <c r="NEV15" s="57"/>
      <c r="NEW15" s="57"/>
      <c r="NEX15" s="57"/>
      <c r="NEY15" s="57"/>
      <c r="NEZ15" s="57"/>
      <c r="NFA15" s="57"/>
      <c r="NFB15" s="57"/>
      <c r="NFC15" s="57"/>
      <c r="NFD15" s="57"/>
      <c r="NFE15" s="57"/>
      <c r="NFF15" s="57"/>
      <c r="NFG15" s="57"/>
      <c r="NFH15" s="57"/>
      <c r="NFI15" s="57"/>
      <c r="NFJ15" s="57"/>
      <c r="NFK15" s="57"/>
      <c r="NFL15" s="57"/>
      <c r="NFM15" s="57"/>
      <c r="NFN15" s="57"/>
      <c r="NFO15" s="57"/>
      <c r="NFP15" s="57"/>
      <c r="NFQ15" s="57"/>
      <c r="NFR15" s="57"/>
      <c r="NFS15" s="57"/>
      <c r="NFT15" s="57"/>
      <c r="NFU15" s="57"/>
      <c r="NFV15" s="57"/>
      <c r="NFW15" s="57"/>
      <c r="NFX15" s="57"/>
      <c r="NFY15" s="57"/>
      <c r="NFZ15" s="57"/>
      <c r="NGA15" s="57"/>
      <c r="NGB15" s="57"/>
      <c r="NGC15" s="57"/>
      <c r="NGD15" s="57"/>
      <c r="NGE15" s="57"/>
      <c r="NGF15" s="57"/>
      <c r="NGG15" s="57"/>
      <c r="NGH15" s="57"/>
      <c r="NGI15" s="57"/>
      <c r="NGJ15" s="57"/>
      <c r="NGK15" s="57"/>
      <c r="NGL15" s="57"/>
      <c r="NGM15" s="57"/>
      <c r="NGN15" s="57"/>
      <c r="NGO15" s="57"/>
      <c r="NGP15" s="57"/>
      <c r="NGQ15" s="57"/>
      <c r="NGR15" s="57"/>
      <c r="NGS15" s="57"/>
      <c r="NGT15" s="57"/>
      <c r="NGU15" s="57"/>
      <c r="NGV15" s="57"/>
      <c r="NGW15" s="57"/>
      <c r="NGX15" s="57"/>
      <c r="NGY15" s="57"/>
      <c r="NGZ15" s="57"/>
      <c r="NHA15" s="57"/>
      <c r="NHB15" s="57"/>
      <c r="NHC15" s="57"/>
      <c r="NHD15" s="57"/>
      <c r="NHE15" s="57"/>
      <c r="NHF15" s="57"/>
      <c r="NHG15" s="57"/>
      <c r="NHH15" s="57"/>
      <c r="NHI15" s="57"/>
      <c r="NHJ15" s="57"/>
      <c r="NHK15" s="57"/>
      <c r="NHL15" s="57"/>
      <c r="NHM15" s="57"/>
      <c r="NHN15" s="57"/>
      <c r="NHO15" s="57"/>
      <c r="NHP15" s="57"/>
      <c r="NHQ15" s="57"/>
      <c r="NHR15" s="57"/>
      <c r="NHS15" s="57"/>
      <c r="NHT15" s="57"/>
      <c r="NHU15" s="57"/>
      <c r="NHV15" s="57"/>
      <c r="NHW15" s="57"/>
      <c r="NHX15" s="57"/>
      <c r="NHY15" s="57"/>
      <c r="NHZ15" s="57"/>
      <c r="NIA15" s="57"/>
      <c r="NIB15" s="57"/>
      <c r="NIC15" s="57"/>
      <c r="NID15" s="57"/>
      <c r="NIE15" s="57"/>
      <c r="NIF15" s="57"/>
      <c r="NIG15" s="57"/>
      <c r="NIH15" s="57"/>
      <c r="NII15" s="57"/>
      <c r="NIJ15" s="57"/>
      <c r="NIK15" s="57"/>
      <c r="NIL15" s="57"/>
      <c r="NIM15" s="57"/>
      <c r="NIN15" s="57"/>
      <c r="NIO15" s="57"/>
      <c r="NIP15" s="57"/>
      <c r="NIQ15" s="57"/>
      <c r="NIR15" s="57"/>
      <c r="NIS15" s="57"/>
      <c r="NIT15" s="57"/>
      <c r="NIU15" s="57"/>
      <c r="NIV15" s="57"/>
      <c r="NIW15" s="57"/>
      <c r="NIX15" s="57"/>
      <c r="NIY15" s="57"/>
      <c r="NIZ15" s="57"/>
      <c r="NJA15" s="57"/>
      <c r="NJB15" s="57"/>
      <c r="NJC15" s="57"/>
      <c r="NJD15" s="57"/>
      <c r="NJE15" s="57"/>
      <c r="NJF15" s="57"/>
      <c r="NJG15" s="57"/>
      <c r="NJH15" s="57"/>
      <c r="NJI15" s="57"/>
      <c r="NJJ15" s="57"/>
      <c r="NJK15" s="57"/>
      <c r="NJL15" s="57"/>
      <c r="NJM15" s="57"/>
      <c r="NJN15" s="57"/>
      <c r="NJO15" s="57"/>
      <c r="NJP15" s="57"/>
      <c r="NJQ15" s="57"/>
      <c r="NJR15" s="57"/>
      <c r="NJS15" s="57"/>
      <c r="NJT15" s="57"/>
      <c r="NJU15" s="57"/>
      <c r="NJV15" s="57"/>
      <c r="NJW15" s="57"/>
      <c r="NJX15" s="57"/>
      <c r="NJY15" s="57"/>
      <c r="NJZ15" s="57"/>
      <c r="NKA15" s="57"/>
      <c r="NKB15" s="57"/>
      <c r="NKC15" s="57"/>
      <c r="NKD15" s="57"/>
      <c r="NKE15" s="57"/>
      <c r="NKF15" s="57"/>
      <c r="NKG15" s="57"/>
      <c r="NKH15" s="57"/>
      <c r="NKI15" s="57"/>
      <c r="NKJ15" s="57"/>
      <c r="NKK15" s="57"/>
      <c r="NKL15" s="57"/>
      <c r="NKM15" s="57"/>
      <c r="NKN15" s="57"/>
      <c r="NKO15" s="57"/>
      <c r="NKP15" s="57"/>
      <c r="NKQ15" s="57"/>
      <c r="NKR15" s="57"/>
      <c r="NKS15" s="57"/>
      <c r="NKT15" s="57"/>
      <c r="NKU15" s="57"/>
      <c r="NKV15" s="57"/>
      <c r="NKW15" s="57"/>
      <c r="NKX15" s="57"/>
      <c r="NKY15" s="57"/>
      <c r="NKZ15" s="57"/>
      <c r="NLA15" s="57"/>
      <c r="NLB15" s="57"/>
      <c r="NLC15" s="57"/>
      <c r="NLD15" s="57"/>
      <c r="NLE15" s="57"/>
      <c r="NLF15" s="57"/>
      <c r="NLG15" s="57"/>
      <c r="NLH15" s="57"/>
      <c r="NLI15" s="57"/>
      <c r="NLJ15" s="57"/>
      <c r="NLK15" s="57"/>
      <c r="NLL15" s="57"/>
      <c r="NLM15" s="57"/>
      <c r="NLN15" s="57"/>
      <c r="NLO15" s="57"/>
      <c r="NLP15" s="57"/>
      <c r="NLQ15" s="57"/>
      <c r="NLR15" s="57"/>
      <c r="NLS15" s="57"/>
      <c r="NLT15" s="57"/>
      <c r="NLU15" s="57"/>
      <c r="NLV15" s="57"/>
      <c r="NLW15" s="57"/>
      <c r="NLX15" s="57"/>
      <c r="NLY15" s="57"/>
      <c r="NLZ15" s="57"/>
      <c r="NMA15" s="57"/>
      <c r="NMB15" s="57"/>
      <c r="NMC15" s="57"/>
      <c r="NMD15" s="57"/>
      <c r="NME15" s="57"/>
      <c r="NMF15" s="57"/>
      <c r="NMG15" s="57"/>
      <c r="NMH15" s="57"/>
      <c r="NMI15" s="57"/>
      <c r="NMJ15" s="57"/>
      <c r="NMK15" s="57"/>
      <c r="NML15" s="57"/>
      <c r="NMM15" s="57"/>
      <c r="NMN15" s="57"/>
      <c r="NMO15" s="57"/>
      <c r="NMP15" s="57"/>
      <c r="NMQ15" s="57"/>
      <c r="NMR15" s="57"/>
      <c r="NMS15" s="57"/>
      <c r="NMT15" s="57"/>
      <c r="NMU15" s="57"/>
      <c r="NMV15" s="57"/>
      <c r="NMW15" s="57"/>
      <c r="NMX15" s="57"/>
      <c r="NMY15" s="57"/>
      <c r="NMZ15" s="57"/>
      <c r="NNA15" s="57"/>
      <c r="NNB15" s="57"/>
      <c r="NNC15" s="57"/>
      <c r="NND15" s="57"/>
      <c r="NNE15" s="57"/>
      <c r="NNF15" s="57"/>
      <c r="NNG15" s="57"/>
      <c r="NNH15" s="57"/>
      <c r="NNI15" s="57"/>
      <c r="NNJ15" s="57"/>
      <c r="NNK15" s="57"/>
      <c r="NNL15" s="57"/>
      <c r="NNM15" s="57"/>
      <c r="NNN15" s="57"/>
      <c r="NNO15" s="57"/>
      <c r="NNP15" s="57"/>
      <c r="NNQ15" s="57"/>
      <c r="NNR15" s="57"/>
      <c r="NNS15" s="57"/>
      <c r="NNT15" s="57"/>
      <c r="NNU15" s="57"/>
      <c r="NNV15" s="57"/>
      <c r="NNW15" s="57"/>
      <c r="NNX15" s="57"/>
      <c r="NNY15" s="57"/>
      <c r="NNZ15" s="57"/>
      <c r="NOA15" s="57"/>
      <c r="NOB15" s="57"/>
      <c r="NOC15" s="57"/>
      <c r="NOD15" s="57"/>
      <c r="NOE15" s="57"/>
      <c r="NOF15" s="57"/>
      <c r="NOG15" s="57"/>
      <c r="NOH15" s="57"/>
      <c r="NOI15" s="57"/>
      <c r="NOJ15" s="57"/>
      <c r="NOK15" s="57"/>
      <c r="NOL15" s="57"/>
      <c r="NOM15" s="57"/>
      <c r="NON15" s="57"/>
      <c r="NOO15" s="57"/>
      <c r="NOP15" s="57"/>
      <c r="NOQ15" s="57"/>
      <c r="NOR15" s="57"/>
      <c r="NOS15" s="57"/>
      <c r="NOT15" s="57"/>
      <c r="NOU15" s="57"/>
      <c r="NOV15" s="57"/>
      <c r="NOW15" s="57"/>
      <c r="NOX15" s="57"/>
      <c r="NOY15" s="57"/>
      <c r="NOZ15" s="57"/>
      <c r="NPA15" s="57"/>
      <c r="NPB15" s="57"/>
      <c r="NPC15" s="57"/>
      <c r="NPD15" s="57"/>
      <c r="NPE15" s="57"/>
      <c r="NPF15" s="57"/>
      <c r="NPG15" s="57"/>
      <c r="NPH15" s="57"/>
      <c r="NPI15" s="57"/>
      <c r="NPJ15" s="57"/>
      <c r="NPK15" s="57"/>
      <c r="NPL15" s="57"/>
      <c r="NPM15" s="57"/>
      <c r="NPN15" s="57"/>
      <c r="NPO15" s="57"/>
      <c r="NPP15" s="57"/>
      <c r="NPQ15" s="57"/>
      <c r="NPR15" s="57"/>
      <c r="NPS15" s="57"/>
      <c r="NPT15" s="57"/>
      <c r="NPU15" s="57"/>
      <c r="NPV15" s="57"/>
      <c r="NPW15" s="57"/>
      <c r="NPX15" s="57"/>
      <c r="NPY15" s="57"/>
      <c r="NPZ15" s="57"/>
      <c r="NQA15" s="57"/>
      <c r="NQB15" s="57"/>
      <c r="NQC15" s="57"/>
      <c r="NQD15" s="57"/>
      <c r="NQE15" s="57"/>
      <c r="NQF15" s="57"/>
      <c r="NQG15" s="57"/>
      <c r="NQH15" s="57"/>
      <c r="NQI15" s="57"/>
      <c r="NQJ15" s="57"/>
      <c r="NQK15" s="57"/>
      <c r="NQL15" s="57"/>
      <c r="NQM15" s="57"/>
      <c r="NQN15" s="57"/>
      <c r="NQO15" s="57"/>
      <c r="NQP15" s="57"/>
      <c r="NQQ15" s="57"/>
      <c r="NQR15" s="57"/>
      <c r="NQS15" s="57"/>
      <c r="NQT15" s="57"/>
      <c r="NQU15" s="57"/>
      <c r="NQV15" s="57"/>
      <c r="NQW15" s="57"/>
      <c r="NQX15" s="57"/>
      <c r="NQY15" s="57"/>
      <c r="NQZ15" s="57"/>
      <c r="NRA15" s="57"/>
      <c r="NRB15" s="57"/>
      <c r="NRC15" s="57"/>
      <c r="NRD15" s="57"/>
      <c r="NRE15" s="57"/>
      <c r="NRF15" s="57"/>
      <c r="NRG15" s="57"/>
      <c r="NRH15" s="57"/>
      <c r="NRI15" s="57"/>
      <c r="NRJ15" s="57"/>
      <c r="NRK15" s="57"/>
      <c r="NRL15" s="57"/>
      <c r="NRM15" s="57"/>
      <c r="NRN15" s="57"/>
      <c r="NRO15" s="57"/>
      <c r="NRP15" s="57"/>
      <c r="NRQ15" s="57"/>
      <c r="NRR15" s="57"/>
      <c r="NRS15" s="57"/>
      <c r="NRT15" s="57"/>
      <c r="NRU15" s="57"/>
      <c r="NRV15" s="57"/>
      <c r="NRW15" s="57"/>
      <c r="NRX15" s="57"/>
      <c r="NRY15" s="57"/>
      <c r="NRZ15" s="57"/>
      <c r="NSA15" s="57"/>
      <c r="NSB15" s="57"/>
      <c r="NSC15" s="57"/>
      <c r="NSD15" s="57"/>
      <c r="NSE15" s="57"/>
      <c r="NSF15" s="57"/>
      <c r="NSG15" s="57"/>
      <c r="NSH15" s="57"/>
      <c r="NSI15" s="57"/>
      <c r="NSJ15" s="57"/>
      <c r="NSK15" s="57"/>
      <c r="NSL15" s="57"/>
      <c r="NSM15" s="57"/>
      <c r="NSN15" s="57"/>
      <c r="NSO15" s="57"/>
      <c r="NSP15" s="57"/>
      <c r="NSQ15" s="57"/>
      <c r="NSR15" s="57"/>
      <c r="NSS15" s="57"/>
      <c r="NST15" s="57"/>
      <c r="NSU15" s="57"/>
      <c r="NSV15" s="57"/>
      <c r="NSW15" s="57"/>
      <c r="NSX15" s="57"/>
      <c r="NSY15" s="57"/>
      <c r="NSZ15" s="57"/>
      <c r="NTA15" s="57"/>
      <c r="NTB15" s="57"/>
      <c r="NTC15" s="57"/>
      <c r="NTD15" s="57"/>
      <c r="NTE15" s="57"/>
      <c r="NTF15" s="57"/>
      <c r="NTG15" s="57"/>
      <c r="NTH15" s="57"/>
      <c r="NTI15" s="57"/>
      <c r="NTJ15" s="57"/>
      <c r="NTK15" s="57"/>
      <c r="NTL15" s="57"/>
      <c r="NTM15" s="57"/>
      <c r="NTN15" s="57"/>
      <c r="NTO15" s="57"/>
      <c r="NTP15" s="57"/>
      <c r="NTQ15" s="57"/>
      <c r="NTR15" s="57"/>
      <c r="NTS15" s="57"/>
      <c r="NTT15" s="57"/>
      <c r="NTU15" s="57"/>
      <c r="NTV15" s="57"/>
      <c r="NTW15" s="57"/>
      <c r="NTX15" s="57"/>
      <c r="NTY15" s="57"/>
      <c r="NTZ15" s="57"/>
      <c r="NUA15" s="57"/>
      <c r="NUB15" s="57"/>
      <c r="NUC15" s="57"/>
      <c r="NUD15" s="57"/>
      <c r="NUE15" s="57"/>
      <c r="NUF15" s="57"/>
      <c r="NUG15" s="57"/>
      <c r="NUH15" s="57"/>
      <c r="NUI15" s="57"/>
      <c r="NUJ15" s="57"/>
      <c r="NUK15" s="57"/>
      <c r="NUL15" s="57"/>
      <c r="NUM15" s="57"/>
      <c r="NUN15" s="57"/>
      <c r="NUO15" s="57"/>
      <c r="NUP15" s="57"/>
      <c r="NUQ15" s="57"/>
      <c r="NUR15" s="57"/>
      <c r="NUS15" s="57"/>
      <c r="NUT15" s="57"/>
      <c r="NUU15" s="57"/>
      <c r="NUV15" s="57"/>
      <c r="NUW15" s="57"/>
      <c r="NUX15" s="57"/>
      <c r="NUY15" s="57"/>
      <c r="NUZ15" s="57"/>
      <c r="NVA15" s="57"/>
      <c r="NVB15" s="57"/>
      <c r="NVC15" s="57"/>
      <c r="NVD15" s="57"/>
      <c r="NVE15" s="57"/>
      <c r="NVF15" s="57"/>
      <c r="NVG15" s="57"/>
      <c r="NVH15" s="57"/>
      <c r="NVI15" s="57"/>
      <c r="NVJ15" s="57"/>
      <c r="NVK15" s="57"/>
      <c r="NVL15" s="57"/>
      <c r="NVM15" s="57"/>
      <c r="NVN15" s="57"/>
      <c r="NVO15" s="57"/>
      <c r="NVP15" s="57"/>
      <c r="NVQ15" s="57"/>
      <c r="NVR15" s="57"/>
      <c r="NVS15" s="57"/>
      <c r="NVT15" s="57"/>
      <c r="NVU15" s="57"/>
      <c r="NVV15" s="57"/>
      <c r="NVW15" s="57"/>
      <c r="NVX15" s="57"/>
      <c r="NVY15" s="57"/>
      <c r="NVZ15" s="57"/>
      <c r="NWA15" s="57"/>
      <c r="NWB15" s="57"/>
      <c r="NWC15" s="57"/>
      <c r="NWD15" s="57"/>
      <c r="NWE15" s="57"/>
      <c r="NWF15" s="57"/>
      <c r="NWG15" s="57"/>
      <c r="NWH15" s="57"/>
      <c r="NWI15" s="57"/>
      <c r="NWJ15" s="57"/>
      <c r="NWK15" s="57"/>
      <c r="NWL15" s="57"/>
      <c r="NWM15" s="57"/>
      <c r="NWN15" s="57"/>
      <c r="NWO15" s="57"/>
      <c r="NWP15" s="57"/>
      <c r="NWQ15" s="57"/>
      <c r="NWR15" s="57"/>
      <c r="NWS15" s="57"/>
      <c r="NWT15" s="57"/>
      <c r="NWU15" s="57"/>
      <c r="NWV15" s="57"/>
      <c r="NWW15" s="57"/>
      <c r="NWX15" s="57"/>
      <c r="NWY15" s="57"/>
      <c r="NWZ15" s="57"/>
      <c r="NXA15" s="57"/>
      <c r="NXB15" s="57"/>
      <c r="NXC15" s="57"/>
      <c r="NXD15" s="57"/>
      <c r="NXE15" s="57"/>
      <c r="NXF15" s="57"/>
      <c r="NXG15" s="57"/>
      <c r="NXH15" s="57"/>
      <c r="NXI15" s="57"/>
      <c r="NXJ15" s="57"/>
      <c r="NXK15" s="57"/>
      <c r="NXL15" s="57"/>
      <c r="NXM15" s="57"/>
      <c r="NXN15" s="57"/>
      <c r="NXO15" s="57"/>
      <c r="NXP15" s="57"/>
      <c r="NXQ15" s="57"/>
      <c r="NXR15" s="57"/>
      <c r="NXS15" s="57"/>
      <c r="NXT15" s="57"/>
      <c r="NXU15" s="57"/>
      <c r="NXV15" s="57"/>
      <c r="NXW15" s="57"/>
      <c r="NXX15" s="57"/>
      <c r="NXY15" s="57"/>
      <c r="NXZ15" s="57"/>
      <c r="NYA15" s="57"/>
      <c r="NYB15" s="57"/>
      <c r="NYC15" s="57"/>
      <c r="NYD15" s="57"/>
      <c r="NYE15" s="57"/>
      <c r="NYF15" s="57"/>
      <c r="NYG15" s="57"/>
      <c r="NYH15" s="57"/>
      <c r="NYI15" s="57"/>
      <c r="NYJ15" s="57"/>
      <c r="NYK15" s="57"/>
      <c r="NYL15" s="57"/>
      <c r="NYM15" s="57"/>
      <c r="NYN15" s="57"/>
      <c r="NYO15" s="57"/>
      <c r="NYP15" s="57"/>
      <c r="NYQ15" s="57"/>
      <c r="NYR15" s="57"/>
      <c r="NYS15" s="57"/>
      <c r="NYT15" s="57"/>
      <c r="NYU15" s="57"/>
      <c r="NYV15" s="57"/>
      <c r="NYW15" s="57"/>
      <c r="NYX15" s="57"/>
      <c r="NYY15" s="57"/>
      <c r="NYZ15" s="57"/>
      <c r="NZA15" s="57"/>
      <c r="NZB15" s="57"/>
      <c r="NZC15" s="57"/>
      <c r="NZD15" s="57"/>
      <c r="NZE15" s="57"/>
      <c r="NZF15" s="57"/>
      <c r="NZG15" s="57"/>
      <c r="NZH15" s="57"/>
      <c r="NZI15" s="57"/>
      <c r="NZJ15" s="57"/>
      <c r="NZK15" s="57"/>
      <c r="NZL15" s="57"/>
      <c r="NZM15" s="57"/>
      <c r="NZN15" s="57"/>
      <c r="NZO15" s="57"/>
      <c r="NZP15" s="57"/>
      <c r="NZQ15" s="57"/>
      <c r="NZR15" s="57"/>
      <c r="NZS15" s="57"/>
      <c r="NZT15" s="57"/>
      <c r="NZU15" s="57"/>
      <c r="NZV15" s="57"/>
      <c r="NZW15" s="57"/>
      <c r="NZX15" s="57"/>
      <c r="NZY15" s="57"/>
      <c r="NZZ15" s="57"/>
      <c r="OAA15" s="57"/>
      <c r="OAB15" s="57"/>
      <c r="OAC15" s="57"/>
      <c r="OAD15" s="57"/>
      <c r="OAE15" s="57"/>
      <c r="OAF15" s="57"/>
      <c r="OAG15" s="57"/>
      <c r="OAH15" s="57"/>
      <c r="OAI15" s="57"/>
      <c r="OAJ15" s="57"/>
      <c r="OAK15" s="57"/>
      <c r="OAL15" s="57"/>
      <c r="OAM15" s="57"/>
      <c r="OAN15" s="57"/>
      <c r="OAO15" s="57"/>
      <c r="OAP15" s="57"/>
      <c r="OAQ15" s="57"/>
      <c r="OAR15" s="57"/>
      <c r="OAS15" s="57"/>
      <c r="OAT15" s="57"/>
      <c r="OAU15" s="57"/>
      <c r="OAV15" s="57"/>
      <c r="OAW15" s="57"/>
      <c r="OAX15" s="57"/>
      <c r="OAY15" s="57"/>
      <c r="OAZ15" s="57"/>
      <c r="OBA15" s="57"/>
      <c r="OBB15" s="57"/>
      <c r="OBC15" s="57"/>
      <c r="OBD15" s="57"/>
      <c r="OBE15" s="57"/>
      <c r="OBF15" s="57"/>
      <c r="OBG15" s="57"/>
      <c r="OBH15" s="57"/>
      <c r="OBI15" s="57"/>
      <c r="OBJ15" s="57"/>
      <c r="OBK15" s="57"/>
      <c r="OBL15" s="57"/>
      <c r="OBM15" s="57"/>
      <c r="OBN15" s="57"/>
      <c r="OBO15" s="57"/>
      <c r="OBP15" s="57"/>
      <c r="OBQ15" s="57"/>
      <c r="OBR15" s="57"/>
      <c r="OBS15" s="57"/>
      <c r="OBT15" s="57"/>
      <c r="OBU15" s="57"/>
      <c r="OBV15" s="57"/>
      <c r="OBW15" s="57"/>
      <c r="OBX15" s="57"/>
      <c r="OBY15" s="57"/>
      <c r="OBZ15" s="57"/>
      <c r="OCA15" s="57"/>
      <c r="OCB15" s="57"/>
      <c r="OCC15" s="57"/>
      <c r="OCD15" s="57"/>
      <c r="OCE15" s="57"/>
      <c r="OCF15" s="57"/>
      <c r="OCG15" s="57"/>
      <c r="OCH15" s="57"/>
      <c r="OCI15" s="57"/>
      <c r="OCJ15" s="57"/>
      <c r="OCK15" s="57"/>
      <c r="OCL15" s="57"/>
      <c r="OCM15" s="57"/>
      <c r="OCN15" s="57"/>
      <c r="OCO15" s="57"/>
      <c r="OCP15" s="57"/>
      <c r="OCQ15" s="57"/>
      <c r="OCR15" s="57"/>
      <c r="OCS15" s="57"/>
      <c r="OCT15" s="57"/>
      <c r="OCU15" s="57"/>
      <c r="OCV15" s="57"/>
      <c r="OCW15" s="57"/>
      <c r="OCX15" s="57"/>
      <c r="OCY15" s="57"/>
      <c r="OCZ15" s="57"/>
      <c r="ODA15" s="57"/>
      <c r="ODB15" s="57"/>
      <c r="ODC15" s="57"/>
      <c r="ODD15" s="57"/>
      <c r="ODE15" s="57"/>
      <c r="ODF15" s="57"/>
      <c r="ODG15" s="57"/>
      <c r="ODH15" s="57"/>
      <c r="ODI15" s="57"/>
      <c r="ODJ15" s="57"/>
      <c r="ODK15" s="57"/>
      <c r="ODL15" s="57"/>
      <c r="ODM15" s="57"/>
      <c r="ODN15" s="57"/>
      <c r="ODO15" s="57"/>
      <c r="ODP15" s="57"/>
      <c r="ODQ15" s="57"/>
      <c r="ODR15" s="57"/>
      <c r="ODS15" s="57"/>
      <c r="ODT15" s="57"/>
      <c r="ODU15" s="57"/>
      <c r="ODV15" s="57"/>
      <c r="ODW15" s="57"/>
      <c r="ODX15" s="57"/>
      <c r="ODY15" s="57"/>
      <c r="ODZ15" s="57"/>
      <c r="OEA15" s="57"/>
      <c r="OEB15" s="57"/>
      <c r="OEC15" s="57"/>
      <c r="OED15" s="57"/>
      <c r="OEE15" s="57"/>
      <c r="OEF15" s="57"/>
      <c r="OEG15" s="57"/>
      <c r="OEH15" s="57"/>
      <c r="OEI15" s="57"/>
      <c r="OEJ15" s="57"/>
      <c r="OEK15" s="57"/>
      <c r="OEL15" s="57"/>
      <c r="OEM15" s="57"/>
      <c r="OEN15" s="57"/>
      <c r="OEO15" s="57"/>
      <c r="OEP15" s="57"/>
      <c r="OEQ15" s="57"/>
      <c r="OER15" s="57"/>
      <c r="OES15" s="57"/>
      <c r="OET15" s="57"/>
      <c r="OEU15" s="57"/>
      <c r="OEV15" s="57"/>
      <c r="OEW15" s="57"/>
      <c r="OEX15" s="57"/>
      <c r="OEY15" s="57"/>
      <c r="OEZ15" s="57"/>
      <c r="OFA15" s="57"/>
      <c r="OFB15" s="57"/>
      <c r="OFC15" s="57"/>
      <c r="OFD15" s="57"/>
      <c r="OFE15" s="57"/>
      <c r="OFF15" s="57"/>
      <c r="OFG15" s="57"/>
      <c r="OFH15" s="57"/>
      <c r="OFI15" s="57"/>
      <c r="OFJ15" s="57"/>
      <c r="OFK15" s="57"/>
      <c r="OFL15" s="57"/>
      <c r="OFM15" s="57"/>
      <c r="OFN15" s="57"/>
      <c r="OFO15" s="57"/>
      <c r="OFP15" s="57"/>
      <c r="OFQ15" s="57"/>
      <c r="OFR15" s="57"/>
      <c r="OFS15" s="57"/>
      <c r="OFT15" s="57"/>
      <c r="OFU15" s="57"/>
      <c r="OFV15" s="57"/>
      <c r="OFW15" s="57"/>
      <c r="OFX15" s="57"/>
      <c r="OFY15" s="57"/>
      <c r="OFZ15" s="57"/>
      <c r="OGA15" s="57"/>
      <c r="OGB15" s="57"/>
      <c r="OGC15" s="57"/>
      <c r="OGD15" s="57"/>
      <c r="OGE15" s="57"/>
      <c r="OGF15" s="57"/>
      <c r="OGG15" s="57"/>
      <c r="OGH15" s="57"/>
      <c r="OGI15" s="57"/>
      <c r="OGJ15" s="57"/>
      <c r="OGK15" s="57"/>
      <c r="OGL15" s="57"/>
      <c r="OGM15" s="57"/>
      <c r="OGN15" s="57"/>
      <c r="OGO15" s="57"/>
      <c r="OGP15" s="57"/>
      <c r="OGQ15" s="57"/>
      <c r="OGR15" s="57"/>
      <c r="OGS15" s="57"/>
      <c r="OGT15" s="57"/>
      <c r="OGU15" s="57"/>
      <c r="OGV15" s="57"/>
      <c r="OGW15" s="57"/>
      <c r="OGX15" s="57"/>
      <c r="OGY15" s="57"/>
      <c r="OGZ15" s="57"/>
      <c r="OHA15" s="57"/>
      <c r="OHB15" s="57"/>
      <c r="OHC15" s="57"/>
      <c r="OHD15" s="57"/>
      <c r="OHE15" s="57"/>
      <c r="OHF15" s="57"/>
      <c r="OHG15" s="57"/>
      <c r="OHH15" s="57"/>
      <c r="OHI15" s="57"/>
      <c r="OHJ15" s="57"/>
      <c r="OHK15" s="57"/>
      <c r="OHL15" s="57"/>
      <c r="OHM15" s="57"/>
      <c r="OHN15" s="57"/>
      <c r="OHO15" s="57"/>
      <c r="OHP15" s="57"/>
      <c r="OHQ15" s="57"/>
      <c r="OHR15" s="57"/>
      <c r="OHS15" s="57"/>
      <c r="OHT15" s="57"/>
      <c r="OHU15" s="57"/>
      <c r="OHV15" s="57"/>
      <c r="OHW15" s="57"/>
      <c r="OHX15" s="57"/>
      <c r="OHY15" s="57"/>
      <c r="OHZ15" s="57"/>
      <c r="OIA15" s="57"/>
      <c r="OIB15" s="57"/>
      <c r="OIC15" s="57"/>
      <c r="OID15" s="57"/>
      <c r="OIE15" s="57"/>
      <c r="OIF15" s="57"/>
      <c r="OIG15" s="57"/>
      <c r="OIH15" s="57"/>
      <c r="OII15" s="57"/>
      <c r="OIJ15" s="57"/>
      <c r="OIK15" s="57"/>
      <c r="OIL15" s="57"/>
      <c r="OIM15" s="57"/>
      <c r="OIN15" s="57"/>
      <c r="OIO15" s="57"/>
      <c r="OIP15" s="57"/>
      <c r="OIQ15" s="57"/>
      <c r="OIR15" s="57"/>
      <c r="OIS15" s="57"/>
      <c r="OIT15" s="57"/>
      <c r="OIU15" s="57"/>
      <c r="OIV15" s="57"/>
      <c r="OIW15" s="57"/>
      <c r="OIX15" s="57"/>
      <c r="OIY15" s="57"/>
      <c r="OIZ15" s="57"/>
      <c r="OJA15" s="57"/>
      <c r="OJB15" s="57"/>
      <c r="OJC15" s="57"/>
      <c r="OJD15" s="57"/>
      <c r="OJE15" s="57"/>
      <c r="OJF15" s="57"/>
      <c r="OJG15" s="57"/>
      <c r="OJH15" s="57"/>
      <c r="OJI15" s="57"/>
      <c r="OJJ15" s="57"/>
      <c r="OJK15" s="57"/>
      <c r="OJL15" s="57"/>
      <c r="OJM15" s="57"/>
      <c r="OJN15" s="57"/>
      <c r="OJO15" s="57"/>
      <c r="OJP15" s="57"/>
      <c r="OJQ15" s="57"/>
      <c r="OJR15" s="57"/>
      <c r="OJS15" s="57"/>
      <c r="OJT15" s="57"/>
      <c r="OJU15" s="57"/>
      <c r="OJV15" s="57"/>
      <c r="OJW15" s="57"/>
      <c r="OJX15" s="57"/>
      <c r="OJY15" s="57"/>
      <c r="OJZ15" s="57"/>
      <c r="OKA15" s="57"/>
      <c r="OKB15" s="57"/>
      <c r="OKC15" s="57"/>
      <c r="OKD15" s="57"/>
      <c r="OKE15" s="57"/>
      <c r="OKF15" s="57"/>
      <c r="OKG15" s="57"/>
      <c r="OKH15" s="57"/>
      <c r="OKI15" s="57"/>
      <c r="OKJ15" s="57"/>
      <c r="OKK15" s="57"/>
      <c r="OKL15" s="57"/>
      <c r="OKM15" s="57"/>
      <c r="OKN15" s="57"/>
      <c r="OKO15" s="57"/>
      <c r="OKP15" s="57"/>
      <c r="OKQ15" s="57"/>
      <c r="OKR15" s="57"/>
      <c r="OKS15" s="57"/>
      <c r="OKT15" s="57"/>
      <c r="OKU15" s="57"/>
      <c r="OKV15" s="57"/>
      <c r="OKW15" s="57"/>
      <c r="OKX15" s="57"/>
      <c r="OKY15" s="57"/>
      <c r="OKZ15" s="57"/>
      <c r="OLA15" s="57"/>
      <c r="OLB15" s="57"/>
      <c r="OLC15" s="57"/>
      <c r="OLD15" s="57"/>
      <c r="OLE15" s="57"/>
      <c r="OLF15" s="57"/>
      <c r="OLG15" s="57"/>
      <c r="OLH15" s="57"/>
      <c r="OLI15" s="57"/>
      <c r="OLJ15" s="57"/>
      <c r="OLK15" s="57"/>
      <c r="OLL15" s="57"/>
      <c r="OLM15" s="57"/>
      <c r="OLN15" s="57"/>
      <c r="OLO15" s="57"/>
      <c r="OLP15" s="57"/>
      <c r="OLQ15" s="57"/>
      <c r="OLR15" s="57"/>
      <c r="OLS15" s="57"/>
      <c r="OLT15" s="57"/>
      <c r="OLU15" s="57"/>
      <c r="OLV15" s="57"/>
      <c r="OLW15" s="57"/>
      <c r="OLX15" s="57"/>
      <c r="OLY15" s="57"/>
      <c r="OLZ15" s="57"/>
      <c r="OMA15" s="57"/>
      <c r="OMB15" s="57"/>
      <c r="OMC15" s="57"/>
      <c r="OMD15" s="57"/>
      <c r="OME15" s="57"/>
      <c r="OMF15" s="57"/>
      <c r="OMG15" s="57"/>
      <c r="OMH15" s="57"/>
      <c r="OMI15" s="57"/>
      <c r="OMJ15" s="57"/>
      <c r="OMK15" s="57"/>
      <c r="OML15" s="57"/>
      <c r="OMM15" s="57"/>
      <c r="OMN15" s="57"/>
      <c r="OMO15" s="57"/>
      <c r="OMP15" s="57"/>
      <c r="OMQ15" s="57"/>
      <c r="OMR15" s="57"/>
      <c r="OMS15" s="57"/>
      <c r="OMT15" s="57"/>
      <c r="OMU15" s="57"/>
      <c r="OMV15" s="57"/>
      <c r="OMW15" s="57"/>
      <c r="OMX15" s="57"/>
      <c r="OMY15" s="57"/>
      <c r="OMZ15" s="57"/>
      <c r="ONA15" s="57"/>
      <c r="ONB15" s="57"/>
      <c r="ONC15" s="57"/>
      <c r="OND15" s="57"/>
      <c r="ONE15" s="57"/>
      <c r="ONF15" s="57"/>
      <c r="ONG15" s="57"/>
      <c r="ONH15" s="57"/>
      <c r="ONI15" s="57"/>
      <c r="ONJ15" s="57"/>
      <c r="ONK15" s="57"/>
      <c r="ONL15" s="57"/>
      <c r="ONM15" s="57"/>
      <c r="ONN15" s="57"/>
      <c r="ONO15" s="57"/>
      <c r="ONP15" s="57"/>
      <c r="ONQ15" s="57"/>
      <c r="ONR15" s="57"/>
      <c r="ONS15" s="57"/>
      <c r="ONT15" s="57"/>
      <c r="ONU15" s="57"/>
      <c r="ONV15" s="57"/>
      <c r="ONW15" s="57"/>
      <c r="ONX15" s="57"/>
      <c r="ONY15" s="57"/>
      <c r="ONZ15" s="57"/>
      <c r="OOA15" s="57"/>
      <c r="OOB15" s="57"/>
      <c r="OOC15" s="57"/>
      <c r="OOD15" s="57"/>
      <c r="OOE15" s="57"/>
      <c r="OOF15" s="57"/>
      <c r="OOG15" s="57"/>
      <c r="OOH15" s="57"/>
      <c r="OOI15" s="57"/>
      <c r="OOJ15" s="57"/>
      <c r="OOK15" s="57"/>
      <c r="OOL15" s="57"/>
      <c r="OOM15" s="57"/>
      <c r="OON15" s="57"/>
      <c r="OOO15" s="57"/>
      <c r="OOP15" s="57"/>
      <c r="OOQ15" s="57"/>
      <c r="OOR15" s="57"/>
      <c r="OOS15" s="57"/>
      <c r="OOT15" s="57"/>
      <c r="OOU15" s="57"/>
      <c r="OOV15" s="57"/>
      <c r="OOW15" s="57"/>
      <c r="OOX15" s="57"/>
      <c r="OOY15" s="57"/>
      <c r="OOZ15" s="57"/>
      <c r="OPA15" s="57"/>
      <c r="OPB15" s="57"/>
      <c r="OPC15" s="57"/>
      <c r="OPD15" s="57"/>
      <c r="OPE15" s="57"/>
      <c r="OPF15" s="57"/>
      <c r="OPG15" s="57"/>
      <c r="OPH15" s="57"/>
      <c r="OPI15" s="57"/>
      <c r="OPJ15" s="57"/>
      <c r="OPK15" s="57"/>
      <c r="OPL15" s="57"/>
      <c r="OPM15" s="57"/>
      <c r="OPN15" s="57"/>
      <c r="OPO15" s="57"/>
      <c r="OPP15" s="57"/>
      <c r="OPQ15" s="57"/>
      <c r="OPR15" s="57"/>
      <c r="OPS15" s="57"/>
      <c r="OPT15" s="57"/>
      <c r="OPU15" s="57"/>
      <c r="OPV15" s="57"/>
      <c r="OPW15" s="57"/>
      <c r="OPX15" s="57"/>
      <c r="OPY15" s="57"/>
      <c r="OPZ15" s="57"/>
      <c r="OQA15" s="57"/>
      <c r="OQB15" s="57"/>
      <c r="OQC15" s="57"/>
      <c r="OQD15" s="57"/>
      <c r="OQE15" s="57"/>
      <c r="OQF15" s="57"/>
      <c r="OQG15" s="57"/>
      <c r="OQH15" s="57"/>
      <c r="OQI15" s="57"/>
      <c r="OQJ15" s="57"/>
      <c r="OQK15" s="57"/>
      <c r="OQL15" s="57"/>
      <c r="OQM15" s="57"/>
      <c r="OQN15" s="57"/>
      <c r="OQO15" s="57"/>
      <c r="OQP15" s="57"/>
      <c r="OQQ15" s="57"/>
      <c r="OQR15" s="57"/>
      <c r="OQS15" s="57"/>
      <c r="OQT15" s="57"/>
      <c r="OQU15" s="57"/>
      <c r="OQV15" s="57"/>
      <c r="OQW15" s="57"/>
      <c r="OQX15" s="57"/>
      <c r="OQY15" s="57"/>
      <c r="OQZ15" s="57"/>
      <c r="ORA15" s="57"/>
      <c r="ORB15" s="57"/>
      <c r="ORC15" s="57"/>
      <c r="ORD15" s="57"/>
      <c r="ORE15" s="57"/>
      <c r="ORF15" s="57"/>
      <c r="ORG15" s="57"/>
      <c r="ORH15" s="57"/>
      <c r="ORI15" s="57"/>
      <c r="ORJ15" s="57"/>
      <c r="ORK15" s="57"/>
      <c r="ORL15" s="57"/>
      <c r="ORM15" s="57"/>
      <c r="ORN15" s="57"/>
      <c r="ORO15" s="57"/>
      <c r="ORP15" s="57"/>
      <c r="ORQ15" s="57"/>
      <c r="ORR15" s="57"/>
      <c r="ORS15" s="57"/>
      <c r="ORT15" s="57"/>
      <c r="ORU15" s="57"/>
      <c r="ORV15" s="57"/>
      <c r="ORW15" s="57"/>
      <c r="ORX15" s="57"/>
      <c r="ORY15" s="57"/>
      <c r="ORZ15" s="57"/>
      <c r="OSA15" s="57"/>
      <c r="OSB15" s="57"/>
      <c r="OSC15" s="57"/>
      <c r="OSD15" s="57"/>
      <c r="OSE15" s="57"/>
      <c r="OSF15" s="57"/>
      <c r="OSG15" s="57"/>
      <c r="OSH15" s="57"/>
      <c r="OSI15" s="57"/>
      <c r="OSJ15" s="57"/>
      <c r="OSK15" s="57"/>
      <c r="OSL15" s="57"/>
      <c r="OSM15" s="57"/>
      <c r="OSN15" s="57"/>
      <c r="OSO15" s="57"/>
      <c r="OSP15" s="57"/>
      <c r="OSQ15" s="57"/>
      <c r="OSR15" s="57"/>
      <c r="OSS15" s="57"/>
      <c r="OST15" s="57"/>
      <c r="OSU15" s="57"/>
      <c r="OSV15" s="57"/>
      <c r="OSW15" s="57"/>
      <c r="OSX15" s="57"/>
      <c r="OSY15" s="57"/>
      <c r="OSZ15" s="57"/>
      <c r="OTA15" s="57"/>
      <c r="OTB15" s="57"/>
      <c r="OTC15" s="57"/>
      <c r="OTD15" s="57"/>
      <c r="OTE15" s="57"/>
      <c r="OTF15" s="57"/>
      <c r="OTG15" s="57"/>
      <c r="OTH15" s="57"/>
      <c r="OTI15" s="57"/>
      <c r="OTJ15" s="57"/>
      <c r="OTK15" s="57"/>
      <c r="OTL15" s="57"/>
      <c r="OTM15" s="57"/>
      <c r="OTN15" s="57"/>
      <c r="OTO15" s="57"/>
      <c r="OTP15" s="57"/>
      <c r="OTQ15" s="57"/>
      <c r="OTR15" s="57"/>
      <c r="OTS15" s="57"/>
      <c r="OTT15" s="57"/>
      <c r="OTU15" s="57"/>
      <c r="OTV15" s="57"/>
      <c r="OTW15" s="57"/>
      <c r="OTX15" s="57"/>
      <c r="OTY15" s="57"/>
      <c r="OTZ15" s="57"/>
      <c r="OUA15" s="57"/>
      <c r="OUB15" s="57"/>
      <c r="OUC15" s="57"/>
      <c r="OUD15" s="57"/>
      <c r="OUE15" s="57"/>
      <c r="OUF15" s="57"/>
      <c r="OUG15" s="57"/>
      <c r="OUH15" s="57"/>
      <c r="OUI15" s="57"/>
      <c r="OUJ15" s="57"/>
      <c r="OUK15" s="57"/>
      <c r="OUL15" s="57"/>
      <c r="OUM15" s="57"/>
      <c r="OUN15" s="57"/>
      <c r="OUO15" s="57"/>
      <c r="OUP15" s="57"/>
      <c r="OUQ15" s="57"/>
      <c r="OUR15" s="57"/>
      <c r="OUS15" s="57"/>
      <c r="OUT15" s="57"/>
      <c r="OUU15" s="57"/>
      <c r="OUV15" s="57"/>
      <c r="OUW15" s="57"/>
      <c r="OUX15" s="57"/>
      <c r="OUY15" s="57"/>
      <c r="OUZ15" s="57"/>
      <c r="OVA15" s="57"/>
      <c r="OVB15" s="57"/>
      <c r="OVC15" s="57"/>
      <c r="OVD15" s="57"/>
      <c r="OVE15" s="57"/>
      <c r="OVF15" s="57"/>
      <c r="OVG15" s="57"/>
      <c r="OVH15" s="57"/>
      <c r="OVI15" s="57"/>
      <c r="OVJ15" s="57"/>
      <c r="OVK15" s="57"/>
      <c r="OVL15" s="57"/>
      <c r="OVM15" s="57"/>
      <c r="OVN15" s="57"/>
      <c r="OVO15" s="57"/>
      <c r="OVP15" s="57"/>
      <c r="OVQ15" s="57"/>
      <c r="OVR15" s="57"/>
      <c r="OVS15" s="57"/>
      <c r="OVT15" s="57"/>
      <c r="OVU15" s="57"/>
      <c r="OVV15" s="57"/>
      <c r="OVW15" s="57"/>
      <c r="OVX15" s="57"/>
      <c r="OVY15" s="57"/>
      <c r="OVZ15" s="57"/>
      <c r="OWA15" s="57"/>
      <c r="OWB15" s="57"/>
      <c r="OWC15" s="57"/>
      <c r="OWD15" s="57"/>
      <c r="OWE15" s="57"/>
      <c r="OWF15" s="57"/>
      <c r="OWG15" s="57"/>
      <c r="OWH15" s="57"/>
      <c r="OWI15" s="57"/>
      <c r="OWJ15" s="57"/>
      <c r="OWK15" s="57"/>
      <c r="OWL15" s="57"/>
      <c r="OWM15" s="57"/>
      <c r="OWN15" s="57"/>
      <c r="OWO15" s="57"/>
      <c r="OWP15" s="57"/>
      <c r="OWQ15" s="57"/>
      <c r="OWR15" s="57"/>
      <c r="OWS15" s="57"/>
      <c r="OWT15" s="57"/>
      <c r="OWU15" s="57"/>
      <c r="OWV15" s="57"/>
      <c r="OWW15" s="57"/>
      <c r="OWX15" s="57"/>
      <c r="OWY15" s="57"/>
      <c r="OWZ15" s="57"/>
      <c r="OXA15" s="57"/>
      <c r="OXB15" s="57"/>
      <c r="OXC15" s="57"/>
      <c r="OXD15" s="57"/>
      <c r="OXE15" s="57"/>
      <c r="OXF15" s="57"/>
      <c r="OXG15" s="57"/>
      <c r="OXH15" s="57"/>
      <c r="OXI15" s="57"/>
      <c r="OXJ15" s="57"/>
      <c r="OXK15" s="57"/>
      <c r="OXL15" s="57"/>
      <c r="OXM15" s="57"/>
      <c r="OXN15" s="57"/>
      <c r="OXO15" s="57"/>
      <c r="OXP15" s="57"/>
      <c r="OXQ15" s="57"/>
      <c r="OXR15" s="57"/>
      <c r="OXS15" s="57"/>
      <c r="OXT15" s="57"/>
      <c r="OXU15" s="57"/>
      <c r="OXV15" s="57"/>
      <c r="OXW15" s="57"/>
      <c r="OXX15" s="57"/>
      <c r="OXY15" s="57"/>
      <c r="OXZ15" s="57"/>
      <c r="OYA15" s="57"/>
      <c r="OYB15" s="57"/>
      <c r="OYC15" s="57"/>
      <c r="OYD15" s="57"/>
      <c r="OYE15" s="57"/>
      <c r="OYF15" s="57"/>
      <c r="OYG15" s="57"/>
      <c r="OYH15" s="57"/>
      <c r="OYI15" s="57"/>
      <c r="OYJ15" s="57"/>
      <c r="OYK15" s="57"/>
      <c r="OYL15" s="57"/>
      <c r="OYM15" s="57"/>
      <c r="OYN15" s="57"/>
      <c r="OYO15" s="57"/>
      <c r="OYP15" s="57"/>
      <c r="OYQ15" s="57"/>
      <c r="OYR15" s="57"/>
      <c r="OYS15" s="57"/>
      <c r="OYT15" s="57"/>
      <c r="OYU15" s="57"/>
      <c r="OYV15" s="57"/>
      <c r="OYW15" s="57"/>
      <c r="OYX15" s="57"/>
      <c r="OYY15" s="57"/>
      <c r="OYZ15" s="57"/>
      <c r="OZA15" s="57"/>
      <c r="OZB15" s="57"/>
      <c r="OZC15" s="57"/>
      <c r="OZD15" s="57"/>
      <c r="OZE15" s="57"/>
      <c r="OZF15" s="57"/>
      <c r="OZG15" s="57"/>
      <c r="OZH15" s="57"/>
      <c r="OZI15" s="57"/>
      <c r="OZJ15" s="57"/>
      <c r="OZK15" s="57"/>
      <c r="OZL15" s="57"/>
      <c r="OZM15" s="57"/>
      <c r="OZN15" s="57"/>
      <c r="OZO15" s="57"/>
      <c r="OZP15" s="57"/>
      <c r="OZQ15" s="57"/>
      <c r="OZR15" s="57"/>
      <c r="OZS15" s="57"/>
      <c r="OZT15" s="57"/>
      <c r="OZU15" s="57"/>
      <c r="OZV15" s="57"/>
      <c r="OZW15" s="57"/>
      <c r="OZX15" s="57"/>
      <c r="OZY15" s="57"/>
      <c r="OZZ15" s="57"/>
      <c r="PAA15" s="57"/>
      <c r="PAB15" s="57"/>
      <c r="PAC15" s="57"/>
      <c r="PAD15" s="57"/>
      <c r="PAE15" s="57"/>
      <c r="PAF15" s="57"/>
      <c r="PAG15" s="57"/>
      <c r="PAH15" s="57"/>
      <c r="PAI15" s="57"/>
      <c r="PAJ15" s="57"/>
      <c r="PAK15" s="57"/>
      <c r="PAL15" s="57"/>
      <c r="PAM15" s="57"/>
      <c r="PAN15" s="57"/>
      <c r="PAO15" s="57"/>
      <c r="PAP15" s="57"/>
      <c r="PAQ15" s="57"/>
      <c r="PAR15" s="57"/>
      <c r="PAS15" s="57"/>
      <c r="PAT15" s="57"/>
      <c r="PAU15" s="57"/>
      <c r="PAV15" s="57"/>
      <c r="PAW15" s="57"/>
      <c r="PAX15" s="57"/>
      <c r="PAY15" s="57"/>
      <c r="PAZ15" s="57"/>
      <c r="PBA15" s="57"/>
      <c r="PBB15" s="57"/>
      <c r="PBC15" s="57"/>
      <c r="PBD15" s="57"/>
      <c r="PBE15" s="57"/>
      <c r="PBF15" s="57"/>
      <c r="PBG15" s="57"/>
      <c r="PBH15" s="57"/>
      <c r="PBI15" s="57"/>
      <c r="PBJ15" s="57"/>
      <c r="PBK15" s="57"/>
      <c r="PBL15" s="57"/>
      <c r="PBM15" s="57"/>
      <c r="PBN15" s="57"/>
      <c r="PBO15" s="57"/>
      <c r="PBP15" s="57"/>
      <c r="PBQ15" s="57"/>
      <c r="PBR15" s="57"/>
      <c r="PBS15" s="57"/>
      <c r="PBT15" s="57"/>
      <c r="PBU15" s="57"/>
      <c r="PBV15" s="57"/>
      <c r="PBW15" s="57"/>
      <c r="PBX15" s="57"/>
      <c r="PBY15" s="57"/>
      <c r="PBZ15" s="57"/>
      <c r="PCA15" s="57"/>
      <c r="PCB15" s="57"/>
      <c r="PCC15" s="57"/>
      <c r="PCD15" s="57"/>
      <c r="PCE15" s="57"/>
      <c r="PCF15" s="57"/>
      <c r="PCG15" s="57"/>
      <c r="PCH15" s="57"/>
      <c r="PCI15" s="57"/>
      <c r="PCJ15" s="57"/>
      <c r="PCK15" s="57"/>
      <c r="PCL15" s="57"/>
      <c r="PCM15" s="57"/>
      <c r="PCN15" s="57"/>
      <c r="PCO15" s="57"/>
      <c r="PCP15" s="57"/>
      <c r="PCQ15" s="57"/>
      <c r="PCR15" s="57"/>
      <c r="PCS15" s="57"/>
      <c r="PCT15" s="57"/>
      <c r="PCU15" s="57"/>
      <c r="PCV15" s="57"/>
      <c r="PCW15" s="57"/>
      <c r="PCX15" s="57"/>
      <c r="PCY15" s="57"/>
      <c r="PCZ15" s="57"/>
      <c r="PDA15" s="57"/>
      <c r="PDB15" s="57"/>
      <c r="PDC15" s="57"/>
      <c r="PDD15" s="57"/>
      <c r="PDE15" s="57"/>
      <c r="PDF15" s="57"/>
      <c r="PDG15" s="57"/>
      <c r="PDH15" s="57"/>
      <c r="PDI15" s="57"/>
      <c r="PDJ15" s="57"/>
      <c r="PDK15" s="57"/>
      <c r="PDL15" s="57"/>
      <c r="PDM15" s="57"/>
      <c r="PDN15" s="57"/>
      <c r="PDO15" s="57"/>
      <c r="PDP15" s="57"/>
      <c r="PDQ15" s="57"/>
      <c r="PDR15" s="57"/>
      <c r="PDS15" s="57"/>
      <c r="PDT15" s="57"/>
      <c r="PDU15" s="57"/>
      <c r="PDV15" s="57"/>
      <c r="PDW15" s="57"/>
      <c r="PDX15" s="57"/>
      <c r="PDY15" s="57"/>
      <c r="PDZ15" s="57"/>
      <c r="PEA15" s="57"/>
      <c r="PEB15" s="57"/>
      <c r="PEC15" s="57"/>
      <c r="PED15" s="57"/>
      <c r="PEE15" s="57"/>
      <c r="PEF15" s="57"/>
      <c r="PEG15" s="57"/>
      <c r="PEH15" s="57"/>
      <c r="PEI15" s="57"/>
      <c r="PEJ15" s="57"/>
      <c r="PEK15" s="57"/>
      <c r="PEL15" s="57"/>
      <c r="PEM15" s="57"/>
      <c r="PEN15" s="57"/>
      <c r="PEO15" s="57"/>
      <c r="PEP15" s="57"/>
      <c r="PEQ15" s="57"/>
      <c r="PER15" s="57"/>
      <c r="PES15" s="57"/>
      <c r="PET15" s="57"/>
      <c r="PEU15" s="57"/>
      <c r="PEV15" s="57"/>
      <c r="PEW15" s="57"/>
      <c r="PEX15" s="57"/>
      <c r="PEY15" s="57"/>
      <c r="PEZ15" s="57"/>
      <c r="PFA15" s="57"/>
      <c r="PFB15" s="57"/>
      <c r="PFC15" s="57"/>
      <c r="PFD15" s="57"/>
      <c r="PFE15" s="57"/>
      <c r="PFF15" s="57"/>
      <c r="PFG15" s="57"/>
      <c r="PFH15" s="57"/>
      <c r="PFI15" s="57"/>
      <c r="PFJ15" s="57"/>
      <c r="PFK15" s="57"/>
      <c r="PFL15" s="57"/>
      <c r="PFM15" s="57"/>
      <c r="PFN15" s="57"/>
      <c r="PFO15" s="57"/>
      <c r="PFP15" s="57"/>
      <c r="PFQ15" s="57"/>
      <c r="PFR15" s="57"/>
      <c r="PFS15" s="57"/>
      <c r="PFT15" s="57"/>
      <c r="PFU15" s="57"/>
      <c r="PFV15" s="57"/>
      <c r="PFW15" s="57"/>
      <c r="PFX15" s="57"/>
      <c r="PFY15" s="57"/>
      <c r="PFZ15" s="57"/>
      <c r="PGA15" s="57"/>
      <c r="PGB15" s="57"/>
      <c r="PGC15" s="57"/>
      <c r="PGD15" s="57"/>
      <c r="PGE15" s="57"/>
      <c r="PGF15" s="57"/>
      <c r="PGG15" s="57"/>
      <c r="PGH15" s="57"/>
      <c r="PGI15" s="57"/>
      <c r="PGJ15" s="57"/>
      <c r="PGK15" s="57"/>
      <c r="PGL15" s="57"/>
      <c r="PGM15" s="57"/>
      <c r="PGN15" s="57"/>
      <c r="PGO15" s="57"/>
      <c r="PGP15" s="57"/>
      <c r="PGQ15" s="57"/>
      <c r="PGR15" s="57"/>
      <c r="PGS15" s="57"/>
      <c r="PGT15" s="57"/>
      <c r="PGU15" s="57"/>
      <c r="PGV15" s="57"/>
      <c r="PGW15" s="57"/>
      <c r="PGX15" s="57"/>
      <c r="PGY15" s="57"/>
      <c r="PGZ15" s="57"/>
      <c r="PHA15" s="57"/>
      <c r="PHB15" s="57"/>
      <c r="PHC15" s="57"/>
      <c r="PHD15" s="57"/>
      <c r="PHE15" s="57"/>
      <c r="PHF15" s="57"/>
      <c r="PHG15" s="57"/>
      <c r="PHH15" s="57"/>
      <c r="PHI15" s="57"/>
      <c r="PHJ15" s="57"/>
      <c r="PHK15" s="57"/>
      <c r="PHL15" s="57"/>
      <c r="PHM15" s="57"/>
      <c r="PHN15" s="57"/>
      <c r="PHO15" s="57"/>
      <c r="PHP15" s="57"/>
      <c r="PHQ15" s="57"/>
      <c r="PHR15" s="57"/>
      <c r="PHS15" s="57"/>
      <c r="PHT15" s="57"/>
      <c r="PHU15" s="57"/>
      <c r="PHV15" s="57"/>
      <c r="PHW15" s="57"/>
      <c r="PHX15" s="57"/>
      <c r="PHY15" s="57"/>
      <c r="PHZ15" s="57"/>
      <c r="PIA15" s="57"/>
      <c r="PIB15" s="57"/>
      <c r="PIC15" s="57"/>
      <c r="PID15" s="57"/>
      <c r="PIE15" s="57"/>
      <c r="PIF15" s="57"/>
      <c r="PIG15" s="57"/>
      <c r="PIH15" s="57"/>
      <c r="PII15" s="57"/>
      <c r="PIJ15" s="57"/>
      <c r="PIK15" s="57"/>
      <c r="PIL15" s="57"/>
      <c r="PIM15" s="57"/>
      <c r="PIN15" s="57"/>
      <c r="PIO15" s="57"/>
      <c r="PIP15" s="57"/>
      <c r="PIQ15" s="57"/>
      <c r="PIR15" s="57"/>
      <c r="PIS15" s="57"/>
      <c r="PIT15" s="57"/>
      <c r="PIU15" s="57"/>
      <c r="PIV15" s="57"/>
      <c r="PIW15" s="57"/>
      <c r="PIX15" s="57"/>
      <c r="PIY15" s="57"/>
      <c r="PIZ15" s="57"/>
      <c r="PJA15" s="57"/>
      <c r="PJB15" s="57"/>
      <c r="PJC15" s="57"/>
      <c r="PJD15" s="57"/>
      <c r="PJE15" s="57"/>
      <c r="PJF15" s="57"/>
      <c r="PJG15" s="57"/>
      <c r="PJH15" s="57"/>
      <c r="PJI15" s="57"/>
      <c r="PJJ15" s="57"/>
      <c r="PJK15" s="57"/>
      <c r="PJL15" s="57"/>
      <c r="PJM15" s="57"/>
      <c r="PJN15" s="57"/>
      <c r="PJO15" s="57"/>
      <c r="PJP15" s="57"/>
      <c r="PJQ15" s="57"/>
      <c r="PJR15" s="57"/>
      <c r="PJS15" s="57"/>
      <c r="PJT15" s="57"/>
      <c r="PJU15" s="57"/>
      <c r="PJV15" s="57"/>
      <c r="PJW15" s="57"/>
      <c r="PJX15" s="57"/>
      <c r="PJY15" s="57"/>
      <c r="PJZ15" s="57"/>
      <c r="PKA15" s="57"/>
      <c r="PKB15" s="57"/>
      <c r="PKC15" s="57"/>
      <c r="PKD15" s="57"/>
      <c r="PKE15" s="57"/>
      <c r="PKF15" s="57"/>
      <c r="PKG15" s="57"/>
      <c r="PKH15" s="57"/>
      <c r="PKI15" s="57"/>
      <c r="PKJ15" s="57"/>
      <c r="PKK15" s="57"/>
      <c r="PKL15" s="57"/>
      <c r="PKM15" s="57"/>
      <c r="PKN15" s="57"/>
      <c r="PKO15" s="57"/>
      <c r="PKP15" s="57"/>
      <c r="PKQ15" s="57"/>
      <c r="PKR15" s="57"/>
      <c r="PKS15" s="57"/>
      <c r="PKT15" s="57"/>
      <c r="PKU15" s="57"/>
      <c r="PKV15" s="57"/>
      <c r="PKW15" s="57"/>
      <c r="PKX15" s="57"/>
      <c r="PKY15" s="57"/>
      <c r="PKZ15" s="57"/>
      <c r="PLA15" s="57"/>
      <c r="PLB15" s="57"/>
      <c r="PLC15" s="57"/>
      <c r="PLD15" s="57"/>
      <c r="PLE15" s="57"/>
      <c r="PLF15" s="57"/>
      <c r="PLG15" s="57"/>
      <c r="PLH15" s="57"/>
      <c r="PLI15" s="57"/>
      <c r="PLJ15" s="57"/>
      <c r="PLK15" s="57"/>
      <c r="PLL15" s="57"/>
      <c r="PLM15" s="57"/>
      <c r="PLN15" s="57"/>
      <c r="PLO15" s="57"/>
      <c r="PLP15" s="57"/>
      <c r="PLQ15" s="57"/>
      <c r="PLR15" s="57"/>
      <c r="PLS15" s="57"/>
      <c r="PLT15" s="57"/>
      <c r="PLU15" s="57"/>
      <c r="PLV15" s="57"/>
      <c r="PLW15" s="57"/>
      <c r="PLX15" s="57"/>
      <c r="PLY15" s="57"/>
      <c r="PLZ15" s="57"/>
      <c r="PMA15" s="57"/>
      <c r="PMB15" s="57"/>
      <c r="PMC15" s="57"/>
      <c r="PMD15" s="57"/>
      <c r="PME15" s="57"/>
      <c r="PMF15" s="57"/>
      <c r="PMG15" s="57"/>
      <c r="PMH15" s="57"/>
      <c r="PMI15" s="57"/>
      <c r="PMJ15" s="57"/>
      <c r="PMK15" s="57"/>
      <c r="PML15" s="57"/>
      <c r="PMM15" s="57"/>
      <c r="PMN15" s="57"/>
      <c r="PMO15" s="57"/>
      <c r="PMP15" s="57"/>
      <c r="PMQ15" s="57"/>
      <c r="PMR15" s="57"/>
      <c r="PMS15" s="57"/>
      <c r="PMT15" s="57"/>
      <c r="PMU15" s="57"/>
      <c r="PMV15" s="57"/>
      <c r="PMW15" s="57"/>
      <c r="PMX15" s="57"/>
      <c r="PMY15" s="57"/>
      <c r="PMZ15" s="57"/>
      <c r="PNA15" s="57"/>
      <c r="PNB15" s="57"/>
      <c r="PNC15" s="57"/>
      <c r="PND15" s="57"/>
      <c r="PNE15" s="57"/>
      <c r="PNF15" s="57"/>
      <c r="PNG15" s="57"/>
      <c r="PNH15" s="57"/>
      <c r="PNI15" s="57"/>
      <c r="PNJ15" s="57"/>
      <c r="PNK15" s="57"/>
      <c r="PNL15" s="57"/>
      <c r="PNM15" s="57"/>
      <c r="PNN15" s="57"/>
      <c r="PNO15" s="57"/>
      <c r="PNP15" s="57"/>
      <c r="PNQ15" s="57"/>
      <c r="PNR15" s="57"/>
      <c r="PNS15" s="57"/>
      <c r="PNT15" s="57"/>
      <c r="PNU15" s="57"/>
      <c r="PNV15" s="57"/>
      <c r="PNW15" s="57"/>
      <c r="PNX15" s="57"/>
      <c r="PNY15" s="57"/>
      <c r="PNZ15" s="57"/>
      <c r="POA15" s="57"/>
      <c r="POB15" s="57"/>
      <c r="POC15" s="57"/>
      <c r="POD15" s="57"/>
      <c r="POE15" s="57"/>
      <c r="POF15" s="57"/>
      <c r="POG15" s="57"/>
      <c r="POH15" s="57"/>
      <c r="POI15" s="57"/>
      <c r="POJ15" s="57"/>
      <c r="POK15" s="57"/>
      <c r="POL15" s="57"/>
      <c r="POM15" s="57"/>
      <c r="PON15" s="57"/>
      <c r="POO15" s="57"/>
      <c r="POP15" s="57"/>
      <c r="POQ15" s="57"/>
      <c r="POR15" s="57"/>
      <c r="POS15" s="57"/>
      <c r="POT15" s="57"/>
      <c r="POU15" s="57"/>
      <c r="POV15" s="57"/>
      <c r="POW15" s="57"/>
      <c r="POX15" s="57"/>
      <c r="POY15" s="57"/>
      <c r="POZ15" s="57"/>
      <c r="PPA15" s="57"/>
      <c r="PPB15" s="57"/>
      <c r="PPC15" s="57"/>
      <c r="PPD15" s="57"/>
      <c r="PPE15" s="57"/>
      <c r="PPF15" s="57"/>
      <c r="PPG15" s="57"/>
      <c r="PPH15" s="57"/>
      <c r="PPI15" s="57"/>
      <c r="PPJ15" s="57"/>
      <c r="PPK15" s="57"/>
      <c r="PPL15" s="57"/>
      <c r="PPM15" s="57"/>
      <c r="PPN15" s="57"/>
      <c r="PPO15" s="57"/>
      <c r="PPP15" s="57"/>
      <c r="PPQ15" s="57"/>
      <c r="PPR15" s="57"/>
      <c r="PPS15" s="57"/>
      <c r="PPT15" s="57"/>
      <c r="PPU15" s="57"/>
      <c r="PPV15" s="57"/>
      <c r="PPW15" s="57"/>
      <c r="PPX15" s="57"/>
      <c r="PPY15" s="57"/>
      <c r="PPZ15" s="57"/>
      <c r="PQA15" s="57"/>
      <c r="PQB15" s="57"/>
      <c r="PQC15" s="57"/>
      <c r="PQD15" s="57"/>
      <c r="PQE15" s="57"/>
      <c r="PQF15" s="57"/>
      <c r="PQG15" s="57"/>
      <c r="PQH15" s="57"/>
      <c r="PQI15" s="57"/>
      <c r="PQJ15" s="57"/>
      <c r="PQK15" s="57"/>
      <c r="PQL15" s="57"/>
      <c r="PQM15" s="57"/>
      <c r="PQN15" s="57"/>
      <c r="PQO15" s="57"/>
      <c r="PQP15" s="57"/>
      <c r="PQQ15" s="57"/>
      <c r="PQR15" s="57"/>
      <c r="PQS15" s="57"/>
      <c r="PQT15" s="57"/>
      <c r="PQU15" s="57"/>
      <c r="PQV15" s="57"/>
      <c r="PQW15" s="57"/>
      <c r="PQX15" s="57"/>
      <c r="PQY15" s="57"/>
      <c r="PQZ15" s="57"/>
      <c r="PRA15" s="57"/>
      <c r="PRB15" s="57"/>
      <c r="PRC15" s="57"/>
      <c r="PRD15" s="57"/>
      <c r="PRE15" s="57"/>
      <c r="PRF15" s="57"/>
      <c r="PRG15" s="57"/>
      <c r="PRH15" s="57"/>
      <c r="PRI15" s="57"/>
      <c r="PRJ15" s="57"/>
      <c r="PRK15" s="57"/>
      <c r="PRL15" s="57"/>
      <c r="PRM15" s="57"/>
      <c r="PRN15" s="57"/>
      <c r="PRO15" s="57"/>
      <c r="PRP15" s="57"/>
      <c r="PRQ15" s="57"/>
      <c r="PRR15" s="57"/>
      <c r="PRS15" s="57"/>
      <c r="PRT15" s="57"/>
      <c r="PRU15" s="57"/>
      <c r="PRV15" s="57"/>
      <c r="PRW15" s="57"/>
      <c r="PRX15" s="57"/>
      <c r="PRY15" s="57"/>
      <c r="PRZ15" s="57"/>
      <c r="PSA15" s="57"/>
      <c r="PSB15" s="57"/>
      <c r="PSC15" s="57"/>
      <c r="PSD15" s="57"/>
      <c r="PSE15" s="57"/>
      <c r="PSF15" s="57"/>
      <c r="PSG15" s="57"/>
      <c r="PSH15" s="57"/>
      <c r="PSI15" s="57"/>
      <c r="PSJ15" s="57"/>
      <c r="PSK15" s="57"/>
      <c r="PSL15" s="57"/>
      <c r="PSM15" s="57"/>
      <c r="PSN15" s="57"/>
      <c r="PSO15" s="57"/>
      <c r="PSP15" s="57"/>
      <c r="PSQ15" s="57"/>
      <c r="PSR15" s="57"/>
      <c r="PSS15" s="57"/>
      <c r="PST15" s="57"/>
      <c r="PSU15" s="57"/>
      <c r="PSV15" s="57"/>
      <c r="PSW15" s="57"/>
      <c r="PSX15" s="57"/>
      <c r="PSY15" s="57"/>
      <c r="PSZ15" s="57"/>
      <c r="PTA15" s="57"/>
      <c r="PTB15" s="57"/>
      <c r="PTC15" s="57"/>
      <c r="PTD15" s="57"/>
      <c r="PTE15" s="57"/>
      <c r="PTF15" s="57"/>
      <c r="PTG15" s="57"/>
      <c r="PTH15" s="57"/>
      <c r="PTI15" s="57"/>
      <c r="PTJ15" s="57"/>
      <c r="PTK15" s="57"/>
      <c r="PTL15" s="57"/>
      <c r="PTM15" s="57"/>
      <c r="PTN15" s="57"/>
      <c r="PTO15" s="57"/>
      <c r="PTP15" s="57"/>
      <c r="PTQ15" s="57"/>
      <c r="PTR15" s="57"/>
      <c r="PTS15" s="57"/>
      <c r="PTT15" s="57"/>
      <c r="PTU15" s="57"/>
      <c r="PTV15" s="57"/>
      <c r="PTW15" s="57"/>
      <c r="PTX15" s="57"/>
      <c r="PTY15" s="57"/>
      <c r="PTZ15" s="57"/>
      <c r="PUA15" s="57"/>
      <c r="PUB15" s="57"/>
      <c r="PUC15" s="57"/>
      <c r="PUD15" s="57"/>
      <c r="PUE15" s="57"/>
      <c r="PUF15" s="57"/>
      <c r="PUG15" s="57"/>
      <c r="PUH15" s="57"/>
      <c r="PUI15" s="57"/>
      <c r="PUJ15" s="57"/>
      <c r="PUK15" s="57"/>
      <c r="PUL15" s="57"/>
      <c r="PUM15" s="57"/>
      <c r="PUN15" s="57"/>
      <c r="PUO15" s="57"/>
      <c r="PUP15" s="57"/>
      <c r="PUQ15" s="57"/>
      <c r="PUR15" s="57"/>
      <c r="PUS15" s="57"/>
      <c r="PUT15" s="57"/>
      <c r="PUU15" s="57"/>
      <c r="PUV15" s="57"/>
      <c r="PUW15" s="57"/>
      <c r="PUX15" s="57"/>
      <c r="PUY15" s="57"/>
      <c r="PUZ15" s="57"/>
      <c r="PVA15" s="57"/>
      <c r="PVB15" s="57"/>
      <c r="PVC15" s="57"/>
      <c r="PVD15" s="57"/>
      <c r="PVE15" s="57"/>
      <c r="PVF15" s="57"/>
      <c r="PVG15" s="57"/>
      <c r="PVH15" s="57"/>
      <c r="PVI15" s="57"/>
      <c r="PVJ15" s="57"/>
      <c r="PVK15" s="57"/>
      <c r="PVL15" s="57"/>
      <c r="PVM15" s="57"/>
      <c r="PVN15" s="57"/>
      <c r="PVO15" s="57"/>
      <c r="PVP15" s="57"/>
      <c r="PVQ15" s="57"/>
      <c r="PVR15" s="57"/>
      <c r="PVS15" s="57"/>
      <c r="PVT15" s="57"/>
      <c r="PVU15" s="57"/>
      <c r="PVV15" s="57"/>
      <c r="PVW15" s="57"/>
      <c r="PVX15" s="57"/>
      <c r="PVY15" s="57"/>
      <c r="PVZ15" s="57"/>
      <c r="PWA15" s="57"/>
      <c r="PWB15" s="57"/>
      <c r="PWC15" s="57"/>
      <c r="PWD15" s="57"/>
      <c r="PWE15" s="57"/>
      <c r="PWF15" s="57"/>
      <c r="PWG15" s="57"/>
      <c r="PWH15" s="57"/>
      <c r="PWI15" s="57"/>
      <c r="PWJ15" s="57"/>
      <c r="PWK15" s="57"/>
      <c r="PWL15" s="57"/>
      <c r="PWM15" s="57"/>
      <c r="PWN15" s="57"/>
      <c r="PWO15" s="57"/>
      <c r="PWP15" s="57"/>
      <c r="PWQ15" s="57"/>
      <c r="PWR15" s="57"/>
      <c r="PWS15" s="57"/>
      <c r="PWT15" s="57"/>
      <c r="PWU15" s="57"/>
      <c r="PWV15" s="57"/>
      <c r="PWW15" s="57"/>
      <c r="PWX15" s="57"/>
      <c r="PWY15" s="57"/>
      <c r="PWZ15" s="57"/>
      <c r="PXA15" s="57"/>
      <c r="PXB15" s="57"/>
      <c r="PXC15" s="57"/>
      <c r="PXD15" s="57"/>
      <c r="PXE15" s="57"/>
      <c r="PXF15" s="57"/>
      <c r="PXG15" s="57"/>
      <c r="PXH15" s="57"/>
      <c r="PXI15" s="57"/>
      <c r="PXJ15" s="57"/>
      <c r="PXK15" s="57"/>
      <c r="PXL15" s="57"/>
      <c r="PXM15" s="57"/>
      <c r="PXN15" s="57"/>
      <c r="PXO15" s="57"/>
      <c r="PXP15" s="57"/>
      <c r="PXQ15" s="57"/>
      <c r="PXR15" s="57"/>
      <c r="PXS15" s="57"/>
      <c r="PXT15" s="57"/>
      <c r="PXU15" s="57"/>
      <c r="PXV15" s="57"/>
      <c r="PXW15" s="57"/>
      <c r="PXX15" s="57"/>
      <c r="PXY15" s="57"/>
      <c r="PXZ15" s="57"/>
      <c r="PYA15" s="57"/>
      <c r="PYB15" s="57"/>
      <c r="PYC15" s="57"/>
      <c r="PYD15" s="57"/>
      <c r="PYE15" s="57"/>
      <c r="PYF15" s="57"/>
      <c r="PYG15" s="57"/>
      <c r="PYH15" s="57"/>
      <c r="PYI15" s="57"/>
      <c r="PYJ15" s="57"/>
      <c r="PYK15" s="57"/>
      <c r="PYL15" s="57"/>
      <c r="PYM15" s="57"/>
      <c r="PYN15" s="57"/>
      <c r="PYO15" s="57"/>
      <c r="PYP15" s="57"/>
      <c r="PYQ15" s="57"/>
      <c r="PYR15" s="57"/>
      <c r="PYS15" s="57"/>
      <c r="PYT15" s="57"/>
      <c r="PYU15" s="57"/>
      <c r="PYV15" s="57"/>
      <c r="PYW15" s="57"/>
      <c r="PYX15" s="57"/>
      <c r="PYY15" s="57"/>
      <c r="PYZ15" s="57"/>
      <c r="PZA15" s="57"/>
      <c r="PZB15" s="57"/>
      <c r="PZC15" s="57"/>
      <c r="PZD15" s="57"/>
      <c r="PZE15" s="57"/>
      <c r="PZF15" s="57"/>
      <c r="PZG15" s="57"/>
      <c r="PZH15" s="57"/>
      <c r="PZI15" s="57"/>
      <c r="PZJ15" s="57"/>
      <c r="PZK15" s="57"/>
      <c r="PZL15" s="57"/>
      <c r="PZM15" s="57"/>
      <c r="PZN15" s="57"/>
      <c r="PZO15" s="57"/>
      <c r="PZP15" s="57"/>
      <c r="PZQ15" s="57"/>
      <c r="PZR15" s="57"/>
      <c r="PZS15" s="57"/>
      <c r="PZT15" s="57"/>
      <c r="PZU15" s="57"/>
      <c r="PZV15" s="57"/>
      <c r="PZW15" s="57"/>
      <c r="PZX15" s="57"/>
      <c r="PZY15" s="57"/>
      <c r="PZZ15" s="57"/>
      <c r="QAA15" s="57"/>
      <c r="QAB15" s="57"/>
      <c r="QAC15" s="57"/>
      <c r="QAD15" s="57"/>
      <c r="QAE15" s="57"/>
      <c r="QAF15" s="57"/>
      <c r="QAG15" s="57"/>
      <c r="QAH15" s="57"/>
      <c r="QAI15" s="57"/>
      <c r="QAJ15" s="57"/>
      <c r="QAK15" s="57"/>
      <c r="QAL15" s="57"/>
      <c r="QAM15" s="57"/>
      <c r="QAN15" s="57"/>
      <c r="QAO15" s="57"/>
      <c r="QAP15" s="57"/>
      <c r="QAQ15" s="57"/>
      <c r="QAR15" s="57"/>
      <c r="QAS15" s="57"/>
      <c r="QAT15" s="57"/>
      <c r="QAU15" s="57"/>
      <c r="QAV15" s="57"/>
      <c r="QAW15" s="57"/>
      <c r="QAX15" s="57"/>
      <c r="QAY15" s="57"/>
      <c r="QAZ15" s="57"/>
      <c r="QBA15" s="57"/>
      <c r="QBB15" s="57"/>
      <c r="QBC15" s="57"/>
      <c r="QBD15" s="57"/>
      <c r="QBE15" s="57"/>
      <c r="QBF15" s="57"/>
      <c r="QBG15" s="57"/>
      <c r="QBH15" s="57"/>
      <c r="QBI15" s="57"/>
      <c r="QBJ15" s="57"/>
      <c r="QBK15" s="57"/>
      <c r="QBL15" s="57"/>
      <c r="QBM15" s="57"/>
      <c r="QBN15" s="57"/>
      <c r="QBO15" s="57"/>
      <c r="QBP15" s="57"/>
      <c r="QBQ15" s="57"/>
      <c r="QBR15" s="57"/>
      <c r="QBS15" s="57"/>
      <c r="QBT15" s="57"/>
      <c r="QBU15" s="57"/>
      <c r="QBV15" s="57"/>
      <c r="QBW15" s="57"/>
      <c r="QBX15" s="57"/>
      <c r="QBY15" s="57"/>
      <c r="QBZ15" s="57"/>
      <c r="QCA15" s="57"/>
      <c r="QCB15" s="57"/>
      <c r="QCC15" s="57"/>
      <c r="QCD15" s="57"/>
      <c r="QCE15" s="57"/>
      <c r="QCF15" s="57"/>
      <c r="QCG15" s="57"/>
      <c r="QCH15" s="57"/>
      <c r="QCI15" s="57"/>
      <c r="QCJ15" s="57"/>
      <c r="QCK15" s="57"/>
      <c r="QCL15" s="57"/>
      <c r="QCM15" s="57"/>
      <c r="QCN15" s="57"/>
      <c r="QCO15" s="57"/>
      <c r="QCP15" s="57"/>
      <c r="QCQ15" s="57"/>
      <c r="QCR15" s="57"/>
      <c r="QCS15" s="57"/>
      <c r="QCT15" s="57"/>
      <c r="QCU15" s="57"/>
      <c r="QCV15" s="57"/>
      <c r="QCW15" s="57"/>
      <c r="QCX15" s="57"/>
      <c r="QCY15" s="57"/>
      <c r="QCZ15" s="57"/>
      <c r="QDA15" s="57"/>
      <c r="QDB15" s="57"/>
      <c r="QDC15" s="57"/>
      <c r="QDD15" s="57"/>
      <c r="QDE15" s="57"/>
      <c r="QDF15" s="57"/>
      <c r="QDG15" s="57"/>
      <c r="QDH15" s="57"/>
      <c r="QDI15" s="57"/>
      <c r="QDJ15" s="57"/>
      <c r="QDK15" s="57"/>
      <c r="QDL15" s="57"/>
      <c r="QDM15" s="57"/>
      <c r="QDN15" s="57"/>
      <c r="QDO15" s="57"/>
      <c r="QDP15" s="57"/>
      <c r="QDQ15" s="57"/>
      <c r="QDR15" s="57"/>
      <c r="QDS15" s="57"/>
      <c r="QDT15" s="57"/>
      <c r="QDU15" s="57"/>
      <c r="QDV15" s="57"/>
      <c r="QDW15" s="57"/>
      <c r="QDX15" s="57"/>
      <c r="QDY15" s="57"/>
      <c r="QDZ15" s="57"/>
      <c r="QEA15" s="57"/>
      <c r="QEB15" s="57"/>
      <c r="QEC15" s="57"/>
      <c r="QED15" s="57"/>
      <c r="QEE15" s="57"/>
      <c r="QEF15" s="57"/>
      <c r="QEG15" s="57"/>
      <c r="QEH15" s="57"/>
      <c r="QEI15" s="57"/>
      <c r="QEJ15" s="57"/>
      <c r="QEK15" s="57"/>
      <c r="QEL15" s="57"/>
      <c r="QEM15" s="57"/>
      <c r="QEN15" s="57"/>
      <c r="QEO15" s="57"/>
      <c r="QEP15" s="57"/>
      <c r="QEQ15" s="57"/>
      <c r="QER15" s="57"/>
      <c r="QES15" s="57"/>
      <c r="QET15" s="57"/>
      <c r="QEU15" s="57"/>
      <c r="QEV15" s="57"/>
      <c r="QEW15" s="57"/>
      <c r="QEX15" s="57"/>
      <c r="QEY15" s="57"/>
      <c r="QEZ15" s="57"/>
      <c r="QFA15" s="57"/>
      <c r="QFB15" s="57"/>
      <c r="QFC15" s="57"/>
      <c r="QFD15" s="57"/>
      <c r="QFE15" s="57"/>
      <c r="QFF15" s="57"/>
      <c r="QFG15" s="57"/>
      <c r="QFH15" s="57"/>
      <c r="QFI15" s="57"/>
      <c r="QFJ15" s="57"/>
      <c r="QFK15" s="57"/>
      <c r="QFL15" s="57"/>
      <c r="QFM15" s="57"/>
      <c r="QFN15" s="57"/>
      <c r="QFO15" s="57"/>
      <c r="QFP15" s="57"/>
      <c r="QFQ15" s="57"/>
      <c r="QFR15" s="57"/>
      <c r="QFS15" s="57"/>
      <c r="QFT15" s="57"/>
      <c r="QFU15" s="57"/>
      <c r="QFV15" s="57"/>
      <c r="QFW15" s="57"/>
      <c r="QFX15" s="57"/>
      <c r="QFY15" s="57"/>
      <c r="QFZ15" s="57"/>
      <c r="QGA15" s="57"/>
      <c r="QGB15" s="57"/>
      <c r="QGC15" s="57"/>
      <c r="QGD15" s="57"/>
      <c r="QGE15" s="57"/>
      <c r="QGF15" s="57"/>
      <c r="QGG15" s="57"/>
      <c r="QGH15" s="57"/>
      <c r="QGI15" s="57"/>
      <c r="QGJ15" s="57"/>
      <c r="QGK15" s="57"/>
      <c r="QGL15" s="57"/>
      <c r="QGM15" s="57"/>
      <c r="QGN15" s="57"/>
      <c r="QGO15" s="57"/>
      <c r="QGP15" s="57"/>
      <c r="QGQ15" s="57"/>
      <c r="QGR15" s="57"/>
      <c r="QGS15" s="57"/>
      <c r="QGT15" s="57"/>
      <c r="QGU15" s="57"/>
      <c r="QGV15" s="57"/>
      <c r="QGW15" s="57"/>
      <c r="QGX15" s="57"/>
      <c r="QGY15" s="57"/>
      <c r="QGZ15" s="57"/>
      <c r="QHA15" s="57"/>
      <c r="QHB15" s="57"/>
      <c r="QHC15" s="57"/>
      <c r="QHD15" s="57"/>
      <c r="QHE15" s="57"/>
      <c r="QHF15" s="57"/>
      <c r="QHG15" s="57"/>
      <c r="QHH15" s="57"/>
      <c r="QHI15" s="57"/>
      <c r="QHJ15" s="57"/>
      <c r="QHK15" s="57"/>
      <c r="QHL15" s="57"/>
      <c r="QHM15" s="57"/>
      <c r="QHN15" s="57"/>
      <c r="QHO15" s="57"/>
      <c r="QHP15" s="57"/>
      <c r="QHQ15" s="57"/>
      <c r="QHR15" s="57"/>
      <c r="QHS15" s="57"/>
      <c r="QHT15" s="57"/>
      <c r="QHU15" s="57"/>
      <c r="QHV15" s="57"/>
      <c r="QHW15" s="57"/>
      <c r="QHX15" s="57"/>
      <c r="QHY15" s="57"/>
      <c r="QHZ15" s="57"/>
      <c r="QIA15" s="57"/>
      <c r="QIB15" s="57"/>
      <c r="QIC15" s="57"/>
      <c r="QID15" s="57"/>
      <c r="QIE15" s="57"/>
      <c r="QIF15" s="57"/>
      <c r="QIG15" s="57"/>
      <c r="QIH15" s="57"/>
      <c r="QII15" s="57"/>
      <c r="QIJ15" s="57"/>
      <c r="QIK15" s="57"/>
      <c r="QIL15" s="57"/>
      <c r="QIM15" s="57"/>
      <c r="QIN15" s="57"/>
      <c r="QIO15" s="57"/>
      <c r="QIP15" s="57"/>
      <c r="QIQ15" s="57"/>
      <c r="QIR15" s="57"/>
      <c r="QIS15" s="57"/>
      <c r="QIT15" s="57"/>
      <c r="QIU15" s="57"/>
      <c r="QIV15" s="57"/>
      <c r="QIW15" s="57"/>
      <c r="QIX15" s="57"/>
      <c r="QIY15" s="57"/>
      <c r="QIZ15" s="57"/>
      <c r="QJA15" s="57"/>
      <c r="QJB15" s="57"/>
      <c r="QJC15" s="57"/>
      <c r="QJD15" s="57"/>
      <c r="QJE15" s="57"/>
      <c r="QJF15" s="57"/>
      <c r="QJG15" s="57"/>
      <c r="QJH15" s="57"/>
      <c r="QJI15" s="57"/>
      <c r="QJJ15" s="57"/>
      <c r="QJK15" s="57"/>
      <c r="QJL15" s="57"/>
      <c r="QJM15" s="57"/>
      <c r="QJN15" s="57"/>
      <c r="QJO15" s="57"/>
      <c r="QJP15" s="57"/>
      <c r="QJQ15" s="57"/>
      <c r="QJR15" s="57"/>
      <c r="QJS15" s="57"/>
      <c r="QJT15" s="57"/>
      <c r="QJU15" s="57"/>
      <c r="QJV15" s="57"/>
      <c r="QJW15" s="57"/>
      <c r="QJX15" s="57"/>
      <c r="QJY15" s="57"/>
      <c r="QJZ15" s="57"/>
      <c r="QKA15" s="57"/>
      <c r="QKB15" s="57"/>
      <c r="QKC15" s="57"/>
      <c r="QKD15" s="57"/>
      <c r="QKE15" s="57"/>
      <c r="QKF15" s="57"/>
      <c r="QKG15" s="57"/>
      <c r="QKH15" s="57"/>
      <c r="QKI15" s="57"/>
      <c r="QKJ15" s="57"/>
      <c r="QKK15" s="57"/>
      <c r="QKL15" s="57"/>
      <c r="QKM15" s="57"/>
      <c r="QKN15" s="57"/>
      <c r="QKO15" s="57"/>
      <c r="QKP15" s="57"/>
      <c r="QKQ15" s="57"/>
      <c r="QKR15" s="57"/>
      <c r="QKS15" s="57"/>
      <c r="QKT15" s="57"/>
      <c r="QKU15" s="57"/>
      <c r="QKV15" s="57"/>
      <c r="QKW15" s="57"/>
      <c r="QKX15" s="57"/>
      <c r="QKY15" s="57"/>
      <c r="QKZ15" s="57"/>
      <c r="QLA15" s="57"/>
      <c r="QLB15" s="57"/>
      <c r="QLC15" s="57"/>
      <c r="QLD15" s="57"/>
      <c r="QLE15" s="57"/>
      <c r="QLF15" s="57"/>
      <c r="QLG15" s="57"/>
      <c r="QLH15" s="57"/>
      <c r="QLI15" s="57"/>
      <c r="QLJ15" s="57"/>
      <c r="QLK15" s="57"/>
      <c r="QLL15" s="57"/>
      <c r="QLM15" s="57"/>
      <c r="QLN15" s="57"/>
      <c r="QLO15" s="57"/>
      <c r="QLP15" s="57"/>
      <c r="QLQ15" s="57"/>
      <c r="QLR15" s="57"/>
      <c r="QLS15" s="57"/>
      <c r="QLT15" s="57"/>
      <c r="QLU15" s="57"/>
      <c r="QLV15" s="57"/>
      <c r="QLW15" s="57"/>
      <c r="QLX15" s="57"/>
      <c r="QLY15" s="57"/>
      <c r="QLZ15" s="57"/>
      <c r="QMA15" s="57"/>
      <c r="QMB15" s="57"/>
      <c r="QMC15" s="57"/>
      <c r="QMD15" s="57"/>
      <c r="QME15" s="57"/>
      <c r="QMF15" s="57"/>
      <c r="QMG15" s="57"/>
      <c r="QMH15" s="57"/>
      <c r="QMI15" s="57"/>
      <c r="QMJ15" s="57"/>
      <c r="QMK15" s="57"/>
      <c r="QML15" s="57"/>
      <c r="QMM15" s="57"/>
      <c r="QMN15" s="57"/>
      <c r="QMO15" s="57"/>
      <c r="QMP15" s="57"/>
      <c r="QMQ15" s="57"/>
      <c r="QMR15" s="57"/>
      <c r="QMS15" s="57"/>
      <c r="QMT15" s="57"/>
      <c r="QMU15" s="57"/>
      <c r="QMV15" s="57"/>
      <c r="QMW15" s="57"/>
      <c r="QMX15" s="57"/>
      <c r="QMY15" s="57"/>
      <c r="QMZ15" s="57"/>
      <c r="QNA15" s="57"/>
      <c r="QNB15" s="57"/>
      <c r="QNC15" s="57"/>
      <c r="QND15" s="57"/>
      <c r="QNE15" s="57"/>
      <c r="QNF15" s="57"/>
      <c r="QNG15" s="57"/>
      <c r="QNH15" s="57"/>
      <c r="QNI15" s="57"/>
      <c r="QNJ15" s="57"/>
      <c r="QNK15" s="57"/>
      <c r="QNL15" s="57"/>
      <c r="QNM15" s="57"/>
      <c r="QNN15" s="57"/>
      <c r="QNO15" s="57"/>
      <c r="QNP15" s="57"/>
      <c r="QNQ15" s="57"/>
      <c r="QNR15" s="57"/>
      <c r="QNS15" s="57"/>
      <c r="QNT15" s="57"/>
      <c r="QNU15" s="57"/>
      <c r="QNV15" s="57"/>
      <c r="QNW15" s="57"/>
      <c r="QNX15" s="57"/>
      <c r="QNY15" s="57"/>
      <c r="QNZ15" s="57"/>
      <c r="QOA15" s="57"/>
      <c r="QOB15" s="57"/>
      <c r="QOC15" s="57"/>
      <c r="QOD15" s="57"/>
      <c r="QOE15" s="57"/>
      <c r="QOF15" s="57"/>
      <c r="QOG15" s="57"/>
      <c r="QOH15" s="57"/>
      <c r="QOI15" s="57"/>
      <c r="QOJ15" s="57"/>
      <c r="QOK15" s="57"/>
      <c r="QOL15" s="57"/>
      <c r="QOM15" s="57"/>
      <c r="QON15" s="57"/>
      <c r="QOO15" s="57"/>
      <c r="QOP15" s="57"/>
      <c r="QOQ15" s="57"/>
      <c r="QOR15" s="57"/>
      <c r="QOS15" s="57"/>
      <c r="QOT15" s="57"/>
      <c r="QOU15" s="57"/>
      <c r="QOV15" s="57"/>
      <c r="QOW15" s="57"/>
      <c r="QOX15" s="57"/>
      <c r="QOY15" s="57"/>
      <c r="QOZ15" s="57"/>
      <c r="QPA15" s="57"/>
      <c r="QPB15" s="57"/>
      <c r="QPC15" s="57"/>
      <c r="QPD15" s="57"/>
      <c r="QPE15" s="57"/>
      <c r="QPF15" s="57"/>
      <c r="QPG15" s="57"/>
      <c r="QPH15" s="57"/>
      <c r="QPI15" s="57"/>
      <c r="QPJ15" s="57"/>
      <c r="QPK15" s="57"/>
      <c r="QPL15" s="57"/>
      <c r="QPM15" s="57"/>
      <c r="QPN15" s="57"/>
      <c r="QPO15" s="57"/>
      <c r="QPP15" s="57"/>
      <c r="QPQ15" s="57"/>
      <c r="QPR15" s="57"/>
      <c r="QPS15" s="57"/>
      <c r="QPT15" s="57"/>
      <c r="QPU15" s="57"/>
      <c r="QPV15" s="57"/>
      <c r="QPW15" s="57"/>
      <c r="QPX15" s="57"/>
      <c r="QPY15" s="57"/>
      <c r="QPZ15" s="57"/>
      <c r="QQA15" s="57"/>
      <c r="QQB15" s="57"/>
      <c r="QQC15" s="57"/>
      <c r="QQD15" s="57"/>
      <c r="QQE15" s="57"/>
      <c r="QQF15" s="57"/>
      <c r="QQG15" s="57"/>
      <c r="QQH15" s="57"/>
      <c r="QQI15" s="57"/>
      <c r="QQJ15" s="57"/>
      <c r="QQK15" s="57"/>
      <c r="QQL15" s="57"/>
      <c r="QQM15" s="57"/>
      <c r="QQN15" s="57"/>
      <c r="QQO15" s="57"/>
      <c r="QQP15" s="57"/>
      <c r="QQQ15" s="57"/>
      <c r="QQR15" s="57"/>
      <c r="QQS15" s="57"/>
      <c r="QQT15" s="57"/>
      <c r="QQU15" s="57"/>
      <c r="QQV15" s="57"/>
      <c r="QQW15" s="57"/>
      <c r="QQX15" s="57"/>
      <c r="QQY15" s="57"/>
      <c r="QQZ15" s="57"/>
      <c r="QRA15" s="57"/>
      <c r="QRB15" s="57"/>
      <c r="QRC15" s="57"/>
      <c r="QRD15" s="57"/>
      <c r="QRE15" s="57"/>
      <c r="QRF15" s="57"/>
      <c r="QRG15" s="57"/>
      <c r="QRH15" s="57"/>
      <c r="QRI15" s="57"/>
      <c r="QRJ15" s="57"/>
      <c r="QRK15" s="57"/>
      <c r="QRL15" s="57"/>
      <c r="QRM15" s="57"/>
      <c r="QRN15" s="57"/>
      <c r="QRO15" s="57"/>
      <c r="QRP15" s="57"/>
      <c r="QRQ15" s="57"/>
      <c r="QRR15" s="57"/>
      <c r="QRS15" s="57"/>
      <c r="QRT15" s="57"/>
      <c r="QRU15" s="57"/>
      <c r="QRV15" s="57"/>
      <c r="QRW15" s="57"/>
      <c r="QRX15" s="57"/>
      <c r="QRY15" s="57"/>
      <c r="QRZ15" s="57"/>
      <c r="QSA15" s="57"/>
      <c r="QSB15" s="57"/>
      <c r="QSC15" s="57"/>
      <c r="QSD15" s="57"/>
      <c r="QSE15" s="57"/>
      <c r="QSF15" s="57"/>
      <c r="QSG15" s="57"/>
      <c r="QSH15" s="57"/>
      <c r="QSI15" s="57"/>
      <c r="QSJ15" s="57"/>
      <c r="QSK15" s="57"/>
      <c r="QSL15" s="57"/>
      <c r="QSM15" s="57"/>
      <c r="QSN15" s="57"/>
      <c r="QSO15" s="57"/>
      <c r="QSP15" s="57"/>
      <c r="QSQ15" s="57"/>
      <c r="QSR15" s="57"/>
      <c r="QSS15" s="57"/>
      <c r="QST15" s="57"/>
      <c r="QSU15" s="57"/>
      <c r="QSV15" s="57"/>
      <c r="QSW15" s="57"/>
      <c r="QSX15" s="57"/>
      <c r="QSY15" s="57"/>
      <c r="QSZ15" s="57"/>
      <c r="QTA15" s="57"/>
      <c r="QTB15" s="57"/>
      <c r="QTC15" s="57"/>
      <c r="QTD15" s="57"/>
      <c r="QTE15" s="57"/>
      <c r="QTF15" s="57"/>
      <c r="QTG15" s="57"/>
      <c r="QTH15" s="57"/>
      <c r="QTI15" s="57"/>
      <c r="QTJ15" s="57"/>
      <c r="QTK15" s="57"/>
      <c r="QTL15" s="57"/>
      <c r="QTM15" s="57"/>
      <c r="QTN15" s="57"/>
      <c r="QTO15" s="57"/>
      <c r="QTP15" s="57"/>
      <c r="QTQ15" s="57"/>
      <c r="QTR15" s="57"/>
      <c r="QTS15" s="57"/>
      <c r="QTT15" s="57"/>
      <c r="QTU15" s="57"/>
      <c r="QTV15" s="57"/>
      <c r="QTW15" s="57"/>
      <c r="QTX15" s="57"/>
      <c r="QTY15" s="57"/>
      <c r="QTZ15" s="57"/>
      <c r="QUA15" s="57"/>
      <c r="QUB15" s="57"/>
      <c r="QUC15" s="57"/>
      <c r="QUD15" s="57"/>
      <c r="QUE15" s="57"/>
      <c r="QUF15" s="57"/>
      <c r="QUG15" s="57"/>
      <c r="QUH15" s="57"/>
      <c r="QUI15" s="57"/>
      <c r="QUJ15" s="57"/>
      <c r="QUK15" s="57"/>
      <c r="QUL15" s="57"/>
      <c r="QUM15" s="57"/>
      <c r="QUN15" s="57"/>
      <c r="QUO15" s="57"/>
      <c r="QUP15" s="57"/>
      <c r="QUQ15" s="57"/>
      <c r="QUR15" s="57"/>
      <c r="QUS15" s="57"/>
      <c r="QUT15" s="57"/>
      <c r="QUU15" s="57"/>
      <c r="QUV15" s="57"/>
      <c r="QUW15" s="57"/>
      <c r="QUX15" s="57"/>
      <c r="QUY15" s="57"/>
      <c r="QUZ15" s="57"/>
      <c r="QVA15" s="57"/>
      <c r="QVB15" s="57"/>
      <c r="QVC15" s="57"/>
      <c r="QVD15" s="57"/>
      <c r="QVE15" s="57"/>
      <c r="QVF15" s="57"/>
      <c r="QVG15" s="57"/>
      <c r="QVH15" s="57"/>
      <c r="QVI15" s="57"/>
      <c r="QVJ15" s="57"/>
      <c r="QVK15" s="57"/>
      <c r="QVL15" s="57"/>
      <c r="QVM15" s="57"/>
      <c r="QVN15" s="57"/>
      <c r="QVO15" s="57"/>
      <c r="QVP15" s="57"/>
      <c r="QVQ15" s="57"/>
      <c r="QVR15" s="57"/>
      <c r="QVS15" s="57"/>
      <c r="QVT15" s="57"/>
      <c r="QVU15" s="57"/>
      <c r="QVV15" s="57"/>
      <c r="QVW15" s="57"/>
      <c r="QVX15" s="57"/>
      <c r="QVY15" s="57"/>
      <c r="QVZ15" s="57"/>
      <c r="QWA15" s="57"/>
      <c r="QWB15" s="57"/>
      <c r="QWC15" s="57"/>
      <c r="QWD15" s="57"/>
      <c r="QWE15" s="57"/>
      <c r="QWF15" s="57"/>
      <c r="QWG15" s="57"/>
      <c r="QWH15" s="57"/>
      <c r="QWI15" s="57"/>
      <c r="QWJ15" s="57"/>
      <c r="QWK15" s="57"/>
      <c r="QWL15" s="57"/>
      <c r="QWM15" s="57"/>
      <c r="QWN15" s="57"/>
      <c r="QWO15" s="57"/>
      <c r="QWP15" s="57"/>
      <c r="QWQ15" s="57"/>
      <c r="QWR15" s="57"/>
      <c r="QWS15" s="57"/>
      <c r="QWT15" s="57"/>
      <c r="QWU15" s="57"/>
      <c r="QWV15" s="57"/>
      <c r="QWW15" s="57"/>
      <c r="QWX15" s="57"/>
      <c r="QWY15" s="57"/>
      <c r="QWZ15" s="57"/>
      <c r="QXA15" s="57"/>
      <c r="QXB15" s="57"/>
      <c r="QXC15" s="57"/>
      <c r="QXD15" s="57"/>
      <c r="QXE15" s="57"/>
      <c r="QXF15" s="57"/>
      <c r="QXG15" s="57"/>
      <c r="QXH15" s="57"/>
      <c r="QXI15" s="57"/>
      <c r="QXJ15" s="57"/>
      <c r="QXK15" s="57"/>
      <c r="QXL15" s="57"/>
      <c r="QXM15" s="57"/>
      <c r="QXN15" s="57"/>
      <c r="QXO15" s="57"/>
      <c r="QXP15" s="57"/>
      <c r="QXQ15" s="57"/>
      <c r="QXR15" s="57"/>
      <c r="QXS15" s="57"/>
      <c r="QXT15" s="57"/>
      <c r="QXU15" s="57"/>
      <c r="QXV15" s="57"/>
      <c r="QXW15" s="57"/>
      <c r="QXX15" s="57"/>
      <c r="QXY15" s="57"/>
      <c r="QXZ15" s="57"/>
      <c r="QYA15" s="57"/>
      <c r="QYB15" s="57"/>
      <c r="QYC15" s="57"/>
      <c r="QYD15" s="57"/>
      <c r="QYE15" s="57"/>
      <c r="QYF15" s="57"/>
      <c r="QYG15" s="57"/>
      <c r="QYH15" s="57"/>
      <c r="QYI15" s="57"/>
      <c r="QYJ15" s="57"/>
      <c r="QYK15" s="57"/>
      <c r="QYL15" s="57"/>
      <c r="QYM15" s="57"/>
      <c r="QYN15" s="57"/>
      <c r="QYO15" s="57"/>
      <c r="QYP15" s="57"/>
      <c r="QYQ15" s="57"/>
      <c r="QYR15" s="57"/>
      <c r="QYS15" s="57"/>
      <c r="QYT15" s="57"/>
      <c r="QYU15" s="57"/>
      <c r="QYV15" s="57"/>
      <c r="QYW15" s="57"/>
      <c r="QYX15" s="57"/>
      <c r="QYY15" s="57"/>
      <c r="QYZ15" s="57"/>
      <c r="QZA15" s="57"/>
      <c r="QZB15" s="57"/>
      <c r="QZC15" s="57"/>
      <c r="QZD15" s="57"/>
      <c r="QZE15" s="57"/>
      <c r="QZF15" s="57"/>
      <c r="QZG15" s="57"/>
      <c r="QZH15" s="57"/>
      <c r="QZI15" s="57"/>
      <c r="QZJ15" s="57"/>
      <c r="QZK15" s="57"/>
      <c r="QZL15" s="57"/>
      <c r="QZM15" s="57"/>
      <c r="QZN15" s="57"/>
      <c r="QZO15" s="57"/>
      <c r="QZP15" s="57"/>
      <c r="QZQ15" s="57"/>
      <c r="QZR15" s="57"/>
      <c r="QZS15" s="57"/>
      <c r="QZT15" s="57"/>
      <c r="QZU15" s="57"/>
      <c r="QZV15" s="57"/>
      <c r="QZW15" s="57"/>
      <c r="QZX15" s="57"/>
      <c r="QZY15" s="57"/>
      <c r="QZZ15" s="57"/>
      <c r="RAA15" s="57"/>
      <c r="RAB15" s="57"/>
      <c r="RAC15" s="57"/>
      <c r="RAD15" s="57"/>
      <c r="RAE15" s="57"/>
      <c r="RAF15" s="57"/>
      <c r="RAG15" s="57"/>
      <c r="RAH15" s="57"/>
      <c r="RAI15" s="57"/>
      <c r="RAJ15" s="57"/>
      <c r="RAK15" s="57"/>
      <c r="RAL15" s="57"/>
      <c r="RAM15" s="57"/>
      <c r="RAN15" s="57"/>
      <c r="RAO15" s="57"/>
      <c r="RAP15" s="57"/>
      <c r="RAQ15" s="57"/>
      <c r="RAR15" s="57"/>
      <c r="RAS15" s="57"/>
      <c r="RAT15" s="57"/>
      <c r="RAU15" s="57"/>
      <c r="RAV15" s="57"/>
      <c r="RAW15" s="57"/>
      <c r="RAX15" s="57"/>
      <c r="RAY15" s="57"/>
      <c r="RAZ15" s="57"/>
      <c r="RBA15" s="57"/>
      <c r="RBB15" s="57"/>
      <c r="RBC15" s="57"/>
      <c r="RBD15" s="57"/>
      <c r="RBE15" s="57"/>
      <c r="RBF15" s="57"/>
      <c r="RBG15" s="57"/>
      <c r="RBH15" s="57"/>
      <c r="RBI15" s="57"/>
      <c r="RBJ15" s="57"/>
      <c r="RBK15" s="57"/>
      <c r="RBL15" s="57"/>
      <c r="RBM15" s="57"/>
      <c r="RBN15" s="57"/>
      <c r="RBO15" s="57"/>
      <c r="RBP15" s="57"/>
      <c r="RBQ15" s="57"/>
      <c r="RBR15" s="57"/>
      <c r="RBS15" s="57"/>
      <c r="RBT15" s="57"/>
      <c r="RBU15" s="57"/>
      <c r="RBV15" s="57"/>
      <c r="RBW15" s="57"/>
      <c r="RBX15" s="57"/>
      <c r="RBY15" s="57"/>
      <c r="RBZ15" s="57"/>
      <c r="RCA15" s="57"/>
      <c r="RCB15" s="57"/>
      <c r="RCC15" s="57"/>
      <c r="RCD15" s="57"/>
      <c r="RCE15" s="57"/>
      <c r="RCF15" s="57"/>
      <c r="RCG15" s="57"/>
      <c r="RCH15" s="57"/>
      <c r="RCI15" s="57"/>
      <c r="RCJ15" s="57"/>
      <c r="RCK15" s="57"/>
      <c r="RCL15" s="57"/>
      <c r="RCM15" s="57"/>
      <c r="RCN15" s="57"/>
      <c r="RCO15" s="57"/>
      <c r="RCP15" s="57"/>
      <c r="RCQ15" s="57"/>
      <c r="RCR15" s="57"/>
      <c r="RCS15" s="57"/>
      <c r="RCT15" s="57"/>
      <c r="RCU15" s="57"/>
      <c r="RCV15" s="57"/>
      <c r="RCW15" s="57"/>
      <c r="RCX15" s="57"/>
      <c r="RCY15" s="57"/>
      <c r="RCZ15" s="57"/>
      <c r="RDA15" s="57"/>
      <c r="RDB15" s="57"/>
      <c r="RDC15" s="57"/>
      <c r="RDD15" s="57"/>
      <c r="RDE15" s="57"/>
      <c r="RDF15" s="57"/>
      <c r="RDG15" s="57"/>
      <c r="RDH15" s="57"/>
      <c r="RDI15" s="57"/>
      <c r="RDJ15" s="57"/>
      <c r="RDK15" s="57"/>
      <c r="RDL15" s="57"/>
      <c r="RDM15" s="57"/>
      <c r="RDN15" s="57"/>
      <c r="RDO15" s="57"/>
      <c r="RDP15" s="57"/>
      <c r="RDQ15" s="57"/>
      <c r="RDR15" s="57"/>
      <c r="RDS15" s="57"/>
      <c r="RDT15" s="57"/>
      <c r="RDU15" s="57"/>
      <c r="RDV15" s="57"/>
      <c r="RDW15" s="57"/>
      <c r="RDX15" s="57"/>
      <c r="RDY15" s="57"/>
      <c r="RDZ15" s="57"/>
      <c r="REA15" s="57"/>
      <c r="REB15" s="57"/>
      <c r="REC15" s="57"/>
      <c r="RED15" s="57"/>
      <c r="REE15" s="57"/>
      <c r="REF15" s="57"/>
      <c r="REG15" s="57"/>
      <c r="REH15" s="57"/>
      <c r="REI15" s="57"/>
      <c r="REJ15" s="57"/>
      <c r="REK15" s="57"/>
      <c r="REL15" s="57"/>
      <c r="REM15" s="57"/>
      <c r="REN15" s="57"/>
      <c r="REO15" s="57"/>
      <c r="REP15" s="57"/>
      <c r="REQ15" s="57"/>
      <c r="RER15" s="57"/>
      <c r="RES15" s="57"/>
      <c r="RET15" s="57"/>
      <c r="REU15" s="57"/>
      <c r="REV15" s="57"/>
      <c r="REW15" s="57"/>
      <c r="REX15" s="57"/>
      <c r="REY15" s="57"/>
      <c r="REZ15" s="57"/>
      <c r="RFA15" s="57"/>
      <c r="RFB15" s="57"/>
      <c r="RFC15" s="57"/>
      <c r="RFD15" s="57"/>
      <c r="RFE15" s="57"/>
      <c r="RFF15" s="57"/>
      <c r="RFG15" s="57"/>
      <c r="RFH15" s="57"/>
      <c r="RFI15" s="57"/>
      <c r="RFJ15" s="57"/>
      <c r="RFK15" s="57"/>
      <c r="RFL15" s="57"/>
      <c r="RFM15" s="57"/>
      <c r="RFN15" s="57"/>
      <c r="RFO15" s="57"/>
      <c r="RFP15" s="57"/>
      <c r="RFQ15" s="57"/>
      <c r="RFR15" s="57"/>
      <c r="RFS15" s="57"/>
      <c r="RFT15" s="57"/>
      <c r="RFU15" s="57"/>
      <c r="RFV15" s="57"/>
      <c r="RFW15" s="57"/>
      <c r="RFX15" s="57"/>
      <c r="RFY15" s="57"/>
      <c r="RFZ15" s="57"/>
      <c r="RGA15" s="57"/>
      <c r="RGB15" s="57"/>
      <c r="RGC15" s="57"/>
      <c r="RGD15" s="57"/>
      <c r="RGE15" s="57"/>
      <c r="RGF15" s="57"/>
      <c r="RGG15" s="57"/>
      <c r="RGH15" s="57"/>
      <c r="RGI15" s="57"/>
      <c r="RGJ15" s="57"/>
      <c r="RGK15" s="57"/>
      <c r="RGL15" s="57"/>
      <c r="RGM15" s="57"/>
      <c r="RGN15" s="57"/>
      <c r="RGO15" s="57"/>
      <c r="RGP15" s="57"/>
      <c r="RGQ15" s="57"/>
      <c r="RGR15" s="57"/>
      <c r="RGS15" s="57"/>
      <c r="RGT15" s="57"/>
      <c r="RGU15" s="57"/>
      <c r="RGV15" s="57"/>
      <c r="RGW15" s="57"/>
      <c r="RGX15" s="57"/>
      <c r="RGY15" s="57"/>
      <c r="RGZ15" s="57"/>
      <c r="RHA15" s="57"/>
      <c r="RHB15" s="57"/>
      <c r="RHC15" s="57"/>
      <c r="RHD15" s="57"/>
      <c r="RHE15" s="57"/>
      <c r="RHF15" s="57"/>
      <c r="RHG15" s="57"/>
      <c r="RHH15" s="57"/>
      <c r="RHI15" s="57"/>
      <c r="RHJ15" s="57"/>
      <c r="RHK15" s="57"/>
      <c r="RHL15" s="57"/>
      <c r="RHM15" s="57"/>
      <c r="RHN15" s="57"/>
      <c r="RHO15" s="57"/>
      <c r="RHP15" s="57"/>
      <c r="RHQ15" s="57"/>
      <c r="RHR15" s="57"/>
      <c r="RHS15" s="57"/>
      <c r="RHT15" s="57"/>
      <c r="RHU15" s="57"/>
      <c r="RHV15" s="57"/>
      <c r="RHW15" s="57"/>
      <c r="RHX15" s="57"/>
      <c r="RHY15" s="57"/>
      <c r="RHZ15" s="57"/>
      <c r="RIA15" s="57"/>
      <c r="RIB15" s="57"/>
      <c r="RIC15" s="57"/>
      <c r="RID15" s="57"/>
      <c r="RIE15" s="57"/>
      <c r="RIF15" s="57"/>
      <c r="RIG15" s="57"/>
      <c r="RIH15" s="57"/>
      <c r="RII15" s="57"/>
      <c r="RIJ15" s="57"/>
      <c r="RIK15" s="57"/>
      <c r="RIL15" s="57"/>
      <c r="RIM15" s="57"/>
      <c r="RIN15" s="57"/>
      <c r="RIO15" s="57"/>
      <c r="RIP15" s="57"/>
      <c r="RIQ15" s="57"/>
      <c r="RIR15" s="57"/>
      <c r="RIS15" s="57"/>
      <c r="RIT15" s="57"/>
      <c r="RIU15" s="57"/>
      <c r="RIV15" s="57"/>
      <c r="RIW15" s="57"/>
      <c r="RIX15" s="57"/>
      <c r="RIY15" s="57"/>
      <c r="RIZ15" s="57"/>
      <c r="RJA15" s="57"/>
      <c r="RJB15" s="57"/>
      <c r="RJC15" s="57"/>
      <c r="RJD15" s="57"/>
      <c r="RJE15" s="57"/>
      <c r="RJF15" s="57"/>
      <c r="RJG15" s="57"/>
      <c r="RJH15" s="57"/>
      <c r="RJI15" s="57"/>
      <c r="RJJ15" s="57"/>
      <c r="RJK15" s="57"/>
      <c r="RJL15" s="57"/>
      <c r="RJM15" s="57"/>
      <c r="RJN15" s="57"/>
      <c r="RJO15" s="57"/>
      <c r="RJP15" s="57"/>
      <c r="RJQ15" s="57"/>
      <c r="RJR15" s="57"/>
      <c r="RJS15" s="57"/>
      <c r="RJT15" s="57"/>
      <c r="RJU15" s="57"/>
      <c r="RJV15" s="57"/>
      <c r="RJW15" s="57"/>
      <c r="RJX15" s="57"/>
      <c r="RJY15" s="57"/>
      <c r="RJZ15" s="57"/>
      <c r="RKA15" s="57"/>
      <c r="RKB15" s="57"/>
      <c r="RKC15" s="57"/>
      <c r="RKD15" s="57"/>
      <c r="RKE15" s="57"/>
      <c r="RKF15" s="57"/>
      <c r="RKG15" s="57"/>
      <c r="RKH15" s="57"/>
      <c r="RKI15" s="57"/>
      <c r="RKJ15" s="57"/>
      <c r="RKK15" s="57"/>
      <c r="RKL15" s="57"/>
      <c r="RKM15" s="57"/>
      <c r="RKN15" s="57"/>
      <c r="RKO15" s="57"/>
      <c r="RKP15" s="57"/>
      <c r="RKQ15" s="57"/>
      <c r="RKR15" s="57"/>
      <c r="RKS15" s="57"/>
      <c r="RKT15" s="57"/>
      <c r="RKU15" s="57"/>
      <c r="RKV15" s="57"/>
      <c r="RKW15" s="57"/>
      <c r="RKX15" s="57"/>
      <c r="RKY15" s="57"/>
      <c r="RKZ15" s="57"/>
      <c r="RLA15" s="57"/>
      <c r="RLB15" s="57"/>
      <c r="RLC15" s="57"/>
      <c r="RLD15" s="57"/>
      <c r="RLE15" s="57"/>
      <c r="RLF15" s="57"/>
      <c r="RLG15" s="57"/>
      <c r="RLH15" s="57"/>
      <c r="RLI15" s="57"/>
      <c r="RLJ15" s="57"/>
      <c r="RLK15" s="57"/>
      <c r="RLL15" s="57"/>
      <c r="RLM15" s="57"/>
      <c r="RLN15" s="57"/>
      <c r="RLO15" s="57"/>
      <c r="RLP15" s="57"/>
      <c r="RLQ15" s="57"/>
      <c r="RLR15" s="57"/>
      <c r="RLS15" s="57"/>
      <c r="RLT15" s="57"/>
      <c r="RLU15" s="57"/>
      <c r="RLV15" s="57"/>
      <c r="RLW15" s="57"/>
      <c r="RLX15" s="57"/>
      <c r="RLY15" s="57"/>
      <c r="RLZ15" s="57"/>
      <c r="RMA15" s="57"/>
      <c r="RMB15" s="57"/>
      <c r="RMC15" s="57"/>
      <c r="RMD15" s="57"/>
      <c r="RME15" s="57"/>
      <c r="RMF15" s="57"/>
      <c r="RMG15" s="57"/>
      <c r="RMH15" s="57"/>
      <c r="RMI15" s="57"/>
      <c r="RMJ15" s="57"/>
      <c r="RMK15" s="57"/>
      <c r="RML15" s="57"/>
      <c r="RMM15" s="57"/>
      <c r="RMN15" s="57"/>
      <c r="RMO15" s="57"/>
      <c r="RMP15" s="57"/>
      <c r="RMQ15" s="57"/>
      <c r="RMR15" s="57"/>
      <c r="RMS15" s="57"/>
      <c r="RMT15" s="57"/>
      <c r="RMU15" s="57"/>
      <c r="RMV15" s="57"/>
      <c r="RMW15" s="57"/>
      <c r="RMX15" s="57"/>
      <c r="RMY15" s="57"/>
      <c r="RMZ15" s="57"/>
      <c r="RNA15" s="57"/>
      <c r="RNB15" s="57"/>
      <c r="RNC15" s="57"/>
      <c r="RND15" s="57"/>
      <c r="RNE15" s="57"/>
      <c r="RNF15" s="57"/>
      <c r="RNG15" s="57"/>
      <c r="RNH15" s="57"/>
      <c r="RNI15" s="57"/>
      <c r="RNJ15" s="57"/>
      <c r="RNK15" s="57"/>
      <c r="RNL15" s="57"/>
      <c r="RNM15" s="57"/>
      <c r="RNN15" s="57"/>
      <c r="RNO15" s="57"/>
      <c r="RNP15" s="57"/>
      <c r="RNQ15" s="57"/>
      <c r="RNR15" s="57"/>
      <c r="RNS15" s="57"/>
      <c r="RNT15" s="57"/>
      <c r="RNU15" s="57"/>
      <c r="RNV15" s="57"/>
      <c r="RNW15" s="57"/>
      <c r="RNX15" s="57"/>
      <c r="RNY15" s="57"/>
      <c r="RNZ15" s="57"/>
      <c r="ROA15" s="57"/>
      <c r="ROB15" s="57"/>
      <c r="ROC15" s="57"/>
      <c r="ROD15" s="57"/>
      <c r="ROE15" s="57"/>
      <c r="ROF15" s="57"/>
      <c r="ROG15" s="57"/>
      <c r="ROH15" s="57"/>
      <c r="ROI15" s="57"/>
      <c r="ROJ15" s="57"/>
      <c r="ROK15" s="57"/>
      <c r="ROL15" s="57"/>
      <c r="ROM15" s="57"/>
      <c r="RON15" s="57"/>
      <c r="ROO15" s="57"/>
      <c r="ROP15" s="57"/>
      <c r="ROQ15" s="57"/>
      <c r="ROR15" s="57"/>
      <c r="ROS15" s="57"/>
      <c r="ROT15" s="57"/>
      <c r="ROU15" s="57"/>
      <c r="ROV15" s="57"/>
      <c r="ROW15" s="57"/>
      <c r="ROX15" s="57"/>
      <c r="ROY15" s="57"/>
      <c r="ROZ15" s="57"/>
      <c r="RPA15" s="57"/>
      <c r="RPB15" s="57"/>
      <c r="RPC15" s="57"/>
      <c r="RPD15" s="57"/>
      <c r="RPE15" s="57"/>
      <c r="RPF15" s="57"/>
      <c r="RPG15" s="57"/>
      <c r="RPH15" s="57"/>
      <c r="RPI15" s="57"/>
      <c r="RPJ15" s="57"/>
      <c r="RPK15" s="57"/>
      <c r="RPL15" s="57"/>
      <c r="RPM15" s="57"/>
      <c r="RPN15" s="57"/>
      <c r="RPO15" s="57"/>
      <c r="RPP15" s="57"/>
      <c r="RPQ15" s="57"/>
      <c r="RPR15" s="57"/>
      <c r="RPS15" s="57"/>
      <c r="RPT15" s="57"/>
      <c r="RPU15" s="57"/>
      <c r="RPV15" s="57"/>
      <c r="RPW15" s="57"/>
      <c r="RPX15" s="57"/>
      <c r="RPY15" s="57"/>
      <c r="RPZ15" s="57"/>
      <c r="RQA15" s="57"/>
      <c r="RQB15" s="57"/>
      <c r="RQC15" s="57"/>
      <c r="RQD15" s="57"/>
      <c r="RQE15" s="57"/>
      <c r="RQF15" s="57"/>
      <c r="RQG15" s="57"/>
      <c r="RQH15" s="57"/>
      <c r="RQI15" s="57"/>
      <c r="RQJ15" s="57"/>
      <c r="RQK15" s="57"/>
      <c r="RQL15" s="57"/>
      <c r="RQM15" s="57"/>
      <c r="RQN15" s="57"/>
      <c r="RQO15" s="57"/>
      <c r="RQP15" s="57"/>
      <c r="RQQ15" s="57"/>
      <c r="RQR15" s="57"/>
      <c r="RQS15" s="57"/>
      <c r="RQT15" s="57"/>
      <c r="RQU15" s="57"/>
      <c r="RQV15" s="57"/>
      <c r="RQW15" s="57"/>
      <c r="RQX15" s="57"/>
      <c r="RQY15" s="57"/>
      <c r="RQZ15" s="57"/>
      <c r="RRA15" s="57"/>
      <c r="RRB15" s="57"/>
      <c r="RRC15" s="57"/>
      <c r="RRD15" s="57"/>
      <c r="RRE15" s="57"/>
      <c r="RRF15" s="57"/>
      <c r="RRG15" s="57"/>
      <c r="RRH15" s="57"/>
      <c r="RRI15" s="57"/>
      <c r="RRJ15" s="57"/>
      <c r="RRK15" s="57"/>
      <c r="RRL15" s="57"/>
      <c r="RRM15" s="57"/>
      <c r="RRN15" s="57"/>
      <c r="RRO15" s="57"/>
      <c r="RRP15" s="57"/>
      <c r="RRQ15" s="57"/>
      <c r="RRR15" s="57"/>
      <c r="RRS15" s="57"/>
      <c r="RRT15" s="57"/>
      <c r="RRU15" s="57"/>
      <c r="RRV15" s="57"/>
      <c r="RRW15" s="57"/>
      <c r="RRX15" s="57"/>
      <c r="RRY15" s="57"/>
      <c r="RRZ15" s="57"/>
      <c r="RSA15" s="57"/>
      <c r="RSB15" s="57"/>
      <c r="RSC15" s="57"/>
      <c r="RSD15" s="57"/>
      <c r="RSE15" s="57"/>
      <c r="RSF15" s="57"/>
      <c r="RSG15" s="57"/>
      <c r="RSH15" s="57"/>
      <c r="RSI15" s="57"/>
      <c r="RSJ15" s="57"/>
      <c r="RSK15" s="57"/>
      <c r="RSL15" s="57"/>
      <c r="RSM15" s="57"/>
      <c r="RSN15" s="57"/>
      <c r="RSO15" s="57"/>
      <c r="RSP15" s="57"/>
      <c r="RSQ15" s="57"/>
      <c r="RSR15" s="57"/>
      <c r="RSS15" s="57"/>
      <c r="RST15" s="57"/>
      <c r="RSU15" s="57"/>
      <c r="RSV15" s="57"/>
      <c r="RSW15" s="57"/>
      <c r="RSX15" s="57"/>
      <c r="RSY15" s="57"/>
      <c r="RSZ15" s="57"/>
      <c r="RTA15" s="57"/>
      <c r="RTB15" s="57"/>
      <c r="RTC15" s="57"/>
      <c r="RTD15" s="57"/>
      <c r="RTE15" s="57"/>
      <c r="RTF15" s="57"/>
      <c r="RTG15" s="57"/>
      <c r="RTH15" s="57"/>
      <c r="RTI15" s="57"/>
      <c r="RTJ15" s="57"/>
      <c r="RTK15" s="57"/>
      <c r="RTL15" s="57"/>
      <c r="RTM15" s="57"/>
      <c r="RTN15" s="57"/>
      <c r="RTO15" s="57"/>
      <c r="RTP15" s="57"/>
      <c r="RTQ15" s="57"/>
      <c r="RTR15" s="57"/>
      <c r="RTS15" s="57"/>
      <c r="RTT15" s="57"/>
      <c r="RTU15" s="57"/>
      <c r="RTV15" s="57"/>
      <c r="RTW15" s="57"/>
      <c r="RTX15" s="57"/>
      <c r="RTY15" s="57"/>
      <c r="RTZ15" s="57"/>
      <c r="RUA15" s="57"/>
      <c r="RUB15" s="57"/>
      <c r="RUC15" s="57"/>
      <c r="RUD15" s="57"/>
      <c r="RUE15" s="57"/>
      <c r="RUF15" s="57"/>
      <c r="RUG15" s="57"/>
      <c r="RUH15" s="57"/>
      <c r="RUI15" s="57"/>
      <c r="RUJ15" s="57"/>
      <c r="RUK15" s="57"/>
      <c r="RUL15" s="57"/>
      <c r="RUM15" s="57"/>
      <c r="RUN15" s="57"/>
      <c r="RUO15" s="57"/>
      <c r="RUP15" s="57"/>
      <c r="RUQ15" s="57"/>
      <c r="RUR15" s="57"/>
      <c r="RUS15" s="57"/>
      <c r="RUT15" s="57"/>
      <c r="RUU15" s="57"/>
      <c r="RUV15" s="57"/>
      <c r="RUW15" s="57"/>
      <c r="RUX15" s="57"/>
      <c r="RUY15" s="57"/>
      <c r="RUZ15" s="57"/>
      <c r="RVA15" s="57"/>
      <c r="RVB15" s="57"/>
      <c r="RVC15" s="57"/>
      <c r="RVD15" s="57"/>
      <c r="RVE15" s="57"/>
      <c r="RVF15" s="57"/>
      <c r="RVG15" s="57"/>
      <c r="RVH15" s="57"/>
      <c r="RVI15" s="57"/>
      <c r="RVJ15" s="57"/>
      <c r="RVK15" s="57"/>
      <c r="RVL15" s="57"/>
      <c r="RVM15" s="57"/>
      <c r="RVN15" s="57"/>
      <c r="RVO15" s="57"/>
      <c r="RVP15" s="57"/>
      <c r="RVQ15" s="57"/>
      <c r="RVR15" s="57"/>
      <c r="RVS15" s="57"/>
      <c r="RVT15" s="57"/>
      <c r="RVU15" s="57"/>
      <c r="RVV15" s="57"/>
      <c r="RVW15" s="57"/>
      <c r="RVX15" s="57"/>
      <c r="RVY15" s="57"/>
      <c r="RVZ15" s="57"/>
      <c r="RWA15" s="57"/>
      <c r="RWB15" s="57"/>
      <c r="RWC15" s="57"/>
      <c r="RWD15" s="57"/>
      <c r="RWE15" s="57"/>
      <c r="RWF15" s="57"/>
      <c r="RWG15" s="57"/>
      <c r="RWH15" s="57"/>
      <c r="RWI15" s="57"/>
      <c r="RWJ15" s="57"/>
      <c r="RWK15" s="57"/>
      <c r="RWL15" s="57"/>
      <c r="RWM15" s="57"/>
      <c r="RWN15" s="57"/>
      <c r="RWO15" s="57"/>
      <c r="RWP15" s="57"/>
      <c r="RWQ15" s="57"/>
      <c r="RWR15" s="57"/>
      <c r="RWS15" s="57"/>
      <c r="RWT15" s="57"/>
      <c r="RWU15" s="57"/>
      <c r="RWV15" s="57"/>
      <c r="RWW15" s="57"/>
      <c r="RWX15" s="57"/>
      <c r="RWY15" s="57"/>
      <c r="RWZ15" s="57"/>
      <c r="RXA15" s="57"/>
      <c r="RXB15" s="57"/>
      <c r="RXC15" s="57"/>
      <c r="RXD15" s="57"/>
      <c r="RXE15" s="57"/>
      <c r="RXF15" s="57"/>
      <c r="RXG15" s="57"/>
      <c r="RXH15" s="57"/>
      <c r="RXI15" s="57"/>
      <c r="RXJ15" s="57"/>
      <c r="RXK15" s="57"/>
      <c r="RXL15" s="57"/>
      <c r="RXM15" s="57"/>
      <c r="RXN15" s="57"/>
      <c r="RXO15" s="57"/>
      <c r="RXP15" s="57"/>
      <c r="RXQ15" s="57"/>
      <c r="RXR15" s="57"/>
      <c r="RXS15" s="57"/>
      <c r="RXT15" s="57"/>
      <c r="RXU15" s="57"/>
      <c r="RXV15" s="57"/>
      <c r="RXW15" s="57"/>
      <c r="RXX15" s="57"/>
      <c r="RXY15" s="57"/>
      <c r="RXZ15" s="57"/>
      <c r="RYA15" s="57"/>
      <c r="RYB15" s="57"/>
      <c r="RYC15" s="57"/>
      <c r="RYD15" s="57"/>
      <c r="RYE15" s="57"/>
      <c r="RYF15" s="57"/>
      <c r="RYG15" s="57"/>
      <c r="RYH15" s="57"/>
      <c r="RYI15" s="57"/>
      <c r="RYJ15" s="57"/>
      <c r="RYK15" s="57"/>
      <c r="RYL15" s="57"/>
      <c r="RYM15" s="57"/>
      <c r="RYN15" s="57"/>
      <c r="RYO15" s="57"/>
      <c r="RYP15" s="57"/>
      <c r="RYQ15" s="57"/>
      <c r="RYR15" s="57"/>
      <c r="RYS15" s="57"/>
      <c r="RYT15" s="57"/>
      <c r="RYU15" s="57"/>
      <c r="RYV15" s="57"/>
      <c r="RYW15" s="57"/>
      <c r="RYX15" s="57"/>
      <c r="RYY15" s="57"/>
      <c r="RYZ15" s="57"/>
      <c r="RZA15" s="57"/>
      <c r="RZB15" s="57"/>
      <c r="RZC15" s="57"/>
      <c r="RZD15" s="57"/>
      <c r="RZE15" s="57"/>
      <c r="RZF15" s="57"/>
      <c r="RZG15" s="57"/>
      <c r="RZH15" s="57"/>
      <c r="RZI15" s="57"/>
      <c r="RZJ15" s="57"/>
      <c r="RZK15" s="57"/>
      <c r="RZL15" s="57"/>
      <c r="RZM15" s="57"/>
      <c r="RZN15" s="57"/>
      <c r="RZO15" s="57"/>
      <c r="RZP15" s="57"/>
      <c r="RZQ15" s="57"/>
      <c r="RZR15" s="57"/>
      <c r="RZS15" s="57"/>
      <c r="RZT15" s="57"/>
      <c r="RZU15" s="57"/>
      <c r="RZV15" s="57"/>
      <c r="RZW15" s="57"/>
      <c r="RZX15" s="57"/>
      <c r="RZY15" s="57"/>
      <c r="RZZ15" s="57"/>
      <c r="SAA15" s="57"/>
      <c r="SAB15" s="57"/>
      <c r="SAC15" s="57"/>
      <c r="SAD15" s="57"/>
      <c r="SAE15" s="57"/>
      <c r="SAF15" s="57"/>
      <c r="SAG15" s="57"/>
      <c r="SAH15" s="57"/>
      <c r="SAI15" s="57"/>
      <c r="SAJ15" s="57"/>
      <c r="SAK15" s="57"/>
      <c r="SAL15" s="57"/>
      <c r="SAM15" s="57"/>
      <c r="SAN15" s="57"/>
      <c r="SAO15" s="57"/>
      <c r="SAP15" s="57"/>
      <c r="SAQ15" s="57"/>
      <c r="SAR15" s="57"/>
      <c r="SAS15" s="57"/>
      <c r="SAT15" s="57"/>
      <c r="SAU15" s="57"/>
      <c r="SAV15" s="57"/>
      <c r="SAW15" s="57"/>
      <c r="SAX15" s="57"/>
      <c r="SAY15" s="57"/>
      <c r="SAZ15" s="57"/>
      <c r="SBA15" s="57"/>
      <c r="SBB15" s="57"/>
      <c r="SBC15" s="57"/>
      <c r="SBD15" s="57"/>
      <c r="SBE15" s="57"/>
      <c r="SBF15" s="57"/>
      <c r="SBG15" s="57"/>
      <c r="SBH15" s="57"/>
      <c r="SBI15" s="57"/>
      <c r="SBJ15" s="57"/>
      <c r="SBK15" s="57"/>
      <c r="SBL15" s="57"/>
      <c r="SBM15" s="57"/>
      <c r="SBN15" s="57"/>
      <c r="SBO15" s="57"/>
      <c r="SBP15" s="57"/>
      <c r="SBQ15" s="57"/>
      <c r="SBR15" s="57"/>
      <c r="SBS15" s="57"/>
      <c r="SBT15" s="57"/>
      <c r="SBU15" s="57"/>
      <c r="SBV15" s="57"/>
      <c r="SBW15" s="57"/>
      <c r="SBX15" s="57"/>
      <c r="SBY15" s="57"/>
      <c r="SBZ15" s="57"/>
      <c r="SCA15" s="57"/>
      <c r="SCB15" s="57"/>
      <c r="SCC15" s="57"/>
      <c r="SCD15" s="57"/>
      <c r="SCE15" s="57"/>
      <c r="SCF15" s="57"/>
      <c r="SCG15" s="57"/>
      <c r="SCH15" s="57"/>
      <c r="SCI15" s="57"/>
      <c r="SCJ15" s="57"/>
      <c r="SCK15" s="57"/>
      <c r="SCL15" s="57"/>
      <c r="SCM15" s="57"/>
      <c r="SCN15" s="57"/>
      <c r="SCO15" s="57"/>
      <c r="SCP15" s="57"/>
      <c r="SCQ15" s="57"/>
      <c r="SCR15" s="57"/>
      <c r="SCS15" s="57"/>
      <c r="SCT15" s="57"/>
      <c r="SCU15" s="57"/>
      <c r="SCV15" s="57"/>
      <c r="SCW15" s="57"/>
      <c r="SCX15" s="57"/>
      <c r="SCY15" s="57"/>
      <c r="SCZ15" s="57"/>
      <c r="SDA15" s="57"/>
      <c r="SDB15" s="57"/>
      <c r="SDC15" s="57"/>
      <c r="SDD15" s="57"/>
      <c r="SDE15" s="57"/>
      <c r="SDF15" s="57"/>
      <c r="SDG15" s="57"/>
      <c r="SDH15" s="57"/>
      <c r="SDI15" s="57"/>
      <c r="SDJ15" s="57"/>
      <c r="SDK15" s="57"/>
      <c r="SDL15" s="57"/>
      <c r="SDM15" s="57"/>
      <c r="SDN15" s="57"/>
      <c r="SDO15" s="57"/>
      <c r="SDP15" s="57"/>
      <c r="SDQ15" s="57"/>
      <c r="SDR15" s="57"/>
      <c r="SDS15" s="57"/>
      <c r="SDT15" s="57"/>
      <c r="SDU15" s="57"/>
      <c r="SDV15" s="57"/>
      <c r="SDW15" s="57"/>
      <c r="SDX15" s="57"/>
      <c r="SDY15" s="57"/>
      <c r="SDZ15" s="57"/>
      <c r="SEA15" s="57"/>
      <c r="SEB15" s="57"/>
      <c r="SEC15" s="57"/>
      <c r="SED15" s="57"/>
      <c r="SEE15" s="57"/>
      <c r="SEF15" s="57"/>
      <c r="SEG15" s="57"/>
      <c r="SEH15" s="57"/>
      <c r="SEI15" s="57"/>
      <c r="SEJ15" s="57"/>
      <c r="SEK15" s="57"/>
      <c r="SEL15" s="57"/>
      <c r="SEM15" s="57"/>
      <c r="SEN15" s="57"/>
      <c r="SEO15" s="57"/>
      <c r="SEP15" s="57"/>
      <c r="SEQ15" s="57"/>
      <c r="SER15" s="57"/>
      <c r="SES15" s="57"/>
      <c r="SET15" s="57"/>
      <c r="SEU15" s="57"/>
      <c r="SEV15" s="57"/>
      <c r="SEW15" s="57"/>
      <c r="SEX15" s="57"/>
      <c r="SEY15" s="57"/>
      <c r="SEZ15" s="57"/>
      <c r="SFA15" s="57"/>
      <c r="SFB15" s="57"/>
      <c r="SFC15" s="57"/>
      <c r="SFD15" s="57"/>
      <c r="SFE15" s="57"/>
      <c r="SFF15" s="57"/>
      <c r="SFG15" s="57"/>
      <c r="SFH15" s="57"/>
      <c r="SFI15" s="57"/>
      <c r="SFJ15" s="57"/>
      <c r="SFK15" s="57"/>
      <c r="SFL15" s="57"/>
      <c r="SFM15" s="57"/>
      <c r="SFN15" s="57"/>
      <c r="SFO15" s="57"/>
      <c r="SFP15" s="57"/>
      <c r="SFQ15" s="57"/>
      <c r="SFR15" s="57"/>
      <c r="SFS15" s="57"/>
      <c r="SFT15" s="57"/>
      <c r="SFU15" s="57"/>
      <c r="SFV15" s="57"/>
      <c r="SFW15" s="57"/>
      <c r="SFX15" s="57"/>
      <c r="SFY15" s="57"/>
      <c r="SFZ15" s="57"/>
      <c r="SGA15" s="57"/>
      <c r="SGB15" s="57"/>
      <c r="SGC15" s="57"/>
      <c r="SGD15" s="57"/>
      <c r="SGE15" s="57"/>
      <c r="SGF15" s="57"/>
      <c r="SGG15" s="57"/>
      <c r="SGH15" s="57"/>
      <c r="SGI15" s="57"/>
      <c r="SGJ15" s="57"/>
      <c r="SGK15" s="57"/>
      <c r="SGL15" s="57"/>
      <c r="SGM15" s="57"/>
      <c r="SGN15" s="57"/>
      <c r="SGO15" s="57"/>
      <c r="SGP15" s="57"/>
      <c r="SGQ15" s="57"/>
      <c r="SGR15" s="57"/>
      <c r="SGS15" s="57"/>
      <c r="SGT15" s="57"/>
      <c r="SGU15" s="57"/>
      <c r="SGV15" s="57"/>
      <c r="SGW15" s="57"/>
      <c r="SGX15" s="57"/>
      <c r="SGY15" s="57"/>
      <c r="SGZ15" s="57"/>
      <c r="SHA15" s="57"/>
      <c r="SHB15" s="57"/>
      <c r="SHC15" s="57"/>
      <c r="SHD15" s="57"/>
      <c r="SHE15" s="57"/>
      <c r="SHF15" s="57"/>
      <c r="SHG15" s="57"/>
      <c r="SHH15" s="57"/>
      <c r="SHI15" s="57"/>
      <c r="SHJ15" s="57"/>
      <c r="SHK15" s="57"/>
      <c r="SHL15" s="57"/>
      <c r="SHM15" s="57"/>
      <c r="SHN15" s="57"/>
      <c r="SHO15" s="57"/>
      <c r="SHP15" s="57"/>
      <c r="SHQ15" s="57"/>
      <c r="SHR15" s="57"/>
      <c r="SHS15" s="57"/>
      <c r="SHT15" s="57"/>
      <c r="SHU15" s="57"/>
      <c r="SHV15" s="57"/>
      <c r="SHW15" s="57"/>
      <c r="SHX15" s="57"/>
      <c r="SHY15" s="57"/>
      <c r="SHZ15" s="57"/>
      <c r="SIA15" s="57"/>
      <c r="SIB15" s="57"/>
      <c r="SIC15" s="57"/>
      <c r="SID15" s="57"/>
      <c r="SIE15" s="57"/>
      <c r="SIF15" s="57"/>
      <c r="SIG15" s="57"/>
      <c r="SIH15" s="57"/>
      <c r="SII15" s="57"/>
      <c r="SIJ15" s="57"/>
      <c r="SIK15" s="57"/>
      <c r="SIL15" s="57"/>
      <c r="SIM15" s="57"/>
      <c r="SIN15" s="57"/>
      <c r="SIO15" s="57"/>
      <c r="SIP15" s="57"/>
      <c r="SIQ15" s="57"/>
      <c r="SIR15" s="57"/>
      <c r="SIS15" s="57"/>
      <c r="SIT15" s="57"/>
      <c r="SIU15" s="57"/>
      <c r="SIV15" s="57"/>
      <c r="SIW15" s="57"/>
      <c r="SIX15" s="57"/>
      <c r="SIY15" s="57"/>
      <c r="SIZ15" s="57"/>
      <c r="SJA15" s="57"/>
      <c r="SJB15" s="57"/>
      <c r="SJC15" s="57"/>
      <c r="SJD15" s="57"/>
      <c r="SJE15" s="57"/>
      <c r="SJF15" s="57"/>
      <c r="SJG15" s="57"/>
      <c r="SJH15" s="57"/>
      <c r="SJI15" s="57"/>
      <c r="SJJ15" s="57"/>
      <c r="SJK15" s="57"/>
      <c r="SJL15" s="57"/>
      <c r="SJM15" s="57"/>
      <c r="SJN15" s="57"/>
      <c r="SJO15" s="57"/>
      <c r="SJP15" s="57"/>
      <c r="SJQ15" s="57"/>
      <c r="SJR15" s="57"/>
      <c r="SJS15" s="57"/>
      <c r="SJT15" s="57"/>
      <c r="SJU15" s="57"/>
      <c r="SJV15" s="57"/>
      <c r="SJW15" s="57"/>
      <c r="SJX15" s="57"/>
      <c r="SJY15" s="57"/>
      <c r="SJZ15" s="57"/>
      <c r="SKA15" s="57"/>
      <c r="SKB15" s="57"/>
      <c r="SKC15" s="57"/>
      <c r="SKD15" s="57"/>
      <c r="SKE15" s="57"/>
      <c r="SKF15" s="57"/>
      <c r="SKG15" s="57"/>
      <c r="SKH15" s="57"/>
      <c r="SKI15" s="57"/>
      <c r="SKJ15" s="57"/>
      <c r="SKK15" s="57"/>
      <c r="SKL15" s="57"/>
      <c r="SKM15" s="57"/>
      <c r="SKN15" s="57"/>
      <c r="SKO15" s="57"/>
      <c r="SKP15" s="57"/>
      <c r="SKQ15" s="57"/>
      <c r="SKR15" s="57"/>
      <c r="SKS15" s="57"/>
      <c r="SKT15" s="57"/>
      <c r="SKU15" s="57"/>
      <c r="SKV15" s="57"/>
      <c r="SKW15" s="57"/>
      <c r="SKX15" s="57"/>
      <c r="SKY15" s="57"/>
      <c r="SKZ15" s="57"/>
      <c r="SLA15" s="57"/>
      <c r="SLB15" s="57"/>
      <c r="SLC15" s="57"/>
      <c r="SLD15" s="57"/>
      <c r="SLE15" s="57"/>
      <c r="SLF15" s="57"/>
      <c r="SLG15" s="57"/>
      <c r="SLH15" s="57"/>
      <c r="SLI15" s="57"/>
      <c r="SLJ15" s="57"/>
      <c r="SLK15" s="57"/>
      <c r="SLL15" s="57"/>
      <c r="SLM15" s="57"/>
      <c r="SLN15" s="57"/>
      <c r="SLO15" s="57"/>
      <c r="SLP15" s="57"/>
      <c r="SLQ15" s="57"/>
      <c r="SLR15" s="57"/>
      <c r="SLS15" s="57"/>
      <c r="SLT15" s="57"/>
      <c r="SLU15" s="57"/>
      <c r="SLV15" s="57"/>
      <c r="SLW15" s="57"/>
      <c r="SLX15" s="57"/>
      <c r="SLY15" s="57"/>
      <c r="SLZ15" s="57"/>
      <c r="SMA15" s="57"/>
      <c r="SMB15" s="57"/>
      <c r="SMC15" s="57"/>
      <c r="SMD15" s="57"/>
      <c r="SME15" s="57"/>
      <c r="SMF15" s="57"/>
      <c r="SMG15" s="57"/>
      <c r="SMH15" s="57"/>
      <c r="SMI15" s="57"/>
      <c r="SMJ15" s="57"/>
      <c r="SMK15" s="57"/>
      <c r="SML15" s="57"/>
      <c r="SMM15" s="57"/>
      <c r="SMN15" s="57"/>
      <c r="SMO15" s="57"/>
      <c r="SMP15" s="57"/>
      <c r="SMQ15" s="57"/>
      <c r="SMR15" s="57"/>
      <c r="SMS15" s="57"/>
      <c r="SMT15" s="57"/>
      <c r="SMU15" s="57"/>
      <c r="SMV15" s="57"/>
      <c r="SMW15" s="57"/>
      <c r="SMX15" s="57"/>
      <c r="SMY15" s="57"/>
      <c r="SMZ15" s="57"/>
      <c r="SNA15" s="57"/>
      <c r="SNB15" s="57"/>
      <c r="SNC15" s="57"/>
      <c r="SND15" s="57"/>
      <c r="SNE15" s="57"/>
      <c r="SNF15" s="57"/>
      <c r="SNG15" s="57"/>
      <c r="SNH15" s="57"/>
      <c r="SNI15" s="57"/>
      <c r="SNJ15" s="57"/>
      <c r="SNK15" s="57"/>
      <c r="SNL15" s="57"/>
      <c r="SNM15" s="57"/>
      <c r="SNN15" s="57"/>
      <c r="SNO15" s="57"/>
      <c r="SNP15" s="57"/>
      <c r="SNQ15" s="57"/>
      <c r="SNR15" s="57"/>
      <c r="SNS15" s="57"/>
      <c r="SNT15" s="57"/>
      <c r="SNU15" s="57"/>
      <c r="SNV15" s="57"/>
      <c r="SNW15" s="57"/>
      <c r="SNX15" s="57"/>
      <c r="SNY15" s="57"/>
      <c r="SNZ15" s="57"/>
      <c r="SOA15" s="57"/>
      <c r="SOB15" s="57"/>
      <c r="SOC15" s="57"/>
      <c r="SOD15" s="57"/>
      <c r="SOE15" s="57"/>
      <c r="SOF15" s="57"/>
      <c r="SOG15" s="57"/>
      <c r="SOH15" s="57"/>
      <c r="SOI15" s="57"/>
      <c r="SOJ15" s="57"/>
      <c r="SOK15" s="57"/>
      <c r="SOL15" s="57"/>
      <c r="SOM15" s="57"/>
      <c r="SON15" s="57"/>
      <c r="SOO15" s="57"/>
      <c r="SOP15" s="57"/>
      <c r="SOQ15" s="57"/>
      <c r="SOR15" s="57"/>
      <c r="SOS15" s="57"/>
      <c r="SOT15" s="57"/>
      <c r="SOU15" s="57"/>
      <c r="SOV15" s="57"/>
      <c r="SOW15" s="57"/>
      <c r="SOX15" s="57"/>
      <c r="SOY15" s="57"/>
      <c r="SOZ15" s="57"/>
      <c r="SPA15" s="57"/>
      <c r="SPB15" s="57"/>
      <c r="SPC15" s="57"/>
      <c r="SPD15" s="57"/>
      <c r="SPE15" s="57"/>
      <c r="SPF15" s="57"/>
      <c r="SPG15" s="57"/>
      <c r="SPH15" s="57"/>
      <c r="SPI15" s="57"/>
      <c r="SPJ15" s="57"/>
      <c r="SPK15" s="57"/>
      <c r="SPL15" s="57"/>
      <c r="SPM15" s="57"/>
      <c r="SPN15" s="57"/>
      <c r="SPO15" s="57"/>
      <c r="SPP15" s="57"/>
      <c r="SPQ15" s="57"/>
      <c r="SPR15" s="57"/>
      <c r="SPS15" s="57"/>
      <c r="SPT15" s="57"/>
      <c r="SPU15" s="57"/>
      <c r="SPV15" s="57"/>
      <c r="SPW15" s="57"/>
      <c r="SPX15" s="57"/>
      <c r="SPY15" s="57"/>
      <c r="SPZ15" s="57"/>
      <c r="SQA15" s="57"/>
      <c r="SQB15" s="57"/>
      <c r="SQC15" s="57"/>
      <c r="SQD15" s="57"/>
      <c r="SQE15" s="57"/>
      <c r="SQF15" s="57"/>
      <c r="SQG15" s="57"/>
      <c r="SQH15" s="57"/>
      <c r="SQI15" s="57"/>
      <c r="SQJ15" s="57"/>
      <c r="SQK15" s="57"/>
      <c r="SQL15" s="57"/>
      <c r="SQM15" s="57"/>
      <c r="SQN15" s="57"/>
      <c r="SQO15" s="57"/>
      <c r="SQP15" s="57"/>
      <c r="SQQ15" s="57"/>
      <c r="SQR15" s="57"/>
      <c r="SQS15" s="57"/>
      <c r="SQT15" s="57"/>
      <c r="SQU15" s="57"/>
      <c r="SQV15" s="57"/>
      <c r="SQW15" s="57"/>
      <c r="SQX15" s="57"/>
      <c r="SQY15" s="57"/>
      <c r="SQZ15" s="57"/>
      <c r="SRA15" s="57"/>
      <c r="SRB15" s="57"/>
      <c r="SRC15" s="57"/>
      <c r="SRD15" s="57"/>
      <c r="SRE15" s="57"/>
      <c r="SRF15" s="57"/>
      <c r="SRG15" s="57"/>
      <c r="SRH15" s="57"/>
      <c r="SRI15" s="57"/>
      <c r="SRJ15" s="57"/>
      <c r="SRK15" s="57"/>
      <c r="SRL15" s="57"/>
      <c r="SRM15" s="57"/>
      <c r="SRN15" s="57"/>
      <c r="SRO15" s="57"/>
      <c r="SRP15" s="57"/>
      <c r="SRQ15" s="57"/>
      <c r="SRR15" s="57"/>
      <c r="SRS15" s="57"/>
      <c r="SRT15" s="57"/>
      <c r="SRU15" s="57"/>
      <c r="SRV15" s="57"/>
      <c r="SRW15" s="57"/>
      <c r="SRX15" s="57"/>
      <c r="SRY15" s="57"/>
      <c r="SRZ15" s="57"/>
      <c r="SSA15" s="57"/>
      <c r="SSB15" s="57"/>
      <c r="SSC15" s="57"/>
      <c r="SSD15" s="57"/>
      <c r="SSE15" s="57"/>
      <c r="SSF15" s="57"/>
      <c r="SSG15" s="57"/>
      <c r="SSH15" s="57"/>
      <c r="SSI15" s="57"/>
      <c r="SSJ15" s="57"/>
      <c r="SSK15" s="57"/>
      <c r="SSL15" s="57"/>
      <c r="SSM15" s="57"/>
      <c r="SSN15" s="57"/>
      <c r="SSO15" s="57"/>
      <c r="SSP15" s="57"/>
      <c r="SSQ15" s="57"/>
      <c r="SSR15" s="57"/>
      <c r="SSS15" s="57"/>
      <c r="SST15" s="57"/>
      <c r="SSU15" s="57"/>
      <c r="SSV15" s="57"/>
      <c r="SSW15" s="57"/>
      <c r="SSX15" s="57"/>
      <c r="SSY15" s="57"/>
      <c r="SSZ15" s="57"/>
      <c r="STA15" s="57"/>
      <c r="STB15" s="57"/>
      <c r="STC15" s="57"/>
      <c r="STD15" s="57"/>
      <c r="STE15" s="57"/>
      <c r="STF15" s="57"/>
      <c r="STG15" s="57"/>
      <c r="STH15" s="57"/>
      <c r="STI15" s="57"/>
      <c r="STJ15" s="57"/>
      <c r="STK15" s="57"/>
      <c r="STL15" s="57"/>
      <c r="STM15" s="57"/>
      <c r="STN15" s="57"/>
      <c r="STO15" s="57"/>
      <c r="STP15" s="57"/>
      <c r="STQ15" s="57"/>
      <c r="STR15" s="57"/>
      <c r="STS15" s="57"/>
      <c r="STT15" s="57"/>
      <c r="STU15" s="57"/>
      <c r="STV15" s="57"/>
      <c r="STW15" s="57"/>
      <c r="STX15" s="57"/>
      <c r="STY15" s="57"/>
      <c r="STZ15" s="57"/>
      <c r="SUA15" s="57"/>
      <c r="SUB15" s="57"/>
      <c r="SUC15" s="57"/>
      <c r="SUD15" s="57"/>
      <c r="SUE15" s="57"/>
      <c r="SUF15" s="57"/>
      <c r="SUG15" s="57"/>
      <c r="SUH15" s="57"/>
      <c r="SUI15" s="57"/>
      <c r="SUJ15" s="57"/>
      <c r="SUK15" s="57"/>
      <c r="SUL15" s="57"/>
      <c r="SUM15" s="57"/>
      <c r="SUN15" s="57"/>
      <c r="SUO15" s="57"/>
      <c r="SUP15" s="57"/>
      <c r="SUQ15" s="57"/>
      <c r="SUR15" s="57"/>
      <c r="SUS15" s="57"/>
      <c r="SUT15" s="57"/>
      <c r="SUU15" s="57"/>
      <c r="SUV15" s="57"/>
      <c r="SUW15" s="57"/>
      <c r="SUX15" s="57"/>
      <c r="SUY15" s="57"/>
      <c r="SUZ15" s="57"/>
      <c r="SVA15" s="57"/>
      <c r="SVB15" s="57"/>
      <c r="SVC15" s="57"/>
      <c r="SVD15" s="57"/>
      <c r="SVE15" s="57"/>
      <c r="SVF15" s="57"/>
      <c r="SVG15" s="57"/>
      <c r="SVH15" s="57"/>
      <c r="SVI15" s="57"/>
      <c r="SVJ15" s="57"/>
      <c r="SVK15" s="57"/>
      <c r="SVL15" s="57"/>
      <c r="SVM15" s="57"/>
      <c r="SVN15" s="57"/>
      <c r="SVO15" s="57"/>
      <c r="SVP15" s="57"/>
      <c r="SVQ15" s="57"/>
      <c r="SVR15" s="57"/>
      <c r="SVS15" s="57"/>
      <c r="SVT15" s="57"/>
      <c r="SVU15" s="57"/>
      <c r="SVV15" s="57"/>
      <c r="SVW15" s="57"/>
      <c r="SVX15" s="57"/>
      <c r="SVY15" s="57"/>
      <c r="SVZ15" s="57"/>
      <c r="SWA15" s="57"/>
      <c r="SWB15" s="57"/>
      <c r="SWC15" s="57"/>
      <c r="SWD15" s="57"/>
      <c r="SWE15" s="57"/>
      <c r="SWF15" s="57"/>
      <c r="SWG15" s="57"/>
      <c r="SWH15" s="57"/>
      <c r="SWI15" s="57"/>
      <c r="SWJ15" s="57"/>
      <c r="SWK15" s="57"/>
      <c r="SWL15" s="57"/>
      <c r="SWM15" s="57"/>
      <c r="SWN15" s="57"/>
      <c r="SWO15" s="57"/>
      <c r="SWP15" s="57"/>
      <c r="SWQ15" s="57"/>
      <c r="SWR15" s="57"/>
      <c r="SWS15" s="57"/>
      <c r="SWT15" s="57"/>
      <c r="SWU15" s="57"/>
      <c r="SWV15" s="57"/>
      <c r="SWW15" s="57"/>
      <c r="SWX15" s="57"/>
      <c r="SWY15" s="57"/>
      <c r="SWZ15" s="57"/>
      <c r="SXA15" s="57"/>
      <c r="SXB15" s="57"/>
      <c r="SXC15" s="57"/>
      <c r="SXD15" s="57"/>
      <c r="SXE15" s="57"/>
      <c r="SXF15" s="57"/>
      <c r="SXG15" s="57"/>
      <c r="SXH15" s="57"/>
      <c r="SXI15" s="57"/>
      <c r="SXJ15" s="57"/>
      <c r="SXK15" s="57"/>
      <c r="SXL15" s="57"/>
      <c r="SXM15" s="57"/>
      <c r="SXN15" s="57"/>
      <c r="SXO15" s="57"/>
      <c r="SXP15" s="57"/>
      <c r="SXQ15" s="57"/>
      <c r="SXR15" s="57"/>
      <c r="SXS15" s="57"/>
      <c r="SXT15" s="57"/>
      <c r="SXU15" s="57"/>
      <c r="SXV15" s="57"/>
      <c r="SXW15" s="57"/>
      <c r="SXX15" s="57"/>
      <c r="SXY15" s="57"/>
      <c r="SXZ15" s="57"/>
      <c r="SYA15" s="57"/>
      <c r="SYB15" s="57"/>
      <c r="SYC15" s="57"/>
      <c r="SYD15" s="57"/>
      <c r="SYE15" s="57"/>
      <c r="SYF15" s="57"/>
      <c r="SYG15" s="57"/>
      <c r="SYH15" s="57"/>
      <c r="SYI15" s="57"/>
      <c r="SYJ15" s="57"/>
      <c r="SYK15" s="57"/>
      <c r="SYL15" s="57"/>
      <c r="SYM15" s="57"/>
      <c r="SYN15" s="57"/>
      <c r="SYO15" s="57"/>
      <c r="SYP15" s="57"/>
      <c r="SYQ15" s="57"/>
      <c r="SYR15" s="57"/>
      <c r="SYS15" s="57"/>
      <c r="SYT15" s="57"/>
      <c r="SYU15" s="57"/>
      <c r="SYV15" s="57"/>
      <c r="SYW15" s="57"/>
      <c r="SYX15" s="57"/>
      <c r="SYY15" s="57"/>
      <c r="SYZ15" s="57"/>
      <c r="SZA15" s="57"/>
      <c r="SZB15" s="57"/>
      <c r="SZC15" s="57"/>
      <c r="SZD15" s="57"/>
      <c r="SZE15" s="57"/>
      <c r="SZF15" s="57"/>
      <c r="SZG15" s="57"/>
      <c r="SZH15" s="57"/>
      <c r="SZI15" s="57"/>
      <c r="SZJ15" s="57"/>
      <c r="SZK15" s="57"/>
      <c r="SZL15" s="57"/>
      <c r="SZM15" s="57"/>
      <c r="SZN15" s="57"/>
      <c r="SZO15" s="57"/>
      <c r="SZP15" s="57"/>
      <c r="SZQ15" s="57"/>
      <c r="SZR15" s="57"/>
      <c r="SZS15" s="57"/>
      <c r="SZT15" s="57"/>
      <c r="SZU15" s="57"/>
      <c r="SZV15" s="57"/>
      <c r="SZW15" s="57"/>
      <c r="SZX15" s="57"/>
      <c r="SZY15" s="57"/>
      <c r="SZZ15" s="57"/>
      <c r="TAA15" s="57"/>
      <c r="TAB15" s="57"/>
      <c r="TAC15" s="57"/>
      <c r="TAD15" s="57"/>
      <c r="TAE15" s="57"/>
      <c r="TAF15" s="57"/>
      <c r="TAG15" s="57"/>
      <c r="TAH15" s="57"/>
      <c r="TAI15" s="57"/>
      <c r="TAJ15" s="57"/>
      <c r="TAK15" s="57"/>
      <c r="TAL15" s="57"/>
      <c r="TAM15" s="57"/>
      <c r="TAN15" s="57"/>
      <c r="TAO15" s="57"/>
      <c r="TAP15" s="57"/>
      <c r="TAQ15" s="57"/>
      <c r="TAR15" s="57"/>
      <c r="TAS15" s="57"/>
      <c r="TAT15" s="57"/>
      <c r="TAU15" s="57"/>
      <c r="TAV15" s="57"/>
      <c r="TAW15" s="57"/>
      <c r="TAX15" s="57"/>
      <c r="TAY15" s="57"/>
      <c r="TAZ15" s="57"/>
      <c r="TBA15" s="57"/>
      <c r="TBB15" s="57"/>
      <c r="TBC15" s="57"/>
      <c r="TBD15" s="57"/>
      <c r="TBE15" s="57"/>
      <c r="TBF15" s="57"/>
      <c r="TBG15" s="57"/>
      <c r="TBH15" s="57"/>
      <c r="TBI15" s="57"/>
      <c r="TBJ15" s="57"/>
      <c r="TBK15" s="57"/>
      <c r="TBL15" s="57"/>
      <c r="TBM15" s="57"/>
      <c r="TBN15" s="57"/>
      <c r="TBO15" s="57"/>
      <c r="TBP15" s="57"/>
      <c r="TBQ15" s="57"/>
      <c r="TBR15" s="57"/>
      <c r="TBS15" s="57"/>
      <c r="TBT15" s="57"/>
      <c r="TBU15" s="57"/>
      <c r="TBV15" s="57"/>
      <c r="TBW15" s="57"/>
      <c r="TBX15" s="57"/>
      <c r="TBY15" s="57"/>
      <c r="TBZ15" s="57"/>
      <c r="TCA15" s="57"/>
      <c r="TCB15" s="57"/>
      <c r="TCC15" s="57"/>
      <c r="TCD15" s="57"/>
      <c r="TCE15" s="57"/>
      <c r="TCF15" s="57"/>
      <c r="TCG15" s="57"/>
      <c r="TCH15" s="57"/>
      <c r="TCI15" s="57"/>
      <c r="TCJ15" s="57"/>
      <c r="TCK15" s="57"/>
      <c r="TCL15" s="57"/>
      <c r="TCM15" s="57"/>
      <c r="TCN15" s="57"/>
      <c r="TCO15" s="57"/>
      <c r="TCP15" s="57"/>
      <c r="TCQ15" s="57"/>
      <c r="TCR15" s="57"/>
      <c r="TCS15" s="57"/>
      <c r="TCT15" s="57"/>
      <c r="TCU15" s="57"/>
      <c r="TCV15" s="57"/>
      <c r="TCW15" s="57"/>
      <c r="TCX15" s="57"/>
      <c r="TCY15" s="57"/>
      <c r="TCZ15" s="57"/>
      <c r="TDA15" s="57"/>
      <c r="TDB15" s="57"/>
      <c r="TDC15" s="57"/>
      <c r="TDD15" s="57"/>
      <c r="TDE15" s="57"/>
      <c r="TDF15" s="57"/>
      <c r="TDG15" s="57"/>
      <c r="TDH15" s="57"/>
      <c r="TDI15" s="57"/>
      <c r="TDJ15" s="57"/>
      <c r="TDK15" s="57"/>
      <c r="TDL15" s="57"/>
      <c r="TDM15" s="57"/>
      <c r="TDN15" s="57"/>
      <c r="TDO15" s="57"/>
      <c r="TDP15" s="57"/>
      <c r="TDQ15" s="57"/>
      <c r="TDR15" s="57"/>
      <c r="TDS15" s="57"/>
      <c r="TDT15" s="57"/>
      <c r="TDU15" s="57"/>
      <c r="TDV15" s="57"/>
      <c r="TDW15" s="57"/>
      <c r="TDX15" s="57"/>
      <c r="TDY15" s="57"/>
      <c r="TDZ15" s="57"/>
      <c r="TEA15" s="57"/>
      <c r="TEB15" s="57"/>
      <c r="TEC15" s="57"/>
      <c r="TED15" s="57"/>
      <c r="TEE15" s="57"/>
      <c r="TEF15" s="57"/>
      <c r="TEG15" s="57"/>
      <c r="TEH15" s="57"/>
      <c r="TEI15" s="57"/>
      <c r="TEJ15" s="57"/>
      <c r="TEK15" s="57"/>
      <c r="TEL15" s="57"/>
      <c r="TEM15" s="57"/>
      <c r="TEN15" s="57"/>
      <c r="TEO15" s="57"/>
      <c r="TEP15" s="57"/>
      <c r="TEQ15" s="57"/>
      <c r="TER15" s="57"/>
      <c r="TES15" s="57"/>
      <c r="TET15" s="57"/>
      <c r="TEU15" s="57"/>
      <c r="TEV15" s="57"/>
      <c r="TEW15" s="57"/>
      <c r="TEX15" s="57"/>
      <c r="TEY15" s="57"/>
      <c r="TEZ15" s="57"/>
      <c r="TFA15" s="57"/>
      <c r="TFB15" s="57"/>
      <c r="TFC15" s="57"/>
      <c r="TFD15" s="57"/>
      <c r="TFE15" s="57"/>
      <c r="TFF15" s="57"/>
      <c r="TFG15" s="57"/>
      <c r="TFH15" s="57"/>
      <c r="TFI15" s="57"/>
      <c r="TFJ15" s="57"/>
      <c r="TFK15" s="57"/>
      <c r="TFL15" s="57"/>
      <c r="TFM15" s="57"/>
      <c r="TFN15" s="57"/>
      <c r="TFO15" s="57"/>
      <c r="TFP15" s="57"/>
      <c r="TFQ15" s="57"/>
      <c r="TFR15" s="57"/>
      <c r="TFS15" s="57"/>
      <c r="TFT15" s="57"/>
      <c r="TFU15" s="57"/>
      <c r="TFV15" s="57"/>
      <c r="TFW15" s="57"/>
      <c r="TFX15" s="57"/>
      <c r="TFY15" s="57"/>
      <c r="TFZ15" s="57"/>
      <c r="TGA15" s="57"/>
      <c r="TGB15" s="57"/>
      <c r="TGC15" s="57"/>
      <c r="TGD15" s="57"/>
      <c r="TGE15" s="57"/>
      <c r="TGF15" s="57"/>
      <c r="TGG15" s="57"/>
      <c r="TGH15" s="57"/>
      <c r="TGI15" s="57"/>
      <c r="TGJ15" s="57"/>
      <c r="TGK15" s="57"/>
      <c r="TGL15" s="57"/>
      <c r="TGM15" s="57"/>
      <c r="TGN15" s="57"/>
      <c r="TGO15" s="57"/>
      <c r="TGP15" s="57"/>
      <c r="TGQ15" s="57"/>
      <c r="TGR15" s="57"/>
      <c r="TGS15" s="57"/>
      <c r="TGT15" s="57"/>
      <c r="TGU15" s="57"/>
      <c r="TGV15" s="57"/>
      <c r="TGW15" s="57"/>
      <c r="TGX15" s="57"/>
      <c r="TGY15" s="57"/>
      <c r="TGZ15" s="57"/>
      <c r="THA15" s="57"/>
      <c r="THB15" s="57"/>
      <c r="THC15" s="57"/>
      <c r="THD15" s="57"/>
      <c r="THE15" s="57"/>
      <c r="THF15" s="57"/>
      <c r="THG15" s="57"/>
      <c r="THH15" s="57"/>
      <c r="THI15" s="57"/>
      <c r="THJ15" s="57"/>
      <c r="THK15" s="57"/>
      <c r="THL15" s="57"/>
      <c r="THM15" s="57"/>
      <c r="THN15" s="57"/>
      <c r="THO15" s="57"/>
      <c r="THP15" s="57"/>
      <c r="THQ15" s="57"/>
      <c r="THR15" s="57"/>
      <c r="THS15" s="57"/>
      <c r="THT15" s="57"/>
      <c r="THU15" s="57"/>
      <c r="THV15" s="57"/>
      <c r="THW15" s="57"/>
      <c r="THX15" s="57"/>
      <c r="THY15" s="57"/>
      <c r="THZ15" s="57"/>
      <c r="TIA15" s="57"/>
      <c r="TIB15" s="57"/>
      <c r="TIC15" s="57"/>
      <c r="TID15" s="57"/>
      <c r="TIE15" s="57"/>
      <c r="TIF15" s="57"/>
      <c r="TIG15" s="57"/>
      <c r="TIH15" s="57"/>
      <c r="TII15" s="57"/>
      <c r="TIJ15" s="57"/>
      <c r="TIK15" s="57"/>
      <c r="TIL15" s="57"/>
      <c r="TIM15" s="57"/>
      <c r="TIN15" s="57"/>
      <c r="TIO15" s="57"/>
      <c r="TIP15" s="57"/>
      <c r="TIQ15" s="57"/>
      <c r="TIR15" s="57"/>
      <c r="TIS15" s="57"/>
      <c r="TIT15" s="57"/>
      <c r="TIU15" s="57"/>
      <c r="TIV15" s="57"/>
      <c r="TIW15" s="57"/>
      <c r="TIX15" s="57"/>
      <c r="TIY15" s="57"/>
      <c r="TIZ15" s="57"/>
      <c r="TJA15" s="57"/>
      <c r="TJB15" s="57"/>
      <c r="TJC15" s="57"/>
      <c r="TJD15" s="57"/>
      <c r="TJE15" s="57"/>
      <c r="TJF15" s="57"/>
      <c r="TJG15" s="57"/>
      <c r="TJH15" s="57"/>
      <c r="TJI15" s="57"/>
      <c r="TJJ15" s="57"/>
      <c r="TJK15" s="57"/>
      <c r="TJL15" s="57"/>
      <c r="TJM15" s="57"/>
      <c r="TJN15" s="57"/>
      <c r="TJO15" s="57"/>
      <c r="TJP15" s="57"/>
      <c r="TJQ15" s="57"/>
      <c r="TJR15" s="57"/>
      <c r="TJS15" s="57"/>
      <c r="TJT15" s="57"/>
      <c r="TJU15" s="57"/>
      <c r="TJV15" s="57"/>
      <c r="TJW15" s="57"/>
      <c r="TJX15" s="57"/>
      <c r="TJY15" s="57"/>
      <c r="TJZ15" s="57"/>
      <c r="TKA15" s="57"/>
      <c r="TKB15" s="57"/>
      <c r="TKC15" s="57"/>
      <c r="TKD15" s="57"/>
      <c r="TKE15" s="57"/>
      <c r="TKF15" s="57"/>
      <c r="TKG15" s="57"/>
      <c r="TKH15" s="57"/>
      <c r="TKI15" s="57"/>
      <c r="TKJ15" s="57"/>
      <c r="TKK15" s="57"/>
      <c r="TKL15" s="57"/>
      <c r="TKM15" s="57"/>
      <c r="TKN15" s="57"/>
      <c r="TKO15" s="57"/>
      <c r="TKP15" s="57"/>
      <c r="TKQ15" s="57"/>
      <c r="TKR15" s="57"/>
      <c r="TKS15" s="57"/>
      <c r="TKT15" s="57"/>
      <c r="TKU15" s="57"/>
      <c r="TKV15" s="57"/>
      <c r="TKW15" s="57"/>
      <c r="TKX15" s="57"/>
      <c r="TKY15" s="57"/>
      <c r="TKZ15" s="57"/>
      <c r="TLA15" s="57"/>
      <c r="TLB15" s="57"/>
      <c r="TLC15" s="57"/>
      <c r="TLD15" s="57"/>
      <c r="TLE15" s="57"/>
      <c r="TLF15" s="57"/>
      <c r="TLG15" s="57"/>
      <c r="TLH15" s="57"/>
      <c r="TLI15" s="57"/>
      <c r="TLJ15" s="57"/>
      <c r="TLK15" s="57"/>
      <c r="TLL15" s="57"/>
      <c r="TLM15" s="57"/>
      <c r="TLN15" s="57"/>
      <c r="TLO15" s="57"/>
      <c r="TLP15" s="57"/>
      <c r="TLQ15" s="57"/>
      <c r="TLR15" s="57"/>
      <c r="TLS15" s="57"/>
      <c r="TLT15" s="57"/>
      <c r="TLU15" s="57"/>
      <c r="TLV15" s="57"/>
      <c r="TLW15" s="57"/>
      <c r="TLX15" s="57"/>
      <c r="TLY15" s="57"/>
      <c r="TLZ15" s="57"/>
      <c r="TMA15" s="57"/>
      <c r="TMB15" s="57"/>
      <c r="TMC15" s="57"/>
      <c r="TMD15" s="57"/>
      <c r="TME15" s="57"/>
      <c r="TMF15" s="57"/>
      <c r="TMG15" s="57"/>
      <c r="TMH15" s="57"/>
      <c r="TMI15" s="57"/>
      <c r="TMJ15" s="57"/>
      <c r="TMK15" s="57"/>
      <c r="TML15" s="57"/>
      <c r="TMM15" s="57"/>
      <c r="TMN15" s="57"/>
      <c r="TMO15" s="57"/>
      <c r="TMP15" s="57"/>
      <c r="TMQ15" s="57"/>
      <c r="TMR15" s="57"/>
      <c r="TMS15" s="57"/>
      <c r="TMT15" s="57"/>
      <c r="TMU15" s="57"/>
      <c r="TMV15" s="57"/>
      <c r="TMW15" s="57"/>
      <c r="TMX15" s="57"/>
      <c r="TMY15" s="57"/>
      <c r="TMZ15" s="57"/>
      <c r="TNA15" s="57"/>
      <c r="TNB15" s="57"/>
      <c r="TNC15" s="57"/>
      <c r="TND15" s="57"/>
      <c r="TNE15" s="57"/>
      <c r="TNF15" s="57"/>
      <c r="TNG15" s="57"/>
      <c r="TNH15" s="57"/>
      <c r="TNI15" s="57"/>
      <c r="TNJ15" s="57"/>
      <c r="TNK15" s="57"/>
      <c r="TNL15" s="57"/>
      <c r="TNM15" s="57"/>
      <c r="TNN15" s="57"/>
      <c r="TNO15" s="57"/>
      <c r="TNP15" s="57"/>
      <c r="TNQ15" s="57"/>
      <c r="TNR15" s="57"/>
      <c r="TNS15" s="57"/>
      <c r="TNT15" s="57"/>
      <c r="TNU15" s="57"/>
      <c r="TNV15" s="57"/>
      <c r="TNW15" s="57"/>
      <c r="TNX15" s="57"/>
      <c r="TNY15" s="57"/>
      <c r="TNZ15" s="57"/>
      <c r="TOA15" s="57"/>
      <c r="TOB15" s="57"/>
      <c r="TOC15" s="57"/>
      <c r="TOD15" s="57"/>
      <c r="TOE15" s="57"/>
      <c r="TOF15" s="57"/>
      <c r="TOG15" s="57"/>
      <c r="TOH15" s="57"/>
      <c r="TOI15" s="57"/>
      <c r="TOJ15" s="57"/>
      <c r="TOK15" s="57"/>
      <c r="TOL15" s="57"/>
      <c r="TOM15" s="57"/>
      <c r="TON15" s="57"/>
      <c r="TOO15" s="57"/>
      <c r="TOP15" s="57"/>
      <c r="TOQ15" s="57"/>
      <c r="TOR15" s="57"/>
      <c r="TOS15" s="57"/>
      <c r="TOT15" s="57"/>
      <c r="TOU15" s="57"/>
      <c r="TOV15" s="57"/>
      <c r="TOW15" s="57"/>
      <c r="TOX15" s="57"/>
      <c r="TOY15" s="57"/>
      <c r="TOZ15" s="57"/>
      <c r="TPA15" s="57"/>
      <c r="TPB15" s="57"/>
      <c r="TPC15" s="57"/>
      <c r="TPD15" s="57"/>
      <c r="TPE15" s="57"/>
      <c r="TPF15" s="57"/>
      <c r="TPG15" s="57"/>
      <c r="TPH15" s="57"/>
      <c r="TPI15" s="57"/>
      <c r="TPJ15" s="57"/>
      <c r="TPK15" s="57"/>
      <c r="TPL15" s="57"/>
      <c r="TPM15" s="57"/>
      <c r="TPN15" s="57"/>
      <c r="TPO15" s="57"/>
      <c r="TPP15" s="57"/>
      <c r="TPQ15" s="57"/>
      <c r="TPR15" s="57"/>
      <c r="TPS15" s="57"/>
      <c r="TPT15" s="57"/>
      <c r="TPU15" s="57"/>
      <c r="TPV15" s="57"/>
      <c r="TPW15" s="57"/>
      <c r="TPX15" s="57"/>
      <c r="TPY15" s="57"/>
      <c r="TPZ15" s="57"/>
      <c r="TQA15" s="57"/>
      <c r="TQB15" s="57"/>
      <c r="TQC15" s="57"/>
      <c r="TQD15" s="57"/>
      <c r="TQE15" s="57"/>
      <c r="TQF15" s="57"/>
      <c r="TQG15" s="57"/>
      <c r="TQH15" s="57"/>
      <c r="TQI15" s="57"/>
      <c r="TQJ15" s="57"/>
      <c r="TQK15" s="57"/>
      <c r="TQL15" s="57"/>
      <c r="TQM15" s="57"/>
      <c r="TQN15" s="57"/>
      <c r="TQO15" s="57"/>
      <c r="TQP15" s="57"/>
      <c r="TQQ15" s="57"/>
      <c r="TQR15" s="57"/>
      <c r="TQS15" s="57"/>
      <c r="TQT15" s="57"/>
      <c r="TQU15" s="57"/>
      <c r="TQV15" s="57"/>
      <c r="TQW15" s="57"/>
      <c r="TQX15" s="57"/>
      <c r="TQY15" s="57"/>
      <c r="TQZ15" s="57"/>
      <c r="TRA15" s="57"/>
      <c r="TRB15" s="57"/>
      <c r="TRC15" s="57"/>
      <c r="TRD15" s="57"/>
      <c r="TRE15" s="57"/>
      <c r="TRF15" s="57"/>
      <c r="TRG15" s="57"/>
      <c r="TRH15" s="57"/>
      <c r="TRI15" s="57"/>
      <c r="TRJ15" s="57"/>
      <c r="TRK15" s="57"/>
      <c r="TRL15" s="57"/>
      <c r="TRM15" s="57"/>
      <c r="TRN15" s="57"/>
      <c r="TRO15" s="57"/>
      <c r="TRP15" s="57"/>
      <c r="TRQ15" s="57"/>
      <c r="TRR15" s="57"/>
      <c r="TRS15" s="57"/>
      <c r="TRT15" s="57"/>
      <c r="TRU15" s="57"/>
      <c r="TRV15" s="57"/>
      <c r="TRW15" s="57"/>
      <c r="TRX15" s="57"/>
      <c r="TRY15" s="57"/>
      <c r="TRZ15" s="57"/>
      <c r="TSA15" s="57"/>
      <c r="TSB15" s="57"/>
      <c r="TSC15" s="57"/>
      <c r="TSD15" s="57"/>
      <c r="TSE15" s="57"/>
      <c r="TSF15" s="57"/>
      <c r="TSG15" s="57"/>
      <c r="TSH15" s="57"/>
      <c r="TSI15" s="57"/>
      <c r="TSJ15" s="57"/>
      <c r="TSK15" s="57"/>
      <c r="TSL15" s="57"/>
      <c r="TSM15" s="57"/>
      <c r="TSN15" s="57"/>
      <c r="TSO15" s="57"/>
      <c r="TSP15" s="57"/>
      <c r="TSQ15" s="57"/>
      <c r="TSR15" s="57"/>
      <c r="TSS15" s="57"/>
      <c r="TST15" s="57"/>
      <c r="TSU15" s="57"/>
      <c r="TSV15" s="57"/>
      <c r="TSW15" s="57"/>
      <c r="TSX15" s="57"/>
      <c r="TSY15" s="57"/>
      <c r="TSZ15" s="57"/>
      <c r="TTA15" s="57"/>
      <c r="TTB15" s="57"/>
      <c r="TTC15" s="57"/>
      <c r="TTD15" s="57"/>
      <c r="TTE15" s="57"/>
      <c r="TTF15" s="57"/>
      <c r="TTG15" s="57"/>
      <c r="TTH15" s="57"/>
      <c r="TTI15" s="57"/>
      <c r="TTJ15" s="57"/>
      <c r="TTK15" s="57"/>
      <c r="TTL15" s="57"/>
      <c r="TTM15" s="57"/>
      <c r="TTN15" s="57"/>
      <c r="TTO15" s="57"/>
      <c r="TTP15" s="57"/>
      <c r="TTQ15" s="57"/>
      <c r="TTR15" s="57"/>
      <c r="TTS15" s="57"/>
      <c r="TTT15" s="57"/>
      <c r="TTU15" s="57"/>
      <c r="TTV15" s="57"/>
      <c r="TTW15" s="57"/>
      <c r="TTX15" s="57"/>
      <c r="TTY15" s="57"/>
      <c r="TTZ15" s="57"/>
      <c r="TUA15" s="57"/>
      <c r="TUB15" s="57"/>
      <c r="TUC15" s="57"/>
      <c r="TUD15" s="57"/>
      <c r="TUE15" s="57"/>
      <c r="TUF15" s="57"/>
      <c r="TUG15" s="57"/>
      <c r="TUH15" s="57"/>
      <c r="TUI15" s="57"/>
      <c r="TUJ15" s="57"/>
      <c r="TUK15" s="57"/>
      <c r="TUL15" s="57"/>
      <c r="TUM15" s="57"/>
      <c r="TUN15" s="57"/>
      <c r="TUO15" s="57"/>
      <c r="TUP15" s="57"/>
      <c r="TUQ15" s="57"/>
      <c r="TUR15" s="57"/>
      <c r="TUS15" s="57"/>
      <c r="TUT15" s="57"/>
      <c r="TUU15" s="57"/>
      <c r="TUV15" s="57"/>
      <c r="TUW15" s="57"/>
      <c r="TUX15" s="57"/>
      <c r="TUY15" s="57"/>
      <c r="TUZ15" s="57"/>
      <c r="TVA15" s="57"/>
      <c r="TVB15" s="57"/>
      <c r="TVC15" s="57"/>
      <c r="TVD15" s="57"/>
      <c r="TVE15" s="57"/>
      <c r="TVF15" s="57"/>
      <c r="TVG15" s="57"/>
      <c r="TVH15" s="57"/>
      <c r="TVI15" s="57"/>
      <c r="TVJ15" s="57"/>
      <c r="TVK15" s="57"/>
      <c r="TVL15" s="57"/>
      <c r="TVM15" s="57"/>
      <c r="TVN15" s="57"/>
      <c r="TVO15" s="57"/>
      <c r="TVP15" s="57"/>
      <c r="TVQ15" s="57"/>
      <c r="TVR15" s="57"/>
      <c r="TVS15" s="57"/>
      <c r="TVT15" s="57"/>
      <c r="TVU15" s="57"/>
      <c r="TVV15" s="57"/>
      <c r="TVW15" s="57"/>
      <c r="TVX15" s="57"/>
      <c r="TVY15" s="57"/>
      <c r="TVZ15" s="57"/>
      <c r="TWA15" s="57"/>
      <c r="TWB15" s="57"/>
      <c r="TWC15" s="57"/>
      <c r="TWD15" s="57"/>
      <c r="TWE15" s="57"/>
      <c r="TWF15" s="57"/>
      <c r="TWG15" s="57"/>
      <c r="TWH15" s="57"/>
      <c r="TWI15" s="57"/>
      <c r="TWJ15" s="57"/>
      <c r="TWK15" s="57"/>
      <c r="TWL15" s="57"/>
      <c r="TWM15" s="57"/>
      <c r="TWN15" s="57"/>
      <c r="TWO15" s="57"/>
      <c r="TWP15" s="57"/>
      <c r="TWQ15" s="57"/>
      <c r="TWR15" s="57"/>
      <c r="TWS15" s="57"/>
      <c r="TWT15" s="57"/>
      <c r="TWU15" s="57"/>
      <c r="TWV15" s="57"/>
      <c r="TWW15" s="57"/>
      <c r="TWX15" s="57"/>
      <c r="TWY15" s="57"/>
      <c r="TWZ15" s="57"/>
      <c r="TXA15" s="57"/>
      <c r="TXB15" s="57"/>
      <c r="TXC15" s="57"/>
      <c r="TXD15" s="57"/>
      <c r="TXE15" s="57"/>
      <c r="TXF15" s="57"/>
      <c r="TXG15" s="57"/>
      <c r="TXH15" s="57"/>
      <c r="TXI15" s="57"/>
      <c r="TXJ15" s="57"/>
      <c r="TXK15" s="57"/>
      <c r="TXL15" s="57"/>
      <c r="TXM15" s="57"/>
      <c r="TXN15" s="57"/>
      <c r="TXO15" s="57"/>
      <c r="TXP15" s="57"/>
      <c r="TXQ15" s="57"/>
      <c r="TXR15" s="57"/>
      <c r="TXS15" s="57"/>
      <c r="TXT15" s="57"/>
      <c r="TXU15" s="57"/>
      <c r="TXV15" s="57"/>
      <c r="TXW15" s="57"/>
      <c r="TXX15" s="57"/>
      <c r="TXY15" s="57"/>
      <c r="TXZ15" s="57"/>
      <c r="TYA15" s="57"/>
      <c r="TYB15" s="57"/>
      <c r="TYC15" s="57"/>
      <c r="TYD15" s="57"/>
      <c r="TYE15" s="57"/>
      <c r="TYF15" s="57"/>
      <c r="TYG15" s="57"/>
      <c r="TYH15" s="57"/>
      <c r="TYI15" s="57"/>
      <c r="TYJ15" s="57"/>
      <c r="TYK15" s="57"/>
      <c r="TYL15" s="57"/>
      <c r="TYM15" s="57"/>
      <c r="TYN15" s="57"/>
      <c r="TYO15" s="57"/>
      <c r="TYP15" s="57"/>
      <c r="TYQ15" s="57"/>
      <c r="TYR15" s="57"/>
      <c r="TYS15" s="57"/>
      <c r="TYT15" s="57"/>
      <c r="TYU15" s="57"/>
      <c r="TYV15" s="57"/>
      <c r="TYW15" s="57"/>
      <c r="TYX15" s="57"/>
      <c r="TYY15" s="57"/>
      <c r="TYZ15" s="57"/>
      <c r="TZA15" s="57"/>
      <c r="TZB15" s="57"/>
      <c r="TZC15" s="57"/>
      <c r="TZD15" s="57"/>
      <c r="TZE15" s="57"/>
      <c r="TZF15" s="57"/>
      <c r="TZG15" s="57"/>
      <c r="TZH15" s="57"/>
      <c r="TZI15" s="57"/>
      <c r="TZJ15" s="57"/>
      <c r="TZK15" s="57"/>
      <c r="TZL15" s="57"/>
      <c r="TZM15" s="57"/>
      <c r="TZN15" s="57"/>
      <c r="TZO15" s="57"/>
      <c r="TZP15" s="57"/>
      <c r="TZQ15" s="57"/>
      <c r="TZR15" s="57"/>
      <c r="TZS15" s="57"/>
      <c r="TZT15" s="57"/>
      <c r="TZU15" s="57"/>
      <c r="TZV15" s="57"/>
      <c r="TZW15" s="57"/>
      <c r="TZX15" s="57"/>
      <c r="TZY15" s="57"/>
      <c r="TZZ15" s="57"/>
      <c r="UAA15" s="57"/>
      <c r="UAB15" s="57"/>
      <c r="UAC15" s="57"/>
      <c r="UAD15" s="57"/>
      <c r="UAE15" s="57"/>
      <c r="UAF15" s="57"/>
      <c r="UAG15" s="57"/>
      <c r="UAH15" s="57"/>
      <c r="UAI15" s="57"/>
      <c r="UAJ15" s="57"/>
      <c r="UAK15" s="57"/>
      <c r="UAL15" s="57"/>
      <c r="UAM15" s="57"/>
      <c r="UAN15" s="57"/>
      <c r="UAO15" s="57"/>
      <c r="UAP15" s="57"/>
      <c r="UAQ15" s="57"/>
      <c r="UAR15" s="57"/>
      <c r="UAS15" s="57"/>
      <c r="UAT15" s="57"/>
      <c r="UAU15" s="57"/>
      <c r="UAV15" s="57"/>
      <c r="UAW15" s="57"/>
      <c r="UAX15" s="57"/>
      <c r="UAY15" s="57"/>
      <c r="UAZ15" s="57"/>
      <c r="UBA15" s="57"/>
      <c r="UBB15" s="57"/>
      <c r="UBC15" s="57"/>
      <c r="UBD15" s="57"/>
      <c r="UBE15" s="57"/>
      <c r="UBF15" s="57"/>
      <c r="UBG15" s="57"/>
      <c r="UBH15" s="57"/>
      <c r="UBI15" s="57"/>
      <c r="UBJ15" s="57"/>
      <c r="UBK15" s="57"/>
      <c r="UBL15" s="57"/>
      <c r="UBM15" s="57"/>
      <c r="UBN15" s="57"/>
      <c r="UBO15" s="57"/>
      <c r="UBP15" s="57"/>
      <c r="UBQ15" s="57"/>
      <c r="UBR15" s="57"/>
      <c r="UBS15" s="57"/>
      <c r="UBT15" s="57"/>
      <c r="UBU15" s="57"/>
      <c r="UBV15" s="57"/>
      <c r="UBW15" s="57"/>
      <c r="UBX15" s="57"/>
      <c r="UBY15" s="57"/>
      <c r="UBZ15" s="57"/>
      <c r="UCA15" s="57"/>
      <c r="UCB15" s="57"/>
      <c r="UCC15" s="57"/>
      <c r="UCD15" s="57"/>
      <c r="UCE15" s="57"/>
      <c r="UCF15" s="57"/>
      <c r="UCG15" s="57"/>
      <c r="UCH15" s="57"/>
      <c r="UCI15" s="57"/>
      <c r="UCJ15" s="57"/>
      <c r="UCK15" s="57"/>
      <c r="UCL15" s="57"/>
      <c r="UCM15" s="57"/>
      <c r="UCN15" s="57"/>
      <c r="UCO15" s="57"/>
      <c r="UCP15" s="57"/>
      <c r="UCQ15" s="57"/>
      <c r="UCR15" s="57"/>
      <c r="UCS15" s="57"/>
      <c r="UCT15" s="57"/>
      <c r="UCU15" s="57"/>
      <c r="UCV15" s="57"/>
      <c r="UCW15" s="57"/>
      <c r="UCX15" s="57"/>
      <c r="UCY15" s="57"/>
      <c r="UCZ15" s="57"/>
      <c r="UDA15" s="57"/>
      <c r="UDB15" s="57"/>
      <c r="UDC15" s="57"/>
      <c r="UDD15" s="57"/>
      <c r="UDE15" s="57"/>
      <c r="UDF15" s="57"/>
      <c r="UDG15" s="57"/>
      <c r="UDH15" s="57"/>
      <c r="UDI15" s="57"/>
      <c r="UDJ15" s="57"/>
      <c r="UDK15" s="57"/>
      <c r="UDL15" s="57"/>
      <c r="UDM15" s="57"/>
      <c r="UDN15" s="57"/>
      <c r="UDO15" s="57"/>
      <c r="UDP15" s="57"/>
      <c r="UDQ15" s="57"/>
      <c r="UDR15" s="57"/>
      <c r="UDS15" s="57"/>
      <c r="UDT15" s="57"/>
      <c r="UDU15" s="57"/>
      <c r="UDV15" s="57"/>
      <c r="UDW15" s="57"/>
      <c r="UDX15" s="57"/>
      <c r="UDY15" s="57"/>
      <c r="UDZ15" s="57"/>
      <c r="UEA15" s="57"/>
      <c r="UEB15" s="57"/>
      <c r="UEC15" s="57"/>
      <c r="UED15" s="57"/>
      <c r="UEE15" s="57"/>
      <c r="UEF15" s="57"/>
      <c r="UEG15" s="57"/>
      <c r="UEH15" s="57"/>
      <c r="UEI15" s="57"/>
      <c r="UEJ15" s="57"/>
      <c r="UEK15" s="57"/>
      <c r="UEL15" s="57"/>
      <c r="UEM15" s="57"/>
      <c r="UEN15" s="57"/>
      <c r="UEO15" s="57"/>
      <c r="UEP15" s="57"/>
      <c r="UEQ15" s="57"/>
      <c r="UER15" s="57"/>
      <c r="UES15" s="57"/>
      <c r="UET15" s="57"/>
      <c r="UEU15" s="57"/>
      <c r="UEV15" s="57"/>
      <c r="UEW15" s="57"/>
      <c r="UEX15" s="57"/>
      <c r="UEY15" s="57"/>
      <c r="UEZ15" s="57"/>
      <c r="UFA15" s="57"/>
      <c r="UFB15" s="57"/>
      <c r="UFC15" s="57"/>
      <c r="UFD15" s="57"/>
      <c r="UFE15" s="57"/>
      <c r="UFF15" s="57"/>
      <c r="UFG15" s="57"/>
      <c r="UFH15" s="57"/>
      <c r="UFI15" s="57"/>
      <c r="UFJ15" s="57"/>
      <c r="UFK15" s="57"/>
      <c r="UFL15" s="57"/>
      <c r="UFM15" s="57"/>
      <c r="UFN15" s="57"/>
      <c r="UFO15" s="57"/>
      <c r="UFP15" s="57"/>
      <c r="UFQ15" s="57"/>
      <c r="UFR15" s="57"/>
      <c r="UFS15" s="57"/>
      <c r="UFT15" s="57"/>
      <c r="UFU15" s="57"/>
      <c r="UFV15" s="57"/>
      <c r="UFW15" s="57"/>
      <c r="UFX15" s="57"/>
      <c r="UFY15" s="57"/>
      <c r="UFZ15" s="57"/>
      <c r="UGA15" s="57"/>
      <c r="UGB15" s="57"/>
      <c r="UGC15" s="57"/>
      <c r="UGD15" s="57"/>
      <c r="UGE15" s="57"/>
      <c r="UGF15" s="57"/>
      <c r="UGG15" s="57"/>
      <c r="UGH15" s="57"/>
      <c r="UGI15" s="57"/>
      <c r="UGJ15" s="57"/>
      <c r="UGK15" s="57"/>
      <c r="UGL15" s="57"/>
      <c r="UGM15" s="57"/>
      <c r="UGN15" s="57"/>
      <c r="UGO15" s="57"/>
      <c r="UGP15" s="57"/>
      <c r="UGQ15" s="57"/>
      <c r="UGR15" s="57"/>
      <c r="UGS15" s="57"/>
      <c r="UGT15" s="57"/>
      <c r="UGU15" s="57"/>
      <c r="UGV15" s="57"/>
      <c r="UGW15" s="57"/>
      <c r="UGX15" s="57"/>
      <c r="UGY15" s="57"/>
      <c r="UGZ15" s="57"/>
      <c r="UHA15" s="57"/>
      <c r="UHB15" s="57"/>
      <c r="UHC15" s="57"/>
      <c r="UHD15" s="57"/>
      <c r="UHE15" s="57"/>
      <c r="UHF15" s="57"/>
      <c r="UHG15" s="57"/>
      <c r="UHH15" s="57"/>
      <c r="UHI15" s="57"/>
      <c r="UHJ15" s="57"/>
      <c r="UHK15" s="57"/>
      <c r="UHL15" s="57"/>
      <c r="UHM15" s="57"/>
      <c r="UHN15" s="57"/>
      <c r="UHO15" s="57"/>
      <c r="UHP15" s="57"/>
      <c r="UHQ15" s="57"/>
      <c r="UHR15" s="57"/>
      <c r="UHS15" s="57"/>
      <c r="UHT15" s="57"/>
      <c r="UHU15" s="57"/>
      <c r="UHV15" s="57"/>
      <c r="UHW15" s="57"/>
      <c r="UHX15" s="57"/>
      <c r="UHY15" s="57"/>
      <c r="UHZ15" s="57"/>
      <c r="UIA15" s="57"/>
      <c r="UIB15" s="57"/>
      <c r="UIC15" s="57"/>
      <c r="UID15" s="57"/>
      <c r="UIE15" s="57"/>
      <c r="UIF15" s="57"/>
      <c r="UIG15" s="57"/>
      <c r="UIH15" s="57"/>
      <c r="UII15" s="57"/>
      <c r="UIJ15" s="57"/>
      <c r="UIK15" s="57"/>
      <c r="UIL15" s="57"/>
      <c r="UIM15" s="57"/>
      <c r="UIN15" s="57"/>
      <c r="UIO15" s="57"/>
      <c r="UIP15" s="57"/>
      <c r="UIQ15" s="57"/>
      <c r="UIR15" s="57"/>
      <c r="UIS15" s="57"/>
      <c r="UIT15" s="57"/>
      <c r="UIU15" s="57"/>
      <c r="UIV15" s="57"/>
      <c r="UIW15" s="57"/>
      <c r="UIX15" s="57"/>
      <c r="UIY15" s="57"/>
      <c r="UIZ15" s="57"/>
      <c r="UJA15" s="57"/>
      <c r="UJB15" s="57"/>
      <c r="UJC15" s="57"/>
      <c r="UJD15" s="57"/>
      <c r="UJE15" s="57"/>
      <c r="UJF15" s="57"/>
      <c r="UJG15" s="57"/>
      <c r="UJH15" s="57"/>
      <c r="UJI15" s="57"/>
      <c r="UJJ15" s="57"/>
      <c r="UJK15" s="57"/>
      <c r="UJL15" s="57"/>
      <c r="UJM15" s="57"/>
      <c r="UJN15" s="57"/>
      <c r="UJO15" s="57"/>
      <c r="UJP15" s="57"/>
      <c r="UJQ15" s="57"/>
      <c r="UJR15" s="57"/>
      <c r="UJS15" s="57"/>
      <c r="UJT15" s="57"/>
      <c r="UJU15" s="57"/>
      <c r="UJV15" s="57"/>
      <c r="UJW15" s="57"/>
      <c r="UJX15" s="57"/>
      <c r="UJY15" s="57"/>
      <c r="UJZ15" s="57"/>
      <c r="UKA15" s="57"/>
      <c r="UKB15" s="57"/>
      <c r="UKC15" s="57"/>
      <c r="UKD15" s="57"/>
      <c r="UKE15" s="57"/>
      <c r="UKF15" s="57"/>
      <c r="UKG15" s="57"/>
      <c r="UKH15" s="57"/>
      <c r="UKI15" s="57"/>
      <c r="UKJ15" s="57"/>
      <c r="UKK15" s="57"/>
      <c r="UKL15" s="57"/>
      <c r="UKM15" s="57"/>
      <c r="UKN15" s="57"/>
      <c r="UKO15" s="57"/>
      <c r="UKP15" s="57"/>
      <c r="UKQ15" s="57"/>
      <c r="UKR15" s="57"/>
      <c r="UKS15" s="57"/>
      <c r="UKT15" s="57"/>
      <c r="UKU15" s="57"/>
      <c r="UKV15" s="57"/>
      <c r="UKW15" s="57"/>
      <c r="UKX15" s="57"/>
      <c r="UKY15" s="57"/>
      <c r="UKZ15" s="57"/>
      <c r="ULA15" s="57"/>
      <c r="ULB15" s="57"/>
      <c r="ULC15" s="57"/>
      <c r="ULD15" s="57"/>
      <c r="ULE15" s="57"/>
      <c r="ULF15" s="57"/>
      <c r="ULG15" s="57"/>
      <c r="ULH15" s="57"/>
      <c r="ULI15" s="57"/>
      <c r="ULJ15" s="57"/>
      <c r="ULK15" s="57"/>
      <c r="ULL15" s="57"/>
      <c r="ULM15" s="57"/>
      <c r="ULN15" s="57"/>
      <c r="ULO15" s="57"/>
      <c r="ULP15" s="57"/>
      <c r="ULQ15" s="57"/>
      <c r="ULR15" s="57"/>
      <c r="ULS15" s="57"/>
      <c r="ULT15" s="57"/>
      <c r="ULU15" s="57"/>
      <c r="ULV15" s="57"/>
      <c r="ULW15" s="57"/>
      <c r="ULX15" s="57"/>
      <c r="ULY15" s="57"/>
      <c r="ULZ15" s="57"/>
      <c r="UMA15" s="57"/>
      <c r="UMB15" s="57"/>
      <c r="UMC15" s="57"/>
      <c r="UMD15" s="57"/>
      <c r="UME15" s="57"/>
      <c r="UMF15" s="57"/>
      <c r="UMG15" s="57"/>
      <c r="UMH15" s="57"/>
      <c r="UMI15" s="57"/>
      <c r="UMJ15" s="57"/>
      <c r="UMK15" s="57"/>
      <c r="UML15" s="57"/>
      <c r="UMM15" s="57"/>
      <c r="UMN15" s="57"/>
      <c r="UMO15" s="57"/>
      <c r="UMP15" s="57"/>
      <c r="UMQ15" s="57"/>
      <c r="UMR15" s="57"/>
      <c r="UMS15" s="57"/>
      <c r="UMT15" s="57"/>
      <c r="UMU15" s="57"/>
      <c r="UMV15" s="57"/>
      <c r="UMW15" s="57"/>
      <c r="UMX15" s="57"/>
      <c r="UMY15" s="57"/>
      <c r="UMZ15" s="57"/>
      <c r="UNA15" s="57"/>
      <c r="UNB15" s="57"/>
      <c r="UNC15" s="57"/>
      <c r="UND15" s="57"/>
      <c r="UNE15" s="57"/>
      <c r="UNF15" s="57"/>
      <c r="UNG15" s="57"/>
      <c r="UNH15" s="57"/>
      <c r="UNI15" s="57"/>
      <c r="UNJ15" s="57"/>
      <c r="UNK15" s="57"/>
      <c r="UNL15" s="57"/>
      <c r="UNM15" s="57"/>
      <c r="UNN15" s="57"/>
      <c r="UNO15" s="57"/>
      <c r="UNP15" s="57"/>
      <c r="UNQ15" s="57"/>
      <c r="UNR15" s="57"/>
      <c r="UNS15" s="57"/>
      <c r="UNT15" s="57"/>
      <c r="UNU15" s="57"/>
      <c r="UNV15" s="57"/>
      <c r="UNW15" s="57"/>
      <c r="UNX15" s="57"/>
      <c r="UNY15" s="57"/>
      <c r="UNZ15" s="57"/>
      <c r="UOA15" s="57"/>
      <c r="UOB15" s="57"/>
      <c r="UOC15" s="57"/>
      <c r="UOD15" s="57"/>
      <c r="UOE15" s="57"/>
      <c r="UOF15" s="57"/>
      <c r="UOG15" s="57"/>
      <c r="UOH15" s="57"/>
      <c r="UOI15" s="57"/>
      <c r="UOJ15" s="57"/>
      <c r="UOK15" s="57"/>
      <c r="UOL15" s="57"/>
      <c r="UOM15" s="57"/>
      <c r="UON15" s="57"/>
      <c r="UOO15" s="57"/>
      <c r="UOP15" s="57"/>
      <c r="UOQ15" s="57"/>
      <c r="UOR15" s="57"/>
      <c r="UOS15" s="57"/>
      <c r="UOT15" s="57"/>
      <c r="UOU15" s="57"/>
      <c r="UOV15" s="57"/>
      <c r="UOW15" s="57"/>
      <c r="UOX15" s="57"/>
      <c r="UOY15" s="57"/>
      <c r="UOZ15" s="57"/>
      <c r="UPA15" s="57"/>
      <c r="UPB15" s="57"/>
      <c r="UPC15" s="57"/>
      <c r="UPD15" s="57"/>
      <c r="UPE15" s="57"/>
      <c r="UPF15" s="57"/>
      <c r="UPG15" s="57"/>
      <c r="UPH15" s="57"/>
      <c r="UPI15" s="57"/>
      <c r="UPJ15" s="57"/>
      <c r="UPK15" s="57"/>
      <c r="UPL15" s="57"/>
      <c r="UPM15" s="57"/>
      <c r="UPN15" s="57"/>
      <c r="UPO15" s="57"/>
      <c r="UPP15" s="57"/>
      <c r="UPQ15" s="57"/>
      <c r="UPR15" s="57"/>
      <c r="UPS15" s="57"/>
      <c r="UPT15" s="57"/>
      <c r="UPU15" s="57"/>
      <c r="UPV15" s="57"/>
      <c r="UPW15" s="57"/>
      <c r="UPX15" s="57"/>
      <c r="UPY15" s="57"/>
      <c r="UPZ15" s="57"/>
      <c r="UQA15" s="57"/>
      <c r="UQB15" s="57"/>
      <c r="UQC15" s="57"/>
      <c r="UQD15" s="57"/>
      <c r="UQE15" s="57"/>
      <c r="UQF15" s="57"/>
      <c r="UQG15" s="57"/>
      <c r="UQH15" s="57"/>
      <c r="UQI15" s="57"/>
      <c r="UQJ15" s="57"/>
      <c r="UQK15" s="57"/>
      <c r="UQL15" s="57"/>
      <c r="UQM15" s="57"/>
      <c r="UQN15" s="57"/>
      <c r="UQO15" s="57"/>
      <c r="UQP15" s="57"/>
      <c r="UQQ15" s="57"/>
      <c r="UQR15" s="57"/>
      <c r="UQS15" s="57"/>
      <c r="UQT15" s="57"/>
      <c r="UQU15" s="57"/>
      <c r="UQV15" s="57"/>
      <c r="UQW15" s="57"/>
      <c r="UQX15" s="57"/>
      <c r="UQY15" s="57"/>
      <c r="UQZ15" s="57"/>
      <c r="URA15" s="57"/>
      <c r="URB15" s="57"/>
      <c r="URC15" s="57"/>
      <c r="URD15" s="57"/>
      <c r="URE15" s="57"/>
      <c r="URF15" s="57"/>
      <c r="URG15" s="57"/>
      <c r="URH15" s="57"/>
      <c r="URI15" s="57"/>
      <c r="URJ15" s="57"/>
      <c r="URK15" s="57"/>
      <c r="URL15" s="57"/>
      <c r="URM15" s="57"/>
      <c r="URN15" s="57"/>
      <c r="URO15" s="57"/>
      <c r="URP15" s="57"/>
      <c r="URQ15" s="57"/>
      <c r="URR15" s="57"/>
      <c r="URS15" s="57"/>
      <c r="URT15" s="57"/>
      <c r="URU15" s="57"/>
      <c r="URV15" s="57"/>
      <c r="URW15" s="57"/>
      <c r="URX15" s="57"/>
      <c r="URY15" s="57"/>
      <c r="URZ15" s="57"/>
      <c r="USA15" s="57"/>
      <c r="USB15" s="57"/>
      <c r="USC15" s="57"/>
      <c r="USD15" s="57"/>
      <c r="USE15" s="57"/>
      <c r="USF15" s="57"/>
      <c r="USG15" s="57"/>
      <c r="USH15" s="57"/>
      <c r="USI15" s="57"/>
      <c r="USJ15" s="57"/>
      <c r="USK15" s="57"/>
      <c r="USL15" s="57"/>
      <c r="USM15" s="57"/>
      <c r="USN15" s="57"/>
      <c r="USO15" s="57"/>
      <c r="USP15" s="57"/>
      <c r="USQ15" s="57"/>
      <c r="USR15" s="57"/>
      <c r="USS15" s="57"/>
      <c r="UST15" s="57"/>
      <c r="USU15" s="57"/>
      <c r="USV15" s="57"/>
      <c r="USW15" s="57"/>
      <c r="USX15" s="57"/>
      <c r="USY15" s="57"/>
      <c r="USZ15" s="57"/>
      <c r="UTA15" s="57"/>
      <c r="UTB15" s="57"/>
      <c r="UTC15" s="57"/>
      <c r="UTD15" s="57"/>
      <c r="UTE15" s="57"/>
      <c r="UTF15" s="57"/>
      <c r="UTG15" s="57"/>
      <c r="UTH15" s="57"/>
      <c r="UTI15" s="57"/>
      <c r="UTJ15" s="57"/>
      <c r="UTK15" s="57"/>
      <c r="UTL15" s="57"/>
      <c r="UTM15" s="57"/>
      <c r="UTN15" s="57"/>
      <c r="UTO15" s="57"/>
      <c r="UTP15" s="57"/>
      <c r="UTQ15" s="57"/>
      <c r="UTR15" s="57"/>
      <c r="UTS15" s="57"/>
      <c r="UTT15" s="57"/>
      <c r="UTU15" s="57"/>
      <c r="UTV15" s="57"/>
      <c r="UTW15" s="57"/>
      <c r="UTX15" s="57"/>
      <c r="UTY15" s="57"/>
      <c r="UTZ15" s="57"/>
      <c r="UUA15" s="57"/>
      <c r="UUB15" s="57"/>
      <c r="UUC15" s="57"/>
      <c r="UUD15" s="57"/>
      <c r="UUE15" s="57"/>
      <c r="UUF15" s="57"/>
      <c r="UUG15" s="57"/>
      <c r="UUH15" s="57"/>
      <c r="UUI15" s="57"/>
      <c r="UUJ15" s="57"/>
      <c r="UUK15" s="57"/>
      <c r="UUL15" s="57"/>
      <c r="UUM15" s="57"/>
      <c r="UUN15" s="57"/>
      <c r="UUO15" s="57"/>
      <c r="UUP15" s="57"/>
      <c r="UUQ15" s="57"/>
      <c r="UUR15" s="57"/>
      <c r="UUS15" s="57"/>
      <c r="UUT15" s="57"/>
      <c r="UUU15" s="57"/>
      <c r="UUV15" s="57"/>
      <c r="UUW15" s="57"/>
      <c r="UUX15" s="57"/>
      <c r="UUY15" s="57"/>
      <c r="UUZ15" s="57"/>
      <c r="UVA15" s="57"/>
      <c r="UVB15" s="57"/>
      <c r="UVC15" s="57"/>
      <c r="UVD15" s="57"/>
      <c r="UVE15" s="57"/>
      <c r="UVF15" s="57"/>
      <c r="UVG15" s="57"/>
      <c r="UVH15" s="57"/>
      <c r="UVI15" s="57"/>
      <c r="UVJ15" s="57"/>
      <c r="UVK15" s="57"/>
      <c r="UVL15" s="57"/>
      <c r="UVM15" s="57"/>
      <c r="UVN15" s="57"/>
      <c r="UVO15" s="57"/>
      <c r="UVP15" s="57"/>
      <c r="UVQ15" s="57"/>
      <c r="UVR15" s="57"/>
      <c r="UVS15" s="57"/>
      <c r="UVT15" s="57"/>
      <c r="UVU15" s="57"/>
      <c r="UVV15" s="57"/>
      <c r="UVW15" s="57"/>
      <c r="UVX15" s="57"/>
      <c r="UVY15" s="57"/>
      <c r="UVZ15" s="57"/>
      <c r="UWA15" s="57"/>
      <c r="UWB15" s="57"/>
      <c r="UWC15" s="57"/>
      <c r="UWD15" s="57"/>
      <c r="UWE15" s="57"/>
      <c r="UWF15" s="57"/>
      <c r="UWG15" s="57"/>
      <c r="UWH15" s="57"/>
      <c r="UWI15" s="57"/>
      <c r="UWJ15" s="57"/>
      <c r="UWK15" s="57"/>
      <c r="UWL15" s="57"/>
      <c r="UWM15" s="57"/>
      <c r="UWN15" s="57"/>
      <c r="UWO15" s="57"/>
      <c r="UWP15" s="57"/>
      <c r="UWQ15" s="57"/>
      <c r="UWR15" s="57"/>
      <c r="UWS15" s="57"/>
      <c r="UWT15" s="57"/>
      <c r="UWU15" s="57"/>
      <c r="UWV15" s="57"/>
      <c r="UWW15" s="57"/>
      <c r="UWX15" s="57"/>
      <c r="UWY15" s="57"/>
      <c r="UWZ15" s="57"/>
      <c r="UXA15" s="57"/>
      <c r="UXB15" s="57"/>
      <c r="UXC15" s="57"/>
      <c r="UXD15" s="57"/>
      <c r="UXE15" s="57"/>
      <c r="UXF15" s="57"/>
      <c r="UXG15" s="57"/>
      <c r="UXH15" s="57"/>
      <c r="UXI15" s="57"/>
      <c r="UXJ15" s="57"/>
      <c r="UXK15" s="57"/>
      <c r="UXL15" s="57"/>
      <c r="UXM15" s="57"/>
      <c r="UXN15" s="57"/>
      <c r="UXO15" s="57"/>
      <c r="UXP15" s="57"/>
      <c r="UXQ15" s="57"/>
      <c r="UXR15" s="57"/>
      <c r="UXS15" s="57"/>
      <c r="UXT15" s="57"/>
      <c r="UXU15" s="57"/>
      <c r="UXV15" s="57"/>
      <c r="UXW15" s="57"/>
      <c r="UXX15" s="57"/>
      <c r="UXY15" s="57"/>
      <c r="UXZ15" s="57"/>
      <c r="UYA15" s="57"/>
      <c r="UYB15" s="57"/>
      <c r="UYC15" s="57"/>
      <c r="UYD15" s="57"/>
      <c r="UYE15" s="57"/>
      <c r="UYF15" s="57"/>
      <c r="UYG15" s="57"/>
      <c r="UYH15" s="57"/>
      <c r="UYI15" s="57"/>
      <c r="UYJ15" s="57"/>
      <c r="UYK15" s="57"/>
      <c r="UYL15" s="57"/>
      <c r="UYM15" s="57"/>
      <c r="UYN15" s="57"/>
      <c r="UYO15" s="57"/>
      <c r="UYP15" s="57"/>
      <c r="UYQ15" s="57"/>
      <c r="UYR15" s="57"/>
      <c r="UYS15" s="57"/>
      <c r="UYT15" s="57"/>
      <c r="UYU15" s="57"/>
      <c r="UYV15" s="57"/>
      <c r="UYW15" s="57"/>
      <c r="UYX15" s="57"/>
      <c r="UYY15" s="57"/>
      <c r="UYZ15" s="57"/>
      <c r="UZA15" s="57"/>
      <c r="UZB15" s="57"/>
      <c r="UZC15" s="57"/>
      <c r="UZD15" s="57"/>
      <c r="UZE15" s="57"/>
      <c r="UZF15" s="57"/>
      <c r="UZG15" s="57"/>
      <c r="UZH15" s="57"/>
      <c r="UZI15" s="57"/>
      <c r="UZJ15" s="57"/>
      <c r="UZK15" s="57"/>
      <c r="UZL15" s="57"/>
      <c r="UZM15" s="57"/>
      <c r="UZN15" s="57"/>
      <c r="UZO15" s="57"/>
      <c r="UZP15" s="57"/>
      <c r="UZQ15" s="57"/>
      <c r="UZR15" s="57"/>
      <c r="UZS15" s="57"/>
      <c r="UZT15" s="57"/>
      <c r="UZU15" s="57"/>
      <c r="UZV15" s="57"/>
      <c r="UZW15" s="57"/>
      <c r="UZX15" s="57"/>
      <c r="UZY15" s="57"/>
      <c r="UZZ15" s="57"/>
      <c r="VAA15" s="57"/>
      <c r="VAB15" s="57"/>
      <c r="VAC15" s="57"/>
      <c r="VAD15" s="57"/>
      <c r="VAE15" s="57"/>
      <c r="VAF15" s="57"/>
      <c r="VAG15" s="57"/>
      <c r="VAH15" s="57"/>
      <c r="VAI15" s="57"/>
      <c r="VAJ15" s="57"/>
      <c r="VAK15" s="57"/>
      <c r="VAL15" s="57"/>
      <c r="VAM15" s="57"/>
      <c r="VAN15" s="57"/>
      <c r="VAO15" s="57"/>
      <c r="VAP15" s="57"/>
      <c r="VAQ15" s="57"/>
      <c r="VAR15" s="57"/>
      <c r="VAS15" s="57"/>
      <c r="VAT15" s="57"/>
      <c r="VAU15" s="57"/>
      <c r="VAV15" s="57"/>
      <c r="VAW15" s="57"/>
      <c r="VAX15" s="57"/>
      <c r="VAY15" s="57"/>
      <c r="VAZ15" s="57"/>
      <c r="VBA15" s="57"/>
      <c r="VBB15" s="57"/>
      <c r="VBC15" s="57"/>
      <c r="VBD15" s="57"/>
      <c r="VBE15" s="57"/>
      <c r="VBF15" s="57"/>
      <c r="VBG15" s="57"/>
      <c r="VBH15" s="57"/>
      <c r="VBI15" s="57"/>
      <c r="VBJ15" s="57"/>
      <c r="VBK15" s="57"/>
      <c r="VBL15" s="57"/>
      <c r="VBM15" s="57"/>
      <c r="VBN15" s="57"/>
      <c r="VBO15" s="57"/>
      <c r="VBP15" s="57"/>
      <c r="VBQ15" s="57"/>
      <c r="VBR15" s="57"/>
      <c r="VBS15" s="57"/>
      <c r="VBT15" s="57"/>
      <c r="VBU15" s="57"/>
      <c r="VBV15" s="57"/>
      <c r="VBW15" s="57"/>
      <c r="VBX15" s="57"/>
      <c r="VBY15" s="57"/>
      <c r="VBZ15" s="57"/>
      <c r="VCA15" s="57"/>
      <c r="VCB15" s="57"/>
      <c r="VCC15" s="57"/>
      <c r="VCD15" s="57"/>
      <c r="VCE15" s="57"/>
      <c r="VCF15" s="57"/>
      <c r="VCG15" s="57"/>
      <c r="VCH15" s="57"/>
      <c r="VCI15" s="57"/>
      <c r="VCJ15" s="57"/>
      <c r="VCK15" s="57"/>
      <c r="VCL15" s="57"/>
      <c r="VCM15" s="57"/>
      <c r="VCN15" s="57"/>
      <c r="VCO15" s="57"/>
      <c r="VCP15" s="57"/>
      <c r="VCQ15" s="57"/>
      <c r="VCR15" s="57"/>
      <c r="VCS15" s="57"/>
      <c r="VCT15" s="57"/>
      <c r="VCU15" s="57"/>
      <c r="VCV15" s="57"/>
      <c r="VCW15" s="57"/>
      <c r="VCX15" s="57"/>
      <c r="VCY15" s="57"/>
      <c r="VCZ15" s="57"/>
      <c r="VDA15" s="57"/>
      <c r="VDB15" s="57"/>
      <c r="VDC15" s="57"/>
      <c r="VDD15" s="57"/>
      <c r="VDE15" s="57"/>
      <c r="VDF15" s="57"/>
      <c r="VDG15" s="57"/>
      <c r="VDH15" s="57"/>
      <c r="VDI15" s="57"/>
      <c r="VDJ15" s="57"/>
      <c r="VDK15" s="57"/>
      <c r="VDL15" s="57"/>
      <c r="VDM15" s="57"/>
      <c r="VDN15" s="57"/>
      <c r="VDO15" s="57"/>
      <c r="VDP15" s="57"/>
      <c r="VDQ15" s="57"/>
      <c r="VDR15" s="57"/>
      <c r="VDS15" s="57"/>
      <c r="VDT15" s="57"/>
      <c r="VDU15" s="57"/>
      <c r="VDV15" s="57"/>
      <c r="VDW15" s="57"/>
      <c r="VDX15" s="57"/>
      <c r="VDY15" s="57"/>
      <c r="VDZ15" s="57"/>
      <c r="VEA15" s="57"/>
      <c r="VEB15" s="57"/>
      <c r="VEC15" s="57"/>
      <c r="VED15" s="57"/>
      <c r="VEE15" s="57"/>
      <c r="VEF15" s="57"/>
      <c r="VEG15" s="57"/>
      <c r="VEH15" s="57"/>
      <c r="VEI15" s="57"/>
      <c r="VEJ15" s="57"/>
      <c r="VEK15" s="57"/>
      <c r="VEL15" s="57"/>
      <c r="VEM15" s="57"/>
      <c r="VEN15" s="57"/>
      <c r="VEO15" s="57"/>
      <c r="VEP15" s="57"/>
      <c r="VEQ15" s="57"/>
      <c r="VER15" s="57"/>
      <c r="VES15" s="57"/>
      <c r="VET15" s="57"/>
      <c r="VEU15" s="57"/>
      <c r="VEV15" s="57"/>
      <c r="VEW15" s="57"/>
      <c r="VEX15" s="57"/>
      <c r="VEY15" s="57"/>
      <c r="VEZ15" s="57"/>
      <c r="VFA15" s="57"/>
      <c r="VFB15" s="57"/>
      <c r="VFC15" s="57"/>
      <c r="VFD15" s="57"/>
      <c r="VFE15" s="57"/>
      <c r="VFF15" s="57"/>
      <c r="VFG15" s="57"/>
      <c r="VFH15" s="57"/>
      <c r="VFI15" s="57"/>
      <c r="VFJ15" s="57"/>
      <c r="VFK15" s="57"/>
      <c r="VFL15" s="57"/>
      <c r="VFM15" s="57"/>
      <c r="VFN15" s="57"/>
      <c r="VFO15" s="57"/>
      <c r="VFP15" s="57"/>
      <c r="VFQ15" s="57"/>
      <c r="VFR15" s="57"/>
      <c r="VFS15" s="57"/>
      <c r="VFT15" s="57"/>
      <c r="VFU15" s="57"/>
      <c r="VFV15" s="57"/>
      <c r="VFW15" s="57"/>
      <c r="VFX15" s="57"/>
      <c r="VFY15" s="57"/>
      <c r="VFZ15" s="57"/>
      <c r="VGA15" s="57"/>
      <c r="VGB15" s="57"/>
      <c r="VGC15" s="57"/>
      <c r="VGD15" s="57"/>
      <c r="VGE15" s="57"/>
      <c r="VGF15" s="57"/>
      <c r="VGG15" s="57"/>
      <c r="VGH15" s="57"/>
      <c r="VGI15" s="57"/>
      <c r="VGJ15" s="57"/>
      <c r="VGK15" s="57"/>
      <c r="VGL15" s="57"/>
      <c r="VGM15" s="57"/>
      <c r="VGN15" s="57"/>
      <c r="VGO15" s="57"/>
      <c r="VGP15" s="57"/>
      <c r="VGQ15" s="57"/>
      <c r="VGR15" s="57"/>
      <c r="VGS15" s="57"/>
      <c r="VGT15" s="57"/>
      <c r="VGU15" s="57"/>
      <c r="VGV15" s="57"/>
      <c r="VGW15" s="57"/>
      <c r="VGX15" s="57"/>
      <c r="VGY15" s="57"/>
      <c r="VGZ15" s="57"/>
      <c r="VHA15" s="57"/>
      <c r="VHB15" s="57"/>
      <c r="VHC15" s="57"/>
      <c r="VHD15" s="57"/>
      <c r="VHE15" s="57"/>
      <c r="VHF15" s="57"/>
      <c r="VHG15" s="57"/>
      <c r="VHH15" s="57"/>
      <c r="VHI15" s="57"/>
      <c r="VHJ15" s="57"/>
      <c r="VHK15" s="57"/>
      <c r="VHL15" s="57"/>
      <c r="VHM15" s="57"/>
      <c r="VHN15" s="57"/>
      <c r="VHO15" s="57"/>
      <c r="VHP15" s="57"/>
      <c r="VHQ15" s="57"/>
      <c r="VHR15" s="57"/>
      <c r="VHS15" s="57"/>
      <c r="VHT15" s="57"/>
      <c r="VHU15" s="57"/>
      <c r="VHV15" s="57"/>
      <c r="VHW15" s="57"/>
      <c r="VHX15" s="57"/>
      <c r="VHY15" s="57"/>
      <c r="VHZ15" s="57"/>
      <c r="VIA15" s="57"/>
      <c r="VIB15" s="57"/>
      <c r="VIC15" s="57"/>
      <c r="VID15" s="57"/>
      <c r="VIE15" s="57"/>
      <c r="VIF15" s="57"/>
      <c r="VIG15" s="57"/>
      <c r="VIH15" s="57"/>
      <c r="VII15" s="57"/>
      <c r="VIJ15" s="57"/>
      <c r="VIK15" s="57"/>
      <c r="VIL15" s="57"/>
      <c r="VIM15" s="57"/>
      <c r="VIN15" s="57"/>
      <c r="VIO15" s="57"/>
      <c r="VIP15" s="57"/>
      <c r="VIQ15" s="57"/>
      <c r="VIR15" s="57"/>
      <c r="VIS15" s="57"/>
      <c r="VIT15" s="57"/>
      <c r="VIU15" s="57"/>
      <c r="VIV15" s="57"/>
      <c r="VIW15" s="57"/>
      <c r="VIX15" s="57"/>
      <c r="VIY15" s="57"/>
      <c r="VIZ15" s="57"/>
      <c r="VJA15" s="57"/>
      <c r="VJB15" s="57"/>
      <c r="VJC15" s="57"/>
      <c r="VJD15" s="57"/>
      <c r="VJE15" s="57"/>
      <c r="VJF15" s="57"/>
      <c r="VJG15" s="57"/>
      <c r="VJH15" s="57"/>
      <c r="VJI15" s="57"/>
      <c r="VJJ15" s="57"/>
      <c r="VJK15" s="57"/>
      <c r="VJL15" s="57"/>
      <c r="VJM15" s="57"/>
      <c r="VJN15" s="57"/>
      <c r="VJO15" s="57"/>
      <c r="VJP15" s="57"/>
      <c r="VJQ15" s="57"/>
      <c r="VJR15" s="57"/>
      <c r="VJS15" s="57"/>
      <c r="VJT15" s="57"/>
      <c r="VJU15" s="57"/>
      <c r="VJV15" s="57"/>
      <c r="VJW15" s="57"/>
      <c r="VJX15" s="57"/>
      <c r="VJY15" s="57"/>
      <c r="VJZ15" s="57"/>
      <c r="VKA15" s="57"/>
      <c r="VKB15" s="57"/>
      <c r="VKC15" s="57"/>
      <c r="VKD15" s="57"/>
      <c r="VKE15" s="57"/>
      <c r="VKF15" s="57"/>
      <c r="VKG15" s="57"/>
      <c r="VKH15" s="57"/>
      <c r="VKI15" s="57"/>
      <c r="VKJ15" s="57"/>
      <c r="VKK15" s="57"/>
      <c r="VKL15" s="57"/>
      <c r="VKM15" s="57"/>
      <c r="VKN15" s="57"/>
      <c r="VKO15" s="57"/>
      <c r="VKP15" s="57"/>
      <c r="VKQ15" s="57"/>
      <c r="VKR15" s="57"/>
      <c r="VKS15" s="57"/>
      <c r="VKT15" s="57"/>
      <c r="VKU15" s="57"/>
      <c r="VKV15" s="57"/>
      <c r="VKW15" s="57"/>
      <c r="VKX15" s="57"/>
      <c r="VKY15" s="57"/>
      <c r="VKZ15" s="57"/>
      <c r="VLA15" s="57"/>
      <c r="VLB15" s="57"/>
      <c r="VLC15" s="57"/>
      <c r="VLD15" s="57"/>
      <c r="VLE15" s="57"/>
      <c r="VLF15" s="57"/>
      <c r="VLG15" s="57"/>
      <c r="VLH15" s="57"/>
      <c r="VLI15" s="57"/>
      <c r="VLJ15" s="57"/>
      <c r="VLK15" s="57"/>
      <c r="VLL15" s="57"/>
      <c r="VLM15" s="57"/>
      <c r="VLN15" s="57"/>
      <c r="VLO15" s="57"/>
      <c r="VLP15" s="57"/>
      <c r="VLQ15" s="57"/>
      <c r="VLR15" s="57"/>
      <c r="VLS15" s="57"/>
      <c r="VLT15" s="57"/>
      <c r="VLU15" s="57"/>
      <c r="VLV15" s="57"/>
      <c r="VLW15" s="57"/>
      <c r="VLX15" s="57"/>
      <c r="VLY15" s="57"/>
      <c r="VLZ15" s="57"/>
      <c r="VMA15" s="57"/>
      <c r="VMB15" s="57"/>
      <c r="VMC15" s="57"/>
      <c r="VMD15" s="57"/>
      <c r="VME15" s="57"/>
      <c r="VMF15" s="57"/>
      <c r="VMG15" s="57"/>
      <c r="VMH15" s="57"/>
      <c r="VMI15" s="57"/>
      <c r="VMJ15" s="57"/>
      <c r="VMK15" s="57"/>
      <c r="VML15" s="57"/>
      <c r="VMM15" s="57"/>
      <c r="VMN15" s="57"/>
      <c r="VMO15" s="57"/>
      <c r="VMP15" s="57"/>
      <c r="VMQ15" s="57"/>
      <c r="VMR15" s="57"/>
      <c r="VMS15" s="57"/>
      <c r="VMT15" s="57"/>
      <c r="VMU15" s="57"/>
      <c r="VMV15" s="57"/>
      <c r="VMW15" s="57"/>
      <c r="VMX15" s="57"/>
      <c r="VMY15" s="57"/>
      <c r="VMZ15" s="57"/>
      <c r="VNA15" s="57"/>
      <c r="VNB15" s="57"/>
      <c r="VNC15" s="57"/>
      <c r="VND15" s="57"/>
      <c r="VNE15" s="57"/>
      <c r="VNF15" s="57"/>
      <c r="VNG15" s="57"/>
      <c r="VNH15" s="57"/>
      <c r="VNI15" s="57"/>
      <c r="VNJ15" s="57"/>
      <c r="VNK15" s="57"/>
      <c r="VNL15" s="57"/>
      <c r="VNM15" s="57"/>
      <c r="VNN15" s="57"/>
      <c r="VNO15" s="57"/>
      <c r="VNP15" s="57"/>
      <c r="VNQ15" s="57"/>
      <c r="VNR15" s="57"/>
      <c r="VNS15" s="57"/>
      <c r="VNT15" s="57"/>
      <c r="VNU15" s="57"/>
      <c r="VNV15" s="57"/>
      <c r="VNW15" s="57"/>
      <c r="VNX15" s="57"/>
      <c r="VNY15" s="57"/>
      <c r="VNZ15" s="57"/>
      <c r="VOA15" s="57"/>
      <c r="VOB15" s="57"/>
      <c r="VOC15" s="57"/>
      <c r="VOD15" s="57"/>
      <c r="VOE15" s="57"/>
      <c r="VOF15" s="57"/>
      <c r="VOG15" s="57"/>
      <c r="VOH15" s="57"/>
      <c r="VOI15" s="57"/>
      <c r="VOJ15" s="57"/>
      <c r="VOK15" s="57"/>
      <c r="VOL15" s="57"/>
      <c r="VOM15" s="57"/>
      <c r="VON15" s="57"/>
      <c r="VOO15" s="57"/>
      <c r="VOP15" s="57"/>
      <c r="VOQ15" s="57"/>
      <c r="VOR15" s="57"/>
      <c r="VOS15" s="57"/>
      <c r="VOT15" s="57"/>
      <c r="VOU15" s="57"/>
      <c r="VOV15" s="57"/>
      <c r="VOW15" s="57"/>
      <c r="VOX15" s="57"/>
      <c r="VOY15" s="57"/>
      <c r="VOZ15" s="57"/>
      <c r="VPA15" s="57"/>
      <c r="VPB15" s="57"/>
      <c r="VPC15" s="57"/>
      <c r="VPD15" s="57"/>
      <c r="VPE15" s="57"/>
      <c r="VPF15" s="57"/>
      <c r="VPG15" s="57"/>
      <c r="VPH15" s="57"/>
      <c r="VPI15" s="57"/>
      <c r="VPJ15" s="57"/>
      <c r="VPK15" s="57"/>
      <c r="VPL15" s="57"/>
      <c r="VPM15" s="57"/>
      <c r="VPN15" s="57"/>
      <c r="VPO15" s="57"/>
      <c r="VPP15" s="57"/>
      <c r="VPQ15" s="57"/>
      <c r="VPR15" s="57"/>
      <c r="VPS15" s="57"/>
      <c r="VPT15" s="57"/>
      <c r="VPU15" s="57"/>
      <c r="VPV15" s="57"/>
      <c r="VPW15" s="57"/>
      <c r="VPX15" s="57"/>
      <c r="VPY15" s="57"/>
      <c r="VPZ15" s="57"/>
      <c r="VQA15" s="57"/>
      <c r="VQB15" s="57"/>
      <c r="VQC15" s="57"/>
      <c r="VQD15" s="57"/>
      <c r="VQE15" s="57"/>
      <c r="VQF15" s="57"/>
      <c r="VQG15" s="57"/>
      <c r="VQH15" s="57"/>
      <c r="VQI15" s="57"/>
      <c r="VQJ15" s="57"/>
      <c r="VQK15" s="57"/>
      <c r="VQL15" s="57"/>
      <c r="VQM15" s="57"/>
      <c r="VQN15" s="57"/>
      <c r="VQO15" s="57"/>
      <c r="VQP15" s="57"/>
      <c r="VQQ15" s="57"/>
      <c r="VQR15" s="57"/>
      <c r="VQS15" s="57"/>
      <c r="VQT15" s="57"/>
      <c r="VQU15" s="57"/>
      <c r="VQV15" s="57"/>
      <c r="VQW15" s="57"/>
      <c r="VQX15" s="57"/>
      <c r="VQY15" s="57"/>
      <c r="VQZ15" s="57"/>
      <c r="VRA15" s="57"/>
      <c r="VRB15" s="57"/>
      <c r="VRC15" s="57"/>
      <c r="VRD15" s="57"/>
      <c r="VRE15" s="57"/>
      <c r="VRF15" s="57"/>
      <c r="VRG15" s="57"/>
      <c r="VRH15" s="57"/>
      <c r="VRI15" s="57"/>
      <c r="VRJ15" s="57"/>
      <c r="VRK15" s="57"/>
      <c r="VRL15" s="57"/>
      <c r="VRM15" s="57"/>
      <c r="VRN15" s="57"/>
      <c r="VRO15" s="57"/>
      <c r="VRP15" s="57"/>
      <c r="VRQ15" s="57"/>
      <c r="VRR15" s="57"/>
      <c r="VRS15" s="57"/>
      <c r="VRT15" s="57"/>
      <c r="VRU15" s="57"/>
      <c r="VRV15" s="57"/>
      <c r="VRW15" s="57"/>
      <c r="VRX15" s="57"/>
      <c r="VRY15" s="57"/>
      <c r="VRZ15" s="57"/>
      <c r="VSA15" s="57"/>
      <c r="VSB15" s="57"/>
      <c r="VSC15" s="57"/>
      <c r="VSD15" s="57"/>
      <c r="VSE15" s="57"/>
      <c r="VSF15" s="57"/>
      <c r="VSG15" s="57"/>
      <c r="VSH15" s="57"/>
      <c r="VSI15" s="57"/>
      <c r="VSJ15" s="57"/>
      <c r="VSK15" s="57"/>
      <c r="VSL15" s="57"/>
      <c r="VSM15" s="57"/>
      <c r="VSN15" s="57"/>
      <c r="VSO15" s="57"/>
      <c r="VSP15" s="57"/>
      <c r="VSQ15" s="57"/>
      <c r="VSR15" s="57"/>
      <c r="VSS15" s="57"/>
      <c r="VST15" s="57"/>
      <c r="VSU15" s="57"/>
      <c r="VSV15" s="57"/>
      <c r="VSW15" s="57"/>
      <c r="VSX15" s="57"/>
      <c r="VSY15" s="57"/>
      <c r="VSZ15" s="57"/>
      <c r="VTA15" s="57"/>
      <c r="VTB15" s="57"/>
      <c r="VTC15" s="57"/>
      <c r="VTD15" s="57"/>
      <c r="VTE15" s="57"/>
      <c r="VTF15" s="57"/>
      <c r="VTG15" s="57"/>
      <c r="VTH15" s="57"/>
      <c r="VTI15" s="57"/>
      <c r="VTJ15" s="57"/>
      <c r="VTK15" s="57"/>
      <c r="VTL15" s="57"/>
      <c r="VTM15" s="57"/>
      <c r="VTN15" s="57"/>
      <c r="VTO15" s="57"/>
      <c r="VTP15" s="57"/>
      <c r="VTQ15" s="57"/>
      <c r="VTR15" s="57"/>
      <c r="VTS15" s="57"/>
      <c r="VTT15" s="57"/>
      <c r="VTU15" s="57"/>
      <c r="VTV15" s="57"/>
      <c r="VTW15" s="57"/>
      <c r="VTX15" s="57"/>
      <c r="VTY15" s="57"/>
      <c r="VTZ15" s="57"/>
      <c r="VUA15" s="57"/>
      <c r="VUB15" s="57"/>
      <c r="VUC15" s="57"/>
      <c r="VUD15" s="57"/>
      <c r="VUE15" s="57"/>
      <c r="VUF15" s="57"/>
      <c r="VUG15" s="57"/>
      <c r="VUH15" s="57"/>
      <c r="VUI15" s="57"/>
      <c r="VUJ15" s="57"/>
      <c r="VUK15" s="57"/>
      <c r="VUL15" s="57"/>
      <c r="VUM15" s="57"/>
      <c r="VUN15" s="57"/>
      <c r="VUO15" s="57"/>
      <c r="VUP15" s="57"/>
      <c r="VUQ15" s="57"/>
      <c r="VUR15" s="57"/>
      <c r="VUS15" s="57"/>
      <c r="VUT15" s="57"/>
      <c r="VUU15" s="57"/>
      <c r="VUV15" s="57"/>
      <c r="VUW15" s="57"/>
      <c r="VUX15" s="57"/>
      <c r="VUY15" s="57"/>
      <c r="VUZ15" s="57"/>
      <c r="VVA15" s="57"/>
      <c r="VVB15" s="57"/>
      <c r="VVC15" s="57"/>
      <c r="VVD15" s="57"/>
      <c r="VVE15" s="57"/>
      <c r="VVF15" s="57"/>
      <c r="VVG15" s="57"/>
      <c r="VVH15" s="57"/>
      <c r="VVI15" s="57"/>
      <c r="VVJ15" s="57"/>
      <c r="VVK15" s="57"/>
      <c r="VVL15" s="57"/>
      <c r="VVM15" s="57"/>
      <c r="VVN15" s="57"/>
      <c r="VVO15" s="57"/>
      <c r="VVP15" s="57"/>
      <c r="VVQ15" s="57"/>
      <c r="VVR15" s="57"/>
      <c r="VVS15" s="57"/>
      <c r="VVT15" s="57"/>
      <c r="VVU15" s="57"/>
      <c r="VVV15" s="57"/>
      <c r="VVW15" s="57"/>
      <c r="VVX15" s="57"/>
      <c r="VVY15" s="57"/>
      <c r="VVZ15" s="57"/>
      <c r="VWA15" s="57"/>
      <c r="VWB15" s="57"/>
      <c r="VWC15" s="57"/>
      <c r="VWD15" s="57"/>
      <c r="VWE15" s="57"/>
      <c r="VWF15" s="57"/>
      <c r="VWG15" s="57"/>
      <c r="VWH15" s="57"/>
      <c r="VWI15" s="57"/>
      <c r="VWJ15" s="57"/>
      <c r="VWK15" s="57"/>
      <c r="VWL15" s="57"/>
      <c r="VWM15" s="57"/>
      <c r="VWN15" s="57"/>
      <c r="VWO15" s="57"/>
      <c r="VWP15" s="57"/>
      <c r="VWQ15" s="57"/>
      <c r="VWR15" s="57"/>
      <c r="VWS15" s="57"/>
      <c r="VWT15" s="57"/>
      <c r="VWU15" s="57"/>
      <c r="VWV15" s="57"/>
      <c r="VWW15" s="57"/>
      <c r="VWX15" s="57"/>
      <c r="VWY15" s="57"/>
      <c r="VWZ15" s="57"/>
      <c r="VXA15" s="57"/>
      <c r="VXB15" s="57"/>
      <c r="VXC15" s="57"/>
      <c r="VXD15" s="57"/>
      <c r="VXE15" s="57"/>
      <c r="VXF15" s="57"/>
      <c r="VXG15" s="57"/>
      <c r="VXH15" s="57"/>
      <c r="VXI15" s="57"/>
      <c r="VXJ15" s="57"/>
      <c r="VXK15" s="57"/>
      <c r="VXL15" s="57"/>
      <c r="VXM15" s="57"/>
      <c r="VXN15" s="57"/>
      <c r="VXO15" s="57"/>
      <c r="VXP15" s="57"/>
      <c r="VXQ15" s="57"/>
      <c r="VXR15" s="57"/>
      <c r="VXS15" s="57"/>
      <c r="VXT15" s="57"/>
      <c r="VXU15" s="57"/>
      <c r="VXV15" s="57"/>
      <c r="VXW15" s="57"/>
      <c r="VXX15" s="57"/>
      <c r="VXY15" s="57"/>
      <c r="VXZ15" s="57"/>
      <c r="VYA15" s="57"/>
      <c r="VYB15" s="57"/>
      <c r="VYC15" s="57"/>
      <c r="VYD15" s="57"/>
      <c r="VYE15" s="57"/>
      <c r="VYF15" s="57"/>
      <c r="VYG15" s="57"/>
      <c r="VYH15" s="57"/>
      <c r="VYI15" s="57"/>
      <c r="VYJ15" s="57"/>
      <c r="VYK15" s="57"/>
      <c r="VYL15" s="57"/>
      <c r="VYM15" s="57"/>
      <c r="VYN15" s="57"/>
      <c r="VYO15" s="57"/>
      <c r="VYP15" s="57"/>
      <c r="VYQ15" s="57"/>
      <c r="VYR15" s="57"/>
      <c r="VYS15" s="57"/>
      <c r="VYT15" s="57"/>
      <c r="VYU15" s="57"/>
      <c r="VYV15" s="57"/>
      <c r="VYW15" s="57"/>
      <c r="VYX15" s="57"/>
      <c r="VYY15" s="57"/>
      <c r="VYZ15" s="57"/>
      <c r="VZA15" s="57"/>
      <c r="VZB15" s="57"/>
      <c r="VZC15" s="57"/>
      <c r="VZD15" s="57"/>
      <c r="VZE15" s="57"/>
      <c r="VZF15" s="57"/>
      <c r="VZG15" s="57"/>
      <c r="VZH15" s="57"/>
      <c r="VZI15" s="57"/>
      <c r="VZJ15" s="57"/>
      <c r="VZK15" s="57"/>
      <c r="VZL15" s="57"/>
      <c r="VZM15" s="57"/>
      <c r="VZN15" s="57"/>
      <c r="VZO15" s="57"/>
      <c r="VZP15" s="57"/>
      <c r="VZQ15" s="57"/>
      <c r="VZR15" s="57"/>
      <c r="VZS15" s="57"/>
      <c r="VZT15" s="57"/>
      <c r="VZU15" s="57"/>
      <c r="VZV15" s="57"/>
      <c r="VZW15" s="57"/>
      <c r="VZX15" s="57"/>
      <c r="VZY15" s="57"/>
      <c r="VZZ15" s="57"/>
      <c r="WAA15" s="57"/>
      <c r="WAB15" s="57"/>
      <c r="WAC15" s="57"/>
      <c r="WAD15" s="57"/>
      <c r="WAE15" s="57"/>
      <c r="WAF15" s="57"/>
      <c r="WAG15" s="57"/>
      <c r="WAH15" s="57"/>
      <c r="WAI15" s="57"/>
      <c r="WAJ15" s="57"/>
      <c r="WAK15" s="57"/>
      <c r="WAL15" s="57"/>
      <c r="WAM15" s="57"/>
      <c r="WAN15" s="57"/>
      <c r="WAO15" s="57"/>
      <c r="WAP15" s="57"/>
      <c r="WAQ15" s="57"/>
      <c r="WAR15" s="57"/>
      <c r="WAS15" s="57"/>
      <c r="WAT15" s="57"/>
      <c r="WAU15" s="57"/>
      <c r="WAV15" s="57"/>
      <c r="WAW15" s="57"/>
      <c r="WAX15" s="57"/>
      <c r="WAY15" s="57"/>
      <c r="WAZ15" s="57"/>
      <c r="WBA15" s="57"/>
      <c r="WBB15" s="57"/>
      <c r="WBC15" s="57"/>
      <c r="WBD15" s="57"/>
      <c r="WBE15" s="57"/>
      <c r="WBF15" s="57"/>
      <c r="WBG15" s="57"/>
      <c r="WBH15" s="57"/>
      <c r="WBI15" s="57"/>
      <c r="WBJ15" s="57"/>
      <c r="WBK15" s="57"/>
      <c r="WBL15" s="57"/>
      <c r="WBM15" s="57"/>
      <c r="WBN15" s="57"/>
      <c r="WBO15" s="57"/>
      <c r="WBP15" s="57"/>
      <c r="WBQ15" s="57"/>
      <c r="WBR15" s="57"/>
      <c r="WBS15" s="57"/>
      <c r="WBT15" s="57"/>
      <c r="WBU15" s="57"/>
      <c r="WBV15" s="57"/>
      <c r="WBW15" s="57"/>
      <c r="WBX15" s="57"/>
      <c r="WBY15" s="57"/>
      <c r="WBZ15" s="57"/>
      <c r="WCA15" s="57"/>
      <c r="WCB15" s="57"/>
      <c r="WCC15" s="57"/>
      <c r="WCD15" s="57"/>
      <c r="WCE15" s="57"/>
      <c r="WCF15" s="57"/>
      <c r="WCG15" s="57"/>
      <c r="WCH15" s="57"/>
      <c r="WCI15" s="57"/>
      <c r="WCJ15" s="57"/>
      <c r="WCK15" s="57"/>
      <c r="WCL15" s="57"/>
      <c r="WCM15" s="57"/>
      <c r="WCN15" s="57"/>
      <c r="WCO15" s="57"/>
      <c r="WCP15" s="57"/>
      <c r="WCQ15" s="57"/>
      <c r="WCR15" s="57"/>
      <c r="WCS15" s="57"/>
      <c r="WCT15" s="57"/>
      <c r="WCU15" s="57"/>
      <c r="WCV15" s="57"/>
      <c r="WCW15" s="57"/>
      <c r="WCX15" s="57"/>
      <c r="WCY15" s="57"/>
      <c r="WCZ15" s="57"/>
      <c r="WDA15" s="57"/>
      <c r="WDB15" s="57"/>
      <c r="WDC15" s="57"/>
      <c r="WDD15" s="57"/>
      <c r="WDE15" s="57"/>
      <c r="WDF15" s="57"/>
      <c r="WDG15" s="57"/>
      <c r="WDH15" s="57"/>
      <c r="WDI15" s="57"/>
      <c r="WDJ15" s="57"/>
      <c r="WDK15" s="57"/>
      <c r="WDL15" s="57"/>
      <c r="WDM15" s="57"/>
      <c r="WDN15" s="57"/>
      <c r="WDO15" s="57"/>
      <c r="WDP15" s="57"/>
      <c r="WDQ15" s="57"/>
      <c r="WDR15" s="57"/>
      <c r="WDS15" s="57"/>
      <c r="WDT15" s="57"/>
      <c r="WDU15" s="57"/>
      <c r="WDV15" s="57"/>
      <c r="WDW15" s="57"/>
      <c r="WDX15" s="57"/>
      <c r="WDY15" s="57"/>
      <c r="WDZ15" s="57"/>
      <c r="WEA15" s="57"/>
      <c r="WEB15" s="57"/>
      <c r="WEC15" s="57"/>
      <c r="WED15" s="57"/>
      <c r="WEE15" s="57"/>
      <c r="WEF15" s="57"/>
      <c r="WEG15" s="57"/>
      <c r="WEH15" s="57"/>
      <c r="WEI15" s="57"/>
      <c r="WEJ15" s="57"/>
      <c r="WEK15" s="57"/>
      <c r="WEL15" s="57"/>
      <c r="WEM15" s="57"/>
      <c r="WEN15" s="57"/>
      <c r="WEO15" s="57"/>
      <c r="WEP15" s="57"/>
      <c r="WEQ15" s="57"/>
      <c r="WER15" s="57"/>
      <c r="WES15" s="57"/>
      <c r="WET15" s="57"/>
      <c r="WEU15" s="57"/>
      <c r="WEV15" s="57"/>
      <c r="WEW15" s="57"/>
      <c r="WEX15" s="57"/>
      <c r="WEY15" s="57"/>
      <c r="WEZ15" s="57"/>
      <c r="WFA15" s="57"/>
      <c r="WFB15" s="57"/>
      <c r="WFC15" s="57"/>
      <c r="WFD15" s="57"/>
      <c r="WFE15" s="57"/>
      <c r="WFF15" s="57"/>
      <c r="WFG15" s="57"/>
      <c r="WFH15" s="57"/>
      <c r="WFI15" s="57"/>
      <c r="WFJ15" s="57"/>
      <c r="WFK15" s="57"/>
      <c r="WFL15" s="57"/>
      <c r="WFM15" s="57"/>
      <c r="WFN15" s="57"/>
      <c r="WFO15" s="57"/>
      <c r="WFP15" s="57"/>
      <c r="WFQ15" s="57"/>
      <c r="WFR15" s="57"/>
      <c r="WFS15" s="57"/>
      <c r="WFT15" s="57"/>
      <c r="WFU15" s="57"/>
      <c r="WFV15" s="57"/>
      <c r="WFW15" s="57"/>
      <c r="WFX15" s="57"/>
      <c r="WFY15" s="57"/>
      <c r="WFZ15" s="57"/>
      <c r="WGA15" s="57"/>
      <c r="WGB15" s="57"/>
      <c r="WGC15" s="57"/>
      <c r="WGD15" s="57"/>
      <c r="WGE15" s="57"/>
      <c r="WGF15" s="57"/>
      <c r="WGG15" s="57"/>
      <c r="WGH15" s="57"/>
      <c r="WGI15" s="57"/>
      <c r="WGJ15" s="57"/>
      <c r="WGK15" s="57"/>
      <c r="WGL15" s="57"/>
      <c r="WGM15" s="57"/>
      <c r="WGN15" s="57"/>
      <c r="WGO15" s="57"/>
      <c r="WGP15" s="57"/>
      <c r="WGQ15" s="57"/>
      <c r="WGR15" s="57"/>
      <c r="WGS15" s="57"/>
      <c r="WGT15" s="57"/>
      <c r="WGU15" s="57"/>
      <c r="WGV15" s="57"/>
      <c r="WGW15" s="57"/>
      <c r="WGX15" s="57"/>
      <c r="WGY15" s="57"/>
      <c r="WGZ15" s="57"/>
      <c r="WHA15" s="57"/>
      <c r="WHB15" s="57"/>
      <c r="WHC15" s="57"/>
      <c r="WHD15" s="57"/>
      <c r="WHE15" s="57"/>
      <c r="WHF15" s="57"/>
      <c r="WHG15" s="57"/>
      <c r="WHH15" s="57"/>
      <c r="WHI15" s="57"/>
      <c r="WHJ15" s="57"/>
      <c r="WHK15" s="57"/>
      <c r="WHL15" s="57"/>
      <c r="WHM15" s="57"/>
      <c r="WHN15" s="57"/>
      <c r="WHO15" s="57"/>
      <c r="WHP15" s="57"/>
      <c r="WHQ15" s="57"/>
      <c r="WHR15" s="57"/>
      <c r="WHS15" s="57"/>
      <c r="WHT15" s="57"/>
      <c r="WHU15" s="57"/>
      <c r="WHV15" s="57"/>
      <c r="WHW15" s="57"/>
      <c r="WHX15" s="57"/>
      <c r="WHY15" s="57"/>
      <c r="WHZ15" s="57"/>
      <c r="WIA15" s="57"/>
      <c r="WIB15" s="57"/>
      <c r="WIC15" s="57"/>
      <c r="WID15" s="57"/>
      <c r="WIE15" s="57"/>
      <c r="WIF15" s="57"/>
      <c r="WIG15" s="57"/>
      <c r="WIH15" s="57"/>
      <c r="WII15" s="57"/>
      <c r="WIJ15" s="57"/>
      <c r="WIK15" s="57"/>
      <c r="WIL15" s="57"/>
      <c r="WIM15" s="57"/>
      <c r="WIN15" s="57"/>
      <c r="WIO15" s="57"/>
      <c r="WIP15" s="57"/>
      <c r="WIQ15" s="57"/>
      <c r="WIR15" s="57"/>
      <c r="WIS15" s="57"/>
      <c r="WIT15" s="57"/>
      <c r="WIU15" s="57"/>
      <c r="WIV15" s="57"/>
      <c r="WIW15" s="57"/>
      <c r="WIX15" s="57"/>
      <c r="WIY15" s="57"/>
      <c r="WIZ15" s="57"/>
      <c r="WJA15" s="57"/>
      <c r="WJB15" s="57"/>
      <c r="WJC15" s="57"/>
      <c r="WJD15" s="57"/>
      <c r="WJE15" s="57"/>
      <c r="WJF15" s="57"/>
      <c r="WJG15" s="57"/>
      <c r="WJH15" s="57"/>
      <c r="WJI15" s="57"/>
      <c r="WJJ15" s="57"/>
      <c r="WJK15" s="57"/>
      <c r="WJL15" s="57"/>
      <c r="WJM15" s="57"/>
      <c r="WJN15" s="57"/>
      <c r="WJO15" s="57"/>
      <c r="WJP15" s="57"/>
      <c r="WJQ15" s="57"/>
      <c r="WJR15" s="57"/>
      <c r="WJS15" s="57"/>
      <c r="WJT15" s="57"/>
      <c r="WJU15" s="57"/>
      <c r="WJV15" s="57"/>
      <c r="WJW15" s="57"/>
      <c r="WJX15" s="57"/>
      <c r="WJY15" s="57"/>
      <c r="WJZ15" s="57"/>
      <c r="WKA15" s="57"/>
      <c r="WKB15" s="57"/>
      <c r="WKC15" s="57"/>
      <c r="WKD15" s="57"/>
      <c r="WKE15" s="57"/>
      <c r="WKF15" s="57"/>
      <c r="WKG15" s="57"/>
      <c r="WKH15" s="57"/>
      <c r="WKI15" s="57"/>
      <c r="WKJ15" s="57"/>
      <c r="WKK15" s="57"/>
      <c r="WKL15" s="57"/>
      <c r="WKM15" s="57"/>
      <c r="WKN15" s="57"/>
      <c r="WKO15" s="57"/>
      <c r="WKP15" s="57"/>
      <c r="WKQ15" s="57"/>
      <c r="WKR15" s="57"/>
      <c r="WKS15" s="57"/>
      <c r="WKT15" s="57"/>
      <c r="WKU15" s="57"/>
      <c r="WKV15" s="57"/>
      <c r="WKW15" s="57"/>
      <c r="WKX15" s="57"/>
      <c r="WKY15" s="57"/>
      <c r="WKZ15" s="57"/>
      <c r="WLA15" s="57"/>
      <c r="WLB15" s="57"/>
      <c r="WLC15" s="57"/>
      <c r="WLD15" s="57"/>
      <c r="WLE15" s="57"/>
      <c r="WLF15" s="57"/>
      <c r="WLG15" s="57"/>
      <c r="WLH15" s="57"/>
      <c r="WLI15" s="57"/>
      <c r="WLJ15" s="57"/>
      <c r="WLK15" s="57"/>
      <c r="WLL15" s="57"/>
      <c r="WLM15" s="57"/>
      <c r="WLN15" s="57"/>
      <c r="WLO15" s="57"/>
      <c r="WLP15" s="57"/>
      <c r="WLQ15" s="57"/>
      <c r="WLR15" s="57"/>
      <c r="WLS15" s="57"/>
      <c r="WLT15" s="57"/>
      <c r="WLU15" s="57"/>
      <c r="WLV15" s="57"/>
      <c r="WLW15" s="57"/>
      <c r="WLX15" s="57"/>
      <c r="WLY15" s="57"/>
      <c r="WLZ15" s="57"/>
      <c r="WMA15" s="57"/>
      <c r="WMB15" s="57"/>
      <c r="WMC15" s="57"/>
      <c r="WMD15" s="57"/>
      <c r="WME15" s="57"/>
      <c r="WMF15" s="57"/>
      <c r="WMG15" s="57"/>
      <c r="WMH15" s="57"/>
      <c r="WMI15" s="57"/>
      <c r="WMJ15" s="57"/>
      <c r="WMK15" s="57"/>
      <c r="WML15" s="57"/>
      <c r="WMM15" s="57"/>
      <c r="WMN15" s="57"/>
      <c r="WMO15" s="57"/>
      <c r="WMP15" s="57"/>
      <c r="WMQ15" s="57"/>
      <c r="WMR15" s="57"/>
      <c r="WMS15" s="57"/>
      <c r="WMT15" s="57"/>
      <c r="WMU15" s="57"/>
      <c r="WMV15" s="57"/>
      <c r="WMW15" s="57"/>
      <c r="WMX15" s="57"/>
      <c r="WMY15" s="57"/>
      <c r="WMZ15" s="57"/>
      <c r="WNA15" s="57"/>
      <c r="WNB15" s="57"/>
      <c r="WNC15" s="57"/>
      <c r="WND15" s="57"/>
      <c r="WNE15" s="57"/>
      <c r="WNF15" s="57"/>
      <c r="WNG15" s="57"/>
      <c r="WNH15" s="57"/>
      <c r="WNI15" s="57"/>
      <c r="WNJ15" s="57"/>
      <c r="WNK15" s="57"/>
      <c r="WNL15" s="57"/>
      <c r="WNM15" s="57"/>
      <c r="WNN15" s="57"/>
      <c r="WNO15" s="57"/>
      <c r="WNP15" s="57"/>
      <c r="WNQ15" s="57"/>
      <c r="WNR15" s="57"/>
      <c r="WNS15" s="57"/>
      <c r="WNT15" s="57"/>
      <c r="WNU15" s="57"/>
      <c r="WNV15" s="57"/>
      <c r="WNW15" s="57"/>
      <c r="WNX15" s="57"/>
      <c r="WNY15" s="57"/>
      <c r="WNZ15" s="57"/>
      <c r="WOA15" s="57"/>
      <c r="WOB15" s="57"/>
      <c r="WOC15" s="57"/>
      <c r="WOD15" s="57"/>
      <c r="WOE15" s="57"/>
      <c r="WOF15" s="57"/>
      <c r="WOG15" s="57"/>
      <c r="WOH15" s="57"/>
      <c r="WOI15" s="57"/>
      <c r="WOJ15" s="57"/>
      <c r="WOK15" s="57"/>
      <c r="WOL15" s="57"/>
      <c r="WOM15" s="57"/>
      <c r="WON15" s="57"/>
      <c r="WOO15" s="57"/>
      <c r="WOP15" s="57"/>
      <c r="WOQ15" s="57"/>
      <c r="WOR15" s="57"/>
      <c r="WOS15" s="57"/>
      <c r="WOT15" s="57"/>
      <c r="WOU15" s="57"/>
      <c r="WOV15" s="57"/>
      <c r="WOW15" s="57"/>
      <c r="WOX15" s="57"/>
      <c r="WOY15" s="57"/>
      <c r="WOZ15" s="57"/>
      <c r="WPA15" s="57"/>
      <c r="WPB15" s="57"/>
      <c r="WPC15" s="57"/>
      <c r="WPD15" s="57"/>
      <c r="WPE15" s="57"/>
      <c r="WPF15" s="57"/>
      <c r="WPG15" s="57"/>
      <c r="WPH15" s="57"/>
      <c r="WPI15" s="57"/>
      <c r="WPJ15" s="57"/>
      <c r="WPK15" s="57"/>
      <c r="WPL15" s="57"/>
      <c r="WPM15" s="57"/>
      <c r="WPN15" s="57"/>
      <c r="WPO15" s="57"/>
      <c r="WPP15" s="57"/>
      <c r="WPQ15" s="57"/>
      <c r="WPR15" s="57"/>
      <c r="WPS15" s="57"/>
      <c r="WPT15" s="57"/>
      <c r="WPU15" s="57"/>
      <c r="WPV15" s="57"/>
      <c r="WPW15" s="57"/>
      <c r="WPX15" s="57"/>
      <c r="WPY15" s="57"/>
      <c r="WPZ15" s="57"/>
      <c r="WQA15" s="57"/>
      <c r="WQB15" s="57"/>
      <c r="WQC15" s="57"/>
      <c r="WQD15" s="57"/>
      <c r="WQE15" s="57"/>
      <c r="WQF15" s="57"/>
      <c r="WQG15" s="57"/>
      <c r="WQH15" s="57"/>
      <c r="WQI15" s="57"/>
      <c r="WQJ15" s="57"/>
      <c r="WQK15" s="57"/>
      <c r="WQL15" s="57"/>
      <c r="WQM15" s="57"/>
      <c r="WQN15" s="57"/>
      <c r="WQO15" s="57"/>
      <c r="WQP15" s="57"/>
      <c r="WQQ15" s="57"/>
      <c r="WQR15" s="57"/>
      <c r="WQS15" s="57"/>
      <c r="WQT15" s="57"/>
      <c r="WQU15" s="57"/>
      <c r="WQV15" s="57"/>
      <c r="WQW15" s="57"/>
      <c r="WQX15" s="57"/>
      <c r="WQY15" s="57"/>
      <c r="WQZ15" s="57"/>
      <c r="WRA15" s="57"/>
      <c r="WRB15" s="57"/>
      <c r="WRC15" s="57"/>
      <c r="WRD15" s="57"/>
      <c r="WRE15" s="57"/>
      <c r="WRF15" s="57"/>
      <c r="WRG15" s="57"/>
      <c r="WRH15" s="57"/>
      <c r="WRI15" s="57"/>
      <c r="WRJ15" s="57"/>
      <c r="WRK15" s="57"/>
      <c r="WRL15" s="57"/>
      <c r="WRM15" s="57"/>
      <c r="WRN15" s="57"/>
      <c r="WRO15" s="57"/>
      <c r="WRP15" s="57"/>
      <c r="WRQ15" s="57"/>
      <c r="WRR15" s="57"/>
      <c r="WRS15" s="57"/>
      <c r="WRT15" s="57"/>
      <c r="WRU15" s="57"/>
      <c r="WRV15" s="57"/>
      <c r="WRW15" s="57"/>
      <c r="WRX15" s="57"/>
      <c r="WRY15" s="57"/>
      <c r="WRZ15" s="57"/>
      <c r="WSA15" s="57"/>
      <c r="WSB15" s="57"/>
      <c r="WSC15" s="57"/>
      <c r="WSD15" s="57"/>
      <c r="WSE15" s="57"/>
      <c r="WSF15" s="57"/>
      <c r="WSG15" s="57"/>
      <c r="WSH15" s="57"/>
      <c r="WSI15" s="57"/>
      <c r="WSJ15" s="57"/>
      <c r="WSK15" s="57"/>
      <c r="WSL15" s="57"/>
      <c r="WSM15" s="57"/>
      <c r="WSN15" s="57"/>
      <c r="WSO15" s="57"/>
      <c r="WSP15" s="57"/>
      <c r="WSQ15" s="57"/>
      <c r="WSR15" s="57"/>
      <c r="WSS15" s="57"/>
      <c r="WST15" s="57"/>
      <c r="WSU15" s="57"/>
      <c r="WSV15" s="57"/>
      <c r="WSW15" s="57"/>
      <c r="WSX15" s="57"/>
      <c r="WSY15" s="57"/>
      <c r="WSZ15" s="57"/>
      <c r="WTA15" s="57"/>
      <c r="WTB15" s="57"/>
      <c r="WTC15" s="57"/>
      <c r="WTD15" s="57"/>
      <c r="WTE15" s="57"/>
      <c r="WTF15" s="57"/>
      <c r="WTG15" s="57"/>
      <c r="WTH15" s="57"/>
      <c r="WTI15" s="57"/>
      <c r="WTJ15" s="57"/>
      <c r="WTK15" s="57"/>
      <c r="WTL15" s="57"/>
      <c r="WTM15" s="57"/>
      <c r="WTN15" s="57"/>
      <c r="WTO15" s="57"/>
      <c r="WTP15" s="57"/>
      <c r="WTQ15" s="57"/>
      <c r="WTR15" s="57"/>
      <c r="WTS15" s="57"/>
      <c r="WTT15" s="57"/>
      <c r="WTU15" s="57"/>
      <c r="WTV15" s="57"/>
      <c r="WTW15" s="57"/>
      <c r="WTX15" s="57"/>
      <c r="WTY15" s="57"/>
      <c r="WTZ15" s="57"/>
      <c r="WUA15" s="57"/>
      <c r="WUB15" s="57"/>
      <c r="WUC15" s="57"/>
      <c r="WUD15" s="57"/>
      <c r="WUE15" s="57"/>
      <c r="WUF15" s="57"/>
      <c r="WUG15" s="57"/>
      <c r="WUH15" s="57"/>
      <c r="WUI15" s="57"/>
      <c r="WUJ15" s="57"/>
      <c r="WUK15" s="57"/>
      <c r="WUL15" s="57"/>
      <c r="WUM15" s="57"/>
      <c r="WUN15" s="57"/>
      <c r="WUO15" s="57"/>
      <c r="WUP15" s="57"/>
      <c r="WUQ15" s="57"/>
      <c r="WUR15" s="57"/>
      <c r="WUS15" s="57"/>
      <c r="WUT15" s="57"/>
      <c r="WUU15" s="57"/>
      <c r="WUV15" s="57"/>
      <c r="WUW15" s="57"/>
      <c r="WUX15" s="57"/>
      <c r="WUY15" s="57"/>
      <c r="WUZ15" s="57"/>
      <c r="WVA15" s="57"/>
      <c r="WVB15" s="57"/>
      <c r="WVC15" s="57"/>
      <c r="WVD15" s="57"/>
      <c r="WVE15" s="57"/>
      <c r="WVF15" s="57"/>
      <c r="WVG15" s="57"/>
      <c r="WVH15" s="57"/>
      <c r="WVI15" s="57"/>
      <c r="WVJ15" s="57"/>
      <c r="WVK15" s="57"/>
      <c r="WVL15" s="57"/>
      <c r="WVM15" s="57"/>
      <c r="WVN15" s="57"/>
      <c r="WVO15" s="57"/>
      <c r="WVP15" s="57"/>
      <c r="WVQ15" s="57"/>
      <c r="WVR15" s="57"/>
      <c r="WVS15" s="57"/>
      <c r="WVT15" s="57"/>
      <c r="WVU15" s="57"/>
      <c r="WVV15" s="57"/>
      <c r="WVW15" s="57"/>
      <c r="WVX15" s="57"/>
      <c r="WVY15" s="57"/>
      <c r="WVZ15" s="57"/>
      <c r="WWA15" s="57"/>
      <c r="WWB15" s="57"/>
      <c r="WWC15" s="57"/>
      <c r="WWD15" s="57"/>
      <c r="WWE15" s="57"/>
      <c r="WWF15" s="57"/>
      <c r="WWG15" s="57"/>
      <c r="WWH15" s="57"/>
      <c r="WWI15" s="57"/>
      <c r="WWJ15" s="57"/>
      <c r="WWK15" s="57"/>
      <c r="WWL15" s="57"/>
      <c r="WWM15" s="57"/>
      <c r="WWN15" s="57"/>
      <c r="WWO15" s="57"/>
      <c r="WWP15" s="57"/>
      <c r="WWQ15" s="57"/>
      <c r="WWR15" s="57"/>
      <c r="WWS15" s="57"/>
      <c r="WWT15" s="57"/>
      <c r="WWU15" s="57"/>
      <c r="WWV15" s="57"/>
      <c r="WWW15" s="57"/>
      <c r="WWX15" s="57"/>
      <c r="WWY15" s="57"/>
      <c r="WWZ15" s="57"/>
      <c r="WXA15" s="57"/>
      <c r="WXB15" s="57"/>
      <c r="WXC15" s="57"/>
      <c r="WXD15" s="57"/>
      <c r="WXE15" s="57"/>
      <c r="WXF15" s="57"/>
      <c r="WXG15" s="57"/>
      <c r="WXH15" s="57"/>
      <c r="WXI15" s="57"/>
      <c r="WXJ15" s="57"/>
      <c r="WXK15" s="57"/>
      <c r="WXL15" s="57"/>
      <c r="WXM15" s="57"/>
      <c r="WXN15" s="57"/>
      <c r="WXO15" s="57"/>
      <c r="WXP15" s="57"/>
      <c r="WXQ15" s="57"/>
      <c r="WXR15" s="57"/>
      <c r="WXS15" s="57"/>
      <c r="WXT15" s="57"/>
      <c r="WXU15" s="57"/>
      <c r="WXV15" s="57"/>
      <c r="WXW15" s="57"/>
      <c r="WXX15" s="57"/>
      <c r="WXY15" s="57"/>
      <c r="WXZ15" s="57"/>
      <c r="WYA15" s="57"/>
      <c r="WYB15" s="57"/>
      <c r="WYC15" s="57"/>
      <c r="WYD15" s="57"/>
      <c r="WYE15" s="57"/>
      <c r="WYF15" s="57"/>
      <c r="WYG15" s="57"/>
      <c r="WYH15" s="57"/>
      <c r="WYI15" s="57"/>
      <c r="WYJ15" s="57"/>
      <c r="WYK15" s="57"/>
      <c r="WYL15" s="57"/>
      <c r="WYM15" s="57"/>
      <c r="WYN15" s="57"/>
      <c r="WYO15" s="57"/>
      <c r="WYP15" s="57"/>
      <c r="WYQ15" s="57"/>
      <c r="WYR15" s="57"/>
      <c r="WYS15" s="57"/>
      <c r="WYT15" s="57"/>
      <c r="WYU15" s="57"/>
      <c r="WYV15" s="57"/>
      <c r="WYW15" s="57"/>
      <c r="WYX15" s="57"/>
      <c r="WYY15" s="57"/>
      <c r="WYZ15" s="57"/>
      <c r="WZA15" s="57"/>
      <c r="WZB15" s="57"/>
      <c r="WZC15" s="57"/>
      <c r="WZD15" s="57"/>
      <c r="WZE15" s="57"/>
      <c r="WZF15" s="57"/>
      <c r="WZG15" s="57"/>
      <c r="WZH15" s="57"/>
      <c r="WZI15" s="57"/>
      <c r="WZJ15" s="57"/>
      <c r="WZK15" s="57"/>
      <c r="WZL15" s="57"/>
      <c r="WZM15" s="57"/>
      <c r="WZN15" s="57"/>
      <c r="WZO15" s="57"/>
      <c r="WZP15" s="57"/>
      <c r="WZQ15" s="57"/>
      <c r="WZR15" s="57"/>
      <c r="WZS15" s="57"/>
      <c r="WZT15" s="57"/>
      <c r="WZU15" s="57"/>
      <c r="WZV15" s="57"/>
      <c r="WZW15" s="57"/>
      <c r="WZX15" s="57"/>
      <c r="WZY15" s="57"/>
      <c r="WZZ15" s="57"/>
      <c r="XAA15" s="57"/>
      <c r="XAB15" s="57"/>
      <c r="XAC15" s="57"/>
      <c r="XAD15" s="57"/>
      <c r="XAE15" s="57"/>
      <c r="XAF15" s="57"/>
      <c r="XAG15" s="57"/>
      <c r="XAH15" s="57"/>
      <c r="XAI15" s="57"/>
      <c r="XAJ15" s="57"/>
      <c r="XAK15" s="57"/>
      <c r="XAL15" s="57"/>
      <c r="XAM15" s="57"/>
      <c r="XAN15" s="57"/>
      <c r="XAO15" s="57"/>
      <c r="XAP15" s="57"/>
      <c r="XAQ15" s="57"/>
      <c r="XAR15" s="57"/>
      <c r="XAS15" s="57"/>
      <c r="XAT15" s="57"/>
      <c r="XAU15" s="57"/>
      <c r="XAV15" s="57"/>
      <c r="XAW15" s="57"/>
      <c r="XAX15" s="57"/>
      <c r="XAY15" s="57"/>
      <c r="XAZ15" s="57"/>
      <c r="XBA15" s="57"/>
      <c r="XBB15" s="57"/>
      <c r="XBC15" s="57"/>
      <c r="XBD15" s="57"/>
      <c r="XBE15" s="57"/>
      <c r="XBF15" s="57"/>
      <c r="XBG15" s="57"/>
      <c r="XBH15" s="57"/>
      <c r="XBI15" s="57"/>
      <c r="XBJ15" s="57"/>
      <c r="XBK15" s="57"/>
      <c r="XBL15" s="57"/>
      <c r="XBM15" s="57"/>
      <c r="XBN15" s="57"/>
      <c r="XBO15" s="57"/>
      <c r="XBP15" s="57"/>
      <c r="XBQ15" s="57"/>
      <c r="XBR15" s="57"/>
      <c r="XBS15" s="57"/>
      <c r="XBT15" s="57"/>
      <c r="XBU15" s="57"/>
      <c r="XBV15" s="57"/>
      <c r="XBW15" s="57"/>
      <c r="XBX15" s="57"/>
      <c r="XBY15" s="57"/>
      <c r="XBZ15" s="57"/>
      <c r="XCA15" s="57"/>
      <c r="XCB15" s="57"/>
      <c r="XCC15" s="57"/>
      <c r="XCD15" s="57"/>
      <c r="XCE15" s="57"/>
      <c r="XCF15" s="57"/>
      <c r="XCG15" s="57"/>
      <c r="XCH15" s="57"/>
      <c r="XCI15" s="57"/>
      <c r="XCJ15" s="57"/>
      <c r="XCK15" s="57"/>
      <c r="XCL15" s="57"/>
      <c r="XCM15" s="57"/>
      <c r="XCN15" s="57"/>
      <c r="XCO15" s="57"/>
      <c r="XCP15" s="57"/>
      <c r="XCQ15" s="57"/>
      <c r="XCR15" s="57"/>
      <c r="XCS15" s="57"/>
      <c r="XCT15" s="57"/>
      <c r="XCU15" s="57"/>
      <c r="XCV15" s="57"/>
      <c r="XCW15" s="57"/>
      <c r="XCX15" s="57"/>
      <c r="XCY15" s="57"/>
      <c r="XCZ15" s="57"/>
      <c r="XDA15" s="57"/>
      <c r="XDB15" s="57"/>
      <c r="XDC15" s="57"/>
      <c r="XDD15" s="57"/>
      <c r="XDE15" s="57"/>
      <c r="XDF15" s="57"/>
      <c r="XDG15" s="57"/>
      <c r="XDH15" s="57"/>
      <c r="XDI15" s="57"/>
      <c r="XDJ15" s="57"/>
      <c r="XDK15" s="57"/>
      <c r="XDL15" s="57"/>
      <c r="XDM15" s="57"/>
      <c r="XDN15" s="57"/>
      <c r="XDO15" s="57"/>
      <c r="XDP15" s="57"/>
      <c r="XDQ15" s="57"/>
      <c r="XDR15" s="57"/>
      <c r="XDS15" s="57"/>
      <c r="XDT15" s="57"/>
      <c r="XDU15" s="57"/>
      <c r="XDV15" s="57"/>
      <c r="XDW15" s="57"/>
      <c r="XDX15" s="57"/>
      <c r="XDY15" s="57"/>
      <c r="XDZ15" s="57"/>
      <c r="XEA15" s="57"/>
      <c r="XEB15" s="57"/>
      <c r="XEC15" s="57"/>
      <c r="XED15" s="57"/>
      <c r="XEE15" s="57"/>
      <c r="XEF15" s="57"/>
      <c r="XEG15" s="57"/>
      <c r="XEH15" s="57"/>
      <c r="XEI15" s="57"/>
      <c r="XEJ15" s="57"/>
      <c r="XEK15" s="57"/>
      <c r="XEL15" s="57"/>
      <c r="XEM15" s="57"/>
      <c r="XEN15" s="57"/>
      <c r="XEO15" s="57"/>
      <c r="XEP15" s="57"/>
      <c r="XEQ15" s="57"/>
      <c r="XER15" s="57"/>
      <c r="XES15" s="57"/>
      <c r="XET15" s="57"/>
      <c r="XEU15" s="57"/>
      <c r="XEV15" s="57"/>
      <c r="XEW15" s="57"/>
      <c r="XEX15" s="57"/>
      <c r="XEY15" s="57"/>
      <c r="XEZ15" s="57"/>
      <c r="XFA15" s="57"/>
      <c r="XFB15" s="57"/>
      <c r="XFC15" s="57"/>
    </row>
    <row r="16" spans="2:16383">
      <c r="B16" s="57" t="s">
        <v>316</v>
      </c>
      <c r="C16" s="126">
        <v>0</v>
      </c>
      <c r="D16" s="129">
        <v>0</v>
      </c>
      <c r="E16" s="57"/>
      <c r="F16" s="57"/>
      <c r="G16" s="57"/>
      <c r="AF16" s="57"/>
      <c r="AG16" s="57"/>
      <c r="AH16" s="57"/>
      <c r="AI16" s="57"/>
      <c r="AJ16" s="57"/>
      <c r="AK16" s="57"/>
      <c r="AL16" s="57"/>
      <c r="AM16" s="57"/>
      <c r="AN16" s="57"/>
      <c r="AO16" s="57"/>
      <c r="AP16" s="57"/>
      <c r="AQ16" s="57"/>
      <c r="AR16" s="57"/>
      <c r="AS16" s="57"/>
      <c r="AT16" s="57"/>
      <c r="AU16" s="57"/>
      <c r="AV16" s="57"/>
      <c r="AW16" s="57"/>
      <c r="AX16" s="57"/>
      <c r="AY16" s="57"/>
      <c r="AZ16" s="57"/>
      <c r="BA16" s="57"/>
      <c r="BB16" s="57"/>
      <c r="BC16" s="57"/>
      <c r="BD16" s="57"/>
      <c r="BE16" s="57"/>
      <c r="BF16" s="57"/>
      <c r="BG16" s="57"/>
      <c r="BH16" s="57"/>
      <c r="BI16" s="57"/>
      <c r="BJ16" s="57"/>
      <c r="BK16" s="57"/>
      <c r="BL16" s="57"/>
      <c r="BM16" s="57"/>
      <c r="BN16" s="57"/>
      <c r="BO16" s="57"/>
      <c r="BP16" s="57"/>
      <c r="BQ16" s="57"/>
      <c r="BR16" s="57"/>
      <c r="BS16" s="57"/>
      <c r="BT16" s="57"/>
      <c r="BU16" s="57"/>
      <c r="BV16" s="57"/>
      <c r="BW16" s="57"/>
      <c r="BX16" s="57"/>
      <c r="BY16" s="57"/>
      <c r="BZ16" s="57"/>
      <c r="CA16" s="57"/>
      <c r="CB16" s="57"/>
      <c r="CC16" s="57"/>
      <c r="CD16" s="57"/>
      <c r="CE16" s="57"/>
      <c r="CF16" s="57"/>
      <c r="CG16" s="57"/>
      <c r="CH16" s="57"/>
      <c r="CI16" s="57"/>
      <c r="CJ16" s="57"/>
      <c r="CK16" s="57"/>
      <c r="CL16" s="57"/>
      <c r="CM16" s="57"/>
      <c r="CN16" s="57"/>
      <c r="CO16" s="57"/>
      <c r="CP16" s="57"/>
      <c r="CQ16" s="57"/>
      <c r="CR16" s="57"/>
      <c r="CS16" s="57"/>
      <c r="CT16" s="57"/>
      <c r="CU16" s="57"/>
      <c r="CV16" s="57"/>
      <c r="CW16" s="57"/>
      <c r="CX16" s="57"/>
      <c r="CY16" s="57"/>
      <c r="CZ16" s="57"/>
      <c r="DA16" s="57"/>
      <c r="DB16" s="57"/>
      <c r="DC16" s="57"/>
      <c r="DD16" s="57"/>
      <c r="DE16" s="57"/>
      <c r="DF16" s="57"/>
      <c r="DG16" s="57"/>
      <c r="DH16" s="57"/>
      <c r="DI16" s="57"/>
      <c r="DJ16" s="57"/>
      <c r="DK16" s="57"/>
      <c r="DL16" s="57"/>
      <c r="DM16" s="57"/>
      <c r="DN16" s="57"/>
      <c r="DO16" s="57"/>
      <c r="DP16" s="57"/>
      <c r="DQ16" s="57"/>
      <c r="DR16" s="57"/>
      <c r="DS16" s="57"/>
      <c r="DT16" s="57"/>
      <c r="DU16" s="57"/>
      <c r="DV16" s="57"/>
      <c r="DW16" s="57"/>
      <c r="DX16" s="57"/>
      <c r="DY16" s="57"/>
      <c r="DZ16" s="57"/>
      <c r="EA16" s="57"/>
      <c r="EB16" s="57"/>
      <c r="EC16" s="57"/>
      <c r="ED16" s="57"/>
      <c r="EE16" s="57"/>
      <c r="EF16" s="57"/>
      <c r="EG16" s="57"/>
      <c r="EH16" s="57"/>
      <c r="EI16" s="57"/>
      <c r="EJ16" s="57"/>
      <c r="EK16" s="57"/>
      <c r="EL16" s="57"/>
      <c r="EM16" s="57"/>
      <c r="EN16" s="57"/>
      <c r="EO16" s="57"/>
      <c r="EP16" s="57"/>
      <c r="EQ16" s="57"/>
      <c r="ER16" s="57"/>
      <c r="ES16" s="57"/>
      <c r="ET16" s="57"/>
      <c r="EU16" s="57"/>
      <c r="EV16" s="57"/>
      <c r="EW16" s="57"/>
      <c r="EX16" s="57"/>
      <c r="EY16" s="57"/>
      <c r="EZ16" s="57"/>
      <c r="FA16" s="57"/>
      <c r="FB16" s="57"/>
      <c r="FC16" s="57"/>
      <c r="FD16" s="57"/>
      <c r="FE16" s="57"/>
      <c r="FF16" s="57"/>
      <c r="FG16" s="57"/>
      <c r="FH16" s="57"/>
      <c r="FI16" s="57"/>
      <c r="FJ16" s="57"/>
      <c r="FK16" s="57"/>
      <c r="FL16" s="57"/>
      <c r="FM16" s="57"/>
      <c r="FN16" s="57"/>
      <c r="FO16" s="57"/>
      <c r="FP16" s="57"/>
      <c r="FQ16" s="57"/>
      <c r="FR16" s="57"/>
      <c r="FS16" s="57"/>
      <c r="FT16" s="57"/>
      <c r="FU16" s="57"/>
      <c r="FV16" s="57"/>
      <c r="FW16" s="57"/>
      <c r="FX16" s="57"/>
      <c r="FY16" s="57"/>
      <c r="FZ16" s="57"/>
      <c r="GA16" s="57"/>
      <c r="GB16" s="57"/>
      <c r="GC16" s="57"/>
      <c r="GD16" s="57"/>
      <c r="GE16" s="57"/>
      <c r="GF16" s="57"/>
      <c r="GG16" s="57"/>
      <c r="GH16" s="57"/>
      <c r="GI16" s="57"/>
      <c r="GJ16" s="57"/>
      <c r="GK16" s="57"/>
      <c r="GL16" s="57"/>
      <c r="GM16" s="57"/>
      <c r="GN16" s="57"/>
      <c r="GO16" s="57"/>
      <c r="GP16" s="57"/>
      <c r="GQ16" s="57"/>
      <c r="GR16" s="57"/>
      <c r="GS16" s="57"/>
      <c r="GT16" s="57"/>
      <c r="GU16" s="57"/>
      <c r="GV16" s="57"/>
      <c r="GW16" s="57"/>
      <c r="GX16" s="57"/>
      <c r="GY16" s="57"/>
      <c r="GZ16" s="57"/>
      <c r="HA16" s="57"/>
      <c r="HB16" s="57"/>
      <c r="HC16" s="57"/>
      <c r="HD16" s="57"/>
      <c r="HE16" s="57"/>
      <c r="HF16" s="57"/>
      <c r="HG16" s="57"/>
      <c r="HH16" s="57"/>
      <c r="HI16" s="57"/>
      <c r="HJ16" s="57"/>
      <c r="HK16" s="57"/>
      <c r="HL16" s="57"/>
      <c r="HM16" s="57"/>
      <c r="HN16" s="57"/>
      <c r="HO16" s="57"/>
      <c r="HP16" s="57"/>
      <c r="HQ16" s="57"/>
      <c r="HR16" s="57"/>
      <c r="HS16" s="57"/>
      <c r="HT16" s="57"/>
      <c r="HU16" s="57"/>
      <c r="HV16" s="57"/>
      <c r="HW16" s="57"/>
      <c r="HX16" s="57"/>
      <c r="HY16" s="57"/>
      <c r="HZ16" s="57"/>
      <c r="IA16" s="57"/>
      <c r="IB16" s="57"/>
      <c r="IC16" s="57"/>
      <c r="ID16" s="57"/>
      <c r="IE16" s="57"/>
      <c r="IF16" s="57"/>
      <c r="IG16" s="57"/>
      <c r="IH16" s="57"/>
      <c r="II16" s="57"/>
      <c r="IJ16" s="57"/>
      <c r="IK16" s="57"/>
      <c r="IL16" s="57"/>
      <c r="IM16" s="57"/>
      <c r="IN16" s="57"/>
      <c r="IO16" s="57"/>
      <c r="IP16" s="57"/>
      <c r="IQ16" s="57"/>
      <c r="IR16" s="57"/>
      <c r="IS16" s="57"/>
      <c r="IT16" s="57"/>
      <c r="IU16" s="57"/>
      <c r="IV16" s="57"/>
      <c r="IW16" s="57"/>
      <c r="IX16" s="57"/>
      <c r="IY16" s="57"/>
      <c r="IZ16" s="57"/>
      <c r="JA16" s="57"/>
      <c r="JB16" s="57"/>
      <c r="JC16" s="57"/>
      <c r="JD16" s="57"/>
      <c r="JE16" s="57"/>
      <c r="JF16" s="57"/>
      <c r="JG16" s="57"/>
      <c r="JH16" s="57"/>
      <c r="JI16" s="57"/>
      <c r="JJ16" s="57"/>
      <c r="JK16" s="57"/>
      <c r="JL16" s="57"/>
      <c r="JM16" s="57"/>
      <c r="JN16" s="57"/>
      <c r="JO16" s="57"/>
      <c r="JP16" s="57"/>
      <c r="JQ16" s="57"/>
      <c r="JR16" s="57"/>
      <c r="JS16" s="57"/>
      <c r="JT16" s="57"/>
      <c r="JU16" s="57"/>
      <c r="JV16" s="57"/>
      <c r="JW16" s="57"/>
      <c r="JX16" s="57"/>
      <c r="JY16" s="57"/>
      <c r="JZ16" s="57"/>
      <c r="KA16" s="57"/>
      <c r="KB16" s="57"/>
      <c r="KC16" s="57"/>
      <c r="KD16" s="57"/>
      <c r="KE16" s="57"/>
      <c r="KF16" s="57"/>
      <c r="KG16" s="57"/>
      <c r="KH16" s="57"/>
      <c r="KI16" s="57"/>
      <c r="KJ16" s="57"/>
      <c r="KK16" s="57"/>
      <c r="KL16" s="57"/>
      <c r="KM16" s="57"/>
      <c r="KN16" s="57"/>
      <c r="KO16" s="57"/>
      <c r="KP16" s="57"/>
      <c r="KQ16" s="57"/>
      <c r="KR16" s="57"/>
      <c r="KS16" s="57"/>
      <c r="KT16" s="57"/>
      <c r="KU16" s="57"/>
      <c r="KV16" s="57"/>
      <c r="KW16" s="57"/>
      <c r="KX16" s="57"/>
      <c r="KY16" s="57"/>
      <c r="KZ16" s="57"/>
      <c r="LA16" s="57"/>
      <c r="LB16" s="57"/>
      <c r="LC16" s="57"/>
      <c r="LD16" s="57"/>
      <c r="LE16" s="57"/>
      <c r="LF16" s="57"/>
      <c r="LG16" s="57"/>
      <c r="LH16" s="57"/>
      <c r="LI16" s="57"/>
      <c r="LJ16" s="57"/>
      <c r="LK16" s="57"/>
      <c r="LL16" s="57"/>
      <c r="LM16" s="57"/>
      <c r="LN16" s="57"/>
      <c r="LO16" s="57"/>
      <c r="LP16" s="57"/>
      <c r="LQ16" s="57"/>
      <c r="LR16" s="57"/>
      <c r="LS16" s="57"/>
      <c r="LT16" s="57"/>
      <c r="LU16" s="57"/>
      <c r="LV16" s="57"/>
      <c r="LW16" s="57"/>
      <c r="LX16" s="57"/>
      <c r="LY16" s="57"/>
      <c r="LZ16" s="57"/>
      <c r="MA16" s="57"/>
      <c r="MB16" s="57"/>
      <c r="MC16" s="57"/>
      <c r="MD16" s="57"/>
      <c r="ME16" s="57"/>
      <c r="MF16" s="57"/>
      <c r="MG16" s="57"/>
      <c r="MH16" s="57"/>
      <c r="MI16" s="57"/>
      <c r="MJ16" s="57"/>
      <c r="MK16" s="57"/>
      <c r="ML16" s="57"/>
      <c r="MM16" s="57"/>
      <c r="MN16" s="57"/>
      <c r="MO16" s="57"/>
      <c r="MP16" s="57"/>
      <c r="MQ16" s="57"/>
      <c r="MR16" s="57"/>
      <c r="MS16" s="57"/>
      <c r="MT16" s="57"/>
      <c r="MU16" s="57"/>
      <c r="MV16" s="57"/>
      <c r="MW16" s="57"/>
      <c r="MX16" s="57"/>
      <c r="MY16" s="57"/>
      <c r="MZ16" s="57"/>
      <c r="NA16" s="57"/>
      <c r="NB16" s="57"/>
      <c r="NC16" s="57"/>
      <c r="ND16" s="57"/>
      <c r="NE16" s="57"/>
      <c r="NF16" s="57"/>
      <c r="NG16" s="57"/>
      <c r="NH16" s="57"/>
      <c r="NI16" s="57"/>
      <c r="NJ16" s="57"/>
      <c r="NK16" s="57"/>
      <c r="NL16" s="57"/>
      <c r="NM16" s="57"/>
      <c r="NN16" s="57"/>
      <c r="NO16" s="57"/>
      <c r="NP16" s="57"/>
      <c r="NQ16" s="57"/>
      <c r="NR16" s="57"/>
      <c r="NS16" s="57"/>
      <c r="NT16" s="57"/>
      <c r="NU16" s="57"/>
      <c r="NV16" s="57"/>
      <c r="NW16" s="57"/>
      <c r="NX16" s="57"/>
      <c r="NY16" s="57"/>
      <c r="NZ16" s="57"/>
      <c r="OA16" s="57"/>
      <c r="OB16" s="57"/>
      <c r="OC16" s="57"/>
      <c r="OD16" s="57"/>
      <c r="OE16" s="57"/>
      <c r="OF16" s="57"/>
      <c r="OG16" s="57"/>
      <c r="OH16" s="57"/>
      <c r="OI16" s="57"/>
      <c r="OJ16" s="57"/>
      <c r="OK16" s="57"/>
      <c r="OL16" s="57"/>
      <c r="OM16" s="57"/>
      <c r="ON16" s="57"/>
      <c r="OO16" s="57"/>
      <c r="OP16" s="57"/>
      <c r="OQ16" s="57"/>
      <c r="OR16" s="57"/>
      <c r="OS16" s="57"/>
      <c r="OT16" s="57"/>
      <c r="OU16" s="57"/>
      <c r="OV16" s="57"/>
      <c r="OW16" s="57"/>
      <c r="OX16" s="57"/>
      <c r="OY16" s="57"/>
      <c r="OZ16" s="57"/>
      <c r="PA16" s="57"/>
      <c r="PB16" s="57"/>
      <c r="PC16" s="57"/>
      <c r="PD16" s="57"/>
      <c r="PE16" s="57"/>
      <c r="PF16" s="57"/>
      <c r="PG16" s="57"/>
      <c r="PH16" s="57"/>
      <c r="PI16" s="57"/>
      <c r="PJ16" s="57"/>
      <c r="PK16" s="57"/>
      <c r="PL16" s="57"/>
      <c r="PM16" s="57"/>
      <c r="PN16" s="57"/>
      <c r="PO16" s="57"/>
      <c r="PP16" s="57"/>
      <c r="PQ16" s="57"/>
      <c r="PR16" s="57"/>
      <c r="PS16" s="57"/>
      <c r="PT16" s="57"/>
      <c r="PU16" s="57"/>
      <c r="PV16" s="57"/>
      <c r="PW16" s="57"/>
      <c r="PX16" s="57"/>
      <c r="PY16" s="57"/>
      <c r="PZ16" s="57"/>
      <c r="QA16" s="57"/>
      <c r="QB16" s="57"/>
      <c r="QC16" s="57"/>
      <c r="QD16" s="57"/>
      <c r="QE16" s="57"/>
      <c r="QF16" s="57"/>
      <c r="QG16" s="57"/>
      <c r="QH16" s="57"/>
      <c r="QI16" s="57"/>
      <c r="QJ16" s="57"/>
      <c r="QK16" s="57"/>
      <c r="QL16" s="57"/>
      <c r="QM16" s="57"/>
      <c r="QN16" s="57"/>
      <c r="QO16" s="57"/>
      <c r="QP16" s="57"/>
      <c r="QQ16" s="57"/>
      <c r="QR16" s="57"/>
      <c r="QS16" s="57"/>
      <c r="QT16" s="57"/>
      <c r="QU16" s="57"/>
      <c r="QV16" s="57"/>
      <c r="QW16" s="57"/>
      <c r="QX16" s="57"/>
      <c r="QY16" s="57"/>
      <c r="QZ16" s="57"/>
      <c r="RA16" s="57"/>
      <c r="RB16" s="57"/>
      <c r="RC16" s="57"/>
      <c r="RD16" s="57"/>
      <c r="RE16" s="57"/>
      <c r="RF16" s="57"/>
      <c r="RG16" s="57"/>
      <c r="RH16" s="57"/>
      <c r="RI16" s="57"/>
      <c r="RJ16" s="57"/>
      <c r="RK16" s="57"/>
      <c r="RL16" s="57"/>
      <c r="RM16" s="57"/>
      <c r="RN16" s="57"/>
      <c r="RO16" s="57"/>
      <c r="RP16" s="57"/>
      <c r="RQ16" s="57"/>
      <c r="RR16" s="57"/>
      <c r="RS16" s="57"/>
      <c r="RT16" s="57"/>
      <c r="RU16" s="57"/>
      <c r="RV16" s="57"/>
      <c r="RW16" s="57"/>
      <c r="RX16" s="57"/>
      <c r="RY16" s="57"/>
      <c r="RZ16" s="57"/>
      <c r="SA16" s="57"/>
      <c r="SB16" s="57"/>
      <c r="SC16" s="57"/>
      <c r="SD16" s="57"/>
      <c r="SE16" s="57"/>
      <c r="SF16" s="57"/>
      <c r="SG16" s="57"/>
      <c r="SH16" s="57"/>
      <c r="SI16" s="57"/>
      <c r="SJ16" s="57"/>
      <c r="SK16" s="57"/>
      <c r="SL16" s="57"/>
      <c r="SM16" s="57"/>
      <c r="SN16" s="57"/>
      <c r="SO16" s="57"/>
      <c r="SP16" s="57"/>
      <c r="SQ16" s="57"/>
      <c r="SR16" s="57"/>
      <c r="SS16" s="57"/>
      <c r="ST16" s="57"/>
      <c r="SU16" s="57"/>
      <c r="SV16" s="57"/>
      <c r="SW16" s="57"/>
      <c r="SX16" s="57"/>
      <c r="SY16" s="57"/>
      <c r="SZ16" s="57"/>
      <c r="TA16" s="57"/>
      <c r="TB16" s="57"/>
      <c r="TC16" s="57"/>
      <c r="TD16" s="57"/>
      <c r="TE16" s="57"/>
      <c r="TF16" s="57"/>
      <c r="TG16" s="57"/>
      <c r="TH16" s="57"/>
      <c r="TI16" s="57"/>
      <c r="TJ16" s="57"/>
      <c r="TK16" s="57"/>
      <c r="TL16" s="57"/>
      <c r="TM16" s="57"/>
      <c r="TN16" s="57"/>
      <c r="TO16" s="57"/>
      <c r="TP16" s="57"/>
      <c r="TQ16" s="57"/>
      <c r="TR16" s="57"/>
      <c r="TS16" s="57"/>
      <c r="TT16" s="57"/>
      <c r="TU16" s="57"/>
      <c r="TV16" s="57"/>
      <c r="TW16" s="57"/>
      <c r="TX16" s="57"/>
      <c r="TY16" s="57"/>
      <c r="TZ16" s="57"/>
      <c r="UA16" s="57"/>
      <c r="UB16" s="57"/>
      <c r="UC16" s="57"/>
      <c r="UD16" s="57"/>
      <c r="UE16" s="57"/>
      <c r="UF16" s="57"/>
      <c r="UG16" s="57"/>
      <c r="UH16" s="57"/>
      <c r="UI16" s="57"/>
      <c r="UJ16" s="57"/>
      <c r="UK16" s="57"/>
      <c r="UL16" s="57"/>
      <c r="UM16" s="57"/>
      <c r="UN16" s="57"/>
      <c r="UO16" s="57"/>
      <c r="UP16" s="57"/>
      <c r="UQ16" s="57"/>
      <c r="UR16" s="57"/>
      <c r="US16" s="57"/>
      <c r="UT16" s="57"/>
      <c r="UU16" s="57"/>
      <c r="UV16" s="57"/>
      <c r="UW16" s="57"/>
      <c r="UX16" s="57"/>
      <c r="UY16" s="57"/>
      <c r="UZ16" s="57"/>
      <c r="VA16" s="57"/>
      <c r="VB16" s="57"/>
      <c r="VC16" s="57"/>
      <c r="VD16" s="57"/>
      <c r="VE16" s="57"/>
      <c r="VF16" s="57"/>
      <c r="VG16" s="57"/>
      <c r="VH16" s="57"/>
      <c r="VI16" s="57"/>
      <c r="VJ16" s="57"/>
      <c r="VK16" s="57"/>
      <c r="VL16" s="57"/>
      <c r="VM16" s="57"/>
      <c r="VN16" s="57"/>
      <c r="VO16" s="57"/>
      <c r="VP16" s="57"/>
      <c r="VQ16" s="57"/>
      <c r="VR16" s="57"/>
      <c r="VS16" s="57"/>
      <c r="VT16" s="57"/>
      <c r="VU16" s="57"/>
      <c r="VV16" s="57"/>
      <c r="VW16" s="57"/>
      <c r="VX16" s="57"/>
      <c r="VY16" s="57"/>
      <c r="VZ16" s="57"/>
      <c r="WA16" s="57"/>
      <c r="WB16" s="57"/>
      <c r="WC16" s="57"/>
      <c r="WD16" s="57"/>
      <c r="WE16" s="57"/>
      <c r="WF16" s="57"/>
      <c r="WG16" s="57"/>
      <c r="WH16" s="57"/>
      <c r="WI16" s="57"/>
      <c r="WJ16" s="57"/>
      <c r="WK16" s="57"/>
      <c r="WL16" s="57"/>
      <c r="WM16" s="57"/>
      <c r="WN16" s="57"/>
      <c r="WO16" s="57"/>
      <c r="WP16" s="57"/>
      <c r="WQ16" s="57"/>
      <c r="WR16" s="57"/>
      <c r="WS16" s="57"/>
      <c r="WT16" s="57"/>
      <c r="WU16" s="57"/>
      <c r="WV16" s="57"/>
      <c r="WW16" s="57"/>
      <c r="WX16" s="57"/>
      <c r="WY16" s="57"/>
      <c r="WZ16" s="57"/>
      <c r="XA16" s="57"/>
      <c r="XB16" s="57"/>
      <c r="XC16" s="57"/>
      <c r="XD16" s="57"/>
      <c r="XE16" s="57"/>
      <c r="XF16" s="57"/>
      <c r="XG16" s="57"/>
      <c r="XH16" s="57"/>
      <c r="XI16" s="57"/>
      <c r="XJ16" s="57"/>
      <c r="XK16" s="57"/>
      <c r="XL16" s="57"/>
      <c r="XM16" s="57"/>
      <c r="XN16" s="57"/>
      <c r="XO16" s="57"/>
      <c r="XP16" s="57"/>
      <c r="XQ16" s="57"/>
      <c r="XR16" s="57"/>
      <c r="XS16" s="57"/>
      <c r="XT16" s="57"/>
      <c r="XU16" s="57"/>
      <c r="XV16" s="57"/>
      <c r="XW16" s="57"/>
      <c r="XX16" s="57"/>
      <c r="XY16" s="57"/>
      <c r="XZ16" s="57"/>
      <c r="YA16" s="57"/>
      <c r="YB16" s="57"/>
      <c r="YC16" s="57"/>
      <c r="YD16" s="57"/>
      <c r="YE16" s="57"/>
      <c r="YF16" s="57"/>
      <c r="YG16" s="57"/>
      <c r="YH16" s="57"/>
      <c r="YI16" s="57"/>
      <c r="YJ16" s="57"/>
      <c r="YK16" s="57"/>
      <c r="YL16" s="57"/>
      <c r="YM16" s="57"/>
      <c r="YN16" s="57"/>
      <c r="YO16" s="57"/>
      <c r="YP16" s="57"/>
      <c r="YQ16" s="57"/>
      <c r="YR16" s="57"/>
      <c r="YS16" s="57"/>
      <c r="YT16" s="57"/>
      <c r="YU16" s="57"/>
      <c r="YV16" s="57"/>
      <c r="YW16" s="57"/>
      <c r="YX16" s="57"/>
      <c r="YY16" s="57"/>
      <c r="YZ16" s="57"/>
      <c r="ZA16" s="57"/>
      <c r="ZB16" s="57"/>
      <c r="ZC16" s="57"/>
      <c r="ZD16" s="57"/>
      <c r="ZE16" s="57"/>
      <c r="ZF16" s="57"/>
      <c r="ZG16" s="57"/>
      <c r="ZH16" s="57"/>
      <c r="ZI16" s="57"/>
      <c r="ZJ16" s="57"/>
      <c r="ZK16" s="57"/>
      <c r="ZL16" s="57"/>
      <c r="ZM16" s="57"/>
      <c r="ZN16" s="57"/>
      <c r="ZO16" s="57"/>
      <c r="ZP16" s="57"/>
      <c r="ZQ16" s="57"/>
      <c r="ZR16" s="57"/>
      <c r="ZS16" s="57"/>
      <c r="ZT16" s="57"/>
      <c r="ZU16" s="57"/>
      <c r="ZV16" s="57"/>
      <c r="ZW16" s="57"/>
      <c r="ZX16" s="57"/>
      <c r="ZY16" s="57"/>
      <c r="ZZ16" s="57"/>
      <c r="AAA16" s="57"/>
      <c r="AAB16" s="57"/>
      <c r="AAC16" s="57"/>
      <c r="AAD16" s="57"/>
      <c r="AAE16" s="57"/>
      <c r="AAF16" s="57"/>
      <c r="AAG16" s="57"/>
      <c r="AAH16" s="57"/>
      <c r="AAI16" s="57"/>
      <c r="AAJ16" s="57"/>
      <c r="AAK16" s="57"/>
      <c r="AAL16" s="57"/>
      <c r="AAM16" s="57"/>
      <c r="AAN16" s="57"/>
      <c r="AAO16" s="57"/>
      <c r="AAP16" s="57"/>
      <c r="AAQ16" s="57"/>
      <c r="AAR16" s="57"/>
      <c r="AAS16" s="57"/>
      <c r="AAT16" s="57"/>
      <c r="AAU16" s="57"/>
      <c r="AAV16" s="57"/>
      <c r="AAW16" s="57"/>
      <c r="AAX16" s="57"/>
      <c r="AAY16" s="57"/>
      <c r="AAZ16" s="57"/>
      <c r="ABA16" s="57"/>
      <c r="ABB16" s="57"/>
      <c r="ABC16" s="57"/>
      <c r="ABD16" s="57"/>
      <c r="ABE16" s="57"/>
      <c r="ABF16" s="57"/>
      <c r="ABG16" s="57"/>
      <c r="ABH16" s="57"/>
      <c r="ABI16" s="57"/>
      <c r="ABJ16" s="57"/>
      <c r="ABK16" s="57"/>
      <c r="ABL16" s="57"/>
      <c r="ABM16" s="57"/>
      <c r="ABN16" s="57"/>
      <c r="ABO16" s="57"/>
      <c r="ABP16" s="57"/>
      <c r="ABQ16" s="57"/>
      <c r="ABR16" s="57"/>
      <c r="ABS16" s="57"/>
      <c r="ABT16" s="57"/>
      <c r="ABU16" s="57"/>
      <c r="ABV16" s="57"/>
      <c r="ABW16" s="57"/>
      <c r="ABX16" s="57"/>
      <c r="ABY16" s="57"/>
      <c r="ABZ16" s="57"/>
      <c r="ACA16" s="57"/>
      <c r="ACB16" s="57"/>
      <c r="ACC16" s="57"/>
      <c r="ACD16" s="57"/>
      <c r="ACE16" s="57"/>
      <c r="ACF16" s="57"/>
      <c r="ACG16" s="57"/>
      <c r="ACH16" s="57"/>
      <c r="ACI16" s="57"/>
      <c r="ACJ16" s="57"/>
      <c r="ACK16" s="57"/>
      <c r="ACL16" s="57"/>
      <c r="ACM16" s="57"/>
      <c r="ACN16" s="57"/>
      <c r="ACO16" s="57"/>
      <c r="ACP16" s="57"/>
      <c r="ACQ16" s="57"/>
      <c r="ACR16" s="57"/>
      <c r="ACS16" s="57"/>
      <c r="ACT16" s="57"/>
      <c r="ACU16" s="57"/>
      <c r="ACV16" s="57"/>
      <c r="ACW16" s="57"/>
      <c r="ACX16" s="57"/>
      <c r="ACY16" s="57"/>
      <c r="ACZ16" s="57"/>
      <c r="ADA16" s="57"/>
      <c r="ADB16" s="57"/>
      <c r="ADC16" s="57"/>
      <c r="ADD16" s="57"/>
      <c r="ADE16" s="57"/>
      <c r="ADF16" s="57"/>
      <c r="ADG16" s="57"/>
      <c r="ADH16" s="57"/>
      <c r="ADI16" s="57"/>
      <c r="ADJ16" s="57"/>
      <c r="ADK16" s="57"/>
      <c r="ADL16" s="57"/>
      <c r="ADM16" s="57"/>
      <c r="ADN16" s="57"/>
      <c r="ADO16" s="57"/>
      <c r="ADP16" s="57"/>
      <c r="ADQ16" s="57"/>
      <c r="ADR16" s="57"/>
      <c r="ADS16" s="57"/>
      <c r="ADT16" s="57"/>
      <c r="ADU16" s="57"/>
      <c r="ADV16" s="57"/>
      <c r="ADW16" s="57"/>
      <c r="ADX16" s="57"/>
      <c r="ADY16" s="57"/>
      <c r="ADZ16" s="57"/>
      <c r="AEA16" s="57"/>
      <c r="AEB16" s="57"/>
      <c r="AEC16" s="57"/>
      <c r="AED16" s="57"/>
      <c r="AEE16" s="57"/>
      <c r="AEF16" s="57"/>
      <c r="AEG16" s="57"/>
      <c r="AEH16" s="57"/>
      <c r="AEI16" s="57"/>
      <c r="AEJ16" s="57"/>
      <c r="AEK16" s="57"/>
      <c r="AEL16" s="57"/>
      <c r="AEM16" s="57"/>
      <c r="AEN16" s="57"/>
      <c r="AEO16" s="57"/>
      <c r="AEP16" s="57"/>
      <c r="AEQ16" s="57"/>
      <c r="AER16" s="57"/>
      <c r="AES16" s="57"/>
      <c r="AET16" s="57"/>
      <c r="AEU16" s="57"/>
      <c r="AEV16" s="57"/>
      <c r="AEW16" s="57"/>
      <c r="AEX16" s="57"/>
      <c r="AEY16" s="57"/>
      <c r="AEZ16" s="57"/>
      <c r="AFA16" s="57"/>
      <c r="AFB16" s="57"/>
      <c r="AFC16" s="57"/>
      <c r="AFD16" s="57"/>
      <c r="AFE16" s="57"/>
      <c r="AFF16" s="57"/>
      <c r="AFG16" s="57"/>
      <c r="AFH16" s="57"/>
      <c r="AFI16" s="57"/>
      <c r="AFJ16" s="57"/>
      <c r="AFK16" s="57"/>
      <c r="AFL16" s="57"/>
      <c r="AFM16" s="57"/>
      <c r="AFN16" s="57"/>
      <c r="AFO16" s="57"/>
      <c r="AFP16" s="57"/>
      <c r="AFQ16" s="57"/>
      <c r="AFR16" s="57"/>
      <c r="AFS16" s="57"/>
      <c r="AFT16" s="57"/>
      <c r="AFU16" s="57"/>
      <c r="AFV16" s="57"/>
      <c r="AFW16" s="57"/>
      <c r="AFX16" s="57"/>
      <c r="AFY16" s="57"/>
      <c r="AFZ16" s="57"/>
      <c r="AGA16" s="57"/>
      <c r="AGB16" s="57"/>
      <c r="AGC16" s="57"/>
      <c r="AGD16" s="57"/>
      <c r="AGE16" s="57"/>
      <c r="AGF16" s="57"/>
      <c r="AGG16" s="57"/>
      <c r="AGH16" s="57"/>
      <c r="AGI16" s="57"/>
      <c r="AGJ16" s="57"/>
      <c r="AGK16" s="57"/>
      <c r="AGL16" s="57"/>
      <c r="AGM16" s="57"/>
      <c r="AGN16" s="57"/>
      <c r="AGO16" s="57"/>
      <c r="AGP16" s="57"/>
      <c r="AGQ16" s="57"/>
      <c r="AGR16" s="57"/>
      <c r="AGS16" s="57"/>
      <c r="AGT16" s="57"/>
      <c r="AGU16" s="57"/>
      <c r="AGV16" s="57"/>
      <c r="AGW16" s="57"/>
      <c r="AGX16" s="57"/>
      <c r="AGY16" s="57"/>
      <c r="AGZ16" s="57"/>
      <c r="AHA16" s="57"/>
      <c r="AHB16" s="57"/>
      <c r="AHC16" s="57"/>
      <c r="AHD16" s="57"/>
      <c r="AHE16" s="57"/>
      <c r="AHF16" s="57"/>
      <c r="AHG16" s="57"/>
      <c r="AHH16" s="57"/>
      <c r="AHI16" s="57"/>
      <c r="AHJ16" s="57"/>
      <c r="AHK16" s="57"/>
      <c r="AHL16" s="57"/>
      <c r="AHM16" s="57"/>
      <c r="AHN16" s="57"/>
      <c r="AHO16" s="57"/>
      <c r="AHP16" s="57"/>
      <c r="AHQ16" s="57"/>
      <c r="AHR16" s="57"/>
      <c r="AHS16" s="57"/>
      <c r="AHT16" s="57"/>
      <c r="AHU16" s="57"/>
      <c r="AHV16" s="57"/>
      <c r="AHW16" s="57"/>
      <c r="AHX16" s="57"/>
      <c r="AHY16" s="57"/>
      <c r="AHZ16" s="57"/>
      <c r="AIA16" s="57"/>
      <c r="AIB16" s="57"/>
      <c r="AIC16" s="57"/>
      <c r="AID16" s="57"/>
      <c r="AIE16" s="57"/>
      <c r="AIF16" s="57"/>
      <c r="AIG16" s="57"/>
      <c r="AIH16" s="57"/>
      <c r="AII16" s="57"/>
      <c r="AIJ16" s="57"/>
      <c r="AIK16" s="57"/>
      <c r="AIL16" s="57"/>
      <c r="AIM16" s="57"/>
      <c r="AIN16" s="57"/>
      <c r="AIO16" s="57"/>
      <c r="AIP16" s="57"/>
      <c r="AIQ16" s="57"/>
      <c r="AIR16" s="57"/>
      <c r="AIS16" s="57"/>
      <c r="AIT16" s="57"/>
      <c r="AIU16" s="57"/>
      <c r="AIV16" s="57"/>
      <c r="AIW16" s="57"/>
      <c r="AIX16" s="57"/>
      <c r="AIY16" s="57"/>
      <c r="AIZ16" s="57"/>
      <c r="AJA16" s="57"/>
      <c r="AJB16" s="57"/>
      <c r="AJC16" s="57"/>
      <c r="AJD16" s="57"/>
      <c r="AJE16" s="57"/>
      <c r="AJF16" s="57"/>
      <c r="AJG16" s="57"/>
      <c r="AJH16" s="57"/>
      <c r="AJI16" s="57"/>
      <c r="AJJ16" s="57"/>
      <c r="AJK16" s="57"/>
      <c r="AJL16" s="57"/>
      <c r="AJM16" s="57"/>
      <c r="AJN16" s="57"/>
      <c r="AJO16" s="57"/>
      <c r="AJP16" s="57"/>
      <c r="AJQ16" s="57"/>
      <c r="AJR16" s="57"/>
      <c r="AJS16" s="57"/>
      <c r="AJT16" s="57"/>
      <c r="AJU16" s="57"/>
      <c r="AJV16" s="57"/>
      <c r="AJW16" s="57"/>
      <c r="AJX16" s="57"/>
      <c r="AJY16" s="57"/>
      <c r="AJZ16" s="57"/>
      <c r="AKA16" s="57"/>
      <c r="AKB16" s="57"/>
      <c r="AKC16" s="57"/>
      <c r="AKD16" s="57"/>
      <c r="AKE16" s="57"/>
      <c r="AKF16" s="57"/>
      <c r="AKG16" s="57"/>
      <c r="AKH16" s="57"/>
      <c r="AKI16" s="57"/>
      <c r="AKJ16" s="57"/>
      <c r="AKK16" s="57"/>
      <c r="AKL16" s="57"/>
      <c r="AKM16" s="57"/>
      <c r="AKN16" s="57"/>
      <c r="AKO16" s="57"/>
      <c r="AKP16" s="57"/>
      <c r="AKQ16" s="57"/>
      <c r="AKR16" s="57"/>
      <c r="AKS16" s="57"/>
      <c r="AKT16" s="57"/>
      <c r="AKU16" s="57"/>
      <c r="AKV16" s="57"/>
      <c r="AKW16" s="57"/>
      <c r="AKX16" s="57"/>
      <c r="AKY16" s="57"/>
      <c r="AKZ16" s="57"/>
      <c r="ALA16" s="57"/>
      <c r="ALB16" s="57"/>
      <c r="ALC16" s="57"/>
      <c r="ALD16" s="57"/>
      <c r="ALE16" s="57"/>
      <c r="ALF16" s="57"/>
      <c r="ALG16" s="57"/>
      <c r="ALH16" s="57"/>
      <c r="ALI16" s="57"/>
      <c r="ALJ16" s="57"/>
      <c r="ALK16" s="57"/>
      <c r="ALL16" s="57"/>
      <c r="ALM16" s="57"/>
      <c r="ALN16" s="57"/>
      <c r="ALO16" s="57"/>
      <c r="ALP16" s="57"/>
      <c r="ALQ16" s="57"/>
      <c r="ALR16" s="57"/>
      <c r="ALS16" s="57"/>
      <c r="ALT16" s="57"/>
      <c r="ALU16" s="57"/>
      <c r="ALV16" s="57"/>
      <c r="ALW16" s="57"/>
      <c r="ALX16" s="57"/>
      <c r="ALY16" s="57"/>
      <c r="ALZ16" s="57"/>
      <c r="AMA16" s="57"/>
      <c r="AMB16" s="57"/>
      <c r="AMC16" s="57"/>
      <c r="AMD16" s="57"/>
      <c r="AME16" s="57"/>
      <c r="AMF16" s="57"/>
      <c r="AMG16" s="57"/>
      <c r="AMH16" s="57"/>
      <c r="AMI16" s="57"/>
      <c r="AMJ16" s="57"/>
      <c r="AMK16" s="57"/>
      <c r="AML16" s="57"/>
      <c r="AMM16" s="57"/>
      <c r="AMN16" s="57"/>
      <c r="AMO16" s="57"/>
      <c r="AMP16" s="57"/>
      <c r="AMQ16" s="57"/>
      <c r="AMR16" s="57"/>
      <c r="AMS16" s="57"/>
      <c r="AMT16" s="57"/>
      <c r="AMU16" s="57"/>
      <c r="AMV16" s="57"/>
      <c r="AMW16" s="57"/>
      <c r="AMX16" s="57"/>
      <c r="AMY16" s="57"/>
      <c r="AMZ16" s="57"/>
      <c r="ANA16" s="57"/>
      <c r="ANB16" s="57"/>
      <c r="ANC16" s="57"/>
      <c r="AND16" s="57"/>
      <c r="ANE16" s="57"/>
      <c r="ANF16" s="57"/>
      <c r="ANG16" s="57"/>
      <c r="ANH16" s="57"/>
      <c r="ANI16" s="57"/>
      <c r="ANJ16" s="57"/>
      <c r="ANK16" s="57"/>
      <c r="ANL16" s="57"/>
      <c r="ANM16" s="57"/>
      <c r="ANN16" s="57"/>
      <c r="ANO16" s="57"/>
      <c r="ANP16" s="57"/>
      <c r="ANQ16" s="57"/>
      <c r="ANR16" s="57"/>
      <c r="ANS16" s="57"/>
      <c r="ANT16" s="57"/>
      <c r="ANU16" s="57"/>
      <c r="ANV16" s="57"/>
      <c r="ANW16" s="57"/>
      <c r="ANX16" s="57"/>
      <c r="ANY16" s="57"/>
      <c r="ANZ16" s="57"/>
      <c r="AOA16" s="57"/>
      <c r="AOB16" s="57"/>
      <c r="AOC16" s="57"/>
      <c r="AOD16" s="57"/>
      <c r="AOE16" s="57"/>
      <c r="AOF16" s="57"/>
      <c r="AOG16" s="57"/>
      <c r="AOH16" s="57"/>
      <c r="AOI16" s="57"/>
      <c r="AOJ16" s="57"/>
      <c r="AOK16" s="57"/>
      <c r="AOL16" s="57"/>
      <c r="AOM16" s="57"/>
      <c r="AON16" s="57"/>
      <c r="AOO16" s="57"/>
      <c r="AOP16" s="57"/>
      <c r="AOQ16" s="57"/>
      <c r="AOR16" s="57"/>
      <c r="AOS16" s="57"/>
      <c r="AOT16" s="57"/>
      <c r="AOU16" s="57"/>
      <c r="AOV16" s="57"/>
      <c r="AOW16" s="57"/>
      <c r="AOX16" s="57"/>
      <c r="AOY16" s="57"/>
      <c r="AOZ16" s="57"/>
      <c r="APA16" s="57"/>
      <c r="APB16" s="57"/>
      <c r="APC16" s="57"/>
      <c r="APD16" s="57"/>
      <c r="APE16" s="57"/>
      <c r="APF16" s="57"/>
      <c r="APG16" s="57"/>
      <c r="APH16" s="57"/>
      <c r="API16" s="57"/>
      <c r="APJ16" s="57"/>
      <c r="APK16" s="57"/>
      <c r="APL16" s="57"/>
      <c r="APM16" s="57"/>
      <c r="APN16" s="57"/>
      <c r="APO16" s="57"/>
      <c r="APP16" s="57"/>
      <c r="APQ16" s="57"/>
      <c r="APR16" s="57"/>
      <c r="APS16" s="57"/>
      <c r="APT16" s="57"/>
      <c r="APU16" s="57"/>
      <c r="APV16" s="57"/>
      <c r="APW16" s="57"/>
      <c r="APX16" s="57"/>
      <c r="APY16" s="57"/>
      <c r="APZ16" s="57"/>
      <c r="AQA16" s="57"/>
      <c r="AQB16" s="57"/>
      <c r="AQC16" s="57"/>
      <c r="AQD16" s="57"/>
      <c r="AQE16" s="57"/>
      <c r="AQF16" s="57"/>
      <c r="AQG16" s="57"/>
      <c r="AQH16" s="57"/>
      <c r="AQI16" s="57"/>
      <c r="AQJ16" s="57"/>
      <c r="AQK16" s="57"/>
      <c r="AQL16" s="57"/>
      <c r="AQM16" s="57"/>
      <c r="AQN16" s="57"/>
      <c r="AQO16" s="57"/>
      <c r="AQP16" s="57"/>
      <c r="AQQ16" s="57"/>
      <c r="AQR16" s="57"/>
      <c r="AQS16" s="57"/>
      <c r="AQT16" s="57"/>
      <c r="AQU16" s="57"/>
      <c r="AQV16" s="57"/>
      <c r="AQW16" s="57"/>
      <c r="AQX16" s="57"/>
      <c r="AQY16" s="57"/>
      <c r="AQZ16" s="57"/>
      <c r="ARA16" s="57"/>
      <c r="ARB16" s="57"/>
      <c r="ARC16" s="57"/>
      <c r="ARD16" s="57"/>
      <c r="ARE16" s="57"/>
      <c r="ARF16" s="57"/>
      <c r="ARG16" s="57"/>
      <c r="ARH16" s="57"/>
      <c r="ARI16" s="57"/>
      <c r="ARJ16" s="57"/>
      <c r="ARK16" s="57"/>
      <c r="ARL16" s="57"/>
      <c r="ARM16" s="57"/>
      <c r="ARN16" s="57"/>
      <c r="ARO16" s="57"/>
      <c r="ARP16" s="57"/>
      <c r="ARQ16" s="57"/>
      <c r="ARR16" s="57"/>
      <c r="ARS16" s="57"/>
      <c r="ART16" s="57"/>
      <c r="ARU16" s="57"/>
      <c r="ARV16" s="57"/>
      <c r="ARW16" s="57"/>
      <c r="ARX16" s="57"/>
      <c r="ARY16" s="57"/>
      <c r="ARZ16" s="57"/>
      <c r="ASA16" s="57"/>
      <c r="ASB16" s="57"/>
      <c r="ASC16" s="57"/>
      <c r="ASD16" s="57"/>
      <c r="ASE16" s="57"/>
      <c r="ASF16" s="57"/>
      <c r="ASG16" s="57"/>
      <c r="ASH16" s="57"/>
      <c r="ASI16" s="57"/>
      <c r="ASJ16" s="57"/>
      <c r="ASK16" s="57"/>
      <c r="ASL16" s="57"/>
      <c r="ASM16" s="57"/>
      <c r="ASN16" s="57"/>
      <c r="ASO16" s="57"/>
      <c r="ASP16" s="57"/>
      <c r="ASQ16" s="57"/>
      <c r="ASR16" s="57"/>
      <c r="ASS16" s="57"/>
      <c r="AST16" s="57"/>
      <c r="ASU16" s="57"/>
      <c r="ASV16" s="57"/>
      <c r="ASW16" s="57"/>
      <c r="ASX16" s="57"/>
      <c r="ASY16" s="57"/>
      <c r="ASZ16" s="57"/>
      <c r="ATA16" s="57"/>
      <c r="ATB16" s="57"/>
      <c r="ATC16" s="57"/>
      <c r="ATD16" s="57"/>
      <c r="ATE16" s="57"/>
      <c r="ATF16" s="57"/>
      <c r="ATG16" s="57"/>
      <c r="ATH16" s="57"/>
      <c r="ATI16" s="57"/>
      <c r="ATJ16" s="57"/>
      <c r="ATK16" s="57"/>
      <c r="ATL16" s="57"/>
      <c r="ATM16" s="57"/>
      <c r="ATN16" s="57"/>
      <c r="ATO16" s="57"/>
      <c r="ATP16" s="57"/>
      <c r="ATQ16" s="57"/>
      <c r="ATR16" s="57"/>
      <c r="ATS16" s="57"/>
      <c r="ATT16" s="57"/>
      <c r="ATU16" s="57"/>
      <c r="ATV16" s="57"/>
      <c r="ATW16" s="57"/>
      <c r="ATX16" s="57"/>
      <c r="ATY16" s="57"/>
      <c r="ATZ16" s="57"/>
      <c r="AUA16" s="57"/>
      <c r="AUB16" s="57"/>
      <c r="AUC16" s="57"/>
      <c r="AUD16" s="57"/>
      <c r="AUE16" s="57"/>
      <c r="AUF16" s="57"/>
      <c r="AUG16" s="57"/>
      <c r="AUH16" s="57"/>
      <c r="AUI16" s="57"/>
      <c r="AUJ16" s="57"/>
      <c r="AUK16" s="57"/>
      <c r="AUL16" s="57"/>
      <c r="AUM16" s="57"/>
      <c r="AUN16" s="57"/>
      <c r="AUO16" s="57"/>
      <c r="AUP16" s="57"/>
      <c r="AUQ16" s="57"/>
      <c r="AUR16" s="57"/>
      <c r="AUS16" s="57"/>
      <c r="AUT16" s="57"/>
      <c r="AUU16" s="57"/>
      <c r="AUV16" s="57"/>
      <c r="AUW16" s="57"/>
      <c r="AUX16" s="57"/>
      <c r="AUY16" s="57"/>
      <c r="AUZ16" s="57"/>
      <c r="AVA16" s="57"/>
      <c r="AVB16" s="57"/>
      <c r="AVC16" s="57"/>
      <c r="AVD16" s="57"/>
      <c r="AVE16" s="57"/>
      <c r="AVF16" s="57"/>
      <c r="AVG16" s="57"/>
      <c r="AVH16" s="57"/>
      <c r="AVI16" s="57"/>
      <c r="AVJ16" s="57"/>
      <c r="AVK16" s="57"/>
      <c r="AVL16" s="57"/>
      <c r="AVM16" s="57"/>
      <c r="AVN16" s="57"/>
      <c r="AVO16" s="57"/>
      <c r="AVP16" s="57"/>
      <c r="AVQ16" s="57"/>
      <c r="AVR16" s="57"/>
      <c r="AVS16" s="57"/>
      <c r="AVT16" s="57"/>
      <c r="AVU16" s="57"/>
      <c r="AVV16" s="57"/>
      <c r="AVW16" s="57"/>
      <c r="AVX16" s="57"/>
      <c r="AVY16" s="57"/>
      <c r="AVZ16" s="57"/>
      <c r="AWA16" s="57"/>
      <c r="AWB16" s="57"/>
      <c r="AWC16" s="57"/>
      <c r="AWD16" s="57"/>
      <c r="AWE16" s="57"/>
      <c r="AWF16" s="57"/>
      <c r="AWG16" s="57"/>
      <c r="AWH16" s="57"/>
      <c r="AWI16" s="57"/>
      <c r="AWJ16" s="57"/>
      <c r="AWK16" s="57"/>
      <c r="AWL16" s="57"/>
      <c r="AWM16" s="57"/>
      <c r="AWN16" s="57"/>
      <c r="AWO16" s="57"/>
      <c r="AWP16" s="57"/>
      <c r="AWQ16" s="57"/>
      <c r="AWR16" s="57"/>
      <c r="AWS16" s="57"/>
      <c r="AWT16" s="57"/>
      <c r="AWU16" s="57"/>
      <c r="AWV16" s="57"/>
      <c r="AWW16" s="57"/>
      <c r="AWX16" s="57"/>
      <c r="AWY16" s="57"/>
      <c r="AWZ16" s="57"/>
      <c r="AXA16" s="57"/>
      <c r="AXB16" s="57"/>
      <c r="AXC16" s="57"/>
      <c r="AXD16" s="57"/>
      <c r="AXE16" s="57"/>
      <c r="AXF16" s="57"/>
      <c r="AXG16" s="57"/>
      <c r="AXH16" s="57"/>
      <c r="AXI16" s="57"/>
      <c r="AXJ16" s="57"/>
      <c r="AXK16" s="57"/>
      <c r="AXL16" s="57"/>
      <c r="AXM16" s="57"/>
      <c r="AXN16" s="57"/>
      <c r="AXO16" s="57"/>
      <c r="AXP16" s="57"/>
      <c r="AXQ16" s="57"/>
      <c r="AXR16" s="57"/>
      <c r="AXS16" s="57"/>
      <c r="AXT16" s="57"/>
      <c r="AXU16" s="57"/>
      <c r="AXV16" s="57"/>
      <c r="AXW16" s="57"/>
      <c r="AXX16" s="57"/>
      <c r="AXY16" s="57"/>
      <c r="AXZ16" s="57"/>
      <c r="AYA16" s="57"/>
      <c r="AYB16" s="57"/>
      <c r="AYC16" s="57"/>
      <c r="AYD16" s="57"/>
      <c r="AYE16" s="57"/>
      <c r="AYF16" s="57"/>
      <c r="AYG16" s="57"/>
      <c r="AYH16" s="57"/>
      <c r="AYI16" s="57"/>
      <c r="AYJ16" s="57"/>
      <c r="AYK16" s="57"/>
      <c r="AYL16" s="57"/>
      <c r="AYM16" s="57"/>
      <c r="AYN16" s="57"/>
      <c r="AYO16" s="57"/>
      <c r="AYP16" s="57"/>
      <c r="AYQ16" s="57"/>
      <c r="AYR16" s="57"/>
      <c r="AYS16" s="57"/>
      <c r="AYT16" s="57"/>
      <c r="AYU16" s="57"/>
      <c r="AYV16" s="57"/>
      <c r="AYW16" s="57"/>
      <c r="AYX16" s="57"/>
      <c r="AYY16" s="57"/>
      <c r="AYZ16" s="57"/>
      <c r="AZA16" s="57"/>
      <c r="AZB16" s="57"/>
      <c r="AZC16" s="57"/>
      <c r="AZD16" s="57"/>
      <c r="AZE16" s="57"/>
      <c r="AZF16" s="57"/>
      <c r="AZG16" s="57"/>
      <c r="AZH16" s="57"/>
      <c r="AZI16" s="57"/>
      <c r="AZJ16" s="57"/>
      <c r="AZK16" s="57"/>
      <c r="AZL16" s="57"/>
      <c r="AZM16" s="57"/>
      <c r="AZN16" s="57"/>
      <c r="AZO16" s="57"/>
      <c r="AZP16" s="57"/>
      <c r="AZQ16" s="57"/>
      <c r="AZR16" s="57"/>
      <c r="AZS16" s="57"/>
      <c r="AZT16" s="57"/>
      <c r="AZU16" s="57"/>
      <c r="AZV16" s="57"/>
      <c r="AZW16" s="57"/>
      <c r="AZX16" s="57"/>
      <c r="AZY16" s="57"/>
      <c r="AZZ16" s="57"/>
      <c r="BAA16" s="57"/>
      <c r="BAB16" s="57"/>
      <c r="BAC16" s="57"/>
      <c r="BAD16" s="57"/>
      <c r="BAE16" s="57"/>
      <c r="BAF16" s="57"/>
      <c r="BAG16" s="57"/>
      <c r="BAH16" s="57"/>
      <c r="BAI16" s="57"/>
      <c r="BAJ16" s="57"/>
      <c r="BAK16" s="57"/>
      <c r="BAL16" s="57"/>
      <c r="BAM16" s="57"/>
      <c r="BAN16" s="57"/>
      <c r="BAO16" s="57"/>
      <c r="BAP16" s="57"/>
      <c r="BAQ16" s="57"/>
      <c r="BAR16" s="57"/>
      <c r="BAS16" s="57"/>
      <c r="BAT16" s="57"/>
      <c r="BAU16" s="57"/>
      <c r="BAV16" s="57"/>
      <c r="BAW16" s="57"/>
      <c r="BAX16" s="57"/>
      <c r="BAY16" s="57"/>
      <c r="BAZ16" s="57"/>
      <c r="BBA16" s="57"/>
      <c r="BBB16" s="57"/>
      <c r="BBC16" s="57"/>
      <c r="BBD16" s="57"/>
      <c r="BBE16" s="57"/>
      <c r="BBF16" s="57"/>
      <c r="BBG16" s="57"/>
      <c r="BBH16" s="57"/>
      <c r="BBI16" s="57"/>
      <c r="BBJ16" s="57"/>
      <c r="BBK16" s="57"/>
      <c r="BBL16" s="57"/>
      <c r="BBM16" s="57"/>
      <c r="BBN16" s="57"/>
      <c r="BBO16" s="57"/>
      <c r="BBP16" s="57"/>
      <c r="BBQ16" s="57"/>
      <c r="BBR16" s="57"/>
      <c r="BBS16" s="57"/>
      <c r="BBT16" s="57"/>
      <c r="BBU16" s="57"/>
      <c r="BBV16" s="57"/>
      <c r="BBW16" s="57"/>
      <c r="BBX16" s="57"/>
      <c r="BBY16" s="57"/>
      <c r="BBZ16" s="57"/>
      <c r="BCA16" s="57"/>
      <c r="BCB16" s="57"/>
      <c r="BCC16" s="57"/>
      <c r="BCD16" s="57"/>
      <c r="BCE16" s="57"/>
      <c r="BCF16" s="57"/>
      <c r="BCG16" s="57"/>
      <c r="BCH16" s="57"/>
      <c r="BCI16" s="57"/>
      <c r="BCJ16" s="57"/>
      <c r="BCK16" s="57"/>
      <c r="BCL16" s="57"/>
      <c r="BCM16" s="57"/>
      <c r="BCN16" s="57"/>
      <c r="BCO16" s="57"/>
      <c r="BCP16" s="57"/>
      <c r="BCQ16" s="57"/>
      <c r="BCR16" s="57"/>
      <c r="BCS16" s="57"/>
      <c r="BCT16" s="57"/>
      <c r="BCU16" s="57"/>
      <c r="BCV16" s="57"/>
      <c r="BCW16" s="57"/>
      <c r="BCX16" s="57"/>
      <c r="BCY16" s="57"/>
      <c r="BCZ16" s="57"/>
      <c r="BDA16" s="57"/>
      <c r="BDB16" s="57"/>
      <c r="BDC16" s="57"/>
      <c r="BDD16" s="57"/>
      <c r="BDE16" s="57"/>
      <c r="BDF16" s="57"/>
      <c r="BDG16" s="57"/>
      <c r="BDH16" s="57"/>
      <c r="BDI16" s="57"/>
      <c r="BDJ16" s="57"/>
      <c r="BDK16" s="57"/>
      <c r="BDL16" s="57"/>
      <c r="BDM16" s="57"/>
      <c r="BDN16" s="57"/>
      <c r="BDO16" s="57"/>
      <c r="BDP16" s="57"/>
      <c r="BDQ16" s="57"/>
      <c r="BDR16" s="57"/>
      <c r="BDS16" s="57"/>
      <c r="BDT16" s="57"/>
      <c r="BDU16" s="57"/>
      <c r="BDV16" s="57"/>
      <c r="BDW16" s="57"/>
      <c r="BDX16" s="57"/>
      <c r="BDY16" s="57"/>
      <c r="BDZ16" s="57"/>
      <c r="BEA16" s="57"/>
      <c r="BEB16" s="57"/>
      <c r="BEC16" s="57"/>
      <c r="BED16" s="57"/>
      <c r="BEE16" s="57"/>
      <c r="BEF16" s="57"/>
      <c r="BEG16" s="57"/>
      <c r="BEH16" s="57"/>
      <c r="BEI16" s="57"/>
      <c r="BEJ16" s="57"/>
      <c r="BEK16" s="57"/>
      <c r="BEL16" s="57"/>
      <c r="BEM16" s="57"/>
      <c r="BEN16" s="57"/>
      <c r="BEO16" s="57"/>
      <c r="BEP16" s="57"/>
      <c r="BEQ16" s="57"/>
      <c r="BER16" s="57"/>
      <c r="BES16" s="57"/>
      <c r="BET16" s="57"/>
      <c r="BEU16" s="57"/>
      <c r="BEV16" s="57"/>
      <c r="BEW16" s="57"/>
      <c r="BEX16" s="57"/>
      <c r="BEY16" s="57"/>
      <c r="BEZ16" s="57"/>
      <c r="BFA16" s="57"/>
      <c r="BFB16" s="57"/>
      <c r="BFC16" s="57"/>
      <c r="BFD16" s="57"/>
      <c r="BFE16" s="57"/>
      <c r="BFF16" s="57"/>
      <c r="BFG16" s="57"/>
      <c r="BFH16" s="57"/>
      <c r="BFI16" s="57"/>
      <c r="BFJ16" s="57"/>
      <c r="BFK16" s="57"/>
      <c r="BFL16" s="57"/>
      <c r="BFM16" s="57"/>
      <c r="BFN16" s="57"/>
      <c r="BFO16" s="57"/>
      <c r="BFP16" s="57"/>
      <c r="BFQ16" s="57"/>
      <c r="BFR16" s="57"/>
      <c r="BFS16" s="57"/>
      <c r="BFT16" s="57"/>
      <c r="BFU16" s="57"/>
      <c r="BFV16" s="57"/>
      <c r="BFW16" s="57"/>
      <c r="BFX16" s="57"/>
      <c r="BFY16" s="57"/>
      <c r="BFZ16" s="57"/>
      <c r="BGA16" s="57"/>
      <c r="BGB16" s="57"/>
      <c r="BGC16" s="57"/>
      <c r="BGD16" s="57"/>
      <c r="BGE16" s="57"/>
      <c r="BGF16" s="57"/>
      <c r="BGG16" s="57"/>
      <c r="BGH16" s="57"/>
      <c r="BGI16" s="57"/>
      <c r="BGJ16" s="57"/>
      <c r="BGK16" s="57"/>
      <c r="BGL16" s="57"/>
      <c r="BGM16" s="57"/>
      <c r="BGN16" s="57"/>
      <c r="BGO16" s="57"/>
      <c r="BGP16" s="57"/>
      <c r="BGQ16" s="57"/>
      <c r="BGR16" s="57"/>
      <c r="BGS16" s="57"/>
      <c r="BGT16" s="57"/>
      <c r="BGU16" s="57"/>
      <c r="BGV16" s="57"/>
      <c r="BGW16" s="57"/>
      <c r="BGX16" s="57"/>
      <c r="BGY16" s="57"/>
      <c r="BGZ16" s="57"/>
      <c r="BHA16" s="57"/>
      <c r="BHB16" s="57"/>
      <c r="BHC16" s="57"/>
      <c r="BHD16" s="57"/>
      <c r="BHE16" s="57"/>
      <c r="BHF16" s="57"/>
      <c r="BHG16" s="57"/>
      <c r="BHH16" s="57"/>
      <c r="BHI16" s="57"/>
      <c r="BHJ16" s="57"/>
      <c r="BHK16" s="57"/>
      <c r="BHL16" s="57"/>
      <c r="BHM16" s="57"/>
      <c r="BHN16" s="57"/>
      <c r="BHO16" s="57"/>
      <c r="BHP16" s="57"/>
      <c r="BHQ16" s="57"/>
      <c r="BHR16" s="57"/>
      <c r="BHS16" s="57"/>
      <c r="BHT16" s="57"/>
      <c r="BHU16" s="57"/>
      <c r="BHV16" s="57"/>
      <c r="BHW16" s="57"/>
      <c r="BHX16" s="57"/>
      <c r="BHY16" s="57"/>
      <c r="BHZ16" s="57"/>
      <c r="BIA16" s="57"/>
      <c r="BIB16" s="57"/>
      <c r="BIC16" s="57"/>
      <c r="BID16" s="57"/>
      <c r="BIE16" s="57"/>
      <c r="BIF16" s="57"/>
      <c r="BIG16" s="57"/>
      <c r="BIH16" s="57"/>
      <c r="BII16" s="57"/>
      <c r="BIJ16" s="57"/>
      <c r="BIK16" s="57"/>
      <c r="BIL16" s="57"/>
      <c r="BIM16" s="57"/>
      <c r="BIN16" s="57"/>
      <c r="BIO16" s="57"/>
      <c r="BIP16" s="57"/>
      <c r="BIQ16" s="57"/>
      <c r="BIR16" s="57"/>
      <c r="BIS16" s="57"/>
      <c r="BIT16" s="57"/>
      <c r="BIU16" s="57"/>
      <c r="BIV16" s="57"/>
      <c r="BIW16" s="57"/>
      <c r="BIX16" s="57"/>
      <c r="BIY16" s="57"/>
      <c r="BIZ16" s="57"/>
      <c r="BJA16" s="57"/>
      <c r="BJB16" s="57"/>
      <c r="BJC16" s="57"/>
      <c r="BJD16" s="57"/>
      <c r="BJE16" s="57"/>
      <c r="BJF16" s="57"/>
      <c r="BJG16" s="57"/>
      <c r="BJH16" s="57"/>
      <c r="BJI16" s="57"/>
      <c r="BJJ16" s="57"/>
      <c r="BJK16" s="57"/>
      <c r="BJL16" s="57"/>
      <c r="BJM16" s="57"/>
      <c r="BJN16" s="57"/>
      <c r="BJO16" s="57"/>
      <c r="BJP16" s="57"/>
      <c r="BJQ16" s="57"/>
      <c r="BJR16" s="57"/>
      <c r="BJS16" s="57"/>
      <c r="BJT16" s="57"/>
      <c r="BJU16" s="57"/>
      <c r="BJV16" s="57"/>
      <c r="BJW16" s="57"/>
      <c r="BJX16" s="57"/>
      <c r="BJY16" s="57"/>
      <c r="BJZ16" s="57"/>
      <c r="BKA16" s="57"/>
      <c r="BKB16" s="57"/>
      <c r="BKC16" s="57"/>
      <c r="BKD16" s="57"/>
      <c r="BKE16" s="57"/>
      <c r="BKF16" s="57"/>
      <c r="BKG16" s="57"/>
      <c r="BKH16" s="57"/>
      <c r="BKI16" s="57"/>
      <c r="BKJ16" s="57"/>
      <c r="BKK16" s="57"/>
      <c r="BKL16" s="57"/>
      <c r="BKM16" s="57"/>
      <c r="BKN16" s="57"/>
      <c r="BKO16" s="57"/>
      <c r="BKP16" s="57"/>
      <c r="BKQ16" s="57"/>
      <c r="BKR16" s="57"/>
      <c r="BKS16" s="57"/>
      <c r="BKT16" s="57"/>
      <c r="BKU16" s="57"/>
      <c r="BKV16" s="57"/>
      <c r="BKW16" s="57"/>
      <c r="BKX16" s="57"/>
      <c r="BKY16" s="57"/>
      <c r="BKZ16" s="57"/>
      <c r="BLA16" s="57"/>
      <c r="BLB16" s="57"/>
      <c r="BLC16" s="57"/>
      <c r="BLD16" s="57"/>
      <c r="BLE16" s="57"/>
      <c r="BLF16" s="57"/>
      <c r="BLG16" s="57"/>
      <c r="BLH16" s="57"/>
      <c r="BLI16" s="57"/>
      <c r="BLJ16" s="57"/>
      <c r="BLK16" s="57"/>
      <c r="BLL16" s="57"/>
      <c r="BLM16" s="57"/>
      <c r="BLN16" s="57"/>
      <c r="BLO16" s="57"/>
      <c r="BLP16" s="57"/>
      <c r="BLQ16" s="57"/>
      <c r="BLR16" s="57"/>
      <c r="BLS16" s="57"/>
      <c r="BLT16" s="57"/>
      <c r="BLU16" s="57"/>
      <c r="BLV16" s="57"/>
      <c r="BLW16" s="57"/>
      <c r="BLX16" s="57"/>
      <c r="BLY16" s="57"/>
      <c r="BLZ16" s="57"/>
      <c r="BMA16" s="57"/>
      <c r="BMB16" s="57"/>
      <c r="BMC16" s="57"/>
      <c r="BMD16" s="57"/>
      <c r="BME16" s="57"/>
      <c r="BMF16" s="57"/>
      <c r="BMG16" s="57"/>
      <c r="BMH16" s="57"/>
      <c r="BMI16" s="57"/>
      <c r="BMJ16" s="57"/>
      <c r="BMK16" s="57"/>
      <c r="BML16" s="57"/>
      <c r="BMM16" s="57"/>
      <c r="BMN16" s="57"/>
      <c r="BMO16" s="57"/>
      <c r="BMP16" s="57"/>
      <c r="BMQ16" s="57"/>
      <c r="BMR16" s="57"/>
      <c r="BMS16" s="57"/>
      <c r="BMT16" s="57"/>
      <c r="BMU16" s="57"/>
      <c r="BMV16" s="57"/>
      <c r="BMW16" s="57"/>
      <c r="BMX16" s="57"/>
      <c r="BMY16" s="57"/>
      <c r="BMZ16" s="57"/>
      <c r="BNA16" s="57"/>
      <c r="BNB16" s="57"/>
      <c r="BNC16" s="57"/>
      <c r="BND16" s="57"/>
      <c r="BNE16" s="57"/>
      <c r="BNF16" s="57"/>
      <c r="BNG16" s="57"/>
      <c r="BNH16" s="57"/>
      <c r="BNI16" s="57"/>
      <c r="BNJ16" s="57"/>
      <c r="BNK16" s="57"/>
      <c r="BNL16" s="57"/>
      <c r="BNM16" s="57"/>
      <c r="BNN16" s="57"/>
      <c r="BNO16" s="57"/>
      <c r="BNP16" s="57"/>
      <c r="BNQ16" s="57"/>
      <c r="BNR16" s="57"/>
      <c r="BNS16" s="57"/>
      <c r="BNT16" s="57"/>
      <c r="BNU16" s="57"/>
      <c r="BNV16" s="57"/>
      <c r="BNW16" s="57"/>
      <c r="BNX16" s="57"/>
      <c r="BNY16" s="57"/>
      <c r="BNZ16" s="57"/>
      <c r="BOA16" s="57"/>
      <c r="BOB16" s="57"/>
      <c r="BOC16" s="57"/>
      <c r="BOD16" s="57"/>
      <c r="BOE16" s="57"/>
      <c r="BOF16" s="57"/>
      <c r="BOG16" s="57"/>
      <c r="BOH16" s="57"/>
      <c r="BOI16" s="57"/>
      <c r="BOJ16" s="57"/>
      <c r="BOK16" s="57"/>
      <c r="BOL16" s="57"/>
      <c r="BOM16" s="57"/>
      <c r="BON16" s="57"/>
      <c r="BOO16" s="57"/>
      <c r="BOP16" s="57"/>
      <c r="BOQ16" s="57"/>
      <c r="BOR16" s="57"/>
      <c r="BOS16" s="57"/>
      <c r="BOT16" s="57"/>
      <c r="BOU16" s="57"/>
      <c r="BOV16" s="57"/>
      <c r="BOW16" s="57"/>
      <c r="BOX16" s="57"/>
      <c r="BOY16" s="57"/>
      <c r="BOZ16" s="57"/>
      <c r="BPA16" s="57"/>
      <c r="BPB16" s="57"/>
      <c r="BPC16" s="57"/>
      <c r="BPD16" s="57"/>
      <c r="BPE16" s="57"/>
      <c r="BPF16" s="57"/>
      <c r="BPG16" s="57"/>
      <c r="BPH16" s="57"/>
      <c r="BPI16" s="57"/>
      <c r="BPJ16" s="57"/>
      <c r="BPK16" s="57"/>
      <c r="BPL16" s="57"/>
      <c r="BPM16" s="57"/>
      <c r="BPN16" s="57"/>
      <c r="BPO16" s="57"/>
      <c r="BPP16" s="57"/>
      <c r="BPQ16" s="57"/>
      <c r="BPR16" s="57"/>
      <c r="BPS16" s="57"/>
      <c r="BPT16" s="57"/>
      <c r="BPU16" s="57"/>
      <c r="BPV16" s="57"/>
      <c r="BPW16" s="57"/>
      <c r="BPX16" s="57"/>
      <c r="BPY16" s="57"/>
      <c r="BPZ16" s="57"/>
      <c r="BQA16" s="57"/>
      <c r="BQB16" s="57"/>
      <c r="BQC16" s="57"/>
      <c r="BQD16" s="57"/>
      <c r="BQE16" s="57"/>
      <c r="BQF16" s="57"/>
      <c r="BQG16" s="57"/>
      <c r="BQH16" s="57"/>
      <c r="BQI16" s="57"/>
      <c r="BQJ16" s="57"/>
      <c r="BQK16" s="57"/>
      <c r="BQL16" s="57"/>
      <c r="BQM16" s="57"/>
      <c r="BQN16" s="57"/>
      <c r="BQO16" s="57"/>
      <c r="BQP16" s="57"/>
      <c r="BQQ16" s="57"/>
      <c r="BQR16" s="57"/>
      <c r="BQS16" s="57"/>
      <c r="BQT16" s="57"/>
      <c r="BQU16" s="57"/>
      <c r="BQV16" s="57"/>
      <c r="BQW16" s="57"/>
      <c r="BQX16" s="57"/>
      <c r="BQY16" s="57"/>
      <c r="BQZ16" s="57"/>
      <c r="BRA16" s="57"/>
      <c r="BRB16" s="57"/>
      <c r="BRC16" s="57"/>
      <c r="BRD16" s="57"/>
      <c r="BRE16" s="57"/>
      <c r="BRF16" s="57"/>
      <c r="BRG16" s="57"/>
      <c r="BRH16" s="57"/>
      <c r="BRI16" s="57"/>
      <c r="BRJ16" s="57"/>
      <c r="BRK16" s="57"/>
      <c r="BRL16" s="57"/>
      <c r="BRM16" s="57"/>
      <c r="BRN16" s="57"/>
      <c r="BRO16" s="57"/>
      <c r="BRP16" s="57"/>
      <c r="BRQ16" s="57"/>
      <c r="BRR16" s="57"/>
      <c r="BRS16" s="57"/>
      <c r="BRT16" s="57"/>
      <c r="BRU16" s="57"/>
      <c r="BRV16" s="57"/>
      <c r="BRW16" s="57"/>
      <c r="BRX16" s="57"/>
      <c r="BRY16" s="57"/>
      <c r="BRZ16" s="57"/>
      <c r="BSA16" s="57"/>
      <c r="BSB16" s="57"/>
      <c r="BSC16" s="57"/>
      <c r="BSD16" s="57"/>
      <c r="BSE16" s="57"/>
      <c r="BSF16" s="57"/>
      <c r="BSG16" s="57"/>
      <c r="BSH16" s="57"/>
      <c r="BSI16" s="57"/>
      <c r="BSJ16" s="57"/>
      <c r="BSK16" s="57"/>
      <c r="BSL16" s="57"/>
      <c r="BSM16" s="57"/>
      <c r="BSN16" s="57"/>
      <c r="BSO16" s="57"/>
      <c r="BSP16" s="57"/>
      <c r="BSQ16" s="57"/>
      <c r="BSR16" s="57"/>
      <c r="BSS16" s="57"/>
      <c r="BST16" s="57"/>
      <c r="BSU16" s="57"/>
      <c r="BSV16" s="57"/>
      <c r="BSW16" s="57"/>
      <c r="BSX16" s="57"/>
      <c r="BSY16" s="57"/>
      <c r="BSZ16" s="57"/>
      <c r="BTA16" s="57"/>
      <c r="BTB16" s="57"/>
      <c r="BTC16" s="57"/>
      <c r="BTD16" s="57"/>
      <c r="BTE16" s="57"/>
      <c r="BTF16" s="57"/>
      <c r="BTG16" s="57"/>
      <c r="BTH16" s="57"/>
      <c r="BTI16" s="57"/>
      <c r="BTJ16" s="57"/>
      <c r="BTK16" s="57"/>
      <c r="BTL16" s="57"/>
      <c r="BTM16" s="57"/>
      <c r="BTN16" s="57"/>
      <c r="BTO16" s="57"/>
      <c r="BTP16" s="57"/>
      <c r="BTQ16" s="57"/>
      <c r="BTR16" s="57"/>
      <c r="BTS16" s="57"/>
      <c r="BTT16" s="57"/>
      <c r="BTU16" s="57"/>
      <c r="BTV16" s="57"/>
      <c r="BTW16" s="57"/>
      <c r="BTX16" s="57"/>
      <c r="BTY16" s="57"/>
      <c r="BTZ16" s="57"/>
      <c r="BUA16" s="57"/>
      <c r="BUB16" s="57"/>
      <c r="BUC16" s="57"/>
      <c r="BUD16" s="57"/>
      <c r="BUE16" s="57"/>
      <c r="BUF16" s="57"/>
      <c r="BUG16" s="57"/>
      <c r="BUH16" s="57"/>
      <c r="BUI16" s="57"/>
      <c r="BUJ16" s="57"/>
      <c r="BUK16" s="57"/>
      <c r="BUL16" s="57"/>
      <c r="BUM16" s="57"/>
      <c r="BUN16" s="57"/>
      <c r="BUO16" s="57"/>
      <c r="BUP16" s="57"/>
      <c r="BUQ16" s="57"/>
      <c r="BUR16" s="57"/>
      <c r="BUS16" s="57"/>
      <c r="BUT16" s="57"/>
      <c r="BUU16" s="57"/>
      <c r="BUV16" s="57"/>
      <c r="BUW16" s="57"/>
      <c r="BUX16" s="57"/>
      <c r="BUY16" s="57"/>
      <c r="BUZ16" s="57"/>
      <c r="BVA16" s="57"/>
      <c r="BVB16" s="57"/>
      <c r="BVC16" s="57"/>
      <c r="BVD16" s="57"/>
      <c r="BVE16" s="57"/>
      <c r="BVF16" s="57"/>
      <c r="BVG16" s="57"/>
      <c r="BVH16" s="57"/>
      <c r="BVI16" s="57"/>
      <c r="BVJ16" s="57"/>
      <c r="BVK16" s="57"/>
      <c r="BVL16" s="57"/>
      <c r="BVM16" s="57"/>
      <c r="BVN16" s="57"/>
      <c r="BVO16" s="57"/>
      <c r="BVP16" s="57"/>
      <c r="BVQ16" s="57"/>
      <c r="BVR16" s="57"/>
      <c r="BVS16" s="57"/>
      <c r="BVT16" s="57"/>
      <c r="BVU16" s="57"/>
      <c r="BVV16" s="57"/>
      <c r="BVW16" s="57"/>
      <c r="BVX16" s="57"/>
      <c r="BVY16" s="57"/>
      <c r="BVZ16" s="57"/>
      <c r="BWA16" s="57"/>
      <c r="BWB16" s="57"/>
      <c r="BWC16" s="57"/>
      <c r="BWD16" s="57"/>
      <c r="BWE16" s="57"/>
      <c r="BWF16" s="57"/>
      <c r="BWG16" s="57"/>
      <c r="BWH16" s="57"/>
      <c r="BWI16" s="57"/>
      <c r="BWJ16" s="57"/>
      <c r="BWK16" s="57"/>
      <c r="BWL16" s="57"/>
      <c r="BWM16" s="57"/>
      <c r="BWN16" s="57"/>
      <c r="BWO16" s="57"/>
      <c r="BWP16" s="57"/>
      <c r="BWQ16" s="57"/>
      <c r="BWR16" s="57"/>
      <c r="BWS16" s="57"/>
      <c r="BWT16" s="57"/>
      <c r="BWU16" s="57"/>
      <c r="BWV16" s="57"/>
      <c r="BWW16" s="57"/>
      <c r="BWX16" s="57"/>
      <c r="BWY16" s="57"/>
      <c r="BWZ16" s="57"/>
      <c r="BXA16" s="57"/>
      <c r="BXB16" s="57"/>
      <c r="BXC16" s="57"/>
      <c r="BXD16" s="57"/>
      <c r="BXE16" s="57"/>
      <c r="BXF16" s="57"/>
      <c r="BXG16" s="57"/>
      <c r="BXH16" s="57"/>
      <c r="BXI16" s="57"/>
      <c r="BXJ16" s="57"/>
      <c r="BXK16" s="57"/>
      <c r="BXL16" s="57"/>
      <c r="BXM16" s="57"/>
      <c r="BXN16" s="57"/>
      <c r="BXO16" s="57"/>
      <c r="BXP16" s="57"/>
      <c r="BXQ16" s="57"/>
      <c r="BXR16" s="57"/>
      <c r="BXS16" s="57"/>
      <c r="BXT16" s="57"/>
      <c r="BXU16" s="57"/>
      <c r="BXV16" s="57"/>
      <c r="BXW16" s="57"/>
      <c r="BXX16" s="57"/>
      <c r="BXY16" s="57"/>
      <c r="BXZ16" s="57"/>
      <c r="BYA16" s="57"/>
      <c r="BYB16" s="57"/>
      <c r="BYC16" s="57"/>
      <c r="BYD16" s="57"/>
      <c r="BYE16" s="57"/>
      <c r="BYF16" s="57"/>
      <c r="BYG16" s="57"/>
      <c r="BYH16" s="57"/>
      <c r="BYI16" s="57"/>
      <c r="BYJ16" s="57"/>
      <c r="BYK16" s="57"/>
      <c r="BYL16" s="57"/>
      <c r="BYM16" s="57"/>
      <c r="BYN16" s="57"/>
      <c r="BYO16" s="57"/>
      <c r="BYP16" s="57"/>
      <c r="BYQ16" s="57"/>
      <c r="BYR16" s="57"/>
      <c r="BYS16" s="57"/>
      <c r="BYT16" s="57"/>
      <c r="BYU16" s="57"/>
      <c r="BYV16" s="57"/>
      <c r="BYW16" s="57"/>
      <c r="BYX16" s="57"/>
      <c r="BYY16" s="57"/>
      <c r="BYZ16" s="57"/>
      <c r="BZA16" s="57"/>
      <c r="BZB16" s="57"/>
      <c r="BZC16" s="57"/>
      <c r="BZD16" s="57"/>
      <c r="BZE16" s="57"/>
      <c r="BZF16" s="57"/>
      <c r="BZG16" s="57"/>
      <c r="BZH16" s="57"/>
      <c r="BZI16" s="57"/>
      <c r="BZJ16" s="57"/>
      <c r="BZK16" s="57"/>
      <c r="BZL16" s="57"/>
      <c r="BZM16" s="57"/>
      <c r="BZN16" s="57"/>
      <c r="BZO16" s="57"/>
      <c r="BZP16" s="57"/>
      <c r="BZQ16" s="57"/>
      <c r="BZR16" s="57"/>
      <c r="BZS16" s="57"/>
      <c r="BZT16" s="57"/>
      <c r="BZU16" s="57"/>
      <c r="BZV16" s="57"/>
      <c r="BZW16" s="57"/>
      <c r="BZX16" s="57"/>
      <c r="BZY16" s="57"/>
      <c r="BZZ16" s="57"/>
      <c r="CAA16" s="57"/>
      <c r="CAB16" s="57"/>
      <c r="CAC16" s="57"/>
      <c r="CAD16" s="57"/>
      <c r="CAE16" s="57"/>
      <c r="CAF16" s="57"/>
      <c r="CAG16" s="57"/>
      <c r="CAH16" s="57"/>
      <c r="CAI16" s="57"/>
      <c r="CAJ16" s="57"/>
      <c r="CAK16" s="57"/>
      <c r="CAL16" s="57"/>
      <c r="CAM16" s="57"/>
      <c r="CAN16" s="57"/>
      <c r="CAO16" s="57"/>
      <c r="CAP16" s="57"/>
      <c r="CAQ16" s="57"/>
      <c r="CAR16" s="57"/>
      <c r="CAS16" s="57"/>
      <c r="CAT16" s="57"/>
      <c r="CAU16" s="57"/>
      <c r="CAV16" s="57"/>
      <c r="CAW16" s="57"/>
      <c r="CAX16" s="57"/>
      <c r="CAY16" s="57"/>
      <c r="CAZ16" s="57"/>
      <c r="CBA16" s="57"/>
      <c r="CBB16" s="57"/>
      <c r="CBC16" s="57"/>
      <c r="CBD16" s="57"/>
      <c r="CBE16" s="57"/>
      <c r="CBF16" s="57"/>
      <c r="CBG16" s="57"/>
      <c r="CBH16" s="57"/>
      <c r="CBI16" s="57"/>
      <c r="CBJ16" s="57"/>
      <c r="CBK16" s="57"/>
      <c r="CBL16" s="57"/>
      <c r="CBM16" s="57"/>
      <c r="CBN16" s="57"/>
      <c r="CBO16" s="57"/>
      <c r="CBP16" s="57"/>
      <c r="CBQ16" s="57"/>
      <c r="CBR16" s="57"/>
      <c r="CBS16" s="57"/>
      <c r="CBT16" s="57"/>
      <c r="CBU16" s="57"/>
      <c r="CBV16" s="57"/>
      <c r="CBW16" s="57"/>
      <c r="CBX16" s="57"/>
      <c r="CBY16" s="57"/>
      <c r="CBZ16" s="57"/>
      <c r="CCA16" s="57"/>
      <c r="CCB16" s="57"/>
      <c r="CCC16" s="57"/>
      <c r="CCD16" s="57"/>
      <c r="CCE16" s="57"/>
      <c r="CCF16" s="57"/>
      <c r="CCG16" s="57"/>
      <c r="CCH16" s="57"/>
      <c r="CCI16" s="57"/>
      <c r="CCJ16" s="57"/>
      <c r="CCK16" s="57"/>
      <c r="CCL16" s="57"/>
      <c r="CCM16" s="57"/>
      <c r="CCN16" s="57"/>
      <c r="CCO16" s="57"/>
      <c r="CCP16" s="57"/>
      <c r="CCQ16" s="57"/>
      <c r="CCR16" s="57"/>
      <c r="CCS16" s="57"/>
      <c r="CCT16" s="57"/>
      <c r="CCU16" s="57"/>
      <c r="CCV16" s="57"/>
      <c r="CCW16" s="57"/>
      <c r="CCX16" s="57"/>
      <c r="CCY16" s="57"/>
      <c r="CCZ16" s="57"/>
      <c r="CDA16" s="57"/>
      <c r="CDB16" s="57"/>
      <c r="CDC16" s="57"/>
      <c r="CDD16" s="57"/>
      <c r="CDE16" s="57"/>
      <c r="CDF16" s="57"/>
      <c r="CDG16" s="57"/>
      <c r="CDH16" s="57"/>
      <c r="CDI16" s="57"/>
      <c r="CDJ16" s="57"/>
      <c r="CDK16" s="57"/>
      <c r="CDL16" s="57"/>
      <c r="CDM16" s="57"/>
      <c r="CDN16" s="57"/>
      <c r="CDO16" s="57"/>
      <c r="CDP16" s="57"/>
      <c r="CDQ16" s="57"/>
      <c r="CDR16" s="57"/>
      <c r="CDS16" s="57"/>
      <c r="CDT16" s="57"/>
      <c r="CDU16" s="57"/>
      <c r="CDV16" s="57"/>
      <c r="CDW16" s="57"/>
      <c r="CDX16" s="57"/>
      <c r="CDY16" s="57"/>
      <c r="CDZ16" s="57"/>
      <c r="CEA16" s="57"/>
      <c r="CEB16" s="57"/>
      <c r="CEC16" s="57"/>
      <c r="CED16" s="57"/>
      <c r="CEE16" s="57"/>
      <c r="CEF16" s="57"/>
      <c r="CEG16" s="57"/>
      <c r="CEH16" s="57"/>
      <c r="CEI16" s="57"/>
      <c r="CEJ16" s="57"/>
      <c r="CEK16" s="57"/>
      <c r="CEL16" s="57"/>
      <c r="CEM16" s="57"/>
      <c r="CEN16" s="57"/>
      <c r="CEO16" s="57"/>
      <c r="CEP16" s="57"/>
      <c r="CEQ16" s="57"/>
      <c r="CER16" s="57"/>
      <c r="CES16" s="57"/>
      <c r="CET16" s="57"/>
      <c r="CEU16" s="57"/>
      <c r="CEV16" s="57"/>
      <c r="CEW16" s="57"/>
      <c r="CEX16" s="57"/>
      <c r="CEY16" s="57"/>
      <c r="CEZ16" s="57"/>
      <c r="CFA16" s="57"/>
      <c r="CFB16" s="57"/>
      <c r="CFC16" s="57"/>
      <c r="CFD16" s="57"/>
      <c r="CFE16" s="57"/>
      <c r="CFF16" s="57"/>
      <c r="CFG16" s="57"/>
      <c r="CFH16" s="57"/>
      <c r="CFI16" s="57"/>
      <c r="CFJ16" s="57"/>
      <c r="CFK16" s="57"/>
      <c r="CFL16" s="57"/>
      <c r="CFM16" s="57"/>
      <c r="CFN16" s="57"/>
      <c r="CFO16" s="57"/>
      <c r="CFP16" s="57"/>
      <c r="CFQ16" s="57"/>
      <c r="CFR16" s="57"/>
      <c r="CFS16" s="57"/>
      <c r="CFT16" s="57"/>
      <c r="CFU16" s="57"/>
      <c r="CFV16" s="57"/>
      <c r="CFW16" s="57"/>
      <c r="CFX16" s="57"/>
      <c r="CFY16" s="57"/>
      <c r="CFZ16" s="57"/>
      <c r="CGA16" s="57"/>
      <c r="CGB16" s="57"/>
      <c r="CGC16" s="57"/>
      <c r="CGD16" s="57"/>
      <c r="CGE16" s="57"/>
      <c r="CGF16" s="57"/>
      <c r="CGG16" s="57"/>
      <c r="CGH16" s="57"/>
      <c r="CGI16" s="57"/>
      <c r="CGJ16" s="57"/>
      <c r="CGK16" s="57"/>
      <c r="CGL16" s="57"/>
      <c r="CGM16" s="57"/>
      <c r="CGN16" s="57"/>
      <c r="CGO16" s="57"/>
      <c r="CGP16" s="57"/>
      <c r="CGQ16" s="57"/>
      <c r="CGR16" s="57"/>
      <c r="CGS16" s="57"/>
      <c r="CGT16" s="57"/>
      <c r="CGU16" s="57"/>
      <c r="CGV16" s="57"/>
      <c r="CGW16" s="57"/>
      <c r="CGX16" s="57"/>
      <c r="CGY16" s="57"/>
      <c r="CGZ16" s="57"/>
      <c r="CHA16" s="57"/>
      <c r="CHB16" s="57"/>
      <c r="CHC16" s="57"/>
      <c r="CHD16" s="57"/>
      <c r="CHE16" s="57"/>
      <c r="CHF16" s="57"/>
      <c r="CHG16" s="57"/>
      <c r="CHH16" s="57"/>
      <c r="CHI16" s="57"/>
      <c r="CHJ16" s="57"/>
      <c r="CHK16" s="57"/>
      <c r="CHL16" s="57"/>
      <c r="CHM16" s="57"/>
      <c r="CHN16" s="57"/>
      <c r="CHO16" s="57"/>
      <c r="CHP16" s="57"/>
      <c r="CHQ16" s="57"/>
      <c r="CHR16" s="57"/>
      <c r="CHS16" s="57"/>
      <c r="CHT16" s="57"/>
      <c r="CHU16" s="57"/>
      <c r="CHV16" s="57"/>
      <c r="CHW16" s="57"/>
      <c r="CHX16" s="57"/>
      <c r="CHY16" s="57"/>
      <c r="CHZ16" s="57"/>
      <c r="CIA16" s="57"/>
      <c r="CIB16" s="57"/>
      <c r="CIC16" s="57"/>
      <c r="CID16" s="57"/>
      <c r="CIE16" s="57"/>
      <c r="CIF16" s="57"/>
      <c r="CIG16" s="57"/>
      <c r="CIH16" s="57"/>
      <c r="CII16" s="57"/>
      <c r="CIJ16" s="57"/>
      <c r="CIK16" s="57"/>
      <c r="CIL16" s="57"/>
      <c r="CIM16" s="57"/>
      <c r="CIN16" s="57"/>
      <c r="CIO16" s="57"/>
      <c r="CIP16" s="57"/>
      <c r="CIQ16" s="57"/>
      <c r="CIR16" s="57"/>
      <c r="CIS16" s="57"/>
      <c r="CIT16" s="57"/>
      <c r="CIU16" s="57"/>
      <c r="CIV16" s="57"/>
      <c r="CIW16" s="57"/>
      <c r="CIX16" s="57"/>
      <c r="CIY16" s="57"/>
      <c r="CIZ16" s="57"/>
      <c r="CJA16" s="57"/>
      <c r="CJB16" s="57"/>
      <c r="CJC16" s="57"/>
      <c r="CJD16" s="57"/>
      <c r="CJE16" s="57"/>
      <c r="CJF16" s="57"/>
      <c r="CJG16" s="57"/>
      <c r="CJH16" s="57"/>
      <c r="CJI16" s="57"/>
      <c r="CJJ16" s="57"/>
      <c r="CJK16" s="57"/>
      <c r="CJL16" s="57"/>
      <c r="CJM16" s="57"/>
      <c r="CJN16" s="57"/>
      <c r="CJO16" s="57"/>
      <c r="CJP16" s="57"/>
      <c r="CJQ16" s="57"/>
      <c r="CJR16" s="57"/>
      <c r="CJS16" s="57"/>
      <c r="CJT16" s="57"/>
      <c r="CJU16" s="57"/>
      <c r="CJV16" s="57"/>
      <c r="CJW16" s="57"/>
      <c r="CJX16" s="57"/>
      <c r="CJY16" s="57"/>
      <c r="CJZ16" s="57"/>
      <c r="CKA16" s="57"/>
      <c r="CKB16" s="57"/>
      <c r="CKC16" s="57"/>
      <c r="CKD16" s="57"/>
      <c r="CKE16" s="57"/>
      <c r="CKF16" s="57"/>
      <c r="CKG16" s="57"/>
      <c r="CKH16" s="57"/>
      <c r="CKI16" s="57"/>
      <c r="CKJ16" s="57"/>
      <c r="CKK16" s="57"/>
      <c r="CKL16" s="57"/>
      <c r="CKM16" s="57"/>
      <c r="CKN16" s="57"/>
      <c r="CKO16" s="57"/>
      <c r="CKP16" s="57"/>
      <c r="CKQ16" s="57"/>
      <c r="CKR16" s="57"/>
      <c r="CKS16" s="57"/>
      <c r="CKT16" s="57"/>
      <c r="CKU16" s="57"/>
      <c r="CKV16" s="57"/>
      <c r="CKW16" s="57"/>
      <c r="CKX16" s="57"/>
      <c r="CKY16" s="57"/>
      <c r="CKZ16" s="57"/>
      <c r="CLA16" s="57"/>
      <c r="CLB16" s="57"/>
      <c r="CLC16" s="57"/>
      <c r="CLD16" s="57"/>
      <c r="CLE16" s="57"/>
      <c r="CLF16" s="57"/>
      <c r="CLG16" s="57"/>
      <c r="CLH16" s="57"/>
      <c r="CLI16" s="57"/>
      <c r="CLJ16" s="57"/>
      <c r="CLK16" s="57"/>
      <c r="CLL16" s="57"/>
      <c r="CLM16" s="57"/>
      <c r="CLN16" s="57"/>
      <c r="CLO16" s="57"/>
      <c r="CLP16" s="57"/>
      <c r="CLQ16" s="57"/>
      <c r="CLR16" s="57"/>
      <c r="CLS16" s="57"/>
      <c r="CLT16" s="57"/>
      <c r="CLU16" s="57"/>
      <c r="CLV16" s="57"/>
      <c r="CLW16" s="57"/>
      <c r="CLX16" s="57"/>
      <c r="CLY16" s="57"/>
      <c r="CLZ16" s="57"/>
      <c r="CMA16" s="57"/>
      <c r="CMB16" s="57"/>
      <c r="CMC16" s="57"/>
      <c r="CMD16" s="57"/>
      <c r="CME16" s="57"/>
      <c r="CMF16" s="57"/>
      <c r="CMG16" s="57"/>
      <c r="CMH16" s="57"/>
      <c r="CMI16" s="57"/>
      <c r="CMJ16" s="57"/>
      <c r="CMK16" s="57"/>
      <c r="CML16" s="57"/>
      <c r="CMM16" s="57"/>
      <c r="CMN16" s="57"/>
      <c r="CMO16" s="57"/>
      <c r="CMP16" s="57"/>
      <c r="CMQ16" s="57"/>
      <c r="CMR16" s="57"/>
      <c r="CMS16" s="57"/>
      <c r="CMT16" s="57"/>
      <c r="CMU16" s="57"/>
      <c r="CMV16" s="57"/>
      <c r="CMW16" s="57"/>
      <c r="CMX16" s="57"/>
      <c r="CMY16" s="57"/>
      <c r="CMZ16" s="57"/>
      <c r="CNA16" s="57"/>
      <c r="CNB16" s="57"/>
      <c r="CNC16" s="57"/>
      <c r="CND16" s="57"/>
      <c r="CNE16" s="57"/>
      <c r="CNF16" s="57"/>
      <c r="CNG16" s="57"/>
      <c r="CNH16" s="57"/>
      <c r="CNI16" s="57"/>
      <c r="CNJ16" s="57"/>
      <c r="CNK16" s="57"/>
      <c r="CNL16" s="57"/>
      <c r="CNM16" s="57"/>
      <c r="CNN16" s="57"/>
      <c r="CNO16" s="57"/>
      <c r="CNP16" s="57"/>
      <c r="CNQ16" s="57"/>
      <c r="CNR16" s="57"/>
      <c r="CNS16" s="57"/>
      <c r="CNT16" s="57"/>
      <c r="CNU16" s="57"/>
      <c r="CNV16" s="57"/>
      <c r="CNW16" s="57"/>
      <c r="CNX16" s="57"/>
      <c r="CNY16" s="57"/>
      <c r="CNZ16" s="57"/>
      <c r="COA16" s="57"/>
      <c r="COB16" s="57"/>
      <c r="COC16" s="57"/>
      <c r="COD16" s="57"/>
      <c r="COE16" s="57"/>
      <c r="COF16" s="57"/>
      <c r="COG16" s="57"/>
      <c r="COH16" s="57"/>
      <c r="COI16" s="57"/>
      <c r="COJ16" s="57"/>
      <c r="COK16" s="57"/>
      <c r="COL16" s="57"/>
      <c r="COM16" s="57"/>
      <c r="CON16" s="57"/>
      <c r="COO16" s="57"/>
      <c r="COP16" s="57"/>
      <c r="COQ16" s="57"/>
      <c r="COR16" s="57"/>
      <c r="COS16" s="57"/>
      <c r="COT16" s="57"/>
      <c r="COU16" s="57"/>
      <c r="COV16" s="57"/>
      <c r="COW16" s="57"/>
      <c r="COX16" s="57"/>
      <c r="COY16" s="57"/>
      <c r="COZ16" s="57"/>
      <c r="CPA16" s="57"/>
      <c r="CPB16" s="57"/>
      <c r="CPC16" s="57"/>
      <c r="CPD16" s="57"/>
      <c r="CPE16" s="57"/>
      <c r="CPF16" s="57"/>
      <c r="CPG16" s="57"/>
      <c r="CPH16" s="57"/>
      <c r="CPI16" s="57"/>
      <c r="CPJ16" s="57"/>
      <c r="CPK16" s="57"/>
      <c r="CPL16" s="57"/>
      <c r="CPM16" s="57"/>
      <c r="CPN16" s="57"/>
      <c r="CPO16" s="57"/>
      <c r="CPP16" s="57"/>
      <c r="CPQ16" s="57"/>
      <c r="CPR16" s="57"/>
      <c r="CPS16" s="57"/>
      <c r="CPT16" s="57"/>
      <c r="CPU16" s="57"/>
      <c r="CPV16" s="57"/>
      <c r="CPW16" s="57"/>
      <c r="CPX16" s="57"/>
      <c r="CPY16" s="57"/>
      <c r="CPZ16" s="57"/>
      <c r="CQA16" s="57"/>
      <c r="CQB16" s="57"/>
      <c r="CQC16" s="57"/>
      <c r="CQD16" s="57"/>
      <c r="CQE16" s="57"/>
      <c r="CQF16" s="57"/>
      <c r="CQG16" s="57"/>
      <c r="CQH16" s="57"/>
      <c r="CQI16" s="57"/>
      <c r="CQJ16" s="57"/>
      <c r="CQK16" s="57"/>
      <c r="CQL16" s="57"/>
      <c r="CQM16" s="57"/>
      <c r="CQN16" s="57"/>
      <c r="CQO16" s="57"/>
      <c r="CQP16" s="57"/>
      <c r="CQQ16" s="57"/>
      <c r="CQR16" s="57"/>
      <c r="CQS16" s="57"/>
      <c r="CQT16" s="57"/>
      <c r="CQU16" s="57"/>
      <c r="CQV16" s="57"/>
      <c r="CQW16" s="57"/>
      <c r="CQX16" s="57"/>
      <c r="CQY16" s="57"/>
      <c r="CQZ16" s="57"/>
      <c r="CRA16" s="57"/>
      <c r="CRB16" s="57"/>
      <c r="CRC16" s="57"/>
      <c r="CRD16" s="57"/>
      <c r="CRE16" s="57"/>
      <c r="CRF16" s="57"/>
      <c r="CRG16" s="57"/>
      <c r="CRH16" s="57"/>
      <c r="CRI16" s="57"/>
      <c r="CRJ16" s="57"/>
      <c r="CRK16" s="57"/>
      <c r="CRL16" s="57"/>
      <c r="CRM16" s="57"/>
      <c r="CRN16" s="57"/>
      <c r="CRO16" s="57"/>
      <c r="CRP16" s="57"/>
      <c r="CRQ16" s="57"/>
      <c r="CRR16" s="57"/>
      <c r="CRS16" s="57"/>
      <c r="CRT16" s="57"/>
      <c r="CRU16" s="57"/>
      <c r="CRV16" s="57"/>
      <c r="CRW16" s="57"/>
      <c r="CRX16" s="57"/>
      <c r="CRY16" s="57"/>
      <c r="CRZ16" s="57"/>
      <c r="CSA16" s="57"/>
      <c r="CSB16" s="57"/>
      <c r="CSC16" s="57"/>
      <c r="CSD16" s="57"/>
      <c r="CSE16" s="57"/>
      <c r="CSF16" s="57"/>
      <c r="CSG16" s="57"/>
      <c r="CSH16" s="57"/>
      <c r="CSI16" s="57"/>
      <c r="CSJ16" s="57"/>
      <c r="CSK16" s="57"/>
      <c r="CSL16" s="57"/>
      <c r="CSM16" s="57"/>
      <c r="CSN16" s="57"/>
      <c r="CSO16" s="57"/>
      <c r="CSP16" s="57"/>
      <c r="CSQ16" s="57"/>
      <c r="CSR16" s="57"/>
      <c r="CSS16" s="57"/>
      <c r="CST16" s="57"/>
      <c r="CSU16" s="57"/>
      <c r="CSV16" s="57"/>
      <c r="CSW16" s="57"/>
      <c r="CSX16" s="57"/>
      <c r="CSY16" s="57"/>
      <c r="CSZ16" s="57"/>
      <c r="CTA16" s="57"/>
      <c r="CTB16" s="57"/>
      <c r="CTC16" s="57"/>
      <c r="CTD16" s="57"/>
      <c r="CTE16" s="57"/>
      <c r="CTF16" s="57"/>
      <c r="CTG16" s="57"/>
      <c r="CTH16" s="57"/>
      <c r="CTI16" s="57"/>
      <c r="CTJ16" s="57"/>
      <c r="CTK16" s="57"/>
      <c r="CTL16" s="57"/>
      <c r="CTM16" s="57"/>
      <c r="CTN16" s="57"/>
      <c r="CTO16" s="57"/>
      <c r="CTP16" s="57"/>
      <c r="CTQ16" s="57"/>
      <c r="CTR16" s="57"/>
      <c r="CTS16" s="57"/>
      <c r="CTT16" s="57"/>
      <c r="CTU16" s="57"/>
      <c r="CTV16" s="57"/>
      <c r="CTW16" s="57"/>
      <c r="CTX16" s="57"/>
      <c r="CTY16" s="57"/>
      <c r="CTZ16" s="57"/>
      <c r="CUA16" s="57"/>
      <c r="CUB16" s="57"/>
      <c r="CUC16" s="57"/>
      <c r="CUD16" s="57"/>
      <c r="CUE16" s="57"/>
      <c r="CUF16" s="57"/>
      <c r="CUG16" s="57"/>
      <c r="CUH16" s="57"/>
      <c r="CUI16" s="57"/>
      <c r="CUJ16" s="57"/>
      <c r="CUK16" s="57"/>
      <c r="CUL16" s="57"/>
      <c r="CUM16" s="57"/>
      <c r="CUN16" s="57"/>
      <c r="CUO16" s="57"/>
      <c r="CUP16" s="57"/>
      <c r="CUQ16" s="57"/>
      <c r="CUR16" s="57"/>
      <c r="CUS16" s="57"/>
      <c r="CUT16" s="57"/>
      <c r="CUU16" s="57"/>
      <c r="CUV16" s="57"/>
      <c r="CUW16" s="57"/>
      <c r="CUX16" s="57"/>
      <c r="CUY16" s="57"/>
      <c r="CUZ16" s="57"/>
      <c r="CVA16" s="57"/>
      <c r="CVB16" s="57"/>
      <c r="CVC16" s="57"/>
      <c r="CVD16" s="57"/>
      <c r="CVE16" s="57"/>
      <c r="CVF16" s="57"/>
      <c r="CVG16" s="57"/>
      <c r="CVH16" s="57"/>
      <c r="CVI16" s="57"/>
      <c r="CVJ16" s="57"/>
      <c r="CVK16" s="57"/>
      <c r="CVL16" s="57"/>
      <c r="CVM16" s="57"/>
      <c r="CVN16" s="57"/>
      <c r="CVO16" s="57"/>
      <c r="CVP16" s="57"/>
      <c r="CVQ16" s="57"/>
      <c r="CVR16" s="57"/>
      <c r="CVS16" s="57"/>
      <c r="CVT16" s="57"/>
      <c r="CVU16" s="57"/>
      <c r="CVV16" s="57"/>
      <c r="CVW16" s="57"/>
      <c r="CVX16" s="57"/>
      <c r="CVY16" s="57"/>
      <c r="CVZ16" s="57"/>
      <c r="CWA16" s="57"/>
      <c r="CWB16" s="57"/>
      <c r="CWC16" s="57"/>
      <c r="CWD16" s="57"/>
      <c r="CWE16" s="57"/>
      <c r="CWF16" s="57"/>
      <c r="CWG16" s="57"/>
      <c r="CWH16" s="57"/>
      <c r="CWI16" s="57"/>
      <c r="CWJ16" s="57"/>
      <c r="CWK16" s="57"/>
      <c r="CWL16" s="57"/>
      <c r="CWM16" s="57"/>
      <c r="CWN16" s="57"/>
      <c r="CWO16" s="57"/>
      <c r="CWP16" s="57"/>
      <c r="CWQ16" s="57"/>
      <c r="CWR16" s="57"/>
      <c r="CWS16" s="57"/>
      <c r="CWT16" s="57"/>
      <c r="CWU16" s="57"/>
      <c r="CWV16" s="57"/>
      <c r="CWW16" s="57"/>
      <c r="CWX16" s="57"/>
      <c r="CWY16" s="57"/>
      <c r="CWZ16" s="57"/>
      <c r="CXA16" s="57"/>
      <c r="CXB16" s="57"/>
      <c r="CXC16" s="57"/>
      <c r="CXD16" s="57"/>
      <c r="CXE16" s="57"/>
      <c r="CXF16" s="57"/>
      <c r="CXG16" s="57"/>
      <c r="CXH16" s="57"/>
      <c r="CXI16" s="57"/>
      <c r="CXJ16" s="57"/>
      <c r="CXK16" s="57"/>
      <c r="CXL16" s="57"/>
      <c r="CXM16" s="57"/>
      <c r="CXN16" s="57"/>
      <c r="CXO16" s="57"/>
      <c r="CXP16" s="57"/>
      <c r="CXQ16" s="57"/>
      <c r="CXR16" s="57"/>
      <c r="CXS16" s="57"/>
      <c r="CXT16" s="57"/>
      <c r="CXU16" s="57"/>
      <c r="CXV16" s="57"/>
      <c r="CXW16" s="57"/>
      <c r="CXX16" s="57"/>
      <c r="CXY16" s="57"/>
      <c r="CXZ16" s="57"/>
      <c r="CYA16" s="57"/>
      <c r="CYB16" s="57"/>
      <c r="CYC16" s="57"/>
      <c r="CYD16" s="57"/>
      <c r="CYE16" s="57"/>
      <c r="CYF16" s="57"/>
      <c r="CYG16" s="57"/>
      <c r="CYH16" s="57"/>
      <c r="CYI16" s="57"/>
      <c r="CYJ16" s="57"/>
      <c r="CYK16" s="57"/>
      <c r="CYL16" s="57"/>
      <c r="CYM16" s="57"/>
      <c r="CYN16" s="57"/>
      <c r="CYO16" s="57"/>
      <c r="CYP16" s="57"/>
      <c r="CYQ16" s="57"/>
      <c r="CYR16" s="57"/>
      <c r="CYS16" s="57"/>
      <c r="CYT16" s="57"/>
      <c r="CYU16" s="57"/>
      <c r="CYV16" s="57"/>
      <c r="CYW16" s="57"/>
      <c r="CYX16" s="57"/>
      <c r="CYY16" s="57"/>
      <c r="CYZ16" s="57"/>
      <c r="CZA16" s="57"/>
      <c r="CZB16" s="57"/>
      <c r="CZC16" s="57"/>
      <c r="CZD16" s="57"/>
      <c r="CZE16" s="57"/>
      <c r="CZF16" s="57"/>
      <c r="CZG16" s="57"/>
      <c r="CZH16" s="57"/>
      <c r="CZI16" s="57"/>
      <c r="CZJ16" s="57"/>
      <c r="CZK16" s="57"/>
      <c r="CZL16" s="57"/>
      <c r="CZM16" s="57"/>
      <c r="CZN16" s="57"/>
      <c r="CZO16" s="57"/>
      <c r="CZP16" s="57"/>
      <c r="CZQ16" s="57"/>
      <c r="CZR16" s="57"/>
      <c r="CZS16" s="57"/>
      <c r="CZT16" s="57"/>
      <c r="CZU16" s="57"/>
      <c r="CZV16" s="57"/>
      <c r="CZW16" s="57"/>
      <c r="CZX16" s="57"/>
      <c r="CZY16" s="57"/>
      <c r="CZZ16" s="57"/>
      <c r="DAA16" s="57"/>
      <c r="DAB16" s="57"/>
      <c r="DAC16" s="57"/>
      <c r="DAD16" s="57"/>
      <c r="DAE16" s="57"/>
      <c r="DAF16" s="57"/>
      <c r="DAG16" s="57"/>
      <c r="DAH16" s="57"/>
      <c r="DAI16" s="57"/>
      <c r="DAJ16" s="57"/>
      <c r="DAK16" s="57"/>
      <c r="DAL16" s="57"/>
      <c r="DAM16" s="57"/>
      <c r="DAN16" s="57"/>
      <c r="DAO16" s="57"/>
      <c r="DAP16" s="57"/>
      <c r="DAQ16" s="57"/>
      <c r="DAR16" s="57"/>
      <c r="DAS16" s="57"/>
      <c r="DAT16" s="57"/>
      <c r="DAU16" s="57"/>
      <c r="DAV16" s="57"/>
      <c r="DAW16" s="57"/>
      <c r="DAX16" s="57"/>
      <c r="DAY16" s="57"/>
      <c r="DAZ16" s="57"/>
      <c r="DBA16" s="57"/>
      <c r="DBB16" s="57"/>
      <c r="DBC16" s="57"/>
      <c r="DBD16" s="57"/>
      <c r="DBE16" s="57"/>
      <c r="DBF16" s="57"/>
      <c r="DBG16" s="57"/>
      <c r="DBH16" s="57"/>
      <c r="DBI16" s="57"/>
      <c r="DBJ16" s="57"/>
      <c r="DBK16" s="57"/>
      <c r="DBL16" s="57"/>
      <c r="DBM16" s="57"/>
      <c r="DBN16" s="57"/>
      <c r="DBO16" s="57"/>
      <c r="DBP16" s="57"/>
      <c r="DBQ16" s="57"/>
      <c r="DBR16" s="57"/>
      <c r="DBS16" s="57"/>
      <c r="DBT16" s="57"/>
      <c r="DBU16" s="57"/>
      <c r="DBV16" s="57"/>
      <c r="DBW16" s="57"/>
      <c r="DBX16" s="57"/>
      <c r="DBY16" s="57"/>
      <c r="DBZ16" s="57"/>
      <c r="DCA16" s="57"/>
      <c r="DCB16" s="57"/>
      <c r="DCC16" s="57"/>
      <c r="DCD16" s="57"/>
      <c r="DCE16" s="57"/>
      <c r="DCF16" s="57"/>
      <c r="DCG16" s="57"/>
      <c r="DCH16" s="57"/>
      <c r="DCI16" s="57"/>
      <c r="DCJ16" s="57"/>
      <c r="DCK16" s="57"/>
      <c r="DCL16" s="57"/>
      <c r="DCM16" s="57"/>
      <c r="DCN16" s="57"/>
      <c r="DCO16" s="57"/>
      <c r="DCP16" s="57"/>
      <c r="DCQ16" s="57"/>
      <c r="DCR16" s="57"/>
      <c r="DCS16" s="57"/>
      <c r="DCT16" s="57"/>
      <c r="DCU16" s="57"/>
      <c r="DCV16" s="57"/>
      <c r="DCW16" s="57"/>
      <c r="DCX16" s="57"/>
      <c r="DCY16" s="57"/>
      <c r="DCZ16" s="57"/>
      <c r="DDA16" s="57"/>
      <c r="DDB16" s="57"/>
      <c r="DDC16" s="57"/>
      <c r="DDD16" s="57"/>
      <c r="DDE16" s="57"/>
      <c r="DDF16" s="57"/>
      <c r="DDG16" s="57"/>
      <c r="DDH16" s="57"/>
      <c r="DDI16" s="57"/>
      <c r="DDJ16" s="57"/>
      <c r="DDK16" s="57"/>
      <c r="DDL16" s="57"/>
      <c r="DDM16" s="57"/>
      <c r="DDN16" s="57"/>
      <c r="DDO16" s="57"/>
      <c r="DDP16" s="57"/>
      <c r="DDQ16" s="57"/>
      <c r="DDR16" s="57"/>
      <c r="DDS16" s="57"/>
      <c r="DDT16" s="57"/>
      <c r="DDU16" s="57"/>
      <c r="DDV16" s="57"/>
      <c r="DDW16" s="57"/>
      <c r="DDX16" s="57"/>
      <c r="DDY16" s="57"/>
      <c r="DDZ16" s="57"/>
      <c r="DEA16" s="57"/>
      <c r="DEB16" s="57"/>
      <c r="DEC16" s="57"/>
      <c r="DED16" s="57"/>
      <c r="DEE16" s="57"/>
      <c r="DEF16" s="57"/>
      <c r="DEG16" s="57"/>
      <c r="DEH16" s="57"/>
      <c r="DEI16" s="57"/>
      <c r="DEJ16" s="57"/>
      <c r="DEK16" s="57"/>
      <c r="DEL16" s="57"/>
      <c r="DEM16" s="57"/>
      <c r="DEN16" s="57"/>
      <c r="DEO16" s="57"/>
      <c r="DEP16" s="57"/>
      <c r="DEQ16" s="57"/>
      <c r="DER16" s="57"/>
      <c r="DES16" s="57"/>
      <c r="DET16" s="57"/>
      <c r="DEU16" s="57"/>
      <c r="DEV16" s="57"/>
      <c r="DEW16" s="57"/>
      <c r="DEX16" s="57"/>
      <c r="DEY16" s="57"/>
      <c r="DEZ16" s="57"/>
      <c r="DFA16" s="57"/>
      <c r="DFB16" s="57"/>
      <c r="DFC16" s="57"/>
      <c r="DFD16" s="57"/>
      <c r="DFE16" s="57"/>
      <c r="DFF16" s="57"/>
      <c r="DFG16" s="57"/>
      <c r="DFH16" s="57"/>
      <c r="DFI16" s="57"/>
      <c r="DFJ16" s="57"/>
      <c r="DFK16" s="57"/>
      <c r="DFL16" s="57"/>
      <c r="DFM16" s="57"/>
      <c r="DFN16" s="57"/>
      <c r="DFO16" s="57"/>
      <c r="DFP16" s="57"/>
      <c r="DFQ16" s="57"/>
      <c r="DFR16" s="57"/>
      <c r="DFS16" s="57"/>
      <c r="DFT16" s="57"/>
      <c r="DFU16" s="57"/>
      <c r="DFV16" s="57"/>
      <c r="DFW16" s="57"/>
      <c r="DFX16" s="57"/>
      <c r="DFY16" s="57"/>
      <c r="DFZ16" s="57"/>
      <c r="DGA16" s="57"/>
      <c r="DGB16" s="57"/>
      <c r="DGC16" s="57"/>
      <c r="DGD16" s="57"/>
      <c r="DGE16" s="57"/>
      <c r="DGF16" s="57"/>
      <c r="DGG16" s="57"/>
      <c r="DGH16" s="57"/>
      <c r="DGI16" s="57"/>
      <c r="DGJ16" s="57"/>
      <c r="DGK16" s="57"/>
      <c r="DGL16" s="57"/>
      <c r="DGM16" s="57"/>
      <c r="DGN16" s="57"/>
      <c r="DGO16" s="57"/>
      <c r="DGP16" s="57"/>
      <c r="DGQ16" s="57"/>
      <c r="DGR16" s="57"/>
      <c r="DGS16" s="57"/>
      <c r="DGT16" s="57"/>
      <c r="DGU16" s="57"/>
      <c r="DGV16" s="57"/>
      <c r="DGW16" s="57"/>
      <c r="DGX16" s="57"/>
      <c r="DGY16" s="57"/>
      <c r="DGZ16" s="57"/>
      <c r="DHA16" s="57"/>
      <c r="DHB16" s="57"/>
      <c r="DHC16" s="57"/>
      <c r="DHD16" s="57"/>
      <c r="DHE16" s="57"/>
      <c r="DHF16" s="57"/>
      <c r="DHG16" s="57"/>
      <c r="DHH16" s="57"/>
      <c r="DHI16" s="57"/>
      <c r="DHJ16" s="57"/>
      <c r="DHK16" s="57"/>
      <c r="DHL16" s="57"/>
      <c r="DHM16" s="57"/>
      <c r="DHN16" s="57"/>
      <c r="DHO16" s="57"/>
      <c r="DHP16" s="57"/>
      <c r="DHQ16" s="57"/>
      <c r="DHR16" s="57"/>
      <c r="DHS16" s="57"/>
      <c r="DHT16" s="57"/>
      <c r="DHU16" s="57"/>
      <c r="DHV16" s="57"/>
      <c r="DHW16" s="57"/>
      <c r="DHX16" s="57"/>
      <c r="DHY16" s="57"/>
      <c r="DHZ16" s="57"/>
      <c r="DIA16" s="57"/>
      <c r="DIB16" s="57"/>
      <c r="DIC16" s="57"/>
      <c r="DID16" s="57"/>
      <c r="DIE16" s="57"/>
      <c r="DIF16" s="57"/>
      <c r="DIG16" s="57"/>
      <c r="DIH16" s="57"/>
      <c r="DII16" s="57"/>
      <c r="DIJ16" s="57"/>
      <c r="DIK16" s="57"/>
      <c r="DIL16" s="57"/>
      <c r="DIM16" s="57"/>
      <c r="DIN16" s="57"/>
      <c r="DIO16" s="57"/>
      <c r="DIP16" s="57"/>
      <c r="DIQ16" s="57"/>
      <c r="DIR16" s="57"/>
      <c r="DIS16" s="57"/>
      <c r="DIT16" s="57"/>
      <c r="DIU16" s="57"/>
      <c r="DIV16" s="57"/>
      <c r="DIW16" s="57"/>
      <c r="DIX16" s="57"/>
      <c r="DIY16" s="57"/>
      <c r="DIZ16" s="57"/>
      <c r="DJA16" s="57"/>
      <c r="DJB16" s="57"/>
      <c r="DJC16" s="57"/>
      <c r="DJD16" s="57"/>
      <c r="DJE16" s="57"/>
      <c r="DJF16" s="57"/>
      <c r="DJG16" s="57"/>
      <c r="DJH16" s="57"/>
      <c r="DJI16" s="57"/>
      <c r="DJJ16" s="57"/>
      <c r="DJK16" s="57"/>
      <c r="DJL16" s="57"/>
      <c r="DJM16" s="57"/>
      <c r="DJN16" s="57"/>
      <c r="DJO16" s="57"/>
      <c r="DJP16" s="57"/>
      <c r="DJQ16" s="57"/>
      <c r="DJR16" s="57"/>
      <c r="DJS16" s="57"/>
      <c r="DJT16" s="57"/>
      <c r="DJU16" s="57"/>
      <c r="DJV16" s="57"/>
      <c r="DJW16" s="57"/>
      <c r="DJX16" s="57"/>
      <c r="DJY16" s="57"/>
      <c r="DJZ16" s="57"/>
      <c r="DKA16" s="57"/>
      <c r="DKB16" s="57"/>
      <c r="DKC16" s="57"/>
      <c r="DKD16" s="57"/>
      <c r="DKE16" s="57"/>
      <c r="DKF16" s="57"/>
      <c r="DKG16" s="57"/>
      <c r="DKH16" s="57"/>
      <c r="DKI16" s="57"/>
      <c r="DKJ16" s="57"/>
      <c r="DKK16" s="57"/>
      <c r="DKL16" s="57"/>
      <c r="DKM16" s="57"/>
      <c r="DKN16" s="57"/>
      <c r="DKO16" s="57"/>
      <c r="DKP16" s="57"/>
      <c r="DKQ16" s="57"/>
      <c r="DKR16" s="57"/>
      <c r="DKS16" s="57"/>
      <c r="DKT16" s="57"/>
      <c r="DKU16" s="57"/>
      <c r="DKV16" s="57"/>
      <c r="DKW16" s="57"/>
      <c r="DKX16" s="57"/>
      <c r="DKY16" s="57"/>
      <c r="DKZ16" s="57"/>
      <c r="DLA16" s="57"/>
      <c r="DLB16" s="57"/>
      <c r="DLC16" s="57"/>
      <c r="DLD16" s="57"/>
      <c r="DLE16" s="57"/>
      <c r="DLF16" s="57"/>
      <c r="DLG16" s="57"/>
      <c r="DLH16" s="57"/>
      <c r="DLI16" s="57"/>
      <c r="DLJ16" s="57"/>
      <c r="DLK16" s="57"/>
      <c r="DLL16" s="57"/>
      <c r="DLM16" s="57"/>
      <c r="DLN16" s="57"/>
      <c r="DLO16" s="57"/>
      <c r="DLP16" s="57"/>
      <c r="DLQ16" s="57"/>
      <c r="DLR16" s="57"/>
      <c r="DLS16" s="57"/>
      <c r="DLT16" s="57"/>
      <c r="DLU16" s="57"/>
      <c r="DLV16" s="57"/>
      <c r="DLW16" s="57"/>
      <c r="DLX16" s="57"/>
      <c r="DLY16" s="57"/>
      <c r="DLZ16" s="57"/>
      <c r="DMA16" s="57"/>
      <c r="DMB16" s="57"/>
      <c r="DMC16" s="57"/>
      <c r="DMD16" s="57"/>
      <c r="DME16" s="57"/>
      <c r="DMF16" s="57"/>
      <c r="DMG16" s="57"/>
      <c r="DMH16" s="57"/>
      <c r="DMI16" s="57"/>
      <c r="DMJ16" s="57"/>
      <c r="DMK16" s="57"/>
      <c r="DML16" s="57"/>
      <c r="DMM16" s="57"/>
      <c r="DMN16" s="57"/>
      <c r="DMO16" s="57"/>
      <c r="DMP16" s="57"/>
      <c r="DMQ16" s="57"/>
      <c r="DMR16" s="57"/>
      <c r="DMS16" s="57"/>
      <c r="DMT16" s="57"/>
      <c r="DMU16" s="57"/>
      <c r="DMV16" s="57"/>
      <c r="DMW16" s="57"/>
      <c r="DMX16" s="57"/>
      <c r="DMY16" s="57"/>
      <c r="DMZ16" s="57"/>
      <c r="DNA16" s="57"/>
      <c r="DNB16" s="57"/>
      <c r="DNC16" s="57"/>
      <c r="DND16" s="57"/>
      <c r="DNE16" s="57"/>
      <c r="DNF16" s="57"/>
      <c r="DNG16" s="57"/>
      <c r="DNH16" s="57"/>
      <c r="DNI16" s="57"/>
      <c r="DNJ16" s="57"/>
      <c r="DNK16" s="57"/>
      <c r="DNL16" s="57"/>
      <c r="DNM16" s="57"/>
      <c r="DNN16" s="57"/>
      <c r="DNO16" s="57"/>
      <c r="DNP16" s="57"/>
      <c r="DNQ16" s="57"/>
      <c r="DNR16" s="57"/>
      <c r="DNS16" s="57"/>
      <c r="DNT16" s="57"/>
      <c r="DNU16" s="57"/>
      <c r="DNV16" s="57"/>
      <c r="DNW16" s="57"/>
      <c r="DNX16" s="57"/>
      <c r="DNY16" s="57"/>
      <c r="DNZ16" s="57"/>
      <c r="DOA16" s="57"/>
      <c r="DOB16" s="57"/>
      <c r="DOC16" s="57"/>
      <c r="DOD16" s="57"/>
      <c r="DOE16" s="57"/>
      <c r="DOF16" s="57"/>
      <c r="DOG16" s="57"/>
      <c r="DOH16" s="57"/>
      <c r="DOI16" s="57"/>
      <c r="DOJ16" s="57"/>
      <c r="DOK16" s="57"/>
      <c r="DOL16" s="57"/>
      <c r="DOM16" s="57"/>
      <c r="DON16" s="57"/>
      <c r="DOO16" s="57"/>
      <c r="DOP16" s="57"/>
      <c r="DOQ16" s="57"/>
      <c r="DOR16" s="57"/>
      <c r="DOS16" s="57"/>
      <c r="DOT16" s="57"/>
      <c r="DOU16" s="57"/>
      <c r="DOV16" s="57"/>
      <c r="DOW16" s="57"/>
      <c r="DOX16" s="57"/>
      <c r="DOY16" s="57"/>
      <c r="DOZ16" s="57"/>
      <c r="DPA16" s="57"/>
      <c r="DPB16" s="57"/>
      <c r="DPC16" s="57"/>
      <c r="DPD16" s="57"/>
      <c r="DPE16" s="57"/>
      <c r="DPF16" s="57"/>
      <c r="DPG16" s="57"/>
      <c r="DPH16" s="57"/>
      <c r="DPI16" s="57"/>
      <c r="DPJ16" s="57"/>
      <c r="DPK16" s="57"/>
      <c r="DPL16" s="57"/>
      <c r="DPM16" s="57"/>
      <c r="DPN16" s="57"/>
      <c r="DPO16" s="57"/>
      <c r="DPP16" s="57"/>
      <c r="DPQ16" s="57"/>
      <c r="DPR16" s="57"/>
      <c r="DPS16" s="57"/>
      <c r="DPT16" s="57"/>
      <c r="DPU16" s="57"/>
      <c r="DPV16" s="57"/>
      <c r="DPW16" s="57"/>
      <c r="DPX16" s="57"/>
      <c r="DPY16" s="57"/>
      <c r="DPZ16" s="57"/>
      <c r="DQA16" s="57"/>
      <c r="DQB16" s="57"/>
      <c r="DQC16" s="57"/>
      <c r="DQD16" s="57"/>
      <c r="DQE16" s="57"/>
      <c r="DQF16" s="57"/>
      <c r="DQG16" s="57"/>
      <c r="DQH16" s="57"/>
      <c r="DQI16" s="57"/>
      <c r="DQJ16" s="57"/>
      <c r="DQK16" s="57"/>
      <c r="DQL16" s="57"/>
      <c r="DQM16" s="57"/>
      <c r="DQN16" s="57"/>
      <c r="DQO16" s="57"/>
      <c r="DQP16" s="57"/>
      <c r="DQQ16" s="57"/>
      <c r="DQR16" s="57"/>
      <c r="DQS16" s="57"/>
      <c r="DQT16" s="57"/>
      <c r="DQU16" s="57"/>
      <c r="DQV16" s="57"/>
      <c r="DQW16" s="57"/>
      <c r="DQX16" s="57"/>
      <c r="DQY16" s="57"/>
      <c r="DQZ16" s="57"/>
      <c r="DRA16" s="57"/>
      <c r="DRB16" s="57"/>
      <c r="DRC16" s="57"/>
      <c r="DRD16" s="57"/>
      <c r="DRE16" s="57"/>
      <c r="DRF16" s="57"/>
      <c r="DRG16" s="57"/>
      <c r="DRH16" s="57"/>
      <c r="DRI16" s="57"/>
      <c r="DRJ16" s="57"/>
      <c r="DRK16" s="57"/>
      <c r="DRL16" s="57"/>
      <c r="DRM16" s="57"/>
      <c r="DRN16" s="57"/>
      <c r="DRO16" s="57"/>
      <c r="DRP16" s="57"/>
      <c r="DRQ16" s="57"/>
      <c r="DRR16" s="57"/>
      <c r="DRS16" s="57"/>
      <c r="DRT16" s="57"/>
      <c r="DRU16" s="57"/>
      <c r="DRV16" s="57"/>
      <c r="DRW16" s="57"/>
      <c r="DRX16" s="57"/>
      <c r="DRY16" s="57"/>
      <c r="DRZ16" s="57"/>
      <c r="DSA16" s="57"/>
      <c r="DSB16" s="57"/>
      <c r="DSC16" s="57"/>
      <c r="DSD16" s="57"/>
      <c r="DSE16" s="57"/>
      <c r="DSF16" s="57"/>
      <c r="DSG16" s="57"/>
      <c r="DSH16" s="57"/>
      <c r="DSI16" s="57"/>
      <c r="DSJ16" s="57"/>
      <c r="DSK16" s="57"/>
      <c r="DSL16" s="57"/>
      <c r="DSM16" s="57"/>
      <c r="DSN16" s="57"/>
      <c r="DSO16" s="57"/>
      <c r="DSP16" s="57"/>
      <c r="DSQ16" s="57"/>
      <c r="DSR16" s="57"/>
      <c r="DSS16" s="57"/>
      <c r="DST16" s="57"/>
      <c r="DSU16" s="57"/>
      <c r="DSV16" s="57"/>
      <c r="DSW16" s="57"/>
      <c r="DSX16" s="57"/>
      <c r="DSY16" s="57"/>
      <c r="DSZ16" s="57"/>
      <c r="DTA16" s="57"/>
      <c r="DTB16" s="57"/>
      <c r="DTC16" s="57"/>
      <c r="DTD16" s="57"/>
      <c r="DTE16" s="57"/>
      <c r="DTF16" s="57"/>
      <c r="DTG16" s="57"/>
      <c r="DTH16" s="57"/>
      <c r="DTI16" s="57"/>
      <c r="DTJ16" s="57"/>
      <c r="DTK16" s="57"/>
      <c r="DTL16" s="57"/>
      <c r="DTM16" s="57"/>
      <c r="DTN16" s="57"/>
      <c r="DTO16" s="57"/>
      <c r="DTP16" s="57"/>
      <c r="DTQ16" s="57"/>
      <c r="DTR16" s="57"/>
      <c r="DTS16" s="57"/>
      <c r="DTT16" s="57"/>
      <c r="DTU16" s="57"/>
      <c r="DTV16" s="57"/>
      <c r="DTW16" s="57"/>
      <c r="DTX16" s="57"/>
      <c r="DTY16" s="57"/>
      <c r="DTZ16" s="57"/>
      <c r="DUA16" s="57"/>
      <c r="DUB16" s="57"/>
      <c r="DUC16" s="57"/>
      <c r="DUD16" s="57"/>
      <c r="DUE16" s="57"/>
      <c r="DUF16" s="57"/>
      <c r="DUG16" s="57"/>
      <c r="DUH16" s="57"/>
      <c r="DUI16" s="57"/>
      <c r="DUJ16" s="57"/>
      <c r="DUK16" s="57"/>
      <c r="DUL16" s="57"/>
      <c r="DUM16" s="57"/>
      <c r="DUN16" s="57"/>
      <c r="DUO16" s="57"/>
      <c r="DUP16" s="57"/>
      <c r="DUQ16" s="57"/>
      <c r="DUR16" s="57"/>
      <c r="DUS16" s="57"/>
      <c r="DUT16" s="57"/>
      <c r="DUU16" s="57"/>
      <c r="DUV16" s="57"/>
      <c r="DUW16" s="57"/>
      <c r="DUX16" s="57"/>
      <c r="DUY16" s="57"/>
      <c r="DUZ16" s="57"/>
      <c r="DVA16" s="57"/>
      <c r="DVB16" s="57"/>
      <c r="DVC16" s="57"/>
      <c r="DVD16" s="57"/>
      <c r="DVE16" s="57"/>
      <c r="DVF16" s="57"/>
      <c r="DVG16" s="57"/>
      <c r="DVH16" s="57"/>
      <c r="DVI16" s="57"/>
      <c r="DVJ16" s="57"/>
      <c r="DVK16" s="57"/>
      <c r="DVL16" s="57"/>
      <c r="DVM16" s="57"/>
      <c r="DVN16" s="57"/>
      <c r="DVO16" s="57"/>
      <c r="DVP16" s="57"/>
      <c r="DVQ16" s="57"/>
      <c r="DVR16" s="57"/>
      <c r="DVS16" s="57"/>
      <c r="DVT16" s="57"/>
      <c r="DVU16" s="57"/>
      <c r="DVV16" s="57"/>
      <c r="DVW16" s="57"/>
      <c r="DVX16" s="57"/>
      <c r="DVY16" s="57"/>
      <c r="DVZ16" s="57"/>
      <c r="DWA16" s="57"/>
      <c r="DWB16" s="57"/>
      <c r="DWC16" s="57"/>
      <c r="DWD16" s="57"/>
      <c r="DWE16" s="57"/>
      <c r="DWF16" s="57"/>
      <c r="DWG16" s="57"/>
      <c r="DWH16" s="57"/>
      <c r="DWI16" s="57"/>
      <c r="DWJ16" s="57"/>
      <c r="DWK16" s="57"/>
      <c r="DWL16" s="57"/>
      <c r="DWM16" s="57"/>
      <c r="DWN16" s="57"/>
      <c r="DWO16" s="57"/>
      <c r="DWP16" s="57"/>
      <c r="DWQ16" s="57"/>
      <c r="DWR16" s="57"/>
      <c r="DWS16" s="57"/>
      <c r="DWT16" s="57"/>
      <c r="DWU16" s="57"/>
      <c r="DWV16" s="57"/>
      <c r="DWW16" s="57"/>
      <c r="DWX16" s="57"/>
      <c r="DWY16" s="57"/>
      <c r="DWZ16" s="57"/>
      <c r="DXA16" s="57"/>
      <c r="DXB16" s="57"/>
      <c r="DXC16" s="57"/>
      <c r="DXD16" s="57"/>
      <c r="DXE16" s="57"/>
      <c r="DXF16" s="57"/>
      <c r="DXG16" s="57"/>
      <c r="DXH16" s="57"/>
      <c r="DXI16" s="57"/>
      <c r="DXJ16" s="57"/>
      <c r="DXK16" s="57"/>
      <c r="DXL16" s="57"/>
      <c r="DXM16" s="57"/>
      <c r="DXN16" s="57"/>
      <c r="DXO16" s="57"/>
      <c r="DXP16" s="57"/>
      <c r="DXQ16" s="57"/>
      <c r="DXR16" s="57"/>
      <c r="DXS16" s="57"/>
      <c r="DXT16" s="57"/>
      <c r="DXU16" s="57"/>
      <c r="DXV16" s="57"/>
      <c r="DXW16" s="57"/>
      <c r="DXX16" s="57"/>
      <c r="DXY16" s="57"/>
      <c r="DXZ16" s="57"/>
      <c r="DYA16" s="57"/>
      <c r="DYB16" s="57"/>
      <c r="DYC16" s="57"/>
      <c r="DYD16" s="57"/>
      <c r="DYE16" s="57"/>
      <c r="DYF16" s="57"/>
      <c r="DYG16" s="57"/>
      <c r="DYH16" s="57"/>
      <c r="DYI16" s="57"/>
      <c r="DYJ16" s="57"/>
      <c r="DYK16" s="57"/>
      <c r="DYL16" s="57"/>
      <c r="DYM16" s="57"/>
      <c r="DYN16" s="57"/>
      <c r="DYO16" s="57"/>
      <c r="DYP16" s="57"/>
      <c r="DYQ16" s="57"/>
      <c r="DYR16" s="57"/>
      <c r="DYS16" s="57"/>
      <c r="DYT16" s="57"/>
      <c r="DYU16" s="57"/>
      <c r="DYV16" s="57"/>
      <c r="DYW16" s="57"/>
      <c r="DYX16" s="57"/>
      <c r="DYY16" s="57"/>
      <c r="DYZ16" s="57"/>
      <c r="DZA16" s="57"/>
      <c r="DZB16" s="57"/>
      <c r="DZC16" s="57"/>
      <c r="DZD16" s="57"/>
      <c r="DZE16" s="57"/>
      <c r="DZF16" s="57"/>
      <c r="DZG16" s="57"/>
      <c r="DZH16" s="57"/>
      <c r="DZI16" s="57"/>
      <c r="DZJ16" s="57"/>
      <c r="DZK16" s="57"/>
      <c r="DZL16" s="57"/>
      <c r="DZM16" s="57"/>
      <c r="DZN16" s="57"/>
      <c r="DZO16" s="57"/>
      <c r="DZP16" s="57"/>
      <c r="DZQ16" s="57"/>
      <c r="DZR16" s="57"/>
      <c r="DZS16" s="57"/>
      <c r="DZT16" s="57"/>
      <c r="DZU16" s="57"/>
      <c r="DZV16" s="57"/>
      <c r="DZW16" s="57"/>
      <c r="DZX16" s="57"/>
      <c r="DZY16" s="57"/>
      <c r="DZZ16" s="57"/>
      <c r="EAA16" s="57"/>
      <c r="EAB16" s="57"/>
      <c r="EAC16" s="57"/>
      <c r="EAD16" s="57"/>
      <c r="EAE16" s="57"/>
      <c r="EAF16" s="57"/>
      <c r="EAG16" s="57"/>
      <c r="EAH16" s="57"/>
      <c r="EAI16" s="57"/>
      <c r="EAJ16" s="57"/>
      <c r="EAK16" s="57"/>
      <c r="EAL16" s="57"/>
      <c r="EAM16" s="57"/>
      <c r="EAN16" s="57"/>
      <c r="EAO16" s="57"/>
      <c r="EAP16" s="57"/>
      <c r="EAQ16" s="57"/>
      <c r="EAR16" s="57"/>
      <c r="EAS16" s="57"/>
      <c r="EAT16" s="57"/>
      <c r="EAU16" s="57"/>
      <c r="EAV16" s="57"/>
      <c r="EAW16" s="57"/>
      <c r="EAX16" s="57"/>
      <c r="EAY16" s="57"/>
      <c r="EAZ16" s="57"/>
      <c r="EBA16" s="57"/>
      <c r="EBB16" s="57"/>
      <c r="EBC16" s="57"/>
      <c r="EBD16" s="57"/>
      <c r="EBE16" s="57"/>
      <c r="EBF16" s="57"/>
      <c r="EBG16" s="57"/>
      <c r="EBH16" s="57"/>
      <c r="EBI16" s="57"/>
      <c r="EBJ16" s="57"/>
      <c r="EBK16" s="57"/>
      <c r="EBL16" s="57"/>
      <c r="EBM16" s="57"/>
      <c r="EBN16" s="57"/>
      <c r="EBO16" s="57"/>
      <c r="EBP16" s="57"/>
      <c r="EBQ16" s="57"/>
      <c r="EBR16" s="57"/>
      <c r="EBS16" s="57"/>
      <c r="EBT16" s="57"/>
      <c r="EBU16" s="57"/>
      <c r="EBV16" s="57"/>
      <c r="EBW16" s="57"/>
      <c r="EBX16" s="57"/>
      <c r="EBY16" s="57"/>
      <c r="EBZ16" s="57"/>
      <c r="ECA16" s="57"/>
      <c r="ECB16" s="57"/>
      <c r="ECC16" s="57"/>
      <c r="ECD16" s="57"/>
      <c r="ECE16" s="57"/>
      <c r="ECF16" s="57"/>
      <c r="ECG16" s="57"/>
      <c r="ECH16" s="57"/>
      <c r="ECI16" s="57"/>
      <c r="ECJ16" s="57"/>
      <c r="ECK16" s="57"/>
      <c r="ECL16" s="57"/>
      <c r="ECM16" s="57"/>
      <c r="ECN16" s="57"/>
      <c r="ECO16" s="57"/>
      <c r="ECP16" s="57"/>
      <c r="ECQ16" s="57"/>
      <c r="ECR16" s="57"/>
      <c r="ECS16" s="57"/>
      <c r="ECT16" s="57"/>
      <c r="ECU16" s="57"/>
      <c r="ECV16" s="57"/>
      <c r="ECW16" s="57"/>
      <c r="ECX16" s="57"/>
      <c r="ECY16" s="57"/>
      <c r="ECZ16" s="57"/>
      <c r="EDA16" s="57"/>
      <c r="EDB16" s="57"/>
      <c r="EDC16" s="57"/>
      <c r="EDD16" s="57"/>
      <c r="EDE16" s="57"/>
      <c r="EDF16" s="57"/>
      <c r="EDG16" s="57"/>
      <c r="EDH16" s="57"/>
      <c r="EDI16" s="57"/>
      <c r="EDJ16" s="57"/>
      <c r="EDK16" s="57"/>
      <c r="EDL16" s="57"/>
      <c r="EDM16" s="57"/>
      <c r="EDN16" s="57"/>
      <c r="EDO16" s="57"/>
      <c r="EDP16" s="57"/>
      <c r="EDQ16" s="57"/>
      <c r="EDR16" s="57"/>
      <c r="EDS16" s="57"/>
      <c r="EDT16" s="57"/>
      <c r="EDU16" s="57"/>
      <c r="EDV16" s="57"/>
      <c r="EDW16" s="57"/>
      <c r="EDX16" s="57"/>
      <c r="EDY16" s="57"/>
      <c r="EDZ16" s="57"/>
      <c r="EEA16" s="57"/>
      <c r="EEB16" s="57"/>
      <c r="EEC16" s="57"/>
      <c r="EED16" s="57"/>
      <c r="EEE16" s="57"/>
      <c r="EEF16" s="57"/>
      <c r="EEG16" s="57"/>
      <c r="EEH16" s="57"/>
      <c r="EEI16" s="57"/>
      <c r="EEJ16" s="57"/>
      <c r="EEK16" s="57"/>
      <c r="EEL16" s="57"/>
      <c r="EEM16" s="57"/>
      <c r="EEN16" s="57"/>
      <c r="EEO16" s="57"/>
      <c r="EEP16" s="57"/>
      <c r="EEQ16" s="57"/>
      <c r="EER16" s="57"/>
      <c r="EES16" s="57"/>
      <c r="EET16" s="57"/>
      <c r="EEU16" s="57"/>
      <c r="EEV16" s="57"/>
      <c r="EEW16" s="57"/>
      <c r="EEX16" s="57"/>
      <c r="EEY16" s="57"/>
      <c r="EEZ16" s="57"/>
      <c r="EFA16" s="57"/>
      <c r="EFB16" s="57"/>
      <c r="EFC16" s="57"/>
      <c r="EFD16" s="57"/>
      <c r="EFE16" s="57"/>
      <c r="EFF16" s="57"/>
      <c r="EFG16" s="57"/>
      <c r="EFH16" s="57"/>
      <c r="EFI16" s="57"/>
      <c r="EFJ16" s="57"/>
      <c r="EFK16" s="57"/>
      <c r="EFL16" s="57"/>
      <c r="EFM16" s="57"/>
      <c r="EFN16" s="57"/>
      <c r="EFO16" s="57"/>
      <c r="EFP16" s="57"/>
      <c r="EFQ16" s="57"/>
      <c r="EFR16" s="57"/>
      <c r="EFS16" s="57"/>
      <c r="EFT16" s="57"/>
      <c r="EFU16" s="57"/>
      <c r="EFV16" s="57"/>
      <c r="EFW16" s="57"/>
      <c r="EFX16" s="57"/>
      <c r="EFY16" s="57"/>
      <c r="EFZ16" s="57"/>
      <c r="EGA16" s="57"/>
      <c r="EGB16" s="57"/>
      <c r="EGC16" s="57"/>
      <c r="EGD16" s="57"/>
      <c r="EGE16" s="57"/>
      <c r="EGF16" s="57"/>
      <c r="EGG16" s="57"/>
      <c r="EGH16" s="57"/>
      <c r="EGI16" s="57"/>
      <c r="EGJ16" s="57"/>
      <c r="EGK16" s="57"/>
      <c r="EGL16" s="57"/>
      <c r="EGM16" s="57"/>
      <c r="EGN16" s="57"/>
      <c r="EGO16" s="57"/>
      <c r="EGP16" s="57"/>
      <c r="EGQ16" s="57"/>
      <c r="EGR16" s="57"/>
      <c r="EGS16" s="57"/>
      <c r="EGT16" s="57"/>
      <c r="EGU16" s="57"/>
      <c r="EGV16" s="57"/>
      <c r="EGW16" s="57"/>
      <c r="EGX16" s="57"/>
      <c r="EGY16" s="57"/>
      <c r="EGZ16" s="57"/>
      <c r="EHA16" s="57"/>
      <c r="EHB16" s="57"/>
      <c r="EHC16" s="57"/>
      <c r="EHD16" s="57"/>
      <c r="EHE16" s="57"/>
      <c r="EHF16" s="57"/>
      <c r="EHG16" s="57"/>
      <c r="EHH16" s="57"/>
      <c r="EHI16" s="57"/>
      <c r="EHJ16" s="57"/>
      <c r="EHK16" s="57"/>
      <c r="EHL16" s="57"/>
      <c r="EHM16" s="57"/>
      <c r="EHN16" s="57"/>
      <c r="EHO16" s="57"/>
      <c r="EHP16" s="57"/>
      <c r="EHQ16" s="57"/>
      <c r="EHR16" s="57"/>
      <c r="EHS16" s="57"/>
      <c r="EHT16" s="57"/>
      <c r="EHU16" s="57"/>
      <c r="EHV16" s="57"/>
      <c r="EHW16" s="57"/>
      <c r="EHX16" s="57"/>
      <c r="EHY16" s="57"/>
      <c r="EHZ16" s="57"/>
      <c r="EIA16" s="57"/>
      <c r="EIB16" s="57"/>
      <c r="EIC16" s="57"/>
      <c r="EID16" s="57"/>
      <c r="EIE16" s="57"/>
      <c r="EIF16" s="57"/>
      <c r="EIG16" s="57"/>
      <c r="EIH16" s="57"/>
      <c r="EII16" s="57"/>
      <c r="EIJ16" s="57"/>
      <c r="EIK16" s="57"/>
      <c r="EIL16" s="57"/>
      <c r="EIM16" s="57"/>
      <c r="EIN16" s="57"/>
      <c r="EIO16" s="57"/>
      <c r="EIP16" s="57"/>
      <c r="EIQ16" s="57"/>
      <c r="EIR16" s="57"/>
      <c r="EIS16" s="57"/>
      <c r="EIT16" s="57"/>
      <c r="EIU16" s="57"/>
      <c r="EIV16" s="57"/>
      <c r="EIW16" s="57"/>
      <c r="EIX16" s="57"/>
      <c r="EIY16" s="57"/>
      <c r="EIZ16" s="57"/>
      <c r="EJA16" s="57"/>
      <c r="EJB16" s="57"/>
      <c r="EJC16" s="57"/>
      <c r="EJD16" s="57"/>
      <c r="EJE16" s="57"/>
      <c r="EJF16" s="57"/>
      <c r="EJG16" s="57"/>
      <c r="EJH16" s="57"/>
      <c r="EJI16" s="57"/>
      <c r="EJJ16" s="57"/>
      <c r="EJK16" s="57"/>
      <c r="EJL16" s="57"/>
      <c r="EJM16" s="57"/>
      <c r="EJN16" s="57"/>
      <c r="EJO16" s="57"/>
      <c r="EJP16" s="57"/>
      <c r="EJQ16" s="57"/>
      <c r="EJR16" s="57"/>
      <c r="EJS16" s="57"/>
      <c r="EJT16" s="57"/>
      <c r="EJU16" s="57"/>
      <c r="EJV16" s="57"/>
      <c r="EJW16" s="57"/>
      <c r="EJX16" s="57"/>
      <c r="EJY16" s="57"/>
      <c r="EJZ16" s="57"/>
      <c r="EKA16" s="57"/>
      <c r="EKB16" s="57"/>
      <c r="EKC16" s="57"/>
      <c r="EKD16" s="57"/>
      <c r="EKE16" s="57"/>
      <c r="EKF16" s="57"/>
      <c r="EKG16" s="57"/>
      <c r="EKH16" s="57"/>
      <c r="EKI16" s="57"/>
      <c r="EKJ16" s="57"/>
      <c r="EKK16" s="57"/>
      <c r="EKL16" s="57"/>
      <c r="EKM16" s="57"/>
      <c r="EKN16" s="57"/>
      <c r="EKO16" s="57"/>
      <c r="EKP16" s="57"/>
      <c r="EKQ16" s="57"/>
      <c r="EKR16" s="57"/>
      <c r="EKS16" s="57"/>
      <c r="EKT16" s="57"/>
      <c r="EKU16" s="57"/>
      <c r="EKV16" s="57"/>
      <c r="EKW16" s="57"/>
      <c r="EKX16" s="57"/>
      <c r="EKY16" s="57"/>
      <c r="EKZ16" s="57"/>
      <c r="ELA16" s="57"/>
      <c r="ELB16" s="57"/>
      <c r="ELC16" s="57"/>
      <c r="ELD16" s="57"/>
      <c r="ELE16" s="57"/>
      <c r="ELF16" s="57"/>
      <c r="ELG16" s="57"/>
      <c r="ELH16" s="57"/>
      <c r="ELI16" s="57"/>
      <c r="ELJ16" s="57"/>
      <c r="ELK16" s="57"/>
      <c r="ELL16" s="57"/>
      <c r="ELM16" s="57"/>
      <c r="ELN16" s="57"/>
      <c r="ELO16" s="57"/>
      <c r="ELP16" s="57"/>
      <c r="ELQ16" s="57"/>
      <c r="ELR16" s="57"/>
      <c r="ELS16" s="57"/>
      <c r="ELT16" s="57"/>
      <c r="ELU16" s="57"/>
      <c r="ELV16" s="57"/>
      <c r="ELW16" s="57"/>
      <c r="ELX16" s="57"/>
      <c r="ELY16" s="57"/>
      <c r="ELZ16" s="57"/>
      <c r="EMA16" s="57"/>
      <c r="EMB16" s="57"/>
      <c r="EMC16" s="57"/>
      <c r="EMD16" s="57"/>
      <c r="EME16" s="57"/>
      <c r="EMF16" s="57"/>
      <c r="EMG16" s="57"/>
      <c r="EMH16" s="57"/>
      <c r="EMI16" s="57"/>
      <c r="EMJ16" s="57"/>
      <c r="EMK16" s="57"/>
      <c r="EML16" s="57"/>
      <c r="EMM16" s="57"/>
      <c r="EMN16" s="57"/>
      <c r="EMO16" s="57"/>
      <c r="EMP16" s="57"/>
      <c r="EMQ16" s="57"/>
      <c r="EMR16" s="57"/>
      <c r="EMS16" s="57"/>
      <c r="EMT16" s="57"/>
      <c r="EMU16" s="57"/>
      <c r="EMV16" s="57"/>
      <c r="EMW16" s="57"/>
      <c r="EMX16" s="57"/>
      <c r="EMY16" s="57"/>
      <c r="EMZ16" s="57"/>
      <c r="ENA16" s="57"/>
      <c r="ENB16" s="57"/>
      <c r="ENC16" s="57"/>
      <c r="END16" s="57"/>
      <c r="ENE16" s="57"/>
      <c r="ENF16" s="57"/>
      <c r="ENG16" s="57"/>
      <c r="ENH16" s="57"/>
      <c r="ENI16" s="57"/>
      <c r="ENJ16" s="57"/>
      <c r="ENK16" s="57"/>
      <c r="ENL16" s="57"/>
      <c r="ENM16" s="57"/>
      <c r="ENN16" s="57"/>
      <c r="ENO16" s="57"/>
      <c r="ENP16" s="57"/>
      <c r="ENQ16" s="57"/>
      <c r="ENR16" s="57"/>
      <c r="ENS16" s="57"/>
      <c r="ENT16" s="57"/>
      <c r="ENU16" s="57"/>
      <c r="ENV16" s="57"/>
      <c r="ENW16" s="57"/>
      <c r="ENX16" s="57"/>
      <c r="ENY16" s="57"/>
      <c r="ENZ16" s="57"/>
      <c r="EOA16" s="57"/>
      <c r="EOB16" s="57"/>
      <c r="EOC16" s="57"/>
      <c r="EOD16" s="57"/>
      <c r="EOE16" s="57"/>
      <c r="EOF16" s="57"/>
      <c r="EOG16" s="57"/>
      <c r="EOH16" s="57"/>
      <c r="EOI16" s="57"/>
      <c r="EOJ16" s="57"/>
      <c r="EOK16" s="57"/>
      <c r="EOL16" s="57"/>
      <c r="EOM16" s="57"/>
      <c r="EON16" s="57"/>
      <c r="EOO16" s="57"/>
      <c r="EOP16" s="57"/>
      <c r="EOQ16" s="57"/>
      <c r="EOR16" s="57"/>
      <c r="EOS16" s="57"/>
      <c r="EOT16" s="57"/>
      <c r="EOU16" s="57"/>
      <c r="EOV16" s="57"/>
      <c r="EOW16" s="57"/>
      <c r="EOX16" s="57"/>
      <c r="EOY16" s="57"/>
      <c r="EOZ16" s="57"/>
      <c r="EPA16" s="57"/>
      <c r="EPB16" s="57"/>
      <c r="EPC16" s="57"/>
      <c r="EPD16" s="57"/>
      <c r="EPE16" s="57"/>
      <c r="EPF16" s="57"/>
      <c r="EPG16" s="57"/>
      <c r="EPH16" s="57"/>
      <c r="EPI16" s="57"/>
      <c r="EPJ16" s="57"/>
      <c r="EPK16" s="57"/>
      <c r="EPL16" s="57"/>
      <c r="EPM16" s="57"/>
      <c r="EPN16" s="57"/>
      <c r="EPO16" s="57"/>
      <c r="EPP16" s="57"/>
      <c r="EPQ16" s="57"/>
      <c r="EPR16" s="57"/>
      <c r="EPS16" s="57"/>
      <c r="EPT16" s="57"/>
      <c r="EPU16" s="57"/>
      <c r="EPV16" s="57"/>
      <c r="EPW16" s="57"/>
      <c r="EPX16" s="57"/>
      <c r="EPY16" s="57"/>
      <c r="EPZ16" s="57"/>
      <c r="EQA16" s="57"/>
      <c r="EQB16" s="57"/>
      <c r="EQC16" s="57"/>
      <c r="EQD16" s="57"/>
      <c r="EQE16" s="57"/>
      <c r="EQF16" s="57"/>
      <c r="EQG16" s="57"/>
      <c r="EQH16" s="57"/>
      <c r="EQI16" s="57"/>
      <c r="EQJ16" s="57"/>
      <c r="EQK16" s="57"/>
      <c r="EQL16" s="57"/>
      <c r="EQM16" s="57"/>
      <c r="EQN16" s="57"/>
      <c r="EQO16" s="57"/>
      <c r="EQP16" s="57"/>
      <c r="EQQ16" s="57"/>
      <c r="EQR16" s="57"/>
      <c r="EQS16" s="57"/>
      <c r="EQT16" s="57"/>
      <c r="EQU16" s="57"/>
      <c r="EQV16" s="57"/>
      <c r="EQW16" s="57"/>
      <c r="EQX16" s="57"/>
      <c r="EQY16" s="57"/>
      <c r="EQZ16" s="57"/>
      <c r="ERA16" s="57"/>
      <c r="ERB16" s="57"/>
      <c r="ERC16" s="57"/>
      <c r="ERD16" s="57"/>
      <c r="ERE16" s="57"/>
      <c r="ERF16" s="57"/>
      <c r="ERG16" s="57"/>
      <c r="ERH16" s="57"/>
      <c r="ERI16" s="57"/>
      <c r="ERJ16" s="57"/>
      <c r="ERK16" s="57"/>
      <c r="ERL16" s="57"/>
      <c r="ERM16" s="57"/>
      <c r="ERN16" s="57"/>
      <c r="ERO16" s="57"/>
      <c r="ERP16" s="57"/>
      <c r="ERQ16" s="57"/>
      <c r="ERR16" s="57"/>
      <c r="ERS16" s="57"/>
      <c r="ERT16" s="57"/>
      <c r="ERU16" s="57"/>
      <c r="ERV16" s="57"/>
      <c r="ERW16" s="57"/>
      <c r="ERX16" s="57"/>
      <c r="ERY16" s="57"/>
      <c r="ERZ16" s="57"/>
      <c r="ESA16" s="57"/>
      <c r="ESB16" s="57"/>
      <c r="ESC16" s="57"/>
      <c r="ESD16" s="57"/>
      <c r="ESE16" s="57"/>
      <c r="ESF16" s="57"/>
      <c r="ESG16" s="57"/>
      <c r="ESH16" s="57"/>
      <c r="ESI16" s="57"/>
      <c r="ESJ16" s="57"/>
      <c r="ESK16" s="57"/>
      <c r="ESL16" s="57"/>
      <c r="ESM16" s="57"/>
      <c r="ESN16" s="57"/>
      <c r="ESO16" s="57"/>
      <c r="ESP16" s="57"/>
      <c r="ESQ16" s="57"/>
      <c r="ESR16" s="57"/>
      <c r="ESS16" s="57"/>
      <c r="EST16" s="57"/>
      <c r="ESU16" s="57"/>
      <c r="ESV16" s="57"/>
      <c r="ESW16" s="57"/>
      <c r="ESX16" s="57"/>
      <c r="ESY16" s="57"/>
      <c r="ESZ16" s="57"/>
      <c r="ETA16" s="57"/>
      <c r="ETB16" s="57"/>
      <c r="ETC16" s="57"/>
      <c r="ETD16" s="57"/>
      <c r="ETE16" s="57"/>
      <c r="ETF16" s="57"/>
      <c r="ETG16" s="57"/>
      <c r="ETH16" s="57"/>
      <c r="ETI16" s="57"/>
      <c r="ETJ16" s="57"/>
      <c r="ETK16" s="57"/>
      <c r="ETL16" s="57"/>
      <c r="ETM16" s="57"/>
      <c r="ETN16" s="57"/>
      <c r="ETO16" s="57"/>
      <c r="ETP16" s="57"/>
      <c r="ETQ16" s="57"/>
      <c r="ETR16" s="57"/>
      <c r="ETS16" s="57"/>
      <c r="ETT16" s="57"/>
      <c r="ETU16" s="57"/>
      <c r="ETV16" s="57"/>
      <c r="ETW16" s="57"/>
      <c r="ETX16" s="57"/>
      <c r="ETY16" s="57"/>
      <c r="ETZ16" s="57"/>
      <c r="EUA16" s="57"/>
      <c r="EUB16" s="57"/>
      <c r="EUC16" s="57"/>
      <c r="EUD16" s="57"/>
      <c r="EUE16" s="57"/>
      <c r="EUF16" s="57"/>
      <c r="EUG16" s="57"/>
      <c r="EUH16" s="57"/>
      <c r="EUI16" s="57"/>
      <c r="EUJ16" s="57"/>
      <c r="EUK16" s="57"/>
      <c r="EUL16" s="57"/>
      <c r="EUM16" s="57"/>
      <c r="EUN16" s="57"/>
      <c r="EUO16" s="57"/>
      <c r="EUP16" s="57"/>
      <c r="EUQ16" s="57"/>
      <c r="EUR16" s="57"/>
      <c r="EUS16" s="57"/>
      <c r="EUT16" s="57"/>
      <c r="EUU16" s="57"/>
      <c r="EUV16" s="57"/>
      <c r="EUW16" s="57"/>
      <c r="EUX16" s="57"/>
      <c r="EUY16" s="57"/>
      <c r="EUZ16" s="57"/>
      <c r="EVA16" s="57"/>
      <c r="EVB16" s="57"/>
      <c r="EVC16" s="57"/>
      <c r="EVD16" s="57"/>
      <c r="EVE16" s="57"/>
      <c r="EVF16" s="57"/>
      <c r="EVG16" s="57"/>
      <c r="EVH16" s="57"/>
      <c r="EVI16" s="57"/>
      <c r="EVJ16" s="57"/>
      <c r="EVK16" s="57"/>
      <c r="EVL16" s="57"/>
      <c r="EVM16" s="57"/>
      <c r="EVN16" s="57"/>
      <c r="EVO16" s="57"/>
      <c r="EVP16" s="57"/>
      <c r="EVQ16" s="57"/>
      <c r="EVR16" s="57"/>
      <c r="EVS16" s="57"/>
      <c r="EVT16" s="57"/>
      <c r="EVU16" s="57"/>
      <c r="EVV16" s="57"/>
      <c r="EVW16" s="57"/>
      <c r="EVX16" s="57"/>
      <c r="EVY16" s="57"/>
      <c r="EVZ16" s="57"/>
      <c r="EWA16" s="57"/>
      <c r="EWB16" s="57"/>
      <c r="EWC16" s="57"/>
      <c r="EWD16" s="57"/>
      <c r="EWE16" s="57"/>
      <c r="EWF16" s="57"/>
      <c r="EWG16" s="57"/>
      <c r="EWH16" s="57"/>
      <c r="EWI16" s="57"/>
      <c r="EWJ16" s="57"/>
      <c r="EWK16" s="57"/>
      <c r="EWL16" s="57"/>
      <c r="EWM16" s="57"/>
      <c r="EWN16" s="57"/>
      <c r="EWO16" s="57"/>
      <c r="EWP16" s="57"/>
      <c r="EWQ16" s="57"/>
      <c r="EWR16" s="57"/>
      <c r="EWS16" s="57"/>
      <c r="EWT16" s="57"/>
      <c r="EWU16" s="57"/>
      <c r="EWV16" s="57"/>
      <c r="EWW16" s="57"/>
      <c r="EWX16" s="57"/>
      <c r="EWY16" s="57"/>
      <c r="EWZ16" s="57"/>
      <c r="EXA16" s="57"/>
      <c r="EXB16" s="57"/>
      <c r="EXC16" s="57"/>
      <c r="EXD16" s="57"/>
      <c r="EXE16" s="57"/>
      <c r="EXF16" s="57"/>
      <c r="EXG16" s="57"/>
      <c r="EXH16" s="57"/>
      <c r="EXI16" s="57"/>
      <c r="EXJ16" s="57"/>
      <c r="EXK16" s="57"/>
      <c r="EXL16" s="57"/>
      <c r="EXM16" s="57"/>
      <c r="EXN16" s="57"/>
      <c r="EXO16" s="57"/>
      <c r="EXP16" s="57"/>
      <c r="EXQ16" s="57"/>
      <c r="EXR16" s="57"/>
      <c r="EXS16" s="57"/>
      <c r="EXT16" s="57"/>
      <c r="EXU16" s="57"/>
      <c r="EXV16" s="57"/>
      <c r="EXW16" s="57"/>
      <c r="EXX16" s="57"/>
      <c r="EXY16" s="57"/>
      <c r="EXZ16" s="57"/>
      <c r="EYA16" s="57"/>
      <c r="EYB16" s="57"/>
      <c r="EYC16" s="57"/>
      <c r="EYD16" s="57"/>
      <c r="EYE16" s="57"/>
      <c r="EYF16" s="57"/>
      <c r="EYG16" s="57"/>
      <c r="EYH16" s="57"/>
      <c r="EYI16" s="57"/>
      <c r="EYJ16" s="57"/>
      <c r="EYK16" s="57"/>
      <c r="EYL16" s="57"/>
      <c r="EYM16" s="57"/>
      <c r="EYN16" s="57"/>
      <c r="EYO16" s="57"/>
      <c r="EYP16" s="57"/>
      <c r="EYQ16" s="57"/>
      <c r="EYR16" s="57"/>
      <c r="EYS16" s="57"/>
      <c r="EYT16" s="57"/>
      <c r="EYU16" s="57"/>
      <c r="EYV16" s="57"/>
      <c r="EYW16" s="57"/>
      <c r="EYX16" s="57"/>
      <c r="EYY16" s="57"/>
      <c r="EYZ16" s="57"/>
      <c r="EZA16" s="57"/>
      <c r="EZB16" s="57"/>
      <c r="EZC16" s="57"/>
      <c r="EZD16" s="57"/>
      <c r="EZE16" s="57"/>
      <c r="EZF16" s="57"/>
      <c r="EZG16" s="57"/>
      <c r="EZH16" s="57"/>
      <c r="EZI16" s="57"/>
      <c r="EZJ16" s="57"/>
      <c r="EZK16" s="57"/>
      <c r="EZL16" s="57"/>
      <c r="EZM16" s="57"/>
      <c r="EZN16" s="57"/>
      <c r="EZO16" s="57"/>
      <c r="EZP16" s="57"/>
      <c r="EZQ16" s="57"/>
      <c r="EZR16" s="57"/>
      <c r="EZS16" s="57"/>
      <c r="EZT16" s="57"/>
      <c r="EZU16" s="57"/>
      <c r="EZV16" s="57"/>
      <c r="EZW16" s="57"/>
      <c r="EZX16" s="57"/>
      <c r="EZY16" s="57"/>
      <c r="EZZ16" s="57"/>
      <c r="FAA16" s="57"/>
      <c r="FAB16" s="57"/>
      <c r="FAC16" s="57"/>
      <c r="FAD16" s="57"/>
      <c r="FAE16" s="57"/>
      <c r="FAF16" s="57"/>
      <c r="FAG16" s="57"/>
      <c r="FAH16" s="57"/>
      <c r="FAI16" s="57"/>
      <c r="FAJ16" s="57"/>
      <c r="FAK16" s="57"/>
      <c r="FAL16" s="57"/>
      <c r="FAM16" s="57"/>
      <c r="FAN16" s="57"/>
      <c r="FAO16" s="57"/>
      <c r="FAP16" s="57"/>
      <c r="FAQ16" s="57"/>
      <c r="FAR16" s="57"/>
      <c r="FAS16" s="57"/>
      <c r="FAT16" s="57"/>
      <c r="FAU16" s="57"/>
      <c r="FAV16" s="57"/>
      <c r="FAW16" s="57"/>
      <c r="FAX16" s="57"/>
      <c r="FAY16" s="57"/>
      <c r="FAZ16" s="57"/>
      <c r="FBA16" s="57"/>
      <c r="FBB16" s="57"/>
      <c r="FBC16" s="57"/>
      <c r="FBD16" s="57"/>
      <c r="FBE16" s="57"/>
      <c r="FBF16" s="57"/>
      <c r="FBG16" s="57"/>
      <c r="FBH16" s="57"/>
      <c r="FBI16" s="57"/>
      <c r="FBJ16" s="57"/>
      <c r="FBK16" s="57"/>
      <c r="FBL16" s="57"/>
      <c r="FBM16" s="57"/>
      <c r="FBN16" s="57"/>
      <c r="FBO16" s="57"/>
      <c r="FBP16" s="57"/>
      <c r="FBQ16" s="57"/>
      <c r="FBR16" s="57"/>
      <c r="FBS16" s="57"/>
      <c r="FBT16" s="57"/>
      <c r="FBU16" s="57"/>
      <c r="FBV16" s="57"/>
      <c r="FBW16" s="57"/>
      <c r="FBX16" s="57"/>
      <c r="FBY16" s="57"/>
      <c r="FBZ16" s="57"/>
      <c r="FCA16" s="57"/>
      <c r="FCB16" s="57"/>
      <c r="FCC16" s="57"/>
      <c r="FCD16" s="57"/>
      <c r="FCE16" s="57"/>
      <c r="FCF16" s="57"/>
      <c r="FCG16" s="57"/>
      <c r="FCH16" s="57"/>
      <c r="FCI16" s="57"/>
      <c r="FCJ16" s="57"/>
      <c r="FCK16" s="57"/>
      <c r="FCL16" s="57"/>
      <c r="FCM16" s="57"/>
      <c r="FCN16" s="57"/>
      <c r="FCO16" s="57"/>
      <c r="FCP16" s="57"/>
      <c r="FCQ16" s="57"/>
      <c r="FCR16" s="57"/>
      <c r="FCS16" s="57"/>
      <c r="FCT16" s="57"/>
      <c r="FCU16" s="57"/>
      <c r="FCV16" s="57"/>
      <c r="FCW16" s="57"/>
      <c r="FCX16" s="57"/>
      <c r="FCY16" s="57"/>
      <c r="FCZ16" s="57"/>
      <c r="FDA16" s="57"/>
      <c r="FDB16" s="57"/>
      <c r="FDC16" s="57"/>
      <c r="FDD16" s="57"/>
      <c r="FDE16" s="57"/>
      <c r="FDF16" s="57"/>
      <c r="FDG16" s="57"/>
      <c r="FDH16" s="57"/>
      <c r="FDI16" s="57"/>
      <c r="FDJ16" s="57"/>
      <c r="FDK16" s="57"/>
      <c r="FDL16" s="57"/>
      <c r="FDM16" s="57"/>
      <c r="FDN16" s="57"/>
      <c r="FDO16" s="57"/>
      <c r="FDP16" s="57"/>
      <c r="FDQ16" s="57"/>
      <c r="FDR16" s="57"/>
      <c r="FDS16" s="57"/>
      <c r="FDT16" s="57"/>
      <c r="FDU16" s="57"/>
      <c r="FDV16" s="57"/>
      <c r="FDW16" s="57"/>
      <c r="FDX16" s="57"/>
      <c r="FDY16" s="57"/>
      <c r="FDZ16" s="57"/>
      <c r="FEA16" s="57"/>
      <c r="FEB16" s="57"/>
      <c r="FEC16" s="57"/>
      <c r="FED16" s="57"/>
      <c r="FEE16" s="57"/>
      <c r="FEF16" s="57"/>
      <c r="FEG16" s="57"/>
      <c r="FEH16" s="57"/>
      <c r="FEI16" s="57"/>
      <c r="FEJ16" s="57"/>
      <c r="FEK16" s="57"/>
      <c r="FEL16" s="57"/>
      <c r="FEM16" s="57"/>
      <c r="FEN16" s="57"/>
      <c r="FEO16" s="57"/>
      <c r="FEP16" s="57"/>
      <c r="FEQ16" s="57"/>
      <c r="FER16" s="57"/>
      <c r="FES16" s="57"/>
      <c r="FET16" s="57"/>
      <c r="FEU16" s="57"/>
      <c r="FEV16" s="57"/>
      <c r="FEW16" s="57"/>
      <c r="FEX16" s="57"/>
      <c r="FEY16" s="57"/>
      <c r="FEZ16" s="57"/>
      <c r="FFA16" s="57"/>
      <c r="FFB16" s="57"/>
      <c r="FFC16" s="57"/>
      <c r="FFD16" s="57"/>
      <c r="FFE16" s="57"/>
      <c r="FFF16" s="57"/>
      <c r="FFG16" s="57"/>
      <c r="FFH16" s="57"/>
      <c r="FFI16" s="57"/>
      <c r="FFJ16" s="57"/>
      <c r="FFK16" s="57"/>
      <c r="FFL16" s="57"/>
      <c r="FFM16" s="57"/>
      <c r="FFN16" s="57"/>
      <c r="FFO16" s="57"/>
      <c r="FFP16" s="57"/>
      <c r="FFQ16" s="57"/>
      <c r="FFR16" s="57"/>
      <c r="FFS16" s="57"/>
      <c r="FFT16" s="57"/>
      <c r="FFU16" s="57"/>
      <c r="FFV16" s="57"/>
      <c r="FFW16" s="57"/>
      <c r="FFX16" s="57"/>
      <c r="FFY16" s="57"/>
      <c r="FFZ16" s="57"/>
      <c r="FGA16" s="57"/>
      <c r="FGB16" s="57"/>
      <c r="FGC16" s="57"/>
      <c r="FGD16" s="57"/>
      <c r="FGE16" s="57"/>
      <c r="FGF16" s="57"/>
      <c r="FGG16" s="57"/>
      <c r="FGH16" s="57"/>
      <c r="FGI16" s="57"/>
      <c r="FGJ16" s="57"/>
      <c r="FGK16" s="57"/>
      <c r="FGL16" s="57"/>
      <c r="FGM16" s="57"/>
      <c r="FGN16" s="57"/>
      <c r="FGO16" s="57"/>
      <c r="FGP16" s="57"/>
      <c r="FGQ16" s="57"/>
      <c r="FGR16" s="57"/>
      <c r="FGS16" s="57"/>
      <c r="FGT16" s="57"/>
      <c r="FGU16" s="57"/>
      <c r="FGV16" s="57"/>
      <c r="FGW16" s="57"/>
      <c r="FGX16" s="57"/>
      <c r="FGY16" s="57"/>
      <c r="FGZ16" s="57"/>
      <c r="FHA16" s="57"/>
      <c r="FHB16" s="57"/>
      <c r="FHC16" s="57"/>
      <c r="FHD16" s="57"/>
      <c r="FHE16" s="57"/>
      <c r="FHF16" s="57"/>
      <c r="FHG16" s="57"/>
      <c r="FHH16" s="57"/>
      <c r="FHI16" s="57"/>
      <c r="FHJ16" s="57"/>
      <c r="FHK16" s="57"/>
      <c r="FHL16" s="57"/>
      <c r="FHM16" s="57"/>
      <c r="FHN16" s="57"/>
      <c r="FHO16" s="57"/>
      <c r="FHP16" s="57"/>
      <c r="FHQ16" s="57"/>
      <c r="FHR16" s="57"/>
      <c r="FHS16" s="57"/>
      <c r="FHT16" s="57"/>
      <c r="FHU16" s="57"/>
      <c r="FHV16" s="57"/>
      <c r="FHW16" s="57"/>
      <c r="FHX16" s="57"/>
      <c r="FHY16" s="57"/>
      <c r="FHZ16" s="57"/>
      <c r="FIA16" s="57"/>
      <c r="FIB16" s="57"/>
      <c r="FIC16" s="57"/>
      <c r="FID16" s="57"/>
      <c r="FIE16" s="57"/>
      <c r="FIF16" s="57"/>
      <c r="FIG16" s="57"/>
      <c r="FIH16" s="57"/>
      <c r="FII16" s="57"/>
      <c r="FIJ16" s="57"/>
      <c r="FIK16" s="57"/>
      <c r="FIL16" s="57"/>
      <c r="FIM16" s="57"/>
      <c r="FIN16" s="57"/>
      <c r="FIO16" s="57"/>
      <c r="FIP16" s="57"/>
      <c r="FIQ16" s="57"/>
      <c r="FIR16" s="57"/>
      <c r="FIS16" s="57"/>
      <c r="FIT16" s="57"/>
      <c r="FIU16" s="57"/>
      <c r="FIV16" s="57"/>
      <c r="FIW16" s="57"/>
      <c r="FIX16" s="57"/>
      <c r="FIY16" s="57"/>
      <c r="FIZ16" s="57"/>
      <c r="FJA16" s="57"/>
      <c r="FJB16" s="57"/>
      <c r="FJC16" s="57"/>
      <c r="FJD16" s="57"/>
      <c r="FJE16" s="57"/>
      <c r="FJF16" s="57"/>
      <c r="FJG16" s="57"/>
      <c r="FJH16" s="57"/>
      <c r="FJI16" s="57"/>
      <c r="FJJ16" s="57"/>
      <c r="FJK16" s="57"/>
      <c r="FJL16" s="57"/>
      <c r="FJM16" s="57"/>
      <c r="FJN16" s="57"/>
      <c r="FJO16" s="57"/>
      <c r="FJP16" s="57"/>
      <c r="FJQ16" s="57"/>
      <c r="FJR16" s="57"/>
      <c r="FJS16" s="57"/>
      <c r="FJT16" s="57"/>
      <c r="FJU16" s="57"/>
      <c r="FJV16" s="57"/>
      <c r="FJW16" s="57"/>
      <c r="FJX16" s="57"/>
      <c r="FJY16" s="57"/>
      <c r="FJZ16" s="57"/>
      <c r="FKA16" s="57"/>
      <c r="FKB16" s="57"/>
      <c r="FKC16" s="57"/>
      <c r="FKD16" s="57"/>
      <c r="FKE16" s="57"/>
      <c r="FKF16" s="57"/>
      <c r="FKG16" s="57"/>
      <c r="FKH16" s="57"/>
      <c r="FKI16" s="57"/>
      <c r="FKJ16" s="57"/>
      <c r="FKK16" s="57"/>
      <c r="FKL16" s="57"/>
      <c r="FKM16" s="57"/>
      <c r="FKN16" s="57"/>
      <c r="FKO16" s="57"/>
      <c r="FKP16" s="57"/>
      <c r="FKQ16" s="57"/>
      <c r="FKR16" s="57"/>
      <c r="FKS16" s="57"/>
      <c r="FKT16" s="57"/>
      <c r="FKU16" s="57"/>
      <c r="FKV16" s="57"/>
      <c r="FKW16" s="57"/>
      <c r="FKX16" s="57"/>
      <c r="FKY16" s="57"/>
      <c r="FKZ16" s="57"/>
      <c r="FLA16" s="57"/>
      <c r="FLB16" s="57"/>
      <c r="FLC16" s="57"/>
      <c r="FLD16" s="57"/>
      <c r="FLE16" s="57"/>
      <c r="FLF16" s="57"/>
      <c r="FLG16" s="57"/>
      <c r="FLH16" s="57"/>
      <c r="FLI16" s="57"/>
      <c r="FLJ16" s="57"/>
      <c r="FLK16" s="57"/>
      <c r="FLL16" s="57"/>
      <c r="FLM16" s="57"/>
      <c r="FLN16" s="57"/>
      <c r="FLO16" s="57"/>
      <c r="FLP16" s="57"/>
      <c r="FLQ16" s="57"/>
      <c r="FLR16" s="57"/>
      <c r="FLS16" s="57"/>
      <c r="FLT16" s="57"/>
      <c r="FLU16" s="57"/>
      <c r="FLV16" s="57"/>
      <c r="FLW16" s="57"/>
      <c r="FLX16" s="57"/>
      <c r="FLY16" s="57"/>
      <c r="FLZ16" s="57"/>
      <c r="FMA16" s="57"/>
      <c r="FMB16" s="57"/>
      <c r="FMC16" s="57"/>
      <c r="FMD16" s="57"/>
      <c r="FME16" s="57"/>
      <c r="FMF16" s="57"/>
      <c r="FMG16" s="57"/>
      <c r="FMH16" s="57"/>
      <c r="FMI16" s="57"/>
      <c r="FMJ16" s="57"/>
      <c r="FMK16" s="57"/>
      <c r="FML16" s="57"/>
      <c r="FMM16" s="57"/>
      <c r="FMN16" s="57"/>
      <c r="FMO16" s="57"/>
      <c r="FMP16" s="57"/>
      <c r="FMQ16" s="57"/>
      <c r="FMR16" s="57"/>
      <c r="FMS16" s="57"/>
      <c r="FMT16" s="57"/>
      <c r="FMU16" s="57"/>
      <c r="FMV16" s="57"/>
      <c r="FMW16" s="57"/>
      <c r="FMX16" s="57"/>
      <c r="FMY16" s="57"/>
      <c r="FMZ16" s="57"/>
      <c r="FNA16" s="57"/>
      <c r="FNB16" s="57"/>
      <c r="FNC16" s="57"/>
      <c r="FND16" s="57"/>
      <c r="FNE16" s="57"/>
      <c r="FNF16" s="57"/>
      <c r="FNG16" s="57"/>
      <c r="FNH16" s="57"/>
      <c r="FNI16" s="57"/>
      <c r="FNJ16" s="57"/>
      <c r="FNK16" s="57"/>
      <c r="FNL16" s="57"/>
      <c r="FNM16" s="57"/>
      <c r="FNN16" s="57"/>
      <c r="FNO16" s="57"/>
      <c r="FNP16" s="57"/>
      <c r="FNQ16" s="57"/>
      <c r="FNR16" s="57"/>
      <c r="FNS16" s="57"/>
      <c r="FNT16" s="57"/>
      <c r="FNU16" s="57"/>
      <c r="FNV16" s="57"/>
      <c r="FNW16" s="57"/>
      <c r="FNX16" s="57"/>
      <c r="FNY16" s="57"/>
      <c r="FNZ16" s="57"/>
      <c r="FOA16" s="57"/>
      <c r="FOB16" s="57"/>
      <c r="FOC16" s="57"/>
      <c r="FOD16" s="57"/>
      <c r="FOE16" s="57"/>
      <c r="FOF16" s="57"/>
      <c r="FOG16" s="57"/>
      <c r="FOH16" s="57"/>
      <c r="FOI16" s="57"/>
      <c r="FOJ16" s="57"/>
      <c r="FOK16" s="57"/>
      <c r="FOL16" s="57"/>
      <c r="FOM16" s="57"/>
      <c r="FON16" s="57"/>
      <c r="FOO16" s="57"/>
      <c r="FOP16" s="57"/>
      <c r="FOQ16" s="57"/>
      <c r="FOR16" s="57"/>
      <c r="FOS16" s="57"/>
      <c r="FOT16" s="57"/>
      <c r="FOU16" s="57"/>
      <c r="FOV16" s="57"/>
      <c r="FOW16" s="57"/>
      <c r="FOX16" s="57"/>
      <c r="FOY16" s="57"/>
      <c r="FOZ16" s="57"/>
      <c r="FPA16" s="57"/>
      <c r="FPB16" s="57"/>
      <c r="FPC16" s="57"/>
      <c r="FPD16" s="57"/>
      <c r="FPE16" s="57"/>
      <c r="FPF16" s="57"/>
      <c r="FPG16" s="57"/>
      <c r="FPH16" s="57"/>
      <c r="FPI16" s="57"/>
      <c r="FPJ16" s="57"/>
      <c r="FPK16" s="57"/>
      <c r="FPL16" s="57"/>
      <c r="FPM16" s="57"/>
      <c r="FPN16" s="57"/>
      <c r="FPO16" s="57"/>
      <c r="FPP16" s="57"/>
      <c r="FPQ16" s="57"/>
      <c r="FPR16" s="57"/>
      <c r="FPS16" s="57"/>
      <c r="FPT16" s="57"/>
      <c r="FPU16" s="57"/>
      <c r="FPV16" s="57"/>
      <c r="FPW16" s="57"/>
      <c r="FPX16" s="57"/>
      <c r="FPY16" s="57"/>
      <c r="FPZ16" s="57"/>
      <c r="FQA16" s="57"/>
      <c r="FQB16" s="57"/>
      <c r="FQC16" s="57"/>
      <c r="FQD16" s="57"/>
      <c r="FQE16" s="57"/>
      <c r="FQF16" s="57"/>
      <c r="FQG16" s="57"/>
      <c r="FQH16" s="57"/>
      <c r="FQI16" s="57"/>
      <c r="FQJ16" s="57"/>
      <c r="FQK16" s="57"/>
      <c r="FQL16" s="57"/>
      <c r="FQM16" s="57"/>
      <c r="FQN16" s="57"/>
      <c r="FQO16" s="57"/>
      <c r="FQP16" s="57"/>
      <c r="FQQ16" s="57"/>
      <c r="FQR16" s="57"/>
      <c r="FQS16" s="57"/>
      <c r="FQT16" s="57"/>
      <c r="FQU16" s="57"/>
      <c r="FQV16" s="57"/>
      <c r="FQW16" s="57"/>
      <c r="FQX16" s="57"/>
      <c r="FQY16" s="57"/>
      <c r="FQZ16" s="57"/>
      <c r="FRA16" s="57"/>
      <c r="FRB16" s="57"/>
      <c r="FRC16" s="57"/>
      <c r="FRD16" s="57"/>
      <c r="FRE16" s="57"/>
      <c r="FRF16" s="57"/>
      <c r="FRG16" s="57"/>
      <c r="FRH16" s="57"/>
      <c r="FRI16" s="57"/>
      <c r="FRJ16" s="57"/>
      <c r="FRK16" s="57"/>
      <c r="FRL16" s="57"/>
      <c r="FRM16" s="57"/>
      <c r="FRN16" s="57"/>
      <c r="FRO16" s="57"/>
      <c r="FRP16" s="57"/>
      <c r="FRQ16" s="57"/>
      <c r="FRR16" s="57"/>
      <c r="FRS16" s="57"/>
      <c r="FRT16" s="57"/>
      <c r="FRU16" s="57"/>
      <c r="FRV16" s="57"/>
      <c r="FRW16" s="57"/>
      <c r="FRX16" s="57"/>
      <c r="FRY16" s="57"/>
      <c r="FRZ16" s="57"/>
      <c r="FSA16" s="57"/>
      <c r="FSB16" s="57"/>
      <c r="FSC16" s="57"/>
      <c r="FSD16" s="57"/>
      <c r="FSE16" s="57"/>
      <c r="FSF16" s="57"/>
      <c r="FSG16" s="57"/>
      <c r="FSH16" s="57"/>
      <c r="FSI16" s="57"/>
      <c r="FSJ16" s="57"/>
      <c r="FSK16" s="57"/>
      <c r="FSL16" s="57"/>
      <c r="FSM16" s="57"/>
      <c r="FSN16" s="57"/>
      <c r="FSO16" s="57"/>
      <c r="FSP16" s="57"/>
      <c r="FSQ16" s="57"/>
      <c r="FSR16" s="57"/>
      <c r="FSS16" s="57"/>
      <c r="FST16" s="57"/>
      <c r="FSU16" s="57"/>
      <c r="FSV16" s="57"/>
      <c r="FSW16" s="57"/>
      <c r="FSX16" s="57"/>
      <c r="FSY16" s="57"/>
      <c r="FSZ16" s="57"/>
      <c r="FTA16" s="57"/>
      <c r="FTB16" s="57"/>
      <c r="FTC16" s="57"/>
      <c r="FTD16" s="57"/>
      <c r="FTE16" s="57"/>
      <c r="FTF16" s="57"/>
      <c r="FTG16" s="57"/>
      <c r="FTH16" s="57"/>
      <c r="FTI16" s="57"/>
      <c r="FTJ16" s="57"/>
      <c r="FTK16" s="57"/>
      <c r="FTL16" s="57"/>
      <c r="FTM16" s="57"/>
      <c r="FTN16" s="57"/>
      <c r="FTO16" s="57"/>
      <c r="FTP16" s="57"/>
      <c r="FTQ16" s="57"/>
      <c r="FTR16" s="57"/>
      <c r="FTS16" s="57"/>
      <c r="FTT16" s="57"/>
      <c r="FTU16" s="57"/>
      <c r="FTV16" s="57"/>
      <c r="FTW16" s="57"/>
      <c r="FTX16" s="57"/>
      <c r="FTY16" s="57"/>
      <c r="FTZ16" s="57"/>
      <c r="FUA16" s="57"/>
      <c r="FUB16" s="57"/>
      <c r="FUC16" s="57"/>
      <c r="FUD16" s="57"/>
      <c r="FUE16" s="57"/>
      <c r="FUF16" s="57"/>
      <c r="FUG16" s="57"/>
      <c r="FUH16" s="57"/>
      <c r="FUI16" s="57"/>
      <c r="FUJ16" s="57"/>
      <c r="FUK16" s="57"/>
      <c r="FUL16" s="57"/>
      <c r="FUM16" s="57"/>
      <c r="FUN16" s="57"/>
      <c r="FUO16" s="57"/>
      <c r="FUP16" s="57"/>
      <c r="FUQ16" s="57"/>
      <c r="FUR16" s="57"/>
      <c r="FUS16" s="57"/>
      <c r="FUT16" s="57"/>
      <c r="FUU16" s="57"/>
      <c r="FUV16" s="57"/>
      <c r="FUW16" s="57"/>
      <c r="FUX16" s="57"/>
      <c r="FUY16" s="57"/>
      <c r="FUZ16" s="57"/>
      <c r="FVA16" s="57"/>
      <c r="FVB16" s="57"/>
      <c r="FVC16" s="57"/>
      <c r="FVD16" s="57"/>
      <c r="FVE16" s="57"/>
      <c r="FVF16" s="57"/>
      <c r="FVG16" s="57"/>
      <c r="FVH16" s="57"/>
      <c r="FVI16" s="57"/>
      <c r="FVJ16" s="57"/>
      <c r="FVK16" s="57"/>
      <c r="FVL16" s="57"/>
      <c r="FVM16" s="57"/>
      <c r="FVN16" s="57"/>
      <c r="FVO16" s="57"/>
      <c r="FVP16" s="57"/>
      <c r="FVQ16" s="57"/>
      <c r="FVR16" s="57"/>
      <c r="FVS16" s="57"/>
      <c r="FVT16" s="57"/>
      <c r="FVU16" s="57"/>
      <c r="FVV16" s="57"/>
      <c r="FVW16" s="57"/>
      <c r="FVX16" s="57"/>
      <c r="FVY16" s="57"/>
      <c r="FVZ16" s="57"/>
      <c r="FWA16" s="57"/>
      <c r="FWB16" s="57"/>
      <c r="FWC16" s="57"/>
      <c r="FWD16" s="57"/>
      <c r="FWE16" s="57"/>
      <c r="FWF16" s="57"/>
      <c r="FWG16" s="57"/>
      <c r="FWH16" s="57"/>
      <c r="FWI16" s="57"/>
      <c r="FWJ16" s="57"/>
      <c r="FWK16" s="57"/>
      <c r="FWL16" s="57"/>
      <c r="FWM16" s="57"/>
      <c r="FWN16" s="57"/>
      <c r="FWO16" s="57"/>
      <c r="FWP16" s="57"/>
      <c r="FWQ16" s="57"/>
      <c r="FWR16" s="57"/>
      <c r="FWS16" s="57"/>
      <c r="FWT16" s="57"/>
      <c r="FWU16" s="57"/>
      <c r="FWV16" s="57"/>
      <c r="FWW16" s="57"/>
      <c r="FWX16" s="57"/>
      <c r="FWY16" s="57"/>
      <c r="FWZ16" s="57"/>
      <c r="FXA16" s="57"/>
      <c r="FXB16" s="57"/>
      <c r="FXC16" s="57"/>
      <c r="FXD16" s="57"/>
      <c r="FXE16" s="57"/>
      <c r="FXF16" s="57"/>
      <c r="FXG16" s="57"/>
      <c r="FXH16" s="57"/>
      <c r="FXI16" s="57"/>
      <c r="FXJ16" s="57"/>
      <c r="FXK16" s="57"/>
      <c r="FXL16" s="57"/>
      <c r="FXM16" s="57"/>
      <c r="FXN16" s="57"/>
      <c r="FXO16" s="57"/>
      <c r="FXP16" s="57"/>
      <c r="FXQ16" s="57"/>
      <c r="FXR16" s="57"/>
      <c r="FXS16" s="57"/>
      <c r="FXT16" s="57"/>
      <c r="FXU16" s="57"/>
      <c r="FXV16" s="57"/>
      <c r="FXW16" s="57"/>
      <c r="FXX16" s="57"/>
      <c r="FXY16" s="57"/>
      <c r="FXZ16" s="57"/>
      <c r="FYA16" s="57"/>
      <c r="FYB16" s="57"/>
      <c r="FYC16" s="57"/>
      <c r="FYD16" s="57"/>
      <c r="FYE16" s="57"/>
      <c r="FYF16" s="57"/>
      <c r="FYG16" s="57"/>
      <c r="FYH16" s="57"/>
      <c r="FYI16" s="57"/>
      <c r="FYJ16" s="57"/>
      <c r="FYK16" s="57"/>
      <c r="FYL16" s="57"/>
      <c r="FYM16" s="57"/>
      <c r="FYN16" s="57"/>
      <c r="FYO16" s="57"/>
      <c r="FYP16" s="57"/>
      <c r="FYQ16" s="57"/>
      <c r="FYR16" s="57"/>
      <c r="FYS16" s="57"/>
      <c r="FYT16" s="57"/>
      <c r="FYU16" s="57"/>
      <c r="FYV16" s="57"/>
      <c r="FYW16" s="57"/>
      <c r="FYX16" s="57"/>
      <c r="FYY16" s="57"/>
      <c r="FYZ16" s="57"/>
      <c r="FZA16" s="57"/>
      <c r="FZB16" s="57"/>
      <c r="FZC16" s="57"/>
      <c r="FZD16" s="57"/>
      <c r="FZE16" s="57"/>
      <c r="FZF16" s="57"/>
      <c r="FZG16" s="57"/>
      <c r="FZH16" s="57"/>
      <c r="FZI16" s="57"/>
      <c r="FZJ16" s="57"/>
      <c r="FZK16" s="57"/>
      <c r="FZL16" s="57"/>
      <c r="FZM16" s="57"/>
      <c r="FZN16" s="57"/>
      <c r="FZO16" s="57"/>
      <c r="FZP16" s="57"/>
      <c r="FZQ16" s="57"/>
      <c r="FZR16" s="57"/>
      <c r="FZS16" s="57"/>
      <c r="FZT16" s="57"/>
      <c r="FZU16" s="57"/>
      <c r="FZV16" s="57"/>
      <c r="FZW16" s="57"/>
      <c r="FZX16" s="57"/>
      <c r="FZY16" s="57"/>
      <c r="FZZ16" s="57"/>
      <c r="GAA16" s="57"/>
      <c r="GAB16" s="57"/>
      <c r="GAC16" s="57"/>
      <c r="GAD16" s="57"/>
      <c r="GAE16" s="57"/>
      <c r="GAF16" s="57"/>
      <c r="GAG16" s="57"/>
      <c r="GAH16" s="57"/>
      <c r="GAI16" s="57"/>
      <c r="GAJ16" s="57"/>
      <c r="GAK16" s="57"/>
      <c r="GAL16" s="57"/>
      <c r="GAM16" s="57"/>
      <c r="GAN16" s="57"/>
      <c r="GAO16" s="57"/>
      <c r="GAP16" s="57"/>
      <c r="GAQ16" s="57"/>
      <c r="GAR16" s="57"/>
      <c r="GAS16" s="57"/>
      <c r="GAT16" s="57"/>
      <c r="GAU16" s="57"/>
      <c r="GAV16" s="57"/>
      <c r="GAW16" s="57"/>
      <c r="GAX16" s="57"/>
      <c r="GAY16" s="57"/>
      <c r="GAZ16" s="57"/>
      <c r="GBA16" s="57"/>
      <c r="GBB16" s="57"/>
      <c r="GBC16" s="57"/>
      <c r="GBD16" s="57"/>
      <c r="GBE16" s="57"/>
      <c r="GBF16" s="57"/>
      <c r="GBG16" s="57"/>
      <c r="GBH16" s="57"/>
      <c r="GBI16" s="57"/>
      <c r="GBJ16" s="57"/>
      <c r="GBK16" s="57"/>
      <c r="GBL16" s="57"/>
      <c r="GBM16" s="57"/>
      <c r="GBN16" s="57"/>
      <c r="GBO16" s="57"/>
      <c r="GBP16" s="57"/>
      <c r="GBQ16" s="57"/>
      <c r="GBR16" s="57"/>
      <c r="GBS16" s="57"/>
      <c r="GBT16" s="57"/>
      <c r="GBU16" s="57"/>
      <c r="GBV16" s="57"/>
      <c r="GBW16" s="57"/>
      <c r="GBX16" s="57"/>
      <c r="GBY16" s="57"/>
      <c r="GBZ16" s="57"/>
      <c r="GCA16" s="57"/>
      <c r="GCB16" s="57"/>
      <c r="GCC16" s="57"/>
      <c r="GCD16" s="57"/>
      <c r="GCE16" s="57"/>
      <c r="GCF16" s="57"/>
      <c r="GCG16" s="57"/>
      <c r="GCH16" s="57"/>
      <c r="GCI16" s="57"/>
      <c r="GCJ16" s="57"/>
      <c r="GCK16" s="57"/>
      <c r="GCL16" s="57"/>
      <c r="GCM16" s="57"/>
      <c r="GCN16" s="57"/>
      <c r="GCO16" s="57"/>
      <c r="GCP16" s="57"/>
      <c r="GCQ16" s="57"/>
      <c r="GCR16" s="57"/>
      <c r="GCS16" s="57"/>
      <c r="GCT16" s="57"/>
      <c r="GCU16" s="57"/>
      <c r="GCV16" s="57"/>
      <c r="GCW16" s="57"/>
      <c r="GCX16" s="57"/>
      <c r="GCY16" s="57"/>
      <c r="GCZ16" s="57"/>
      <c r="GDA16" s="57"/>
      <c r="GDB16" s="57"/>
      <c r="GDC16" s="57"/>
      <c r="GDD16" s="57"/>
      <c r="GDE16" s="57"/>
      <c r="GDF16" s="57"/>
      <c r="GDG16" s="57"/>
      <c r="GDH16" s="57"/>
      <c r="GDI16" s="57"/>
      <c r="GDJ16" s="57"/>
      <c r="GDK16" s="57"/>
      <c r="GDL16" s="57"/>
      <c r="GDM16" s="57"/>
      <c r="GDN16" s="57"/>
      <c r="GDO16" s="57"/>
      <c r="GDP16" s="57"/>
      <c r="GDQ16" s="57"/>
      <c r="GDR16" s="57"/>
      <c r="GDS16" s="57"/>
      <c r="GDT16" s="57"/>
      <c r="GDU16" s="57"/>
      <c r="GDV16" s="57"/>
      <c r="GDW16" s="57"/>
      <c r="GDX16" s="57"/>
      <c r="GDY16" s="57"/>
      <c r="GDZ16" s="57"/>
      <c r="GEA16" s="57"/>
      <c r="GEB16" s="57"/>
      <c r="GEC16" s="57"/>
      <c r="GED16" s="57"/>
      <c r="GEE16" s="57"/>
      <c r="GEF16" s="57"/>
      <c r="GEG16" s="57"/>
      <c r="GEH16" s="57"/>
      <c r="GEI16" s="57"/>
      <c r="GEJ16" s="57"/>
      <c r="GEK16" s="57"/>
      <c r="GEL16" s="57"/>
      <c r="GEM16" s="57"/>
      <c r="GEN16" s="57"/>
      <c r="GEO16" s="57"/>
      <c r="GEP16" s="57"/>
      <c r="GEQ16" s="57"/>
      <c r="GER16" s="57"/>
      <c r="GES16" s="57"/>
      <c r="GET16" s="57"/>
      <c r="GEU16" s="57"/>
      <c r="GEV16" s="57"/>
      <c r="GEW16" s="57"/>
      <c r="GEX16" s="57"/>
      <c r="GEY16" s="57"/>
      <c r="GEZ16" s="57"/>
      <c r="GFA16" s="57"/>
      <c r="GFB16" s="57"/>
      <c r="GFC16" s="57"/>
      <c r="GFD16" s="57"/>
      <c r="GFE16" s="57"/>
      <c r="GFF16" s="57"/>
      <c r="GFG16" s="57"/>
      <c r="GFH16" s="57"/>
      <c r="GFI16" s="57"/>
      <c r="GFJ16" s="57"/>
      <c r="GFK16" s="57"/>
      <c r="GFL16" s="57"/>
      <c r="GFM16" s="57"/>
      <c r="GFN16" s="57"/>
      <c r="GFO16" s="57"/>
      <c r="GFP16" s="57"/>
      <c r="GFQ16" s="57"/>
      <c r="GFR16" s="57"/>
      <c r="GFS16" s="57"/>
      <c r="GFT16" s="57"/>
      <c r="GFU16" s="57"/>
      <c r="GFV16" s="57"/>
      <c r="GFW16" s="57"/>
      <c r="GFX16" s="57"/>
      <c r="GFY16" s="57"/>
      <c r="GFZ16" s="57"/>
      <c r="GGA16" s="57"/>
      <c r="GGB16" s="57"/>
      <c r="GGC16" s="57"/>
      <c r="GGD16" s="57"/>
      <c r="GGE16" s="57"/>
      <c r="GGF16" s="57"/>
      <c r="GGG16" s="57"/>
      <c r="GGH16" s="57"/>
      <c r="GGI16" s="57"/>
      <c r="GGJ16" s="57"/>
      <c r="GGK16" s="57"/>
      <c r="GGL16" s="57"/>
      <c r="GGM16" s="57"/>
      <c r="GGN16" s="57"/>
      <c r="GGO16" s="57"/>
      <c r="GGP16" s="57"/>
      <c r="GGQ16" s="57"/>
      <c r="GGR16" s="57"/>
      <c r="GGS16" s="57"/>
      <c r="GGT16" s="57"/>
      <c r="GGU16" s="57"/>
      <c r="GGV16" s="57"/>
      <c r="GGW16" s="57"/>
      <c r="GGX16" s="57"/>
      <c r="GGY16" s="57"/>
      <c r="GGZ16" s="57"/>
      <c r="GHA16" s="57"/>
      <c r="GHB16" s="57"/>
      <c r="GHC16" s="57"/>
      <c r="GHD16" s="57"/>
      <c r="GHE16" s="57"/>
      <c r="GHF16" s="57"/>
      <c r="GHG16" s="57"/>
      <c r="GHH16" s="57"/>
      <c r="GHI16" s="57"/>
      <c r="GHJ16" s="57"/>
      <c r="GHK16" s="57"/>
      <c r="GHL16" s="57"/>
      <c r="GHM16" s="57"/>
      <c r="GHN16" s="57"/>
      <c r="GHO16" s="57"/>
      <c r="GHP16" s="57"/>
      <c r="GHQ16" s="57"/>
      <c r="GHR16" s="57"/>
      <c r="GHS16" s="57"/>
      <c r="GHT16" s="57"/>
      <c r="GHU16" s="57"/>
      <c r="GHV16" s="57"/>
      <c r="GHW16" s="57"/>
      <c r="GHX16" s="57"/>
      <c r="GHY16" s="57"/>
      <c r="GHZ16" s="57"/>
      <c r="GIA16" s="57"/>
      <c r="GIB16" s="57"/>
      <c r="GIC16" s="57"/>
      <c r="GID16" s="57"/>
      <c r="GIE16" s="57"/>
      <c r="GIF16" s="57"/>
      <c r="GIG16" s="57"/>
      <c r="GIH16" s="57"/>
      <c r="GII16" s="57"/>
      <c r="GIJ16" s="57"/>
      <c r="GIK16" s="57"/>
      <c r="GIL16" s="57"/>
      <c r="GIM16" s="57"/>
      <c r="GIN16" s="57"/>
      <c r="GIO16" s="57"/>
      <c r="GIP16" s="57"/>
      <c r="GIQ16" s="57"/>
      <c r="GIR16" s="57"/>
      <c r="GIS16" s="57"/>
      <c r="GIT16" s="57"/>
      <c r="GIU16" s="57"/>
      <c r="GIV16" s="57"/>
      <c r="GIW16" s="57"/>
      <c r="GIX16" s="57"/>
      <c r="GIY16" s="57"/>
      <c r="GIZ16" s="57"/>
      <c r="GJA16" s="57"/>
      <c r="GJB16" s="57"/>
      <c r="GJC16" s="57"/>
      <c r="GJD16" s="57"/>
      <c r="GJE16" s="57"/>
      <c r="GJF16" s="57"/>
      <c r="GJG16" s="57"/>
      <c r="GJH16" s="57"/>
      <c r="GJI16" s="57"/>
      <c r="GJJ16" s="57"/>
      <c r="GJK16" s="57"/>
      <c r="GJL16" s="57"/>
      <c r="GJM16" s="57"/>
      <c r="GJN16" s="57"/>
      <c r="GJO16" s="57"/>
      <c r="GJP16" s="57"/>
      <c r="GJQ16" s="57"/>
      <c r="GJR16" s="57"/>
      <c r="GJS16" s="57"/>
      <c r="GJT16" s="57"/>
      <c r="GJU16" s="57"/>
      <c r="GJV16" s="57"/>
      <c r="GJW16" s="57"/>
      <c r="GJX16" s="57"/>
      <c r="GJY16" s="57"/>
      <c r="GJZ16" s="57"/>
      <c r="GKA16" s="57"/>
      <c r="GKB16" s="57"/>
      <c r="GKC16" s="57"/>
      <c r="GKD16" s="57"/>
      <c r="GKE16" s="57"/>
      <c r="GKF16" s="57"/>
      <c r="GKG16" s="57"/>
      <c r="GKH16" s="57"/>
      <c r="GKI16" s="57"/>
      <c r="GKJ16" s="57"/>
      <c r="GKK16" s="57"/>
      <c r="GKL16" s="57"/>
      <c r="GKM16" s="57"/>
      <c r="GKN16" s="57"/>
      <c r="GKO16" s="57"/>
      <c r="GKP16" s="57"/>
      <c r="GKQ16" s="57"/>
      <c r="GKR16" s="57"/>
      <c r="GKS16" s="57"/>
      <c r="GKT16" s="57"/>
      <c r="GKU16" s="57"/>
      <c r="GKV16" s="57"/>
      <c r="GKW16" s="57"/>
      <c r="GKX16" s="57"/>
      <c r="GKY16" s="57"/>
      <c r="GKZ16" s="57"/>
      <c r="GLA16" s="57"/>
      <c r="GLB16" s="57"/>
      <c r="GLC16" s="57"/>
      <c r="GLD16" s="57"/>
      <c r="GLE16" s="57"/>
      <c r="GLF16" s="57"/>
      <c r="GLG16" s="57"/>
      <c r="GLH16" s="57"/>
      <c r="GLI16" s="57"/>
      <c r="GLJ16" s="57"/>
      <c r="GLK16" s="57"/>
      <c r="GLL16" s="57"/>
      <c r="GLM16" s="57"/>
      <c r="GLN16" s="57"/>
      <c r="GLO16" s="57"/>
      <c r="GLP16" s="57"/>
      <c r="GLQ16" s="57"/>
      <c r="GLR16" s="57"/>
      <c r="GLS16" s="57"/>
      <c r="GLT16" s="57"/>
      <c r="GLU16" s="57"/>
      <c r="GLV16" s="57"/>
      <c r="GLW16" s="57"/>
      <c r="GLX16" s="57"/>
      <c r="GLY16" s="57"/>
      <c r="GLZ16" s="57"/>
      <c r="GMA16" s="57"/>
      <c r="GMB16" s="57"/>
      <c r="GMC16" s="57"/>
      <c r="GMD16" s="57"/>
      <c r="GME16" s="57"/>
      <c r="GMF16" s="57"/>
      <c r="GMG16" s="57"/>
      <c r="GMH16" s="57"/>
      <c r="GMI16" s="57"/>
      <c r="GMJ16" s="57"/>
      <c r="GMK16" s="57"/>
      <c r="GML16" s="57"/>
      <c r="GMM16" s="57"/>
      <c r="GMN16" s="57"/>
      <c r="GMO16" s="57"/>
      <c r="GMP16" s="57"/>
      <c r="GMQ16" s="57"/>
      <c r="GMR16" s="57"/>
      <c r="GMS16" s="57"/>
      <c r="GMT16" s="57"/>
      <c r="GMU16" s="57"/>
      <c r="GMV16" s="57"/>
      <c r="GMW16" s="57"/>
      <c r="GMX16" s="57"/>
      <c r="GMY16" s="57"/>
      <c r="GMZ16" s="57"/>
      <c r="GNA16" s="57"/>
      <c r="GNB16" s="57"/>
      <c r="GNC16" s="57"/>
      <c r="GND16" s="57"/>
      <c r="GNE16" s="57"/>
      <c r="GNF16" s="57"/>
      <c r="GNG16" s="57"/>
      <c r="GNH16" s="57"/>
      <c r="GNI16" s="57"/>
      <c r="GNJ16" s="57"/>
      <c r="GNK16" s="57"/>
      <c r="GNL16" s="57"/>
      <c r="GNM16" s="57"/>
      <c r="GNN16" s="57"/>
      <c r="GNO16" s="57"/>
      <c r="GNP16" s="57"/>
      <c r="GNQ16" s="57"/>
      <c r="GNR16" s="57"/>
      <c r="GNS16" s="57"/>
      <c r="GNT16" s="57"/>
      <c r="GNU16" s="57"/>
      <c r="GNV16" s="57"/>
      <c r="GNW16" s="57"/>
      <c r="GNX16" s="57"/>
      <c r="GNY16" s="57"/>
      <c r="GNZ16" s="57"/>
      <c r="GOA16" s="57"/>
      <c r="GOB16" s="57"/>
      <c r="GOC16" s="57"/>
      <c r="GOD16" s="57"/>
      <c r="GOE16" s="57"/>
      <c r="GOF16" s="57"/>
      <c r="GOG16" s="57"/>
      <c r="GOH16" s="57"/>
      <c r="GOI16" s="57"/>
      <c r="GOJ16" s="57"/>
      <c r="GOK16" s="57"/>
      <c r="GOL16" s="57"/>
      <c r="GOM16" s="57"/>
      <c r="GON16" s="57"/>
      <c r="GOO16" s="57"/>
      <c r="GOP16" s="57"/>
      <c r="GOQ16" s="57"/>
      <c r="GOR16" s="57"/>
      <c r="GOS16" s="57"/>
      <c r="GOT16" s="57"/>
      <c r="GOU16" s="57"/>
      <c r="GOV16" s="57"/>
      <c r="GOW16" s="57"/>
      <c r="GOX16" s="57"/>
      <c r="GOY16" s="57"/>
      <c r="GOZ16" s="57"/>
      <c r="GPA16" s="57"/>
      <c r="GPB16" s="57"/>
      <c r="GPC16" s="57"/>
      <c r="GPD16" s="57"/>
      <c r="GPE16" s="57"/>
      <c r="GPF16" s="57"/>
      <c r="GPG16" s="57"/>
      <c r="GPH16" s="57"/>
      <c r="GPI16" s="57"/>
      <c r="GPJ16" s="57"/>
      <c r="GPK16" s="57"/>
      <c r="GPL16" s="57"/>
      <c r="GPM16" s="57"/>
      <c r="GPN16" s="57"/>
      <c r="GPO16" s="57"/>
      <c r="GPP16" s="57"/>
      <c r="GPQ16" s="57"/>
      <c r="GPR16" s="57"/>
      <c r="GPS16" s="57"/>
      <c r="GPT16" s="57"/>
      <c r="GPU16" s="57"/>
      <c r="GPV16" s="57"/>
      <c r="GPW16" s="57"/>
      <c r="GPX16" s="57"/>
      <c r="GPY16" s="57"/>
      <c r="GPZ16" s="57"/>
      <c r="GQA16" s="57"/>
      <c r="GQB16" s="57"/>
      <c r="GQC16" s="57"/>
      <c r="GQD16" s="57"/>
      <c r="GQE16" s="57"/>
      <c r="GQF16" s="57"/>
      <c r="GQG16" s="57"/>
      <c r="GQH16" s="57"/>
      <c r="GQI16" s="57"/>
      <c r="GQJ16" s="57"/>
      <c r="GQK16" s="57"/>
      <c r="GQL16" s="57"/>
      <c r="GQM16" s="57"/>
      <c r="GQN16" s="57"/>
      <c r="GQO16" s="57"/>
      <c r="GQP16" s="57"/>
      <c r="GQQ16" s="57"/>
      <c r="GQR16" s="57"/>
      <c r="GQS16" s="57"/>
      <c r="GQT16" s="57"/>
      <c r="GQU16" s="57"/>
      <c r="GQV16" s="57"/>
      <c r="GQW16" s="57"/>
      <c r="GQX16" s="57"/>
      <c r="GQY16" s="57"/>
      <c r="GQZ16" s="57"/>
      <c r="GRA16" s="57"/>
      <c r="GRB16" s="57"/>
      <c r="GRC16" s="57"/>
      <c r="GRD16" s="57"/>
      <c r="GRE16" s="57"/>
      <c r="GRF16" s="57"/>
      <c r="GRG16" s="57"/>
      <c r="GRH16" s="57"/>
      <c r="GRI16" s="57"/>
      <c r="GRJ16" s="57"/>
      <c r="GRK16" s="57"/>
      <c r="GRL16" s="57"/>
      <c r="GRM16" s="57"/>
      <c r="GRN16" s="57"/>
      <c r="GRO16" s="57"/>
      <c r="GRP16" s="57"/>
      <c r="GRQ16" s="57"/>
      <c r="GRR16" s="57"/>
      <c r="GRS16" s="57"/>
      <c r="GRT16" s="57"/>
      <c r="GRU16" s="57"/>
      <c r="GRV16" s="57"/>
      <c r="GRW16" s="57"/>
      <c r="GRX16" s="57"/>
      <c r="GRY16" s="57"/>
      <c r="GRZ16" s="57"/>
      <c r="GSA16" s="57"/>
      <c r="GSB16" s="57"/>
      <c r="GSC16" s="57"/>
      <c r="GSD16" s="57"/>
      <c r="GSE16" s="57"/>
      <c r="GSF16" s="57"/>
      <c r="GSG16" s="57"/>
      <c r="GSH16" s="57"/>
      <c r="GSI16" s="57"/>
      <c r="GSJ16" s="57"/>
      <c r="GSK16" s="57"/>
      <c r="GSL16" s="57"/>
      <c r="GSM16" s="57"/>
      <c r="GSN16" s="57"/>
      <c r="GSO16" s="57"/>
      <c r="GSP16" s="57"/>
      <c r="GSQ16" s="57"/>
      <c r="GSR16" s="57"/>
      <c r="GSS16" s="57"/>
      <c r="GST16" s="57"/>
      <c r="GSU16" s="57"/>
      <c r="GSV16" s="57"/>
      <c r="GSW16" s="57"/>
      <c r="GSX16" s="57"/>
      <c r="GSY16" s="57"/>
      <c r="GSZ16" s="57"/>
      <c r="GTA16" s="57"/>
      <c r="GTB16" s="57"/>
      <c r="GTC16" s="57"/>
      <c r="GTD16" s="57"/>
      <c r="GTE16" s="57"/>
      <c r="GTF16" s="57"/>
      <c r="GTG16" s="57"/>
      <c r="GTH16" s="57"/>
      <c r="GTI16" s="57"/>
      <c r="GTJ16" s="57"/>
      <c r="GTK16" s="57"/>
      <c r="GTL16" s="57"/>
      <c r="GTM16" s="57"/>
      <c r="GTN16" s="57"/>
      <c r="GTO16" s="57"/>
      <c r="GTP16" s="57"/>
      <c r="GTQ16" s="57"/>
      <c r="GTR16" s="57"/>
      <c r="GTS16" s="57"/>
      <c r="GTT16" s="57"/>
      <c r="GTU16" s="57"/>
      <c r="GTV16" s="57"/>
      <c r="GTW16" s="57"/>
      <c r="GTX16" s="57"/>
      <c r="GTY16" s="57"/>
      <c r="GTZ16" s="57"/>
      <c r="GUA16" s="57"/>
      <c r="GUB16" s="57"/>
      <c r="GUC16" s="57"/>
      <c r="GUD16" s="57"/>
      <c r="GUE16" s="57"/>
      <c r="GUF16" s="57"/>
      <c r="GUG16" s="57"/>
      <c r="GUH16" s="57"/>
      <c r="GUI16" s="57"/>
      <c r="GUJ16" s="57"/>
      <c r="GUK16" s="57"/>
      <c r="GUL16" s="57"/>
      <c r="GUM16" s="57"/>
      <c r="GUN16" s="57"/>
      <c r="GUO16" s="57"/>
      <c r="GUP16" s="57"/>
      <c r="GUQ16" s="57"/>
      <c r="GUR16" s="57"/>
      <c r="GUS16" s="57"/>
      <c r="GUT16" s="57"/>
      <c r="GUU16" s="57"/>
      <c r="GUV16" s="57"/>
      <c r="GUW16" s="57"/>
      <c r="GUX16" s="57"/>
      <c r="GUY16" s="57"/>
      <c r="GUZ16" s="57"/>
      <c r="GVA16" s="57"/>
      <c r="GVB16" s="57"/>
      <c r="GVC16" s="57"/>
      <c r="GVD16" s="57"/>
      <c r="GVE16" s="57"/>
      <c r="GVF16" s="57"/>
      <c r="GVG16" s="57"/>
      <c r="GVH16" s="57"/>
      <c r="GVI16" s="57"/>
      <c r="GVJ16" s="57"/>
      <c r="GVK16" s="57"/>
      <c r="GVL16" s="57"/>
      <c r="GVM16" s="57"/>
      <c r="GVN16" s="57"/>
      <c r="GVO16" s="57"/>
      <c r="GVP16" s="57"/>
      <c r="GVQ16" s="57"/>
      <c r="GVR16" s="57"/>
      <c r="GVS16" s="57"/>
      <c r="GVT16" s="57"/>
      <c r="GVU16" s="57"/>
      <c r="GVV16" s="57"/>
      <c r="GVW16" s="57"/>
      <c r="GVX16" s="57"/>
      <c r="GVY16" s="57"/>
      <c r="GVZ16" s="57"/>
      <c r="GWA16" s="57"/>
      <c r="GWB16" s="57"/>
      <c r="GWC16" s="57"/>
      <c r="GWD16" s="57"/>
      <c r="GWE16" s="57"/>
      <c r="GWF16" s="57"/>
      <c r="GWG16" s="57"/>
      <c r="GWH16" s="57"/>
      <c r="GWI16" s="57"/>
      <c r="GWJ16" s="57"/>
      <c r="GWK16" s="57"/>
      <c r="GWL16" s="57"/>
      <c r="GWM16" s="57"/>
      <c r="GWN16" s="57"/>
      <c r="GWO16" s="57"/>
      <c r="GWP16" s="57"/>
      <c r="GWQ16" s="57"/>
      <c r="GWR16" s="57"/>
      <c r="GWS16" s="57"/>
      <c r="GWT16" s="57"/>
      <c r="GWU16" s="57"/>
      <c r="GWV16" s="57"/>
      <c r="GWW16" s="57"/>
      <c r="GWX16" s="57"/>
      <c r="GWY16" s="57"/>
      <c r="GWZ16" s="57"/>
      <c r="GXA16" s="57"/>
      <c r="GXB16" s="57"/>
      <c r="GXC16" s="57"/>
      <c r="GXD16" s="57"/>
      <c r="GXE16" s="57"/>
      <c r="GXF16" s="57"/>
      <c r="GXG16" s="57"/>
      <c r="GXH16" s="57"/>
      <c r="GXI16" s="57"/>
      <c r="GXJ16" s="57"/>
      <c r="GXK16" s="57"/>
      <c r="GXL16" s="57"/>
      <c r="GXM16" s="57"/>
      <c r="GXN16" s="57"/>
      <c r="GXO16" s="57"/>
      <c r="GXP16" s="57"/>
      <c r="GXQ16" s="57"/>
      <c r="GXR16" s="57"/>
      <c r="GXS16" s="57"/>
      <c r="GXT16" s="57"/>
      <c r="GXU16" s="57"/>
      <c r="GXV16" s="57"/>
      <c r="GXW16" s="57"/>
      <c r="GXX16" s="57"/>
      <c r="GXY16" s="57"/>
      <c r="GXZ16" s="57"/>
      <c r="GYA16" s="57"/>
      <c r="GYB16" s="57"/>
      <c r="GYC16" s="57"/>
      <c r="GYD16" s="57"/>
      <c r="GYE16" s="57"/>
      <c r="GYF16" s="57"/>
      <c r="GYG16" s="57"/>
      <c r="GYH16" s="57"/>
      <c r="GYI16" s="57"/>
      <c r="GYJ16" s="57"/>
      <c r="GYK16" s="57"/>
      <c r="GYL16" s="57"/>
      <c r="GYM16" s="57"/>
      <c r="GYN16" s="57"/>
      <c r="GYO16" s="57"/>
      <c r="GYP16" s="57"/>
      <c r="GYQ16" s="57"/>
      <c r="GYR16" s="57"/>
      <c r="GYS16" s="57"/>
      <c r="GYT16" s="57"/>
      <c r="GYU16" s="57"/>
      <c r="GYV16" s="57"/>
      <c r="GYW16" s="57"/>
      <c r="GYX16" s="57"/>
      <c r="GYY16" s="57"/>
      <c r="GYZ16" s="57"/>
      <c r="GZA16" s="57"/>
      <c r="GZB16" s="57"/>
      <c r="GZC16" s="57"/>
      <c r="GZD16" s="57"/>
      <c r="GZE16" s="57"/>
      <c r="GZF16" s="57"/>
      <c r="GZG16" s="57"/>
      <c r="GZH16" s="57"/>
      <c r="GZI16" s="57"/>
      <c r="GZJ16" s="57"/>
      <c r="GZK16" s="57"/>
      <c r="GZL16" s="57"/>
      <c r="GZM16" s="57"/>
      <c r="GZN16" s="57"/>
      <c r="GZO16" s="57"/>
      <c r="GZP16" s="57"/>
      <c r="GZQ16" s="57"/>
      <c r="GZR16" s="57"/>
      <c r="GZS16" s="57"/>
      <c r="GZT16" s="57"/>
      <c r="GZU16" s="57"/>
      <c r="GZV16" s="57"/>
      <c r="GZW16" s="57"/>
      <c r="GZX16" s="57"/>
      <c r="GZY16" s="57"/>
      <c r="GZZ16" s="57"/>
      <c r="HAA16" s="57"/>
      <c r="HAB16" s="57"/>
      <c r="HAC16" s="57"/>
      <c r="HAD16" s="57"/>
      <c r="HAE16" s="57"/>
      <c r="HAF16" s="57"/>
      <c r="HAG16" s="57"/>
      <c r="HAH16" s="57"/>
      <c r="HAI16" s="57"/>
      <c r="HAJ16" s="57"/>
      <c r="HAK16" s="57"/>
      <c r="HAL16" s="57"/>
      <c r="HAM16" s="57"/>
      <c r="HAN16" s="57"/>
      <c r="HAO16" s="57"/>
      <c r="HAP16" s="57"/>
      <c r="HAQ16" s="57"/>
      <c r="HAR16" s="57"/>
      <c r="HAS16" s="57"/>
      <c r="HAT16" s="57"/>
      <c r="HAU16" s="57"/>
      <c r="HAV16" s="57"/>
      <c r="HAW16" s="57"/>
      <c r="HAX16" s="57"/>
      <c r="HAY16" s="57"/>
      <c r="HAZ16" s="57"/>
      <c r="HBA16" s="57"/>
      <c r="HBB16" s="57"/>
      <c r="HBC16" s="57"/>
      <c r="HBD16" s="57"/>
      <c r="HBE16" s="57"/>
      <c r="HBF16" s="57"/>
      <c r="HBG16" s="57"/>
      <c r="HBH16" s="57"/>
      <c r="HBI16" s="57"/>
      <c r="HBJ16" s="57"/>
      <c r="HBK16" s="57"/>
      <c r="HBL16" s="57"/>
      <c r="HBM16" s="57"/>
      <c r="HBN16" s="57"/>
      <c r="HBO16" s="57"/>
      <c r="HBP16" s="57"/>
      <c r="HBQ16" s="57"/>
      <c r="HBR16" s="57"/>
      <c r="HBS16" s="57"/>
      <c r="HBT16" s="57"/>
      <c r="HBU16" s="57"/>
      <c r="HBV16" s="57"/>
      <c r="HBW16" s="57"/>
      <c r="HBX16" s="57"/>
      <c r="HBY16" s="57"/>
      <c r="HBZ16" s="57"/>
      <c r="HCA16" s="57"/>
      <c r="HCB16" s="57"/>
      <c r="HCC16" s="57"/>
      <c r="HCD16" s="57"/>
      <c r="HCE16" s="57"/>
      <c r="HCF16" s="57"/>
      <c r="HCG16" s="57"/>
      <c r="HCH16" s="57"/>
      <c r="HCI16" s="57"/>
      <c r="HCJ16" s="57"/>
      <c r="HCK16" s="57"/>
      <c r="HCL16" s="57"/>
      <c r="HCM16" s="57"/>
      <c r="HCN16" s="57"/>
      <c r="HCO16" s="57"/>
      <c r="HCP16" s="57"/>
      <c r="HCQ16" s="57"/>
      <c r="HCR16" s="57"/>
      <c r="HCS16" s="57"/>
      <c r="HCT16" s="57"/>
      <c r="HCU16" s="57"/>
      <c r="HCV16" s="57"/>
      <c r="HCW16" s="57"/>
      <c r="HCX16" s="57"/>
      <c r="HCY16" s="57"/>
      <c r="HCZ16" s="57"/>
      <c r="HDA16" s="57"/>
      <c r="HDB16" s="57"/>
      <c r="HDC16" s="57"/>
      <c r="HDD16" s="57"/>
      <c r="HDE16" s="57"/>
      <c r="HDF16" s="57"/>
      <c r="HDG16" s="57"/>
      <c r="HDH16" s="57"/>
      <c r="HDI16" s="57"/>
      <c r="HDJ16" s="57"/>
      <c r="HDK16" s="57"/>
      <c r="HDL16" s="57"/>
      <c r="HDM16" s="57"/>
      <c r="HDN16" s="57"/>
      <c r="HDO16" s="57"/>
      <c r="HDP16" s="57"/>
      <c r="HDQ16" s="57"/>
      <c r="HDR16" s="57"/>
      <c r="HDS16" s="57"/>
      <c r="HDT16" s="57"/>
      <c r="HDU16" s="57"/>
      <c r="HDV16" s="57"/>
      <c r="HDW16" s="57"/>
      <c r="HDX16" s="57"/>
      <c r="HDY16" s="57"/>
      <c r="HDZ16" s="57"/>
      <c r="HEA16" s="57"/>
      <c r="HEB16" s="57"/>
      <c r="HEC16" s="57"/>
      <c r="HED16" s="57"/>
      <c r="HEE16" s="57"/>
      <c r="HEF16" s="57"/>
      <c r="HEG16" s="57"/>
      <c r="HEH16" s="57"/>
      <c r="HEI16" s="57"/>
      <c r="HEJ16" s="57"/>
      <c r="HEK16" s="57"/>
      <c r="HEL16" s="57"/>
      <c r="HEM16" s="57"/>
      <c r="HEN16" s="57"/>
      <c r="HEO16" s="57"/>
      <c r="HEP16" s="57"/>
      <c r="HEQ16" s="57"/>
      <c r="HER16" s="57"/>
      <c r="HES16" s="57"/>
      <c r="HET16" s="57"/>
      <c r="HEU16" s="57"/>
      <c r="HEV16" s="57"/>
      <c r="HEW16" s="57"/>
      <c r="HEX16" s="57"/>
      <c r="HEY16" s="57"/>
      <c r="HEZ16" s="57"/>
      <c r="HFA16" s="57"/>
      <c r="HFB16" s="57"/>
      <c r="HFC16" s="57"/>
      <c r="HFD16" s="57"/>
      <c r="HFE16" s="57"/>
      <c r="HFF16" s="57"/>
      <c r="HFG16" s="57"/>
      <c r="HFH16" s="57"/>
      <c r="HFI16" s="57"/>
      <c r="HFJ16" s="57"/>
      <c r="HFK16" s="57"/>
      <c r="HFL16" s="57"/>
      <c r="HFM16" s="57"/>
      <c r="HFN16" s="57"/>
      <c r="HFO16" s="57"/>
      <c r="HFP16" s="57"/>
      <c r="HFQ16" s="57"/>
      <c r="HFR16" s="57"/>
      <c r="HFS16" s="57"/>
      <c r="HFT16" s="57"/>
      <c r="HFU16" s="57"/>
      <c r="HFV16" s="57"/>
      <c r="HFW16" s="57"/>
      <c r="HFX16" s="57"/>
      <c r="HFY16" s="57"/>
      <c r="HFZ16" s="57"/>
      <c r="HGA16" s="57"/>
      <c r="HGB16" s="57"/>
      <c r="HGC16" s="57"/>
      <c r="HGD16" s="57"/>
      <c r="HGE16" s="57"/>
      <c r="HGF16" s="57"/>
      <c r="HGG16" s="57"/>
      <c r="HGH16" s="57"/>
      <c r="HGI16" s="57"/>
      <c r="HGJ16" s="57"/>
      <c r="HGK16" s="57"/>
      <c r="HGL16" s="57"/>
      <c r="HGM16" s="57"/>
      <c r="HGN16" s="57"/>
      <c r="HGO16" s="57"/>
      <c r="HGP16" s="57"/>
      <c r="HGQ16" s="57"/>
      <c r="HGR16" s="57"/>
      <c r="HGS16" s="57"/>
      <c r="HGT16" s="57"/>
      <c r="HGU16" s="57"/>
      <c r="HGV16" s="57"/>
      <c r="HGW16" s="57"/>
      <c r="HGX16" s="57"/>
      <c r="HGY16" s="57"/>
      <c r="HGZ16" s="57"/>
      <c r="HHA16" s="57"/>
      <c r="HHB16" s="57"/>
      <c r="HHC16" s="57"/>
      <c r="HHD16" s="57"/>
      <c r="HHE16" s="57"/>
      <c r="HHF16" s="57"/>
      <c r="HHG16" s="57"/>
      <c r="HHH16" s="57"/>
      <c r="HHI16" s="57"/>
      <c r="HHJ16" s="57"/>
      <c r="HHK16" s="57"/>
      <c r="HHL16" s="57"/>
      <c r="HHM16" s="57"/>
      <c r="HHN16" s="57"/>
      <c r="HHO16" s="57"/>
      <c r="HHP16" s="57"/>
      <c r="HHQ16" s="57"/>
      <c r="HHR16" s="57"/>
      <c r="HHS16" s="57"/>
      <c r="HHT16" s="57"/>
      <c r="HHU16" s="57"/>
      <c r="HHV16" s="57"/>
      <c r="HHW16" s="57"/>
      <c r="HHX16" s="57"/>
      <c r="HHY16" s="57"/>
      <c r="HHZ16" s="57"/>
      <c r="HIA16" s="57"/>
      <c r="HIB16" s="57"/>
      <c r="HIC16" s="57"/>
      <c r="HID16" s="57"/>
      <c r="HIE16" s="57"/>
      <c r="HIF16" s="57"/>
      <c r="HIG16" s="57"/>
      <c r="HIH16" s="57"/>
      <c r="HII16" s="57"/>
      <c r="HIJ16" s="57"/>
      <c r="HIK16" s="57"/>
      <c r="HIL16" s="57"/>
      <c r="HIM16" s="57"/>
      <c r="HIN16" s="57"/>
      <c r="HIO16" s="57"/>
      <c r="HIP16" s="57"/>
      <c r="HIQ16" s="57"/>
      <c r="HIR16" s="57"/>
      <c r="HIS16" s="57"/>
      <c r="HIT16" s="57"/>
      <c r="HIU16" s="57"/>
      <c r="HIV16" s="57"/>
      <c r="HIW16" s="57"/>
      <c r="HIX16" s="57"/>
      <c r="HIY16" s="57"/>
      <c r="HIZ16" s="57"/>
      <c r="HJA16" s="57"/>
      <c r="HJB16" s="57"/>
      <c r="HJC16" s="57"/>
      <c r="HJD16" s="57"/>
      <c r="HJE16" s="57"/>
      <c r="HJF16" s="57"/>
      <c r="HJG16" s="57"/>
      <c r="HJH16" s="57"/>
      <c r="HJI16" s="57"/>
      <c r="HJJ16" s="57"/>
      <c r="HJK16" s="57"/>
      <c r="HJL16" s="57"/>
      <c r="HJM16" s="57"/>
      <c r="HJN16" s="57"/>
      <c r="HJO16" s="57"/>
      <c r="HJP16" s="57"/>
      <c r="HJQ16" s="57"/>
      <c r="HJR16" s="57"/>
      <c r="HJS16" s="57"/>
      <c r="HJT16" s="57"/>
      <c r="HJU16" s="57"/>
      <c r="HJV16" s="57"/>
      <c r="HJW16" s="57"/>
      <c r="HJX16" s="57"/>
      <c r="HJY16" s="57"/>
      <c r="HJZ16" s="57"/>
      <c r="HKA16" s="57"/>
      <c r="HKB16" s="57"/>
      <c r="HKC16" s="57"/>
      <c r="HKD16" s="57"/>
      <c r="HKE16" s="57"/>
      <c r="HKF16" s="57"/>
      <c r="HKG16" s="57"/>
      <c r="HKH16" s="57"/>
      <c r="HKI16" s="57"/>
      <c r="HKJ16" s="57"/>
      <c r="HKK16" s="57"/>
      <c r="HKL16" s="57"/>
      <c r="HKM16" s="57"/>
      <c r="HKN16" s="57"/>
      <c r="HKO16" s="57"/>
      <c r="HKP16" s="57"/>
      <c r="HKQ16" s="57"/>
      <c r="HKR16" s="57"/>
      <c r="HKS16" s="57"/>
      <c r="HKT16" s="57"/>
      <c r="HKU16" s="57"/>
      <c r="HKV16" s="57"/>
      <c r="HKW16" s="57"/>
      <c r="HKX16" s="57"/>
      <c r="HKY16" s="57"/>
      <c r="HKZ16" s="57"/>
      <c r="HLA16" s="57"/>
      <c r="HLB16" s="57"/>
      <c r="HLC16" s="57"/>
      <c r="HLD16" s="57"/>
      <c r="HLE16" s="57"/>
      <c r="HLF16" s="57"/>
      <c r="HLG16" s="57"/>
      <c r="HLH16" s="57"/>
      <c r="HLI16" s="57"/>
      <c r="HLJ16" s="57"/>
      <c r="HLK16" s="57"/>
      <c r="HLL16" s="57"/>
      <c r="HLM16" s="57"/>
      <c r="HLN16" s="57"/>
      <c r="HLO16" s="57"/>
      <c r="HLP16" s="57"/>
      <c r="HLQ16" s="57"/>
      <c r="HLR16" s="57"/>
      <c r="HLS16" s="57"/>
      <c r="HLT16" s="57"/>
      <c r="HLU16" s="57"/>
      <c r="HLV16" s="57"/>
      <c r="HLW16" s="57"/>
      <c r="HLX16" s="57"/>
      <c r="HLY16" s="57"/>
      <c r="HLZ16" s="57"/>
      <c r="HMA16" s="57"/>
      <c r="HMB16" s="57"/>
      <c r="HMC16" s="57"/>
      <c r="HMD16" s="57"/>
      <c r="HME16" s="57"/>
      <c r="HMF16" s="57"/>
      <c r="HMG16" s="57"/>
      <c r="HMH16" s="57"/>
      <c r="HMI16" s="57"/>
      <c r="HMJ16" s="57"/>
      <c r="HMK16" s="57"/>
      <c r="HML16" s="57"/>
      <c r="HMM16" s="57"/>
      <c r="HMN16" s="57"/>
      <c r="HMO16" s="57"/>
      <c r="HMP16" s="57"/>
      <c r="HMQ16" s="57"/>
      <c r="HMR16" s="57"/>
      <c r="HMS16" s="57"/>
      <c r="HMT16" s="57"/>
      <c r="HMU16" s="57"/>
      <c r="HMV16" s="57"/>
      <c r="HMW16" s="57"/>
      <c r="HMX16" s="57"/>
      <c r="HMY16" s="57"/>
      <c r="HMZ16" s="57"/>
      <c r="HNA16" s="57"/>
      <c r="HNB16" s="57"/>
      <c r="HNC16" s="57"/>
      <c r="HND16" s="57"/>
      <c r="HNE16" s="57"/>
      <c r="HNF16" s="57"/>
      <c r="HNG16" s="57"/>
      <c r="HNH16" s="57"/>
      <c r="HNI16" s="57"/>
      <c r="HNJ16" s="57"/>
      <c r="HNK16" s="57"/>
      <c r="HNL16" s="57"/>
      <c r="HNM16" s="57"/>
      <c r="HNN16" s="57"/>
      <c r="HNO16" s="57"/>
      <c r="HNP16" s="57"/>
      <c r="HNQ16" s="57"/>
      <c r="HNR16" s="57"/>
      <c r="HNS16" s="57"/>
      <c r="HNT16" s="57"/>
      <c r="HNU16" s="57"/>
      <c r="HNV16" s="57"/>
      <c r="HNW16" s="57"/>
      <c r="HNX16" s="57"/>
      <c r="HNY16" s="57"/>
      <c r="HNZ16" s="57"/>
      <c r="HOA16" s="57"/>
      <c r="HOB16" s="57"/>
      <c r="HOC16" s="57"/>
      <c r="HOD16" s="57"/>
      <c r="HOE16" s="57"/>
      <c r="HOF16" s="57"/>
      <c r="HOG16" s="57"/>
      <c r="HOH16" s="57"/>
      <c r="HOI16" s="57"/>
      <c r="HOJ16" s="57"/>
      <c r="HOK16" s="57"/>
      <c r="HOL16" s="57"/>
      <c r="HOM16" s="57"/>
      <c r="HON16" s="57"/>
      <c r="HOO16" s="57"/>
      <c r="HOP16" s="57"/>
      <c r="HOQ16" s="57"/>
      <c r="HOR16" s="57"/>
      <c r="HOS16" s="57"/>
      <c r="HOT16" s="57"/>
      <c r="HOU16" s="57"/>
      <c r="HOV16" s="57"/>
      <c r="HOW16" s="57"/>
      <c r="HOX16" s="57"/>
      <c r="HOY16" s="57"/>
      <c r="HOZ16" s="57"/>
      <c r="HPA16" s="57"/>
      <c r="HPB16" s="57"/>
      <c r="HPC16" s="57"/>
      <c r="HPD16" s="57"/>
      <c r="HPE16" s="57"/>
      <c r="HPF16" s="57"/>
      <c r="HPG16" s="57"/>
      <c r="HPH16" s="57"/>
      <c r="HPI16" s="57"/>
      <c r="HPJ16" s="57"/>
      <c r="HPK16" s="57"/>
      <c r="HPL16" s="57"/>
      <c r="HPM16" s="57"/>
      <c r="HPN16" s="57"/>
      <c r="HPO16" s="57"/>
      <c r="HPP16" s="57"/>
      <c r="HPQ16" s="57"/>
      <c r="HPR16" s="57"/>
      <c r="HPS16" s="57"/>
      <c r="HPT16" s="57"/>
      <c r="HPU16" s="57"/>
      <c r="HPV16" s="57"/>
      <c r="HPW16" s="57"/>
      <c r="HPX16" s="57"/>
      <c r="HPY16" s="57"/>
      <c r="HPZ16" s="57"/>
      <c r="HQA16" s="57"/>
      <c r="HQB16" s="57"/>
      <c r="HQC16" s="57"/>
      <c r="HQD16" s="57"/>
      <c r="HQE16" s="57"/>
      <c r="HQF16" s="57"/>
      <c r="HQG16" s="57"/>
      <c r="HQH16" s="57"/>
      <c r="HQI16" s="57"/>
      <c r="HQJ16" s="57"/>
      <c r="HQK16" s="57"/>
      <c r="HQL16" s="57"/>
      <c r="HQM16" s="57"/>
      <c r="HQN16" s="57"/>
      <c r="HQO16" s="57"/>
      <c r="HQP16" s="57"/>
      <c r="HQQ16" s="57"/>
      <c r="HQR16" s="57"/>
      <c r="HQS16" s="57"/>
      <c r="HQT16" s="57"/>
      <c r="HQU16" s="57"/>
      <c r="HQV16" s="57"/>
      <c r="HQW16" s="57"/>
      <c r="HQX16" s="57"/>
      <c r="HQY16" s="57"/>
      <c r="HQZ16" s="57"/>
      <c r="HRA16" s="57"/>
      <c r="HRB16" s="57"/>
      <c r="HRC16" s="57"/>
      <c r="HRD16" s="57"/>
      <c r="HRE16" s="57"/>
      <c r="HRF16" s="57"/>
      <c r="HRG16" s="57"/>
      <c r="HRH16" s="57"/>
      <c r="HRI16" s="57"/>
      <c r="HRJ16" s="57"/>
      <c r="HRK16" s="57"/>
      <c r="HRL16" s="57"/>
      <c r="HRM16" s="57"/>
      <c r="HRN16" s="57"/>
      <c r="HRO16" s="57"/>
      <c r="HRP16" s="57"/>
      <c r="HRQ16" s="57"/>
      <c r="HRR16" s="57"/>
      <c r="HRS16" s="57"/>
      <c r="HRT16" s="57"/>
      <c r="HRU16" s="57"/>
      <c r="HRV16" s="57"/>
      <c r="HRW16" s="57"/>
      <c r="HRX16" s="57"/>
      <c r="HRY16" s="57"/>
      <c r="HRZ16" s="57"/>
      <c r="HSA16" s="57"/>
      <c r="HSB16" s="57"/>
      <c r="HSC16" s="57"/>
      <c r="HSD16" s="57"/>
      <c r="HSE16" s="57"/>
      <c r="HSF16" s="57"/>
      <c r="HSG16" s="57"/>
      <c r="HSH16" s="57"/>
      <c r="HSI16" s="57"/>
      <c r="HSJ16" s="57"/>
      <c r="HSK16" s="57"/>
      <c r="HSL16" s="57"/>
      <c r="HSM16" s="57"/>
      <c r="HSN16" s="57"/>
      <c r="HSO16" s="57"/>
      <c r="HSP16" s="57"/>
      <c r="HSQ16" s="57"/>
      <c r="HSR16" s="57"/>
      <c r="HSS16" s="57"/>
      <c r="HST16" s="57"/>
      <c r="HSU16" s="57"/>
      <c r="HSV16" s="57"/>
      <c r="HSW16" s="57"/>
      <c r="HSX16" s="57"/>
      <c r="HSY16" s="57"/>
      <c r="HSZ16" s="57"/>
      <c r="HTA16" s="57"/>
      <c r="HTB16" s="57"/>
      <c r="HTC16" s="57"/>
      <c r="HTD16" s="57"/>
      <c r="HTE16" s="57"/>
      <c r="HTF16" s="57"/>
      <c r="HTG16" s="57"/>
      <c r="HTH16" s="57"/>
      <c r="HTI16" s="57"/>
      <c r="HTJ16" s="57"/>
      <c r="HTK16" s="57"/>
      <c r="HTL16" s="57"/>
      <c r="HTM16" s="57"/>
      <c r="HTN16" s="57"/>
      <c r="HTO16" s="57"/>
      <c r="HTP16" s="57"/>
      <c r="HTQ16" s="57"/>
      <c r="HTR16" s="57"/>
      <c r="HTS16" s="57"/>
      <c r="HTT16" s="57"/>
      <c r="HTU16" s="57"/>
      <c r="HTV16" s="57"/>
      <c r="HTW16" s="57"/>
      <c r="HTX16" s="57"/>
      <c r="HTY16" s="57"/>
      <c r="HTZ16" s="57"/>
      <c r="HUA16" s="57"/>
      <c r="HUB16" s="57"/>
      <c r="HUC16" s="57"/>
      <c r="HUD16" s="57"/>
      <c r="HUE16" s="57"/>
      <c r="HUF16" s="57"/>
      <c r="HUG16" s="57"/>
      <c r="HUH16" s="57"/>
      <c r="HUI16" s="57"/>
      <c r="HUJ16" s="57"/>
      <c r="HUK16" s="57"/>
      <c r="HUL16" s="57"/>
      <c r="HUM16" s="57"/>
      <c r="HUN16" s="57"/>
      <c r="HUO16" s="57"/>
      <c r="HUP16" s="57"/>
      <c r="HUQ16" s="57"/>
      <c r="HUR16" s="57"/>
      <c r="HUS16" s="57"/>
      <c r="HUT16" s="57"/>
      <c r="HUU16" s="57"/>
      <c r="HUV16" s="57"/>
      <c r="HUW16" s="57"/>
      <c r="HUX16" s="57"/>
      <c r="HUY16" s="57"/>
      <c r="HUZ16" s="57"/>
      <c r="HVA16" s="57"/>
      <c r="HVB16" s="57"/>
      <c r="HVC16" s="57"/>
      <c r="HVD16" s="57"/>
      <c r="HVE16" s="57"/>
      <c r="HVF16" s="57"/>
      <c r="HVG16" s="57"/>
      <c r="HVH16" s="57"/>
      <c r="HVI16" s="57"/>
      <c r="HVJ16" s="57"/>
      <c r="HVK16" s="57"/>
      <c r="HVL16" s="57"/>
      <c r="HVM16" s="57"/>
      <c r="HVN16" s="57"/>
      <c r="HVO16" s="57"/>
      <c r="HVP16" s="57"/>
      <c r="HVQ16" s="57"/>
      <c r="HVR16" s="57"/>
      <c r="HVS16" s="57"/>
      <c r="HVT16" s="57"/>
      <c r="HVU16" s="57"/>
      <c r="HVV16" s="57"/>
      <c r="HVW16" s="57"/>
      <c r="HVX16" s="57"/>
      <c r="HVY16" s="57"/>
      <c r="HVZ16" s="57"/>
      <c r="HWA16" s="57"/>
      <c r="HWB16" s="57"/>
      <c r="HWC16" s="57"/>
      <c r="HWD16" s="57"/>
      <c r="HWE16" s="57"/>
      <c r="HWF16" s="57"/>
      <c r="HWG16" s="57"/>
      <c r="HWH16" s="57"/>
      <c r="HWI16" s="57"/>
      <c r="HWJ16" s="57"/>
      <c r="HWK16" s="57"/>
      <c r="HWL16" s="57"/>
      <c r="HWM16" s="57"/>
      <c r="HWN16" s="57"/>
      <c r="HWO16" s="57"/>
      <c r="HWP16" s="57"/>
      <c r="HWQ16" s="57"/>
      <c r="HWR16" s="57"/>
      <c r="HWS16" s="57"/>
      <c r="HWT16" s="57"/>
      <c r="HWU16" s="57"/>
      <c r="HWV16" s="57"/>
      <c r="HWW16" s="57"/>
      <c r="HWX16" s="57"/>
      <c r="HWY16" s="57"/>
      <c r="HWZ16" s="57"/>
      <c r="HXA16" s="57"/>
      <c r="HXB16" s="57"/>
      <c r="HXC16" s="57"/>
      <c r="HXD16" s="57"/>
      <c r="HXE16" s="57"/>
      <c r="HXF16" s="57"/>
      <c r="HXG16" s="57"/>
      <c r="HXH16" s="57"/>
      <c r="HXI16" s="57"/>
      <c r="HXJ16" s="57"/>
      <c r="HXK16" s="57"/>
      <c r="HXL16" s="57"/>
      <c r="HXM16" s="57"/>
      <c r="HXN16" s="57"/>
      <c r="HXO16" s="57"/>
      <c r="HXP16" s="57"/>
      <c r="HXQ16" s="57"/>
      <c r="HXR16" s="57"/>
      <c r="HXS16" s="57"/>
      <c r="HXT16" s="57"/>
      <c r="HXU16" s="57"/>
      <c r="HXV16" s="57"/>
      <c r="HXW16" s="57"/>
      <c r="HXX16" s="57"/>
      <c r="HXY16" s="57"/>
      <c r="HXZ16" s="57"/>
      <c r="HYA16" s="57"/>
      <c r="HYB16" s="57"/>
      <c r="HYC16" s="57"/>
      <c r="HYD16" s="57"/>
      <c r="HYE16" s="57"/>
      <c r="HYF16" s="57"/>
      <c r="HYG16" s="57"/>
      <c r="HYH16" s="57"/>
      <c r="HYI16" s="57"/>
      <c r="HYJ16" s="57"/>
      <c r="HYK16" s="57"/>
      <c r="HYL16" s="57"/>
      <c r="HYM16" s="57"/>
      <c r="HYN16" s="57"/>
      <c r="HYO16" s="57"/>
      <c r="HYP16" s="57"/>
      <c r="HYQ16" s="57"/>
      <c r="HYR16" s="57"/>
      <c r="HYS16" s="57"/>
      <c r="HYT16" s="57"/>
      <c r="HYU16" s="57"/>
      <c r="HYV16" s="57"/>
      <c r="HYW16" s="57"/>
      <c r="HYX16" s="57"/>
      <c r="HYY16" s="57"/>
      <c r="HYZ16" s="57"/>
      <c r="HZA16" s="57"/>
      <c r="HZB16" s="57"/>
      <c r="HZC16" s="57"/>
      <c r="HZD16" s="57"/>
      <c r="HZE16" s="57"/>
      <c r="HZF16" s="57"/>
      <c r="HZG16" s="57"/>
      <c r="HZH16" s="57"/>
      <c r="HZI16" s="57"/>
      <c r="HZJ16" s="57"/>
      <c r="HZK16" s="57"/>
      <c r="HZL16" s="57"/>
      <c r="HZM16" s="57"/>
      <c r="HZN16" s="57"/>
      <c r="HZO16" s="57"/>
      <c r="HZP16" s="57"/>
      <c r="HZQ16" s="57"/>
      <c r="HZR16" s="57"/>
      <c r="HZS16" s="57"/>
      <c r="HZT16" s="57"/>
      <c r="HZU16" s="57"/>
      <c r="HZV16" s="57"/>
      <c r="HZW16" s="57"/>
      <c r="HZX16" s="57"/>
      <c r="HZY16" s="57"/>
      <c r="HZZ16" s="57"/>
      <c r="IAA16" s="57"/>
      <c r="IAB16" s="57"/>
      <c r="IAC16" s="57"/>
      <c r="IAD16" s="57"/>
      <c r="IAE16" s="57"/>
      <c r="IAF16" s="57"/>
      <c r="IAG16" s="57"/>
      <c r="IAH16" s="57"/>
      <c r="IAI16" s="57"/>
      <c r="IAJ16" s="57"/>
      <c r="IAK16" s="57"/>
      <c r="IAL16" s="57"/>
      <c r="IAM16" s="57"/>
      <c r="IAN16" s="57"/>
      <c r="IAO16" s="57"/>
      <c r="IAP16" s="57"/>
      <c r="IAQ16" s="57"/>
      <c r="IAR16" s="57"/>
      <c r="IAS16" s="57"/>
      <c r="IAT16" s="57"/>
      <c r="IAU16" s="57"/>
      <c r="IAV16" s="57"/>
      <c r="IAW16" s="57"/>
      <c r="IAX16" s="57"/>
      <c r="IAY16" s="57"/>
      <c r="IAZ16" s="57"/>
      <c r="IBA16" s="57"/>
      <c r="IBB16" s="57"/>
      <c r="IBC16" s="57"/>
      <c r="IBD16" s="57"/>
      <c r="IBE16" s="57"/>
      <c r="IBF16" s="57"/>
      <c r="IBG16" s="57"/>
      <c r="IBH16" s="57"/>
      <c r="IBI16" s="57"/>
      <c r="IBJ16" s="57"/>
      <c r="IBK16" s="57"/>
      <c r="IBL16" s="57"/>
      <c r="IBM16" s="57"/>
      <c r="IBN16" s="57"/>
      <c r="IBO16" s="57"/>
      <c r="IBP16" s="57"/>
      <c r="IBQ16" s="57"/>
      <c r="IBR16" s="57"/>
      <c r="IBS16" s="57"/>
      <c r="IBT16" s="57"/>
      <c r="IBU16" s="57"/>
      <c r="IBV16" s="57"/>
      <c r="IBW16" s="57"/>
      <c r="IBX16" s="57"/>
      <c r="IBY16" s="57"/>
      <c r="IBZ16" s="57"/>
      <c r="ICA16" s="57"/>
      <c r="ICB16" s="57"/>
      <c r="ICC16" s="57"/>
      <c r="ICD16" s="57"/>
      <c r="ICE16" s="57"/>
      <c r="ICF16" s="57"/>
      <c r="ICG16" s="57"/>
      <c r="ICH16" s="57"/>
      <c r="ICI16" s="57"/>
      <c r="ICJ16" s="57"/>
      <c r="ICK16" s="57"/>
      <c r="ICL16" s="57"/>
      <c r="ICM16" s="57"/>
      <c r="ICN16" s="57"/>
      <c r="ICO16" s="57"/>
      <c r="ICP16" s="57"/>
      <c r="ICQ16" s="57"/>
      <c r="ICR16" s="57"/>
      <c r="ICS16" s="57"/>
      <c r="ICT16" s="57"/>
      <c r="ICU16" s="57"/>
      <c r="ICV16" s="57"/>
      <c r="ICW16" s="57"/>
      <c r="ICX16" s="57"/>
      <c r="ICY16" s="57"/>
      <c r="ICZ16" s="57"/>
      <c r="IDA16" s="57"/>
      <c r="IDB16" s="57"/>
      <c r="IDC16" s="57"/>
      <c r="IDD16" s="57"/>
      <c r="IDE16" s="57"/>
      <c r="IDF16" s="57"/>
      <c r="IDG16" s="57"/>
      <c r="IDH16" s="57"/>
      <c r="IDI16" s="57"/>
      <c r="IDJ16" s="57"/>
      <c r="IDK16" s="57"/>
      <c r="IDL16" s="57"/>
      <c r="IDM16" s="57"/>
      <c r="IDN16" s="57"/>
      <c r="IDO16" s="57"/>
      <c r="IDP16" s="57"/>
      <c r="IDQ16" s="57"/>
      <c r="IDR16" s="57"/>
      <c r="IDS16" s="57"/>
      <c r="IDT16" s="57"/>
      <c r="IDU16" s="57"/>
      <c r="IDV16" s="57"/>
      <c r="IDW16" s="57"/>
      <c r="IDX16" s="57"/>
      <c r="IDY16" s="57"/>
      <c r="IDZ16" s="57"/>
      <c r="IEA16" s="57"/>
      <c r="IEB16" s="57"/>
      <c r="IEC16" s="57"/>
      <c r="IED16" s="57"/>
      <c r="IEE16" s="57"/>
      <c r="IEF16" s="57"/>
      <c r="IEG16" s="57"/>
      <c r="IEH16" s="57"/>
      <c r="IEI16" s="57"/>
      <c r="IEJ16" s="57"/>
      <c r="IEK16" s="57"/>
      <c r="IEL16" s="57"/>
      <c r="IEM16" s="57"/>
      <c r="IEN16" s="57"/>
      <c r="IEO16" s="57"/>
      <c r="IEP16" s="57"/>
      <c r="IEQ16" s="57"/>
      <c r="IER16" s="57"/>
      <c r="IES16" s="57"/>
      <c r="IET16" s="57"/>
      <c r="IEU16" s="57"/>
      <c r="IEV16" s="57"/>
      <c r="IEW16" s="57"/>
      <c r="IEX16" s="57"/>
      <c r="IEY16" s="57"/>
      <c r="IEZ16" s="57"/>
      <c r="IFA16" s="57"/>
      <c r="IFB16" s="57"/>
      <c r="IFC16" s="57"/>
      <c r="IFD16" s="57"/>
      <c r="IFE16" s="57"/>
      <c r="IFF16" s="57"/>
      <c r="IFG16" s="57"/>
      <c r="IFH16" s="57"/>
      <c r="IFI16" s="57"/>
      <c r="IFJ16" s="57"/>
      <c r="IFK16" s="57"/>
      <c r="IFL16" s="57"/>
      <c r="IFM16" s="57"/>
      <c r="IFN16" s="57"/>
      <c r="IFO16" s="57"/>
      <c r="IFP16" s="57"/>
      <c r="IFQ16" s="57"/>
      <c r="IFR16" s="57"/>
      <c r="IFS16" s="57"/>
      <c r="IFT16" s="57"/>
      <c r="IFU16" s="57"/>
      <c r="IFV16" s="57"/>
      <c r="IFW16" s="57"/>
      <c r="IFX16" s="57"/>
      <c r="IFY16" s="57"/>
      <c r="IFZ16" s="57"/>
      <c r="IGA16" s="57"/>
      <c r="IGB16" s="57"/>
      <c r="IGC16" s="57"/>
      <c r="IGD16" s="57"/>
      <c r="IGE16" s="57"/>
      <c r="IGF16" s="57"/>
      <c r="IGG16" s="57"/>
      <c r="IGH16" s="57"/>
      <c r="IGI16" s="57"/>
      <c r="IGJ16" s="57"/>
      <c r="IGK16" s="57"/>
      <c r="IGL16" s="57"/>
      <c r="IGM16" s="57"/>
      <c r="IGN16" s="57"/>
      <c r="IGO16" s="57"/>
      <c r="IGP16" s="57"/>
      <c r="IGQ16" s="57"/>
      <c r="IGR16" s="57"/>
      <c r="IGS16" s="57"/>
      <c r="IGT16" s="57"/>
      <c r="IGU16" s="57"/>
      <c r="IGV16" s="57"/>
      <c r="IGW16" s="57"/>
      <c r="IGX16" s="57"/>
      <c r="IGY16" s="57"/>
      <c r="IGZ16" s="57"/>
      <c r="IHA16" s="57"/>
      <c r="IHB16" s="57"/>
      <c r="IHC16" s="57"/>
      <c r="IHD16" s="57"/>
      <c r="IHE16" s="57"/>
      <c r="IHF16" s="57"/>
      <c r="IHG16" s="57"/>
      <c r="IHH16" s="57"/>
      <c r="IHI16" s="57"/>
      <c r="IHJ16" s="57"/>
      <c r="IHK16" s="57"/>
      <c r="IHL16" s="57"/>
      <c r="IHM16" s="57"/>
      <c r="IHN16" s="57"/>
      <c r="IHO16" s="57"/>
      <c r="IHP16" s="57"/>
      <c r="IHQ16" s="57"/>
      <c r="IHR16" s="57"/>
      <c r="IHS16" s="57"/>
      <c r="IHT16" s="57"/>
      <c r="IHU16" s="57"/>
      <c r="IHV16" s="57"/>
      <c r="IHW16" s="57"/>
      <c r="IHX16" s="57"/>
      <c r="IHY16" s="57"/>
      <c r="IHZ16" s="57"/>
      <c r="IIA16" s="57"/>
      <c r="IIB16" s="57"/>
      <c r="IIC16" s="57"/>
      <c r="IID16" s="57"/>
      <c r="IIE16" s="57"/>
      <c r="IIF16" s="57"/>
      <c r="IIG16" s="57"/>
      <c r="IIH16" s="57"/>
      <c r="III16" s="57"/>
      <c r="IIJ16" s="57"/>
      <c r="IIK16" s="57"/>
      <c r="IIL16" s="57"/>
      <c r="IIM16" s="57"/>
      <c r="IIN16" s="57"/>
      <c r="IIO16" s="57"/>
      <c r="IIP16" s="57"/>
      <c r="IIQ16" s="57"/>
      <c r="IIR16" s="57"/>
      <c r="IIS16" s="57"/>
      <c r="IIT16" s="57"/>
      <c r="IIU16" s="57"/>
      <c r="IIV16" s="57"/>
      <c r="IIW16" s="57"/>
      <c r="IIX16" s="57"/>
      <c r="IIY16" s="57"/>
      <c r="IIZ16" s="57"/>
      <c r="IJA16" s="57"/>
      <c r="IJB16" s="57"/>
      <c r="IJC16" s="57"/>
      <c r="IJD16" s="57"/>
      <c r="IJE16" s="57"/>
      <c r="IJF16" s="57"/>
      <c r="IJG16" s="57"/>
      <c r="IJH16" s="57"/>
      <c r="IJI16" s="57"/>
      <c r="IJJ16" s="57"/>
      <c r="IJK16" s="57"/>
      <c r="IJL16" s="57"/>
      <c r="IJM16" s="57"/>
      <c r="IJN16" s="57"/>
      <c r="IJO16" s="57"/>
      <c r="IJP16" s="57"/>
      <c r="IJQ16" s="57"/>
      <c r="IJR16" s="57"/>
      <c r="IJS16" s="57"/>
      <c r="IJT16" s="57"/>
      <c r="IJU16" s="57"/>
      <c r="IJV16" s="57"/>
      <c r="IJW16" s="57"/>
      <c r="IJX16" s="57"/>
      <c r="IJY16" s="57"/>
      <c r="IJZ16" s="57"/>
      <c r="IKA16" s="57"/>
      <c r="IKB16" s="57"/>
      <c r="IKC16" s="57"/>
      <c r="IKD16" s="57"/>
      <c r="IKE16" s="57"/>
      <c r="IKF16" s="57"/>
      <c r="IKG16" s="57"/>
      <c r="IKH16" s="57"/>
      <c r="IKI16" s="57"/>
      <c r="IKJ16" s="57"/>
      <c r="IKK16" s="57"/>
      <c r="IKL16" s="57"/>
      <c r="IKM16" s="57"/>
      <c r="IKN16" s="57"/>
      <c r="IKO16" s="57"/>
      <c r="IKP16" s="57"/>
      <c r="IKQ16" s="57"/>
      <c r="IKR16" s="57"/>
      <c r="IKS16" s="57"/>
      <c r="IKT16" s="57"/>
      <c r="IKU16" s="57"/>
      <c r="IKV16" s="57"/>
      <c r="IKW16" s="57"/>
      <c r="IKX16" s="57"/>
      <c r="IKY16" s="57"/>
      <c r="IKZ16" s="57"/>
      <c r="ILA16" s="57"/>
      <c r="ILB16" s="57"/>
      <c r="ILC16" s="57"/>
      <c r="ILD16" s="57"/>
      <c r="ILE16" s="57"/>
      <c r="ILF16" s="57"/>
      <c r="ILG16" s="57"/>
      <c r="ILH16" s="57"/>
      <c r="ILI16" s="57"/>
      <c r="ILJ16" s="57"/>
      <c r="ILK16" s="57"/>
      <c r="ILL16" s="57"/>
      <c r="ILM16" s="57"/>
      <c r="ILN16" s="57"/>
      <c r="ILO16" s="57"/>
      <c r="ILP16" s="57"/>
      <c r="ILQ16" s="57"/>
      <c r="ILR16" s="57"/>
      <c r="ILS16" s="57"/>
      <c r="ILT16" s="57"/>
      <c r="ILU16" s="57"/>
      <c r="ILV16" s="57"/>
      <c r="ILW16" s="57"/>
      <c r="ILX16" s="57"/>
      <c r="ILY16" s="57"/>
      <c r="ILZ16" s="57"/>
      <c r="IMA16" s="57"/>
      <c r="IMB16" s="57"/>
      <c r="IMC16" s="57"/>
      <c r="IMD16" s="57"/>
      <c r="IME16" s="57"/>
      <c r="IMF16" s="57"/>
      <c r="IMG16" s="57"/>
      <c r="IMH16" s="57"/>
      <c r="IMI16" s="57"/>
      <c r="IMJ16" s="57"/>
      <c r="IMK16" s="57"/>
      <c r="IML16" s="57"/>
      <c r="IMM16" s="57"/>
      <c r="IMN16" s="57"/>
      <c r="IMO16" s="57"/>
      <c r="IMP16" s="57"/>
      <c r="IMQ16" s="57"/>
      <c r="IMR16" s="57"/>
      <c r="IMS16" s="57"/>
      <c r="IMT16" s="57"/>
      <c r="IMU16" s="57"/>
      <c r="IMV16" s="57"/>
      <c r="IMW16" s="57"/>
      <c r="IMX16" s="57"/>
      <c r="IMY16" s="57"/>
      <c r="IMZ16" s="57"/>
      <c r="INA16" s="57"/>
      <c r="INB16" s="57"/>
      <c r="INC16" s="57"/>
      <c r="IND16" s="57"/>
      <c r="INE16" s="57"/>
      <c r="INF16" s="57"/>
      <c r="ING16" s="57"/>
      <c r="INH16" s="57"/>
      <c r="INI16" s="57"/>
      <c r="INJ16" s="57"/>
      <c r="INK16" s="57"/>
      <c r="INL16" s="57"/>
      <c r="INM16" s="57"/>
      <c r="INN16" s="57"/>
      <c r="INO16" s="57"/>
      <c r="INP16" s="57"/>
      <c r="INQ16" s="57"/>
      <c r="INR16" s="57"/>
      <c r="INS16" s="57"/>
      <c r="INT16" s="57"/>
      <c r="INU16" s="57"/>
      <c r="INV16" s="57"/>
      <c r="INW16" s="57"/>
      <c r="INX16" s="57"/>
      <c r="INY16" s="57"/>
      <c r="INZ16" s="57"/>
      <c r="IOA16" s="57"/>
      <c r="IOB16" s="57"/>
      <c r="IOC16" s="57"/>
      <c r="IOD16" s="57"/>
      <c r="IOE16" s="57"/>
      <c r="IOF16" s="57"/>
      <c r="IOG16" s="57"/>
      <c r="IOH16" s="57"/>
      <c r="IOI16" s="57"/>
      <c r="IOJ16" s="57"/>
      <c r="IOK16" s="57"/>
      <c r="IOL16" s="57"/>
      <c r="IOM16" s="57"/>
      <c r="ION16" s="57"/>
      <c r="IOO16" s="57"/>
      <c r="IOP16" s="57"/>
      <c r="IOQ16" s="57"/>
      <c r="IOR16" s="57"/>
      <c r="IOS16" s="57"/>
      <c r="IOT16" s="57"/>
      <c r="IOU16" s="57"/>
      <c r="IOV16" s="57"/>
      <c r="IOW16" s="57"/>
      <c r="IOX16" s="57"/>
      <c r="IOY16" s="57"/>
      <c r="IOZ16" s="57"/>
      <c r="IPA16" s="57"/>
      <c r="IPB16" s="57"/>
      <c r="IPC16" s="57"/>
      <c r="IPD16" s="57"/>
      <c r="IPE16" s="57"/>
      <c r="IPF16" s="57"/>
      <c r="IPG16" s="57"/>
      <c r="IPH16" s="57"/>
      <c r="IPI16" s="57"/>
      <c r="IPJ16" s="57"/>
      <c r="IPK16" s="57"/>
      <c r="IPL16" s="57"/>
      <c r="IPM16" s="57"/>
      <c r="IPN16" s="57"/>
      <c r="IPO16" s="57"/>
      <c r="IPP16" s="57"/>
      <c r="IPQ16" s="57"/>
      <c r="IPR16" s="57"/>
      <c r="IPS16" s="57"/>
      <c r="IPT16" s="57"/>
      <c r="IPU16" s="57"/>
      <c r="IPV16" s="57"/>
      <c r="IPW16" s="57"/>
      <c r="IPX16" s="57"/>
      <c r="IPY16" s="57"/>
      <c r="IPZ16" s="57"/>
      <c r="IQA16" s="57"/>
      <c r="IQB16" s="57"/>
      <c r="IQC16" s="57"/>
      <c r="IQD16" s="57"/>
      <c r="IQE16" s="57"/>
      <c r="IQF16" s="57"/>
      <c r="IQG16" s="57"/>
      <c r="IQH16" s="57"/>
      <c r="IQI16" s="57"/>
      <c r="IQJ16" s="57"/>
      <c r="IQK16" s="57"/>
      <c r="IQL16" s="57"/>
      <c r="IQM16" s="57"/>
      <c r="IQN16" s="57"/>
      <c r="IQO16" s="57"/>
      <c r="IQP16" s="57"/>
      <c r="IQQ16" s="57"/>
      <c r="IQR16" s="57"/>
      <c r="IQS16" s="57"/>
      <c r="IQT16" s="57"/>
      <c r="IQU16" s="57"/>
      <c r="IQV16" s="57"/>
      <c r="IQW16" s="57"/>
      <c r="IQX16" s="57"/>
      <c r="IQY16" s="57"/>
      <c r="IQZ16" s="57"/>
      <c r="IRA16" s="57"/>
      <c r="IRB16" s="57"/>
      <c r="IRC16" s="57"/>
      <c r="IRD16" s="57"/>
      <c r="IRE16" s="57"/>
      <c r="IRF16" s="57"/>
      <c r="IRG16" s="57"/>
      <c r="IRH16" s="57"/>
      <c r="IRI16" s="57"/>
      <c r="IRJ16" s="57"/>
      <c r="IRK16" s="57"/>
      <c r="IRL16" s="57"/>
      <c r="IRM16" s="57"/>
      <c r="IRN16" s="57"/>
      <c r="IRO16" s="57"/>
      <c r="IRP16" s="57"/>
      <c r="IRQ16" s="57"/>
      <c r="IRR16" s="57"/>
      <c r="IRS16" s="57"/>
      <c r="IRT16" s="57"/>
      <c r="IRU16" s="57"/>
      <c r="IRV16" s="57"/>
      <c r="IRW16" s="57"/>
      <c r="IRX16" s="57"/>
      <c r="IRY16" s="57"/>
      <c r="IRZ16" s="57"/>
      <c r="ISA16" s="57"/>
      <c r="ISB16" s="57"/>
      <c r="ISC16" s="57"/>
      <c r="ISD16" s="57"/>
      <c r="ISE16" s="57"/>
      <c r="ISF16" s="57"/>
      <c r="ISG16" s="57"/>
      <c r="ISH16" s="57"/>
      <c r="ISI16" s="57"/>
      <c r="ISJ16" s="57"/>
      <c r="ISK16" s="57"/>
      <c r="ISL16" s="57"/>
      <c r="ISM16" s="57"/>
      <c r="ISN16" s="57"/>
      <c r="ISO16" s="57"/>
      <c r="ISP16" s="57"/>
      <c r="ISQ16" s="57"/>
      <c r="ISR16" s="57"/>
      <c r="ISS16" s="57"/>
      <c r="IST16" s="57"/>
      <c r="ISU16" s="57"/>
      <c r="ISV16" s="57"/>
      <c r="ISW16" s="57"/>
      <c r="ISX16" s="57"/>
      <c r="ISY16" s="57"/>
      <c r="ISZ16" s="57"/>
      <c r="ITA16" s="57"/>
      <c r="ITB16" s="57"/>
      <c r="ITC16" s="57"/>
      <c r="ITD16" s="57"/>
      <c r="ITE16" s="57"/>
      <c r="ITF16" s="57"/>
      <c r="ITG16" s="57"/>
      <c r="ITH16" s="57"/>
      <c r="ITI16" s="57"/>
      <c r="ITJ16" s="57"/>
      <c r="ITK16" s="57"/>
      <c r="ITL16" s="57"/>
      <c r="ITM16" s="57"/>
      <c r="ITN16" s="57"/>
      <c r="ITO16" s="57"/>
      <c r="ITP16" s="57"/>
      <c r="ITQ16" s="57"/>
      <c r="ITR16" s="57"/>
      <c r="ITS16" s="57"/>
      <c r="ITT16" s="57"/>
      <c r="ITU16" s="57"/>
      <c r="ITV16" s="57"/>
      <c r="ITW16" s="57"/>
      <c r="ITX16" s="57"/>
      <c r="ITY16" s="57"/>
      <c r="ITZ16" s="57"/>
      <c r="IUA16" s="57"/>
      <c r="IUB16" s="57"/>
      <c r="IUC16" s="57"/>
      <c r="IUD16" s="57"/>
      <c r="IUE16" s="57"/>
      <c r="IUF16" s="57"/>
      <c r="IUG16" s="57"/>
      <c r="IUH16" s="57"/>
      <c r="IUI16" s="57"/>
      <c r="IUJ16" s="57"/>
      <c r="IUK16" s="57"/>
      <c r="IUL16" s="57"/>
      <c r="IUM16" s="57"/>
      <c r="IUN16" s="57"/>
      <c r="IUO16" s="57"/>
      <c r="IUP16" s="57"/>
      <c r="IUQ16" s="57"/>
      <c r="IUR16" s="57"/>
      <c r="IUS16" s="57"/>
      <c r="IUT16" s="57"/>
      <c r="IUU16" s="57"/>
      <c r="IUV16" s="57"/>
      <c r="IUW16" s="57"/>
      <c r="IUX16" s="57"/>
      <c r="IUY16" s="57"/>
      <c r="IUZ16" s="57"/>
      <c r="IVA16" s="57"/>
      <c r="IVB16" s="57"/>
      <c r="IVC16" s="57"/>
      <c r="IVD16" s="57"/>
      <c r="IVE16" s="57"/>
      <c r="IVF16" s="57"/>
      <c r="IVG16" s="57"/>
      <c r="IVH16" s="57"/>
      <c r="IVI16" s="57"/>
      <c r="IVJ16" s="57"/>
      <c r="IVK16" s="57"/>
      <c r="IVL16" s="57"/>
      <c r="IVM16" s="57"/>
      <c r="IVN16" s="57"/>
      <c r="IVO16" s="57"/>
      <c r="IVP16" s="57"/>
      <c r="IVQ16" s="57"/>
      <c r="IVR16" s="57"/>
      <c r="IVS16" s="57"/>
      <c r="IVT16" s="57"/>
      <c r="IVU16" s="57"/>
      <c r="IVV16" s="57"/>
      <c r="IVW16" s="57"/>
      <c r="IVX16" s="57"/>
      <c r="IVY16" s="57"/>
      <c r="IVZ16" s="57"/>
      <c r="IWA16" s="57"/>
      <c r="IWB16" s="57"/>
      <c r="IWC16" s="57"/>
      <c r="IWD16" s="57"/>
      <c r="IWE16" s="57"/>
      <c r="IWF16" s="57"/>
      <c r="IWG16" s="57"/>
      <c r="IWH16" s="57"/>
      <c r="IWI16" s="57"/>
      <c r="IWJ16" s="57"/>
      <c r="IWK16" s="57"/>
      <c r="IWL16" s="57"/>
      <c r="IWM16" s="57"/>
      <c r="IWN16" s="57"/>
      <c r="IWO16" s="57"/>
      <c r="IWP16" s="57"/>
      <c r="IWQ16" s="57"/>
      <c r="IWR16" s="57"/>
      <c r="IWS16" s="57"/>
      <c r="IWT16" s="57"/>
      <c r="IWU16" s="57"/>
      <c r="IWV16" s="57"/>
      <c r="IWW16" s="57"/>
      <c r="IWX16" s="57"/>
      <c r="IWY16" s="57"/>
      <c r="IWZ16" s="57"/>
      <c r="IXA16" s="57"/>
      <c r="IXB16" s="57"/>
      <c r="IXC16" s="57"/>
      <c r="IXD16" s="57"/>
      <c r="IXE16" s="57"/>
      <c r="IXF16" s="57"/>
      <c r="IXG16" s="57"/>
      <c r="IXH16" s="57"/>
      <c r="IXI16" s="57"/>
      <c r="IXJ16" s="57"/>
      <c r="IXK16" s="57"/>
      <c r="IXL16" s="57"/>
      <c r="IXM16" s="57"/>
      <c r="IXN16" s="57"/>
      <c r="IXO16" s="57"/>
      <c r="IXP16" s="57"/>
      <c r="IXQ16" s="57"/>
      <c r="IXR16" s="57"/>
      <c r="IXS16" s="57"/>
      <c r="IXT16" s="57"/>
      <c r="IXU16" s="57"/>
      <c r="IXV16" s="57"/>
      <c r="IXW16" s="57"/>
      <c r="IXX16" s="57"/>
      <c r="IXY16" s="57"/>
      <c r="IXZ16" s="57"/>
      <c r="IYA16" s="57"/>
      <c r="IYB16" s="57"/>
      <c r="IYC16" s="57"/>
      <c r="IYD16" s="57"/>
      <c r="IYE16" s="57"/>
      <c r="IYF16" s="57"/>
      <c r="IYG16" s="57"/>
      <c r="IYH16" s="57"/>
      <c r="IYI16" s="57"/>
      <c r="IYJ16" s="57"/>
      <c r="IYK16" s="57"/>
      <c r="IYL16" s="57"/>
      <c r="IYM16" s="57"/>
      <c r="IYN16" s="57"/>
      <c r="IYO16" s="57"/>
      <c r="IYP16" s="57"/>
      <c r="IYQ16" s="57"/>
      <c r="IYR16" s="57"/>
      <c r="IYS16" s="57"/>
      <c r="IYT16" s="57"/>
      <c r="IYU16" s="57"/>
      <c r="IYV16" s="57"/>
      <c r="IYW16" s="57"/>
      <c r="IYX16" s="57"/>
      <c r="IYY16" s="57"/>
      <c r="IYZ16" s="57"/>
      <c r="IZA16" s="57"/>
      <c r="IZB16" s="57"/>
      <c r="IZC16" s="57"/>
      <c r="IZD16" s="57"/>
      <c r="IZE16" s="57"/>
      <c r="IZF16" s="57"/>
      <c r="IZG16" s="57"/>
      <c r="IZH16" s="57"/>
      <c r="IZI16" s="57"/>
      <c r="IZJ16" s="57"/>
      <c r="IZK16" s="57"/>
      <c r="IZL16" s="57"/>
      <c r="IZM16" s="57"/>
      <c r="IZN16" s="57"/>
      <c r="IZO16" s="57"/>
      <c r="IZP16" s="57"/>
      <c r="IZQ16" s="57"/>
      <c r="IZR16" s="57"/>
      <c r="IZS16" s="57"/>
      <c r="IZT16" s="57"/>
      <c r="IZU16" s="57"/>
      <c r="IZV16" s="57"/>
      <c r="IZW16" s="57"/>
      <c r="IZX16" s="57"/>
      <c r="IZY16" s="57"/>
      <c r="IZZ16" s="57"/>
      <c r="JAA16" s="57"/>
      <c r="JAB16" s="57"/>
      <c r="JAC16" s="57"/>
      <c r="JAD16" s="57"/>
      <c r="JAE16" s="57"/>
      <c r="JAF16" s="57"/>
      <c r="JAG16" s="57"/>
      <c r="JAH16" s="57"/>
      <c r="JAI16" s="57"/>
      <c r="JAJ16" s="57"/>
      <c r="JAK16" s="57"/>
      <c r="JAL16" s="57"/>
      <c r="JAM16" s="57"/>
      <c r="JAN16" s="57"/>
      <c r="JAO16" s="57"/>
      <c r="JAP16" s="57"/>
      <c r="JAQ16" s="57"/>
      <c r="JAR16" s="57"/>
      <c r="JAS16" s="57"/>
      <c r="JAT16" s="57"/>
      <c r="JAU16" s="57"/>
      <c r="JAV16" s="57"/>
      <c r="JAW16" s="57"/>
      <c r="JAX16" s="57"/>
      <c r="JAY16" s="57"/>
      <c r="JAZ16" s="57"/>
      <c r="JBA16" s="57"/>
      <c r="JBB16" s="57"/>
      <c r="JBC16" s="57"/>
      <c r="JBD16" s="57"/>
      <c r="JBE16" s="57"/>
      <c r="JBF16" s="57"/>
      <c r="JBG16" s="57"/>
      <c r="JBH16" s="57"/>
      <c r="JBI16" s="57"/>
      <c r="JBJ16" s="57"/>
      <c r="JBK16" s="57"/>
      <c r="JBL16" s="57"/>
      <c r="JBM16" s="57"/>
      <c r="JBN16" s="57"/>
      <c r="JBO16" s="57"/>
      <c r="JBP16" s="57"/>
      <c r="JBQ16" s="57"/>
      <c r="JBR16" s="57"/>
      <c r="JBS16" s="57"/>
      <c r="JBT16" s="57"/>
      <c r="JBU16" s="57"/>
      <c r="JBV16" s="57"/>
      <c r="JBW16" s="57"/>
      <c r="JBX16" s="57"/>
      <c r="JBY16" s="57"/>
      <c r="JBZ16" s="57"/>
      <c r="JCA16" s="57"/>
      <c r="JCB16" s="57"/>
      <c r="JCC16" s="57"/>
      <c r="JCD16" s="57"/>
      <c r="JCE16" s="57"/>
      <c r="JCF16" s="57"/>
      <c r="JCG16" s="57"/>
      <c r="JCH16" s="57"/>
      <c r="JCI16" s="57"/>
      <c r="JCJ16" s="57"/>
      <c r="JCK16" s="57"/>
      <c r="JCL16" s="57"/>
      <c r="JCM16" s="57"/>
      <c r="JCN16" s="57"/>
      <c r="JCO16" s="57"/>
      <c r="JCP16" s="57"/>
      <c r="JCQ16" s="57"/>
      <c r="JCR16" s="57"/>
      <c r="JCS16" s="57"/>
      <c r="JCT16" s="57"/>
      <c r="JCU16" s="57"/>
      <c r="JCV16" s="57"/>
      <c r="JCW16" s="57"/>
      <c r="JCX16" s="57"/>
      <c r="JCY16" s="57"/>
      <c r="JCZ16" s="57"/>
      <c r="JDA16" s="57"/>
      <c r="JDB16" s="57"/>
      <c r="JDC16" s="57"/>
      <c r="JDD16" s="57"/>
      <c r="JDE16" s="57"/>
      <c r="JDF16" s="57"/>
      <c r="JDG16" s="57"/>
      <c r="JDH16" s="57"/>
      <c r="JDI16" s="57"/>
      <c r="JDJ16" s="57"/>
      <c r="JDK16" s="57"/>
      <c r="JDL16" s="57"/>
      <c r="JDM16" s="57"/>
      <c r="JDN16" s="57"/>
      <c r="JDO16" s="57"/>
      <c r="JDP16" s="57"/>
      <c r="JDQ16" s="57"/>
      <c r="JDR16" s="57"/>
      <c r="JDS16" s="57"/>
      <c r="JDT16" s="57"/>
      <c r="JDU16" s="57"/>
      <c r="JDV16" s="57"/>
      <c r="JDW16" s="57"/>
      <c r="JDX16" s="57"/>
      <c r="JDY16" s="57"/>
      <c r="JDZ16" s="57"/>
      <c r="JEA16" s="57"/>
      <c r="JEB16" s="57"/>
      <c r="JEC16" s="57"/>
      <c r="JED16" s="57"/>
      <c r="JEE16" s="57"/>
      <c r="JEF16" s="57"/>
      <c r="JEG16" s="57"/>
      <c r="JEH16" s="57"/>
      <c r="JEI16" s="57"/>
      <c r="JEJ16" s="57"/>
      <c r="JEK16" s="57"/>
      <c r="JEL16" s="57"/>
      <c r="JEM16" s="57"/>
      <c r="JEN16" s="57"/>
      <c r="JEO16" s="57"/>
      <c r="JEP16" s="57"/>
      <c r="JEQ16" s="57"/>
      <c r="JER16" s="57"/>
      <c r="JES16" s="57"/>
      <c r="JET16" s="57"/>
      <c r="JEU16" s="57"/>
      <c r="JEV16" s="57"/>
      <c r="JEW16" s="57"/>
      <c r="JEX16" s="57"/>
      <c r="JEY16" s="57"/>
      <c r="JEZ16" s="57"/>
      <c r="JFA16" s="57"/>
      <c r="JFB16" s="57"/>
      <c r="JFC16" s="57"/>
      <c r="JFD16" s="57"/>
      <c r="JFE16" s="57"/>
      <c r="JFF16" s="57"/>
      <c r="JFG16" s="57"/>
      <c r="JFH16" s="57"/>
      <c r="JFI16" s="57"/>
      <c r="JFJ16" s="57"/>
      <c r="JFK16" s="57"/>
      <c r="JFL16" s="57"/>
      <c r="JFM16" s="57"/>
      <c r="JFN16" s="57"/>
      <c r="JFO16" s="57"/>
      <c r="JFP16" s="57"/>
      <c r="JFQ16" s="57"/>
      <c r="JFR16" s="57"/>
      <c r="JFS16" s="57"/>
      <c r="JFT16" s="57"/>
      <c r="JFU16" s="57"/>
      <c r="JFV16" s="57"/>
      <c r="JFW16" s="57"/>
      <c r="JFX16" s="57"/>
      <c r="JFY16" s="57"/>
      <c r="JFZ16" s="57"/>
      <c r="JGA16" s="57"/>
      <c r="JGB16" s="57"/>
      <c r="JGC16" s="57"/>
      <c r="JGD16" s="57"/>
      <c r="JGE16" s="57"/>
      <c r="JGF16" s="57"/>
      <c r="JGG16" s="57"/>
      <c r="JGH16" s="57"/>
      <c r="JGI16" s="57"/>
      <c r="JGJ16" s="57"/>
      <c r="JGK16" s="57"/>
      <c r="JGL16" s="57"/>
      <c r="JGM16" s="57"/>
      <c r="JGN16" s="57"/>
      <c r="JGO16" s="57"/>
      <c r="JGP16" s="57"/>
      <c r="JGQ16" s="57"/>
      <c r="JGR16" s="57"/>
      <c r="JGS16" s="57"/>
      <c r="JGT16" s="57"/>
      <c r="JGU16" s="57"/>
      <c r="JGV16" s="57"/>
      <c r="JGW16" s="57"/>
      <c r="JGX16" s="57"/>
      <c r="JGY16" s="57"/>
      <c r="JGZ16" s="57"/>
      <c r="JHA16" s="57"/>
      <c r="JHB16" s="57"/>
      <c r="JHC16" s="57"/>
      <c r="JHD16" s="57"/>
      <c r="JHE16" s="57"/>
      <c r="JHF16" s="57"/>
      <c r="JHG16" s="57"/>
      <c r="JHH16" s="57"/>
      <c r="JHI16" s="57"/>
      <c r="JHJ16" s="57"/>
      <c r="JHK16" s="57"/>
      <c r="JHL16" s="57"/>
      <c r="JHM16" s="57"/>
      <c r="JHN16" s="57"/>
      <c r="JHO16" s="57"/>
      <c r="JHP16" s="57"/>
      <c r="JHQ16" s="57"/>
      <c r="JHR16" s="57"/>
      <c r="JHS16" s="57"/>
      <c r="JHT16" s="57"/>
      <c r="JHU16" s="57"/>
      <c r="JHV16" s="57"/>
      <c r="JHW16" s="57"/>
      <c r="JHX16" s="57"/>
      <c r="JHY16" s="57"/>
      <c r="JHZ16" s="57"/>
      <c r="JIA16" s="57"/>
      <c r="JIB16" s="57"/>
      <c r="JIC16" s="57"/>
      <c r="JID16" s="57"/>
      <c r="JIE16" s="57"/>
      <c r="JIF16" s="57"/>
      <c r="JIG16" s="57"/>
      <c r="JIH16" s="57"/>
      <c r="JII16" s="57"/>
      <c r="JIJ16" s="57"/>
      <c r="JIK16" s="57"/>
      <c r="JIL16" s="57"/>
      <c r="JIM16" s="57"/>
      <c r="JIN16" s="57"/>
      <c r="JIO16" s="57"/>
      <c r="JIP16" s="57"/>
      <c r="JIQ16" s="57"/>
      <c r="JIR16" s="57"/>
      <c r="JIS16" s="57"/>
      <c r="JIT16" s="57"/>
      <c r="JIU16" s="57"/>
      <c r="JIV16" s="57"/>
      <c r="JIW16" s="57"/>
      <c r="JIX16" s="57"/>
      <c r="JIY16" s="57"/>
      <c r="JIZ16" s="57"/>
      <c r="JJA16" s="57"/>
      <c r="JJB16" s="57"/>
      <c r="JJC16" s="57"/>
      <c r="JJD16" s="57"/>
      <c r="JJE16" s="57"/>
      <c r="JJF16" s="57"/>
      <c r="JJG16" s="57"/>
      <c r="JJH16" s="57"/>
      <c r="JJI16" s="57"/>
      <c r="JJJ16" s="57"/>
      <c r="JJK16" s="57"/>
      <c r="JJL16" s="57"/>
      <c r="JJM16" s="57"/>
      <c r="JJN16" s="57"/>
      <c r="JJO16" s="57"/>
      <c r="JJP16" s="57"/>
      <c r="JJQ16" s="57"/>
      <c r="JJR16" s="57"/>
      <c r="JJS16" s="57"/>
      <c r="JJT16" s="57"/>
      <c r="JJU16" s="57"/>
      <c r="JJV16" s="57"/>
      <c r="JJW16" s="57"/>
      <c r="JJX16" s="57"/>
      <c r="JJY16" s="57"/>
      <c r="JJZ16" s="57"/>
      <c r="JKA16" s="57"/>
      <c r="JKB16" s="57"/>
      <c r="JKC16" s="57"/>
      <c r="JKD16" s="57"/>
      <c r="JKE16" s="57"/>
      <c r="JKF16" s="57"/>
      <c r="JKG16" s="57"/>
      <c r="JKH16" s="57"/>
      <c r="JKI16" s="57"/>
      <c r="JKJ16" s="57"/>
      <c r="JKK16" s="57"/>
      <c r="JKL16" s="57"/>
      <c r="JKM16" s="57"/>
      <c r="JKN16" s="57"/>
      <c r="JKO16" s="57"/>
      <c r="JKP16" s="57"/>
      <c r="JKQ16" s="57"/>
      <c r="JKR16" s="57"/>
      <c r="JKS16" s="57"/>
      <c r="JKT16" s="57"/>
      <c r="JKU16" s="57"/>
      <c r="JKV16" s="57"/>
      <c r="JKW16" s="57"/>
      <c r="JKX16" s="57"/>
      <c r="JKY16" s="57"/>
      <c r="JKZ16" s="57"/>
      <c r="JLA16" s="57"/>
      <c r="JLB16" s="57"/>
      <c r="JLC16" s="57"/>
      <c r="JLD16" s="57"/>
      <c r="JLE16" s="57"/>
      <c r="JLF16" s="57"/>
      <c r="JLG16" s="57"/>
      <c r="JLH16" s="57"/>
      <c r="JLI16" s="57"/>
      <c r="JLJ16" s="57"/>
      <c r="JLK16" s="57"/>
      <c r="JLL16" s="57"/>
      <c r="JLM16" s="57"/>
      <c r="JLN16" s="57"/>
      <c r="JLO16" s="57"/>
      <c r="JLP16" s="57"/>
      <c r="JLQ16" s="57"/>
      <c r="JLR16" s="57"/>
      <c r="JLS16" s="57"/>
      <c r="JLT16" s="57"/>
      <c r="JLU16" s="57"/>
      <c r="JLV16" s="57"/>
      <c r="JLW16" s="57"/>
      <c r="JLX16" s="57"/>
      <c r="JLY16" s="57"/>
      <c r="JLZ16" s="57"/>
      <c r="JMA16" s="57"/>
      <c r="JMB16" s="57"/>
      <c r="JMC16" s="57"/>
      <c r="JMD16" s="57"/>
      <c r="JME16" s="57"/>
      <c r="JMF16" s="57"/>
      <c r="JMG16" s="57"/>
      <c r="JMH16" s="57"/>
      <c r="JMI16" s="57"/>
      <c r="JMJ16" s="57"/>
      <c r="JMK16" s="57"/>
      <c r="JML16" s="57"/>
      <c r="JMM16" s="57"/>
      <c r="JMN16" s="57"/>
      <c r="JMO16" s="57"/>
      <c r="JMP16" s="57"/>
      <c r="JMQ16" s="57"/>
      <c r="JMR16" s="57"/>
      <c r="JMS16" s="57"/>
      <c r="JMT16" s="57"/>
      <c r="JMU16" s="57"/>
      <c r="JMV16" s="57"/>
      <c r="JMW16" s="57"/>
      <c r="JMX16" s="57"/>
      <c r="JMY16" s="57"/>
      <c r="JMZ16" s="57"/>
      <c r="JNA16" s="57"/>
      <c r="JNB16" s="57"/>
      <c r="JNC16" s="57"/>
      <c r="JND16" s="57"/>
      <c r="JNE16" s="57"/>
      <c r="JNF16" s="57"/>
      <c r="JNG16" s="57"/>
      <c r="JNH16" s="57"/>
      <c r="JNI16" s="57"/>
      <c r="JNJ16" s="57"/>
      <c r="JNK16" s="57"/>
      <c r="JNL16" s="57"/>
      <c r="JNM16" s="57"/>
      <c r="JNN16" s="57"/>
      <c r="JNO16" s="57"/>
      <c r="JNP16" s="57"/>
      <c r="JNQ16" s="57"/>
      <c r="JNR16" s="57"/>
      <c r="JNS16" s="57"/>
      <c r="JNT16" s="57"/>
      <c r="JNU16" s="57"/>
      <c r="JNV16" s="57"/>
      <c r="JNW16" s="57"/>
      <c r="JNX16" s="57"/>
      <c r="JNY16" s="57"/>
      <c r="JNZ16" s="57"/>
      <c r="JOA16" s="57"/>
      <c r="JOB16" s="57"/>
      <c r="JOC16" s="57"/>
      <c r="JOD16" s="57"/>
      <c r="JOE16" s="57"/>
      <c r="JOF16" s="57"/>
      <c r="JOG16" s="57"/>
      <c r="JOH16" s="57"/>
      <c r="JOI16" s="57"/>
      <c r="JOJ16" s="57"/>
      <c r="JOK16" s="57"/>
      <c r="JOL16" s="57"/>
      <c r="JOM16" s="57"/>
      <c r="JON16" s="57"/>
      <c r="JOO16" s="57"/>
      <c r="JOP16" s="57"/>
      <c r="JOQ16" s="57"/>
      <c r="JOR16" s="57"/>
      <c r="JOS16" s="57"/>
      <c r="JOT16" s="57"/>
      <c r="JOU16" s="57"/>
      <c r="JOV16" s="57"/>
      <c r="JOW16" s="57"/>
      <c r="JOX16" s="57"/>
      <c r="JOY16" s="57"/>
      <c r="JOZ16" s="57"/>
      <c r="JPA16" s="57"/>
      <c r="JPB16" s="57"/>
      <c r="JPC16" s="57"/>
      <c r="JPD16" s="57"/>
      <c r="JPE16" s="57"/>
      <c r="JPF16" s="57"/>
      <c r="JPG16" s="57"/>
      <c r="JPH16" s="57"/>
      <c r="JPI16" s="57"/>
      <c r="JPJ16" s="57"/>
      <c r="JPK16" s="57"/>
      <c r="JPL16" s="57"/>
      <c r="JPM16" s="57"/>
      <c r="JPN16" s="57"/>
      <c r="JPO16" s="57"/>
      <c r="JPP16" s="57"/>
      <c r="JPQ16" s="57"/>
      <c r="JPR16" s="57"/>
      <c r="JPS16" s="57"/>
      <c r="JPT16" s="57"/>
      <c r="JPU16" s="57"/>
      <c r="JPV16" s="57"/>
      <c r="JPW16" s="57"/>
      <c r="JPX16" s="57"/>
      <c r="JPY16" s="57"/>
      <c r="JPZ16" s="57"/>
      <c r="JQA16" s="57"/>
      <c r="JQB16" s="57"/>
      <c r="JQC16" s="57"/>
      <c r="JQD16" s="57"/>
      <c r="JQE16" s="57"/>
      <c r="JQF16" s="57"/>
      <c r="JQG16" s="57"/>
      <c r="JQH16" s="57"/>
      <c r="JQI16" s="57"/>
      <c r="JQJ16" s="57"/>
      <c r="JQK16" s="57"/>
      <c r="JQL16" s="57"/>
      <c r="JQM16" s="57"/>
      <c r="JQN16" s="57"/>
      <c r="JQO16" s="57"/>
      <c r="JQP16" s="57"/>
      <c r="JQQ16" s="57"/>
      <c r="JQR16" s="57"/>
      <c r="JQS16" s="57"/>
      <c r="JQT16" s="57"/>
      <c r="JQU16" s="57"/>
      <c r="JQV16" s="57"/>
      <c r="JQW16" s="57"/>
      <c r="JQX16" s="57"/>
      <c r="JQY16" s="57"/>
      <c r="JQZ16" s="57"/>
      <c r="JRA16" s="57"/>
      <c r="JRB16" s="57"/>
      <c r="JRC16" s="57"/>
      <c r="JRD16" s="57"/>
      <c r="JRE16" s="57"/>
      <c r="JRF16" s="57"/>
      <c r="JRG16" s="57"/>
      <c r="JRH16" s="57"/>
      <c r="JRI16" s="57"/>
      <c r="JRJ16" s="57"/>
      <c r="JRK16" s="57"/>
      <c r="JRL16" s="57"/>
      <c r="JRM16" s="57"/>
      <c r="JRN16" s="57"/>
      <c r="JRO16" s="57"/>
      <c r="JRP16" s="57"/>
      <c r="JRQ16" s="57"/>
      <c r="JRR16" s="57"/>
      <c r="JRS16" s="57"/>
      <c r="JRT16" s="57"/>
      <c r="JRU16" s="57"/>
      <c r="JRV16" s="57"/>
      <c r="JRW16" s="57"/>
      <c r="JRX16" s="57"/>
      <c r="JRY16" s="57"/>
      <c r="JRZ16" s="57"/>
      <c r="JSA16" s="57"/>
      <c r="JSB16" s="57"/>
      <c r="JSC16" s="57"/>
      <c r="JSD16" s="57"/>
      <c r="JSE16" s="57"/>
      <c r="JSF16" s="57"/>
      <c r="JSG16" s="57"/>
      <c r="JSH16" s="57"/>
      <c r="JSI16" s="57"/>
      <c r="JSJ16" s="57"/>
      <c r="JSK16" s="57"/>
      <c r="JSL16" s="57"/>
      <c r="JSM16" s="57"/>
      <c r="JSN16" s="57"/>
      <c r="JSO16" s="57"/>
      <c r="JSP16" s="57"/>
      <c r="JSQ16" s="57"/>
      <c r="JSR16" s="57"/>
      <c r="JSS16" s="57"/>
      <c r="JST16" s="57"/>
      <c r="JSU16" s="57"/>
      <c r="JSV16" s="57"/>
      <c r="JSW16" s="57"/>
      <c r="JSX16" s="57"/>
      <c r="JSY16" s="57"/>
      <c r="JSZ16" s="57"/>
      <c r="JTA16" s="57"/>
      <c r="JTB16" s="57"/>
      <c r="JTC16" s="57"/>
      <c r="JTD16" s="57"/>
      <c r="JTE16" s="57"/>
      <c r="JTF16" s="57"/>
      <c r="JTG16" s="57"/>
      <c r="JTH16" s="57"/>
      <c r="JTI16" s="57"/>
      <c r="JTJ16" s="57"/>
      <c r="JTK16" s="57"/>
      <c r="JTL16" s="57"/>
      <c r="JTM16" s="57"/>
      <c r="JTN16" s="57"/>
      <c r="JTO16" s="57"/>
      <c r="JTP16" s="57"/>
      <c r="JTQ16" s="57"/>
      <c r="JTR16" s="57"/>
      <c r="JTS16" s="57"/>
      <c r="JTT16" s="57"/>
      <c r="JTU16" s="57"/>
      <c r="JTV16" s="57"/>
      <c r="JTW16" s="57"/>
      <c r="JTX16" s="57"/>
      <c r="JTY16" s="57"/>
      <c r="JTZ16" s="57"/>
      <c r="JUA16" s="57"/>
      <c r="JUB16" s="57"/>
      <c r="JUC16" s="57"/>
      <c r="JUD16" s="57"/>
      <c r="JUE16" s="57"/>
      <c r="JUF16" s="57"/>
      <c r="JUG16" s="57"/>
      <c r="JUH16" s="57"/>
      <c r="JUI16" s="57"/>
      <c r="JUJ16" s="57"/>
      <c r="JUK16" s="57"/>
      <c r="JUL16" s="57"/>
      <c r="JUM16" s="57"/>
      <c r="JUN16" s="57"/>
      <c r="JUO16" s="57"/>
      <c r="JUP16" s="57"/>
      <c r="JUQ16" s="57"/>
      <c r="JUR16" s="57"/>
      <c r="JUS16" s="57"/>
      <c r="JUT16" s="57"/>
      <c r="JUU16" s="57"/>
      <c r="JUV16" s="57"/>
      <c r="JUW16" s="57"/>
      <c r="JUX16" s="57"/>
      <c r="JUY16" s="57"/>
      <c r="JUZ16" s="57"/>
      <c r="JVA16" s="57"/>
      <c r="JVB16" s="57"/>
      <c r="JVC16" s="57"/>
      <c r="JVD16" s="57"/>
      <c r="JVE16" s="57"/>
      <c r="JVF16" s="57"/>
      <c r="JVG16" s="57"/>
      <c r="JVH16" s="57"/>
      <c r="JVI16" s="57"/>
      <c r="JVJ16" s="57"/>
      <c r="JVK16" s="57"/>
      <c r="JVL16" s="57"/>
      <c r="JVM16" s="57"/>
      <c r="JVN16" s="57"/>
      <c r="JVO16" s="57"/>
      <c r="JVP16" s="57"/>
      <c r="JVQ16" s="57"/>
      <c r="JVR16" s="57"/>
      <c r="JVS16" s="57"/>
      <c r="JVT16" s="57"/>
      <c r="JVU16" s="57"/>
      <c r="JVV16" s="57"/>
      <c r="JVW16" s="57"/>
      <c r="JVX16" s="57"/>
      <c r="JVY16" s="57"/>
      <c r="JVZ16" s="57"/>
      <c r="JWA16" s="57"/>
      <c r="JWB16" s="57"/>
      <c r="JWC16" s="57"/>
      <c r="JWD16" s="57"/>
      <c r="JWE16" s="57"/>
      <c r="JWF16" s="57"/>
      <c r="JWG16" s="57"/>
      <c r="JWH16" s="57"/>
      <c r="JWI16" s="57"/>
      <c r="JWJ16" s="57"/>
      <c r="JWK16" s="57"/>
      <c r="JWL16" s="57"/>
      <c r="JWM16" s="57"/>
      <c r="JWN16" s="57"/>
      <c r="JWO16" s="57"/>
      <c r="JWP16" s="57"/>
      <c r="JWQ16" s="57"/>
      <c r="JWR16" s="57"/>
      <c r="JWS16" s="57"/>
      <c r="JWT16" s="57"/>
      <c r="JWU16" s="57"/>
      <c r="JWV16" s="57"/>
      <c r="JWW16" s="57"/>
      <c r="JWX16" s="57"/>
      <c r="JWY16" s="57"/>
      <c r="JWZ16" s="57"/>
      <c r="JXA16" s="57"/>
      <c r="JXB16" s="57"/>
      <c r="JXC16" s="57"/>
      <c r="JXD16" s="57"/>
      <c r="JXE16" s="57"/>
      <c r="JXF16" s="57"/>
      <c r="JXG16" s="57"/>
      <c r="JXH16" s="57"/>
      <c r="JXI16" s="57"/>
      <c r="JXJ16" s="57"/>
      <c r="JXK16" s="57"/>
      <c r="JXL16" s="57"/>
      <c r="JXM16" s="57"/>
      <c r="JXN16" s="57"/>
      <c r="JXO16" s="57"/>
      <c r="JXP16" s="57"/>
      <c r="JXQ16" s="57"/>
      <c r="JXR16" s="57"/>
      <c r="JXS16" s="57"/>
      <c r="JXT16" s="57"/>
      <c r="JXU16" s="57"/>
      <c r="JXV16" s="57"/>
      <c r="JXW16" s="57"/>
      <c r="JXX16" s="57"/>
      <c r="JXY16" s="57"/>
      <c r="JXZ16" s="57"/>
      <c r="JYA16" s="57"/>
      <c r="JYB16" s="57"/>
      <c r="JYC16" s="57"/>
      <c r="JYD16" s="57"/>
      <c r="JYE16" s="57"/>
      <c r="JYF16" s="57"/>
      <c r="JYG16" s="57"/>
      <c r="JYH16" s="57"/>
      <c r="JYI16" s="57"/>
      <c r="JYJ16" s="57"/>
      <c r="JYK16" s="57"/>
      <c r="JYL16" s="57"/>
      <c r="JYM16" s="57"/>
      <c r="JYN16" s="57"/>
      <c r="JYO16" s="57"/>
      <c r="JYP16" s="57"/>
      <c r="JYQ16" s="57"/>
      <c r="JYR16" s="57"/>
      <c r="JYS16" s="57"/>
      <c r="JYT16" s="57"/>
      <c r="JYU16" s="57"/>
      <c r="JYV16" s="57"/>
      <c r="JYW16" s="57"/>
      <c r="JYX16" s="57"/>
      <c r="JYY16" s="57"/>
      <c r="JYZ16" s="57"/>
      <c r="JZA16" s="57"/>
      <c r="JZB16" s="57"/>
      <c r="JZC16" s="57"/>
      <c r="JZD16" s="57"/>
      <c r="JZE16" s="57"/>
      <c r="JZF16" s="57"/>
      <c r="JZG16" s="57"/>
      <c r="JZH16" s="57"/>
      <c r="JZI16" s="57"/>
      <c r="JZJ16" s="57"/>
      <c r="JZK16" s="57"/>
      <c r="JZL16" s="57"/>
      <c r="JZM16" s="57"/>
      <c r="JZN16" s="57"/>
      <c r="JZO16" s="57"/>
      <c r="JZP16" s="57"/>
      <c r="JZQ16" s="57"/>
      <c r="JZR16" s="57"/>
      <c r="JZS16" s="57"/>
      <c r="JZT16" s="57"/>
      <c r="JZU16" s="57"/>
      <c r="JZV16" s="57"/>
      <c r="JZW16" s="57"/>
      <c r="JZX16" s="57"/>
      <c r="JZY16" s="57"/>
      <c r="JZZ16" s="57"/>
      <c r="KAA16" s="57"/>
      <c r="KAB16" s="57"/>
      <c r="KAC16" s="57"/>
      <c r="KAD16" s="57"/>
      <c r="KAE16" s="57"/>
      <c r="KAF16" s="57"/>
      <c r="KAG16" s="57"/>
      <c r="KAH16" s="57"/>
      <c r="KAI16" s="57"/>
      <c r="KAJ16" s="57"/>
      <c r="KAK16" s="57"/>
      <c r="KAL16" s="57"/>
      <c r="KAM16" s="57"/>
      <c r="KAN16" s="57"/>
      <c r="KAO16" s="57"/>
      <c r="KAP16" s="57"/>
      <c r="KAQ16" s="57"/>
      <c r="KAR16" s="57"/>
      <c r="KAS16" s="57"/>
      <c r="KAT16" s="57"/>
      <c r="KAU16" s="57"/>
      <c r="KAV16" s="57"/>
      <c r="KAW16" s="57"/>
      <c r="KAX16" s="57"/>
      <c r="KAY16" s="57"/>
      <c r="KAZ16" s="57"/>
      <c r="KBA16" s="57"/>
      <c r="KBB16" s="57"/>
      <c r="KBC16" s="57"/>
      <c r="KBD16" s="57"/>
      <c r="KBE16" s="57"/>
      <c r="KBF16" s="57"/>
      <c r="KBG16" s="57"/>
      <c r="KBH16" s="57"/>
      <c r="KBI16" s="57"/>
      <c r="KBJ16" s="57"/>
      <c r="KBK16" s="57"/>
      <c r="KBL16" s="57"/>
      <c r="KBM16" s="57"/>
      <c r="KBN16" s="57"/>
      <c r="KBO16" s="57"/>
      <c r="KBP16" s="57"/>
      <c r="KBQ16" s="57"/>
      <c r="KBR16" s="57"/>
      <c r="KBS16" s="57"/>
      <c r="KBT16" s="57"/>
      <c r="KBU16" s="57"/>
      <c r="KBV16" s="57"/>
      <c r="KBW16" s="57"/>
      <c r="KBX16" s="57"/>
      <c r="KBY16" s="57"/>
      <c r="KBZ16" s="57"/>
      <c r="KCA16" s="57"/>
      <c r="KCB16" s="57"/>
      <c r="KCC16" s="57"/>
      <c r="KCD16" s="57"/>
      <c r="KCE16" s="57"/>
      <c r="KCF16" s="57"/>
      <c r="KCG16" s="57"/>
      <c r="KCH16" s="57"/>
      <c r="KCI16" s="57"/>
      <c r="KCJ16" s="57"/>
      <c r="KCK16" s="57"/>
      <c r="KCL16" s="57"/>
      <c r="KCM16" s="57"/>
      <c r="KCN16" s="57"/>
      <c r="KCO16" s="57"/>
      <c r="KCP16" s="57"/>
      <c r="KCQ16" s="57"/>
      <c r="KCR16" s="57"/>
      <c r="KCS16" s="57"/>
      <c r="KCT16" s="57"/>
      <c r="KCU16" s="57"/>
      <c r="KCV16" s="57"/>
      <c r="KCW16" s="57"/>
      <c r="KCX16" s="57"/>
      <c r="KCY16" s="57"/>
      <c r="KCZ16" s="57"/>
      <c r="KDA16" s="57"/>
      <c r="KDB16" s="57"/>
      <c r="KDC16" s="57"/>
      <c r="KDD16" s="57"/>
      <c r="KDE16" s="57"/>
      <c r="KDF16" s="57"/>
      <c r="KDG16" s="57"/>
      <c r="KDH16" s="57"/>
      <c r="KDI16" s="57"/>
      <c r="KDJ16" s="57"/>
      <c r="KDK16" s="57"/>
      <c r="KDL16" s="57"/>
      <c r="KDM16" s="57"/>
      <c r="KDN16" s="57"/>
      <c r="KDO16" s="57"/>
      <c r="KDP16" s="57"/>
      <c r="KDQ16" s="57"/>
      <c r="KDR16" s="57"/>
      <c r="KDS16" s="57"/>
      <c r="KDT16" s="57"/>
      <c r="KDU16" s="57"/>
      <c r="KDV16" s="57"/>
      <c r="KDW16" s="57"/>
      <c r="KDX16" s="57"/>
      <c r="KDY16" s="57"/>
      <c r="KDZ16" s="57"/>
      <c r="KEA16" s="57"/>
      <c r="KEB16" s="57"/>
      <c r="KEC16" s="57"/>
      <c r="KED16" s="57"/>
      <c r="KEE16" s="57"/>
      <c r="KEF16" s="57"/>
      <c r="KEG16" s="57"/>
      <c r="KEH16" s="57"/>
      <c r="KEI16" s="57"/>
      <c r="KEJ16" s="57"/>
      <c r="KEK16" s="57"/>
      <c r="KEL16" s="57"/>
      <c r="KEM16" s="57"/>
      <c r="KEN16" s="57"/>
      <c r="KEO16" s="57"/>
      <c r="KEP16" s="57"/>
      <c r="KEQ16" s="57"/>
      <c r="KER16" s="57"/>
      <c r="KES16" s="57"/>
      <c r="KET16" s="57"/>
      <c r="KEU16" s="57"/>
      <c r="KEV16" s="57"/>
      <c r="KEW16" s="57"/>
      <c r="KEX16" s="57"/>
      <c r="KEY16" s="57"/>
      <c r="KEZ16" s="57"/>
      <c r="KFA16" s="57"/>
      <c r="KFB16" s="57"/>
      <c r="KFC16" s="57"/>
      <c r="KFD16" s="57"/>
      <c r="KFE16" s="57"/>
      <c r="KFF16" s="57"/>
      <c r="KFG16" s="57"/>
      <c r="KFH16" s="57"/>
      <c r="KFI16" s="57"/>
      <c r="KFJ16" s="57"/>
      <c r="KFK16" s="57"/>
      <c r="KFL16" s="57"/>
      <c r="KFM16" s="57"/>
      <c r="KFN16" s="57"/>
      <c r="KFO16" s="57"/>
      <c r="KFP16" s="57"/>
      <c r="KFQ16" s="57"/>
      <c r="KFR16" s="57"/>
      <c r="KFS16" s="57"/>
      <c r="KFT16" s="57"/>
      <c r="KFU16" s="57"/>
      <c r="KFV16" s="57"/>
      <c r="KFW16" s="57"/>
      <c r="KFX16" s="57"/>
      <c r="KFY16" s="57"/>
      <c r="KFZ16" s="57"/>
      <c r="KGA16" s="57"/>
      <c r="KGB16" s="57"/>
      <c r="KGC16" s="57"/>
      <c r="KGD16" s="57"/>
      <c r="KGE16" s="57"/>
      <c r="KGF16" s="57"/>
      <c r="KGG16" s="57"/>
      <c r="KGH16" s="57"/>
      <c r="KGI16" s="57"/>
      <c r="KGJ16" s="57"/>
      <c r="KGK16" s="57"/>
      <c r="KGL16" s="57"/>
      <c r="KGM16" s="57"/>
      <c r="KGN16" s="57"/>
      <c r="KGO16" s="57"/>
      <c r="KGP16" s="57"/>
      <c r="KGQ16" s="57"/>
      <c r="KGR16" s="57"/>
      <c r="KGS16" s="57"/>
      <c r="KGT16" s="57"/>
      <c r="KGU16" s="57"/>
      <c r="KGV16" s="57"/>
      <c r="KGW16" s="57"/>
      <c r="KGX16" s="57"/>
      <c r="KGY16" s="57"/>
      <c r="KGZ16" s="57"/>
      <c r="KHA16" s="57"/>
      <c r="KHB16" s="57"/>
      <c r="KHC16" s="57"/>
      <c r="KHD16" s="57"/>
      <c r="KHE16" s="57"/>
      <c r="KHF16" s="57"/>
      <c r="KHG16" s="57"/>
      <c r="KHH16" s="57"/>
      <c r="KHI16" s="57"/>
      <c r="KHJ16" s="57"/>
      <c r="KHK16" s="57"/>
      <c r="KHL16" s="57"/>
      <c r="KHM16" s="57"/>
      <c r="KHN16" s="57"/>
      <c r="KHO16" s="57"/>
      <c r="KHP16" s="57"/>
      <c r="KHQ16" s="57"/>
      <c r="KHR16" s="57"/>
      <c r="KHS16" s="57"/>
      <c r="KHT16" s="57"/>
      <c r="KHU16" s="57"/>
      <c r="KHV16" s="57"/>
      <c r="KHW16" s="57"/>
      <c r="KHX16" s="57"/>
      <c r="KHY16" s="57"/>
      <c r="KHZ16" s="57"/>
      <c r="KIA16" s="57"/>
      <c r="KIB16" s="57"/>
      <c r="KIC16" s="57"/>
      <c r="KID16" s="57"/>
      <c r="KIE16" s="57"/>
      <c r="KIF16" s="57"/>
      <c r="KIG16" s="57"/>
      <c r="KIH16" s="57"/>
      <c r="KII16" s="57"/>
      <c r="KIJ16" s="57"/>
      <c r="KIK16" s="57"/>
      <c r="KIL16" s="57"/>
      <c r="KIM16" s="57"/>
      <c r="KIN16" s="57"/>
      <c r="KIO16" s="57"/>
      <c r="KIP16" s="57"/>
      <c r="KIQ16" s="57"/>
      <c r="KIR16" s="57"/>
      <c r="KIS16" s="57"/>
      <c r="KIT16" s="57"/>
      <c r="KIU16" s="57"/>
      <c r="KIV16" s="57"/>
      <c r="KIW16" s="57"/>
      <c r="KIX16" s="57"/>
      <c r="KIY16" s="57"/>
      <c r="KIZ16" s="57"/>
      <c r="KJA16" s="57"/>
      <c r="KJB16" s="57"/>
      <c r="KJC16" s="57"/>
      <c r="KJD16" s="57"/>
      <c r="KJE16" s="57"/>
      <c r="KJF16" s="57"/>
      <c r="KJG16" s="57"/>
      <c r="KJH16" s="57"/>
      <c r="KJI16" s="57"/>
      <c r="KJJ16" s="57"/>
      <c r="KJK16" s="57"/>
      <c r="KJL16" s="57"/>
      <c r="KJM16" s="57"/>
      <c r="KJN16" s="57"/>
      <c r="KJO16" s="57"/>
      <c r="KJP16" s="57"/>
      <c r="KJQ16" s="57"/>
      <c r="KJR16" s="57"/>
      <c r="KJS16" s="57"/>
      <c r="KJT16" s="57"/>
      <c r="KJU16" s="57"/>
      <c r="KJV16" s="57"/>
      <c r="KJW16" s="57"/>
      <c r="KJX16" s="57"/>
      <c r="KJY16" s="57"/>
      <c r="KJZ16" s="57"/>
      <c r="KKA16" s="57"/>
      <c r="KKB16" s="57"/>
      <c r="KKC16" s="57"/>
      <c r="KKD16" s="57"/>
      <c r="KKE16" s="57"/>
      <c r="KKF16" s="57"/>
      <c r="KKG16" s="57"/>
      <c r="KKH16" s="57"/>
      <c r="KKI16" s="57"/>
      <c r="KKJ16" s="57"/>
      <c r="KKK16" s="57"/>
      <c r="KKL16" s="57"/>
      <c r="KKM16" s="57"/>
      <c r="KKN16" s="57"/>
      <c r="KKO16" s="57"/>
      <c r="KKP16" s="57"/>
      <c r="KKQ16" s="57"/>
      <c r="KKR16" s="57"/>
      <c r="KKS16" s="57"/>
      <c r="KKT16" s="57"/>
      <c r="KKU16" s="57"/>
      <c r="KKV16" s="57"/>
      <c r="KKW16" s="57"/>
      <c r="KKX16" s="57"/>
      <c r="KKY16" s="57"/>
      <c r="KKZ16" s="57"/>
      <c r="KLA16" s="57"/>
      <c r="KLB16" s="57"/>
      <c r="KLC16" s="57"/>
      <c r="KLD16" s="57"/>
      <c r="KLE16" s="57"/>
      <c r="KLF16" s="57"/>
      <c r="KLG16" s="57"/>
      <c r="KLH16" s="57"/>
      <c r="KLI16" s="57"/>
      <c r="KLJ16" s="57"/>
      <c r="KLK16" s="57"/>
      <c r="KLL16" s="57"/>
      <c r="KLM16" s="57"/>
      <c r="KLN16" s="57"/>
      <c r="KLO16" s="57"/>
      <c r="KLP16" s="57"/>
      <c r="KLQ16" s="57"/>
      <c r="KLR16" s="57"/>
      <c r="KLS16" s="57"/>
      <c r="KLT16" s="57"/>
      <c r="KLU16" s="57"/>
      <c r="KLV16" s="57"/>
      <c r="KLW16" s="57"/>
      <c r="KLX16" s="57"/>
      <c r="KLY16" s="57"/>
      <c r="KLZ16" s="57"/>
      <c r="KMA16" s="57"/>
      <c r="KMB16" s="57"/>
      <c r="KMC16" s="57"/>
      <c r="KMD16" s="57"/>
      <c r="KME16" s="57"/>
      <c r="KMF16" s="57"/>
      <c r="KMG16" s="57"/>
      <c r="KMH16" s="57"/>
      <c r="KMI16" s="57"/>
      <c r="KMJ16" s="57"/>
      <c r="KMK16" s="57"/>
      <c r="KML16" s="57"/>
      <c r="KMM16" s="57"/>
      <c r="KMN16" s="57"/>
      <c r="KMO16" s="57"/>
      <c r="KMP16" s="57"/>
      <c r="KMQ16" s="57"/>
      <c r="KMR16" s="57"/>
      <c r="KMS16" s="57"/>
      <c r="KMT16" s="57"/>
      <c r="KMU16" s="57"/>
      <c r="KMV16" s="57"/>
      <c r="KMW16" s="57"/>
      <c r="KMX16" s="57"/>
      <c r="KMY16" s="57"/>
      <c r="KMZ16" s="57"/>
      <c r="KNA16" s="57"/>
      <c r="KNB16" s="57"/>
      <c r="KNC16" s="57"/>
      <c r="KND16" s="57"/>
      <c r="KNE16" s="57"/>
      <c r="KNF16" s="57"/>
      <c r="KNG16" s="57"/>
      <c r="KNH16" s="57"/>
      <c r="KNI16" s="57"/>
      <c r="KNJ16" s="57"/>
      <c r="KNK16" s="57"/>
      <c r="KNL16" s="57"/>
      <c r="KNM16" s="57"/>
      <c r="KNN16" s="57"/>
      <c r="KNO16" s="57"/>
      <c r="KNP16" s="57"/>
      <c r="KNQ16" s="57"/>
      <c r="KNR16" s="57"/>
      <c r="KNS16" s="57"/>
      <c r="KNT16" s="57"/>
      <c r="KNU16" s="57"/>
      <c r="KNV16" s="57"/>
      <c r="KNW16" s="57"/>
      <c r="KNX16" s="57"/>
      <c r="KNY16" s="57"/>
      <c r="KNZ16" s="57"/>
      <c r="KOA16" s="57"/>
      <c r="KOB16" s="57"/>
      <c r="KOC16" s="57"/>
      <c r="KOD16" s="57"/>
      <c r="KOE16" s="57"/>
      <c r="KOF16" s="57"/>
      <c r="KOG16" s="57"/>
      <c r="KOH16" s="57"/>
      <c r="KOI16" s="57"/>
      <c r="KOJ16" s="57"/>
      <c r="KOK16" s="57"/>
      <c r="KOL16" s="57"/>
      <c r="KOM16" s="57"/>
      <c r="KON16" s="57"/>
      <c r="KOO16" s="57"/>
      <c r="KOP16" s="57"/>
      <c r="KOQ16" s="57"/>
      <c r="KOR16" s="57"/>
      <c r="KOS16" s="57"/>
      <c r="KOT16" s="57"/>
      <c r="KOU16" s="57"/>
      <c r="KOV16" s="57"/>
      <c r="KOW16" s="57"/>
      <c r="KOX16" s="57"/>
      <c r="KOY16" s="57"/>
      <c r="KOZ16" s="57"/>
      <c r="KPA16" s="57"/>
      <c r="KPB16" s="57"/>
      <c r="KPC16" s="57"/>
      <c r="KPD16" s="57"/>
      <c r="KPE16" s="57"/>
      <c r="KPF16" s="57"/>
      <c r="KPG16" s="57"/>
      <c r="KPH16" s="57"/>
      <c r="KPI16" s="57"/>
      <c r="KPJ16" s="57"/>
      <c r="KPK16" s="57"/>
      <c r="KPL16" s="57"/>
      <c r="KPM16" s="57"/>
      <c r="KPN16" s="57"/>
      <c r="KPO16" s="57"/>
      <c r="KPP16" s="57"/>
      <c r="KPQ16" s="57"/>
      <c r="KPR16" s="57"/>
      <c r="KPS16" s="57"/>
      <c r="KPT16" s="57"/>
      <c r="KPU16" s="57"/>
      <c r="KPV16" s="57"/>
      <c r="KPW16" s="57"/>
      <c r="KPX16" s="57"/>
      <c r="KPY16" s="57"/>
      <c r="KPZ16" s="57"/>
      <c r="KQA16" s="57"/>
      <c r="KQB16" s="57"/>
      <c r="KQC16" s="57"/>
      <c r="KQD16" s="57"/>
      <c r="KQE16" s="57"/>
      <c r="KQF16" s="57"/>
      <c r="KQG16" s="57"/>
      <c r="KQH16" s="57"/>
      <c r="KQI16" s="57"/>
      <c r="KQJ16" s="57"/>
      <c r="KQK16" s="57"/>
      <c r="KQL16" s="57"/>
      <c r="KQM16" s="57"/>
      <c r="KQN16" s="57"/>
      <c r="KQO16" s="57"/>
      <c r="KQP16" s="57"/>
      <c r="KQQ16" s="57"/>
      <c r="KQR16" s="57"/>
      <c r="KQS16" s="57"/>
      <c r="KQT16" s="57"/>
      <c r="KQU16" s="57"/>
      <c r="KQV16" s="57"/>
      <c r="KQW16" s="57"/>
      <c r="KQX16" s="57"/>
      <c r="KQY16" s="57"/>
      <c r="KQZ16" s="57"/>
      <c r="KRA16" s="57"/>
      <c r="KRB16" s="57"/>
      <c r="KRC16" s="57"/>
      <c r="KRD16" s="57"/>
      <c r="KRE16" s="57"/>
      <c r="KRF16" s="57"/>
      <c r="KRG16" s="57"/>
      <c r="KRH16" s="57"/>
      <c r="KRI16" s="57"/>
      <c r="KRJ16" s="57"/>
      <c r="KRK16" s="57"/>
      <c r="KRL16" s="57"/>
      <c r="KRM16" s="57"/>
      <c r="KRN16" s="57"/>
      <c r="KRO16" s="57"/>
      <c r="KRP16" s="57"/>
      <c r="KRQ16" s="57"/>
      <c r="KRR16" s="57"/>
      <c r="KRS16" s="57"/>
      <c r="KRT16" s="57"/>
      <c r="KRU16" s="57"/>
      <c r="KRV16" s="57"/>
      <c r="KRW16" s="57"/>
      <c r="KRX16" s="57"/>
      <c r="KRY16" s="57"/>
      <c r="KRZ16" s="57"/>
      <c r="KSA16" s="57"/>
      <c r="KSB16" s="57"/>
      <c r="KSC16" s="57"/>
      <c r="KSD16" s="57"/>
      <c r="KSE16" s="57"/>
      <c r="KSF16" s="57"/>
      <c r="KSG16" s="57"/>
      <c r="KSH16" s="57"/>
      <c r="KSI16" s="57"/>
      <c r="KSJ16" s="57"/>
      <c r="KSK16" s="57"/>
      <c r="KSL16" s="57"/>
      <c r="KSM16" s="57"/>
      <c r="KSN16" s="57"/>
      <c r="KSO16" s="57"/>
      <c r="KSP16" s="57"/>
      <c r="KSQ16" s="57"/>
      <c r="KSR16" s="57"/>
      <c r="KSS16" s="57"/>
      <c r="KST16" s="57"/>
      <c r="KSU16" s="57"/>
      <c r="KSV16" s="57"/>
      <c r="KSW16" s="57"/>
      <c r="KSX16" s="57"/>
      <c r="KSY16" s="57"/>
      <c r="KSZ16" s="57"/>
      <c r="KTA16" s="57"/>
      <c r="KTB16" s="57"/>
      <c r="KTC16" s="57"/>
      <c r="KTD16" s="57"/>
      <c r="KTE16" s="57"/>
      <c r="KTF16" s="57"/>
      <c r="KTG16" s="57"/>
      <c r="KTH16" s="57"/>
      <c r="KTI16" s="57"/>
      <c r="KTJ16" s="57"/>
      <c r="KTK16" s="57"/>
      <c r="KTL16" s="57"/>
      <c r="KTM16" s="57"/>
      <c r="KTN16" s="57"/>
      <c r="KTO16" s="57"/>
      <c r="KTP16" s="57"/>
      <c r="KTQ16" s="57"/>
      <c r="KTR16" s="57"/>
      <c r="KTS16" s="57"/>
      <c r="KTT16" s="57"/>
      <c r="KTU16" s="57"/>
      <c r="KTV16" s="57"/>
      <c r="KTW16" s="57"/>
      <c r="KTX16" s="57"/>
      <c r="KTY16" s="57"/>
      <c r="KTZ16" s="57"/>
      <c r="KUA16" s="57"/>
      <c r="KUB16" s="57"/>
      <c r="KUC16" s="57"/>
      <c r="KUD16" s="57"/>
      <c r="KUE16" s="57"/>
      <c r="KUF16" s="57"/>
      <c r="KUG16" s="57"/>
      <c r="KUH16" s="57"/>
      <c r="KUI16" s="57"/>
      <c r="KUJ16" s="57"/>
      <c r="KUK16" s="57"/>
      <c r="KUL16" s="57"/>
      <c r="KUM16" s="57"/>
      <c r="KUN16" s="57"/>
      <c r="KUO16" s="57"/>
      <c r="KUP16" s="57"/>
      <c r="KUQ16" s="57"/>
      <c r="KUR16" s="57"/>
      <c r="KUS16" s="57"/>
      <c r="KUT16" s="57"/>
      <c r="KUU16" s="57"/>
      <c r="KUV16" s="57"/>
      <c r="KUW16" s="57"/>
      <c r="KUX16" s="57"/>
      <c r="KUY16" s="57"/>
      <c r="KUZ16" s="57"/>
      <c r="KVA16" s="57"/>
      <c r="KVB16" s="57"/>
      <c r="KVC16" s="57"/>
      <c r="KVD16" s="57"/>
      <c r="KVE16" s="57"/>
      <c r="KVF16" s="57"/>
      <c r="KVG16" s="57"/>
      <c r="KVH16" s="57"/>
      <c r="KVI16" s="57"/>
      <c r="KVJ16" s="57"/>
      <c r="KVK16" s="57"/>
      <c r="KVL16" s="57"/>
      <c r="KVM16" s="57"/>
      <c r="KVN16" s="57"/>
      <c r="KVO16" s="57"/>
      <c r="KVP16" s="57"/>
      <c r="KVQ16" s="57"/>
      <c r="KVR16" s="57"/>
      <c r="KVS16" s="57"/>
      <c r="KVT16" s="57"/>
      <c r="KVU16" s="57"/>
      <c r="KVV16" s="57"/>
      <c r="KVW16" s="57"/>
      <c r="KVX16" s="57"/>
      <c r="KVY16" s="57"/>
      <c r="KVZ16" s="57"/>
      <c r="KWA16" s="57"/>
      <c r="KWB16" s="57"/>
      <c r="KWC16" s="57"/>
      <c r="KWD16" s="57"/>
      <c r="KWE16" s="57"/>
      <c r="KWF16" s="57"/>
      <c r="KWG16" s="57"/>
      <c r="KWH16" s="57"/>
      <c r="KWI16" s="57"/>
      <c r="KWJ16" s="57"/>
      <c r="KWK16" s="57"/>
      <c r="KWL16" s="57"/>
      <c r="KWM16" s="57"/>
      <c r="KWN16" s="57"/>
      <c r="KWO16" s="57"/>
      <c r="KWP16" s="57"/>
      <c r="KWQ16" s="57"/>
      <c r="KWR16" s="57"/>
      <c r="KWS16" s="57"/>
      <c r="KWT16" s="57"/>
      <c r="KWU16" s="57"/>
      <c r="KWV16" s="57"/>
      <c r="KWW16" s="57"/>
      <c r="KWX16" s="57"/>
      <c r="KWY16" s="57"/>
      <c r="KWZ16" s="57"/>
      <c r="KXA16" s="57"/>
      <c r="KXB16" s="57"/>
      <c r="KXC16" s="57"/>
      <c r="KXD16" s="57"/>
      <c r="KXE16" s="57"/>
      <c r="KXF16" s="57"/>
      <c r="KXG16" s="57"/>
      <c r="KXH16" s="57"/>
      <c r="KXI16" s="57"/>
      <c r="KXJ16" s="57"/>
      <c r="KXK16" s="57"/>
      <c r="KXL16" s="57"/>
      <c r="KXM16" s="57"/>
      <c r="KXN16" s="57"/>
      <c r="KXO16" s="57"/>
      <c r="KXP16" s="57"/>
      <c r="KXQ16" s="57"/>
      <c r="KXR16" s="57"/>
      <c r="KXS16" s="57"/>
      <c r="KXT16" s="57"/>
      <c r="KXU16" s="57"/>
      <c r="KXV16" s="57"/>
      <c r="KXW16" s="57"/>
      <c r="KXX16" s="57"/>
      <c r="KXY16" s="57"/>
      <c r="KXZ16" s="57"/>
      <c r="KYA16" s="57"/>
      <c r="KYB16" s="57"/>
      <c r="KYC16" s="57"/>
      <c r="KYD16" s="57"/>
      <c r="KYE16" s="57"/>
      <c r="KYF16" s="57"/>
      <c r="KYG16" s="57"/>
      <c r="KYH16" s="57"/>
      <c r="KYI16" s="57"/>
      <c r="KYJ16" s="57"/>
      <c r="KYK16" s="57"/>
      <c r="KYL16" s="57"/>
      <c r="KYM16" s="57"/>
      <c r="KYN16" s="57"/>
      <c r="KYO16" s="57"/>
      <c r="KYP16" s="57"/>
      <c r="KYQ16" s="57"/>
      <c r="KYR16" s="57"/>
      <c r="KYS16" s="57"/>
      <c r="KYT16" s="57"/>
      <c r="KYU16" s="57"/>
      <c r="KYV16" s="57"/>
      <c r="KYW16" s="57"/>
      <c r="KYX16" s="57"/>
      <c r="KYY16" s="57"/>
      <c r="KYZ16" s="57"/>
      <c r="KZA16" s="57"/>
      <c r="KZB16" s="57"/>
      <c r="KZC16" s="57"/>
      <c r="KZD16" s="57"/>
      <c r="KZE16" s="57"/>
      <c r="KZF16" s="57"/>
      <c r="KZG16" s="57"/>
      <c r="KZH16" s="57"/>
      <c r="KZI16" s="57"/>
      <c r="KZJ16" s="57"/>
      <c r="KZK16" s="57"/>
      <c r="KZL16" s="57"/>
      <c r="KZM16" s="57"/>
      <c r="KZN16" s="57"/>
      <c r="KZO16" s="57"/>
      <c r="KZP16" s="57"/>
      <c r="KZQ16" s="57"/>
      <c r="KZR16" s="57"/>
      <c r="KZS16" s="57"/>
      <c r="KZT16" s="57"/>
      <c r="KZU16" s="57"/>
      <c r="KZV16" s="57"/>
      <c r="KZW16" s="57"/>
      <c r="KZX16" s="57"/>
      <c r="KZY16" s="57"/>
      <c r="KZZ16" s="57"/>
      <c r="LAA16" s="57"/>
      <c r="LAB16" s="57"/>
      <c r="LAC16" s="57"/>
      <c r="LAD16" s="57"/>
      <c r="LAE16" s="57"/>
      <c r="LAF16" s="57"/>
      <c r="LAG16" s="57"/>
      <c r="LAH16" s="57"/>
      <c r="LAI16" s="57"/>
      <c r="LAJ16" s="57"/>
      <c r="LAK16" s="57"/>
      <c r="LAL16" s="57"/>
      <c r="LAM16" s="57"/>
      <c r="LAN16" s="57"/>
      <c r="LAO16" s="57"/>
      <c r="LAP16" s="57"/>
      <c r="LAQ16" s="57"/>
      <c r="LAR16" s="57"/>
      <c r="LAS16" s="57"/>
      <c r="LAT16" s="57"/>
      <c r="LAU16" s="57"/>
      <c r="LAV16" s="57"/>
      <c r="LAW16" s="57"/>
      <c r="LAX16" s="57"/>
      <c r="LAY16" s="57"/>
      <c r="LAZ16" s="57"/>
      <c r="LBA16" s="57"/>
      <c r="LBB16" s="57"/>
      <c r="LBC16" s="57"/>
      <c r="LBD16" s="57"/>
      <c r="LBE16" s="57"/>
      <c r="LBF16" s="57"/>
      <c r="LBG16" s="57"/>
      <c r="LBH16" s="57"/>
      <c r="LBI16" s="57"/>
      <c r="LBJ16" s="57"/>
      <c r="LBK16" s="57"/>
      <c r="LBL16" s="57"/>
      <c r="LBM16" s="57"/>
      <c r="LBN16" s="57"/>
      <c r="LBO16" s="57"/>
      <c r="LBP16" s="57"/>
      <c r="LBQ16" s="57"/>
      <c r="LBR16" s="57"/>
      <c r="LBS16" s="57"/>
      <c r="LBT16" s="57"/>
      <c r="LBU16" s="57"/>
      <c r="LBV16" s="57"/>
      <c r="LBW16" s="57"/>
      <c r="LBX16" s="57"/>
      <c r="LBY16" s="57"/>
      <c r="LBZ16" s="57"/>
      <c r="LCA16" s="57"/>
      <c r="LCB16" s="57"/>
      <c r="LCC16" s="57"/>
      <c r="LCD16" s="57"/>
      <c r="LCE16" s="57"/>
      <c r="LCF16" s="57"/>
      <c r="LCG16" s="57"/>
      <c r="LCH16" s="57"/>
      <c r="LCI16" s="57"/>
      <c r="LCJ16" s="57"/>
      <c r="LCK16" s="57"/>
      <c r="LCL16" s="57"/>
      <c r="LCM16" s="57"/>
      <c r="LCN16" s="57"/>
      <c r="LCO16" s="57"/>
      <c r="LCP16" s="57"/>
      <c r="LCQ16" s="57"/>
      <c r="LCR16" s="57"/>
      <c r="LCS16" s="57"/>
      <c r="LCT16" s="57"/>
      <c r="LCU16" s="57"/>
      <c r="LCV16" s="57"/>
      <c r="LCW16" s="57"/>
      <c r="LCX16" s="57"/>
      <c r="LCY16" s="57"/>
      <c r="LCZ16" s="57"/>
      <c r="LDA16" s="57"/>
      <c r="LDB16" s="57"/>
      <c r="LDC16" s="57"/>
      <c r="LDD16" s="57"/>
      <c r="LDE16" s="57"/>
      <c r="LDF16" s="57"/>
      <c r="LDG16" s="57"/>
      <c r="LDH16" s="57"/>
      <c r="LDI16" s="57"/>
      <c r="LDJ16" s="57"/>
      <c r="LDK16" s="57"/>
      <c r="LDL16" s="57"/>
      <c r="LDM16" s="57"/>
      <c r="LDN16" s="57"/>
      <c r="LDO16" s="57"/>
      <c r="LDP16" s="57"/>
      <c r="LDQ16" s="57"/>
      <c r="LDR16" s="57"/>
      <c r="LDS16" s="57"/>
      <c r="LDT16" s="57"/>
      <c r="LDU16" s="57"/>
      <c r="LDV16" s="57"/>
      <c r="LDW16" s="57"/>
      <c r="LDX16" s="57"/>
      <c r="LDY16" s="57"/>
      <c r="LDZ16" s="57"/>
      <c r="LEA16" s="57"/>
      <c r="LEB16" s="57"/>
      <c r="LEC16" s="57"/>
      <c r="LED16" s="57"/>
      <c r="LEE16" s="57"/>
      <c r="LEF16" s="57"/>
      <c r="LEG16" s="57"/>
      <c r="LEH16" s="57"/>
      <c r="LEI16" s="57"/>
      <c r="LEJ16" s="57"/>
      <c r="LEK16" s="57"/>
      <c r="LEL16" s="57"/>
      <c r="LEM16" s="57"/>
      <c r="LEN16" s="57"/>
      <c r="LEO16" s="57"/>
      <c r="LEP16" s="57"/>
      <c r="LEQ16" s="57"/>
      <c r="LER16" s="57"/>
      <c r="LES16" s="57"/>
      <c r="LET16" s="57"/>
      <c r="LEU16" s="57"/>
      <c r="LEV16" s="57"/>
      <c r="LEW16" s="57"/>
      <c r="LEX16" s="57"/>
      <c r="LEY16" s="57"/>
      <c r="LEZ16" s="57"/>
      <c r="LFA16" s="57"/>
      <c r="LFB16" s="57"/>
      <c r="LFC16" s="57"/>
      <c r="LFD16" s="57"/>
      <c r="LFE16" s="57"/>
      <c r="LFF16" s="57"/>
      <c r="LFG16" s="57"/>
      <c r="LFH16" s="57"/>
      <c r="LFI16" s="57"/>
      <c r="LFJ16" s="57"/>
      <c r="LFK16" s="57"/>
      <c r="LFL16" s="57"/>
      <c r="LFM16" s="57"/>
      <c r="LFN16" s="57"/>
      <c r="LFO16" s="57"/>
      <c r="LFP16" s="57"/>
      <c r="LFQ16" s="57"/>
      <c r="LFR16" s="57"/>
      <c r="LFS16" s="57"/>
      <c r="LFT16" s="57"/>
      <c r="LFU16" s="57"/>
      <c r="LFV16" s="57"/>
      <c r="LFW16" s="57"/>
      <c r="LFX16" s="57"/>
      <c r="LFY16" s="57"/>
      <c r="LFZ16" s="57"/>
      <c r="LGA16" s="57"/>
      <c r="LGB16" s="57"/>
      <c r="LGC16" s="57"/>
      <c r="LGD16" s="57"/>
      <c r="LGE16" s="57"/>
      <c r="LGF16" s="57"/>
      <c r="LGG16" s="57"/>
      <c r="LGH16" s="57"/>
      <c r="LGI16" s="57"/>
      <c r="LGJ16" s="57"/>
      <c r="LGK16" s="57"/>
      <c r="LGL16" s="57"/>
      <c r="LGM16" s="57"/>
      <c r="LGN16" s="57"/>
      <c r="LGO16" s="57"/>
      <c r="LGP16" s="57"/>
      <c r="LGQ16" s="57"/>
      <c r="LGR16" s="57"/>
      <c r="LGS16" s="57"/>
      <c r="LGT16" s="57"/>
      <c r="LGU16" s="57"/>
      <c r="LGV16" s="57"/>
      <c r="LGW16" s="57"/>
      <c r="LGX16" s="57"/>
      <c r="LGY16" s="57"/>
      <c r="LGZ16" s="57"/>
      <c r="LHA16" s="57"/>
      <c r="LHB16" s="57"/>
      <c r="LHC16" s="57"/>
      <c r="LHD16" s="57"/>
      <c r="LHE16" s="57"/>
      <c r="LHF16" s="57"/>
      <c r="LHG16" s="57"/>
      <c r="LHH16" s="57"/>
      <c r="LHI16" s="57"/>
      <c r="LHJ16" s="57"/>
      <c r="LHK16" s="57"/>
      <c r="LHL16" s="57"/>
      <c r="LHM16" s="57"/>
      <c r="LHN16" s="57"/>
      <c r="LHO16" s="57"/>
      <c r="LHP16" s="57"/>
      <c r="LHQ16" s="57"/>
      <c r="LHR16" s="57"/>
      <c r="LHS16" s="57"/>
      <c r="LHT16" s="57"/>
      <c r="LHU16" s="57"/>
      <c r="LHV16" s="57"/>
      <c r="LHW16" s="57"/>
      <c r="LHX16" s="57"/>
      <c r="LHY16" s="57"/>
      <c r="LHZ16" s="57"/>
      <c r="LIA16" s="57"/>
      <c r="LIB16" s="57"/>
      <c r="LIC16" s="57"/>
      <c r="LID16" s="57"/>
      <c r="LIE16" s="57"/>
      <c r="LIF16" s="57"/>
      <c r="LIG16" s="57"/>
      <c r="LIH16" s="57"/>
      <c r="LII16" s="57"/>
      <c r="LIJ16" s="57"/>
      <c r="LIK16" s="57"/>
      <c r="LIL16" s="57"/>
      <c r="LIM16" s="57"/>
      <c r="LIN16" s="57"/>
      <c r="LIO16" s="57"/>
      <c r="LIP16" s="57"/>
      <c r="LIQ16" s="57"/>
      <c r="LIR16" s="57"/>
      <c r="LIS16" s="57"/>
      <c r="LIT16" s="57"/>
      <c r="LIU16" s="57"/>
      <c r="LIV16" s="57"/>
      <c r="LIW16" s="57"/>
      <c r="LIX16" s="57"/>
      <c r="LIY16" s="57"/>
      <c r="LIZ16" s="57"/>
      <c r="LJA16" s="57"/>
      <c r="LJB16" s="57"/>
      <c r="LJC16" s="57"/>
      <c r="LJD16" s="57"/>
      <c r="LJE16" s="57"/>
      <c r="LJF16" s="57"/>
      <c r="LJG16" s="57"/>
      <c r="LJH16" s="57"/>
      <c r="LJI16" s="57"/>
      <c r="LJJ16" s="57"/>
      <c r="LJK16" s="57"/>
      <c r="LJL16" s="57"/>
      <c r="LJM16" s="57"/>
      <c r="LJN16" s="57"/>
      <c r="LJO16" s="57"/>
      <c r="LJP16" s="57"/>
      <c r="LJQ16" s="57"/>
      <c r="LJR16" s="57"/>
      <c r="LJS16" s="57"/>
      <c r="LJT16" s="57"/>
      <c r="LJU16" s="57"/>
      <c r="LJV16" s="57"/>
      <c r="LJW16" s="57"/>
      <c r="LJX16" s="57"/>
      <c r="LJY16" s="57"/>
      <c r="LJZ16" s="57"/>
      <c r="LKA16" s="57"/>
      <c r="LKB16" s="57"/>
      <c r="LKC16" s="57"/>
      <c r="LKD16" s="57"/>
      <c r="LKE16" s="57"/>
      <c r="LKF16" s="57"/>
      <c r="LKG16" s="57"/>
      <c r="LKH16" s="57"/>
      <c r="LKI16" s="57"/>
      <c r="LKJ16" s="57"/>
      <c r="LKK16" s="57"/>
      <c r="LKL16" s="57"/>
      <c r="LKM16" s="57"/>
      <c r="LKN16" s="57"/>
      <c r="LKO16" s="57"/>
      <c r="LKP16" s="57"/>
      <c r="LKQ16" s="57"/>
      <c r="LKR16" s="57"/>
      <c r="LKS16" s="57"/>
      <c r="LKT16" s="57"/>
      <c r="LKU16" s="57"/>
      <c r="LKV16" s="57"/>
      <c r="LKW16" s="57"/>
      <c r="LKX16" s="57"/>
      <c r="LKY16" s="57"/>
      <c r="LKZ16" s="57"/>
      <c r="LLA16" s="57"/>
      <c r="LLB16" s="57"/>
      <c r="LLC16" s="57"/>
      <c r="LLD16" s="57"/>
      <c r="LLE16" s="57"/>
      <c r="LLF16" s="57"/>
      <c r="LLG16" s="57"/>
      <c r="LLH16" s="57"/>
      <c r="LLI16" s="57"/>
      <c r="LLJ16" s="57"/>
      <c r="LLK16" s="57"/>
      <c r="LLL16" s="57"/>
      <c r="LLM16" s="57"/>
      <c r="LLN16" s="57"/>
      <c r="LLO16" s="57"/>
      <c r="LLP16" s="57"/>
      <c r="LLQ16" s="57"/>
      <c r="LLR16" s="57"/>
      <c r="LLS16" s="57"/>
      <c r="LLT16" s="57"/>
      <c r="LLU16" s="57"/>
      <c r="LLV16" s="57"/>
      <c r="LLW16" s="57"/>
      <c r="LLX16" s="57"/>
      <c r="LLY16" s="57"/>
      <c r="LLZ16" s="57"/>
      <c r="LMA16" s="57"/>
      <c r="LMB16" s="57"/>
      <c r="LMC16" s="57"/>
      <c r="LMD16" s="57"/>
      <c r="LME16" s="57"/>
      <c r="LMF16" s="57"/>
      <c r="LMG16" s="57"/>
      <c r="LMH16" s="57"/>
      <c r="LMI16" s="57"/>
      <c r="LMJ16" s="57"/>
      <c r="LMK16" s="57"/>
      <c r="LML16" s="57"/>
      <c r="LMM16" s="57"/>
      <c r="LMN16" s="57"/>
      <c r="LMO16" s="57"/>
      <c r="LMP16" s="57"/>
      <c r="LMQ16" s="57"/>
      <c r="LMR16" s="57"/>
      <c r="LMS16" s="57"/>
      <c r="LMT16" s="57"/>
      <c r="LMU16" s="57"/>
      <c r="LMV16" s="57"/>
      <c r="LMW16" s="57"/>
      <c r="LMX16" s="57"/>
      <c r="LMY16" s="57"/>
      <c r="LMZ16" s="57"/>
      <c r="LNA16" s="57"/>
      <c r="LNB16" s="57"/>
      <c r="LNC16" s="57"/>
      <c r="LND16" s="57"/>
      <c r="LNE16" s="57"/>
      <c r="LNF16" s="57"/>
      <c r="LNG16" s="57"/>
      <c r="LNH16" s="57"/>
      <c r="LNI16" s="57"/>
      <c r="LNJ16" s="57"/>
      <c r="LNK16" s="57"/>
      <c r="LNL16" s="57"/>
      <c r="LNM16" s="57"/>
      <c r="LNN16" s="57"/>
      <c r="LNO16" s="57"/>
      <c r="LNP16" s="57"/>
      <c r="LNQ16" s="57"/>
      <c r="LNR16" s="57"/>
      <c r="LNS16" s="57"/>
      <c r="LNT16" s="57"/>
      <c r="LNU16" s="57"/>
      <c r="LNV16" s="57"/>
      <c r="LNW16" s="57"/>
      <c r="LNX16" s="57"/>
      <c r="LNY16" s="57"/>
      <c r="LNZ16" s="57"/>
      <c r="LOA16" s="57"/>
      <c r="LOB16" s="57"/>
      <c r="LOC16" s="57"/>
      <c r="LOD16" s="57"/>
      <c r="LOE16" s="57"/>
      <c r="LOF16" s="57"/>
      <c r="LOG16" s="57"/>
      <c r="LOH16" s="57"/>
      <c r="LOI16" s="57"/>
      <c r="LOJ16" s="57"/>
      <c r="LOK16" s="57"/>
      <c r="LOL16" s="57"/>
      <c r="LOM16" s="57"/>
      <c r="LON16" s="57"/>
      <c r="LOO16" s="57"/>
      <c r="LOP16" s="57"/>
      <c r="LOQ16" s="57"/>
      <c r="LOR16" s="57"/>
      <c r="LOS16" s="57"/>
      <c r="LOT16" s="57"/>
      <c r="LOU16" s="57"/>
      <c r="LOV16" s="57"/>
      <c r="LOW16" s="57"/>
      <c r="LOX16" s="57"/>
      <c r="LOY16" s="57"/>
      <c r="LOZ16" s="57"/>
      <c r="LPA16" s="57"/>
      <c r="LPB16" s="57"/>
      <c r="LPC16" s="57"/>
      <c r="LPD16" s="57"/>
      <c r="LPE16" s="57"/>
      <c r="LPF16" s="57"/>
      <c r="LPG16" s="57"/>
      <c r="LPH16" s="57"/>
      <c r="LPI16" s="57"/>
      <c r="LPJ16" s="57"/>
      <c r="LPK16" s="57"/>
      <c r="LPL16" s="57"/>
      <c r="LPM16" s="57"/>
      <c r="LPN16" s="57"/>
      <c r="LPO16" s="57"/>
      <c r="LPP16" s="57"/>
      <c r="LPQ16" s="57"/>
      <c r="LPR16" s="57"/>
      <c r="LPS16" s="57"/>
      <c r="LPT16" s="57"/>
      <c r="LPU16" s="57"/>
      <c r="LPV16" s="57"/>
      <c r="LPW16" s="57"/>
      <c r="LPX16" s="57"/>
      <c r="LPY16" s="57"/>
      <c r="LPZ16" s="57"/>
      <c r="LQA16" s="57"/>
      <c r="LQB16" s="57"/>
      <c r="LQC16" s="57"/>
      <c r="LQD16" s="57"/>
      <c r="LQE16" s="57"/>
      <c r="LQF16" s="57"/>
      <c r="LQG16" s="57"/>
      <c r="LQH16" s="57"/>
      <c r="LQI16" s="57"/>
      <c r="LQJ16" s="57"/>
      <c r="LQK16" s="57"/>
      <c r="LQL16" s="57"/>
      <c r="LQM16" s="57"/>
      <c r="LQN16" s="57"/>
      <c r="LQO16" s="57"/>
      <c r="LQP16" s="57"/>
      <c r="LQQ16" s="57"/>
      <c r="LQR16" s="57"/>
      <c r="LQS16" s="57"/>
      <c r="LQT16" s="57"/>
      <c r="LQU16" s="57"/>
      <c r="LQV16" s="57"/>
      <c r="LQW16" s="57"/>
      <c r="LQX16" s="57"/>
      <c r="LQY16" s="57"/>
      <c r="LQZ16" s="57"/>
      <c r="LRA16" s="57"/>
      <c r="LRB16" s="57"/>
      <c r="LRC16" s="57"/>
      <c r="LRD16" s="57"/>
      <c r="LRE16" s="57"/>
      <c r="LRF16" s="57"/>
      <c r="LRG16" s="57"/>
      <c r="LRH16" s="57"/>
      <c r="LRI16" s="57"/>
      <c r="LRJ16" s="57"/>
      <c r="LRK16" s="57"/>
      <c r="LRL16" s="57"/>
      <c r="LRM16" s="57"/>
      <c r="LRN16" s="57"/>
      <c r="LRO16" s="57"/>
      <c r="LRP16" s="57"/>
      <c r="LRQ16" s="57"/>
      <c r="LRR16" s="57"/>
      <c r="LRS16" s="57"/>
      <c r="LRT16" s="57"/>
      <c r="LRU16" s="57"/>
      <c r="LRV16" s="57"/>
      <c r="LRW16" s="57"/>
      <c r="LRX16" s="57"/>
      <c r="LRY16" s="57"/>
      <c r="LRZ16" s="57"/>
      <c r="LSA16" s="57"/>
      <c r="LSB16" s="57"/>
      <c r="LSC16" s="57"/>
      <c r="LSD16" s="57"/>
      <c r="LSE16" s="57"/>
      <c r="LSF16" s="57"/>
      <c r="LSG16" s="57"/>
      <c r="LSH16" s="57"/>
      <c r="LSI16" s="57"/>
      <c r="LSJ16" s="57"/>
      <c r="LSK16" s="57"/>
      <c r="LSL16" s="57"/>
      <c r="LSM16" s="57"/>
      <c r="LSN16" s="57"/>
      <c r="LSO16" s="57"/>
      <c r="LSP16" s="57"/>
      <c r="LSQ16" s="57"/>
      <c r="LSR16" s="57"/>
      <c r="LSS16" s="57"/>
      <c r="LST16" s="57"/>
      <c r="LSU16" s="57"/>
      <c r="LSV16" s="57"/>
      <c r="LSW16" s="57"/>
      <c r="LSX16" s="57"/>
      <c r="LSY16" s="57"/>
      <c r="LSZ16" s="57"/>
      <c r="LTA16" s="57"/>
      <c r="LTB16" s="57"/>
      <c r="LTC16" s="57"/>
      <c r="LTD16" s="57"/>
      <c r="LTE16" s="57"/>
      <c r="LTF16" s="57"/>
      <c r="LTG16" s="57"/>
      <c r="LTH16" s="57"/>
      <c r="LTI16" s="57"/>
      <c r="LTJ16" s="57"/>
      <c r="LTK16" s="57"/>
      <c r="LTL16" s="57"/>
      <c r="LTM16" s="57"/>
      <c r="LTN16" s="57"/>
      <c r="LTO16" s="57"/>
      <c r="LTP16" s="57"/>
      <c r="LTQ16" s="57"/>
      <c r="LTR16" s="57"/>
      <c r="LTS16" s="57"/>
      <c r="LTT16" s="57"/>
      <c r="LTU16" s="57"/>
      <c r="LTV16" s="57"/>
      <c r="LTW16" s="57"/>
      <c r="LTX16" s="57"/>
      <c r="LTY16" s="57"/>
      <c r="LTZ16" s="57"/>
      <c r="LUA16" s="57"/>
      <c r="LUB16" s="57"/>
      <c r="LUC16" s="57"/>
      <c r="LUD16" s="57"/>
      <c r="LUE16" s="57"/>
      <c r="LUF16" s="57"/>
      <c r="LUG16" s="57"/>
      <c r="LUH16" s="57"/>
      <c r="LUI16" s="57"/>
      <c r="LUJ16" s="57"/>
      <c r="LUK16" s="57"/>
      <c r="LUL16" s="57"/>
      <c r="LUM16" s="57"/>
      <c r="LUN16" s="57"/>
      <c r="LUO16" s="57"/>
      <c r="LUP16" s="57"/>
      <c r="LUQ16" s="57"/>
      <c r="LUR16" s="57"/>
      <c r="LUS16" s="57"/>
      <c r="LUT16" s="57"/>
      <c r="LUU16" s="57"/>
      <c r="LUV16" s="57"/>
      <c r="LUW16" s="57"/>
      <c r="LUX16" s="57"/>
      <c r="LUY16" s="57"/>
      <c r="LUZ16" s="57"/>
      <c r="LVA16" s="57"/>
      <c r="LVB16" s="57"/>
      <c r="LVC16" s="57"/>
      <c r="LVD16" s="57"/>
      <c r="LVE16" s="57"/>
      <c r="LVF16" s="57"/>
      <c r="LVG16" s="57"/>
      <c r="LVH16" s="57"/>
      <c r="LVI16" s="57"/>
      <c r="LVJ16" s="57"/>
      <c r="LVK16" s="57"/>
      <c r="LVL16" s="57"/>
      <c r="LVM16" s="57"/>
      <c r="LVN16" s="57"/>
      <c r="LVO16" s="57"/>
      <c r="LVP16" s="57"/>
      <c r="LVQ16" s="57"/>
      <c r="LVR16" s="57"/>
      <c r="LVS16" s="57"/>
      <c r="LVT16" s="57"/>
      <c r="LVU16" s="57"/>
      <c r="LVV16" s="57"/>
      <c r="LVW16" s="57"/>
      <c r="LVX16" s="57"/>
      <c r="LVY16" s="57"/>
      <c r="LVZ16" s="57"/>
      <c r="LWA16" s="57"/>
      <c r="LWB16" s="57"/>
      <c r="LWC16" s="57"/>
      <c r="LWD16" s="57"/>
      <c r="LWE16" s="57"/>
      <c r="LWF16" s="57"/>
      <c r="LWG16" s="57"/>
      <c r="LWH16" s="57"/>
      <c r="LWI16" s="57"/>
      <c r="LWJ16" s="57"/>
      <c r="LWK16" s="57"/>
      <c r="LWL16" s="57"/>
      <c r="LWM16" s="57"/>
      <c r="LWN16" s="57"/>
      <c r="LWO16" s="57"/>
      <c r="LWP16" s="57"/>
      <c r="LWQ16" s="57"/>
      <c r="LWR16" s="57"/>
      <c r="LWS16" s="57"/>
      <c r="LWT16" s="57"/>
      <c r="LWU16" s="57"/>
      <c r="LWV16" s="57"/>
      <c r="LWW16" s="57"/>
      <c r="LWX16" s="57"/>
      <c r="LWY16" s="57"/>
      <c r="LWZ16" s="57"/>
      <c r="LXA16" s="57"/>
      <c r="LXB16" s="57"/>
      <c r="LXC16" s="57"/>
      <c r="LXD16" s="57"/>
      <c r="LXE16" s="57"/>
      <c r="LXF16" s="57"/>
      <c r="LXG16" s="57"/>
      <c r="LXH16" s="57"/>
      <c r="LXI16" s="57"/>
      <c r="LXJ16" s="57"/>
      <c r="LXK16" s="57"/>
      <c r="LXL16" s="57"/>
      <c r="LXM16" s="57"/>
      <c r="LXN16" s="57"/>
      <c r="LXO16" s="57"/>
      <c r="LXP16" s="57"/>
      <c r="LXQ16" s="57"/>
      <c r="LXR16" s="57"/>
      <c r="LXS16" s="57"/>
      <c r="LXT16" s="57"/>
      <c r="LXU16" s="57"/>
      <c r="LXV16" s="57"/>
      <c r="LXW16" s="57"/>
      <c r="LXX16" s="57"/>
      <c r="LXY16" s="57"/>
      <c r="LXZ16" s="57"/>
      <c r="LYA16" s="57"/>
      <c r="LYB16" s="57"/>
      <c r="LYC16" s="57"/>
      <c r="LYD16" s="57"/>
      <c r="LYE16" s="57"/>
      <c r="LYF16" s="57"/>
      <c r="LYG16" s="57"/>
      <c r="LYH16" s="57"/>
      <c r="LYI16" s="57"/>
      <c r="LYJ16" s="57"/>
      <c r="LYK16" s="57"/>
      <c r="LYL16" s="57"/>
      <c r="LYM16" s="57"/>
      <c r="LYN16" s="57"/>
      <c r="LYO16" s="57"/>
      <c r="LYP16" s="57"/>
      <c r="LYQ16" s="57"/>
      <c r="LYR16" s="57"/>
      <c r="LYS16" s="57"/>
      <c r="LYT16" s="57"/>
      <c r="LYU16" s="57"/>
      <c r="LYV16" s="57"/>
      <c r="LYW16" s="57"/>
      <c r="LYX16" s="57"/>
      <c r="LYY16" s="57"/>
      <c r="LYZ16" s="57"/>
      <c r="LZA16" s="57"/>
      <c r="LZB16" s="57"/>
      <c r="LZC16" s="57"/>
      <c r="LZD16" s="57"/>
      <c r="LZE16" s="57"/>
      <c r="LZF16" s="57"/>
      <c r="LZG16" s="57"/>
      <c r="LZH16" s="57"/>
      <c r="LZI16" s="57"/>
      <c r="LZJ16" s="57"/>
      <c r="LZK16" s="57"/>
      <c r="LZL16" s="57"/>
      <c r="LZM16" s="57"/>
      <c r="LZN16" s="57"/>
      <c r="LZO16" s="57"/>
      <c r="LZP16" s="57"/>
      <c r="LZQ16" s="57"/>
      <c r="LZR16" s="57"/>
      <c r="LZS16" s="57"/>
      <c r="LZT16" s="57"/>
      <c r="LZU16" s="57"/>
      <c r="LZV16" s="57"/>
      <c r="LZW16" s="57"/>
      <c r="LZX16" s="57"/>
      <c r="LZY16" s="57"/>
      <c r="LZZ16" s="57"/>
      <c r="MAA16" s="57"/>
      <c r="MAB16" s="57"/>
      <c r="MAC16" s="57"/>
      <c r="MAD16" s="57"/>
      <c r="MAE16" s="57"/>
      <c r="MAF16" s="57"/>
      <c r="MAG16" s="57"/>
      <c r="MAH16" s="57"/>
      <c r="MAI16" s="57"/>
      <c r="MAJ16" s="57"/>
      <c r="MAK16" s="57"/>
      <c r="MAL16" s="57"/>
      <c r="MAM16" s="57"/>
      <c r="MAN16" s="57"/>
      <c r="MAO16" s="57"/>
      <c r="MAP16" s="57"/>
      <c r="MAQ16" s="57"/>
      <c r="MAR16" s="57"/>
      <c r="MAS16" s="57"/>
      <c r="MAT16" s="57"/>
      <c r="MAU16" s="57"/>
      <c r="MAV16" s="57"/>
      <c r="MAW16" s="57"/>
      <c r="MAX16" s="57"/>
      <c r="MAY16" s="57"/>
      <c r="MAZ16" s="57"/>
      <c r="MBA16" s="57"/>
      <c r="MBB16" s="57"/>
      <c r="MBC16" s="57"/>
      <c r="MBD16" s="57"/>
      <c r="MBE16" s="57"/>
      <c r="MBF16" s="57"/>
      <c r="MBG16" s="57"/>
      <c r="MBH16" s="57"/>
      <c r="MBI16" s="57"/>
      <c r="MBJ16" s="57"/>
      <c r="MBK16" s="57"/>
      <c r="MBL16" s="57"/>
      <c r="MBM16" s="57"/>
      <c r="MBN16" s="57"/>
      <c r="MBO16" s="57"/>
      <c r="MBP16" s="57"/>
      <c r="MBQ16" s="57"/>
      <c r="MBR16" s="57"/>
      <c r="MBS16" s="57"/>
      <c r="MBT16" s="57"/>
      <c r="MBU16" s="57"/>
      <c r="MBV16" s="57"/>
      <c r="MBW16" s="57"/>
      <c r="MBX16" s="57"/>
      <c r="MBY16" s="57"/>
      <c r="MBZ16" s="57"/>
      <c r="MCA16" s="57"/>
      <c r="MCB16" s="57"/>
      <c r="MCC16" s="57"/>
      <c r="MCD16" s="57"/>
      <c r="MCE16" s="57"/>
      <c r="MCF16" s="57"/>
      <c r="MCG16" s="57"/>
      <c r="MCH16" s="57"/>
      <c r="MCI16" s="57"/>
      <c r="MCJ16" s="57"/>
      <c r="MCK16" s="57"/>
      <c r="MCL16" s="57"/>
      <c r="MCM16" s="57"/>
      <c r="MCN16" s="57"/>
      <c r="MCO16" s="57"/>
      <c r="MCP16" s="57"/>
      <c r="MCQ16" s="57"/>
      <c r="MCR16" s="57"/>
      <c r="MCS16" s="57"/>
      <c r="MCT16" s="57"/>
      <c r="MCU16" s="57"/>
      <c r="MCV16" s="57"/>
      <c r="MCW16" s="57"/>
      <c r="MCX16" s="57"/>
      <c r="MCY16" s="57"/>
      <c r="MCZ16" s="57"/>
      <c r="MDA16" s="57"/>
      <c r="MDB16" s="57"/>
      <c r="MDC16" s="57"/>
      <c r="MDD16" s="57"/>
      <c r="MDE16" s="57"/>
      <c r="MDF16" s="57"/>
      <c r="MDG16" s="57"/>
      <c r="MDH16" s="57"/>
      <c r="MDI16" s="57"/>
      <c r="MDJ16" s="57"/>
      <c r="MDK16" s="57"/>
      <c r="MDL16" s="57"/>
      <c r="MDM16" s="57"/>
      <c r="MDN16" s="57"/>
      <c r="MDO16" s="57"/>
      <c r="MDP16" s="57"/>
      <c r="MDQ16" s="57"/>
      <c r="MDR16" s="57"/>
      <c r="MDS16" s="57"/>
      <c r="MDT16" s="57"/>
      <c r="MDU16" s="57"/>
      <c r="MDV16" s="57"/>
      <c r="MDW16" s="57"/>
      <c r="MDX16" s="57"/>
      <c r="MDY16" s="57"/>
      <c r="MDZ16" s="57"/>
      <c r="MEA16" s="57"/>
      <c r="MEB16" s="57"/>
      <c r="MEC16" s="57"/>
      <c r="MED16" s="57"/>
      <c r="MEE16" s="57"/>
      <c r="MEF16" s="57"/>
      <c r="MEG16" s="57"/>
      <c r="MEH16" s="57"/>
      <c r="MEI16" s="57"/>
      <c r="MEJ16" s="57"/>
      <c r="MEK16" s="57"/>
      <c r="MEL16" s="57"/>
      <c r="MEM16" s="57"/>
      <c r="MEN16" s="57"/>
      <c r="MEO16" s="57"/>
      <c r="MEP16" s="57"/>
      <c r="MEQ16" s="57"/>
      <c r="MER16" s="57"/>
      <c r="MES16" s="57"/>
      <c r="MET16" s="57"/>
      <c r="MEU16" s="57"/>
      <c r="MEV16" s="57"/>
      <c r="MEW16" s="57"/>
      <c r="MEX16" s="57"/>
      <c r="MEY16" s="57"/>
      <c r="MEZ16" s="57"/>
      <c r="MFA16" s="57"/>
      <c r="MFB16" s="57"/>
      <c r="MFC16" s="57"/>
      <c r="MFD16" s="57"/>
      <c r="MFE16" s="57"/>
      <c r="MFF16" s="57"/>
      <c r="MFG16" s="57"/>
      <c r="MFH16" s="57"/>
      <c r="MFI16" s="57"/>
      <c r="MFJ16" s="57"/>
      <c r="MFK16" s="57"/>
      <c r="MFL16" s="57"/>
      <c r="MFM16" s="57"/>
      <c r="MFN16" s="57"/>
      <c r="MFO16" s="57"/>
      <c r="MFP16" s="57"/>
      <c r="MFQ16" s="57"/>
      <c r="MFR16" s="57"/>
      <c r="MFS16" s="57"/>
      <c r="MFT16" s="57"/>
      <c r="MFU16" s="57"/>
      <c r="MFV16" s="57"/>
      <c r="MFW16" s="57"/>
      <c r="MFX16" s="57"/>
      <c r="MFY16" s="57"/>
      <c r="MFZ16" s="57"/>
      <c r="MGA16" s="57"/>
      <c r="MGB16" s="57"/>
      <c r="MGC16" s="57"/>
      <c r="MGD16" s="57"/>
      <c r="MGE16" s="57"/>
      <c r="MGF16" s="57"/>
      <c r="MGG16" s="57"/>
      <c r="MGH16" s="57"/>
      <c r="MGI16" s="57"/>
      <c r="MGJ16" s="57"/>
      <c r="MGK16" s="57"/>
      <c r="MGL16" s="57"/>
      <c r="MGM16" s="57"/>
      <c r="MGN16" s="57"/>
      <c r="MGO16" s="57"/>
      <c r="MGP16" s="57"/>
      <c r="MGQ16" s="57"/>
      <c r="MGR16" s="57"/>
      <c r="MGS16" s="57"/>
      <c r="MGT16" s="57"/>
      <c r="MGU16" s="57"/>
      <c r="MGV16" s="57"/>
      <c r="MGW16" s="57"/>
      <c r="MGX16" s="57"/>
      <c r="MGY16" s="57"/>
      <c r="MGZ16" s="57"/>
      <c r="MHA16" s="57"/>
      <c r="MHB16" s="57"/>
      <c r="MHC16" s="57"/>
      <c r="MHD16" s="57"/>
      <c r="MHE16" s="57"/>
      <c r="MHF16" s="57"/>
      <c r="MHG16" s="57"/>
      <c r="MHH16" s="57"/>
      <c r="MHI16" s="57"/>
      <c r="MHJ16" s="57"/>
      <c r="MHK16" s="57"/>
      <c r="MHL16" s="57"/>
      <c r="MHM16" s="57"/>
      <c r="MHN16" s="57"/>
      <c r="MHO16" s="57"/>
      <c r="MHP16" s="57"/>
      <c r="MHQ16" s="57"/>
      <c r="MHR16" s="57"/>
      <c r="MHS16" s="57"/>
      <c r="MHT16" s="57"/>
      <c r="MHU16" s="57"/>
      <c r="MHV16" s="57"/>
      <c r="MHW16" s="57"/>
      <c r="MHX16" s="57"/>
      <c r="MHY16" s="57"/>
      <c r="MHZ16" s="57"/>
      <c r="MIA16" s="57"/>
      <c r="MIB16" s="57"/>
      <c r="MIC16" s="57"/>
      <c r="MID16" s="57"/>
      <c r="MIE16" s="57"/>
      <c r="MIF16" s="57"/>
      <c r="MIG16" s="57"/>
      <c r="MIH16" s="57"/>
      <c r="MII16" s="57"/>
      <c r="MIJ16" s="57"/>
      <c r="MIK16" s="57"/>
      <c r="MIL16" s="57"/>
      <c r="MIM16" s="57"/>
      <c r="MIN16" s="57"/>
      <c r="MIO16" s="57"/>
      <c r="MIP16" s="57"/>
      <c r="MIQ16" s="57"/>
      <c r="MIR16" s="57"/>
      <c r="MIS16" s="57"/>
      <c r="MIT16" s="57"/>
      <c r="MIU16" s="57"/>
      <c r="MIV16" s="57"/>
      <c r="MIW16" s="57"/>
      <c r="MIX16" s="57"/>
      <c r="MIY16" s="57"/>
      <c r="MIZ16" s="57"/>
      <c r="MJA16" s="57"/>
      <c r="MJB16" s="57"/>
      <c r="MJC16" s="57"/>
      <c r="MJD16" s="57"/>
      <c r="MJE16" s="57"/>
      <c r="MJF16" s="57"/>
      <c r="MJG16" s="57"/>
      <c r="MJH16" s="57"/>
      <c r="MJI16" s="57"/>
      <c r="MJJ16" s="57"/>
      <c r="MJK16" s="57"/>
      <c r="MJL16" s="57"/>
      <c r="MJM16" s="57"/>
      <c r="MJN16" s="57"/>
      <c r="MJO16" s="57"/>
      <c r="MJP16" s="57"/>
      <c r="MJQ16" s="57"/>
      <c r="MJR16" s="57"/>
      <c r="MJS16" s="57"/>
      <c r="MJT16" s="57"/>
      <c r="MJU16" s="57"/>
      <c r="MJV16" s="57"/>
      <c r="MJW16" s="57"/>
      <c r="MJX16" s="57"/>
      <c r="MJY16" s="57"/>
      <c r="MJZ16" s="57"/>
      <c r="MKA16" s="57"/>
      <c r="MKB16" s="57"/>
      <c r="MKC16" s="57"/>
      <c r="MKD16" s="57"/>
      <c r="MKE16" s="57"/>
      <c r="MKF16" s="57"/>
      <c r="MKG16" s="57"/>
      <c r="MKH16" s="57"/>
      <c r="MKI16" s="57"/>
      <c r="MKJ16" s="57"/>
      <c r="MKK16" s="57"/>
      <c r="MKL16" s="57"/>
      <c r="MKM16" s="57"/>
      <c r="MKN16" s="57"/>
      <c r="MKO16" s="57"/>
      <c r="MKP16" s="57"/>
      <c r="MKQ16" s="57"/>
      <c r="MKR16" s="57"/>
      <c r="MKS16" s="57"/>
      <c r="MKT16" s="57"/>
      <c r="MKU16" s="57"/>
      <c r="MKV16" s="57"/>
      <c r="MKW16" s="57"/>
      <c r="MKX16" s="57"/>
      <c r="MKY16" s="57"/>
      <c r="MKZ16" s="57"/>
      <c r="MLA16" s="57"/>
      <c r="MLB16" s="57"/>
      <c r="MLC16" s="57"/>
      <c r="MLD16" s="57"/>
      <c r="MLE16" s="57"/>
      <c r="MLF16" s="57"/>
      <c r="MLG16" s="57"/>
      <c r="MLH16" s="57"/>
      <c r="MLI16" s="57"/>
      <c r="MLJ16" s="57"/>
      <c r="MLK16" s="57"/>
      <c r="MLL16" s="57"/>
      <c r="MLM16" s="57"/>
      <c r="MLN16" s="57"/>
      <c r="MLO16" s="57"/>
      <c r="MLP16" s="57"/>
      <c r="MLQ16" s="57"/>
      <c r="MLR16" s="57"/>
      <c r="MLS16" s="57"/>
      <c r="MLT16" s="57"/>
      <c r="MLU16" s="57"/>
      <c r="MLV16" s="57"/>
      <c r="MLW16" s="57"/>
      <c r="MLX16" s="57"/>
      <c r="MLY16" s="57"/>
      <c r="MLZ16" s="57"/>
      <c r="MMA16" s="57"/>
      <c r="MMB16" s="57"/>
      <c r="MMC16" s="57"/>
      <c r="MMD16" s="57"/>
      <c r="MME16" s="57"/>
      <c r="MMF16" s="57"/>
      <c r="MMG16" s="57"/>
      <c r="MMH16" s="57"/>
      <c r="MMI16" s="57"/>
      <c r="MMJ16" s="57"/>
      <c r="MMK16" s="57"/>
      <c r="MML16" s="57"/>
      <c r="MMM16" s="57"/>
      <c r="MMN16" s="57"/>
      <c r="MMO16" s="57"/>
      <c r="MMP16" s="57"/>
      <c r="MMQ16" s="57"/>
      <c r="MMR16" s="57"/>
      <c r="MMS16" s="57"/>
      <c r="MMT16" s="57"/>
      <c r="MMU16" s="57"/>
      <c r="MMV16" s="57"/>
      <c r="MMW16" s="57"/>
      <c r="MMX16" s="57"/>
      <c r="MMY16" s="57"/>
      <c r="MMZ16" s="57"/>
      <c r="MNA16" s="57"/>
      <c r="MNB16" s="57"/>
      <c r="MNC16" s="57"/>
      <c r="MND16" s="57"/>
      <c r="MNE16" s="57"/>
      <c r="MNF16" s="57"/>
      <c r="MNG16" s="57"/>
      <c r="MNH16" s="57"/>
      <c r="MNI16" s="57"/>
      <c r="MNJ16" s="57"/>
      <c r="MNK16" s="57"/>
      <c r="MNL16" s="57"/>
      <c r="MNM16" s="57"/>
      <c r="MNN16" s="57"/>
      <c r="MNO16" s="57"/>
      <c r="MNP16" s="57"/>
      <c r="MNQ16" s="57"/>
      <c r="MNR16" s="57"/>
      <c r="MNS16" s="57"/>
      <c r="MNT16" s="57"/>
      <c r="MNU16" s="57"/>
      <c r="MNV16" s="57"/>
      <c r="MNW16" s="57"/>
      <c r="MNX16" s="57"/>
      <c r="MNY16" s="57"/>
      <c r="MNZ16" s="57"/>
      <c r="MOA16" s="57"/>
      <c r="MOB16" s="57"/>
      <c r="MOC16" s="57"/>
      <c r="MOD16" s="57"/>
      <c r="MOE16" s="57"/>
      <c r="MOF16" s="57"/>
      <c r="MOG16" s="57"/>
      <c r="MOH16" s="57"/>
      <c r="MOI16" s="57"/>
      <c r="MOJ16" s="57"/>
      <c r="MOK16" s="57"/>
      <c r="MOL16" s="57"/>
      <c r="MOM16" s="57"/>
      <c r="MON16" s="57"/>
      <c r="MOO16" s="57"/>
      <c r="MOP16" s="57"/>
      <c r="MOQ16" s="57"/>
      <c r="MOR16" s="57"/>
      <c r="MOS16" s="57"/>
      <c r="MOT16" s="57"/>
      <c r="MOU16" s="57"/>
      <c r="MOV16" s="57"/>
      <c r="MOW16" s="57"/>
      <c r="MOX16" s="57"/>
      <c r="MOY16" s="57"/>
      <c r="MOZ16" s="57"/>
      <c r="MPA16" s="57"/>
      <c r="MPB16" s="57"/>
      <c r="MPC16" s="57"/>
      <c r="MPD16" s="57"/>
      <c r="MPE16" s="57"/>
      <c r="MPF16" s="57"/>
      <c r="MPG16" s="57"/>
      <c r="MPH16" s="57"/>
      <c r="MPI16" s="57"/>
      <c r="MPJ16" s="57"/>
      <c r="MPK16" s="57"/>
      <c r="MPL16" s="57"/>
      <c r="MPM16" s="57"/>
      <c r="MPN16" s="57"/>
      <c r="MPO16" s="57"/>
      <c r="MPP16" s="57"/>
      <c r="MPQ16" s="57"/>
      <c r="MPR16" s="57"/>
      <c r="MPS16" s="57"/>
      <c r="MPT16" s="57"/>
      <c r="MPU16" s="57"/>
      <c r="MPV16" s="57"/>
      <c r="MPW16" s="57"/>
      <c r="MPX16" s="57"/>
      <c r="MPY16" s="57"/>
      <c r="MPZ16" s="57"/>
      <c r="MQA16" s="57"/>
      <c r="MQB16" s="57"/>
      <c r="MQC16" s="57"/>
      <c r="MQD16" s="57"/>
      <c r="MQE16" s="57"/>
      <c r="MQF16" s="57"/>
      <c r="MQG16" s="57"/>
      <c r="MQH16" s="57"/>
      <c r="MQI16" s="57"/>
      <c r="MQJ16" s="57"/>
      <c r="MQK16" s="57"/>
      <c r="MQL16" s="57"/>
      <c r="MQM16" s="57"/>
      <c r="MQN16" s="57"/>
      <c r="MQO16" s="57"/>
      <c r="MQP16" s="57"/>
      <c r="MQQ16" s="57"/>
      <c r="MQR16" s="57"/>
      <c r="MQS16" s="57"/>
      <c r="MQT16" s="57"/>
      <c r="MQU16" s="57"/>
      <c r="MQV16" s="57"/>
      <c r="MQW16" s="57"/>
      <c r="MQX16" s="57"/>
      <c r="MQY16" s="57"/>
      <c r="MQZ16" s="57"/>
      <c r="MRA16" s="57"/>
      <c r="MRB16" s="57"/>
      <c r="MRC16" s="57"/>
      <c r="MRD16" s="57"/>
      <c r="MRE16" s="57"/>
      <c r="MRF16" s="57"/>
      <c r="MRG16" s="57"/>
      <c r="MRH16" s="57"/>
      <c r="MRI16" s="57"/>
      <c r="MRJ16" s="57"/>
      <c r="MRK16" s="57"/>
      <c r="MRL16" s="57"/>
      <c r="MRM16" s="57"/>
      <c r="MRN16" s="57"/>
      <c r="MRO16" s="57"/>
      <c r="MRP16" s="57"/>
      <c r="MRQ16" s="57"/>
      <c r="MRR16" s="57"/>
      <c r="MRS16" s="57"/>
      <c r="MRT16" s="57"/>
      <c r="MRU16" s="57"/>
      <c r="MRV16" s="57"/>
      <c r="MRW16" s="57"/>
      <c r="MRX16" s="57"/>
      <c r="MRY16" s="57"/>
      <c r="MRZ16" s="57"/>
      <c r="MSA16" s="57"/>
      <c r="MSB16" s="57"/>
      <c r="MSC16" s="57"/>
      <c r="MSD16" s="57"/>
      <c r="MSE16" s="57"/>
      <c r="MSF16" s="57"/>
      <c r="MSG16" s="57"/>
      <c r="MSH16" s="57"/>
      <c r="MSI16" s="57"/>
      <c r="MSJ16" s="57"/>
      <c r="MSK16" s="57"/>
      <c r="MSL16" s="57"/>
      <c r="MSM16" s="57"/>
      <c r="MSN16" s="57"/>
      <c r="MSO16" s="57"/>
      <c r="MSP16" s="57"/>
      <c r="MSQ16" s="57"/>
      <c r="MSR16" s="57"/>
      <c r="MSS16" s="57"/>
      <c r="MST16" s="57"/>
      <c r="MSU16" s="57"/>
      <c r="MSV16" s="57"/>
      <c r="MSW16" s="57"/>
      <c r="MSX16" s="57"/>
      <c r="MSY16" s="57"/>
      <c r="MSZ16" s="57"/>
      <c r="MTA16" s="57"/>
      <c r="MTB16" s="57"/>
      <c r="MTC16" s="57"/>
      <c r="MTD16" s="57"/>
      <c r="MTE16" s="57"/>
      <c r="MTF16" s="57"/>
      <c r="MTG16" s="57"/>
      <c r="MTH16" s="57"/>
      <c r="MTI16" s="57"/>
      <c r="MTJ16" s="57"/>
      <c r="MTK16" s="57"/>
      <c r="MTL16" s="57"/>
      <c r="MTM16" s="57"/>
      <c r="MTN16" s="57"/>
      <c r="MTO16" s="57"/>
      <c r="MTP16" s="57"/>
      <c r="MTQ16" s="57"/>
      <c r="MTR16" s="57"/>
      <c r="MTS16" s="57"/>
      <c r="MTT16" s="57"/>
      <c r="MTU16" s="57"/>
      <c r="MTV16" s="57"/>
      <c r="MTW16" s="57"/>
      <c r="MTX16" s="57"/>
      <c r="MTY16" s="57"/>
      <c r="MTZ16" s="57"/>
      <c r="MUA16" s="57"/>
      <c r="MUB16" s="57"/>
      <c r="MUC16" s="57"/>
      <c r="MUD16" s="57"/>
      <c r="MUE16" s="57"/>
      <c r="MUF16" s="57"/>
      <c r="MUG16" s="57"/>
      <c r="MUH16" s="57"/>
      <c r="MUI16" s="57"/>
      <c r="MUJ16" s="57"/>
      <c r="MUK16" s="57"/>
      <c r="MUL16" s="57"/>
      <c r="MUM16" s="57"/>
      <c r="MUN16" s="57"/>
      <c r="MUO16" s="57"/>
      <c r="MUP16" s="57"/>
      <c r="MUQ16" s="57"/>
      <c r="MUR16" s="57"/>
      <c r="MUS16" s="57"/>
      <c r="MUT16" s="57"/>
      <c r="MUU16" s="57"/>
      <c r="MUV16" s="57"/>
      <c r="MUW16" s="57"/>
      <c r="MUX16" s="57"/>
      <c r="MUY16" s="57"/>
      <c r="MUZ16" s="57"/>
      <c r="MVA16" s="57"/>
      <c r="MVB16" s="57"/>
      <c r="MVC16" s="57"/>
      <c r="MVD16" s="57"/>
      <c r="MVE16" s="57"/>
      <c r="MVF16" s="57"/>
      <c r="MVG16" s="57"/>
      <c r="MVH16" s="57"/>
      <c r="MVI16" s="57"/>
      <c r="MVJ16" s="57"/>
      <c r="MVK16" s="57"/>
      <c r="MVL16" s="57"/>
      <c r="MVM16" s="57"/>
      <c r="MVN16" s="57"/>
      <c r="MVO16" s="57"/>
      <c r="MVP16" s="57"/>
      <c r="MVQ16" s="57"/>
      <c r="MVR16" s="57"/>
      <c r="MVS16" s="57"/>
      <c r="MVT16" s="57"/>
      <c r="MVU16" s="57"/>
      <c r="MVV16" s="57"/>
      <c r="MVW16" s="57"/>
      <c r="MVX16" s="57"/>
      <c r="MVY16" s="57"/>
      <c r="MVZ16" s="57"/>
      <c r="MWA16" s="57"/>
      <c r="MWB16" s="57"/>
      <c r="MWC16" s="57"/>
      <c r="MWD16" s="57"/>
      <c r="MWE16" s="57"/>
      <c r="MWF16" s="57"/>
      <c r="MWG16" s="57"/>
      <c r="MWH16" s="57"/>
      <c r="MWI16" s="57"/>
      <c r="MWJ16" s="57"/>
      <c r="MWK16" s="57"/>
      <c r="MWL16" s="57"/>
      <c r="MWM16" s="57"/>
      <c r="MWN16" s="57"/>
      <c r="MWO16" s="57"/>
      <c r="MWP16" s="57"/>
      <c r="MWQ16" s="57"/>
      <c r="MWR16" s="57"/>
      <c r="MWS16" s="57"/>
      <c r="MWT16" s="57"/>
      <c r="MWU16" s="57"/>
      <c r="MWV16" s="57"/>
      <c r="MWW16" s="57"/>
      <c r="MWX16" s="57"/>
      <c r="MWY16" s="57"/>
      <c r="MWZ16" s="57"/>
      <c r="MXA16" s="57"/>
      <c r="MXB16" s="57"/>
      <c r="MXC16" s="57"/>
      <c r="MXD16" s="57"/>
      <c r="MXE16" s="57"/>
      <c r="MXF16" s="57"/>
      <c r="MXG16" s="57"/>
      <c r="MXH16" s="57"/>
      <c r="MXI16" s="57"/>
      <c r="MXJ16" s="57"/>
      <c r="MXK16" s="57"/>
      <c r="MXL16" s="57"/>
      <c r="MXM16" s="57"/>
      <c r="MXN16" s="57"/>
      <c r="MXO16" s="57"/>
      <c r="MXP16" s="57"/>
      <c r="MXQ16" s="57"/>
      <c r="MXR16" s="57"/>
      <c r="MXS16" s="57"/>
      <c r="MXT16" s="57"/>
      <c r="MXU16" s="57"/>
      <c r="MXV16" s="57"/>
      <c r="MXW16" s="57"/>
      <c r="MXX16" s="57"/>
      <c r="MXY16" s="57"/>
      <c r="MXZ16" s="57"/>
      <c r="MYA16" s="57"/>
      <c r="MYB16" s="57"/>
      <c r="MYC16" s="57"/>
      <c r="MYD16" s="57"/>
      <c r="MYE16" s="57"/>
      <c r="MYF16" s="57"/>
      <c r="MYG16" s="57"/>
      <c r="MYH16" s="57"/>
      <c r="MYI16" s="57"/>
      <c r="MYJ16" s="57"/>
      <c r="MYK16" s="57"/>
      <c r="MYL16" s="57"/>
      <c r="MYM16" s="57"/>
      <c r="MYN16" s="57"/>
      <c r="MYO16" s="57"/>
      <c r="MYP16" s="57"/>
      <c r="MYQ16" s="57"/>
      <c r="MYR16" s="57"/>
      <c r="MYS16" s="57"/>
      <c r="MYT16" s="57"/>
      <c r="MYU16" s="57"/>
      <c r="MYV16" s="57"/>
      <c r="MYW16" s="57"/>
      <c r="MYX16" s="57"/>
      <c r="MYY16" s="57"/>
      <c r="MYZ16" s="57"/>
      <c r="MZA16" s="57"/>
      <c r="MZB16" s="57"/>
      <c r="MZC16" s="57"/>
      <c r="MZD16" s="57"/>
      <c r="MZE16" s="57"/>
      <c r="MZF16" s="57"/>
      <c r="MZG16" s="57"/>
      <c r="MZH16" s="57"/>
      <c r="MZI16" s="57"/>
      <c r="MZJ16" s="57"/>
      <c r="MZK16" s="57"/>
      <c r="MZL16" s="57"/>
      <c r="MZM16" s="57"/>
      <c r="MZN16" s="57"/>
      <c r="MZO16" s="57"/>
      <c r="MZP16" s="57"/>
      <c r="MZQ16" s="57"/>
      <c r="MZR16" s="57"/>
      <c r="MZS16" s="57"/>
      <c r="MZT16" s="57"/>
      <c r="MZU16" s="57"/>
      <c r="MZV16" s="57"/>
      <c r="MZW16" s="57"/>
      <c r="MZX16" s="57"/>
      <c r="MZY16" s="57"/>
      <c r="MZZ16" s="57"/>
      <c r="NAA16" s="57"/>
      <c r="NAB16" s="57"/>
      <c r="NAC16" s="57"/>
      <c r="NAD16" s="57"/>
      <c r="NAE16" s="57"/>
      <c r="NAF16" s="57"/>
      <c r="NAG16" s="57"/>
      <c r="NAH16" s="57"/>
      <c r="NAI16" s="57"/>
      <c r="NAJ16" s="57"/>
      <c r="NAK16" s="57"/>
      <c r="NAL16" s="57"/>
      <c r="NAM16" s="57"/>
      <c r="NAN16" s="57"/>
      <c r="NAO16" s="57"/>
      <c r="NAP16" s="57"/>
      <c r="NAQ16" s="57"/>
      <c r="NAR16" s="57"/>
      <c r="NAS16" s="57"/>
      <c r="NAT16" s="57"/>
      <c r="NAU16" s="57"/>
      <c r="NAV16" s="57"/>
      <c r="NAW16" s="57"/>
      <c r="NAX16" s="57"/>
      <c r="NAY16" s="57"/>
      <c r="NAZ16" s="57"/>
      <c r="NBA16" s="57"/>
      <c r="NBB16" s="57"/>
      <c r="NBC16" s="57"/>
      <c r="NBD16" s="57"/>
      <c r="NBE16" s="57"/>
      <c r="NBF16" s="57"/>
      <c r="NBG16" s="57"/>
      <c r="NBH16" s="57"/>
      <c r="NBI16" s="57"/>
      <c r="NBJ16" s="57"/>
      <c r="NBK16" s="57"/>
      <c r="NBL16" s="57"/>
      <c r="NBM16" s="57"/>
      <c r="NBN16" s="57"/>
      <c r="NBO16" s="57"/>
      <c r="NBP16" s="57"/>
      <c r="NBQ16" s="57"/>
      <c r="NBR16" s="57"/>
      <c r="NBS16" s="57"/>
      <c r="NBT16" s="57"/>
      <c r="NBU16" s="57"/>
      <c r="NBV16" s="57"/>
      <c r="NBW16" s="57"/>
      <c r="NBX16" s="57"/>
      <c r="NBY16" s="57"/>
      <c r="NBZ16" s="57"/>
      <c r="NCA16" s="57"/>
      <c r="NCB16" s="57"/>
      <c r="NCC16" s="57"/>
      <c r="NCD16" s="57"/>
      <c r="NCE16" s="57"/>
      <c r="NCF16" s="57"/>
      <c r="NCG16" s="57"/>
      <c r="NCH16" s="57"/>
      <c r="NCI16" s="57"/>
      <c r="NCJ16" s="57"/>
      <c r="NCK16" s="57"/>
      <c r="NCL16" s="57"/>
      <c r="NCM16" s="57"/>
      <c r="NCN16" s="57"/>
      <c r="NCO16" s="57"/>
      <c r="NCP16" s="57"/>
      <c r="NCQ16" s="57"/>
      <c r="NCR16" s="57"/>
      <c r="NCS16" s="57"/>
      <c r="NCT16" s="57"/>
      <c r="NCU16" s="57"/>
      <c r="NCV16" s="57"/>
      <c r="NCW16" s="57"/>
      <c r="NCX16" s="57"/>
      <c r="NCY16" s="57"/>
      <c r="NCZ16" s="57"/>
      <c r="NDA16" s="57"/>
      <c r="NDB16" s="57"/>
      <c r="NDC16" s="57"/>
      <c r="NDD16" s="57"/>
      <c r="NDE16" s="57"/>
      <c r="NDF16" s="57"/>
      <c r="NDG16" s="57"/>
      <c r="NDH16" s="57"/>
      <c r="NDI16" s="57"/>
      <c r="NDJ16" s="57"/>
      <c r="NDK16" s="57"/>
      <c r="NDL16" s="57"/>
      <c r="NDM16" s="57"/>
      <c r="NDN16" s="57"/>
      <c r="NDO16" s="57"/>
      <c r="NDP16" s="57"/>
      <c r="NDQ16" s="57"/>
      <c r="NDR16" s="57"/>
      <c r="NDS16" s="57"/>
      <c r="NDT16" s="57"/>
      <c r="NDU16" s="57"/>
      <c r="NDV16" s="57"/>
      <c r="NDW16" s="57"/>
      <c r="NDX16" s="57"/>
      <c r="NDY16" s="57"/>
      <c r="NDZ16" s="57"/>
      <c r="NEA16" s="57"/>
      <c r="NEB16" s="57"/>
      <c r="NEC16" s="57"/>
      <c r="NED16" s="57"/>
      <c r="NEE16" s="57"/>
      <c r="NEF16" s="57"/>
      <c r="NEG16" s="57"/>
      <c r="NEH16" s="57"/>
      <c r="NEI16" s="57"/>
      <c r="NEJ16" s="57"/>
      <c r="NEK16" s="57"/>
      <c r="NEL16" s="57"/>
      <c r="NEM16" s="57"/>
      <c r="NEN16" s="57"/>
      <c r="NEO16" s="57"/>
      <c r="NEP16" s="57"/>
      <c r="NEQ16" s="57"/>
      <c r="NER16" s="57"/>
      <c r="NES16" s="57"/>
      <c r="NET16" s="57"/>
      <c r="NEU16" s="57"/>
      <c r="NEV16" s="57"/>
      <c r="NEW16" s="57"/>
      <c r="NEX16" s="57"/>
      <c r="NEY16" s="57"/>
      <c r="NEZ16" s="57"/>
      <c r="NFA16" s="57"/>
      <c r="NFB16" s="57"/>
      <c r="NFC16" s="57"/>
      <c r="NFD16" s="57"/>
      <c r="NFE16" s="57"/>
      <c r="NFF16" s="57"/>
      <c r="NFG16" s="57"/>
      <c r="NFH16" s="57"/>
      <c r="NFI16" s="57"/>
      <c r="NFJ16" s="57"/>
      <c r="NFK16" s="57"/>
      <c r="NFL16" s="57"/>
      <c r="NFM16" s="57"/>
      <c r="NFN16" s="57"/>
      <c r="NFO16" s="57"/>
      <c r="NFP16" s="57"/>
      <c r="NFQ16" s="57"/>
      <c r="NFR16" s="57"/>
      <c r="NFS16" s="57"/>
      <c r="NFT16" s="57"/>
      <c r="NFU16" s="57"/>
      <c r="NFV16" s="57"/>
      <c r="NFW16" s="57"/>
      <c r="NFX16" s="57"/>
      <c r="NFY16" s="57"/>
      <c r="NFZ16" s="57"/>
      <c r="NGA16" s="57"/>
      <c r="NGB16" s="57"/>
      <c r="NGC16" s="57"/>
      <c r="NGD16" s="57"/>
      <c r="NGE16" s="57"/>
      <c r="NGF16" s="57"/>
      <c r="NGG16" s="57"/>
      <c r="NGH16" s="57"/>
      <c r="NGI16" s="57"/>
      <c r="NGJ16" s="57"/>
      <c r="NGK16" s="57"/>
      <c r="NGL16" s="57"/>
      <c r="NGM16" s="57"/>
      <c r="NGN16" s="57"/>
      <c r="NGO16" s="57"/>
      <c r="NGP16" s="57"/>
      <c r="NGQ16" s="57"/>
      <c r="NGR16" s="57"/>
      <c r="NGS16" s="57"/>
      <c r="NGT16" s="57"/>
      <c r="NGU16" s="57"/>
      <c r="NGV16" s="57"/>
      <c r="NGW16" s="57"/>
      <c r="NGX16" s="57"/>
      <c r="NGY16" s="57"/>
      <c r="NGZ16" s="57"/>
      <c r="NHA16" s="57"/>
      <c r="NHB16" s="57"/>
      <c r="NHC16" s="57"/>
      <c r="NHD16" s="57"/>
      <c r="NHE16" s="57"/>
      <c r="NHF16" s="57"/>
      <c r="NHG16" s="57"/>
      <c r="NHH16" s="57"/>
      <c r="NHI16" s="57"/>
      <c r="NHJ16" s="57"/>
      <c r="NHK16" s="57"/>
      <c r="NHL16" s="57"/>
      <c r="NHM16" s="57"/>
      <c r="NHN16" s="57"/>
      <c r="NHO16" s="57"/>
      <c r="NHP16" s="57"/>
      <c r="NHQ16" s="57"/>
      <c r="NHR16" s="57"/>
      <c r="NHS16" s="57"/>
      <c r="NHT16" s="57"/>
      <c r="NHU16" s="57"/>
      <c r="NHV16" s="57"/>
      <c r="NHW16" s="57"/>
      <c r="NHX16" s="57"/>
      <c r="NHY16" s="57"/>
      <c r="NHZ16" s="57"/>
      <c r="NIA16" s="57"/>
      <c r="NIB16" s="57"/>
      <c r="NIC16" s="57"/>
      <c r="NID16" s="57"/>
      <c r="NIE16" s="57"/>
      <c r="NIF16" s="57"/>
      <c r="NIG16" s="57"/>
      <c r="NIH16" s="57"/>
      <c r="NII16" s="57"/>
      <c r="NIJ16" s="57"/>
      <c r="NIK16" s="57"/>
      <c r="NIL16" s="57"/>
      <c r="NIM16" s="57"/>
      <c r="NIN16" s="57"/>
      <c r="NIO16" s="57"/>
      <c r="NIP16" s="57"/>
      <c r="NIQ16" s="57"/>
      <c r="NIR16" s="57"/>
      <c r="NIS16" s="57"/>
      <c r="NIT16" s="57"/>
      <c r="NIU16" s="57"/>
      <c r="NIV16" s="57"/>
      <c r="NIW16" s="57"/>
      <c r="NIX16" s="57"/>
      <c r="NIY16" s="57"/>
      <c r="NIZ16" s="57"/>
      <c r="NJA16" s="57"/>
      <c r="NJB16" s="57"/>
      <c r="NJC16" s="57"/>
      <c r="NJD16" s="57"/>
      <c r="NJE16" s="57"/>
      <c r="NJF16" s="57"/>
      <c r="NJG16" s="57"/>
      <c r="NJH16" s="57"/>
      <c r="NJI16" s="57"/>
      <c r="NJJ16" s="57"/>
      <c r="NJK16" s="57"/>
      <c r="NJL16" s="57"/>
      <c r="NJM16" s="57"/>
      <c r="NJN16" s="57"/>
      <c r="NJO16" s="57"/>
      <c r="NJP16" s="57"/>
      <c r="NJQ16" s="57"/>
      <c r="NJR16" s="57"/>
      <c r="NJS16" s="57"/>
      <c r="NJT16" s="57"/>
      <c r="NJU16" s="57"/>
      <c r="NJV16" s="57"/>
      <c r="NJW16" s="57"/>
      <c r="NJX16" s="57"/>
      <c r="NJY16" s="57"/>
      <c r="NJZ16" s="57"/>
      <c r="NKA16" s="57"/>
      <c r="NKB16" s="57"/>
      <c r="NKC16" s="57"/>
      <c r="NKD16" s="57"/>
      <c r="NKE16" s="57"/>
      <c r="NKF16" s="57"/>
      <c r="NKG16" s="57"/>
      <c r="NKH16" s="57"/>
      <c r="NKI16" s="57"/>
      <c r="NKJ16" s="57"/>
      <c r="NKK16" s="57"/>
      <c r="NKL16" s="57"/>
      <c r="NKM16" s="57"/>
      <c r="NKN16" s="57"/>
      <c r="NKO16" s="57"/>
      <c r="NKP16" s="57"/>
      <c r="NKQ16" s="57"/>
      <c r="NKR16" s="57"/>
      <c r="NKS16" s="57"/>
      <c r="NKT16" s="57"/>
      <c r="NKU16" s="57"/>
      <c r="NKV16" s="57"/>
      <c r="NKW16" s="57"/>
      <c r="NKX16" s="57"/>
      <c r="NKY16" s="57"/>
      <c r="NKZ16" s="57"/>
      <c r="NLA16" s="57"/>
      <c r="NLB16" s="57"/>
      <c r="NLC16" s="57"/>
      <c r="NLD16" s="57"/>
      <c r="NLE16" s="57"/>
      <c r="NLF16" s="57"/>
      <c r="NLG16" s="57"/>
      <c r="NLH16" s="57"/>
      <c r="NLI16" s="57"/>
      <c r="NLJ16" s="57"/>
      <c r="NLK16" s="57"/>
      <c r="NLL16" s="57"/>
      <c r="NLM16" s="57"/>
      <c r="NLN16" s="57"/>
      <c r="NLO16" s="57"/>
      <c r="NLP16" s="57"/>
      <c r="NLQ16" s="57"/>
      <c r="NLR16" s="57"/>
      <c r="NLS16" s="57"/>
      <c r="NLT16" s="57"/>
      <c r="NLU16" s="57"/>
      <c r="NLV16" s="57"/>
      <c r="NLW16" s="57"/>
      <c r="NLX16" s="57"/>
      <c r="NLY16" s="57"/>
      <c r="NLZ16" s="57"/>
      <c r="NMA16" s="57"/>
      <c r="NMB16" s="57"/>
      <c r="NMC16" s="57"/>
      <c r="NMD16" s="57"/>
      <c r="NME16" s="57"/>
      <c r="NMF16" s="57"/>
      <c r="NMG16" s="57"/>
      <c r="NMH16" s="57"/>
      <c r="NMI16" s="57"/>
      <c r="NMJ16" s="57"/>
      <c r="NMK16" s="57"/>
      <c r="NML16" s="57"/>
      <c r="NMM16" s="57"/>
      <c r="NMN16" s="57"/>
      <c r="NMO16" s="57"/>
      <c r="NMP16" s="57"/>
      <c r="NMQ16" s="57"/>
      <c r="NMR16" s="57"/>
      <c r="NMS16" s="57"/>
      <c r="NMT16" s="57"/>
      <c r="NMU16" s="57"/>
      <c r="NMV16" s="57"/>
      <c r="NMW16" s="57"/>
      <c r="NMX16" s="57"/>
      <c r="NMY16" s="57"/>
      <c r="NMZ16" s="57"/>
      <c r="NNA16" s="57"/>
      <c r="NNB16" s="57"/>
      <c r="NNC16" s="57"/>
      <c r="NND16" s="57"/>
      <c r="NNE16" s="57"/>
      <c r="NNF16" s="57"/>
      <c r="NNG16" s="57"/>
      <c r="NNH16" s="57"/>
      <c r="NNI16" s="57"/>
      <c r="NNJ16" s="57"/>
      <c r="NNK16" s="57"/>
      <c r="NNL16" s="57"/>
      <c r="NNM16" s="57"/>
      <c r="NNN16" s="57"/>
      <c r="NNO16" s="57"/>
      <c r="NNP16" s="57"/>
      <c r="NNQ16" s="57"/>
      <c r="NNR16" s="57"/>
      <c r="NNS16" s="57"/>
      <c r="NNT16" s="57"/>
      <c r="NNU16" s="57"/>
      <c r="NNV16" s="57"/>
      <c r="NNW16" s="57"/>
      <c r="NNX16" s="57"/>
      <c r="NNY16" s="57"/>
      <c r="NNZ16" s="57"/>
      <c r="NOA16" s="57"/>
      <c r="NOB16" s="57"/>
      <c r="NOC16" s="57"/>
      <c r="NOD16" s="57"/>
      <c r="NOE16" s="57"/>
      <c r="NOF16" s="57"/>
      <c r="NOG16" s="57"/>
      <c r="NOH16" s="57"/>
      <c r="NOI16" s="57"/>
      <c r="NOJ16" s="57"/>
      <c r="NOK16" s="57"/>
      <c r="NOL16" s="57"/>
      <c r="NOM16" s="57"/>
      <c r="NON16" s="57"/>
      <c r="NOO16" s="57"/>
      <c r="NOP16" s="57"/>
      <c r="NOQ16" s="57"/>
      <c r="NOR16" s="57"/>
      <c r="NOS16" s="57"/>
      <c r="NOT16" s="57"/>
      <c r="NOU16" s="57"/>
      <c r="NOV16" s="57"/>
      <c r="NOW16" s="57"/>
      <c r="NOX16" s="57"/>
      <c r="NOY16" s="57"/>
      <c r="NOZ16" s="57"/>
      <c r="NPA16" s="57"/>
      <c r="NPB16" s="57"/>
      <c r="NPC16" s="57"/>
      <c r="NPD16" s="57"/>
      <c r="NPE16" s="57"/>
      <c r="NPF16" s="57"/>
      <c r="NPG16" s="57"/>
      <c r="NPH16" s="57"/>
      <c r="NPI16" s="57"/>
      <c r="NPJ16" s="57"/>
      <c r="NPK16" s="57"/>
      <c r="NPL16" s="57"/>
      <c r="NPM16" s="57"/>
      <c r="NPN16" s="57"/>
      <c r="NPO16" s="57"/>
      <c r="NPP16" s="57"/>
      <c r="NPQ16" s="57"/>
      <c r="NPR16" s="57"/>
      <c r="NPS16" s="57"/>
      <c r="NPT16" s="57"/>
      <c r="NPU16" s="57"/>
      <c r="NPV16" s="57"/>
      <c r="NPW16" s="57"/>
      <c r="NPX16" s="57"/>
      <c r="NPY16" s="57"/>
      <c r="NPZ16" s="57"/>
      <c r="NQA16" s="57"/>
      <c r="NQB16" s="57"/>
      <c r="NQC16" s="57"/>
      <c r="NQD16" s="57"/>
      <c r="NQE16" s="57"/>
      <c r="NQF16" s="57"/>
      <c r="NQG16" s="57"/>
      <c r="NQH16" s="57"/>
      <c r="NQI16" s="57"/>
      <c r="NQJ16" s="57"/>
      <c r="NQK16" s="57"/>
      <c r="NQL16" s="57"/>
      <c r="NQM16" s="57"/>
      <c r="NQN16" s="57"/>
      <c r="NQO16" s="57"/>
      <c r="NQP16" s="57"/>
      <c r="NQQ16" s="57"/>
      <c r="NQR16" s="57"/>
      <c r="NQS16" s="57"/>
      <c r="NQT16" s="57"/>
      <c r="NQU16" s="57"/>
      <c r="NQV16" s="57"/>
      <c r="NQW16" s="57"/>
      <c r="NQX16" s="57"/>
      <c r="NQY16" s="57"/>
      <c r="NQZ16" s="57"/>
      <c r="NRA16" s="57"/>
      <c r="NRB16" s="57"/>
      <c r="NRC16" s="57"/>
      <c r="NRD16" s="57"/>
      <c r="NRE16" s="57"/>
      <c r="NRF16" s="57"/>
      <c r="NRG16" s="57"/>
      <c r="NRH16" s="57"/>
      <c r="NRI16" s="57"/>
      <c r="NRJ16" s="57"/>
      <c r="NRK16" s="57"/>
      <c r="NRL16" s="57"/>
      <c r="NRM16" s="57"/>
      <c r="NRN16" s="57"/>
      <c r="NRO16" s="57"/>
      <c r="NRP16" s="57"/>
      <c r="NRQ16" s="57"/>
      <c r="NRR16" s="57"/>
      <c r="NRS16" s="57"/>
      <c r="NRT16" s="57"/>
      <c r="NRU16" s="57"/>
      <c r="NRV16" s="57"/>
      <c r="NRW16" s="57"/>
      <c r="NRX16" s="57"/>
      <c r="NRY16" s="57"/>
      <c r="NRZ16" s="57"/>
      <c r="NSA16" s="57"/>
      <c r="NSB16" s="57"/>
      <c r="NSC16" s="57"/>
      <c r="NSD16" s="57"/>
      <c r="NSE16" s="57"/>
      <c r="NSF16" s="57"/>
      <c r="NSG16" s="57"/>
      <c r="NSH16" s="57"/>
      <c r="NSI16" s="57"/>
      <c r="NSJ16" s="57"/>
      <c r="NSK16" s="57"/>
      <c r="NSL16" s="57"/>
      <c r="NSM16" s="57"/>
      <c r="NSN16" s="57"/>
      <c r="NSO16" s="57"/>
      <c r="NSP16" s="57"/>
      <c r="NSQ16" s="57"/>
      <c r="NSR16" s="57"/>
      <c r="NSS16" s="57"/>
      <c r="NST16" s="57"/>
      <c r="NSU16" s="57"/>
      <c r="NSV16" s="57"/>
      <c r="NSW16" s="57"/>
      <c r="NSX16" s="57"/>
      <c r="NSY16" s="57"/>
      <c r="NSZ16" s="57"/>
      <c r="NTA16" s="57"/>
      <c r="NTB16" s="57"/>
      <c r="NTC16" s="57"/>
      <c r="NTD16" s="57"/>
      <c r="NTE16" s="57"/>
      <c r="NTF16" s="57"/>
      <c r="NTG16" s="57"/>
      <c r="NTH16" s="57"/>
      <c r="NTI16" s="57"/>
      <c r="NTJ16" s="57"/>
      <c r="NTK16" s="57"/>
      <c r="NTL16" s="57"/>
      <c r="NTM16" s="57"/>
      <c r="NTN16" s="57"/>
      <c r="NTO16" s="57"/>
      <c r="NTP16" s="57"/>
      <c r="NTQ16" s="57"/>
      <c r="NTR16" s="57"/>
      <c r="NTS16" s="57"/>
      <c r="NTT16" s="57"/>
      <c r="NTU16" s="57"/>
      <c r="NTV16" s="57"/>
      <c r="NTW16" s="57"/>
      <c r="NTX16" s="57"/>
      <c r="NTY16" s="57"/>
      <c r="NTZ16" s="57"/>
      <c r="NUA16" s="57"/>
      <c r="NUB16" s="57"/>
      <c r="NUC16" s="57"/>
      <c r="NUD16" s="57"/>
      <c r="NUE16" s="57"/>
      <c r="NUF16" s="57"/>
      <c r="NUG16" s="57"/>
      <c r="NUH16" s="57"/>
      <c r="NUI16" s="57"/>
      <c r="NUJ16" s="57"/>
      <c r="NUK16" s="57"/>
      <c r="NUL16" s="57"/>
      <c r="NUM16" s="57"/>
      <c r="NUN16" s="57"/>
      <c r="NUO16" s="57"/>
      <c r="NUP16" s="57"/>
      <c r="NUQ16" s="57"/>
      <c r="NUR16" s="57"/>
      <c r="NUS16" s="57"/>
      <c r="NUT16" s="57"/>
      <c r="NUU16" s="57"/>
      <c r="NUV16" s="57"/>
      <c r="NUW16" s="57"/>
      <c r="NUX16" s="57"/>
      <c r="NUY16" s="57"/>
      <c r="NUZ16" s="57"/>
      <c r="NVA16" s="57"/>
      <c r="NVB16" s="57"/>
      <c r="NVC16" s="57"/>
      <c r="NVD16" s="57"/>
      <c r="NVE16" s="57"/>
      <c r="NVF16" s="57"/>
      <c r="NVG16" s="57"/>
      <c r="NVH16" s="57"/>
      <c r="NVI16" s="57"/>
      <c r="NVJ16" s="57"/>
      <c r="NVK16" s="57"/>
      <c r="NVL16" s="57"/>
      <c r="NVM16" s="57"/>
      <c r="NVN16" s="57"/>
      <c r="NVO16" s="57"/>
      <c r="NVP16" s="57"/>
      <c r="NVQ16" s="57"/>
      <c r="NVR16" s="57"/>
      <c r="NVS16" s="57"/>
      <c r="NVT16" s="57"/>
      <c r="NVU16" s="57"/>
      <c r="NVV16" s="57"/>
      <c r="NVW16" s="57"/>
      <c r="NVX16" s="57"/>
      <c r="NVY16" s="57"/>
      <c r="NVZ16" s="57"/>
      <c r="NWA16" s="57"/>
      <c r="NWB16" s="57"/>
      <c r="NWC16" s="57"/>
      <c r="NWD16" s="57"/>
      <c r="NWE16" s="57"/>
      <c r="NWF16" s="57"/>
      <c r="NWG16" s="57"/>
      <c r="NWH16" s="57"/>
      <c r="NWI16" s="57"/>
      <c r="NWJ16" s="57"/>
      <c r="NWK16" s="57"/>
      <c r="NWL16" s="57"/>
      <c r="NWM16" s="57"/>
      <c r="NWN16" s="57"/>
      <c r="NWO16" s="57"/>
      <c r="NWP16" s="57"/>
      <c r="NWQ16" s="57"/>
      <c r="NWR16" s="57"/>
      <c r="NWS16" s="57"/>
      <c r="NWT16" s="57"/>
      <c r="NWU16" s="57"/>
      <c r="NWV16" s="57"/>
      <c r="NWW16" s="57"/>
      <c r="NWX16" s="57"/>
      <c r="NWY16" s="57"/>
      <c r="NWZ16" s="57"/>
      <c r="NXA16" s="57"/>
      <c r="NXB16" s="57"/>
      <c r="NXC16" s="57"/>
      <c r="NXD16" s="57"/>
      <c r="NXE16" s="57"/>
      <c r="NXF16" s="57"/>
      <c r="NXG16" s="57"/>
      <c r="NXH16" s="57"/>
      <c r="NXI16" s="57"/>
      <c r="NXJ16" s="57"/>
      <c r="NXK16" s="57"/>
      <c r="NXL16" s="57"/>
      <c r="NXM16" s="57"/>
      <c r="NXN16" s="57"/>
      <c r="NXO16" s="57"/>
      <c r="NXP16" s="57"/>
      <c r="NXQ16" s="57"/>
      <c r="NXR16" s="57"/>
      <c r="NXS16" s="57"/>
      <c r="NXT16" s="57"/>
      <c r="NXU16" s="57"/>
      <c r="NXV16" s="57"/>
      <c r="NXW16" s="57"/>
      <c r="NXX16" s="57"/>
      <c r="NXY16" s="57"/>
      <c r="NXZ16" s="57"/>
      <c r="NYA16" s="57"/>
      <c r="NYB16" s="57"/>
      <c r="NYC16" s="57"/>
      <c r="NYD16" s="57"/>
      <c r="NYE16" s="57"/>
      <c r="NYF16" s="57"/>
      <c r="NYG16" s="57"/>
      <c r="NYH16" s="57"/>
      <c r="NYI16" s="57"/>
      <c r="NYJ16" s="57"/>
      <c r="NYK16" s="57"/>
      <c r="NYL16" s="57"/>
      <c r="NYM16" s="57"/>
      <c r="NYN16" s="57"/>
      <c r="NYO16" s="57"/>
      <c r="NYP16" s="57"/>
      <c r="NYQ16" s="57"/>
      <c r="NYR16" s="57"/>
      <c r="NYS16" s="57"/>
      <c r="NYT16" s="57"/>
      <c r="NYU16" s="57"/>
      <c r="NYV16" s="57"/>
      <c r="NYW16" s="57"/>
      <c r="NYX16" s="57"/>
      <c r="NYY16" s="57"/>
      <c r="NYZ16" s="57"/>
      <c r="NZA16" s="57"/>
      <c r="NZB16" s="57"/>
      <c r="NZC16" s="57"/>
      <c r="NZD16" s="57"/>
      <c r="NZE16" s="57"/>
      <c r="NZF16" s="57"/>
      <c r="NZG16" s="57"/>
      <c r="NZH16" s="57"/>
      <c r="NZI16" s="57"/>
      <c r="NZJ16" s="57"/>
      <c r="NZK16" s="57"/>
      <c r="NZL16" s="57"/>
      <c r="NZM16" s="57"/>
      <c r="NZN16" s="57"/>
      <c r="NZO16" s="57"/>
      <c r="NZP16" s="57"/>
      <c r="NZQ16" s="57"/>
      <c r="NZR16" s="57"/>
      <c r="NZS16" s="57"/>
      <c r="NZT16" s="57"/>
      <c r="NZU16" s="57"/>
      <c r="NZV16" s="57"/>
      <c r="NZW16" s="57"/>
      <c r="NZX16" s="57"/>
      <c r="NZY16" s="57"/>
      <c r="NZZ16" s="57"/>
      <c r="OAA16" s="57"/>
      <c r="OAB16" s="57"/>
      <c r="OAC16" s="57"/>
      <c r="OAD16" s="57"/>
      <c r="OAE16" s="57"/>
      <c r="OAF16" s="57"/>
      <c r="OAG16" s="57"/>
      <c r="OAH16" s="57"/>
      <c r="OAI16" s="57"/>
      <c r="OAJ16" s="57"/>
      <c r="OAK16" s="57"/>
      <c r="OAL16" s="57"/>
      <c r="OAM16" s="57"/>
      <c r="OAN16" s="57"/>
      <c r="OAO16" s="57"/>
      <c r="OAP16" s="57"/>
      <c r="OAQ16" s="57"/>
      <c r="OAR16" s="57"/>
      <c r="OAS16" s="57"/>
      <c r="OAT16" s="57"/>
      <c r="OAU16" s="57"/>
      <c r="OAV16" s="57"/>
      <c r="OAW16" s="57"/>
      <c r="OAX16" s="57"/>
      <c r="OAY16" s="57"/>
      <c r="OAZ16" s="57"/>
      <c r="OBA16" s="57"/>
      <c r="OBB16" s="57"/>
      <c r="OBC16" s="57"/>
      <c r="OBD16" s="57"/>
      <c r="OBE16" s="57"/>
      <c r="OBF16" s="57"/>
      <c r="OBG16" s="57"/>
      <c r="OBH16" s="57"/>
      <c r="OBI16" s="57"/>
      <c r="OBJ16" s="57"/>
      <c r="OBK16" s="57"/>
      <c r="OBL16" s="57"/>
      <c r="OBM16" s="57"/>
      <c r="OBN16" s="57"/>
      <c r="OBO16" s="57"/>
      <c r="OBP16" s="57"/>
      <c r="OBQ16" s="57"/>
      <c r="OBR16" s="57"/>
      <c r="OBS16" s="57"/>
      <c r="OBT16" s="57"/>
      <c r="OBU16" s="57"/>
      <c r="OBV16" s="57"/>
      <c r="OBW16" s="57"/>
      <c r="OBX16" s="57"/>
      <c r="OBY16" s="57"/>
      <c r="OBZ16" s="57"/>
      <c r="OCA16" s="57"/>
      <c r="OCB16" s="57"/>
      <c r="OCC16" s="57"/>
      <c r="OCD16" s="57"/>
      <c r="OCE16" s="57"/>
      <c r="OCF16" s="57"/>
      <c r="OCG16" s="57"/>
      <c r="OCH16" s="57"/>
      <c r="OCI16" s="57"/>
      <c r="OCJ16" s="57"/>
      <c r="OCK16" s="57"/>
      <c r="OCL16" s="57"/>
      <c r="OCM16" s="57"/>
      <c r="OCN16" s="57"/>
      <c r="OCO16" s="57"/>
      <c r="OCP16" s="57"/>
      <c r="OCQ16" s="57"/>
      <c r="OCR16" s="57"/>
      <c r="OCS16" s="57"/>
      <c r="OCT16" s="57"/>
      <c r="OCU16" s="57"/>
      <c r="OCV16" s="57"/>
      <c r="OCW16" s="57"/>
      <c r="OCX16" s="57"/>
      <c r="OCY16" s="57"/>
      <c r="OCZ16" s="57"/>
      <c r="ODA16" s="57"/>
      <c r="ODB16" s="57"/>
      <c r="ODC16" s="57"/>
      <c r="ODD16" s="57"/>
      <c r="ODE16" s="57"/>
      <c r="ODF16" s="57"/>
      <c r="ODG16" s="57"/>
      <c r="ODH16" s="57"/>
      <c r="ODI16" s="57"/>
      <c r="ODJ16" s="57"/>
      <c r="ODK16" s="57"/>
      <c r="ODL16" s="57"/>
      <c r="ODM16" s="57"/>
      <c r="ODN16" s="57"/>
      <c r="ODO16" s="57"/>
      <c r="ODP16" s="57"/>
      <c r="ODQ16" s="57"/>
      <c r="ODR16" s="57"/>
      <c r="ODS16" s="57"/>
      <c r="ODT16" s="57"/>
      <c r="ODU16" s="57"/>
      <c r="ODV16" s="57"/>
      <c r="ODW16" s="57"/>
      <c r="ODX16" s="57"/>
      <c r="ODY16" s="57"/>
      <c r="ODZ16" s="57"/>
      <c r="OEA16" s="57"/>
      <c r="OEB16" s="57"/>
      <c r="OEC16" s="57"/>
      <c r="OED16" s="57"/>
      <c r="OEE16" s="57"/>
      <c r="OEF16" s="57"/>
      <c r="OEG16" s="57"/>
      <c r="OEH16" s="57"/>
      <c r="OEI16" s="57"/>
      <c r="OEJ16" s="57"/>
      <c r="OEK16" s="57"/>
      <c r="OEL16" s="57"/>
      <c r="OEM16" s="57"/>
      <c r="OEN16" s="57"/>
      <c r="OEO16" s="57"/>
      <c r="OEP16" s="57"/>
      <c r="OEQ16" s="57"/>
      <c r="OER16" s="57"/>
      <c r="OES16" s="57"/>
      <c r="OET16" s="57"/>
      <c r="OEU16" s="57"/>
      <c r="OEV16" s="57"/>
      <c r="OEW16" s="57"/>
      <c r="OEX16" s="57"/>
      <c r="OEY16" s="57"/>
      <c r="OEZ16" s="57"/>
      <c r="OFA16" s="57"/>
      <c r="OFB16" s="57"/>
      <c r="OFC16" s="57"/>
      <c r="OFD16" s="57"/>
      <c r="OFE16" s="57"/>
      <c r="OFF16" s="57"/>
      <c r="OFG16" s="57"/>
      <c r="OFH16" s="57"/>
      <c r="OFI16" s="57"/>
      <c r="OFJ16" s="57"/>
      <c r="OFK16" s="57"/>
      <c r="OFL16" s="57"/>
      <c r="OFM16" s="57"/>
      <c r="OFN16" s="57"/>
      <c r="OFO16" s="57"/>
      <c r="OFP16" s="57"/>
      <c r="OFQ16" s="57"/>
      <c r="OFR16" s="57"/>
      <c r="OFS16" s="57"/>
      <c r="OFT16" s="57"/>
      <c r="OFU16" s="57"/>
      <c r="OFV16" s="57"/>
      <c r="OFW16" s="57"/>
      <c r="OFX16" s="57"/>
      <c r="OFY16" s="57"/>
      <c r="OFZ16" s="57"/>
      <c r="OGA16" s="57"/>
      <c r="OGB16" s="57"/>
      <c r="OGC16" s="57"/>
      <c r="OGD16" s="57"/>
      <c r="OGE16" s="57"/>
      <c r="OGF16" s="57"/>
      <c r="OGG16" s="57"/>
      <c r="OGH16" s="57"/>
      <c r="OGI16" s="57"/>
      <c r="OGJ16" s="57"/>
      <c r="OGK16" s="57"/>
      <c r="OGL16" s="57"/>
      <c r="OGM16" s="57"/>
      <c r="OGN16" s="57"/>
      <c r="OGO16" s="57"/>
      <c r="OGP16" s="57"/>
      <c r="OGQ16" s="57"/>
      <c r="OGR16" s="57"/>
      <c r="OGS16" s="57"/>
      <c r="OGT16" s="57"/>
      <c r="OGU16" s="57"/>
      <c r="OGV16" s="57"/>
      <c r="OGW16" s="57"/>
      <c r="OGX16" s="57"/>
      <c r="OGY16" s="57"/>
      <c r="OGZ16" s="57"/>
      <c r="OHA16" s="57"/>
      <c r="OHB16" s="57"/>
      <c r="OHC16" s="57"/>
      <c r="OHD16" s="57"/>
      <c r="OHE16" s="57"/>
      <c r="OHF16" s="57"/>
      <c r="OHG16" s="57"/>
      <c r="OHH16" s="57"/>
      <c r="OHI16" s="57"/>
      <c r="OHJ16" s="57"/>
      <c r="OHK16" s="57"/>
      <c r="OHL16" s="57"/>
      <c r="OHM16" s="57"/>
      <c r="OHN16" s="57"/>
      <c r="OHO16" s="57"/>
      <c r="OHP16" s="57"/>
      <c r="OHQ16" s="57"/>
      <c r="OHR16" s="57"/>
      <c r="OHS16" s="57"/>
      <c r="OHT16" s="57"/>
      <c r="OHU16" s="57"/>
      <c r="OHV16" s="57"/>
      <c r="OHW16" s="57"/>
      <c r="OHX16" s="57"/>
      <c r="OHY16" s="57"/>
      <c r="OHZ16" s="57"/>
      <c r="OIA16" s="57"/>
      <c r="OIB16" s="57"/>
      <c r="OIC16" s="57"/>
      <c r="OID16" s="57"/>
      <c r="OIE16" s="57"/>
      <c r="OIF16" s="57"/>
      <c r="OIG16" s="57"/>
      <c r="OIH16" s="57"/>
      <c r="OII16" s="57"/>
      <c r="OIJ16" s="57"/>
      <c r="OIK16" s="57"/>
      <c r="OIL16" s="57"/>
      <c r="OIM16" s="57"/>
      <c r="OIN16" s="57"/>
      <c r="OIO16" s="57"/>
      <c r="OIP16" s="57"/>
      <c r="OIQ16" s="57"/>
      <c r="OIR16" s="57"/>
      <c r="OIS16" s="57"/>
      <c r="OIT16" s="57"/>
      <c r="OIU16" s="57"/>
      <c r="OIV16" s="57"/>
      <c r="OIW16" s="57"/>
      <c r="OIX16" s="57"/>
      <c r="OIY16" s="57"/>
      <c r="OIZ16" s="57"/>
      <c r="OJA16" s="57"/>
      <c r="OJB16" s="57"/>
      <c r="OJC16" s="57"/>
      <c r="OJD16" s="57"/>
      <c r="OJE16" s="57"/>
      <c r="OJF16" s="57"/>
      <c r="OJG16" s="57"/>
      <c r="OJH16" s="57"/>
      <c r="OJI16" s="57"/>
      <c r="OJJ16" s="57"/>
      <c r="OJK16" s="57"/>
      <c r="OJL16" s="57"/>
      <c r="OJM16" s="57"/>
      <c r="OJN16" s="57"/>
      <c r="OJO16" s="57"/>
      <c r="OJP16" s="57"/>
      <c r="OJQ16" s="57"/>
      <c r="OJR16" s="57"/>
      <c r="OJS16" s="57"/>
      <c r="OJT16" s="57"/>
      <c r="OJU16" s="57"/>
      <c r="OJV16" s="57"/>
      <c r="OJW16" s="57"/>
      <c r="OJX16" s="57"/>
      <c r="OJY16" s="57"/>
      <c r="OJZ16" s="57"/>
      <c r="OKA16" s="57"/>
      <c r="OKB16" s="57"/>
      <c r="OKC16" s="57"/>
      <c r="OKD16" s="57"/>
      <c r="OKE16" s="57"/>
      <c r="OKF16" s="57"/>
      <c r="OKG16" s="57"/>
      <c r="OKH16" s="57"/>
      <c r="OKI16" s="57"/>
      <c r="OKJ16" s="57"/>
      <c r="OKK16" s="57"/>
      <c r="OKL16" s="57"/>
      <c r="OKM16" s="57"/>
      <c r="OKN16" s="57"/>
      <c r="OKO16" s="57"/>
      <c r="OKP16" s="57"/>
      <c r="OKQ16" s="57"/>
      <c r="OKR16" s="57"/>
      <c r="OKS16" s="57"/>
      <c r="OKT16" s="57"/>
      <c r="OKU16" s="57"/>
      <c r="OKV16" s="57"/>
      <c r="OKW16" s="57"/>
      <c r="OKX16" s="57"/>
      <c r="OKY16" s="57"/>
      <c r="OKZ16" s="57"/>
      <c r="OLA16" s="57"/>
      <c r="OLB16" s="57"/>
      <c r="OLC16" s="57"/>
      <c r="OLD16" s="57"/>
      <c r="OLE16" s="57"/>
      <c r="OLF16" s="57"/>
      <c r="OLG16" s="57"/>
      <c r="OLH16" s="57"/>
      <c r="OLI16" s="57"/>
      <c r="OLJ16" s="57"/>
      <c r="OLK16" s="57"/>
      <c r="OLL16" s="57"/>
      <c r="OLM16" s="57"/>
      <c r="OLN16" s="57"/>
      <c r="OLO16" s="57"/>
      <c r="OLP16" s="57"/>
      <c r="OLQ16" s="57"/>
      <c r="OLR16" s="57"/>
      <c r="OLS16" s="57"/>
      <c r="OLT16" s="57"/>
      <c r="OLU16" s="57"/>
      <c r="OLV16" s="57"/>
      <c r="OLW16" s="57"/>
      <c r="OLX16" s="57"/>
      <c r="OLY16" s="57"/>
      <c r="OLZ16" s="57"/>
      <c r="OMA16" s="57"/>
      <c r="OMB16" s="57"/>
      <c r="OMC16" s="57"/>
      <c r="OMD16" s="57"/>
      <c r="OME16" s="57"/>
      <c r="OMF16" s="57"/>
      <c r="OMG16" s="57"/>
      <c r="OMH16" s="57"/>
      <c r="OMI16" s="57"/>
      <c r="OMJ16" s="57"/>
      <c r="OMK16" s="57"/>
      <c r="OML16" s="57"/>
      <c r="OMM16" s="57"/>
      <c r="OMN16" s="57"/>
      <c r="OMO16" s="57"/>
      <c r="OMP16" s="57"/>
      <c r="OMQ16" s="57"/>
      <c r="OMR16" s="57"/>
      <c r="OMS16" s="57"/>
      <c r="OMT16" s="57"/>
      <c r="OMU16" s="57"/>
      <c r="OMV16" s="57"/>
      <c r="OMW16" s="57"/>
      <c r="OMX16" s="57"/>
      <c r="OMY16" s="57"/>
      <c r="OMZ16" s="57"/>
      <c r="ONA16" s="57"/>
      <c r="ONB16" s="57"/>
      <c r="ONC16" s="57"/>
      <c r="OND16" s="57"/>
      <c r="ONE16" s="57"/>
      <c r="ONF16" s="57"/>
      <c r="ONG16" s="57"/>
      <c r="ONH16" s="57"/>
      <c r="ONI16" s="57"/>
      <c r="ONJ16" s="57"/>
      <c r="ONK16" s="57"/>
      <c r="ONL16" s="57"/>
      <c r="ONM16" s="57"/>
      <c r="ONN16" s="57"/>
      <c r="ONO16" s="57"/>
      <c r="ONP16" s="57"/>
      <c r="ONQ16" s="57"/>
      <c r="ONR16" s="57"/>
      <c r="ONS16" s="57"/>
      <c r="ONT16" s="57"/>
      <c r="ONU16" s="57"/>
      <c r="ONV16" s="57"/>
      <c r="ONW16" s="57"/>
      <c r="ONX16" s="57"/>
      <c r="ONY16" s="57"/>
      <c r="ONZ16" s="57"/>
      <c r="OOA16" s="57"/>
      <c r="OOB16" s="57"/>
      <c r="OOC16" s="57"/>
      <c r="OOD16" s="57"/>
      <c r="OOE16" s="57"/>
      <c r="OOF16" s="57"/>
      <c r="OOG16" s="57"/>
      <c r="OOH16" s="57"/>
      <c r="OOI16" s="57"/>
      <c r="OOJ16" s="57"/>
      <c r="OOK16" s="57"/>
      <c r="OOL16" s="57"/>
      <c r="OOM16" s="57"/>
      <c r="OON16" s="57"/>
      <c r="OOO16" s="57"/>
      <c r="OOP16" s="57"/>
      <c r="OOQ16" s="57"/>
      <c r="OOR16" s="57"/>
      <c r="OOS16" s="57"/>
      <c r="OOT16" s="57"/>
      <c r="OOU16" s="57"/>
      <c r="OOV16" s="57"/>
      <c r="OOW16" s="57"/>
      <c r="OOX16" s="57"/>
      <c r="OOY16" s="57"/>
      <c r="OOZ16" s="57"/>
      <c r="OPA16" s="57"/>
      <c r="OPB16" s="57"/>
      <c r="OPC16" s="57"/>
      <c r="OPD16" s="57"/>
      <c r="OPE16" s="57"/>
      <c r="OPF16" s="57"/>
      <c r="OPG16" s="57"/>
      <c r="OPH16" s="57"/>
      <c r="OPI16" s="57"/>
      <c r="OPJ16" s="57"/>
      <c r="OPK16" s="57"/>
      <c r="OPL16" s="57"/>
      <c r="OPM16" s="57"/>
      <c r="OPN16" s="57"/>
      <c r="OPO16" s="57"/>
      <c r="OPP16" s="57"/>
      <c r="OPQ16" s="57"/>
      <c r="OPR16" s="57"/>
      <c r="OPS16" s="57"/>
      <c r="OPT16" s="57"/>
      <c r="OPU16" s="57"/>
      <c r="OPV16" s="57"/>
      <c r="OPW16" s="57"/>
      <c r="OPX16" s="57"/>
      <c r="OPY16" s="57"/>
      <c r="OPZ16" s="57"/>
      <c r="OQA16" s="57"/>
      <c r="OQB16" s="57"/>
      <c r="OQC16" s="57"/>
      <c r="OQD16" s="57"/>
      <c r="OQE16" s="57"/>
      <c r="OQF16" s="57"/>
      <c r="OQG16" s="57"/>
      <c r="OQH16" s="57"/>
      <c r="OQI16" s="57"/>
      <c r="OQJ16" s="57"/>
      <c r="OQK16" s="57"/>
      <c r="OQL16" s="57"/>
      <c r="OQM16" s="57"/>
      <c r="OQN16" s="57"/>
      <c r="OQO16" s="57"/>
      <c r="OQP16" s="57"/>
      <c r="OQQ16" s="57"/>
      <c r="OQR16" s="57"/>
      <c r="OQS16" s="57"/>
      <c r="OQT16" s="57"/>
      <c r="OQU16" s="57"/>
      <c r="OQV16" s="57"/>
      <c r="OQW16" s="57"/>
      <c r="OQX16" s="57"/>
      <c r="OQY16" s="57"/>
      <c r="OQZ16" s="57"/>
      <c r="ORA16" s="57"/>
      <c r="ORB16" s="57"/>
      <c r="ORC16" s="57"/>
      <c r="ORD16" s="57"/>
      <c r="ORE16" s="57"/>
      <c r="ORF16" s="57"/>
      <c r="ORG16" s="57"/>
      <c r="ORH16" s="57"/>
      <c r="ORI16" s="57"/>
      <c r="ORJ16" s="57"/>
      <c r="ORK16" s="57"/>
      <c r="ORL16" s="57"/>
      <c r="ORM16" s="57"/>
      <c r="ORN16" s="57"/>
      <c r="ORO16" s="57"/>
      <c r="ORP16" s="57"/>
      <c r="ORQ16" s="57"/>
      <c r="ORR16" s="57"/>
      <c r="ORS16" s="57"/>
      <c r="ORT16" s="57"/>
      <c r="ORU16" s="57"/>
      <c r="ORV16" s="57"/>
      <c r="ORW16" s="57"/>
      <c r="ORX16" s="57"/>
      <c r="ORY16" s="57"/>
      <c r="ORZ16" s="57"/>
      <c r="OSA16" s="57"/>
      <c r="OSB16" s="57"/>
      <c r="OSC16" s="57"/>
      <c r="OSD16" s="57"/>
      <c r="OSE16" s="57"/>
      <c r="OSF16" s="57"/>
      <c r="OSG16" s="57"/>
      <c r="OSH16" s="57"/>
      <c r="OSI16" s="57"/>
      <c r="OSJ16" s="57"/>
      <c r="OSK16" s="57"/>
      <c r="OSL16" s="57"/>
      <c r="OSM16" s="57"/>
      <c r="OSN16" s="57"/>
      <c r="OSO16" s="57"/>
      <c r="OSP16" s="57"/>
      <c r="OSQ16" s="57"/>
      <c r="OSR16" s="57"/>
      <c r="OSS16" s="57"/>
      <c r="OST16" s="57"/>
      <c r="OSU16" s="57"/>
      <c r="OSV16" s="57"/>
      <c r="OSW16" s="57"/>
      <c r="OSX16" s="57"/>
      <c r="OSY16" s="57"/>
      <c r="OSZ16" s="57"/>
      <c r="OTA16" s="57"/>
      <c r="OTB16" s="57"/>
      <c r="OTC16" s="57"/>
      <c r="OTD16" s="57"/>
      <c r="OTE16" s="57"/>
      <c r="OTF16" s="57"/>
      <c r="OTG16" s="57"/>
      <c r="OTH16" s="57"/>
      <c r="OTI16" s="57"/>
      <c r="OTJ16" s="57"/>
      <c r="OTK16" s="57"/>
      <c r="OTL16" s="57"/>
      <c r="OTM16" s="57"/>
      <c r="OTN16" s="57"/>
      <c r="OTO16" s="57"/>
      <c r="OTP16" s="57"/>
      <c r="OTQ16" s="57"/>
      <c r="OTR16" s="57"/>
      <c r="OTS16" s="57"/>
      <c r="OTT16" s="57"/>
      <c r="OTU16" s="57"/>
      <c r="OTV16" s="57"/>
      <c r="OTW16" s="57"/>
      <c r="OTX16" s="57"/>
      <c r="OTY16" s="57"/>
      <c r="OTZ16" s="57"/>
      <c r="OUA16" s="57"/>
      <c r="OUB16" s="57"/>
      <c r="OUC16" s="57"/>
      <c r="OUD16" s="57"/>
      <c r="OUE16" s="57"/>
      <c r="OUF16" s="57"/>
      <c r="OUG16" s="57"/>
      <c r="OUH16" s="57"/>
      <c r="OUI16" s="57"/>
      <c r="OUJ16" s="57"/>
      <c r="OUK16" s="57"/>
      <c r="OUL16" s="57"/>
      <c r="OUM16" s="57"/>
      <c r="OUN16" s="57"/>
      <c r="OUO16" s="57"/>
      <c r="OUP16" s="57"/>
      <c r="OUQ16" s="57"/>
      <c r="OUR16" s="57"/>
      <c r="OUS16" s="57"/>
      <c r="OUT16" s="57"/>
      <c r="OUU16" s="57"/>
      <c r="OUV16" s="57"/>
      <c r="OUW16" s="57"/>
      <c r="OUX16" s="57"/>
      <c r="OUY16" s="57"/>
      <c r="OUZ16" s="57"/>
      <c r="OVA16" s="57"/>
      <c r="OVB16" s="57"/>
      <c r="OVC16" s="57"/>
      <c r="OVD16" s="57"/>
      <c r="OVE16" s="57"/>
      <c r="OVF16" s="57"/>
      <c r="OVG16" s="57"/>
      <c r="OVH16" s="57"/>
      <c r="OVI16" s="57"/>
      <c r="OVJ16" s="57"/>
      <c r="OVK16" s="57"/>
      <c r="OVL16" s="57"/>
      <c r="OVM16" s="57"/>
      <c r="OVN16" s="57"/>
      <c r="OVO16" s="57"/>
      <c r="OVP16" s="57"/>
      <c r="OVQ16" s="57"/>
      <c r="OVR16" s="57"/>
      <c r="OVS16" s="57"/>
      <c r="OVT16" s="57"/>
      <c r="OVU16" s="57"/>
      <c r="OVV16" s="57"/>
      <c r="OVW16" s="57"/>
      <c r="OVX16" s="57"/>
      <c r="OVY16" s="57"/>
      <c r="OVZ16" s="57"/>
      <c r="OWA16" s="57"/>
      <c r="OWB16" s="57"/>
      <c r="OWC16" s="57"/>
      <c r="OWD16" s="57"/>
      <c r="OWE16" s="57"/>
      <c r="OWF16" s="57"/>
      <c r="OWG16" s="57"/>
      <c r="OWH16" s="57"/>
      <c r="OWI16" s="57"/>
      <c r="OWJ16" s="57"/>
      <c r="OWK16" s="57"/>
      <c r="OWL16" s="57"/>
      <c r="OWM16" s="57"/>
      <c r="OWN16" s="57"/>
      <c r="OWO16" s="57"/>
      <c r="OWP16" s="57"/>
      <c r="OWQ16" s="57"/>
      <c r="OWR16" s="57"/>
      <c r="OWS16" s="57"/>
      <c r="OWT16" s="57"/>
      <c r="OWU16" s="57"/>
      <c r="OWV16" s="57"/>
      <c r="OWW16" s="57"/>
      <c r="OWX16" s="57"/>
      <c r="OWY16" s="57"/>
      <c r="OWZ16" s="57"/>
      <c r="OXA16" s="57"/>
      <c r="OXB16" s="57"/>
      <c r="OXC16" s="57"/>
      <c r="OXD16" s="57"/>
      <c r="OXE16" s="57"/>
      <c r="OXF16" s="57"/>
      <c r="OXG16" s="57"/>
      <c r="OXH16" s="57"/>
      <c r="OXI16" s="57"/>
      <c r="OXJ16" s="57"/>
      <c r="OXK16" s="57"/>
      <c r="OXL16" s="57"/>
      <c r="OXM16" s="57"/>
      <c r="OXN16" s="57"/>
      <c r="OXO16" s="57"/>
      <c r="OXP16" s="57"/>
      <c r="OXQ16" s="57"/>
      <c r="OXR16" s="57"/>
      <c r="OXS16" s="57"/>
      <c r="OXT16" s="57"/>
      <c r="OXU16" s="57"/>
      <c r="OXV16" s="57"/>
      <c r="OXW16" s="57"/>
      <c r="OXX16" s="57"/>
      <c r="OXY16" s="57"/>
      <c r="OXZ16" s="57"/>
      <c r="OYA16" s="57"/>
      <c r="OYB16" s="57"/>
      <c r="OYC16" s="57"/>
      <c r="OYD16" s="57"/>
      <c r="OYE16" s="57"/>
      <c r="OYF16" s="57"/>
      <c r="OYG16" s="57"/>
      <c r="OYH16" s="57"/>
      <c r="OYI16" s="57"/>
      <c r="OYJ16" s="57"/>
      <c r="OYK16" s="57"/>
      <c r="OYL16" s="57"/>
      <c r="OYM16" s="57"/>
      <c r="OYN16" s="57"/>
      <c r="OYO16" s="57"/>
      <c r="OYP16" s="57"/>
      <c r="OYQ16" s="57"/>
      <c r="OYR16" s="57"/>
      <c r="OYS16" s="57"/>
      <c r="OYT16" s="57"/>
      <c r="OYU16" s="57"/>
      <c r="OYV16" s="57"/>
      <c r="OYW16" s="57"/>
      <c r="OYX16" s="57"/>
      <c r="OYY16" s="57"/>
      <c r="OYZ16" s="57"/>
      <c r="OZA16" s="57"/>
      <c r="OZB16" s="57"/>
      <c r="OZC16" s="57"/>
      <c r="OZD16" s="57"/>
      <c r="OZE16" s="57"/>
      <c r="OZF16" s="57"/>
      <c r="OZG16" s="57"/>
      <c r="OZH16" s="57"/>
      <c r="OZI16" s="57"/>
      <c r="OZJ16" s="57"/>
      <c r="OZK16" s="57"/>
      <c r="OZL16" s="57"/>
      <c r="OZM16" s="57"/>
      <c r="OZN16" s="57"/>
      <c r="OZO16" s="57"/>
      <c r="OZP16" s="57"/>
      <c r="OZQ16" s="57"/>
      <c r="OZR16" s="57"/>
      <c r="OZS16" s="57"/>
      <c r="OZT16" s="57"/>
      <c r="OZU16" s="57"/>
      <c r="OZV16" s="57"/>
      <c r="OZW16" s="57"/>
      <c r="OZX16" s="57"/>
      <c r="OZY16" s="57"/>
      <c r="OZZ16" s="57"/>
      <c r="PAA16" s="57"/>
      <c r="PAB16" s="57"/>
      <c r="PAC16" s="57"/>
      <c r="PAD16" s="57"/>
      <c r="PAE16" s="57"/>
      <c r="PAF16" s="57"/>
      <c r="PAG16" s="57"/>
      <c r="PAH16" s="57"/>
      <c r="PAI16" s="57"/>
      <c r="PAJ16" s="57"/>
      <c r="PAK16" s="57"/>
      <c r="PAL16" s="57"/>
      <c r="PAM16" s="57"/>
      <c r="PAN16" s="57"/>
      <c r="PAO16" s="57"/>
      <c r="PAP16" s="57"/>
      <c r="PAQ16" s="57"/>
      <c r="PAR16" s="57"/>
      <c r="PAS16" s="57"/>
      <c r="PAT16" s="57"/>
      <c r="PAU16" s="57"/>
      <c r="PAV16" s="57"/>
      <c r="PAW16" s="57"/>
      <c r="PAX16" s="57"/>
      <c r="PAY16" s="57"/>
      <c r="PAZ16" s="57"/>
      <c r="PBA16" s="57"/>
      <c r="PBB16" s="57"/>
      <c r="PBC16" s="57"/>
      <c r="PBD16" s="57"/>
      <c r="PBE16" s="57"/>
      <c r="PBF16" s="57"/>
      <c r="PBG16" s="57"/>
      <c r="PBH16" s="57"/>
      <c r="PBI16" s="57"/>
      <c r="PBJ16" s="57"/>
      <c r="PBK16" s="57"/>
      <c r="PBL16" s="57"/>
      <c r="PBM16" s="57"/>
      <c r="PBN16" s="57"/>
      <c r="PBO16" s="57"/>
      <c r="PBP16" s="57"/>
      <c r="PBQ16" s="57"/>
      <c r="PBR16" s="57"/>
      <c r="PBS16" s="57"/>
      <c r="PBT16" s="57"/>
      <c r="PBU16" s="57"/>
      <c r="PBV16" s="57"/>
      <c r="PBW16" s="57"/>
      <c r="PBX16" s="57"/>
      <c r="PBY16" s="57"/>
      <c r="PBZ16" s="57"/>
      <c r="PCA16" s="57"/>
      <c r="PCB16" s="57"/>
      <c r="PCC16" s="57"/>
      <c r="PCD16" s="57"/>
      <c r="PCE16" s="57"/>
      <c r="PCF16" s="57"/>
      <c r="PCG16" s="57"/>
      <c r="PCH16" s="57"/>
      <c r="PCI16" s="57"/>
      <c r="PCJ16" s="57"/>
      <c r="PCK16" s="57"/>
      <c r="PCL16" s="57"/>
      <c r="PCM16" s="57"/>
      <c r="PCN16" s="57"/>
      <c r="PCO16" s="57"/>
      <c r="PCP16" s="57"/>
      <c r="PCQ16" s="57"/>
      <c r="PCR16" s="57"/>
      <c r="PCS16" s="57"/>
      <c r="PCT16" s="57"/>
      <c r="PCU16" s="57"/>
      <c r="PCV16" s="57"/>
      <c r="PCW16" s="57"/>
      <c r="PCX16" s="57"/>
      <c r="PCY16" s="57"/>
      <c r="PCZ16" s="57"/>
      <c r="PDA16" s="57"/>
      <c r="PDB16" s="57"/>
      <c r="PDC16" s="57"/>
      <c r="PDD16" s="57"/>
      <c r="PDE16" s="57"/>
      <c r="PDF16" s="57"/>
      <c r="PDG16" s="57"/>
      <c r="PDH16" s="57"/>
      <c r="PDI16" s="57"/>
      <c r="PDJ16" s="57"/>
      <c r="PDK16" s="57"/>
      <c r="PDL16" s="57"/>
      <c r="PDM16" s="57"/>
      <c r="PDN16" s="57"/>
      <c r="PDO16" s="57"/>
      <c r="PDP16" s="57"/>
      <c r="PDQ16" s="57"/>
      <c r="PDR16" s="57"/>
      <c r="PDS16" s="57"/>
      <c r="PDT16" s="57"/>
      <c r="PDU16" s="57"/>
      <c r="PDV16" s="57"/>
      <c r="PDW16" s="57"/>
      <c r="PDX16" s="57"/>
      <c r="PDY16" s="57"/>
      <c r="PDZ16" s="57"/>
      <c r="PEA16" s="57"/>
      <c r="PEB16" s="57"/>
      <c r="PEC16" s="57"/>
      <c r="PED16" s="57"/>
      <c r="PEE16" s="57"/>
      <c r="PEF16" s="57"/>
      <c r="PEG16" s="57"/>
      <c r="PEH16" s="57"/>
      <c r="PEI16" s="57"/>
      <c r="PEJ16" s="57"/>
      <c r="PEK16" s="57"/>
      <c r="PEL16" s="57"/>
      <c r="PEM16" s="57"/>
      <c r="PEN16" s="57"/>
      <c r="PEO16" s="57"/>
      <c r="PEP16" s="57"/>
      <c r="PEQ16" s="57"/>
      <c r="PER16" s="57"/>
      <c r="PES16" s="57"/>
      <c r="PET16" s="57"/>
      <c r="PEU16" s="57"/>
      <c r="PEV16" s="57"/>
      <c r="PEW16" s="57"/>
      <c r="PEX16" s="57"/>
      <c r="PEY16" s="57"/>
      <c r="PEZ16" s="57"/>
      <c r="PFA16" s="57"/>
      <c r="PFB16" s="57"/>
      <c r="PFC16" s="57"/>
      <c r="PFD16" s="57"/>
      <c r="PFE16" s="57"/>
      <c r="PFF16" s="57"/>
      <c r="PFG16" s="57"/>
      <c r="PFH16" s="57"/>
      <c r="PFI16" s="57"/>
      <c r="PFJ16" s="57"/>
      <c r="PFK16" s="57"/>
      <c r="PFL16" s="57"/>
      <c r="PFM16" s="57"/>
      <c r="PFN16" s="57"/>
      <c r="PFO16" s="57"/>
      <c r="PFP16" s="57"/>
      <c r="PFQ16" s="57"/>
      <c r="PFR16" s="57"/>
      <c r="PFS16" s="57"/>
      <c r="PFT16" s="57"/>
      <c r="PFU16" s="57"/>
      <c r="PFV16" s="57"/>
      <c r="PFW16" s="57"/>
      <c r="PFX16" s="57"/>
      <c r="PFY16" s="57"/>
      <c r="PFZ16" s="57"/>
      <c r="PGA16" s="57"/>
      <c r="PGB16" s="57"/>
      <c r="PGC16" s="57"/>
      <c r="PGD16" s="57"/>
      <c r="PGE16" s="57"/>
      <c r="PGF16" s="57"/>
      <c r="PGG16" s="57"/>
      <c r="PGH16" s="57"/>
      <c r="PGI16" s="57"/>
      <c r="PGJ16" s="57"/>
      <c r="PGK16" s="57"/>
      <c r="PGL16" s="57"/>
      <c r="PGM16" s="57"/>
      <c r="PGN16" s="57"/>
      <c r="PGO16" s="57"/>
      <c r="PGP16" s="57"/>
      <c r="PGQ16" s="57"/>
      <c r="PGR16" s="57"/>
      <c r="PGS16" s="57"/>
      <c r="PGT16" s="57"/>
      <c r="PGU16" s="57"/>
      <c r="PGV16" s="57"/>
      <c r="PGW16" s="57"/>
      <c r="PGX16" s="57"/>
      <c r="PGY16" s="57"/>
      <c r="PGZ16" s="57"/>
      <c r="PHA16" s="57"/>
      <c r="PHB16" s="57"/>
      <c r="PHC16" s="57"/>
      <c r="PHD16" s="57"/>
      <c r="PHE16" s="57"/>
      <c r="PHF16" s="57"/>
      <c r="PHG16" s="57"/>
      <c r="PHH16" s="57"/>
      <c r="PHI16" s="57"/>
      <c r="PHJ16" s="57"/>
      <c r="PHK16" s="57"/>
      <c r="PHL16" s="57"/>
      <c r="PHM16" s="57"/>
      <c r="PHN16" s="57"/>
      <c r="PHO16" s="57"/>
      <c r="PHP16" s="57"/>
      <c r="PHQ16" s="57"/>
      <c r="PHR16" s="57"/>
      <c r="PHS16" s="57"/>
      <c r="PHT16" s="57"/>
      <c r="PHU16" s="57"/>
      <c r="PHV16" s="57"/>
      <c r="PHW16" s="57"/>
      <c r="PHX16" s="57"/>
      <c r="PHY16" s="57"/>
      <c r="PHZ16" s="57"/>
      <c r="PIA16" s="57"/>
      <c r="PIB16" s="57"/>
      <c r="PIC16" s="57"/>
      <c r="PID16" s="57"/>
      <c r="PIE16" s="57"/>
      <c r="PIF16" s="57"/>
      <c r="PIG16" s="57"/>
      <c r="PIH16" s="57"/>
      <c r="PII16" s="57"/>
      <c r="PIJ16" s="57"/>
      <c r="PIK16" s="57"/>
      <c r="PIL16" s="57"/>
      <c r="PIM16" s="57"/>
      <c r="PIN16" s="57"/>
      <c r="PIO16" s="57"/>
      <c r="PIP16" s="57"/>
      <c r="PIQ16" s="57"/>
      <c r="PIR16" s="57"/>
      <c r="PIS16" s="57"/>
      <c r="PIT16" s="57"/>
      <c r="PIU16" s="57"/>
      <c r="PIV16" s="57"/>
      <c r="PIW16" s="57"/>
      <c r="PIX16" s="57"/>
      <c r="PIY16" s="57"/>
      <c r="PIZ16" s="57"/>
      <c r="PJA16" s="57"/>
      <c r="PJB16" s="57"/>
      <c r="PJC16" s="57"/>
      <c r="PJD16" s="57"/>
      <c r="PJE16" s="57"/>
      <c r="PJF16" s="57"/>
      <c r="PJG16" s="57"/>
      <c r="PJH16" s="57"/>
      <c r="PJI16" s="57"/>
      <c r="PJJ16" s="57"/>
      <c r="PJK16" s="57"/>
      <c r="PJL16" s="57"/>
      <c r="PJM16" s="57"/>
      <c r="PJN16" s="57"/>
      <c r="PJO16" s="57"/>
      <c r="PJP16" s="57"/>
      <c r="PJQ16" s="57"/>
      <c r="PJR16" s="57"/>
      <c r="PJS16" s="57"/>
      <c r="PJT16" s="57"/>
      <c r="PJU16" s="57"/>
      <c r="PJV16" s="57"/>
      <c r="PJW16" s="57"/>
      <c r="PJX16" s="57"/>
      <c r="PJY16" s="57"/>
      <c r="PJZ16" s="57"/>
      <c r="PKA16" s="57"/>
      <c r="PKB16" s="57"/>
      <c r="PKC16" s="57"/>
      <c r="PKD16" s="57"/>
      <c r="PKE16" s="57"/>
      <c r="PKF16" s="57"/>
      <c r="PKG16" s="57"/>
      <c r="PKH16" s="57"/>
      <c r="PKI16" s="57"/>
      <c r="PKJ16" s="57"/>
      <c r="PKK16" s="57"/>
      <c r="PKL16" s="57"/>
      <c r="PKM16" s="57"/>
      <c r="PKN16" s="57"/>
      <c r="PKO16" s="57"/>
      <c r="PKP16" s="57"/>
      <c r="PKQ16" s="57"/>
      <c r="PKR16" s="57"/>
      <c r="PKS16" s="57"/>
      <c r="PKT16" s="57"/>
      <c r="PKU16" s="57"/>
      <c r="PKV16" s="57"/>
      <c r="PKW16" s="57"/>
      <c r="PKX16" s="57"/>
      <c r="PKY16" s="57"/>
      <c r="PKZ16" s="57"/>
      <c r="PLA16" s="57"/>
      <c r="PLB16" s="57"/>
      <c r="PLC16" s="57"/>
      <c r="PLD16" s="57"/>
      <c r="PLE16" s="57"/>
      <c r="PLF16" s="57"/>
      <c r="PLG16" s="57"/>
      <c r="PLH16" s="57"/>
      <c r="PLI16" s="57"/>
      <c r="PLJ16" s="57"/>
      <c r="PLK16" s="57"/>
      <c r="PLL16" s="57"/>
      <c r="PLM16" s="57"/>
      <c r="PLN16" s="57"/>
      <c r="PLO16" s="57"/>
      <c r="PLP16" s="57"/>
      <c r="PLQ16" s="57"/>
      <c r="PLR16" s="57"/>
      <c r="PLS16" s="57"/>
      <c r="PLT16" s="57"/>
      <c r="PLU16" s="57"/>
      <c r="PLV16" s="57"/>
      <c r="PLW16" s="57"/>
      <c r="PLX16" s="57"/>
      <c r="PLY16" s="57"/>
      <c r="PLZ16" s="57"/>
      <c r="PMA16" s="57"/>
      <c r="PMB16" s="57"/>
      <c r="PMC16" s="57"/>
      <c r="PMD16" s="57"/>
      <c r="PME16" s="57"/>
      <c r="PMF16" s="57"/>
      <c r="PMG16" s="57"/>
      <c r="PMH16" s="57"/>
      <c r="PMI16" s="57"/>
      <c r="PMJ16" s="57"/>
      <c r="PMK16" s="57"/>
      <c r="PML16" s="57"/>
      <c r="PMM16" s="57"/>
      <c r="PMN16" s="57"/>
      <c r="PMO16" s="57"/>
      <c r="PMP16" s="57"/>
      <c r="PMQ16" s="57"/>
      <c r="PMR16" s="57"/>
      <c r="PMS16" s="57"/>
      <c r="PMT16" s="57"/>
      <c r="PMU16" s="57"/>
      <c r="PMV16" s="57"/>
      <c r="PMW16" s="57"/>
      <c r="PMX16" s="57"/>
      <c r="PMY16" s="57"/>
      <c r="PMZ16" s="57"/>
      <c r="PNA16" s="57"/>
      <c r="PNB16" s="57"/>
      <c r="PNC16" s="57"/>
      <c r="PND16" s="57"/>
      <c r="PNE16" s="57"/>
      <c r="PNF16" s="57"/>
      <c r="PNG16" s="57"/>
      <c r="PNH16" s="57"/>
      <c r="PNI16" s="57"/>
      <c r="PNJ16" s="57"/>
      <c r="PNK16" s="57"/>
      <c r="PNL16" s="57"/>
      <c r="PNM16" s="57"/>
      <c r="PNN16" s="57"/>
      <c r="PNO16" s="57"/>
      <c r="PNP16" s="57"/>
      <c r="PNQ16" s="57"/>
      <c r="PNR16" s="57"/>
      <c r="PNS16" s="57"/>
      <c r="PNT16" s="57"/>
      <c r="PNU16" s="57"/>
      <c r="PNV16" s="57"/>
      <c r="PNW16" s="57"/>
      <c r="PNX16" s="57"/>
      <c r="PNY16" s="57"/>
      <c r="PNZ16" s="57"/>
      <c r="POA16" s="57"/>
      <c r="POB16" s="57"/>
      <c r="POC16" s="57"/>
      <c r="POD16" s="57"/>
      <c r="POE16" s="57"/>
      <c r="POF16" s="57"/>
      <c r="POG16" s="57"/>
      <c r="POH16" s="57"/>
      <c r="POI16" s="57"/>
      <c r="POJ16" s="57"/>
      <c r="POK16" s="57"/>
      <c r="POL16" s="57"/>
      <c r="POM16" s="57"/>
      <c r="PON16" s="57"/>
      <c r="POO16" s="57"/>
      <c r="POP16" s="57"/>
      <c r="POQ16" s="57"/>
      <c r="POR16" s="57"/>
      <c r="POS16" s="57"/>
      <c r="POT16" s="57"/>
      <c r="POU16" s="57"/>
      <c r="POV16" s="57"/>
      <c r="POW16" s="57"/>
      <c r="POX16" s="57"/>
      <c r="POY16" s="57"/>
      <c r="POZ16" s="57"/>
      <c r="PPA16" s="57"/>
      <c r="PPB16" s="57"/>
      <c r="PPC16" s="57"/>
      <c r="PPD16" s="57"/>
      <c r="PPE16" s="57"/>
      <c r="PPF16" s="57"/>
      <c r="PPG16" s="57"/>
      <c r="PPH16" s="57"/>
      <c r="PPI16" s="57"/>
      <c r="PPJ16" s="57"/>
      <c r="PPK16" s="57"/>
      <c r="PPL16" s="57"/>
      <c r="PPM16" s="57"/>
      <c r="PPN16" s="57"/>
      <c r="PPO16" s="57"/>
      <c r="PPP16" s="57"/>
      <c r="PPQ16" s="57"/>
      <c r="PPR16" s="57"/>
      <c r="PPS16" s="57"/>
      <c r="PPT16" s="57"/>
      <c r="PPU16" s="57"/>
      <c r="PPV16" s="57"/>
      <c r="PPW16" s="57"/>
      <c r="PPX16" s="57"/>
      <c r="PPY16" s="57"/>
      <c r="PPZ16" s="57"/>
      <c r="PQA16" s="57"/>
      <c r="PQB16" s="57"/>
      <c r="PQC16" s="57"/>
      <c r="PQD16" s="57"/>
      <c r="PQE16" s="57"/>
      <c r="PQF16" s="57"/>
      <c r="PQG16" s="57"/>
      <c r="PQH16" s="57"/>
      <c r="PQI16" s="57"/>
      <c r="PQJ16" s="57"/>
      <c r="PQK16" s="57"/>
      <c r="PQL16" s="57"/>
      <c r="PQM16" s="57"/>
      <c r="PQN16" s="57"/>
      <c r="PQO16" s="57"/>
      <c r="PQP16" s="57"/>
      <c r="PQQ16" s="57"/>
      <c r="PQR16" s="57"/>
      <c r="PQS16" s="57"/>
      <c r="PQT16" s="57"/>
      <c r="PQU16" s="57"/>
      <c r="PQV16" s="57"/>
      <c r="PQW16" s="57"/>
      <c r="PQX16" s="57"/>
      <c r="PQY16" s="57"/>
      <c r="PQZ16" s="57"/>
      <c r="PRA16" s="57"/>
      <c r="PRB16" s="57"/>
      <c r="PRC16" s="57"/>
      <c r="PRD16" s="57"/>
      <c r="PRE16" s="57"/>
      <c r="PRF16" s="57"/>
      <c r="PRG16" s="57"/>
      <c r="PRH16" s="57"/>
      <c r="PRI16" s="57"/>
      <c r="PRJ16" s="57"/>
      <c r="PRK16" s="57"/>
      <c r="PRL16" s="57"/>
      <c r="PRM16" s="57"/>
      <c r="PRN16" s="57"/>
      <c r="PRO16" s="57"/>
      <c r="PRP16" s="57"/>
      <c r="PRQ16" s="57"/>
      <c r="PRR16" s="57"/>
      <c r="PRS16" s="57"/>
      <c r="PRT16" s="57"/>
      <c r="PRU16" s="57"/>
      <c r="PRV16" s="57"/>
      <c r="PRW16" s="57"/>
      <c r="PRX16" s="57"/>
      <c r="PRY16" s="57"/>
      <c r="PRZ16" s="57"/>
      <c r="PSA16" s="57"/>
      <c r="PSB16" s="57"/>
      <c r="PSC16" s="57"/>
      <c r="PSD16" s="57"/>
      <c r="PSE16" s="57"/>
      <c r="PSF16" s="57"/>
      <c r="PSG16" s="57"/>
      <c r="PSH16" s="57"/>
      <c r="PSI16" s="57"/>
      <c r="PSJ16" s="57"/>
      <c r="PSK16" s="57"/>
      <c r="PSL16" s="57"/>
      <c r="PSM16" s="57"/>
      <c r="PSN16" s="57"/>
      <c r="PSO16" s="57"/>
      <c r="PSP16" s="57"/>
      <c r="PSQ16" s="57"/>
      <c r="PSR16" s="57"/>
      <c r="PSS16" s="57"/>
      <c r="PST16" s="57"/>
      <c r="PSU16" s="57"/>
      <c r="PSV16" s="57"/>
      <c r="PSW16" s="57"/>
      <c r="PSX16" s="57"/>
      <c r="PSY16" s="57"/>
      <c r="PSZ16" s="57"/>
      <c r="PTA16" s="57"/>
      <c r="PTB16" s="57"/>
      <c r="PTC16" s="57"/>
      <c r="PTD16" s="57"/>
      <c r="PTE16" s="57"/>
      <c r="PTF16" s="57"/>
      <c r="PTG16" s="57"/>
      <c r="PTH16" s="57"/>
      <c r="PTI16" s="57"/>
      <c r="PTJ16" s="57"/>
      <c r="PTK16" s="57"/>
      <c r="PTL16" s="57"/>
      <c r="PTM16" s="57"/>
      <c r="PTN16" s="57"/>
      <c r="PTO16" s="57"/>
      <c r="PTP16" s="57"/>
      <c r="PTQ16" s="57"/>
      <c r="PTR16" s="57"/>
      <c r="PTS16" s="57"/>
      <c r="PTT16" s="57"/>
      <c r="PTU16" s="57"/>
      <c r="PTV16" s="57"/>
      <c r="PTW16" s="57"/>
      <c r="PTX16" s="57"/>
      <c r="PTY16" s="57"/>
      <c r="PTZ16" s="57"/>
      <c r="PUA16" s="57"/>
      <c r="PUB16" s="57"/>
      <c r="PUC16" s="57"/>
      <c r="PUD16" s="57"/>
      <c r="PUE16" s="57"/>
      <c r="PUF16" s="57"/>
      <c r="PUG16" s="57"/>
      <c r="PUH16" s="57"/>
      <c r="PUI16" s="57"/>
      <c r="PUJ16" s="57"/>
      <c r="PUK16" s="57"/>
      <c r="PUL16" s="57"/>
      <c r="PUM16" s="57"/>
      <c r="PUN16" s="57"/>
      <c r="PUO16" s="57"/>
      <c r="PUP16" s="57"/>
      <c r="PUQ16" s="57"/>
      <c r="PUR16" s="57"/>
      <c r="PUS16" s="57"/>
      <c r="PUT16" s="57"/>
      <c r="PUU16" s="57"/>
      <c r="PUV16" s="57"/>
      <c r="PUW16" s="57"/>
      <c r="PUX16" s="57"/>
      <c r="PUY16" s="57"/>
      <c r="PUZ16" s="57"/>
      <c r="PVA16" s="57"/>
      <c r="PVB16" s="57"/>
      <c r="PVC16" s="57"/>
      <c r="PVD16" s="57"/>
      <c r="PVE16" s="57"/>
      <c r="PVF16" s="57"/>
      <c r="PVG16" s="57"/>
      <c r="PVH16" s="57"/>
      <c r="PVI16" s="57"/>
      <c r="PVJ16" s="57"/>
      <c r="PVK16" s="57"/>
      <c r="PVL16" s="57"/>
      <c r="PVM16" s="57"/>
      <c r="PVN16" s="57"/>
      <c r="PVO16" s="57"/>
      <c r="PVP16" s="57"/>
      <c r="PVQ16" s="57"/>
      <c r="PVR16" s="57"/>
      <c r="PVS16" s="57"/>
      <c r="PVT16" s="57"/>
      <c r="PVU16" s="57"/>
      <c r="PVV16" s="57"/>
      <c r="PVW16" s="57"/>
      <c r="PVX16" s="57"/>
      <c r="PVY16" s="57"/>
      <c r="PVZ16" s="57"/>
      <c r="PWA16" s="57"/>
      <c r="PWB16" s="57"/>
      <c r="PWC16" s="57"/>
      <c r="PWD16" s="57"/>
      <c r="PWE16" s="57"/>
      <c r="PWF16" s="57"/>
      <c r="PWG16" s="57"/>
      <c r="PWH16" s="57"/>
      <c r="PWI16" s="57"/>
      <c r="PWJ16" s="57"/>
      <c r="PWK16" s="57"/>
      <c r="PWL16" s="57"/>
      <c r="PWM16" s="57"/>
      <c r="PWN16" s="57"/>
      <c r="PWO16" s="57"/>
      <c r="PWP16" s="57"/>
      <c r="PWQ16" s="57"/>
      <c r="PWR16" s="57"/>
      <c r="PWS16" s="57"/>
      <c r="PWT16" s="57"/>
      <c r="PWU16" s="57"/>
      <c r="PWV16" s="57"/>
      <c r="PWW16" s="57"/>
      <c r="PWX16" s="57"/>
      <c r="PWY16" s="57"/>
      <c r="PWZ16" s="57"/>
      <c r="PXA16" s="57"/>
      <c r="PXB16" s="57"/>
      <c r="PXC16" s="57"/>
      <c r="PXD16" s="57"/>
      <c r="PXE16" s="57"/>
      <c r="PXF16" s="57"/>
      <c r="PXG16" s="57"/>
      <c r="PXH16" s="57"/>
      <c r="PXI16" s="57"/>
      <c r="PXJ16" s="57"/>
      <c r="PXK16" s="57"/>
      <c r="PXL16" s="57"/>
      <c r="PXM16" s="57"/>
      <c r="PXN16" s="57"/>
      <c r="PXO16" s="57"/>
      <c r="PXP16" s="57"/>
      <c r="PXQ16" s="57"/>
      <c r="PXR16" s="57"/>
      <c r="PXS16" s="57"/>
      <c r="PXT16" s="57"/>
      <c r="PXU16" s="57"/>
      <c r="PXV16" s="57"/>
      <c r="PXW16" s="57"/>
      <c r="PXX16" s="57"/>
      <c r="PXY16" s="57"/>
      <c r="PXZ16" s="57"/>
      <c r="PYA16" s="57"/>
      <c r="PYB16" s="57"/>
      <c r="PYC16" s="57"/>
      <c r="PYD16" s="57"/>
      <c r="PYE16" s="57"/>
      <c r="PYF16" s="57"/>
      <c r="PYG16" s="57"/>
      <c r="PYH16" s="57"/>
      <c r="PYI16" s="57"/>
      <c r="PYJ16" s="57"/>
      <c r="PYK16" s="57"/>
      <c r="PYL16" s="57"/>
      <c r="PYM16" s="57"/>
      <c r="PYN16" s="57"/>
      <c r="PYO16" s="57"/>
      <c r="PYP16" s="57"/>
      <c r="PYQ16" s="57"/>
      <c r="PYR16" s="57"/>
      <c r="PYS16" s="57"/>
      <c r="PYT16" s="57"/>
      <c r="PYU16" s="57"/>
      <c r="PYV16" s="57"/>
      <c r="PYW16" s="57"/>
      <c r="PYX16" s="57"/>
      <c r="PYY16" s="57"/>
      <c r="PYZ16" s="57"/>
      <c r="PZA16" s="57"/>
      <c r="PZB16" s="57"/>
      <c r="PZC16" s="57"/>
      <c r="PZD16" s="57"/>
      <c r="PZE16" s="57"/>
      <c r="PZF16" s="57"/>
      <c r="PZG16" s="57"/>
      <c r="PZH16" s="57"/>
      <c r="PZI16" s="57"/>
      <c r="PZJ16" s="57"/>
      <c r="PZK16" s="57"/>
      <c r="PZL16" s="57"/>
      <c r="PZM16" s="57"/>
      <c r="PZN16" s="57"/>
      <c r="PZO16" s="57"/>
      <c r="PZP16" s="57"/>
      <c r="PZQ16" s="57"/>
      <c r="PZR16" s="57"/>
      <c r="PZS16" s="57"/>
      <c r="PZT16" s="57"/>
      <c r="PZU16" s="57"/>
      <c r="PZV16" s="57"/>
      <c r="PZW16" s="57"/>
      <c r="PZX16" s="57"/>
      <c r="PZY16" s="57"/>
      <c r="PZZ16" s="57"/>
      <c r="QAA16" s="57"/>
      <c r="QAB16" s="57"/>
      <c r="QAC16" s="57"/>
      <c r="QAD16" s="57"/>
      <c r="QAE16" s="57"/>
      <c r="QAF16" s="57"/>
      <c r="QAG16" s="57"/>
      <c r="QAH16" s="57"/>
      <c r="QAI16" s="57"/>
      <c r="QAJ16" s="57"/>
      <c r="QAK16" s="57"/>
      <c r="QAL16" s="57"/>
      <c r="QAM16" s="57"/>
      <c r="QAN16" s="57"/>
      <c r="QAO16" s="57"/>
      <c r="QAP16" s="57"/>
      <c r="QAQ16" s="57"/>
      <c r="QAR16" s="57"/>
      <c r="QAS16" s="57"/>
      <c r="QAT16" s="57"/>
      <c r="QAU16" s="57"/>
      <c r="QAV16" s="57"/>
      <c r="QAW16" s="57"/>
      <c r="QAX16" s="57"/>
      <c r="QAY16" s="57"/>
      <c r="QAZ16" s="57"/>
      <c r="QBA16" s="57"/>
      <c r="QBB16" s="57"/>
      <c r="QBC16" s="57"/>
      <c r="QBD16" s="57"/>
      <c r="QBE16" s="57"/>
      <c r="QBF16" s="57"/>
      <c r="QBG16" s="57"/>
      <c r="QBH16" s="57"/>
      <c r="QBI16" s="57"/>
      <c r="QBJ16" s="57"/>
      <c r="QBK16" s="57"/>
      <c r="QBL16" s="57"/>
      <c r="QBM16" s="57"/>
      <c r="QBN16" s="57"/>
      <c r="QBO16" s="57"/>
      <c r="QBP16" s="57"/>
      <c r="QBQ16" s="57"/>
      <c r="QBR16" s="57"/>
      <c r="QBS16" s="57"/>
      <c r="QBT16" s="57"/>
      <c r="QBU16" s="57"/>
      <c r="QBV16" s="57"/>
      <c r="QBW16" s="57"/>
      <c r="QBX16" s="57"/>
      <c r="QBY16" s="57"/>
      <c r="QBZ16" s="57"/>
      <c r="QCA16" s="57"/>
      <c r="QCB16" s="57"/>
      <c r="QCC16" s="57"/>
      <c r="QCD16" s="57"/>
      <c r="QCE16" s="57"/>
      <c r="QCF16" s="57"/>
      <c r="QCG16" s="57"/>
      <c r="QCH16" s="57"/>
      <c r="QCI16" s="57"/>
      <c r="QCJ16" s="57"/>
      <c r="QCK16" s="57"/>
      <c r="QCL16" s="57"/>
      <c r="QCM16" s="57"/>
      <c r="QCN16" s="57"/>
      <c r="QCO16" s="57"/>
      <c r="QCP16" s="57"/>
      <c r="QCQ16" s="57"/>
      <c r="QCR16" s="57"/>
      <c r="QCS16" s="57"/>
      <c r="QCT16" s="57"/>
      <c r="QCU16" s="57"/>
      <c r="QCV16" s="57"/>
      <c r="QCW16" s="57"/>
      <c r="QCX16" s="57"/>
      <c r="QCY16" s="57"/>
      <c r="QCZ16" s="57"/>
      <c r="QDA16" s="57"/>
      <c r="QDB16" s="57"/>
      <c r="QDC16" s="57"/>
      <c r="QDD16" s="57"/>
      <c r="QDE16" s="57"/>
      <c r="QDF16" s="57"/>
      <c r="QDG16" s="57"/>
      <c r="QDH16" s="57"/>
      <c r="QDI16" s="57"/>
      <c r="QDJ16" s="57"/>
      <c r="QDK16" s="57"/>
      <c r="QDL16" s="57"/>
      <c r="QDM16" s="57"/>
      <c r="QDN16" s="57"/>
      <c r="QDO16" s="57"/>
      <c r="QDP16" s="57"/>
      <c r="QDQ16" s="57"/>
      <c r="QDR16" s="57"/>
      <c r="QDS16" s="57"/>
      <c r="QDT16" s="57"/>
      <c r="QDU16" s="57"/>
      <c r="QDV16" s="57"/>
      <c r="QDW16" s="57"/>
      <c r="QDX16" s="57"/>
      <c r="QDY16" s="57"/>
      <c r="QDZ16" s="57"/>
      <c r="QEA16" s="57"/>
      <c r="QEB16" s="57"/>
      <c r="QEC16" s="57"/>
      <c r="QED16" s="57"/>
      <c r="QEE16" s="57"/>
      <c r="QEF16" s="57"/>
      <c r="QEG16" s="57"/>
      <c r="QEH16" s="57"/>
      <c r="QEI16" s="57"/>
      <c r="QEJ16" s="57"/>
      <c r="QEK16" s="57"/>
      <c r="QEL16" s="57"/>
      <c r="QEM16" s="57"/>
      <c r="QEN16" s="57"/>
      <c r="QEO16" s="57"/>
      <c r="QEP16" s="57"/>
      <c r="QEQ16" s="57"/>
      <c r="QER16" s="57"/>
      <c r="QES16" s="57"/>
      <c r="QET16" s="57"/>
      <c r="QEU16" s="57"/>
      <c r="QEV16" s="57"/>
      <c r="QEW16" s="57"/>
      <c r="QEX16" s="57"/>
      <c r="QEY16" s="57"/>
      <c r="QEZ16" s="57"/>
      <c r="QFA16" s="57"/>
      <c r="QFB16" s="57"/>
      <c r="QFC16" s="57"/>
      <c r="QFD16" s="57"/>
      <c r="QFE16" s="57"/>
      <c r="QFF16" s="57"/>
      <c r="QFG16" s="57"/>
      <c r="QFH16" s="57"/>
      <c r="QFI16" s="57"/>
      <c r="QFJ16" s="57"/>
      <c r="QFK16" s="57"/>
      <c r="QFL16" s="57"/>
      <c r="QFM16" s="57"/>
      <c r="QFN16" s="57"/>
      <c r="QFO16" s="57"/>
      <c r="QFP16" s="57"/>
      <c r="QFQ16" s="57"/>
      <c r="QFR16" s="57"/>
      <c r="QFS16" s="57"/>
      <c r="QFT16" s="57"/>
      <c r="QFU16" s="57"/>
      <c r="QFV16" s="57"/>
      <c r="QFW16" s="57"/>
      <c r="QFX16" s="57"/>
      <c r="QFY16" s="57"/>
      <c r="QFZ16" s="57"/>
      <c r="QGA16" s="57"/>
      <c r="QGB16" s="57"/>
      <c r="QGC16" s="57"/>
      <c r="QGD16" s="57"/>
      <c r="QGE16" s="57"/>
      <c r="QGF16" s="57"/>
      <c r="QGG16" s="57"/>
      <c r="QGH16" s="57"/>
      <c r="QGI16" s="57"/>
      <c r="QGJ16" s="57"/>
      <c r="QGK16" s="57"/>
      <c r="QGL16" s="57"/>
      <c r="QGM16" s="57"/>
      <c r="QGN16" s="57"/>
      <c r="QGO16" s="57"/>
      <c r="QGP16" s="57"/>
      <c r="QGQ16" s="57"/>
      <c r="QGR16" s="57"/>
      <c r="QGS16" s="57"/>
      <c r="QGT16" s="57"/>
      <c r="QGU16" s="57"/>
      <c r="QGV16" s="57"/>
      <c r="QGW16" s="57"/>
      <c r="QGX16" s="57"/>
      <c r="QGY16" s="57"/>
      <c r="QGZ16" s="57"/>
      <c r="QHA16" s="57"/>
      <c r="QHB16" s="57"/>
      <c r="QHC16" s="57"/>
      <c r="QHD16" s="57"/>
      <c r="QHE16" s="57"/>
      <c r="QHF16" s="57"/>
      <c r="QHG16" s="57"/>
      <c r="QHH16" s="57"/>
      <c r="QHI16" s="57"/>
      <c r="QHJ16" s="57"/>
      <c r="QHK16" s="57"/>
      <c r="QHL16" s="57"/>
      <c r="QHM16" s="57"/>
      <c r="QHN16" s="57"/>
      <c r="QHO16" s="57"/>
      <c r="QHP16" s="57"/>
      <c r="QHQ16" s="57"/>
      <c r="QHR16" s="57"/>
      <c r="QHS16" s="57"/>
      <c r="QHT16" s="57"/>
      <c r="QHU16" s="57"/>
      <c r="QHV16" s="57"/>
      <c r="QHW16" s="57"/>
      <c r="QHX16" s="57"/>
      <c r="QHY16" s="57"/>
      <c r="QHZ16" s="57"/>
      <c r="QIA16" s="57"/>
      <c r="QIB16" s="57"/>
      <c r="QIC16" s="57"/>
      <c r="QID16" s="57"/>
      <c r="QIE16" s="57"/>
      <c r="QIF16" s="57"/>
      <c r="QIG16" s="57"/>
      <c r="QIH16" s="57"/>
      <c r="QII16" s="57"/>
      <c r="QIJ16" s="57"/>
      <c r="QIK16" s="57"/>
      <c r="QIL16" s="57"/>
      <c r="QIM16" s="57"/>
      <c r="QIN16" s="57"/>
      <c r="QIO16" s="57"/>
      <c r="QIP16" s="57"/>
      <c r="QIQ16" s="57"/>
      <c r="QIR16" s="57"/>
      <c r="QIS16" s="57"/>
      <c r="QIT16" s="57"/>
      <c r="QIU16" s="57"/>
      <c r="QIV16" s="57"/>
      <c r="QIW16" s="57"/>
      <c r="QIX16" s="57"/>
      <c r="QIY16" s="57"/>
      <c r="QIZ16" s="57"/>
      <c r="QJA16" s="57"/>
      <c r="QJB16" s="57"/>
      <c r="QJC16" s="57"/>
      <c r="QJD16" s="57"/>
      <c r="QJE16" s="57"/>
      <c r="QJF16" s="57"/>
      <c r="QJG16" s="57"/>
      <c r="QJH16" s="57"/>
      <c r="QJI16" s="57"/>
      <c r="QJJ16" s="57"/>
      <c r="QJK16" s="57"/>
      <c r="QJL16" s="57"/>
      <c r="QJM16" s="57"/>
      <c r="QJN16" s="57"/>
      <c r="QJO16" s="57"/>
      <c r="QJP16" s="57"/>
      <c r="QJQ16" s="57"/>
      <c r="QJR16" s="57"/>
      <c r="QJS16" s="57"/>
      <c r="QJT16" s="57"/>
      <c r="QJU16" s="57"/>
      <c r="QJV16" s="57"/>
      <c r="QJW16" s="57"/>
      <c r="QJX16" s="57"/>
      <c r="QJY16" s="57"/>
      <c r="QJZ16" s="57"/>
      <c r="QKA16" s="57"/>
      <c r="QKB16" s="57"/>
      <c r="QKC16" s="57"/>
      <c r="QKD16" s="57"/>
      <c r="QKE16" s="57"/>
      <c r="QKF16" s="57"/>
      <c r="QKG16" s="57"/>
      <c r="QKH16" s="57"/>
      <c r="QKI16" s="57"/>
      <c r="QKJ16" s="57"/>
      <c r="QKK16" s="57"/>
      <c r="QKL16" s="57"/>
      <c r="QKM16" s="57"/>
      <c r="QKN16" s="57"/>
      <c r="QKO16" s="57"/>
      <c r="QKP16" s="57"/>
      <c r="QKQ16" s="57"/>
      <c r="QKR16" s="57"/>
      <c r="QKS16" s="57"/>
      <c r="QKT16" s="57"/>
      <c r="QKU16" s="57"/>
      <c r="QKV16" s="57"/>
      <c r="QKW16" s="57"/>
      <c r="QKX16" s="57"/>
      <c r="QKY16" s="57"/>
      <c r="QKZ16" s="57"/>
      <c r="QLA16" s="57"/>
      <c r="QLB16" s="57"/>
      <c r="QLC16" s="57"/>
      <c r="QLD16" s="57"/>
      <c r="QLE16" s="57"/>
      <c r="QLF16" s="57"/>
      <c r="QLG16" s="57"/>
      <c r="QLH16" s="57"/>
      <c r="QLI16" s="57"/>
      <c r="QLJ16" s="57"/>
      <c r="QLK16" s="57"/>
      <c r="QLL16" s="57"/>
      <c r="QLM16" s="57"/>
      <c r="QLN16" s="57"/>
      <c r="QLO16" s="57"/>
      <c r="QLP16" s="57"/>
      <c r="QLQ16" s="57"/>
      <c r="QLR16" s="57"/>
      <c r="QLS16" s="57"/>
      <c r="QLT16" s="57"/>
      <c r="QLU16" s="57"/>
      <c r="QLV16" s="57"/>
      <c r="QLW16" s="57"/>
      <c r="QLX16" s="57"/>
      <c r="QLY16" s="57"/>
      <c r="QLZ16" s="57"/>
      <c r="QMA16" s="57"/>
      <c r="QMB16" s="57"/>
      <c r="QMC16" s="57"/>
      <c r="QMD16" s="57"/>
      <c r="QME16" s="57"/>
      <c r="QMF16" s="57"/>
      <c r="QMG16" s="57"/>
      <c r="QMH16" s="57"/>
      <c r="QMI16" s="57"/>
      <c r="QMJ16" s="57"/>
      <c r="QMK16" s="57"/>
      <c r="QML16" s="57"/>
      <c r="QMM16" s="57"/>
      <c r="QMN16" s="57"/>
      <c r="QMO16" s="57"/>
      <c r="QMP16" s="57"/>
      <c r="QMQ16" s="57"/>
      <c r="QMR16" s="57"/>
      <c r="QMS16" s="57"/>
      <c r="QMT16" s="57"/>
      <c r="QMU16" s="57"/>
      <c r="QMV16" s="57"/>
      <c r="QMW16" s="57"/>
      <c r="QMX16" s="57"/>
      <c r="QMY16" s="57"/>
      <c r="QMZ16" s="57"/>
      <c r="QNA16" s="57"/>
      <c r="QNB16" s="57"/>
      <c r="QNC16" s="57"/>
      <c r="QND16" s="57"/>
      <c r="QNE16" s="57"/>
      <c r="QNF16" s="57"/>
      <c r="QNG16" s="57"/>
      <c r="QNH16" s="57"/>
      <c r="QNI16" s="57"/>
      <c r="QNJ16" s="57"/>
      <c r="QNK16" s="57"/>
      <c r="QNL16" s="57"/>
      <c r="QNM16" s="57"/>
      <c r="QNN16" s="57"/>
      <c r="QNO16" s="57"/>
      <c r="QNP16" s="57"/>
      <c r="QNQ16" s="57"/>
      <c r="QNR16" s="57"/>
      <c r="QNS16" s="57"/>
      <c r="QNT16" s="57"/>
      <c r="QNU16" s="57"/>
      <c r="QNV16" s="57"/>
      <c r="QNW16" s="57"/>
      <c r="QNX16" s="57"/>
      <c r="QNY16" s="57"/>
      <c r="QNZ16" s="57"/>
      <c r="QOA16" s="57"/>
      <c r="QOB16" s="57"/>
      <c r="QOC16" s="57"/>
      <c r="QOD16" s="57"/>
      <c r="QOE16" s="57"/>
      <c r="QOF16" s="57"/>
      <c r="QOG16" s="57"/>
      <c r="QOH16" s="57"/>
      <c r="QOI16" s="57"/>
      <c r="QOJ16" s="57"/>
      <c r="QOK16" s="57"/>
      <c r="QOL16" s="57"/>
      <c r="QOM16" s="57"/>
      <c r="QON16" s="57"/>
      <c r="QOO16" s="57"/>
      <c r="QOP16" s="57"/>
      <c r="QOQ16" s="57"/>
      <c r="QOR16" s="57"/>
      <c r="QOS16" s="57"/>
      <c r="QOT16" s="57"/>
      <c r="QOU16" s="57"/>
      <c r="QOV16" s="57"/>
      <c r="QOW16" s="57"/>
      <c r="QOX16" s="57"/>
      <c r="QOY16" s="57"/>
      <c r="QOZ16" s="57"/>
      <c r="QPA16" s="57"/>
      <c r="QPB16" s="57"/>
      <c r="QPC16" s="57"/>
      <c r="QPD16" s="57"/>
      <c r="QPE16" s="57"/>
      <c r="QPF16" s="57"/>
      <c r="QPG16" s="57"/>
      <c r="QPH16" s="57"/>
      <c r="QPI16" s="57"/>
      <c r="QPJ16" s="57"/>
      <c r="QPK16" s="57"/>
      <c r="QPL16" s="57"/>
      <c r="QPM16" s="57"/>
      <c r="QPN16" s="57"/>
      <c r="QPO16" s="57"/>
      <c r="QPP16" s="57"/>
      <c r="QPQ16" s="57"/>
      <c r="QPR16" s="57"/>
      <c r="QPS16" s="57"/>
      <c r="QPT16" s="57"/>
      <c r="QPU16" s="57"/>
      <c r="QPV16" s="57"/>
      <c r="QPW16" s="57"/>
      <c r="QPX16" s="57"/>
      <c r="QPY16" s="57"/>
      <c r="QPZ16" s="57"/>
      <c r="QQA16" s="57"/>
      <c r="QQB16" s="57"/>
      <c r="QQC16" s="57"/>
      <c r="QQD16" s="57"/>
      <c r="QQE16" s="57"/>
      <c r="QQF16" s="57"/>
      <c r="QQG16" s="57"/>
      <c r="QQH16" s="57"/>
      <c r="QQI16" s="57"/>
      <c r="QQJ16" s="57"/>
      <c r="QQK16" s="57"/>
      <c r="QQL16" s="57"/>
      <c r="QQM16" s="57"/>
      <c r="QQN16" s="57"/>
      <c r="QQO16" s="57"/>
      <c r="QQP16" s="57"/>
      <c r="QQQ16" s="57"/>
      <c r="QQR16" s="57"/>
      <c r="QQS16" s="57"/>
      <c r="QQT16" s="57"/>
      <c r="QQU16" s="57"/>
      <c r="QQV16" s="57"/>
      <c r="QQW16" s="57"/>
      <c r="QQX16" s="57"/>
      <c r="QQY16" s="57"/>
      <c r="QQZ16" s="57"/>
      <c r="QRA16" s="57"/>
      <c r="QRB16" s="57"/>
      <c r="QRC16" s="57"/>
      <c r="QRD16" s="57"/>
      <c r="QRE16" s="57"/>
      <c r="QRF16" s="57"/>
      <c r="QRG16" s="57"/>
      <c r="QRH16" s="57"/>
      <c r="QRI16" s="57"/>
      <c r="QRJ16" s="57"/>
      <c r="QRK16" s="57"/>
      <c r="QRL16" s="57"/>
      <c r="QRM16" s="57"/>
      <c r="QRN16" s="57"/>
      <c r="QRO16" s="57"/>
      <c r="QRP16" s="57"/>
      <c r="QRQ16" s="57"/>
      <c r="QRR16" s="57"/>
      <c r="QRS16" s="57"/>
      <c r="QRT16" s="57"/>
      <c r="QRU16" s="57"/>
      <c r="QRV16" s="57"/>
      <c r="QRW16" s="57"/>
      <c r="QRX16" s="57"/>
      <c r="QRY16" s="57"/>
      <c r="QRZ16" s="57"/>
      <c r="QSA16" s="57"/>
      <c r="QSB16" s="57"/>
      <c r="QSC16" s="57"/>
      <c r="QSD16" s="57"/>
      <c r="QSE16" s="57"/>
      <c r="QSF16" s="57"/>
      <c r="QSG16" s="57"/>
      <c r="QSH16" s="57"/>
      <c r="QSI16" s="57"/>
      <c r="QSJ16" s="57"/>
      <c r="QSK16" s="57"/>
      <c r="QSL16" s="57"/>
      <c r="QSM16" s="57"/>
      <c r="QSN16" s="57"/>
      <c r="QSO16" s="57"/>
      <c r="QSP16" s="57"/>
      <c r="QSQ16" s="57"/>
      <c r="QSR16" s="57"/>
      <c r="QSS16" s="57"/>
      <c r="QST16" s="57"/>
      <c r="QSU16" s="57"/>
      <c r="QSV16" s="57"/>
      <c r="QSW16" s="57"/>
      <c r="QSX16" s="57"/>
      <c r="QSY16" s="57"/>
      <c r="QSZ16" s="57"/>
      <c r="QTA16" s="57"/>
      <c r="QTB16" s="57"/>
      <c r="QTC16" s="57"/>
      <c r="QTD16" s="57"/>
      <c r="QTE16" s="57"/>
      <c r="QTF16" s="57"/>
      <c r="QTG16" s="57"/>
      <c r="QTH16" s="57"/>
      <c r="QTI16" s="57"/>
      <c r="QTJ16" s="57"/>
      <c r="QTK16" s="57"/>
      <c r="QTL16" s="57"/>
      <c r="QTM16" s="57"/>
      <c r="QTN16" s="57"/>
      <c r="QTO16" s="57"/>
      <c r="QTP16" s="57"/>
      <c r="QTQ16" s="57"/>
      <c r="QTR16" s="57"/>
      <c r="QTS16" s="57"/>
      <c r="QTT16" s="57"/>
      <c r="QTU16" s="57"/>
      <c r="QTV16" s="57"/>
      <c r="QTW16" s="57"/>
      <c r="QTX16" s="57"/>
      <c r="QTY16" s="57"/>
      <c r="QTZ16" s="57"/>
      <c r="QUA16" s="57"/>
      <c r="QUB16" s="57"/>
      <c r="QUC16" s="57"/>
      <c r="QUD16" s="57"/>
      <c r="QUE16" s="57"/>
      <c r="QUF16" s="57"/>
      <c r="QUG16" s="57"/>
      <c r="QUH16" s="57"/>
      <c r="QUI16" s="57"/>
      <c r="QUJ16" s="57"/>
      <c r="QUK16" s="57"/>
      <c r="QUL16" s="57"/>
      <c r="QUM16" s="57"/>
      <c r="QUN16" s="57"/>
      <c r="QUO16" s="57"/>
      <c r="QUP16" s="57"/>
      <c r="QUQ16" s="57"/>
      <c r="QUR16" s="57"/>
      <c r="QUS16" s="57"/>
      <c r="QUT16" s="57"/>
      <c r="QUU16" s="57"/>
      <c r="QUV16" s="57"/>
      <c r="QUW16" s="57"/>
      <c r="QUX16" s="57"/>
      <c r="QUY16" s="57"/>
      <c r="QUZ16" s="57"/>
      <c r="QVA16" s="57"/>
      <c r="QVB16" s="57"/>
      <c r="QVC16" s="57"/>
      <c r="QVD16" s="57"/>
      <c r="QVE16" s="57"/>
      <c r="QVF16" s="57"/>
      <c r="QVG16" s="57"/>
      <c r="QVH16" s="57"/>
      <c r="QVI16" s="57"/>
      <c r="QVJ16" s="57"/>
      <c r="QVK16" s="57"/>
      <c r="QVL16" s="57"/>
      <c r="QVM16" s="57"/>
      <c r="QVN16" s="57"/>
      <c r="QVO16" s="57"/>
      <c r="QVP16" s="57"/>
      <c r="QVQ16" s="57"/>
      <c r="QVR16" s="57"/>
      <c r="QVS16" s="57"/>
      <c r="QVT16" s="57"/>
      <c r="QVU16" s="57"/>
      <c r="QVV16" s="57"/>
      <c r="QVW16" s="57"/>
      <c r="QVX16" s="57"/>
      <c r="QVY16" s="57"/>
      <c r="QVZ16" s="57"/>
      <c r="QWA16" s="57"/>
      <c r="QWB16" s="57"/>
      <c r="QWC16" s="57"/>
      <c r="QWD16" s="57"/>
      <c r="QWE16" s="57"/>
      <c r="QWF16" s="57"/>
      <c r="QWG16" s="57"/>
      <c r="QWH16" s="57"/>
      <c r="QWI16" s="57"/>
      <c r="QWJ16" s="57"/>
      <c r="QWK16" s="57"/>
      <c r="QWL16" s="57"/>
      <c r="QWM16" s="57"/>
      <c r="QWN16" s="57"/>
      <c r="QWO16" s="57"/>
      <c r="QWP16" s="57"/>
      <c r="QWQ16" s="57"/>
      <c r="QWR16" s="57"/>
      <c r="QWS16" s="57"/>
      <c r="QWT16" s="57"/>
      <c r="QWU16" s="57"/>
      <c r="QWV16" s="57"/>
      <c r="QWW16" s="57"/>
      <c r="QWX16" s="57"/>
      <c r="QWY16" s="57"/>
      <c r="QWZ16" s="57"/>
      <c r="QXA16" s="57"/>
      <c r="QXB16" s="57"/>
      <c r="QXC16" s="57"/>
      <c r="QXD16" s="57"/>
      <c r="QXE16" s="57"/>
      <c r="QXF16" s="57"/>
      <c r="QXG16" s="57"/>
      <c r="QXH16" s="57"/>
      <c r="QXI16" s="57"/>
      <c r="QXJ16" s="57"/>
      <c r="QXK16" s="57"/>
      <c r="QXL16" s="57"/>
      <c r="QXM16" s="57"/>
      <c r="QXN16" s="57"/>
      <c r="QXO16" s="57"/>
      <c r="QXP16" s="57"/>
      <c r="QXQ16" s="57"/>
      <c r="QXR16" s="57"/>
      <c r="QXS16" s="57"/>
      <c r="QXT16" s="57"/>
      <c r="QXU16" s="57"/>
      <c r="QXV16" s="57"/>
      <c r="QXW16" s="57"/>
      <c r="QXX16" s="57"/>
      <c r="QXY16" s="57"/>
      <c r="QXZ16" s="57"/>
      <c r="QYA16" s="57"/>
      <c r="QYB16" s="57"/>
      <c r="QYC16" s="57"/>
      <c r="QYD16" s="57"/>
      <c r="QYE16" s="57"/>
      <c r="QYF16" s="57"/>
      <c r="QYG16" s="57"/>
      <c r="QYH16" s="57"/>
      <c r="QYI16" s="57"/>
      <c r="QYJ16" s="57"/>
      <c r="QYK16" s="57"/>
      <c r="QYL16" s="57"/>
      <c r="QYM16" s="57"/>
      <c r="QYN16" s="57"/>
      <c r="QYO16" s="57"/>
      <c r="QYP16" s="57"/>
      <c r="QYQ16" s="57"/>
      <c r="QYR16" s="57"/>
      <c r="QYS16" s="57"/>
      <c r="QYT16" s="57"/>
      <c r="QYU16" s="57"/>
      <c r="QYV16" s="57"/>
      <c r="QYW16" s="57"/>
      <c r="QYX16" s="57"/>
      <c r="QYY16" s="57"/>
      <c r="QYZ16" s="57"/>
      <c r="QZA16" s="57"/>
      <c r="QZB16" s="57"/>
      <c r="QZC16" s="57"/>
      <c r="QZD16" s="57"/>
      <c r="QZE16" s="57"/>
      <c r="QZF16" s="57"/>
      <c r="QZG16" s="57"/>
      <c r="QZH16" s="57"/>
      <c r="QZI16" s="57"/>
      <c r="QZJ16" s="57"/>
      <c r="QZK16" s="57"/>
      <c r="QZL16" s="57"/>
      <c r="QZM16" s="57"/>
      <c r="QZN16" s="57"/>
      <c r="QZO16" s="57"/>
      <c r="QZP16" s="57"/>
      <c r="QZQ16" s="57"/>
      <c r="QZR16" s="57"/>
      <c r="QZS16" s="57"/>
      <c r="QZT16" s="57"/>
      <c r="QZU16" s="57"/>
      <c r="QZV16" s="57"/>
      <c r="QZW16" s="57"/>
      <c r="QZX16" s="57"/>
      <c r="QZY16" s="57"/>
      <c r="QZZ16" s="57"/>
      <c r="RAA16" s="57"/>
      <c r="RAB16" s="57"/>
      <c r="RAC16" s="57"/>
      <c r="RAD16" s="57"/>
      <c r="RAE16" s="57"/>
      <c r="RAF16" s="57"/>
      <c r="RAG16" s="57"/>
      <c r="RAH16" s="57"/>
      <c r="RAI16" s="57"/>
      <c r="RAJ16" s="57"/>
      <c r="RAK16" s="57"/>
      <c r="RAL16" s="57"/>
      <c r="RAM16" s="57"/>
      <c r="RAN16" s="57"/>
      <c r="RAO16" s="57"/>
      <c r="RAP16" s="57"/>
      <c r="RAQ16" s="57"/>
      <c r="RAR16" s="57"/>
      <c r="RAS16" s="57"/>
      <c r="RAT16" s="57"/>
      <c r="RAU16" s="57"/>
      <c r="RAV16" s="57"/>
      <c r="RAW16" s="57"/>
      <c r="RAX16" s="57"/>
      <c r="RAY16" s="57"/>
      <c r="RAZ16" s="57"/>
      <c r="RBA16" s="57"/>
      <c r="RBB16" s="57"/>
      <c r="RBC16" s="57"/>
      <c r="RBD16" s="57"/>
      <c r="RBE16" s="57"/>
      <c r="RBF16" s="57"/>
      <c r="RBG16" s="57"/>
      <c r="RBH16" s="57"/>
      <c r="RBI16" s="57"/>
      <c r="RBJ16" s="57"/>
      <c r="RBK16" s="57"/>
      <c r="RBL16" s="57"/>
      <c r="RBM16" s="57"/>
      <c r="RBN16" s="57"/>
      <c r="RBO16" s="57"/>
      <c r="RBP16" s="57"/>
      <c r="RBQ16" s="57"/>
      <c r="RBR16" s="57"/>
      <c r="RBS16" s="57"/>
      <c r="RBT16" s="57"/>
      <c r="RBU16" s="57"/>
      <c r="RBV16" s="57"/>
      <c r="RBW16" s="57"/>
      <c r="RBX16" s="57"/>
      <c r="RBY16" s="57"/>
      <c r="RBZ16" s="57"/>
      <c r="RCA16" s="57"/>
      <c r="RCB16" s="57"/>
      <c r="RCC16" s="57"/>
      <c r="RCD16" s="57"/>
      <c r="RCE16" s="57"/>
      <c r="RCF16" s="57"/>
      <c r="RCG16" s="57"/>
      <c r="RCH16" s="57"/>
      <c r="RCI16" s="57"/>
      <c r="RCJ16" s="57"/>
      <c r="RCK16" s="57"/>
      <c r="RCL16" s="57"/>
      <c r="RCM16" s="57"/>
      <c r="RCN16" s="57"/>
      <c r="RCO16" s="57"/>
      <c r="RCP16" s="57"/>
      <c r="RCQ16" s="57"/>
      <c r="RCR16" s="57"/>
      <c r="RCS16" s="57"/>
      <c r="RCT16" s="57"/>
      <c r="RCU16" s="57"/>
      <c r="RCV16" s="57"/>
      <c r="RCW16" s="57"/>
      <c r="RCX16" s="57"/>
      <c r="RCY16" s="57"/>
      <c r="RCZ16" s="57"/>
      <c r="RDA16" s="57"/>
      <c r="RDB16" s="57"/>
      <c r="RDC16" s="57"/>
      <c r="RDD16" s="57"/>
      <c r="RDE16" s="57"/>
      <c r="RDF16" s="57"/>
      <c r="RDG16" s="57"/>
      <c r="RDH16" s="57"/>
      <c r="RDI16" s="57"/>
      <c r="RDJ16" s="57"/>
      <c r="RDK16" s="57"/>
      <c r="RDL16" s="57"/>
      <c r="RDM16" s="57"/>
      <c r="RDN16" s="57"/>
      <c r="RDO16" s="57"/>
      <c r="RDP16" s="57"/>
      <c r="RDQ16" s="57"/>
      <c r="RDR16" s="57"/>
      <c r="RDS16" s="57"/>
      <c r="RDT16" s="57"/>
      <c r="RDU16" s="57"/>
      <c r="RDV16" s="57"/>
      <c r="RDW16" s="57"/>
      <c r="RDX16" s="57"/>
      <c r="RDY16" s="57"/>
      <c r="RDZ16" s="57"/>
      <c r="REA16" s="57"/>
      <c r="REB16" s="57"/>
      <c r="REC16" s="57"/>
      <c r="RED16" s="57"/>
      <c r="REE16" s="57"/>
      <c r="REF16" s="57"/>
      <c r="REG16" s="57"/>
      <c r="REH16" s="57"/>
      <c r="REI16" s="57"/>
      <c r="REJ16" s="57"/>
      <c r="REK16" s="57"/>
      <c r="REL16" s="57"/>
      <c r="REM16" s="57"/>
      <c r="REN16" s="57"/>
      <c r="REO16" s="57"/>
      <c r="REP16" s="57"/>
      <c r="REQ16" s="57"/>
      <c r="RER16" s="57"/>
      <c r="RES16" s="57"/>
      <c r="RET16" s="57"/>
      <c r="REU16" s="57"/>
      <c r="REV16" s="57"/>
      <c r="REW16" s="57"/>
      <c r="REX16" s="57"/>
      <c r="REY16" s="57"/>
      <c r="REZ16" s="57"/>
      <c r="RFA16" s="57"/>
      <c r="RFB16" s="57"/>
      <c r="RFC16" s="57"/>
      <c r="RFD16" s="57"/>
      <c r="RFE16" s="57"/>
      <c r="RFF16" s="57"/>
      <c r="RFG16" s="57"/>
      <c r="RFH16" s="57"/>
      <c r="RFI16" s="57"/>
      <c r="RFJ16" s="57"/>
      <c r="RFK16" s="57"/>
      <c r="RFL16" s="57"/>
      <c r="RFM16" s="57"/>
      <c r="RFN16" s="57"/>
      <c r="RFO16" s="57"/>
      <c r="RFP16" s="57"/>
      <c r="RFQ16" s="57"/>
      <c r="RFR16" s="57"/>
      <c r="RFS16" s="57"/>
      <c r="RFT16" s="57"/>
      <c r="RFU16" s="57"/>
      <c r="RFV16" s="57"/>
      <c r="RFW16" s="57"/>
      <c r="RFX16" s="57"/>
      <c r="RFY16" s="57"/>
      <c r="RFZ16" s="57"/>
      <c r="RGA16" s="57"/>
      <c r="RGB16" s="57"/>
      <c r="RGC16" s="57"/>
      <c r="RGD16" s="57"/>
      <c r="RGE16" s="57"/>
      <c r="RGF16" s="57"/>
      <c r="RGG16" s="57"/>
      <c r="RGH16" s="57"/>
      <c r="RGI16" s="57"/>
      <c r="RGJ16" s="57"/>
      <c r="RGK16" s="57"/>
      <c r="RGL16" s="57"/>
      <c r="RGM16" s="57"/>
      <c r="RGN16" s="57"/>
      <c r="RGO16" s="57"/>
      <c r="RGP16" s="57"/>
      <c r="RGQ16" s="57"/>
      <c r="RGR16" s="57"/>
      <c r="RGS16" s="57"/>
      <c r="RGT16" s="57"/>
      <c r="RGU16" s="57"/>
      <c r="RGV16" s="57"/>
      <c r="RGW16" s="57"/>
      <c r="RGX16" s="57"/>
      <c r="RGY16" s="57"/>
      <c r="RGZ16" s="57"/>
      <c r="RHA16" s="57"/>
      <c r="RHB16" s="57"/>
      <c r="RHC16" s="57"/>
      <c r="RHD16" s="57"/>
      <c r="RHE16" s="57"/>
      <c r="RHF16" s="57"/>
      <c r="RHG16" s="57"/>
      <c r="RHH16" s="57"/>
      <c r="RHI16" s="57"/>
      <c r="RHJ16" s="57"/>
      <c r="RHK16" s="57"/>
      <c r="RHL16" s="57"/>
      <c r="RHM16" s="57"/>
      <c r="RHN16" s="57"/>
      <c r="RHO16" s="57"/>
      <c r="RHP16" s="57"/>
      <c r="RHQ16" s="57"/>
      <c r="RHR16" s="57"/>
      <c r="RHS16" s="57"/>
      <c r="RHT16" s="57"/>
      <c r="RHU16" s="57"/>
      <c r="RHV16" s="57"/>
      <c r="RHW16" s="57"/>
      <c r="RHX16" s="57"/>
      <c r="RHY16" s="57"/>
      <c r="RHZ16" s="57"/>
      <c r="RIA16" s="57"/>
      <c r="RIB16" s="57"/>
      <c r="RIC16" s="57"/>
      <c r="RID16" s="57"/>
      <c r="RIE16" s="57"/>
      <c r="RIF16" s="57"/>
      <c r="RIG16" s="57"/>
      <c r="RIH16" s="57"/>
      <c r="RII16" s="57"/>
      <c r="RIJ16" s="57"/>
      <c r="RIK16" s="57"/>
      <c r="RIL16" s="57"/>
      <c r="RIM16" s="57"/>
      <c r="RIN16" s="57"/>
      <c r="RIO16" s="57"/>
      <c r="RIP16" s="57"/>
      <c r="RIQ16" s="57"/>
      <c r="RIR16" s="57"/>
      <c r="RIS16" s="57"/>
      <c r="RIT16" s="57"/>
      <c r="RIU16" s="57"/>
      <c r="RIV16" s="57"/>
      <c r="RIW16" s="57"/>
      <c r="RIX16" s="57"/>
      <c r="RIY16" s="57"/>
      <c r="RIZ16" s="57"/>
      <c r="RJA16" s="57"/>
      <c r="RJB16" s="57"/>
      <c r="RJC16" s="57"/>
      <c r="RJD16" s="57"/>
      <c r="RJE16" s="57"/>
      <c r="RJF16" s="57"/>
      <c r="RJG16" s="57"/>
      <c r="RJH16" s="57"/>
      <c r="RJI16" s="57"/>
      <c r="RJJ16" s="57"/>
      <c r="RJK16" s="57"/>
      <c r="RJL16" s="57"/>
      <c r="RJM16" s="57"/>
      <c r="RJN16" s="57"/>
      <c r="RJO16" s="57"/>
      <c r="RJP16" s="57"/>
      <c r="RJQ16" s="57"/>
      <c r="RJR16" s="57"/>
      <c r="RJS16" s="57"/>
      <c r="RJT16" s="57"/>
      <c r="RJU16" s="57"/>
      <c r="RJV16" s="57"/>
      <c r="RJW16" s="57"/>
      <c r="RJX16" s="57"/>
      <c r="RJY16" s="57"/>
      <c r="RJZ16" s="57"/>
      <c r="RKA16" s="57"/>
      <c r="RKB16" s="57"/>
      <c r="RKC16" s="57"/>
      <c r="RKD16" s="57"/>
      <c r="RKE16" s="57"/>
      <c r="RKF16" s="57"/>
      <c r="RKG16" s="57"/>
      <c r="RKH16" s="57"/>
      <c r="RKI16" s="57"/>
      <c r="RKJ16" s="57"/>
      <c r="RKK16" s="57"/>
      <c r="RKL16" s="57"/>
      <c r="RKM16" s="57"/>
      <c r="RKN16" s="57"/>
      <c r="RKO16" s="57"/>
      <c r="RKP16" s="57"/>
      <c r="RKQ16" s="57"/>
      <c r="RKR16" s="57"/>
      <c r="RKS16" s="57"/>
      <c r="RKT16" s="57"/>
      <c r="RKU16" s="57"/>
      <c r="RKV16" s="57"/>
      <c r="RKW16" s="57"/>
      <c r="RKX16" s="57"/>
      <c r="RKY16" s="57"/>
      <c r="RKZ16" s="57"/>
      <c r="RLA16" s="57"/>
      <c r="RLB16" s="57"/>
      <c r="RLC16" s="57"/>
      <c r="RLD16" s="57"/>
      <c r="RLE16" s="57"/>
      <c r="RLF16" s="57"/>
      <c r="RLG16" s="57"/>
      <c r="RLH16" s="57"/>
      <c r="RLI16" s="57"/>
      <c r="RLJ16" s="57"/>
      <c r="RLK16" s="57"/>
      <c r="RLL16" s="57"/>
      <c r="RLM16" s="57"/>
      <c r="RLN16" s="57"/>
      <c r="RLO16" s="57"/>
      <c r="RLP16" s="57"/>
      <c r="RLQ16" s="57"/>
      <c r="RLR16" s="57"/>
      <c r="RLS16" s="57"/>
      <c r="RLT16" s="57"/>
      <c r="RLU16" s="57"/>
      <c r="RLV16" s="57"/>
      <c r="RLW16" s="57"/>
      <c r="RLX16" s="57"/>
      <c r="RLY16" s="57"/>
      <c r="RLZ16" s="57"/>
      <c r="RMA16" s="57"/>
      <c r="RMB16" s="57"/>
      <c r="RMC16" s="57"/>
      <c r="RMD16" s="57"/>
      <c r="RME16" s="57"/>
      <c r="RMF16" s="57"/>
      <c r="RMG16" s="57"/>
      <c r="RMH16" s="57"/>
      <c r="RMI16" s="57"/>
      <c r="RMJ16" s="57"/>
      <c r="RMK16" s="57"/>
      <c r="RML16" s="57"/>
      <c r="RMM16" s="57"/>
      <c r="RMN16" s="57"/>
      <c r="RMO16" s="57"/>
      <c r="RMP16" s="57"/>
      <c r="RMQ16" s="57"/>
      <c r="RMR16" s="57"/>
      <c r="RMS16" s="57"/>
      <c r="RMT16" s="57"/>
      <c r="RMU16" s="57"/>
      <c r="RMV16" s="57"/>
      <c r="RMW16" s="57"/>
      <c r="RMX16" s="57"/>
      <c r="RMY16" s="57"/>
      <c r="RMZ16" s="57"/>
      <c r="RNA16" s="57"/>
      <c r="RNB16" s="57"/>
      <c r="RNC16" s="57"/>
      <c r="RND16" s="57"/>
      <c r="RNE16" s="57"/>
      <c r="RNF16" s="57"/>
      <c r="RNG16" s="57"/>
      <c r="RNH16" s="57"/>
      <c r="RNI16" s="57"/>
      <c r="RNJ16" s="57"/>
      <c r="RNK16" s="57"/>
      <c r="RNL16" s="57"/>
      <c r="RNM16" s="57"/>
      <c r="RNN16" s="57"/>
      <c r="RNO16" s="57"/>
      <c r="RNP16" s="57"/>
      <c r="RNQ16" s="57"/>
      <c r="RNR16" s="57"/>
      <c r="RNS16" s="57"/>
      <c r="RNT16" s="57"/>
      <c r="RNU16" s="57"/>
      <c r="RNV16" s="57"/>
      <c r="RNW16" s="57"/>
      <c r="RNX16" s="57"/>
      <c r="RNY16" s="57"/>
      <c r="RNZ16" s="57"/>
      <c r="ROA16" s="57"/>
      <c r="ROB16" s="57"/>
      <c r="ROC16" s="57"/>
      <c r="ROD16" s="57"/>
      <c r="ROE16" s="57"/>
      <c r="ROF16" s="57"/>
      <c r="ROG16" s="57"/>
      <c r="ROH16" s="57"/>
      <c r="ROI16" s="57"/>
      <c r="ROJ16" s="57"/>
      <c r="ROK16" s="57"/>
      <c r="ROL16" s="57"/>
      <c r="ROM16" s="57"/>
      <c r="RON16" s="57"/>
      <c r="ROO16" s="57"/>
      <c r="ROP16" s="57"/>
      <c r="ROQ16" s="57"/>
      <c r="ROR16" s="57"/>
      <c r="ROS16" s="57"/>
      <c r="ROT16" s="57"/>
      <c r="ROU16" s="57"/>
      <c r="ROV16" s="57"/>
      <c r="ROW16" s="57"/>
      <c r="ROX16" s="57"/>
      <c r="ROY16" s="57"/>
      <c r="ROZ16" s="57"/>
      <c r="RPA16" s="57"/>
      <c r="RPB16" s="57"/>
      <c r="RPC16" s="57"/>
      <c r="RPD16" s="57"/>
      <c r="RPE16" s="57"/>
      <c r="RPF16" s="57"/>
      <c r="RPG16" s="57"/>
      <c r="RPH16" s="57"/>
      <c r="RPI16" s="57"/>
      <c r="RPJ16" s="57"/>
      <c r="RPK16" s="57"/>
      <c r="RPL16" s="57"/>
      <c r="RPM16" s="57"/>
      <c r="RPN16" s="57"/>
      <c r="RPO16" s="57"/>
      <c r="RPP16" s="57"/>
      <c r="RPQ16" s="57"/>
      <c r="RPR16" s="57"/>
      <c r="RPS16" s="57"/>
      <c r="RPT16" s="57"/>
      <c r="RPU16" s="57"/>
      <c r="RPV16" s="57"/>
      <c r="RPW16" s="57"/>
      <c r="RPX16" s="57"/>
      <c r="RPY16" s="57"/>
      <c r="RPZ16" s="57"/>
      <c r="RQA16" s="57"/>
      <c r="RQB16" s="57"/>
      <c r="RQC16" s="57"/>
      <c r="RQD16" s="57"/>
      <c r="RQE16" s="57"/>
      <c r="RQF16" s="57"/>
      <c r="RQG16" s="57"/>
      <c r="RQH16" s="57"/>
      <c r="RQI16" s="57"/>
      <c r="RQJ16" s="57"/>
      <c r="RQK16" s="57"/>
      <c r="RQL16" s="57"/>
      <c r="RQM16" s="57"/>
      <c r="RQN16" s="57"/>
      <c r="RQO16" s="57"/>
      <c r="RQP16" s="57"/>
      <c r="RQQ16" s="57"/>
      <c r="RQR16" s="57"/>
      <c r="RQS16" s="57"/>
      <c r="RQT16" s="57"/>
      <c r="RQU16" s="57"/>
      <c r="RQV16" s="57"/>
      <c r="RQW16" s="57"/>
      <c r="RQX16" s="57"/>
      <c r="RQY16" s="57"/>
      <c r="RQZ16" s="57"/>
      <c r="RRA16" s="57"/>
      <c r="RRB16" s="57"/>
      <c r="RRC16" s="57"/>
      <c r="RRD16" s="57"/>
      <c r="RRE16" s="57"/>
      <c r="RRF16" s="57"/>
      <c r="RRG16" s="57"/>
      <c r="RRH16" s="57"/>
      <c r="RRI16" s="57"/>
      <c r="RRJ16" s="57"/>
      <c r="RRK16" s="57"/>
      <c r="RRL16" s="57"/>
      <c r="RRM16" s="57"/>
      <c r="RRN16" s="57"/>
      <c r="RRO16" s="57"/>
      <c r="RRP16" s="57"/>
      <c r="RRQ16" s="57"/>
      <c r="RRR16" s="57"/>
      <c r="RRS16" s="57"/>
      <c r="RRT16" s="57"/>
      <c r="RRU16" s="57"/>
      <c r="RRV16" s="57"/>
      <c r="RRW16" s="57"/>
      <c r="RRX16" s="57"/>
      <c r="RRY16" s="57"/>
      <c r="RRZ16" s="57"/>
      <c r="RSA16" s="57"/>
      <c r="RSB16" s="57"/>
      <c r="RSC16" s="57"/>
      <c r="RSD16" s="57"/>
      <c r="RSE16" s="57"/>
      <c r="RSF16" s="57"/>
      <c r="RSG16" s="57"/>
      <c r="RSH16" s="57"/>
      <c r="RSI16" s="57"/>
      <c r="RSJ16" s="57"/>
      <c r="RSK16" s="57"/>
      <c r="RSL16" s="57"/>
      <c r="RSM16" s="57"/>
      <c r="RSN16" s="57"/>
      <c r="RSO16" s="57"/>
      <c r="RSP16" s="57"/>
      <c r="RSQ16" s="57"/>
      <c r="RSR16" s="57"/>
      <c r="RSS16" s="57"/>
      <c r="RST16" s="57"/>
      <c r="RSU16" s="57"/>
      <c r="RSV16" s="57"/>
      <c r="RSW16" s="57"/>
      <c r="RSX16" s="57"/>
      <c r="RSY16" s="57"/>
      <c r="RSZ16" s="57"/>
      <c r="RTA16" s="57"/>
      <c r="RTB16" s="57"/>
      <c r="RTC16" s="57"/>
      <c r="RTD16" s="57"/>
      <c r="RTE16" s="57"/>
      <c r="RTF16" s="57"/>
      <c r="RTG16" s="57"/>
      <c r="RTH16" s="57"/>
      <c r="RTI16" s="57"/>
      <c r="RTJ16" s="57"/>
      <c r="RTK16" s="57"/>
      <c r="RTL16" s="57"/>
      <c r="RTM16" s="57"/>
      <c r="RTN16" s="57"/>
      <c r="RTO16" s="57"/>
      <c r="RTP16" s="57"/>
      <c r="RTQ16" s="57"/>
      <c r="RTR16" s="57"/>
      <c r="RTS16" s="57"/>
      <c r="RTT16" s="57"/>
      <c r="RTU16" s="57"/>
      <c r="RTV16" s="57"/>
      <c r="RTW16" s="57"/>
      <c r="RTX16" s="57"/>
      <c r="RTY16" s="57"/>
      <c r="RTZ16" s="57"/>
      <c r="RUA16" s="57"/>
      <c r="RUB16" s="57"/>
      <c r="RUC16" s="57"/>
      <c r="RUD16" s="57"/>
      <c r="RUE16" s="57"/>
      <c r="RUF16" s="57"/>
      <c r="RUG16" s="57"/>
      <c r="RUH16" s="57"/>
      <c r="RUI16" s="57"/>
      <c r="RUJ16" s="57"/>
      <c r="RUK16" s="57"/>
      <c r="RUL16" s="57"/>
      <c r="RUM16" s="57"/>
      <c r="RUN16" s="57"/>
      <c r="RUO16" s="57"/>
      <c r="RUP16" s="57"/>
      <c r="RUQ16" s="57"/>
      <c r="RUR16" s="57"/>
      <c r="RUS16" s="57"/>
      <c r="RUT16" s="57"/>
      <c r="RUU16" s="57"/>
      <c r="RUV16" s="57"/>
      <c r="RUW16" s="57"/>
      <c r="RUX16" s="57"/>
      <c r="RUY16" s="57"/>
      <c r="RUZ16" s="57"/>
      <c r="RVA16" s="57"/>
      <c r="RVB16" s="57"/>
      <c r="RVC16" s="57"/>
      <c r="RVD16" s="57"/>
      <c r="RVE16" s="57"/>
      <c r="RVF16" s="57"/>
      <c r="RVG16" s="57"/>
      <c r="RVH16" s="57"/>
      <c r="RVI16" s="57"/>
      <c r="RVJ16" s="57"/>
      <c r="RVK16" s="57"/>
      <c r="RVL16" s="57"/>
      <c r="RVM16" s="57"/>
      <c r="RVN16" s="57"/>
      <c r="RVO16" s="57"/>
      <c r="RVP16" s="57"/>
      <c r="RVQ16" s="57"/>
      <c r="RVR16" s="57"/>
      <c r="RVS16" s="57"/>
      <c r="RVT16" s="57"/>
      <c r="RVU16" s="57"/>
      <c r="RVV16" s="57"/>
      <c r="RVW16" s="57"/>
      <c r="RVX16" s="57"/>
      <c r="RVY16" s="57"/>
      <c r="RVZ16" s="57"/>
      <c r="RWA16" s="57"/>
      <c r="RWB16" s="57"/>
      <c r="RWC16" s="57"/>
      <c r="RWD16" s="57"/>
      <c r="RWE16" s="57"/>
      <c r="RWF16" s="57"/>
      <c r="RWG16" s="57"/>
      <c r="RWH16" s="57"/>
      <c r="RWI16" s="57"/>
      <c r="RWJ16" s="57"/>
      <c r="RWK16" s="57"/>
      <c r="RWL16" s="57"/>
      <c r="RWM16" s="57"/>
      <c r="RWN16" s="57"/>
      <c r="RWO16" s="57"/>
      <c r="RWP16" s="57"/>
      <c r="RWQ16" s="57"/>
      <c r="RWR16" s="57"/>
      <c r="RWS16" s="57"/>
      <c r="RWT16" s="57"/>
      <c r="RWU16" s="57"/>
      <c r="RWV16" s="57"/>
      <c r="RWW16" s="57"/>
      <c r="RWX16" s="57"/>
      <c r="RWY16" s="57"/>
      <c r="RWZ16" s="57"/>
      <c r="RXA16" s="57"/>
      <c r="RXB16" s="57"/>
      <c r="RXC16" s="57"/>
      <c r="RXD16" s="57"/>
      <c r="RXE16" s="57"/>
      <c r="RXF16" s="57"/>
      <c r="RXG16" s="57"/>
      <c r="RXH16" s="57"/>
      <c r="RXI16" s="57"/>
      <c r="RXJ16" s="57"/>
      <c r="RXK16" s="57"/>
      <c r="RXL16" s="57"/>
      <c r="RXM16" s="57"/>
      <c r="RXN16" s="57"/>
      <c r="RXO16" s="57"/>
      <c r="RXP16" s="57"/>
      <c r="RXQ16" s="57"/>
      <c r="RXR16" s="57"/>
      <c r="RXS16" s="57"/>
      <c r="RXT16" s="57"/>
      <c r="RXU16" s="57"/>
      <c r="RXV16" s="57"/>
      <c r="RXW16" s="57"/>
      <c r="RXX16" s="57"/>
      <c r="RXY16" s="57"/>
      <c r="RXZ16" s="57"/>
      <c r="RYA16" s="57"/>
      <c r="RYB16" s="57"/>
      <c r="RYC16" s="57"/>
      <c r="RYD16" s="57"/>
      <c r="RYE16" s="57"/>
      <c r="RYF16" s="57"/>
      <c r="RYG16" s="57"/>
      <c r="RYH16" s="57"/>
      <c r="RYI16" s="57"/>
      <c r="RYJ16" s="57"/>
      <c r="RYK16" s="57"/>
      <c r="RYL16" s="57"/>
      <c r="RYM16" s="57"/>
      <c r="RYN16" s="57"/>
      <c r="RYO16" s="57"/>
      <c r="RYP16" s="57"/>
      <c r="RYQ16" s="57"/>
      <c r="RYR16" s="57"/>
      <c r="RYS16" s="57"/>
      <c r="RYT16" s="57"/>
      <c r="RYU16" s="57"/>
      <c r="RYV16" s="57"/>
      <c r="RYW16" s="57"/>
      <c r="RYX16" s="57"/>
      <c r="RYY16" s="57"/>
      <c r="RYZ16" s="57"/>
      <c r="RZA16" s="57"/>
      <c r="RZB16" s="57"/>
      <c r="RZC16" s="57"/>
      <c r="RZD16" s="57"/>
      <c r="RZE16" s="57"/>
      <c r="RZF16" s="57"/>
      <c r="RZG16" s="57"/>
      <c r="RZH16" s="57"/>
      <c r="RZI16" s="57"/>
      <c r="RZJ16" s="57"/>
      <c r="RZK16" s="57"/>
      <c r="RZL16" s="57"/>
      <c r="RZM16" s="57"/>
      <c r="RZN16" s="57"/>
      <c r="RZO16" s="57"/>
      <c r="RZP16" s="57"/>
      <c r="RZQ16" s="57"/>
      <c r="RZR16" s="57"/>
      <c r="RZS16" s="57"/>
      <c r="RZT16" s="57"/>
      <c r="RZU16" s="57"/>
      <c r="RZV16" s="57"/>
      <c r="RZW16" s="57"/>
      <c r="RZX16" s="57"/>
      <c r="RZY16" s="57"/>
      <c r="RZZ16" s="57"/>
      <c r="SAA16" s="57"/>
      <c r="SAB16" s="57"/>
      <c r="SAC16" s="57"/>
      <c r="SAD16" s="57"/>
      <c r="SAE16" s="57"/>
      <c r="SAF16" s="57"/>
      <c r="SAG16" s="57"/>
      <c r="SAH16" s="57"/>
      <c r="SAI16" s="57"/>
      <c r="SAJ16" s="57"/>
      <c r="SAK16" s="57"/>
      <c r="SAL16" s="57"/>
      <c r="SAM16" s="57"/>
      <c r="SAN16" s="57"/>
      <c r="SAO16" s="57"/>
      <c r="SAP16" s="57"/>
      <c r="SAQ16" s="57"/>
      <c r="SAR16" s="57"/>
      <c r="SAS16" s="57"/>
      <c r="SAT16" s="57"/>
      <c r="SAU16" s="57"/>
      <c r="SAV16" s="57"/>
      <c r="SAW16" s="57"/>
      <c r="SAX16" s="57"/>
      <c r="SAY16" s="57"/>
      <c r="SAZ16" s="57"/>
      <c r="SBA16" s="57"/>
      <c r="SBB16" s="57"/>
      <c r="SBC16" s="57"/>
      <c r="SBD16" s="57"/>
      <c r="SBE16" s="57"/>
      <c r="SBF16" s="57"/>
      <c r="SBG16" s="57"/>
      <c r="SBH16" s="57"/>
      <c r="SBI16" s="57"/>
      <c r="SBJ16" s="57"/>
      <c r="SBK16" s="57"/>
      <c r="SBL16" s="57"/>
      <c r="SBM16" s="57"/>
      <c r="SBN16" s="57"/>
      <c r="SBO16" s="57"/>
      <c r="SBP16" s="57"/>
      <c r="SBQ16" s="57"/>
      <c r="SBR16" s="57"/>
      <c r="SBS16" s="57"/>
      <c r="SBT16" s="57"/>
      <c r="SBU16" s="57"/>
      <c r="SBV16" s="57"/>
      <c r="SBW16" s="57"/>
      <c r="SBX16" s="57"/>
      <c r="SBY16" s="57"/>
      <c r="SBZ16" s="57"/>
      <c r="SCA16" s="57"/>
      <c r="SCB16" s="57"/>
      <c r="SCC16" s="57"/>
      <c r="SCD16" s="57"/>
      <c r="SCE16" s="57"/>
      <c r="SCF16" s="57"/>
      <c r="SCG16" s="57"/>
      <c r="SCH16" s="57"/>
      <c r="SCI16" s="57"/>
      <c r="SCJ16" s="57"/>
      <c r="SCK16" s="57"/>
      <c r="SCL16" s="57"/>
      <c r="SCM16" s="57"/>
      <c r="SCN16" s="57"/>
      <c r="SCO16" s="57"/>
      <c r="SCP16" s="57"/>
      <c r="SCQ16" s="57"/>
      <c r="SCR16" s="57"/>
      <c r="SCS16" s="57"/>
      <c r="SCT16" s="57"/>
      <c r="SCU16" s="57"/>
      <c r="SCV16" s="57"/>
      <c r="SCW16" s="57"/>
      <c r="SCX16" s="57"/>
      <c r="SCY16" s="57"/>
      <c r="SCZ16" s="57"/>
      <c r="SDA16" s="57"/>
      <c r="SDB16" s="57"/>
      <c r="SDC16" s="57"/>
      <c r="SDD16" s="57"/>
      <c r="SDE16" s="57"/>
      <c r="SDF16" s="57"/>
      <c r="SDG16" s="57"/>
      <c r="SDH16" s="57"/>
      <c r="SDI16" s="57"/>
      <c r="SDJ16" s="57"/>
      <c r="SDK16" s="57"/>
      <c r="SDL16" s="57"/>
      <c r="SDM16" s="57"/>
      <c r="SDN16" s="57"/>
      <c r="SDO16" s="57"/>
      <c r="SDP16" s="57"/>
      <c r="SDQ16" s="57"/>
      <c r="SDR16" s="57"/>
      <c r="SDS16" s="57"/>
      <c r="SDT16" s="57"/>
      <c r="SDU16" s="57"/>
      <c r="SDV16" s="57"/>
      <c r="SDW16" s="57"/>
      <c r="SDX16" s="57"/>
      <c r="SDY16" s="57"/>
      <c r="SDZ16" s="57"/>
      <c r="SEA16" s="57"/>
      <c r="SEB16" s="57"/>
      <c r="SEC16" s="57"/>
      <c r="SED16" s="57"/>
      <c r="SEE16" s="57"/>
      <c r="SEF16" s="57"/>
      <c r="SEG16" s="57"/>
      <c r="SEH16" s="57"/>
      <c r="SEI16" s="57"/>
      <c r="SEJ16" s="57"/>
      <c r="SEK16" s="57"/>
      <c r="SEL16" s="57"/>
      <c r="SEM16" s="57"/>
      <c r="SEN16" s="57"/>
      <c r="SEO16" s="57"/>
      <c r="SEP16" s="57"/>
      <c r="SEQ16" s="57"/>
      <c r="SER16" s="57"/>
      <c r="SES16" s="57"/>
      <c r="SET16" s="57"/>
      <c r="SEU16" s="57"/>
      <c r="SEV16" s="57"/>
      <c r="SEW16" s="57"/>
      <c r="SEX16" s="57"/>
      <c r="SEY16" s="57"/>
      <c r="SEZ16" s="57"/>
      <c r="SFA16" s="57"/>
      <c r="SFB16" s="57"/>
      <c r="SFC16" s="57"/>
      <c r="SFD16" s="57"/>
      <c r="SFE16" s="57"/>
      <c r="SFF16" s="57"/>
      <c r="SFG16" s="57"/>
      <c r="SFH16" s="57"/>
      <c r="SFI16" s="57"/>
      <c r="SFJ16" s="57"/>
      <c r="SFK16" s="57"/>
      <c r="SFL16" s="57"/>
      <c r="SFM16" s="57"/>
      <c r="SFN16" s="57"/>
      <c r="SFO16" s="57"/>
      <c r="SFP16" s="57"/>
      <c r="SFQ16" s="57"/>
      <c r="SFR16" s="57"/>
      <c r="SFS16" s="57"/>
      <c r="SFT16" s="57"/>
      <c r="SFU16" s="57"/>
      <c r="SFV16" s="57"/>
      <c r="SFW16" s="57"/>
      <c r="SFX16" s="57"/>
      <c r="SFY16" s="57"/>
      <c r="SFZ16" s="57"/>
      <c r="SGA16" s="57"/>
      <c r="SGB16" s="57"/>
      <c r="SGC16" s="57"/>
      <c r="SGD16" s="57"/>
      <c r="SGE16" s="57"/>
      <c r="SGF16" s="57"/>
      <c r="SGG16" s="57"/>
      <c r="SGH16" s="57"/>
      <c r="SGI16" s="57"/>
      <c r="SGJ16" s="57"/>
      <c r="SGK16" s="57"/>
      <c r="SGL16" s="57"/>
      <c r="SGM16" s="57"/>
      <c r="SGN16" s="57"/>
      <c r="SGO16" s="57"/>
      <c r="SGP16" s="57"/>
      <c r="SGQ16" s="57"/>
      <c r="SGR16" s="57"/>
      <c r="SGS16" s="57"/>
      <c r="SGT16" s="57"/>
      <c r="SGU16" s="57"/>
      <c r="SGV16" s="57"/>
      <c r="SGW16" s="57"/>
      <c r="SGX16" s="57"/>
      <c r="SGY16" s="57"/>
      <c r="SGZ16" s="57"/>
      <c r="SHA16" s="57"/>
      <c r="SHB16" s="57"/>
      <c r="SHC16" s="57"/>
      <c r="SHD16" s="57"/>
      <c r="SHE16" s="57"/>
      <c r="SHF16" s="57"/>
      <c r="SHG16" s="57"/>
      <c r="SHH16" s="57"/>
      <c r="SHI16" s="57"/>
      <c r="SHJ16" s="57"/>
      <c r="SHK16" s="57"/>
      <c r="SHL16" s="57"/>
      <c r="SHM16" s="57"/>
      <c r="SHN16" s="57"/>
      <c r="SHO16" s="57"/>
      <c r="SHP16" s="57"/>
      <c r="SHQ16" s="57"/>
      <c r="SHR16" s="57"/>
      <c r="SHS16" s="57"/>
      <c r="SHT16" s="57"/>
      <c r="SHU16" s="57"/>
      <c r="SHV16" s="57"/>
      <c r="SHW16" s="57"/>
      <c r="SHX16" s="57"/>
      <c r="SHY16" s="57"/>
      <c r="SHZ16" s="57"/>
      <c r="SIA16" s="57"/>
      <c r="SIB16" s="57"/>
      <c r="SIC16" s="57"/>
      <c r="SID16" s="57"/>
      <c r="SIE16" s="57"/>
      <c r="SIF16" s="57"/>
      <c r="SIG16" s="57"/>
      <c r="SIH16" s="57"/>
      <c r="SII16" s="57"/>
      <c r="SIJ16" s="57"/>
      <c r="SIK16" s="57"/>
      <c r="SIL16" s="57"/>
      <c r="SIM16" s="57"/>
      <c r="SIN16" s="57"/>
      <c r="SIO16" s="57"/>
      <c r="SIP16" s="57"/>
      <c r="SIQ16" s="57"/>
      <c r="SIR16" s="57"/>
      <c r="SIS16" s="57"/>
      <c r="SIT16" s="57"/>
      <c r="SIU16" s="57"/>
      <c r="SIV16" s="57"/>
      <c r="SIW16" s="57"/>
      <c r="SIX16" s="57"/>
      <c r="SIY16" s="57"/>
      <c r="SIZ16" s="57"/>
      <c r="SJA16" s="57"/>
      <c r="SJB16" s="57"/>
      <c r="SJC16" s="57"/>
      <c r="SJD16" s="57"/>
      <c r="SJE16" s="57"/>
      <c r="SJF16" s="57"/>
      <c r="SJG16" s="57"/>
      <c r="SJH16" s="57"/>
      <c r="SJI16" s="57"/>
      <c r="SJJ16" s="57"/>
      <c r="SJK16" s="57"/>
      <c r="SJL16" s="57"/>
      <c r="SJM16" s="57"/>
      <c r="SJN16" s="57"/>
      <c r="SJO16" s="57"/>
      <c r="SJP16" s="57"/>
      <c r="SJQ16" s="57"/>
      <c r="SJR16" s="57"/>
      <c r="SJS16" s="57"/>
      <c r="SJT16" s="57"/>
      <c r="SJU16" s="57"/>
      <c r="SJV16" s="57"/>
      <c r="SJW16" s="57"/>
      <c r="SJX16" s="57"/>
      <c r="SJY16" s="57"/>
      <c r="SJZ16" s="57"/>
      <c r="SKA16" s="57"/>
      <c r="SKB16" s="57"/>
      <c r="SKC16" s="57"/>
      <c r="SKD16" s="57"/>
      <c r="SKE16" s="57"/>
      <c r="SKF16" s="57"/>
      <c r="SKG16" s="57"/>
      <c r="SKH16" s="57"/>
      <c r="SKI16" s="57"/>
      <c r="SKJ16" s="57"/>
      <c r="SKK16" s="57"/>
      <c r="SKL16" s="57"/>
      <c r="SKM16" s="57"/>
      <c r="SKN16" s="57"/>
      <c r="SKO16" s="57"/>
      <c r="SKP16" s="57"/>
      <c r="SKQ16" s="57"/>
      <c r="SKR16" s="57"/>
      <c r="SKS16" s="57"/>
      <c r="SKT16" s="57"/>
      <c r="SKU16" s="57"/>
      <c r="SKV16" s="57"/>
      <c r="SKW16" s="57"/>
      <c r="SKX16" s="57"/>
      <c r="SKY16" s="57"/>
      <c r="SKZ16" s="57"/>
      <c r="SLA16" s="57"/>
      <c r="SLB16" s="57"/>
      <c r="SLC16" s="57"/>
      <c r="SLD16" s="57"/>
      <c r="SLE16" s="57"/>
      <c r="SLF16" s="57"/>
      <c r="SLG16" s="57"/>
      <c r="SLH16" s="57"/>
      <c r="SLI16" s="57"/>
      <c r="SLJ16" s="57"/>
      <c r="SLK16" s="57"/>
      <c r="SLL16" s="57"/>
      <c r="SLM16" s="57"/>
      <c r="SLN16" s="57"/>
      <c r="SLO16" s="57"/>
      <c r="SLP16" s="57"/>
      <c r="SLQ16" s="57"/>
      <c r="SLR16" s="57"/>
      <c r="SLS16" s="57"/>
      <c r="SLT16" s="57"/>
      <c r="SLU16" s="57"/>
      <c r="SLV16" s="57"/>
      <c r="SLW16" s="57"/>
      <c r="SLX16" s="57"/>
      <c r="SLY16" s="57"/>
      <c r="SLZ16" s="57"/>
      <c r="SMA16" s="57"/>
      <c r="SMB16" s="57"/>
      <c r="SMC16" s="57"/>
      <c r="SMD16" s="57"/>
      <c r="SME16" s="57"/>
      <c r="SMF16" s="57"/>
      <c r="SMG16" s="57"/>
      <c r="SMH16" s="57"/>
      <c r="SMI16" s="57"/>
      <c r="SMJ16" s="57"/>
      <c r="SMK16" s="57"/>
      <c r="SML16" s="57"/>
      <c r="SMM16" s="57"/>
      <c r="SMN16" s="57"/>
      <c r="SMO16" s="57"/>
      <c r="SMP16" s="57"/>
      <c r="SMQ16" s="57"/>
      <c r="SMR16" s="57"/>
      <c r="SMS16" s="57"/>
      <c r="SMT16" s="57"/>
      <c r="SMU16" s="57"/>
      <c r="SMV16" s="57"/>
      <c r="SMW16" s="57"/>
      <c r="SMX16" s="57"/>
      <c r="SMY16" s="57"/>
      <c r="SMZ16" s="57"/>
      <c r="SNA16" s="57"/>
      <c r="SNB16" s="57"/>
      <c r="SNC16" s="57"/>
      <c r="SND16" s="57"/>
      <c r="SNE16" s="57"/>
      <c r="SNF16" s="57"/>
      <c r="SNG16" s="57"/>
      <c r="SNH16" s="57"/>
      <c r="SNI16" s="57"/>
      <c r="SNJ16" s="57"/>
      <c r="SNK16" s="57"/>
      <c r="SNL16" s="57"/>
      <c r="SNM16" s="57"/>
      <c r="SNN16" s="57"/>
      <c r="SNO16" s="57"/>
      <c r="SNP16" s="57"/>
      <c r="SNQ16" s="57"/>
      <c r="SNR16" s="57"/>
      <c r="SNS16" s="57"/>
      <c r="SNT16" s="57"/>
      <c r="SNU16" s="57"/>
      <c r="SNV16" s="57"/>
      <c r="SNW16" s="57"/>
      <c r="SNX16" s="57"/>
      <c r="SNY16" s="57"/>
      <c r="SNZ16" s="57"/>
      <c r="SOA16" s="57"/>
      <c r="SOB16" s="57"/>
      <c r="SOC16" s="57"/>
      <c r="SOD16" s="57"/>
      <c r="SOE16" s="57"/>
      <c r="SOF16" s="57"/>
      <c r="SOG16" s="57"/>
      <c r="SOH16" s="57"/>
      <c r="SOI16" s="57"/>
      <c r="SOJ16" s="57"/>
      <c r="SOK16" s="57"/>
      <c r="SOL16" s="57"/>
      <c r="SOM16" s="57"/>
      <c r="SON16" s="57"/>
      <c r="SOO16" s="57"/>
      <c r="SOP16" s="57"/>
      <c r="SOQ16" s="57"/>
      <c r="SOR16" s="57"/>
      <c r="SOS16" s="57"/>
      <c r="SOT16" s="57"/>
      <c r="SOU16" s="57"/>
      <c r="SOV16" s="57"/>
      <c r="SOW16" s="57"/>
      <c r="SOX16" s="57"/>
      <c r="SOY16" s="57"/>
      <c r="SOZ16" s="57"/>
      <c r="SPA16" s="57"/>
      <c r="SPB16" s="57"/>
      <c r="SPC16" s="57"/>
      <c r="SPD16" s="57"/>
      <c r="SPE16" s="57"/>
      <c r="SPF16" s="57"/>
      <c r="SPG16" s="57"/>
      <c r="SPH16" s="57"/>
      <c r="SPI16" s="57"/>
      <c r="SPJ16" s="57"/>
      <c r="SPK16" s="57"/>
      <c r="SPL16" s="57"/>
      <c r="SPM16" s="57"/>
      <c r="SPN16" s="57"/>
      <c r="SPO16" s="57"/>
      <c r="SPP16" s="57"/>
      <c r="SPQ16" s="57"/>
      <c r="SPR16" s="57"/>
      <c r="SPS16" s="57"/>
      <c r="SPT16" s="57"/>
      <c r="SPU16" s="57"/>
      <c r="SPV16" s="57"/>
      <c r="SPW16" s="57"/>
      <c r="SPX16" s="57"/>
      <c r="SPY16" s="57"/>
      <c r="SPZ16" s="57"/>
      <c r="SQA16" s="57"/>
      <c r="SQB16" s="57"/>
      <c r="SQC16" s="57"/>
      <c r="SQD16" s="57"/>
      <c r="SQE16" s="57"/>
      <c r="SQF16" s="57"/>
      <c r="SQG16" s="57"/>
      <c r="SQH16" s="57"/>
      <c r="SQI16" s="57"/>
      <c r="SQJ16" s="57"/>
      <c r="SQK16" s="57"/>
      <c r="SQL16" s="57"/>
      <c r="SQM16" s="57"/>
      <c r="SQN16" s="57"/>
      <c r="SQO16" s="57"/>
      <c r="SQP16" s="57"/>
      <c r="SQQ16" s="57"/>
      <c r="SQR16" s="57"/>
      <c r="SQS16" s="57"/>
      <c r="SQT16" s="57"/>
      <c r="SQU16" s="57"/>
      <c r="SQV16" s="57"/>
      <c r="SQW16" s="57"/>
      <c r="SQX16" s="57"/>
      <c r="SQY16" s="57"/>
      <c r="SQZ16" s="57"/>
      <c r="SRA16" s="57"/>
      <c r="SRB16" s="57"/>
      <c r="SRC16" s="57"/>
      <c r="SRD16" s="57"/>
      <c r="SRE16" s="57"/>
      <c r="SRF16" s="57"/>
      <c r="SRG16" s="57"/>
      <c r="SRH16" s="57"/>
      <c r="SRI16" s="57"/>
      <c r="SRJ16" s="57"/>
      <c r="SRK16" s="57"/>
      <c r="SRL16" s="57"/>
      <c r="SRM16" s="57"/>
      <c r="SRN16" s="57"/>
      <c r="SRO16" s="57"/>
      <c r="SRP16" s="57"/>
      <c r="SRQ16" s="57"/>
      <c r="SRR16" s="57"/>
      <c r="SRS16" s="57"/>
      <c r="SRT16" s="57"/>
      <c r="SRU16" s="57"/>
      <c r="SRV16" s="57"/>
      <c r="SRW16" s="57"/>
      <c r="SRX16" s="57"/>
      <c r="SRY16" s="57"/>
      <c r="SRZ16" s="57"/>
      <c r="SSA16" s="57"/>
      <c r="SSB16" s="57"/>
      <c r="SSC16" s="57"/>
      <c r="SSD16" s="57"/>
      <c r="SSE16" s="57"/>
      <c r="SSF16" s="57"/>
      <c r="SSG16" s="57"/>
      <c r="SSH16" s="57"/>
      <c r="SSI16" s="57"/>
      <c r="SSJ16" s="57"/>
      <c r="SSK16" s="57"/>
      <c r="SSL16" s="57"/>
      <c r="SSM16" s="57"/>
      <c r="SSN16" s="57"/>
      <c r="SSO16" s="57"/>
      <c r="SSP16" s="57"/>
      <c r="SSQ16" s="57"/>
      <c r="SSR16" s="57"/>
      <c r="SSS16" s="57"/>
      <c r="SST16" s="57"/>
      <c r="SSU16" s="57"/>
      <c r="SSV16" s="57"/>
      <c r="SSW16" s="57"/>
      <c r="SSX16" s="57"/>
      <c r="SSY16" s="57"/>
      <c r="SSZ16" s="57"/>
      <c r="STA16" s="57"/>
      <c r="STB16" s="57"/>
      <c r="STC16" s="57"/>
      <c r="STD16" s="57"/>
      <c r="STE16" s="57"/>
      <c r="STF16" s="57"/>
      <c r="STG16" s="57"/>
      <c r="STH16" s="57"/>
      <c r="STI16" s="57"/>
      <c r="STJ16" s="57"/>
      <c r="STK16" s="57"/>
      <c r="STL16" s="57"/>
      <c r="STM16" s="57"/>
      <c r="STN16" s="57"/>
      <c r="STO16" s="57"/>
      <c r="STP16" s="57"/>
      <c r="STQ16" s="57"/>
      <c r="STR16" s="57"/>
      <c r="STS16" s="57"/>
      <c r="STT16" s="57"/>
      <c r="STU16" s="57"/>
      <c r="STV16" s="57"/>
      <c r="STW16" s="57"/>
      <c r="STX16" s="57"/>
      <c r="STY16" s="57"/>
      <c r="STZ16" s="57"/>
      <c r="SUA16" s="57"/>
      <c r="SUB16" s="57"/>
      <c r="SUC16" s="57"/>
      <c r="SUD16" s="57"/>
      <c r="SUE16" s="57"/>
      <c r="SUF16" s="57"/>
      <c r="SUG16" s="57"/>
      <c r="SUH16" s="57"/>
      <c r="SUI16" s="57"/>
      <c r="SUJ16" s="57"/>
      <c r="SUK16" s="57"/>
      <c r="SUL16" s="57"/>
      <c r="SUM16" s="57"/>
      <c r="SUN16" s="57"/>
      <c r="SUO16" s="57"/>
      <c r="SUP16" s="57"/>
      <c r="SUQ16" s="57"/>
      <c r="SUR16" s="57"/>
      <c r="SUS16" s="57"/>
      <c r="SUT16" s="57"/>
      <c r="SUU16" s="57"/>
      <c r="SUV16" s="57"/>
      <c r="SUW16" s="57"/>
      <c r="SUX16" s="57"/>
      <c r="SUY16" s="57"/>
      <c r="SUZ16" s="57"/>
      <c r="SVA16" s="57"/>
      <c r="SVB16" s="57"/>
      <c r="SVC16" s="57"/>
      <c r="SVD16" s="57"/>
      <c r="SVE16" s="57"/>
      <c r="SVF16" s="57"/>
      <c r="SVG16" s="57"/>
      <c r="SVH16" s="57"/>
      <c r="SVI16" s="57"/>
      <c r="SVJ16" s="57"/>
      <c r="SVK16" s="57"/>
      <c r="SVL16" s="57"/>
      <c r="SVM16" s="57"/>
      <c r="SVN16" s="57"/>
      <c r="SVO16" s="57"/>
      <c r="SVP16" s="57"/>
      <c r="SVQ16" s="57"/>
      <c r="SVR16" s="57"/>
      <c r="SVS16" s="57"/>
      <c r="SVT16" s="57"/>
      <c r="SVU16" s="57"/>
      <c r="SVV16" s="57"/>
      <c r="SVW16" s="57"/>
      <c r="SVX16" s="57"/>
      <c r="SVY16" s="57"/>
      <c r="SVZ16" s="57"/>
      <c r="SWA16" s="57"/>
      <c r="SWB16" s="57"/>
      <c r="SWC16" s="57"/>
      <c r="SWD16" s="57"/>
      <c r="SWE16" s="57"/>
      <c r="SWF16" s="57"/>
      <c r="SWG16" s="57"/>
      <c r="SWH16" s="57"/>
      <c r="SWI16" s="57"/>
      <c r="SWJ16" s="57"/>
      <c r="SWK16" s="57"/>
      <c r="SWL16" s="57"/>
      <c r="SWM16" s="57"/>
      <c r="SWN16" s="57"/>
      <c r="SWO16" s="57"/>
      <c r="SWP16" s="57"/>
      <c r="SWQ16" s="57"/>
      <c r="SWR16" s="57"/>
      <c r="SWS16" s="57"/>
      <c r="SWT16" s="57"/>
      <c r="SWU16" s="57"/>
      <c r="SWV16" s="57"/>
      <c r="SWW16" s="57"/>
      <c r="SWX16" s="57"/>
      <c r="SWY16" s="57"/>
      <c r="SWZ16" s="57"/>
      <c r="SXA16" s="57"/>
      <c r="SXB16" s="57"/>
      <c r="SXC16" s="57"/>
      <c r="SXD16" s="57"/>
      <c r="SXE16" s="57"/>
      <c r="SXF16" s="57"/>
      <c r="SXG16" s="57"/>
      <c r="SXH16" s="57"/>
      <c r="SXI16" s="57"/>
      <c r="SXJ16" s="57"/>
      <c r="SXK16" s="57"/>
      <c r="SXL16" s="57"/>
      <c r="SXM16" s="57"/>
      <c r="SXN16" s="57"/>
      <c r="SXO16" s="57"/>
      <c r="SXP16" s="57"/>
      <c r="SXQ16" s="57"/>
      <c r="SXR16" s="57"/>
      <c r="SXS16" s="57"/>
      <c r="SXT16" s="57"/>
      <c r="SXU16" s="57"/>
      <c r="SXV16" s="57"/>
      <c r="SXW16" s="57"/>
      <c r="SXX16" s="57"/>
      <c r="SXY16" s="57"/>
      <c r="SXZ16" s="57"/>
      <c r="SYA16" s="57"/>
      <c r="SYB16" s="57"/>
      <c r="SYC16" s="57"/>
      <c r="SYD16" s="57"/>
      <c r="SYE16" s="57"/>
      <c r="SYF16" s="57"/>
      <c r="SYG16" s="57"/>
      <c r="SYH16" s="57"/>
      <c r="SYI16" s="57"/>
      <c r="SYJ16" s="57"/>
      <c r="SYK16" s="57"/>
      <c r="SYL16" s="57"/>
      <c r="SYM16" s="57"/>
      <c r="SYN16" s="57"/>
      <c r="SYO16" s="57"/>
      <c r="SYP16" s="57"/>
      <c r="SYQ16" s="57"/>
      <c r="SYR16" s="57"/>
      <c r="SYS16" s="57"/>
      <c r="SYT16" s="57"/>
      <c r="SYU16" s="57"/>
      <c r="SYV16" s="57"/>
      <c r="SYW16" s="57"/>
      <c r="SYX16" s="57"/>
      <c r="SYY16" s="57"/>
      <c r="SYZ16" s="57"/>
      <c r="SZA16" s="57"/>
      <c r="SZB16" s="57"/>
      <c r="SZC16" s="57"/>
      <c r="SZD16" s="57"/>
      <c r="SZE16" s="57"/>
      <c r="SZF16" s="57"/>
      <c r="SZG16" s="57"/>
      <c r="SZH16" s="57"/>
      <c r="SZI16" s="57"/>
      <c r="SZJ16" s="57"/>
      <c r="SZK16" s="57"/>
      <c r="SZL16" s="57"/>
      <c r="SZM16" s="57"/>
      <c r="SZN16" s="57"/>
      <c r="SZO16" s="57"/>
      <c r="SZP16" s="57"/>
      <c r="SZQ16" s="57"/>
      <c r="SZR16" s="57"/>
      <c r="SZS16" s="57"/>
      <c r="SZT16" s="57"/>
      <c r="SZU16" s="57"/>
      <c r="SZV16" s="57"/>
      <c r="SZW16" s="57"/>
      <c r="SZX16" s="57"/>
      <c r="SZY16" s="57"/>
      <c r="SZZ16" s="57"/>
      <c r="TAA16" s="57"/>
      <c r="TAB16" s="57"/>
      <c r="TAC16" s="57"/>
      <c r="TAD16" s="57"/>
      <c r="TAE16" s="57"/>
      <c r="TAF16" s="57"/>
      <c r="TAG16" s="57"/>
      <c r="TAH16" s="57"/>
      <c r="TAI16" s="57"/>
      <c r="TAJ16" s="57"/>
      <c r="TAK16" s="57"/>
      <c r="TAL16" s="57"/>
      <c r="TAM16" s="57"/>
      <c r="TAN16" s="57"/>
      <c r="TAO16" s="57"/>
      <c r="TAP16" s="57"/>
      <c r="TAQ16" s="57"/>
      <c r="TAR16" s="57"/>
      <c r="TAS16" s="57"/>
      <c r="TAT16" s="57"/>
      <c r="TAU16" s="57"/>
      <c r="TAV16" s="57"/>
      <c r="TAW16" s="57"/>
      <c r="TAX16" s="57"/>
      <c r="TAY16" s="57"/>
      <c r="TAZ16" s="57"/>
      <c r="TBA16" s="57"/>
      <c r="TBB16" s="57"/>
      <c r="TBC16" s="57"/>
      <c r="TBD16" s="57"/>
      <c r="TBE16" s="57"/>
      <c r="TBF16" s="57"/>
      <c r="TBG16" s="57"/>
      <c r="TBH16" s="57"/>
      <c r="TBI16" s="57"/>
      <c r="TBJ16" s="57"/>
      <c r="TBK16" s="57"/>
      <c r="TBL16" s="57"/>
      <c r="TBM16" s="57"/>
      <c r="TBN16" s="57"/>
      <c r="TBO16" s="57"/>
      <c r="TBP16" s="57"/>
      <c r="TBQ16" s="57"/>
      <c r="TBR16" s="57"/>
      <c r="TBS16" s="57"/>
      <c r="TBT16" s="57"/>
      <c r="TBU16" s="57"/>
      <c r="TBV16" s="57"/>
      <c r="TBW16" s="57"/>
      <c r="TBX16" s="57"/>
      <c r="TBY16" s="57"/>
      <c r="TBZ16" s="57"/>
      <c r="TCA16" s="57"/>
      <c r="TCB16" s="57"/>
      <c r="TCC16" s="57"/>
      <c r="TCD16" s="57"/>
      <c r="TCE16" s="57"/>
      <c r="TCF16" s="57"/>
      <c r="TCG16" s="57"/>
      <c r="TCH16" s="57"/>
      <c r="TCI16" s="57"/>
      <c r="TCJ16" s="57"/>
      <c r="TCK16" s="57"/>
      <c r="TCL16" s="57"/>
      <c r="TCM16" s="57"/>
      <c r="TCN16" s="57"/>
      <c r="TCO16" s="57"/>
      <c r="TCP16" s="57"/>
      <c r="TCQ16" s="57"/>
      <c r="TCR16" s="57"/>
      <c r="TCS16" s="57"/>
      <c r="TCT16" s="57"/>
      <c r="TCU16" s="57"/>
      <c r="TCV16" s="57"/>
      <c r="TCW16" s="57"/>
      <c r="TCX16" s="57"/>
      <c r="TCY16" s="57"/>
      <c r="TCZ16" s="57"/>
      <c r="TDA16" s="57"/>
      <c r="TDB16" s="57"/>
      <c r="TDC16" s="57"/>
      <c r="TDD16" s="57"/>
      <c r="TDE16" s="57"/>
      <c r="TDF16" s="57"/>
      <c r="TDG16" s="57"/>
      <c r="TDH16" s="57"/>
      <c r="TDI16" s="57"/>
      <c r="TDJ16" s="57"/>
      <c r="TDK16" s="57"/>
      <c r="TDL16" s="57"/>
      <c r="TDM16" s="57"/>
      <c r="TDN16" s="57"/>
      <c r="TDO16" s="57"/>
      <c r="TDP16" s="57"/>
      <c r="TDQ16" s="57"/>
      <c r="TDR16" s="57"/>
      <c r="TDS16" s="57"/>
      <c r="TDT16" s="57"/>
      <c r="TDU16" s="57"/>
      <c r="TDV16" s="57"/>
      <c r="TDW16" s="57"/>
      <c r="TDX16" s="57"/>
      <c r="TDY16" s="57"/>
      <c r="TDZ16" s="57"/>
      <c r="TEA16" s="57"/>
      <c r="TEB16" s="57"/>
      <c r="TEC16" s="57"/>
      <c r="TED16" s="57"/>
      <c r="TEE16" s="57"/>
      <c r="TEF16" s="57"/>
      <c r="TEG16" s="57"/>
      <c r="TEH16" s="57"/>
      <c r="TEI16" s="57"/>
      <c r="TEJ16" s="57"/>
      <c r="TEK16" s="57"/>
      <c r="TEL16" s="57"/>
      <c r="TEM16" s="57"/>
      <c r="TEN16" s="57"/>
      <c r="TEO16" s="57"/>
      <c r="TEP16" s="57"/>
      <c r="TEQ16" s="57"/>
      <c r="TER16" s="57"/>
      <c r="TES16" s="57"/>
      <c r="TET16" s="57"/>
      <c r="TEU16" s="57"/>
      <c r="TEV16" s="57"/>
      <c r="TEW16" s="57"/>
      <c r="TEX16" s="57"/>
      <c r="TEY16" s="57"/>
      <c r="TEZ16" s="57"/>
      <c r="TFA16" s="57"/>
      <c r="TFB16" s="57"/>
      <c r="TFC16" s="57"/>
      <c r="TFD16" s="57"/>
      <c r="TFE16" s="57"/>
      <c r="TFF16" s="57"/>
      <c r="TFG16" s="57"/>
      <c r="TFH16" s="57"/>
      <c r="TFI16" s="57"/>
      <c r="TFJ16" s="57"/>
      <c r="TFK16" s="57"/>
      <c r="TFL16" s="57"/>
      <c r="TFM16" s="57"/>
      <c r="TFN16" s="57"/>
      <c r="TFO16" s="57"/>
      <c r="TFP16" s="57"/>
      <c r="TFQ16" s="57"/>
      <c r="TFR16" s="57"/>
      <c r="TFS16" s="57"/>
      <c r="TFT16" s="57"/>
      <c r="TFU16" s="57"/>
      <c r="TFV16" s="57"/>
      <c r="TFW16" s="57"/>
      <c r="TFX16" s="57"/>
      <c r="TFY16" s="57"/>
      <c r="TFZ16" s="57"/>
      <c r="TGA16" s="57"/>
      <c r="TGB16" s="57"/>
      <c r="TGC16" s="57"/>
      <c r="TGD16" s="57"/>
      <c r="TGE16" s="57"/>
      <c r="TGF16" s="57"/>
      <c r="TGG16" s="57"/>
      <c r="TGH16" s="57"/>
      <c r="TGI16" s="57"/>
      <c r="TGJ16" s="57"/>
      <c r="TGK16" s="57"/>
      <c r="TGL16" s="57"/>
      <c r="TGM16" s="57"/>
      <c r="TGN16" s="57"/>
      <c r="TGO16" s="57"/>
      <c r="TGP16" s="57"/>
      <c r="TGQ16" s="57"/>
      <c r="TGR16" s="57"/>
      <c r="TGS16" s="57"/>
      <c r="TGT16" s="57"/>
      <c r="TGU16" s="57"/>
      <c r="TGV16" s="57"/>
      <c r="TGW16" s="57"/>
      <c r="TGX16" s="57"/>
      <c r="TGY16" s="57"/>
      <c r="TGZ16" s="57"/>
      <c r="THA16" s="57"/>
      <c r="THB16" s="57"/>
      <c r="THC16" s="57"/>
      <c r="THD16" s="57"/>
      <c r="THE16" s="57"/>
      <c r="THF16" s="57"/>
      <c r="THG16" s="57"/>
      <c r="THH16" s="57"/>
      <c r="THI16" s="57"/>
      <c r="THJ16" s="57"/>
      <c r="THK16" s="57"/>
      <c r="THL16" s="57"/>
      <c r="THM16" s="57"/>
      <c r="THN16" s="57"/>
      <c r="THO16" s="57"/>
      <c r="THP16" s="57"/>
      <c r="THQ16" s="57"/>
      <c r="THR16" s="57"/>
      <c r="THS16" s="57"/>
      <c r="THT16" s="57"/>
      <c r="THU16" s="57"/>
      <c r="THV16" s="57"/>
      <c r="THW16" s="57"/>
      <c r="THX16" s="57"/>
      <c r="THY16" s="57"/>
      <c r="THZ16" s="57"/>
      <c r="TIA16" s="57"/>
      <c r="TIB16" s="57"/>
      <c r="TIC16" s="57"/>
      <c r="TID16" s="57"/>
      <c r="TIE16" s="57"/>
      <c r="TIF16" s="57"/>
      <c r="TIG16" s="57"/>
      <c r="TIH16" s="57"/>
      <c r="TII16" s="57"/>
      <c r="TIJ16" s="57"/>
      <c r="TIK16" s="57"/>
      <c r="TIL16" s="57"/>
      <c r="TIM16" s="57"/>
      <c r="TIN16" s="57"/>
      <c r="TIO16" s="57"/>
      <c r="TIP16" s="57"/>
      <c r="TIQ16" s="57"/>
      <c r="TIR16" s="57"/>
      <c r="TIS16" s="57"/>
      <c r="TIT16" s="57"/>
      <c r="TIU16" s="57"/>
      <c r="TIV16" s="57"/>
      <c r="TIW16" s="57"/>
      <c r="TIX16" s="57"/>
      <c r="TIY16" s="57"/>
      <c r="TIZ16" s="57"/>
      <c r="TJA16" s="57"/>
      <c r="TJB16" s="57"/>
      <c r="TJC16" s="57"/>
      <c r="TJD16" s="57"/>
      <c r="TJE16" s="57"/>
      <c r="TJF16" s="57"/>
      <c r="TJG16" s="57"/>
      <c r="TJH16" s="57"/>
      <c r="TJI16" s="57"/>
      <c r="TJJ16" s="57"/>
      <c r="TJK16" s="57"/>
      <c r="TJL16" s="57"/>
      <c r="TJM16" s="57"/>
      <c r="TJN16" s="57"/>
      <c r="TJO16" s="57"/>
      <c r="TJP16" s="57"/>
      <c r="TJQ16" s="57"/>
      <c r="TJR16" s="57"/>
      <c r="TJS16" s="57"/>
      <c r="TJT16" s="57"/>
      <c r="TJU16" s="57"/>
      <c r="TJV16" s="57"/>
      <c r="TJW16" s="57"/>
      <c r="TJX16" s="57"/>
      <c r="TJY16" s="57"/>
      <c r="TJZ16" s="57"/>
      <c r="TKA16" s="57"/>
      <c r="TKB16" s="57"/>
      <c r="TKC16" s="57"/>
      <c r="TKD16" s="57"/>
      <c r="TKE16" s="57"/>
      <c r="TKF16" s="57"/>
      <c r="TKG16" s="57"/>
      <c r="TKH16" s="57"/>
      <c r="TKI16" s="57"/>
      <c r="TKJ16" s="57"/>
      <c r="TKK16" s="57"/>
      <c r="TKL16" s="57"/>
      <c r="TKM16" s="57"/>
      <c r="TKN16" s="57"/>
      <c r="TKO16" s="57"/>
      <c r="TKP16" s="57"/>
      <c r="TKQ16" s="57"/>
      <c r="TKR16" s="57"/>
      <c r="TKS16" s="57"/>
      <c r="TKT16" s="57"/>
      <c r="TKU16" s="57"/>
      <c r="TKV16" s="57"/>
      <c r="TKW16" s="57"/>
      <c r="TKX16" s="57"/>
      <c r="TKY16" s="57"/>
      <c r="TKZ16" s="57"/>
      <c r="TLA16" s="57"/>
      <c r="TLB16" s="57"/>
      <c r="TLC16" s="57"/>
      <c r="TLD16" s="57"/>
      <c r="TLE16" s="57"/>
      <c r="TLF16" s="57"/>
      <c r="TLG16" s="57"/>
      <c r="TLH16" s="57"/>
      <c r="TLI16" s="57"/>
      <c r="TLJ16" s="57"/>
      <c r="TLK16" s="57"/>
      <c r="TLL16" s="57"/>
      <c r="TLM16" s="57"/>
      <c r="TLN16" s="57"/>
      <c r="TLO16" s="57"/>
      <c r="TLP16" s="57"/>
      <c r="TLQ16" s="57"/>
      <c r="TLR16" s="57"/>
      <c r="TLS16" s="57"/>
      <c r="TLT16" s="57"/>
      <c r="TLU16" s="57"/>
      <c r="TLV16" s="57"/>
      <c r="TLW16" s="57"/>
      <c r="TLX16" s="57"/>
      <c r="TLY16" s="57"/>
      <c r="TLZ16" s="57"/>
      <c r="TMA16" s="57"/>
      <c r="TMB16" s="57"/>
      <c r="TMC16" s="57"/>
      <c r="TMD16" s="57"/>
      <c r="TME16" s="57"/>
      <c r="TMF16" s="57"/>
      <c r="TMG16" s="57"/>
      <c r="TMH16" s="57"/>
      <c r="TMI16" s="57"/>
      <c r="TMJ16" s="57"/>
      <c r="TMK16" s="57"/>
      <c r="TML16" s="57"/>
      <c r="TMM16" s="57"/>
      <c r="TMN16" s="57"/>
      <c r="TMO16" s="57"/>
      <c r="TMP16" s="57"/>
      <c r="TMQ16" s="57"/>
      <c r="TMR16" s="57"/>
      <c r="TMS16" s="57"/>
      <c r="TMT16" s="57"/>
      <c r="TMU16" s="57"/>
      <c r="TMV16" s="57"/>
      <c r="TMW16" s="57"/>
      <c r="TMX16" s="57"/>
      <c r="TMY16" s="57"/>
      <c r="TMZ16" s="57"/>
      <c r="TNA16" s="57"/>
      <c r="TNB16" s="57"/>
      <c r="TNC16" s="57"/>
      <c r="TND16" s="57"/>
      <c r="TNE16" s="57"/>
      <c r="TNF16" s="57"/>
      <c r="TNG16" s="57"/>
      <c r="TNH16" s="57"/>
      <c r="TNI16" s="57"/>
      <c r="TNJ16" s="57"/>
      <c r="TNK16" s="57"/>
      <c r="TNL16" s="57"/>
      <c r="TNM16" s="57"/>
      <c r="TNN16" s="57"/>
      <c r="TNO16" s="57"/>
      <c r="TNP16" s="57"/>
      <c r="TNQ16" s="57"/>
      <c r="TNR16" s="57"/>
      <c r="TNS16" s="57"/>
      <c r="TNT16" s="57"/>
      <c r="TNU16" s="57"/>
      <c r="TNV16" s="57"/>
      <c r="TNW16" s="57"/>
      <c r="TNX16" s="57"/>
      <c r="TNY16" s="57"/>
      <c r="TNZ16" s="57"/>
      <c r="TOA16" s="57"/>
      <c r="TOB16" s="57"/>
      <c r="TOC16" s="57"/>
      <c r="TOD16" s="57"/>
      <c r="TOE16" s="57"/>
      <c r="TOF16" s="57"/>
      <c r="TOG16" s="57"/>
      <c r="TOH16" s="57"/>
      <c r="TOI16" s="57"/>
      <c r="TOJ16" s="57"/>
      <c r="TOK16" s="57"/>
      <c r="TOL16" s="57"/>
      <c r="TOM16" s="57"/>
      <c r="TON16" s="57"/>
      <c r="TOO16" s="57"/>
      <c r="TOP16" s="57"/>
      <c r="TOQ16" s="57"/>
      <c r="TOR16" s="57"/>
      <c r="TOS16" s="57"/>
      <c r="TOT16" s="57"/>
      <c r="TOU16" s="57"/>
      <c r="TOV16" s="57"/>
      <c r="TOW16" s="57"/>
      <c r="TOX16" s="57"/>
      <c r="TOY16" s="57"/>
      <c r="TOZ16" s="57"/>
      <c r="TPA16" s="57"/>
      <c r="TPB16" s="57"/>
      <c r="TPC16" s="57"/>
      <c r="TPD16" s="57"/>
      <c r="TPE16" s="57"/>
      <c r="TPF16" s="57"/>
      <c r="TPG16" s="57"/>
      <c r="TPH16" s="57"/>
      <c r="TPI16" s="57"/>
      <c r="TPJ16" s="57"/>
      <c r="TPK16" s="57"/>
      <c r="TPL16" s="57"/>
      <c r="TPM16" s="57"/>
      <c r="TPN16" s="57"/>
      <c r="TPO16" s="57"/>
      <c r="TPP16" s="57"/>
      <c r="TPQ16" s="57"/>
      <c r="TPR16" s="57"/>
      <c r="TPS16" s="57"/>
      <c r="TPT16" s="57"/>
      <c r="TPU16" s="57"/>
      <c r="TPV16" s="57"/>
      <c r="TPW16" s="57"/>
      <c r="TPX16" s="57"/>
      <c r="TPY16" s="57"/>
      <c r="TPZ16" s="57"/>
      <c r="TQA16" s="57"/>
      <c r="TQB16" s="57"/>
      <c r="TQC16" s="57"/>
      <c r="TQD16" s="57"/>
      <c r="TQE16" s="57"/>
      <c r="TQF16" s="57"/>
      <c r="TQG16" s="57"/>
      <c r="TQH16" s="57"/>
      <c r="TQI16" s="57"/>
      <c r="TQJ16" s="57"/>
      <c r="TQK16" s="57"/>
      <c r="TQL16" s="57"/>
      <c r="TQM16" s="57"/>
      <c r="TQN16" s="57"/>
      <c r="TQO16" s="57"/>
      <c r="TQP16" s="57"/>
      <c r="TQQ16" s="57"/>
      <c r="TQR16" s="57"/>
      <c r="TQS16" s="57"/>
      <c r="TQT16" s="57"/>
      <c r="TQU16" s="57"/>
      <c r="TQV16" s="57"/>
      <c r="TQW16" s="57"/>
      <c r="TQX16" s="57"/>
      <c r="TQY16" s="57"/>
      <c r="TQZ16" s="57"/>
      <c r="TRA16" s="57"/>
      <c r="TRB16" s="57"/>
      <c r="TRC16" s="57"/>
      <c r="TRD16" s="57"/>
      <c r="TRE16" s="57"/>
      <c r="TRF16" s="57"/>
      <c r="TRG16" s="57"/>
      <c r="TRH16" s="57"/>
      <c r="TRI16" s="57"/>
      <c r="TRJ16" s="57"/>
      <c r="TRK16" s="57"/>
      <c r="TRL16" s="57"/>
      <c r="TRM16" s="57"/>
      <c r="TRN16" s="57"/>
      <c r="TRO16" s="57"/>
      <c r="TRP16" s="57"/>
      <c r="TRQ16" s="57"/>
      <c r="TRR16" s="57"/>
      <c r="TRS16" s="57"/>
      <c r="TRT16" s="57"/>
      <c r="TRU16" s="57"/>
      <c r="TRV16" s="57"/>
      <c r="TRW16" s="57"/>
      <c r="TRX16" s="57"/>
      <c r="TRY16" s="57"/>
      <c r="TRZ16" s="57"/>
      <c r="TSA16" s="57"/>
      <c r="TSB16" s="57"/>
      <c r="TSC16" s="57"/>
      <c r="TSD16" s="57"/>
      <c r="TSE16" s="57"/>
      <c r="TSF16" s="57"/>
      <c r="TSG16" s="57"/>
      <c r="TSH16" s="57"/>
      <c r="TSI16" s="57"/>
      <c r="TSJ16" s="57"/>
      <c r="TSK16" s="57"/>
      <c r="TSL16" s="57"/>
      <c r="TSM16" s="57"/>
      <c r="TSN16" s="57"/>
      <c r="TSO16" s="57"/>
      <c r="TSP16" s="57"/>
      <c r="TSQ16" s="57"/>
      <c r="TSR16" s="57"/>
      <c r="TSS16" s="57"/>
      <c r="TST16" s="57"/>
      <c r="TSU16" s="57"/>
      <c r="TSV16" s="57"/>
      <c r="TSW16" s="57"/>
      <c r="TSX16" s="57"/>
      <c r="TSY16" s="57"/>
      <c r="TSZ16" s="57"/>
      <c r="TTA16" s="57"/>
      <c r="TTB16" s="57"/>
      <c r="TTC16" s="57"/>
      <c r="TTD16" s="57"/>
      <c r="TTE16" s="57"/>
      <c r="TTF16" s="57"/>
      <c r="TTG16" s="57"/>
      <c r="TTH16" s="57"/>
      <c r="TTI16" s="57"/>
      <c r="TTJ16" s="57"/>
      <c r="TTK16" s="57"/>
      <c r="TTL16" s="57"/>
      <c r="TTM16" s="57"/>
      <c r="TTN16" s="57"/>
      <c r="TTO16" s="57"/>
      <c r="TTP16" s="57"/>
      <c r="TTQ16" s="57"/>
      <c r="TTR16" s="57"/>
      <c r="TTS16" s="57"/>
      <c r="TTT16" s="57"/>
      <c r="TTU16" s="57"/>
      <c r="TTV16" s="57"/>
      <c r="TTW16" s="57"/>
      <c r="TTX16" s="57"/>
      <c r="TTY16" s="57"/>
      <c r="TTZ16" s="57"/>
      <c r="TUA16" s="57"/>
      <c r="TUB16" s="57"/>
      <c r="TUC16" s="57"/>
      <c r="TUD16" s="57"/>
      <c r="TUE16" s="57"/>
      <c r="TUF16" s="57"/>
      <c r="TUG16" s="57"/>
      <c r="TUH16" s="57"/>
      <c r="TUI16" s="57"/>
      <c r="TUJ16" s="57"/>
      <c r="TUK16" s="57"/>
      <c r="TUL16" s="57"/>
      <c r="TUM16" s="57"/>
      <c r="TUN16" s="57"/>
      <c r="TUO16" s="57"/>
      <c r="TUP16" s="57"/>
      <c r="TUQ16" s="57"/>
      <c r="TUR16" s="57"/>
      <c r="TUS16" s="57"/>
      <c r="TUT16" s="57"/>
      <c r="TUU16" s="57"/>
      <c r="TUV16" s="57"/>
      <c r="TUW16" s="57"/>
      <c r="TUX16" s="57"/>
      <c r="TUY16" s="57"/>
      <c r="TUZ16" s="57"/>
      <c r="TVA16" s="57"/>
      <c r="TVB16" s="57"/>
      <c r="TVC16" s="57"/>
      <c r="TVD16" s="57"/>
      <c r="TVE16" s="57"/>
      <c r="TVF16" s="57"/>
      <c r="TVG16" s="57"/>
      <c r="TVH16" s="57"/>
      <c r="TVI16" s="57"/>
      <c r="TVJ16" s="57"/>
      <c r="TVK16" s="57"/>
      <c r="TVL16" s="57"/>
      <c r="TVM16" s="57"/>
      <c r="TVN16" s="57"/>
      <c r="TVO16" s="57"/>
      <c r="TVP16" s="57"/>
      <c r="TVQ16" s="57"/>
      <c r="TVR16" s="57"/>
      <c r="TVS16" s="57"/>
      <c r="TVT16" s="57"/>
      <c r="TVU16" s="57"/>
      <c r="TVV16" s="57"/>
      <c r="TVW16" s="57"/>
      <c r="TVX16" s="57"/>
      <c r="TVY16" s="57"/>
      <c r="TVZ16" s="57"/>
      <c r="TWA16" s="57"/>
      <c r="TWB16" s="57"/>
      <c r="TWC16" s="57"/>
      <c r="TWD16" s="57"/>
      <c r="TWE16" s="57"/>
      <c r="TWF16" s="57"/>
      <c r="TWG16" s="57"/>
      <c r="TWH16" s="57"/>
      <c r="TWI16" s="57"/>
      <c r="TWJ16" s="57"/>
      <c r="TWK16" s="57"/>
      <c r="TWL16" s="57"/>
      <c r="TWM16" s="57"/>
      <c r="TWN16" s="57"/>
      <c r="TWO16" s="57"/>
      <c r="TWP16" s="57"/>
      <c r="TWQ16" s="57"/>
      <c r="TWR16" s="57"/>
      <c r="TWS16" s="57"/>
      <c r="TWT16" s="57"/>
      <c r="TWU16" s="57"/>
      <c r="TWV16" s="57"/>
      <c r="TWW16" s="57"/>
      <c r="TWX16" s="57"/>
      <c r="TWY16" s="57"/>
      <c r="TWZ16" s="57"/>
      <c r="TXA16" s="57"/>
      <c r="TXB16" s="57"/>
      <c r="TXC16" s="57"/>
      <c r="TXD16" s="57"/>
      <c r="TXE16" s="57"/>
      <c r="TXF16" s="57"/>
      <c r="TXG16" s="57"/>
      <c r="TXH16" s="57"/>
      <c r="TXI16" s="57"/>
      <c r="TXJ16" s="57"/>
      <c r="TXK16" s="57"/>
      <c r="TXL16" s="57"/>
      <c r="TXM16" s="57"/>
      <c r="TXN16" s="57"/>
      <c r="TXO16" s="57"/>
      <c r="TXP16" s="57"/>
      <c r="TXQ16" s="57"/>
      <c r="TXR16" s="57"/>
      <c r="TXS16" s="57"/>
      <c r="TXT16" s="57"/>
      <c r="TXU16" s="57"/>
      <c r="TXV16" s="57"/>
      <c r="TXW16" s="57"/>
      <c r="TXX16" s="57"/>
      <c r="TXY16" s="57"/>
      <c r="TXZ16" s="57"/>
      <c r="TYA16" s="57"/>
      <c r="TYB16" s="57"/>
      <c r="TYC16" s="57"/>
      <c r="TYD16" s="57"/>
      <c r="TYE16" s="57"/>
      <c r="TYF16" s="57"/>
      <c r="TYG16" s="57"/>
      <c r="TYH16" s="57"/>
      <c r="TYI16" s="57"/>
      <c r="TYJ16" s="57"/>
      <c r="TYK16" s="57"/>
      <c r="TYL16" s="57"/>
      <c r="TYM16" s="57"/>
      <c r="TYN16" s="57"/>
      <c r="TYO16" s="57"/>
      <c r="TYP16" s="57"/>
      <c r="TYQ16" s="57"/>
      <c r="TYR16" s="57"/>
      <c r="TYS16" s="57"/>
      <c r="TYT16" s="57"/>
      <c r="TYU16" s="57"/>
      <c r="TYV16" s="57"/>
      <c r="TYW16" s="57"/>
      <c r="TYX16" s="57"/>
      <c r="TYY16" s="57"/>
      <c r="TYZ16" s="57"/>
      <c r="TZA16" s="57"/>
      <c r="TZB16" s="57"/>
      <c r="TZC16" s="57"/>
      <c r="TZD16" s="57"/>
      <c r="TZE16" s="57"/>
      <c r="TZF16" s="57"/>
      <c r="TZG16" s="57"/>
      <c r="TZH16" s="57"/>
      <c r="TZI16" s="57"/>
      <c r="TZJ16" s="57"/>
      <c r="TZK16" s="57"/>
      <c r="TZL16" s="57"/>
      <c r="TZM16" s="57"/>
      <c r="TZN16" s="57"/>
      <c r="TZO16" s="57"/>
      <c r="TZP16" s="57"/>
      <c r="TZQ16" s="57"/>
      <c r="TZR16" s="57"/>
      <c r="TZS16" s="57"/>
      <c r="TZT16" s="57"/>
      <c r="TZU16" s="57"/>
      <c r="TZV16" s="57"/>
      <c r="TZW16" s="57"/>
      <c r="TZX16" s="57"/>
      <c r="TZY16" s="57"/>
      <c r="TZZ16" s="57"/>
      <c r="UAA16" s="57"/>
      <c r="UAB16" s="57"/>
      <c r="UAC16" s="57"/>
      <c r="UAD16" s="57"/>
      <c r="UAE16" s="57"/>
      <c r="UAF16" s="57"/>
      <c r="UAG16" s="57"/>
      <c r="UAH16" s="57"/>
      <c r="UAI16" s="57"/>
      <c r="UAJ16" s="57"/>
      <c r="UAK16" s="57"/>
      <c r="UAL16" s="57"/>
      <c r="UAM16" s="57"/>
      <c r="UAN16" s="57"/>
      <c r="UAO16" s="57"/>
      <c r="UAP16" s="57"/>
      <c r="UAQ16" s="57"/>
      <c r="UAR16" s="57"/>
      <c r="UAS16" s="57"/>
      <c r="UAT16" s="57"/>
      <c r="UAU16" s="57"/>
      <c r="UAV16" s="57"/>
      <c r="UAW16" s="57"/>
      <c r="UAX16" s="57"/>
      <c r="UAY16" s="57"/>
      <c r="UAZ16" s="57"/>
      <c r="UBA16" s="57"/>
      <c r="UBB16" s="57"/>
      <c r="UBC16" s="57"/>
      <c r="UBD16" s="57"/>
      <c r="UBE16" s="57"/>
      <c r="UBF16" s="57"/>
      <c r="UBG16" s="57"/>
      <c r="UBH16" s="57"/>
      <c r="UBI16" s="57"/>
      <c r="UBJ16" s="57"/>
      <c r="UBK16" s="57"/>
      <c r="UBL16" s="57"/>
      <c r="UBM16" s="57"/>
      <c r="UBN16" s="57"/>
      <c r="UBO16" s="57"/>
      <c r="UBP16" s="57"/>
      <c r="UBQ16" s="57"/>
      <c r="UBR16" s="57"/>
      <c r="UBS16" s="57"/>
      <c r="UBT16" s="57"/>
      <c r="UBU16" s="57"/>
      <c r="UBV16" s="57"/>
      <c r="UBW16" s="57"/>
      <c r="UBX16" s="57"/>
      <c r="UBY16" s="57"/>
      <c r="UBZ16" s="57"/>
      <c r="UCA16" s="57"/>
      <c r="UCB16" s="57"/>
      <c r="UCC16" s="57"/>
      <c r="UCD16" s="57"/>
      <c r="UCE16" s="57"/>
      <c r="UCF16" s="57"/>
      <c r="UCG16" s="57"/>
      <c r="UCH16" s="57"/>
      <c r="UCI16" s="57"/>
      <c r="UCJ16" s="57"/>
      <c r="UCK16" s="57"/>
      <c r="UCL16" s="57"/>
      <c r="UCM16" s="57"/>
      <c r="UCN16" s="57"/>
      <c r="UCO16" s="57"/>
      <c r="UCP16" s="57"/>
      <c r="UCQ16" s="57"/>
      <c r="UCR16" s="57"/>
      <c r="UCS16" s="57"/>
      <c r="UCT16" s="57"/>
      <c r="UCU16" s="57"/>
      <c r="UCV16" s="57"/>
      <c r="UCW16" s="57"/>
      <c r="UCX16" s="57"/>
      <c r="UCY16" s="57"/>
      <c r="UCZ16" s="57"/>
      <c r="UDA16" s="57"/>
      <c r="UDB16" s="57"/>
      <c r="UDC16" s="57"/>
      <c r="UDD16" s="57"/>
      <c r="UDE16" s="57"/>
      <c r="UDF16" s="57"/>
      <c r="UDG16" s="57"/>
      <c r="UDH16" s="57"/>
      <c r="UDI16" s="57"/>
      <c r="UDJ16" s="57"/>
      <c r="UDK16" s="57"/>
      <c r="UDL16" s="57"/>
      <c r="UDM16" s="57"/>
      <c r="UDN16" s="57"/>
      <c r="UDO16" s="57"/>
      <c r="UDP16" s="57"/>
      <c r="UDQ16" s="57"/>
      <c r="UDR16" s="57"/>
      <c r="UDS16" s="57"/>
      <c r="UDT16" s="57"/>
      <c r="UDU16" s="57"/>
      <c r="UDV16" s="57"/>
      <c r="UDW16" s="57"/>
      <c r="UDX16" s="57"/>
      <c r="UDY16" s="57"/>
      <c r="UDZ16" s="57"/>
      <c r="UEA16" s="57"/>
      <c r="UEB16" s="57"/>
      <c r="UEC16" s="57"/>
      <c r="UED16" s="57"/>
      <c r="UEE16" s="57"/>
      <c r="UEF16" s="57"/>
      <c r="UEG16" s="57"/>
      <c r="UEH16" s="57"/>
      <c r="UEI16" s="57"/>
      <c r="UEJ16" s="57"/>
      <c r="UEK16" s="57"/>
      <c r="UEL16" s="57"/>
      <c r="UEM16" s="57"/>
      <c r="UEN16" s="57"/>
      <c r="UEO16" s="57"/>
      <c r="UEP16" s="57"/>
      <c r="UEQ16" s="57"/>
      <c r="UER16" s="57"/>
      <c r="UES16" s="57"/>
      <c r="UET16" s="57"/>
      <c r="UEU16" s="57"/>
      <c r="UEV16" s="57"/>
      <c r="UEW16" s="57"/>
      <c r="UEX16" s="57"/>
      <c r="UEY16" s="57"/>
      <c r="UEZ16" s="57"/>
      <c r="UFA16" s="57"/>
      <c r="UFB16" s="57"/>
      <c r="UFC16" s="57"/>
      <c r="UFD16" s="57"/>
      <c r="UFE16" s="57"/>
      <c r="UFF16" s="57"/>
      <c r="UFG16" s="57"/>
      <c r="UFH16" s="57"/>
      <c r="UFI16" s="57"/>
      <c r="UFJ16" s="57"/>
      <c r="UFK16" s="57"/>
      <c r="UFL16" s="57"/>
      <c r="UFM16" s="57"/>
      <c r="UFN16" s="57"/>
      <c r="UFO16" s="57"/>
      <c r="UFP16" s="57"/>
      <c r="UFQ16" s="57"/>
      <c r="UFR16" s="57"/>
      <c r="UFS16" s="57"/>
      <c r="UFT16" s="57"/>
      <c r="UFU16" s="57"/>
      <c r="UFV16" s="57"/>
      <c r="UFW16" s="57"/>
      <c r="UFX16" s="57"/>
      <c r="UFY16" s="57"/>
      <c r="UFZ16" s="57"/>
      <c r="UGA16" s="57"/>
      <c r="UGB16" s="57"/>
      <c r="UGC16" s="57"/>
      <c r="UGD16" s="57"/>
      <c r="UGE16" s="57"/>
      <c r="UGF16" s="57"/>
      <c r="UGG16" s="57"/>
      <c r="UGH16" s="57"/>
      <c r="UGI16" s="57"/>
      <c r="UGJ16" s="57"/>
      <c r="UGK16" s="57"/>
      <c r="UGL16" s="57"/>
      <c r="UGM16" s="57"/>
      <c r="UGN16" s="57"/>
      <c r="UGO16" s="57"/>
      <c r="UGP16" s="57"/>
      <c r="UGQ16" s="57"/>
      <c r="UGR16" s="57"/>
      <c r="UGS16" s="57"/>
      <c r="UGT16" s="57"/>
      <c r="UGU16" s="57"/>
      <c r="UGV16" s="57"/>
      <c r="UGW16" s="57"/>
      <c r="UGX16" s="57"/>
      <c r="UGY16" s="57"/>
      <c r="UGZ16" s="57"/>
      <c r="UHA16" s="57"/>
      <c r="UHB16" s="57"/>
      <c r="UHC16" s="57"/>
      <c r="UHD16" s="57"/>
      <c r="UHE16" s="57"/>
      <c r="UHF16" s="57"/>
      <c r="UHG16" s="57"/>
      <c r="UHH16" s="57"/>
      <c r="UHI16" s="57"/>
      <c r="UHJ16" s="57"/>
      <c r="UHK16" s="57"/>
      <c r="UHL16" s="57"/>
      <c r="UHM16" s="57"/>
      <c r="UHN16" s="57"/>
      <c r="UHO16" s="57"/>
      <c r="UHP16" s="57"/>
      <c r="UHQ16" s="57"/>
      <c r="UHR16" s="57"/>
      <c r="UHS16" s="57"/>
      <c r="UHT16" s="57"/>
      <c r="UHU16" s="57"/>
      <c r="UHV16" s="57"/>
      <c r="UHW16" s="57"/>
      <c r="UHX16" s="57"/>
      <c r="UHY16" s="57"/>
      <c r="UHZ16" s="57"/>
      <c r="UIA16" s="57"/>
      <c r="UIB16" s="57"/>
      <c r="UIC16" s="57"/>
      <c r="UID16" s="57"/>
      <c r="UIE16" s="57"/>
      <c r="UIF16" s="57"/>
      <c r="UIG16" s="57"/>
      <c r="UIH16" s="57"/>
      <c r="UII16" s="57"/>
      <c r="UIJ16" s="57"/>
      <c r="UIK16" s="57"/>
      <c r="UIL16" s="57"/>
      <c r="UIM16" s="57"/>
      <c r="UIN16" s="57"/>
      <c r="UIO16" s="57"/>
      <c r="UIP16" s="57"/>
      <c r="UIQ16" s="57"/>
      <c r="UIR16" s="57"/>
      <c r="UIS16" s="57"/>
      <c r="UIT16" s="57"/>
      <c r="UIU16" s="57"/>
      <c r="UIV16" s="57"/>
      <c r="UIW16" s="57"/>
      <c r="UIX16" s="57"/>
      <c r="UIY16" s="57"/>
      <c r="UIZ16" s="57"/>
      <c r="UJA16" s="57"/>
      <c r="UJB16" s="57"/>
      <c r="UJC16" s="57"/>
      <c r="UJD16" s="57"/>
      <c r="UJE16" s="57"/>
      <c r="UJF16" s="57"/>
      <c r="UJG16" s="57"/>
      <c r="UJH16" s="57"/>
      <c r="UJI16" s="57"/>
      <c r="UJJ16" s="57"/>
      <c r="UJK16" s="57"/>
      <c r="UJL16" s="57"/>
      <c r="UJM16" s="57"/>
      <c r="UJN16" s="57"/>
      <c r="UJO16" s="57"/>
      <c r="UJP16" s="57"/>
      <c r="UJQ16" s="57"/>
      <c r="UJR16" s="57"/>
      <c r="UJS16" s="57"/>
      <c r="UJT16" s="57"/>
      <c r="UJU16" s="57"/>
      <c r="UJV16" s="57"/>
      <c r="UJW16" s="57"/>
      <c r="UJX16" s="57"/>
      <c r="UJY16" s="57"/>
      <c r="UJZ16" s="57"/>
      <c r="UKA16" s="57"/>
      <c r="UKB16" s="57"/>
      <c r="UKC16" s="57"/>
      <c r="UKD16" s="57"/>
      <c r="UKE16" s="57"/>
      <c r="UKF16" s="57"/>
      <c r="UKG16" s="57"/>
      <c r="UKH16" s="57"/>
      <c r="UKI16" s="57"/>
      <c r="UKJ16" s="57"/>
      <c r="UKK16" s="57"/>
      <c r="UKL16" s="57"/>
      <c r="UKM16" s="57"/>
      <c r="UKN16" s="57"/>
      <c r="UKO16" s="57"/>
      <c r="UKP16" s="57"/>
      <c r="UKQ16" s="57"/>
      <c r="UKR16" s="57"/>
      <c r="UKS16" s="57"/>
      <c r="UKT16" s="57"/>
      <c r="UKU16" s="57"/>
      <c r="UKV16" s="57"/>
      <c r="UKW16" s="57"/>
      <c r="UKX16" s="57"/>
      <c r="UKY16" s="57"/>
      <c r="UKZ16" s="57"/>
      <c r="ULA16" s="57"/>
      <c r="ULB16" s="57"/>
      <c r="ULC16" s="57"/>
      <c r="ULD16" s="57"/>
      <c r="ULE16" s="57"/>
      <c r="ULF16" s="57"/>
      <c r="ULG16" s="57"/>
      <c r="ULH16" s="57"/>
      <c r="ULI16" s="57"/>
      <c r="ULJ16" s="57"/>
      <c r="ULK16" s="57"/>
      <c r="ULL16" s="57"/>
      <c r="ULM16" s="57"/>
      <c r="ULN16" s="57"/>
      <c r="ULO16" s="57"/>
      <c r="ULP16" s="57"/>
      <c r="ULQ16" s="57"/>
      <c r="ULR16" s="57"/>
      <c r="ULS16" s="57"/>
      <c r="ULT16" s="57"/>
      <c r="ULU16" s="57"/>
      <c r="ULV16" s="57"/>
      <c r="ULW16" s="57"/>
      <c r="ULX16" s="57"/>
      <c r="ULY16" s="57"/>
      <c r="ULZ16" s="57"/>
      <c r="UMA16" s="57"/>
      <c r="UMB16" s="57"/>
      <c r="UMC16" s="57"/>
      <c r="UMD16" s="57"/>
      <c r="UME16" s="57"/>
      <c r="UMF16" s="57"/>
      <c r="UMG16" s="57"/>
      <c r="UMH16" s="57"/>
      <c r="UMI16" s="57"/>
      <c r="UMJ16" s="57"/>
      <c r="UMK16" s="57"/>
      <c r="UML16" s="57"/>
      <c r="UMM16" s="57"/>
      <c r="UMN16" s="57"/>
      <c r="UMO16" s="57"/>
      <c r="UMP16" s="57"/>
      <c r="UMQ16" s="57"/>
      <c r="UMR16" s="57"/>
      <c r="UMS16" s="57"/>
      <c r="UMT16" s="57"/>
      <c r="UMU16" s="57"/>
      <c r="UMV16" s="57"/>
      <c r="UMW16" s="57"/>
      <c r="UMX16" s="57"/>
      <c r="UMY16" s="57"/>
      <c r="UMZ16" s="57"/>
      <c r="UNA16" s="57"/>
      <c r="UNB16" s="57"/>
      <c r="UNC16" s="57"/>
      <c r="UND16" s="57"/>
      <c r="UNE16" s="57"/>
      <c r="UNF16" s="57"/>
      <c r="UNG16" s="57"/>
      <c r="UNH16" s="57"/>
      <c r="UNI16" s="57"/>
      <c r="UNJ16" s="57"/>
      <c r="UNK16" s="57"/>
      <c r="UNL16" s="57"/>
      <c r="UNM16" s="57"/>
      <c r="UNN16" s="57"/>
      <c r="UNO16" s="57"/>
      <c r="UNP16" s="57"/>
      <c r="UNQ16" s="57"/>
      <c r="UNR16" s="57"/>
      <c r="UNS16" s="57"/>
      <c r="UNT16" s="57"/>
      <c r="UNU16" s="57"/>
      <c r="UNV16" s="57"/>
      <c r="UNW16" s="57"/>
      <c r="UNX16" s="57"/>
      <c r="UNY16" s="57"/>
      <c r="UNZ16" s="57"/>
      <c r="UOA16" s="57"/>
      <c r="UOB16" s="57"/>
      <c r="UOC16" s="57"/>
      <c r="UOD16" s="57"/>
      <c r="UOE16" s="57"/>
      <c r="UOF16" s="57"/>
      <c r="UOG16" s="57"/>
      <c r="UOH16" s="57"/>
      <c r="UOI16" s="57"/>
      <c r="UOJ16" s="57"/>
      <c r="UOK16" s="57"/>
      <c r="UOL16" s="57"/>
      <c r="UOM16" s="57"/>
      <c r="UON16" s="57"/>
      <c r="UOO16" s="57"/>
      <c r="UOP16" s="57"/>
      <c r="UOQ16" s="57"/>
      <c r="UOR16" s="57"/>
      <c r="UOS16" s="57"/>
      <c r="UOT16" s="57"/>
      <c r="UOU16" s="57"/>
      <c r="UOV16" s="57"/>
      <c r="UOW16" s="57"/>
      <c r="UOX16" s="57"/>
      <c r="UOY16" s="57"/>
      <c r="UOZ16" s="57"/>
      <c r="UPA16" s="57"/>
      <c r="UPB16" s="57"/>
      <c r="UPC16" s="57"/>
      <c r="UPD16" s="57"/>
      <c r="UPE16" s="57"/>
      <c r="UPF16" s="57"/>
      <c r="UPG16" s="57"/>
      <c r="UPH16" s="57"/>
      <c r="UPI16" s="57"/>
      <c r="UPJ16" s="57"/>
      <c r="UPK16" s="57"/>
      <c r="UPL16" s="57"/>
      <c r="UPM16" s="57"/>
      <c r="UPN16" s="57"/>
      <c r="UPO16" s="57"/>
      <c r="UPP16" s="57"/>
      <c r="UPQ16" s="57"/>
      <c r="UPR16" s="57"/>
      <c r="UPS16" s="57"/>
      <c r="UPT16" s="57"/>
      <c r="UPU16" s="57"/>
      <c r="UPV16" s="57"/>
      <c r="UPW16" s="57"/>
      <c r="UPX16" s="57"/>
      <c r="UPY16" s="57"/>
      <c r="UPZ16" s="57"/>
      <c r="UQA16" s="57"/>
      <c r="UQB16" s="57"/>
      <c r="UQC16" s="57"/>
      <c r="UQD16" s="57"/>
      <c r="UQE16" s="57"/>
      <c r="UQF16" s="57"/>
      <c r="UQG16" s="57"/>
      <c r="UQH16" s="57"/>
      <c r="UQI16" s="57"/>
      <c r="UQJ16" s="57"/>
      <c r="UQK16" s="57"/>
      <c r="UQL16" s="57"/>
      <c r="UQM16" s="57"/>
      <c r="UQN16" s="57"/>
      <c r="UQO16" s="57"/>
      <c r="UQP16" s="57"/>
      <c r="UQQ16" s="57"/>
      <c r="UQR16" s="57"/>
      <c r="UQS16" s="57"/>
      <c r="UQT16" s="57"/>
      <c r="UQU16" s="57"/>
      <c r="UQV16" s="57"/>
      <c r="UQW16" s="57"/>
      <c r="UQX16" s="57"/>
      <c r="UQY16" s="57"/>
      <c r="UQZ16" s="57"/>
      <c r="URA16" s="57"/>
      <c r="URB16" s="57"/>
      <c r="URC16" s="57"/>
      <c r="URD16" s="57"/>
      <c r="URE16" s="57"/>
      <c r="URF16" s="57"/>
      <c r="URG16" s="57"/>
      <c r="URH16" s="57"/>
      <c r="URI16" s="57"/>
      <c r="URJ16" s="57"/>
      <c r="URK16" s="57"/>
      <c r="URL16" s="57"/>
      <c r="URM16" s="57"/>
      <c r="URN16" s="57"/>
      <c r="URO16" s="57"/>
      <c r="URP16" s="57"/>
      <c r="URQ16" s="57"/>
      <c r="URR16" s="57"/>
      <c r="URS16" s="57"/>
      <c r="URT16" s="57"/>
      <c r="URU16" s="57"/>
      <c r="URV16" s="57"/>
      <c r="URW16" s="57"/>
      <c r="URX16" s="57"/>
      <c r="URY16" s="57"/>
      <c r="URZ16" s="57"/>
      <c r="USA16" s="57"/>
      <c r="USB16" s="57"/>
      <c r="USC16" s="57"/>
      <c r="USD16" s="57"/>
      <c r="USE16" s="57"/>
      <c r="USF16" s="57"/>
      <c r="USG16" s="57"/>
      <c r="USH16" s="57"/>
      <c r="USI16" s="57"/>
      <c r="USJ16" s="57"/>
      <c r="USK16" s="57"/>
      <c r="USL16" s="57"/>
      <c r="USM16" s="57"/>
      <c r="USN16" s="57"/>
      <c r="USO16" s="57"/>
      <c r="USP16" s="57"/>
      <c r="USQ16" s="57"/>
      <c r="USR16" s="57"/>
      <c r="USS16" s="57"/>
      <c r="UST16" s="57"/>
      <c r="USU16" s="57"/>
      <c r="USV16" s="57"/>
      <c r="USW16" s="57"/>
      <c r="USX16" s="57"/>
      <c r="USY16" s="57"/>
      <c r="USZ16" s="57"/>
      <c r="UTA16" s="57"/>
      <c r="UTB16" s="57"/>
      <c r="UTC16" s="57"/>
      <c r="UTD16" s="57"/>
      <c r="UTE16" s="57"/>
      <c r="UTF16" s="57"/>
      <c r="UTG16" s="57"/>
      <c r="UTH16" s="57"/>
      <c r="UTI16" s="57"/>
      <c r="UTJ16" s="57"/>
      <c r="UTK16" s="57"/>
      <c r="UTL16" s="57"/>
      <c r="UTM16" s="57"/>
      <c r="UTN16" s="57"/>
      <c r="UTO16" s="57"/>
      <c r="UTP16" s="57"/>
      <c r="UTQ16" s="57"/>
      <c r="UTR16" s="57"/>
      <c r="UTS16" s="57"/>
      <c r="UTT16" s="57"/>
      <c r="UTU16" s="57"/>
      <c r="UTV16" s="57"/>
      <c r="UTW16" s="57"/>
      <c r="UTX16" s="57"/>
      <c r="UTY16" s="57"/>
      <c r="UTZ16" s="57"/>
      <c r="UUA16" s="57"/>
      <c r="UUB16" s="57"/>
      <c r="UUC16" s="57"/>
      <c r="UUD16" s="57"/>
      <c r="UUE16" s="57"/>
      <c r="UUF16" s="57"/>
      <c r="UUG16" s="57"/>
      <c r="UUH16" s="57"/>
      <c r="UUI16" s="57"/>
      <c r="UUJ16" s="57"/>
      <c r="UUK16" s="57"/>
      <c r="UUL16" s="57"/>
      <c r="UUM16" s="57"/>
      <c r="UUN16" s="57"/>
      <c r="UUO16" s="57"/>
      <c r="UUP16" s="57"/>
      <c r="UUQ16" s="57"/>
      <c r="UUR16" s="57"/>
      <c r="UUS16" s="57"/>
      <c r="UUT16" s="57"/>
      <c r="UUU16" s="57"/>
      <c r="UUV16" s="57"/>
      <c r="UUW16" s="57"/>
      <c r="UUX16" s="57"/>
      <c r="UUY16" s="57"/>
      <c r="UUZ16" s="57"/>
      <c r="UVA16" s="57"/>
      <c r="UVB16" s="57"/>
      <c r="UVC16" s="57"/>
      <c r="UVD16" s="57"/>
      <c r="UVE16" s="57"/>
      <c r="UVF16" s="57"/>
      <c r="UVG16" s="57"/>
      <c r="UVH16" s="57"/>
      <c r="UVI16" s="57"/>
      <c r="UVJ16" s="57"/>
      <c r="UVK16" s="57"/>
      <c r="UVL16" s="57"/>
      <c r="UVM16" s="57"/>
      <c r="UVN16" s="57"/>
      <c r="UVO16" s="57"/>
      <c r="UVP16" s="57"/>
      <c r="UVQ16" s="57"/>
      <c r="UVR16" s="57"/>
      <c r="UVS16" s="57"/>
      <c r="UVT16" s="57"/>
      <c r="UVU16" s="57"/>
      <c r="UVV16" s="57"/>
      <c r="UVW16" s="57"/>
      <c r="UVX16" s="57"/>
      <c r="UVY16" s="57"/>
      <c r="UVZ16" s="57"/>
      <c r="UWA16" s="57"/>
      <c r="UWB16" s="57"/>
      <c r="UWC16" s="57"/>
      <c r="UWD16" s="57"/>
      <c r="UWE16" s="57"/>
      <c r="UWF16" s="57"/>
      <c r="UWG16" s="57"/>
      <c r="UWH16" s="57"/>
      <c r="UWI16" s="57"/>
      <c r="UWJ16" s="57"/>
      <c r="UWK16" s="57"/>
      <c r="UWL16" s="57"/>
      <c r="UWM16" s="57"/>
      <c r="UWN16" s="57"/>
      <c r="UWO16" s="57"/>
      <c r="UWP16" s="57"/>
      <c r="UWQ16" s="57"/>
      <c r="UWR16" s="57"/>
      <c r="UWS16" s="57"/>
      <c r="UWT16" s="57"/>
      <c r="UWU16" s="57"/>
      <c r="UWV16" s="57"/>
      <c r="UWW16" s="57"/>
      <c r="UWX16" s="57"/>
      <c r="UWY16" s="57"/>
      <c r="UWZ16" s="57"/>
      <c r="UXA16" s="57"/>
      <c r="UXB16" s="57"/>
      <c r="UXC16" s="57"/>
      <c r="UXD16" s="57"/>
      <c r="UXE16" s="57"/>
      <c r="UXF16" s="57"/>
      <c r="UXG16" s="57"/>
      <c r="UXH16" s="57"/>
      <c r="UXI16" s="57"/>
      <c r="UXJ16" s="57"/>
      <c r="UXK16" s="57"/>
      <c r="UXL16" s="57"/>
      <c r="UXM16" s="57"/>
      <c r="UXN16" s="57"/>
      <c r="UXO16" s="57"/>
      <c r="UXP16" s="57"/>
      <c r="UXQ16" s="57"/>
      <c r="UXR16" s="57"/>
      <c r="UXS16" s="57"/>
      <c r="UXT16" s="57"/>
      <c r="UXU16" s="57"/>
      <c r="UXV16" s="57"/>
      <c r="UXW16" s="57"/>
      <c r="UXX16" s="57"/>
      <c r="UXY16" s="57"/>
      <c r="UXZ16" s="57"/>
      <c r="UYA16" s="57"/>
      <c r="UYB16" s="57"/>
      <c r="UYC16" s="57"/>
      <c r="UYD16" s="57"/>
      <c r="UYE16" s="57"/>
      <c r="UYF16" s="57"/>
      <c r="UYG16" s="57"/>
      <c r="UYH16" s="57"/>
      <c r="UYI16" s="57"/>
      <c r="UYJ16" s="57"/>
      <c r="UYK16" s="57"/>
      <c r="UYL16" s="57"/>
      <c r="UYM16" s="57"/>
      <c r="UYN16" s="57"/>
      <c r="UYO16" s="57"/>
      <c r="UYP16" s="57"/>
      <c r="UYQ16" s="57"/>
      <c r="UYR16" s="57"/>
      <c r="UYS16" s="57"/>
      <c r="UYT16" s="57"/>
      <c r="UYU16" s="57"/>
      <c r="UYV16" s="57"/>
      <c r="UYW16" s="57"/>
      <c r="UYX16" s="57"/>
      <c r="UYY16" s="57"/>
      <c r="UYZ16" s="57"/>
      <c r="UZA16" s="57"/>
      <c r="UZB16" s="57"/>
      <c r="UZC16" s="57"/>
      <c r="UZD16" s="57"/>
      <c r="UZE16" s="57"/>
      <c r="UZF16" s="57"/>
      <c r="UZG16" s="57"/>
      <c r="UZH16" s="57"/>
      <c r="UZI16" s="57"/>
      <c r="UZJ16" s="57"/>
      <c r="UZK16" s="57"/>
      <c r="UZL16" s="57"/>
      <c r="UZM16" s="57"/>
      <c r="UZN16" s="57"/>
      <c r="UZO16" s="57"/>
      <c r="UZP16" s="57"/>
      <c r="UZQ16" s="57"/>
      <c r="UZR16" s="57"/>
      <c r="UZS16" s="57"/>
      <c r="UZT16" s="57"/>
      <c r="UZU16" s="57"/>
      <c r="UZV16" s="57"/>
      <c r="UZW16" s="57"/>
      <c r="UZX16" s="57"/>
      <c r="UZY16" s="57"/>
      <c r="UZZ16" s="57"/>
      <c r="VAA16" s="57"/>
      <c r="VAB16" s="57"/>
      <c r="VAC16" s="57"/>
      <c r="VAD16" s="57"/>
      <c r="VAE16" s="57"/>
      <c r="VAF16" s="57"/>
      <c r="VAG16" s="57"/>
      <c r="VAH16" s="57"/>
      <c r="VAI16" s="57"/>
      <c r="VAJ16" s="57"/>
      <c r="VAK16" s="57"/>
      <c r="VAL16" s="57"/>
      <c r="VAM16" s="57"/>
      <c r="VAN16" s="57"/>
      <c r="VAO16" s="57"/>
      <c r="VAP16" s="57"/>
      <c r="VAQ16" s="57"/>
      <c r="VAR16" s="57"/>
      <c r="VAS16" s="57"/>
      <c r="VAT16" s="57"/>
      <c r="VAU16" s="57"/>
      <c r="VAV16" s="57"/>
      <c r="VAW16" s="57"/>
      <c r="VAX16" s="57"/>
      <c r="VAY16" s="57"/>
      <c r="VAZ16" s="57"/>
      <c r="VBA16" s="57"/>
      <c r="VBB16" s="57"/>
      <c r="VBC16" s="57"/>
      <c r="VBD16" s="57"/>
      <c r="VBE16" s="57"/>
      <c r="VBF16" s="57"/>
      <c r="VBG16" s="57"/>
      <c r="VBH16" s="57"/>
      <c r="VBI16" s="57"/>
      <c r="VBJ16" s="57"/>
      <c r="VBK16" s="57"/>
      <c r="VBL16" s="57"/>
      <c r="VBM16" s="57"/>
      <c r="VBN16" s="57"/>
      <c r="VBO16" s="57"/>
      <c r="VBP16" s="57"/>
      <c r="VBQ16" s="57"/>
      <c r="VBR16" s="57"/>
      <c r="VBS16" s="57"/>
      <c r="VBT16" s="57"/>
      <c r="VBU16" s="57"/>
      <c r="VBV16" s="57"/>
      <c r="VBW16" s="57"/>
      <c r="VBX16" s="57"/>
      <c r="VBY16" s="57"/>
      <c r="VBZ16" s="57"/>
      <c r="VCA16" s="57"/>
      <c r="VCB16" s="57"/>
      <c r="VCC16" s="57"/>
      <c r="VCD16" s="57"/>
      <c r="VCE16" s="57"/>
      <c r="VCF16" s="57"/>
      <c r="VCG16" s="57"/>
      <c r="VCH16" s="57"/>
      <c r="VCI16" s="57"/>
      <c r="VCJ16" s="57"/>
      <c r="VCK16" s="57"/>
      <c r="VCL16" s="57"/>
      <c r="VCM16" s="57"/>
      <c r="VCN16" s="57"/>
      <c r="VCO16" s="57"/>
      <c r="VCP16" s="57"/>
      <c r="VCQ16" s="57"/>
      <c r="VCR16" s="57"/>
      <c r="VCS16" s="57"/>
      <c r="VCT16" s="57"/>
      <c r="VCU16" s="57"/>
      <c r="VCV16" s="57"/>
      <c r="VCW16" s="57"/>
      <c r="VCX16" s="57"/>
      <c r="VCY16" s="57"/>
      <c r="VCZ16" s="57"/>
      <c r="VDA16" s="57"/>
      <c r="VDB16" s="57"/>
      <c r="VDC16" s="57"/>
      <c r="VDD16" s="57"/>
      <c r="VDE16" s="57"/>
      <c r="VDF16" s="57"/>
      <c r="VDG16" s="57"/>
      <c r="VDH16" s="57"/>
      <c r="VDI16" s="57"/>
      <c r="VDJ16" s="57"/>
      <c r="VDK16" s="57"/>
      <c r="VDL16" s="57"/>
      <c r="VDM16" s="57"/>
      <c r="VDN16" s="57"/>
      <c r="VDO16" s="57"/>
      <c r="VDP16" s="57"/>
      <c r="VDQ16" s="57"/>
      <c r="VDR16" s="57"/>
      <c r="VDS16" s="57"/>
      <c r="VDT16" s="57"/>
      <c r="VDU16" s="57"/>
      <c r="VDV16" s="57"/>
      <c r="VDW16" s="57"/>
      <c r="VDX16" s="57"/>
      <c r="VDY16" s="57"/>
      <c r="VDZ16" s="57"/>
      <c r="VEA16" s="57"/>
      <c r="VEB16" s="57"/>
      <c r="VEC16" s="57"/>
      <c r="VED16" s="57"/>
      <c r="VEE16" s="57"/>
      <c r="VEF16" s="57"/>
      <c r="VEG16" s="57"/>
      <c r="VEH16" s="57"/>
      <c r="VEI16" s="57"/>
      <c r="VEJ16" s="57"/>
      <c r="VEK16" s="57"/>
      <c r="VEL16" s="57"/>
      <c r="VEM16" s="57"/>
      <c r="VEN16" s="57"/>
      <c r="VEO16" s="57"/>
      <c r="VEP16" s="57"/>
      <c r="VEQ16" s="57"/>
      <c r="VER16" s="57"/>
      <c r="VES16" s="57"/>
      <c r="VET16" s="57"/>
      <c r="VEU16" s="57"/>
      <c r="VEV16" s="57"/>
      <c r="VEW16" s="57"/>
      <c r="VEX16" s="57"/>
      <c r="VEY16" s="57"/>
      <c r="VEZ16" s="57"/>
      <c r="VFA16" s="57"/>
      <c r="VFB16" s="57"/>
      <c r="VFC16" s="57"/>
      <c r="VFD16" s="57"/>
      <c r="VFE16" s="57"/>
      <c r="VFF16" s="57"/>
      <c r="VFG16" s="57"/>
      <c r="VFH16" s="57"/>
      <c r="VFI16" s="57"/>
      <c r="VFJ16" s="57"/>
      <c r="VFK16" s="57"/>
      <c r="VFL16" s="57"/>
      <c r="VFM16" s="57"/>
      <c r="VFN16" s="57"/>
      <c r="VFO16" s="57"/>
      <c r="VFP16" s="57"/>
      <c r="VFQ16" s="57"/>
      <c r="VFR16" s="57"/>
      <c r="VFS16" s="57"/>
      <c r="VFT16" s="57"/>
      <c r="VFU16" s="57"/>
      <c r="VFV16" s="57"/>
      <c r="VFW16" s="57"/>
      <c r="VFX16" s="57"/>
      <c r="VFY16" s="57"/>
      <c r="VFZ16" s="57"/>
      <c r="VGA16" s="57"/>
      <c r="VGB16" s="57"/>
      <c r="VGC16" s="57"/>
      <c r="VGD16" s="57"/>
      <c r="VGE16" s="57"/>
      <c r="VGF16" s="57"/>
      <c r="VGG16" s="57"/>
      <c r="VGH16" s="57"/>
      <c r="VGI16" s="57"/>
      <c r="VGJ16" s="57"/>
      <c r="VGK16" s="57"/>
      <c r="VGL16" s="57"/>
      <c r="VGM16" s="57"/>
      <c r="VGN16" s="57"/>
      <c r="VGO16" s="57"/>
      <c r="VGP16" s="57"/>
      <c r="VGQ16" s="57"/>
      <c r="VGR16" s="57"/>
      <c r="VGS16" s="57"/>
      <c r="VGT16" s="57"/>
      <c r="VGU16" s="57"/>
      <c r="VGV16" s="57"/>
      <c r="VGW16" s="57"/>
      <c r="VGX16" s="57"/>
      <c r="VGY16" s="57"/>
      <c r="VGZ16" s="57"/>
      <c r="VHA16" s="57"/>
      <c r="VHB16" s="57"/>
      <c r="VHC16" s="57"/>
      <c r="VHD16" s="57"/>
      <c r="VHE16" s="57"/>
      <c r="VHF16" s="57"/>
      <c r="VHG16" s="57"/>
      <c r="VHH16" s="57"/>
      <c r="VHI16" s="57"/>
      <c r="VHJ16" s="57"/>
      <c r="VHK16" s="57"/>
      <c r="VHL16" s="57"/>
      <c r="VHM16" s="57"/>
      <c r="VHN16" s="57"/>
      <c r="VHO16" s="57"/>
      <c r="VHP16" s="57"/>
      <c r="VHQ16" s="57"/>
      <c r="VHR16" s="57"/>
      <c r="VHS16" s="57"/>
      <c r="VHT16" s="57"/>
      <c r="VHU16" s="57"/>
      <c r="VHV16" s="57"/>
      <c r="VHW16" s="57"/>
      <c r="VHX16" s="57"/>
      <c r="VHY16" s="57"/>
      <c r="VHZ16" s="57"/>
      <c r="VIA16" s="57"/>
      <c r="VIB16" s="57"/>
      <c r="VIC16" s="57"/>
      <c r="VID16" s="57"/>
      <c r="VIE16" s="57"/>
      <c r="VIF16" s="57"/>
      <c r="VIG16" s="57"/>
      <c r="VIH16" s="57"/>
      <c r="VII16" s="57"/>
      <c r="VIJ16" s="57"/>
      <c r="VIK16" s="57"/>
      <c r="VIL16" s="57"/>
      <c r="VIM16" s="57"/>
      <c r="VIN16" s="57"/>
      <c r="VIO16" s="57"/>
      <c r="VIP16" s="57"/>
      <c r="VIQ16" s="57"/>
      <c r="VIR16" s="57"/>
      <c r="VIS16" s="57"/>
      <c r="VIT16" s="57"/>
      <c r="VIU16" s="57"/>
      <c r="VIV16" s="57"/>
      <c r="VIW16" s="57"/>
      <c r="VIX16" s="57"/>
      <c r="VIY16" s="57"/>
      <c r="VIZ16" s="57"/>
      <c r="VJA16" s="57"/>
      <c r="VJB16" s="57"/>
      <c r="VJC16" s="57"/>
      <c r="VJD16" s="57"/>
      <c r="VJE16" s="57"/>
      <c r="VJF16" s="57"/>
      <c r="VJG16" s="57"/>
      <c r="VJH16" s="57"/>
      <c r="VJI16" s="57"/>
      <c r="VJJ16" s="57"/>
      <c r="VJK16" s="57"/>
      <c r="VJL16" s="57"/>
      <c r="VJM16" s="57"/>
      <c r="VJN16" s="57"/>
      <c r="VJO16" s="57"/>
      <c r="VJP16" s="57"/>
      <c r="VJQ16" s="57"/>
      <c r="VJR16" s="57"/>
      <c r="VJS16" s="57"/>
      <c r="VJT16" s="57"/>
      <c r="VJU16" s="57"/>
      <c r="VJV16" s="57"/>
      <c r="VJW16" s="57"/>
      <c r="VJX16" s="57"/>
      <c r="VJY16" s="57"/>
      <c r="VJZ16" s="57"/>
      <c r="VKA16" s="57"/>
      <c r="VKB16" s="57"/>
      <c r="VKC16" s="57"/>
      <c r="VKD16" s="57"/>
      <c r="VKE16" s="57"/>
      <c r="VKF16" s="57"/>
      <c r="VKG16" s="57"/>
      <c r="VKH16" s="57"/>
      <c r="VKI16" s="57"/>
      <c r="VKJ16" s="57"/>
      <c r="VKK16" s="57"/>
      <c r="VKL16" s="57"/>
      <c r="VKM16" s="57"/>
      <c r="VKN16" s="57"/>
      <c r="VKO16" s="57"/>
      <c r="VKP16" s="57"/>
      <c r="VKQ16" s="57"/>
      <c r="VKR16" s="57"/>
      <c r="VKS16" s="57"/>
      <c r="VKT16" s="57"/>
      <c r="VKU16" s="57"/>
      <c r="VKV16" s="57"/>
      <c r="VKW16" s="57"/>
      <c r="VKX16" s="57"/>
      <c r="VKY16" s="57"/>
      <c r="VKZ16" s="57"/>
      <c r="VLA16" s="57"/>
      <c r="VLB16" s="57"/>
      <c r="VLC16" s="57"/>
      <c r="VLD16" s="57"/>
      <c r="VLE16" s="57"/>
      <c r="VLF16" s="57"/>
      <c r="VLG16" s="57"/>
      <c r="VLH16" s="57"/>
      <c r="VLI16" s="57"/>
      <c r="VLJ16" s="57"/>
      <c r="VLK16" s="57"/>
      <c r="VLL16" s="57"/>
      <c r="VLM16" s="57"/>
      <c r="VLN16" s="57"/>
      <c r="VLO16" s="57"/>
      <c r="VLP16" s="57"/>
      <c r="VLQ16" s="57"/>
      <c r="VLR16" s="57"/>
      <c r="VLS16" s="57"/>
      <c r="VLT16" s="57"/>
      <c r="VLU16" s="57"/>
      <c r="VLV16" s="57"/>
      <c r="VLW16" s="57"/>
      <c r="VLX16" s="57"/>
      <c r="VLY16" s="57"/>
      <c r="VLZ16" s="57"/>
      <c r="VMA16" s="57"/>
      <c r="VMB16" s="57"/>
      <c r="VMC16" s="57"/>
      <c r="VMD16" s="57"/>
      <c r="VME16" s="57"/>
      <c r="VMF16" s="57"/>
      <c r="VMG16" s="57"/>
      <c r="VMH16" s="57"/>
      <c r="VMI16" s="57"/>
      <c r="VMJ16" s="57"/>
      <c r="VMK16" s="57"/>
      <c r="VML16" s="57"/>
      <c r="VMM16" s="57"/>
      <c r="VMN16" s="57"/>
      <c r="VMO16" s="57"/>
      <c r="VMP16" s="57"/>
      <c r="VMQ16" s="57"/>
      <c r="VMR16" s="57"/>
      <c r="VMS16" s="57"/>
      <c r="VMT16" s="57"/>
      <c r="VMU16" s="57"/>
      <c r="VMV16" s="57"/>
      <c r="VMW16" s="57"/>
      <c r="VMX16" s="57"/>
      <c r="VMY16" s="57"/>
      <c r="VMZ16" s="57"/>
      <c r="VNA16" s="57"/>
      <c r="VNB16" s="57"/>
      <c r="VNC16" s="57"/>
      <c r="VND16" s="57"/>
      <c r="VNE16" s="57"/>
      <c r="VNF16" s="57"/>
      <c r="VNG16" s="57"/>
      <c r="VNH16" s="57"/>
      <c r="VNI16" s="57"/>
      <c r="VNJ16" s="57"/>
      <c r="VNK16" s="57"/>
      <c r="VNL16" s="57"/>
      <c r="VNM16" s="57"/>
      <c r="VNN16" s="57"/>
      <c r="VNO16" s="57"/>
      <c r="VNP16" s="57"/>
      <c r="VNQ16" s="57"/>
      <c r="VNR16" s="57"/>
      <c r="VNS16" s="57"/>
      <c r="VNT16" s="57"/>
      <c r="VNU16" s="57"/>
      <c r="VNV16" s="57"/>
      <c r="VNW16" s="57"/>
      <c r="VNX16" s="57"/>
      <c r="VNY16" s="57"/>
      <c r="VNZ16" s="57"/>
      <c r="VOA16" s="57"/>
      <c r="VOB16" s="57"/>
      <c r="VOC16" s="57"/>
      <c r="VOD16" s="57"/>
      <c r="VOE16" s="57"/>
      <c r="VOF16" s="57"/>
      <c r="VOG16" s="57"/>
      <c r="VOH16" s="57"/>
      <c r="VOI16" s="57"/>
      <c r="VOJ16" s="57"/>
      <c r="VOK16" s="57"/>
      <c r="VOL16" s="57"/>
      <c r="VOM16" s="57"/>
      <c r="VON16" s="57"/>
      <c r="VOO16" s="57"/>
      <c r="VOP16" s="57"/>
      <c r="VOQ16" s="57"/>
      <c r="VOR16" s="57"/>
      <c r="VOS16" s="57"/>
      <c r="VOT16" s="57"/>
      <c r="VOU16" s="57"/>
      <c r="VOV16" s="57"/>
      <c r="VOW16" s="57"/>
      <c r="VOX16" s="57"/>
      <c r="VOY16" s="57"/>
      <c r="VOZ16" s="57"/>
      <c r="VPA16" s="57"/>
      <c r="VPB16" s="57"/>
      <c r="VPC16" s="57"/>
      <c r="VPD16" s="57"/>
      <c r="VPE16" s="57"/>
      <c r="VPF16" s="57"/>
      <c r="VPG16" s="57"/>
      <c r="VPH16" s="57"/>
      <c r="VPI16" s="57"/>
      <c r="VPJ16" s="57"/>
      <c r="VPK16" s="57"/>
      <c r="VPL16" s="57"/>
      <c r="VPM16" s="57"/>
      <c r="VPN16" s="57"/>
      <c r="VPO16" s="57"/>
      <c r="VPP16" s="57"/>
      <c r="VPQ16" s="57"/>
      <c r="VPR16" s="57"/>
      <c r="VPS16" s="57"/>
      <c r="VPT16" s="57"/>
      <c r="VPU16" s="57"/>
      <c r="VPV16" s="57"/>
      <c r="VPW16" s="57"/>
      <c r="VPX16" s="57"/>
      <c r="VPY16" s="57"/>
      <c r="VPZ16" s="57"/>
      <c r="VQA16" s="57"/>
      <c r="VQB16" s="57"/>
      <c r="VQC16" s="57"/>
      <c r="VQD16" s="57"/>
      <c r="VQE16" s="57"/>
      <c r="VQF16" s="57"/>
      <c r="VQG16" s="57"/>
      <c r="VQH16" s="57"/>
      <c r="VQI16" s="57"/>
      <c r="VQJ16" s="57"/>
      <c r="VQK16" s="57"/>
      <c r="VQL16" s="57"/>
      <c r="VQM16" s="57"/>
      <c r="VQN16" s="57"/>
      <c r="VQO16" s="57"/>
      <c r="VQP16" s="57"/>
      <c r="VQQ16" s="57"/>
      <c r="VQR16" s="57"/>
      <c r="VQS16" s="57"/>
      <c r="VQT16" s="57"/>
      <c r="VQU16" s="57"/>
      <c r="VQV16" s="57"/>
      <c r="VQW16" s="57"/>
      <c r="VQX16" s="57"/>
      <c r="VQY16" s="57"/>
      <c r="VQZ16" s="57"/>
      <c r="VRA16" s="57"/>
      <c r="VRB16" s="57"/>
      <c r="VRC16" s="57"/>
      <c r="VRD16" s="57"/>
      <c r="VRE16" s="57"/>
      <c r="VRF16" s="57"/>
      <c r="VRG16" s="57"/>
      <c r="VRH16" s="57"/>
      <c r="VRI16" s="57"/>
      <c r="VRJ16" s="57"/>
      <c r="VRK16" s="57"/>
      <c r="VRL16" s="57"/>
      <c r="VRM16" s="57"/>
      <c r="VRN16" s="57"/>
      <c r="VRO16" s="57"/>
      <c r="VRP16" s="57"/>
      <c r="VRQ16" s="57"/>
      <c r="VRR16" s="57"/>
      <c r="VRS16" s="57"/>
      <c r="VRT16" s="57"/>
      <c r="VRU16" s="57"/>
      <c r="VRV16" s="57"/>
      <c r="VRW16" s="57"/>
      <c r="VRX16" s="57"/>
      <c r="VRY16" s="57"/>
      <c r="VRZ16" s="57"/>
      <c r="VSA16" s="57"/>
      <c r="VSB16" s="57"/>
      <c r="VSC16" s="57"/>
      <c r="VSD16" s="57"/>
      <c r="VSE16" s="57"/>
      <c r="VSF16" s="57"/>
      <c r="VSG16" s="57"/>
      <c r="VSH16" s="57"/>
      <c r="VSI16" s="57"/>
      <c r="VSJ16" s="57"/>
      <c r="VSK16" s="57"/>
      <c r="VSL16" s="57"/>
      <c r="VSM16" s="57"/>
      <c r="VSN16" s="57"/>
      <c r="VSO16" s="57"/>
      <c r="VSP16" s="57"/>
      <c r="VSQ16" s="57"/>
      <c r="VSR16" s="57"/>
      <c r="VSS16" s="57"/>
      <c r="VST16" s="57"/>
      <c r="VSU16" s="57"/>
      <c r="VSV16" s="57"/>
      <c r="VSW16" s="57"/>
      <c r="VSX16" s="57"/>
      <c r="VSY16" s="57"/>
      <c r="VSZ16" s="57"/>
      <c r="VTA16" s="57"/>
      <c r="VTB16" s="57"/>
      <c r="VTC16" s="57"/>
      <c r="VTD16" s="57"/>
      <c r="VTE16" s="57"/>
      <c r="VTF16" s="57"/>
      <c r="VTG16" s="57"/>
      <c r="VTH16" s="57"/>
      <c r="VTI16" s="57"/>
      <c r="VTJ16" s="57"/>
      <c r="VTK16" s="57"/>
      <c r="VTL16" s="57"/>
      <c r="VTM16" s="57"/>
      <c r="VTN16" s="57"/>
      <c r="VTO16" s="57"/>
      <c r="VTP16" s="57"/>
      <c r="VTQ16" s="57"/>
      <c r="VTR16" s="57"/>
      <c r="VTS16" s="57"/>
      <c r="VTT16" s="57"/>
      <c r="VTU16" s="57"/>
      <c r="VTV16" s="57"/>
      <c r="VTW16" s="57"/>
      <c r="VTX16" s="57"/>
      <c r="VTY16" s="57"/>
      <c r="VTZ16" s="57"/>
      <c r="VUA16" s="57"/>
      <c r="VUB16" s="57"/>
      <c r="VUC16" s="57"/>
      <c r="VUD16" s="57"/>
      <c r="VUE16" s="57"/>
      <c r="VUF16" s="57"/>
      <c r="VUG16" s="57"/>
      <c r="VUH16" s="57"/>
      <c r="VUI16" s="57"/>
      <c r="VUJ16" s="57"/>
      <c r="VUK16" s="57"/>
      <c r="VUL16" s="57"/>
      <c r="VUM16" s="57"/>
      <c r="VUN16" s="57"/>
      <c r="VUO16" s="57"/>
      <c r="VUP16" s="57"/>
      <c r="VUQ16" s="57"/>
      <c r="VUR16" s="57"/>
      <c r="VUS16" s="57"/>
      <c r="VUT16" s="57"/>
      <c r="VUU16" s="57"/>
      <c r="VUV16" s="57"/>
      <c r="VUW16" s="57"/>
      <c r="VUX16" s="57"/>
      <c r="VUY16" s="57"/>
      <c r="VUZ16" s="57"/>
      <c r="VVA16" s="57"/>
      <c r="VVB16" s="57"/>
      <c r="VVC16" s="57"/>
      <c r="VVD16" s="57"/>
      <c r="VVE16" s="57"/>
      <c r="VVF16" s="57"/>
      <c r="VVG16" s="57"/>
      <c r="VVH16" s="57"/>
      <c r="VVI16" s="57"/>
      <c r="VVJ16" s="57"/>
      <c r="VVK16" s="57"/>
      <c r="VVL16" s="57"/>
      <c r="VVM16" s="57"/>
      <c r="VVN16" s="57"/>
      <c r="VVO16" s="57"/>
      <c r="VVP16" s="57"/>
      <c r="VVQ16" s="57"/>
      <c r="VVR16" s="57"/>
      <c r="VVS16" s="57"/>
      <c r="VVT16" s="57"/>
      <c r="VVU16" s="57"/>
      <c r="VVV16" s="57"/>
      <c r="VVW16" s="57"/>
      <c r="VVX16" s="57"/>
      <c r="VVY16" s="57"/>
      <c r="VVZ16" s="57"/>
      <c r="VWA16" s="57"/>
      <c r="VWB16" s="57"/>
      <c r="VWC16" s="57"/>
      <c r="VWD16" s="57"/>
      <c r="VWE16" s="57"/>
      <c r="VWF16" s="57"/>
      <c r="VWG16" s="57"/>
      <c r="VWH16" s="57"/>
      <c r="VWI16" s="57"/>
      <c r="VWJ16" s="57"/>
      <c r="VWK16" s="57"/>
      <c r="VWL16" s="57"/>
      <c r="VWM16" s="57"/>
      <c r="VWN16" s="57"/>
      <c r="VWO16" s="57"/>
      <c r="VWP16" s="57"/>
      <c r="VWQ16" s="57"/>
      <c r="VWR16" s="57"/>
      <c r="VWS16" s="57"/>
      <c r="VWT16" s="57"/>
      <c r="VWU16" s="57"/>
      <c r="VWV16" s="57"/>
      <c r="VWW16" s="57"/>
      <c r="VWX16" s="57"/>
      <c r="VWY16" s="57"/>
      <c r="VWZ16" s="57"/>
      <c r="VXA16" s="57"/>
      <c r="VXB16" s="57"/>
      <c r="VXC16" s="57"/>
      <c r="VXD16" s="57"/>
      <c r="VXE16" s="57"/>
      <c r="VXF16" s="57"/>
      <c r="VXG16" s="57"/>
      <c r="VXH16" s="57"/>
      <c r="VXI16" s="57"/>
      <c r="VXJ16" s="57"/>
      <c r="VXK16" s="57"/>
      <c r="VXL16" s="57"/>
      <c r="VXM16" s="57"/>
      <c r="VXN16" s="57"/>
      <c r="VXO16" s="57"/>
      <c r="VXP16" s="57"/>
      <c r="VXQ16" s="57"/>
      <c r="VXR16" s="57"/>
      <c r="VXS16" s="57"/>
      <c r="VXT16" s="57"/>
      <c r="VXU16" s="57"/>
      <c r="VXV16" s="57"/>
      <c r="VXW16" s="57"/>
      <c r="VXX16" s="57"/>
      <c r="VXY16" s="57"/>
      <c r="VXZ16" s="57"/>
      <c r="VYA16" s="57"/>
      <c r="VYB16" s="57"/>
      <c r="VYC16" s="57"/>
      <c r="VYD16" s="57"/>
      <c r="VYE16" s="57"/>
      <c r="VYF16" s="57"/>
      <c r="VYG16" s="57"/>
      <c r="VYH16" s="57"/>
      <c r="VYI16" s="57"/>
      <c r="VYJ16" s="57"/>
      <c r="VYK16" s="57"/>
      <c r="VYL16" s="57"/>
      <c r="VYM16" s="57"/>
      <c r="VYN16" s="57"/>
      <c r="VYO16" s="57"/>
      <c r="VYP16" s="57"/>
      <c r="VYQ16" s="57"/>
      <c r="VYR16" s="57"/>
      <c r="VYS16" s="57"/>
      <c r="VYT16" s="57"/>
      <c r="VYU16" s="57"/>
      <c r="VYV16" s="57"/>
      <c r="VYW16" s="57"/>
      <c r="VYX16" s="57"/>
      <c r="VYY16" s="57"/>
      <c r="VYZ16" s="57"/>
      <c r="VZA16" s="57"/>
      <c r="VZB16" s="57"/>
      <c r="VZC16" s="57"/>
      <c r="VZD16" s="57"/>
      <c r="VZE16" s="57"/>
      <c r="VZF16" s="57"/>
      <c r="VZG16" s="57"/>
      <c r="VZH16" s="57"/>
      <c r="VZI16" s="57"/>
      <c r="VZJ16" s="57"/>
      <c r="VZK16" s="57"/>
      <c r="VZL16" s="57"/>
      <c r="VZM16" s="57"/>
      <c r="VZN16" s="57"/>
      <c r="VZO16" s="57"/>
      <c r="VZP16" s="57"/>
      <c r="VZQ16" s="57"/>
      <c r="VZR16" s="57"/>
      <c r="VZS16" s="57"/>
      <c r="VZT16" s="57"/>
      <c r="VZU16" s="57"/>
      <c r="VZV16" s="57"/>
      <c r="VZW16" s="57"/>
      <c r="VZX16" s="57"/>
      <c r="VZY16" s="57"/>
      <c r="VZZ16" s="57"/>
      <c r="WAA16" s="57"/>
      <c r="WAB16" s="57"/>
      <c r="WAC16" s="57"/>
      <c r="WAD16" s="57"/>
      <c r="WAE16" s="57"/>
      <c r="WAF16" s="57"/>
      <c r="WAG16" s="57"/>
      <c r="WAH16" s="57"/>
      <c r="WAI16" s="57"/>
      <c r="WAJ16" s="57"/>
      <c r="WAK16" s="57"/>
      <c r="WAL16" s="57"/>
      <c r="WAM16" s="57"/>
      <c r="WAN16" s="57"/>
      <c r="WAO16" s="57"/>
      <c r="WAP16" s="57"/>
      <c r="WAQ16" s="57"/>
      <c r="WAR16" s="57"/>
      <c r="WAS16" s="57"/>
      <c r="WAT16" s="57"/>
      <c r="WAU16" s="57"/>
      <c r="WAV16" s="57"/>
      <c r="WAW16" s="57"/>
      <c r="WAX16" s="57"/>
      <c r="WAY16" s="57"/>
      <c r="WAZ16" s="57"/>
      <c r="WBA16" s="57"/>
      <c r="WBB16" s="57"/>
      <c r="WBC16" s="57"/>
      <c r="WBD16" s="57"/>
      <c r="WBE16" s="57"/>
      <c r="WBF16" s="57"/>
      <c r="WBG16" s="57"/>
      <c r="WBH16" s="57"/>
      <c r="WBI16" s="57"/>
      <c r="WBJ16" s="57"/>
      <c r="WBK16" s="57"/>
      <c r="WBL16" s="57"/>
      <c r="WBM16" s="57"/>
      <c r="WBN16" s="57"/>
      <c r="WBO16" s="57"/>
      <c r="WBP16" s="57"/>
      <c r="WBQ16" s="57"/>
      <c r="WBR16" s="57"/>
      <c r="WBS16" s="57"/>
      <c r="WBT16" s="57"/>
      <c r="WBU16" s="57"/>
      <c r="WBV16" s="57"/>
      <c r="WBW16" s="57"/>
      <c r="WBX16" s="57"/>
      <c r="WBY16" s="57"/>
      <c r="WBZ16" s="57"/>
      <c r="WCA16" s="57"/>
      <c r="WCB16" s="57"/>
      <c r="WCC16" s="57"/>
      <c r="WCD16" s="57"/>
      <c r="WCE16" s="57"/>
      <c r="WCF16" s="57"/>
      <c r="WCG16" s="57"/>
      <c r="WCH16" s="57"/>
      <c r="WCI16" s="57"/>
      <c r="WCJ16" s="57"/>
      <c r="WCK16" s="57"/>
      <c r="WCL16" s="57"/>
      <c r="WCM16" s="57"/>
      <c r="WCN16" s="57"/>
      <c r="WCO16" s="57"/>
      <c r="WCP16" s="57"/>
      <c r="WCQ16" s="57"/>
      <c r="WCR16" s="57"/>
      <c r="WCS16" s="57"/>
      <c r="WCT16" s="57"/>
      <c r="WCU16" s="57"/>
      <c r="WCV16" s="57"/>
      <c r="WCW16" s="57"/>
      <c r="WCX16" s="57"/>
      <c r="WCY16" s="57"/>
      <c r="WCZ16" s="57"/>
      <c r="WDA16" s="57"/>
      <c r="WDB16" s="57"/>
      <c r="WDC16" s="57"/>
      <c r="WDD16" s="57"/>
      <c r="WDE16" s="57"/>
      <c r="WDF16" s="57"/>
      <c r="WDG16" s="57"/>
      <c r="WDH16" s="57"/>
      <c r="WDI16" s="57"/>
      <c r="WDJ16" s="57"/>
      <c r="WDK16" s="57"/>
      <c r="WDL16" s="57"/>
      <c r="WDM16" s="57"/>
      <c r="WDN16" s="57"/>
      <c r="WDO16" s="57"/>
      <c r="WDP16" s="57"/>
      <c r="WDQ16" s="57"/>
      <c r="WDR16" s="57"/>
      <c r="WDS16" s="57"/>
      <c r="WDT16" s="57"/>
      <c r="WDU16" s="57"/>
      <c r="WDV16" s="57"/>
      <c r="WDW16" s="57"/>
      <c r="WDX16" s="57"/>
      <c r="WDY16" s="57"/>
      <c r="WDZ16" s="57"/>
      <c r="WEA16" s="57"/>
      <c r="WEB16" s="57"/>
      <c r="WEC16" s="57"/>
      <c r="WED16" s="57"/>
      <c r="WEE16" s="57"/>
      <c r="WEF16" s="57"/>
      <c r="WEG16" s="57"/>
      <c r="WEH16" s="57"/>
      <c r="WEI16" s="57"/>
      <c r="WEJ16" s="57"/>
      <c r="WEK16" s="57"/>
      <c r="WEL16" s="57"/>
      <c r="WEM16" s="57"/>
      <c r="WEN16" s="57"/>
      <c r="WEO16" s="57"/>
      <c r="WEP16" s="57"/>
      <c r="WEQ16" s="57"/>
      <c r="WER16" s="57"/>
      <c r="WES16" s="57"/>
      <c r="WET16" s="57"/>
      <c r="WEU16" s="57"/>
      <c r="WEV16" s="57"/>
      <c r="WEW16" s="57"/>
      <c r="WEX16" s="57"/>
      <c r="WEY16" s="57"/>
      <c r="WEZ16" s="57"/>
      <c r="WFA16" s="57"/>
      <c r="WFB16" s="57"/>
      <c r="WFC16" s="57"/>
      <c r="WFD16" s="57"/>
      <c r="WFE16" s="57"/>
      <c r="WFF16" s="57"/>
      <c r="WFG16" s="57"/>
      <c r="WFH16" s="57"/>
      <c r="WFI16" s="57"/>
      <c r="WFJ16" s="57"/>
      <c r="WFK16" s="57"/>
      <c r="WFL16" s="57"/>
      <c r="WFM16" s="57"/>
      <c r="WFN16" s="57"/>
      <c r="WFO16" s="57"/>
      <c r="WFP16" s="57"/>
      <c r="WFQ16" s="57"/>
      <c r="WFR16" s="57"/>
      <c r="WFS16" s="57"/>
      <c r="WFT16" s="57"/>
      <c r="WFU16" s="57"/>
      <c r="WFV16" s="57"/>
      <c r="WFW16" s="57"/>
      <c r="WFX16" s="57"/>
      <c r="WFY16" s="57"/>
      <c r="WFZ16" s="57"/>
      <c r="WGA16" s="57"/>
      <c r="WGB16" s="57"/>
      <c r="WGC16" s="57"/>
      <c r="WGD16" s="57"/>
      <c r="WGE16" s="57"/>
      <c r="WGF16" s="57"/>
      <c r="WGG16" s="57"/>
      <c r="WGH16" s="57"/>
      <c r="WGI16" s="57"/>
      <c r="WGJ16" s="57"/>
      <c r="WGK16" s="57"/>
      <c r="WGL16" s="57"/>
      <c r="WGM16" s="57"/>
      <c r="WGN16" s="57"/>
      <c r="WGO16" s="57"/>
      <c r="WGP16" s="57"/>
      <c r="WGQ16" s="57"/>
      <c r="WGR16" s="57"/>
      <c r="WGS16" s="57"/>
      <c r="WGT16" s="57"/>
      <c r="WGU16" s="57"/>
      <c r="WGV16" s="57"/>
      <c r="WGW16" s="57"/>
      <c r="WGX16" s="57"/>
      <c r="WGY16" s="57"/>
      <c r="WGZ16" s="57"/>
      <c r="WHA16" s="57"/>
      <c r="WHB16" s="57"/>
      <c r="WHC16" s="57"/>
      <c r="WHD16" s="57"/>
      <c r="WHE16" s="57"/>
      <c r="WHF16" s="57"/>
      <c r="WHG16" s="57"/>
      <c r="WHH16" s="57"/>
      <c r="WHI16" s="57"/>
      <c r="WHJ16" s="57"/>
      <c r="WHK16" s="57"/>
      <c r="WHL16" s="57"/>
      <c r="WHM16" s="57"/>
      <c r="WHN16" s="57"/>
      <c r="WHO16" s="57"/>
      <c r="WHP16" s="57"/>
      <c r="WHQ16" s="57"/>
      <c r="WHR16" s="57"/>
      <c r="WHS16" s="57"/>
      <c r="WHT16" s="57"/>
      <c r="WHU16" s="57"/>
      <c r="WHV16" s="57"/>
      <c r="WHW16" s="57"/>
      <c r="WHX16" s="57"/>
      <c r="WHY16" s="57"/>
      <c r="WHZ16" s="57"/>
      <c r="WIA16" s="57"/>
      <c r="WIB16" s="57"/>
      <c r="WIC16" s="57"/>
      <c r="WID16" s="57"/>
      <c r="WIE16" s="57"/>
      <c r="WIF16" s="57"/>
      <c r="WIG16" s="57"/>
      <c r="WIH16" s="57"/>
      <c r="WII16" s="57"/>
      <c r="WIJ16" s="57"/>
      <c r="WIK16" s="57"/>
      <c r="WIL16" s="57"/>
      <c r="WIM16" s="57"/>
      <c r="WIN16" s="57"/>
      <c r="WIO16" s="57"/>
      <c r="WIP16" s="57"/>
      <c r="WIQ16" s="57"/>
      <c r="WIR16" s="57"/>
      <c r="WIS16" s="57"/>
      <c r="WIT16" s="57"/>
      <c r="WIU16" s="57"/>
      <c r="WIV16" s="57"/>
      <c r="WIW16" s="57"/>
      <c r="WIX16" s="57"/>
      <c r="WIY16" s="57"/>
      <c r="WIZ16" s="57"/>
      <c r="WJA16" s="57"/>
      <c r="WJB16" s="57"/>
      <c r="WJC16" s="57"/>
      <c r="WJD16" s="57"/>
      <c r="WJE16" s="57"/>
      <c r="WJF16" s="57"/>
      <c r="WJG16" s="57"/>
      <c r="WJH16" s="57"/>
      <c r="WJI16" s="57"/>
      <c r="WJJ16" s="57"/>
      <c r="WJK16" s="57"/>
      <c r="WJL16" s="57"/>
      <c r="WJM16" s="57"/>
      <c r="WJN16" s="57"/>
      <c r="WJO16" s="57"/>
      <c r="WJP16" s="57"/>
      <c r="WJQ16" s="57"/>
      <c r="WJR16" s="57"/>
      <c r="WJS16" s="57"/>
      <c r="WJT16" s="57"/>
      <c r="WJU16" s="57"/>
      <c r="WJV16" s="57"/>
      <c r="WJW16" s="57"/>
      <c r="WJX16" s="57"/>
      <c r="WJY16" s="57"/>
      <c r="WJZ16" s="57"/>
      <c r="WKA16" s="57"/>
      <c r="WKB16" s="57"/>
      <c r="WKC16" s="57"/>
      <c r="WKD16" s="57"/>
      <c r="WKE16" s="57"/>
      <c r="WKF16" s="57"/>
      <c r="WKG16" s="57"/>
      <c r="WKH16" s="57"/>
      <c r="WKI16" s="57"/>
      <c r="WKJ16" s="57"/>
      <c r="WKK16" s="57"/>
      <c r="WKL16" s="57"/>
      <c r="WKM16" s="57"/>
      <c r="WKN16" s="57"/>
      <c r="WKO16" s="57"/>
      <c r="WKP16" s="57"/>
      <c r="WKQ16" s="57"/>
      <c r="WKR16" s="57"/>
      <c r="WKS16" s="57"/>
      <c r="WKT16" s="57"/>
      <c r="WKU16" s="57"/>
      <c r="WKV16" s="57"/>
      <c r="WKW16" s="57"/>
      <c r="WKX16" s="57"/>
      <c r="WKY16" s="57"/>
      <c r="WKZ16" s="57"/>
      <c r="WLA16" s="57"/>
      <c r="WLB16" s="57"/>
      <c r="WLC16" s="57"/>
      <c r="WLD16" s="57"/>
      <c r="WLE16" s="57"/>
      <c r="WLF16" s="57"/>
      <c r="WLG16" s="57"/>
      <c r="WLH16" s="57"/>
      <c r="WLI16" s="57"/>
      <c r="WLJ16" s="57"/>
      <c r="WLK16" s="57"/>
      <c r="WLL16" s="57"/>
      <c r="WLM16" s="57"/>
      <c r="WLN16" s="57"/>
      <c r="WLO16" s="57"/>
      <c r="WLP16" s="57"/>
      <c r="WLQ16" s="57"/>
      <c r="WLR16" s="57"/>
      <c r="WLS16" s="57"/>
      <c r="WLT16" s="57"/>
      <c r="WLU16" s="57"/>
      <c r="WLV16" s="57"/>
      <c r="WLW16" s="57"/>
      <c r="WLX16" s="57"/>
      <c r="WLY16" s="57"/>
      <c r="WLZ16" s="57"/>
      <c r="WMA16" s="57"/>
      <c r="WMB16" s="57"/>
      <c r="WMC16" s="57"/>
      <c r="WMD16" s="57"/>
      <c r="WME16" s="57"/>
      <c r="WMF16" s="57"/>
      <c r="WMG16" s="57"/>
      <c r="WMH16" s="57"/>
      <c r="WMI16" s="57"/>
      <c r="WMJ16" s="57"/>
      <c r="WMK16" s="57"/>
      <c r="WML16" s="57"/>
      <c r="WMM16" s="57"/>
      <c r="WMN16" s="57"/>
      <c r="WMO16" s="57"/>
      <c r="WMP16" s="57"/>
      <c r="WMQ16" s="57"/>
      <c r="WMR16" s="57"/>
      <c r="WMS16" s="57"/>
      <c r="WMT16" s="57"/>
      <c r="WMU16" s="57"/>
      <c r="WMV16" s="57"/>
      <c r="WMW16" s="57"/>
      <c r="WMX16" s="57"/>
      <c r="WMY16" s="57"/>
      <c r="WMZ16" s="57"/>
      <c r="WNA16" s="57"/>
      <c r="WNB16" s="57"/>
      <c r="WNC16" s="57"/>
      <c r="WND16" s="57"/>
      <c r="WNE16" s="57"/>
      <c r="WNF16" s="57"/>
      <c r="WNG16" s="57"/>
      <c r="WNH16" s="57"/>
      <c r="WNI16" s="57"/>
      <c r="WNJ16" s="57"/>
      <c r="WNK16" s="57"/>
      <c r="WNL16" s="57"/>
      <c r="WNM16" s="57"/>
      <c r="WNN16" s="57"/>
      <c r="WNO16" s="57"/>
      <c r="WNP16" s="57"/>
      <c r="WNQ16" s="57"/>
      <c r="WNR16" s="57"/>
      <c r="WNS16" s="57"/>
      <c r="WNT16" s="57"/>
      <c r="WNU16" s="57"/>
      <c r="WNV16" s="57"/>
      <c r="WNW16" s="57"/>
      <c r="WNX16" s="57"/>
      <c r="WNY16" s="57"/>
      <c r="WNZ16" s="57"/>
      <c r="WOA16" s="57"/>
      <c r="WOB16" s="57"/>
      <c r="WOC16" s="57"/>
      <c r="WOD16" s="57"/>
      <c r="WOE16" s="57"/>
      <c r="WOF16" s="57"/>
      <c r="WOG16" s="57"/>
      <c r="WOH16" s="57"/>
      <c r="WOI16" s="57"/>
      <c r="WOJ16" s="57"/>
      <c r="WOK16" s="57"/>
      <c r="WOL16" s="57"/>
      <c r="WOM16" s="57"/>
      <c r="WON16" s="57"/>
      <c r="WOO16" s="57"/>
      <c r="WOP16" s="57"/>
      <c r="WOQ16" s="57"/>
      <c r="WOR16" s="57"/>
      <c r="WOS16" s="57"/>
      <c r="WOT16" s="57"/>
      <c r="WOU16" s="57"/>
      <c r="WOV16" s="57"/>
      <c r="WOW16" s="57"/>
      <c r="WOX16" s="57"/>
      <c r="WOY16" s="57"/>
      <c r="WOZ16" s="57"/>
      <c r="WPA16" s="57"/>
      <c r="WPB16" s="57"/>
      <c r="WPC16" s="57"/>
      <c r="WPD16" s="57"/>
      <c r="WPE16" s="57"/>
      <c r="WPF16" s="57"/>
      <c r="WPG16" s="57"/>
      <c r="WPH16" s="57"/>
      <c r="WPI16" s="57"/>
      <c r="WPJ16" s="57"/>
      <c r="WPK16" s="57"/>
      <c r="WPL16" s="57"/>
      <c r="WPM16" s="57"/>
      <c r="WPN16" s="57"/>
      <c r="WPO16" s="57"/>
      <c r="WPP16" s="57"/>
      <c r="WPQ16" s="57"/>
      <c r="WPR16" s="57"/>
      <c r="WPS16" s="57"/>
      <c r="WPT16" s="57"/>
      <c r="WPU16" s="57"/>
      <c r="WPV16" s="57"/>
      <c r="WPW16" s="57"/>
      <c r="WPX16" s="57"/>
      <c r="WPY16" s="57"/>
      <c r="WPZ16" s="57"/>
      <c r="WQA16" s="57"/>
      <c r="WQB16" s="57"/>
      <c r="WQC16" s="57"/>
      <c r="WQD16" s="57"/>
      <c r="WQE16" s="57"/>
      <c r="WQF16" s="57"/>
      <c r="WQG16" s="57"/>
      <c r="WQH16" s="57"/>
      <c r="WQI16" s="57"/>
      <c r="WQJ16" s="57"/>
      <c r="WQK16" s="57"/>
      <c r="WQL16" s="57"/>
      <c r="WQM16" s="57"/>
      <c r="WQN16" s="57"/>
      <c r="WQO16" s="57"/>
      <c r="WQP16" s="57"/>
      <c r="WQQ16" s="57"/>
      <c r="WQR16" s="57"/>
      <c r="WQS16" s="57"/>
      <c r="WQT16" s="57"/>
      <c r="WQU16" s="57"/>
      <c r="WQV16" s="57"/>
      <c r="WQW16" s="57"/>
      <c r="WQX16" s="57"/>
      <c r="WQY16" s="57"/>
      <c r="WQZ16" s="57"/>
      <c r="WRA16" s="57"/>
      <c r="WRB16" s="57"/>
      <c r="WRC16" s="57"/>
      <c r="WRD16" s="57"/>
      <c r="WRE16" s="57"/>
      <c r="WRF16" s="57"/>
      <c r="WRG16" s="57"/>
      <c r="WRH16" s="57"/>
      <c r="WRI16" s="57"/>
      <c r="WRJ16" s="57"/>
      <c r="WRK16" s="57"/>
      <c r="WRL16" s="57"/>
      <c r="WRM16" s="57"/>
      <c r="WRN16" s="57"/>
      <c r="WRO16" s="57"/>
      <c r="WRP16" s="57"/>
      <c r="WRQ16" s="57"/>
      <c r="WRR16" s="57"/>
      <c r="WRS16" s="57"/>
      <c r="WRT16" s="57"/>
      <c r="WRU16" s="57"/>
      <c r="WRV16" s="57"/>
      <c r="WRW16" s="57"/>
      <c r="WRX16" s="57"/>
      <c r="WRY16" s="57"/>
      <c r="WRZ16" s="57"/>
      <c r="WSA16" s="57"/>
      <c r="WSB16" s="57"/>
      <c r="WSC16" s="57"/>
      <c r="WSD16" s="57"/>
      <c r="WSE16" s="57"/>
      <c r="WSF16" s="57"/>
      <c r="WSG16" s="57"/>
      <c r="WSH16" s="57"/>
      <c r="WSI16" s="57"/>
      <c r="WSJ16" s="57"/>
      <c r="WSK16" s="57"/>
      <c r="WSL16" s="57"/>
      <c r="WSM16" s="57"/>
      <c r="WSN16" s="57"/>
      <c r="WSO16" s="57"/>
      <c r="WSP16" s="57"/>
      <c r="WSQ16" s="57"/>
      <c r="WSR16" s="57"/>
      <c r="WSS16" s="57"/>
      <c r="WST16" s="57"/>
      <c r="WSU16" s="57"/>
      <c r="WSV16" s="57"/>
      <c r="WSW16" s="57"/>
      <c r="WSX16" s="57"/>
      <c r="WSY16" s="57"/>
      <c r="WSZ16" s="57"/>
      <c r="WTA16" s="57"/>
      <c r="WTB16" s="57"/>
      <c r="WTC16" s="57"/>
      <c r="WTD16" s="57"/>
      <c r="WTE16" s="57"/>
      <c r="WTF16" s="57"/>
      <c r="WTG16" s="57"/>
      <c r="WTH16" s="57"/>
      <c r="WTI16" s="57"/>
      <c r="WTJ16" s="57"/>
      <c r="WTK16" s="57"/>
      <c r="WTL16" s="57"/>
      <c r="WTM16" s="57"/>
      <c r="WTN16" s="57"/>
      <c r="WTO16" s="57"/>
      <c r="WTP16" s="57"/>
      <c r="WTQ16" s="57"/>
      <c r="WTR16" s="57"/>
      <c r="WTS16" s="57"/>
      <c r="WTT16" s="57"/>
      <c r="WTU16" s="57"/>
      <c r="WTV16" s="57"/>
      <c r="WTW16" s="57"/>
      <c r="WTX16" s="57"/>
      <c r="WTY16" s="57"/>
      <c r="WTZ16" s="57"/>
      <c r="WUA16" s="57"/>
      <c r="WUB16" s="57"/>
      <c r="WUC16" s="57"/>
      <c r="WUD16" s="57"/>
      <c r="WUE16" s="57"/>
      <c r="WUF16" s="57"/>
      <c r="WUG16" s="57"/>
      <c r="WUH16" s="57"/>
      <c r="WUI16" s="57"/>
      <c r="WUJ16" s="57"/>
      <c r="WUK16" s="57"/>
      <c r="WUL16" s="57"/>
      <c r="WUM16" s="57"/>
      <c r="WUN16" s="57"/>
      <c r="WUO16" s="57"/>
      <c r="WUP16" s="57"/>
      <c r="WUQ16" s="57"/>
      <c r="WUR16" s="57"/>
      <c r="WUS16" s="57"/>
      <c r="WUT16" s="57"/>
      <c r="WUU16" s="57"/>
      <c r="WUV16" s="57"/>
      <c r="WUW16" s="57"/>
      <c r="WUX16" s="57"/>
      <c r="WUY16" s="57"/>
      <c r="WUZ16" s="57"/>
      <c r="WVA16" s="57"/>
      <c r="WVB16" s="57"/>
      <c r="WVC16" s="57"/>
      <c r="WVD16" s="57"/>
      <c r="WVE16" s="57"/>
      <c r="WVF16" s="57"/>
      <c r="WVG16" s="57"/>
      <c r="WVH16" s="57"/>
      <c r="WVI16" s="57"/>
      <c r="WVJ16" s="57"/>
      <c r="WVK16" s="57"/>
      <c r="WVL16" s="57"/>
      <c r="WVM16" s="57"/>
      <c r="WVN16" s="57"/>
      <c r="WVO16" s="57"/>
      <c r="WVP16" s="57"/>
      <c r="WVQ16" s="57"/>
      <c r="WVR16" s="57"/>
      <c r="WVS16" s="57"/>
      <c r="WVT16" s="57"/>
      <c r="WVU16" s="57"/>
      <c r="WVV16" s="57"/>
      <c r="WVW16" s="57"/>
      <c r="WVX16" s="57"/>
      <c r="WVY16" s="57"/>
      <c r="WVZ16" s="57"/>
      <c r="WWA16" s="57"/>
      <c r="WWB16" s="57"/>
      <c r="WWC16" s="57"/>
      <c r="WWD16" s="57"/>
      <c r="WWE16" s="57"/>
      <c r="WWF16" s="57"/>
      <c r="WWG16" s="57"/>
      <c r="WWH16" s="57"/>
      <c r="WWI16" s="57"/>
      <c r="WWJ16" s="57"/>
      <c r="WWK16" s="57"/>
      <c r="WWL16" s="57"/>
      <c r="WWM16" s="57"/>
      <c r="WWN16" s="57"/>
      <c r="WWO16" s="57"/>
      <c r="WWP16" s="57"/>
      <c r="WWQ16" s="57"/>
      <c r="WWR16" s="57"/>
      <c r="WWS16" s="57"/>
      <c r="WWT16" s="57"/>
      <c r="WWU16" s="57"/>
      <c r="WWV16" s="57"/>
      <c r="WWW16" s="57"/>
      <c r="WWX16" s="57"/>
      <c r="WWY16" s="57"/>
      <c r="WWZ16" s="57"/>
      <c r="WXA16" s="57"/>
      <c r="WXB16" s="57"/>
      <c r="WXC16" s="57"/>
      <c r="WXD16" s="57"/>
      <c r="WXE16" s="57"/>
      <c r="WXF16" s="57"/>
      <c r="WXG16" s="57"/>
      <c r="WXH16" s="57"/>
      <c r="WXI16" s="57"/>
      <c r="WXJ16" s="57"/>
      <c r="WXK16" s="57"/>
      <c r="WXL16" s="57"/>
      <c r="WXM16" s="57"/>
      <c r="WXN16" s="57"/>
      <c r="WXO16" s="57"/>
      <c r="WXP16" s="57"/>
      <c r="WXQ16" s="57"/>
      <c r="WXR16" s="57"/>
      <c r="WXS16" s="57"/>
      <c r="WXT16" s="57"/>
      <c r="WXU16" s="57"/>
      <c r="WXV16" s="57"/>
      <c r="WXW16" s="57"/>
      <c r="WXX16" s="57"/>
      <c r="WXY16" s="57"/>
      <c r="WXZ16" s="57"/>
      <c r="WYA16" s="57"/>
      <c r="WYB16" s="57"/>
      <c r="WYC16" s="57"/>
      <c r="WYD16" s="57"/>
      <c r="WYE16" s="57"/>
      <c r="WYF16" s="57"/>
      <c r="WYG16" s="57"/>
      <c r="WYH16" s="57"/>
      <c r="WYI16" s="57"/>
      <c r="WYJ16" s="57"/>
      <c r="WYK16" s="57"/>
      <c r="WYL16" s="57"/>
      <c r="WYM16" s="57"/>
      <c r="WYN16" s="57"/>
      <c r="WYO16" s="57"/>
      <c r="WYP16" s="57"/>
      <c r="WYQ16" s="57"/>
      <c r="WYR16" s="57"/>
      <c r="WYS16" s="57"/>
      <c r="WYT16" s="57"/>
      <c r="WYU16" s="57"/>
      <c r="WYV16" s="57"/>
      <c r="WYW16" s="57"/>
      <c r="WYX16" s="57"/>
      <c r="WYY16" s="57"/>
      <c r="WYZ16" s="57"/>
      <c r="WZA16" s="57"/>
      <c r="WZB16" s="57"/>
      <c r="WZC16" s="57"/>
      <c r="WZD16" s="57"/>
      <c r="WZE16" s="57"/>
      <c r="WZF16" s="57"/>
      <c r="WZG16" s="57"/>
      <c r="WZH16" s="57"/>
      <c r="WZI16" s="57"/>
      <c r="WZJ16" s="57"/>
      <c r="WZK16" s="57"/>
      <c r="WZL16" s="57"/>
      <c r="WZM16" s="57"/>
      <c r="WZN16" s="57"/>
      <c r="WZO16" s="57"/>
      <c r="WZP16" s="57"/>
      <c r="WZQ16" s="57"/>
      <c r="WZR16" s="57"/>
      <c r="WZS16" s="57"/>
      <c r="WZT16" s="57"/>
      <c r="WZU16" s="57"/>
      <c r="WZV16" s="57"/>
      <c r="WZW16" s="57"/>
      <c r="WZX16" s="57"/>
      <c r="WZY16" s="57"/>
      <c r="WZZ16" s="57"/>
      <c r="XAA16" s="57"/>
      <c r="XAB16" s="57"/>
      <c r="XAC16" s="57"/>
      <c r="XAD16" s="57"/>
      <c r="XAE16" s="57"/>
      <c r="XAF16" s="57"/>
      <c r="XAG16" s="57"/>
      <c r="XAH16" s="57"/>
      <c r="XAI16" s="57"/>
      <c r="XAJ16" s="57"/>
      <c r="XAK16" s="57"/>
      <c r="XAL16" s="57"/>
      <c r="XAM16" s="57"/>
      <c r="XAN16" s="57"/>
      <c r="XAO16" s="57"/>
      <c r="XAP16" s="57"/>
      <c r="XAQ16" s="57"/>
      <c r="XAR16" s="57"/>
      <c r="XAS16" s="57"/>
      <c r="XAT16" s="57"/>
      <c r="XAU16" s="57"/>
      <c r="XAV16" s="57"/>
      <c r="XAW16" s="57"/>
      <c r="XAX16" s="57"/>
      <c r="XAY16" s="57"/>
      <c r="XAZ16" s="57"/>
      <c r="XBA16" s="57"/>
      <c r="XBB16" s="57"/>
      <c r="XBC16" s="57"/>
      <c r="XBD16" s="57"/>
      <c r="XBE16" s="57"/>
      <c r="XBF16" s="57"/>
      <c r="XBG16" s="57"/>
      <c r="XBH16" s="57"/>
      <c r="XBI16" s="57"/>
      <c r="XBJ16" s="57"/>
      <c r="XBK16" s="57"/>
      <c r="XBL16" s="57"/>
      <c r="XBM16" s="57"/>
      <c r="XBN16" s="57"/>
      <c r="XBO16" s="57"/>
      <c r="XBP16" s="57"/>
      <c r="XBQ16" s="57"/>
      <c r="XBR16" s="57"/>
      <c r="XBS16" s="57"/>
      <c r="XBT16" s="57"/>
      <c r="XBU16" s="57"/>
      <c r="XBV16" s="57"/>
      <c r="XBW16" s="57"/>
      <c r="XBX16" s="57"/>
      <c r="XBY16" s="57"/>
      <c r="XBZ16" s="57"/>
      <c r="XCA16" s="57"/>
      <c r="XCB16" s="57"/>
      <c r="XCC16" s="57"/>
      <c r="XCD16" s="57"/>
      <c r="XCE16" s="57"/>
      <c r="XCF16" s="57"/>
      <c r="XCG16" s="57"/>
      <c r="XCH16" s="57"/>
      <c r="XCI16" s="57"/>
      <c r="XCJ16" s="57"/>
      <c r="XCK16" s="57"/>
      <c r="XCL16" s="57"/>
      <c r="XCM16" s="57"/>
      <c r="XCN16" s="57"/>
      <c r="XCO16" s="57"/>
      <c r="XCP16" s="57"/>
      <c r="XCQ16" s="57"/>
      <c r="XCR16" s="57"/>
      <c r="XCS16" s="57"/>
      <c r="XCT16" s="57"/>
      <c r="XCU16" s="57"/>
      <c r="XCV16" s="57"/>
      <c r="XCW16" s="57"/>
      <c r="XCX16" s="57"/>
      <c r="XCY16" s="57"/>
      <c r="XCZ16" s="57"/>
      <c r="XDA16" s="57"/>
      <c r="XDB16" s="57"/>
      <c r="XDC16" s="57"/>
      <c r="XDD16" s="57"/>
      <c r="XDE16" s="57"/>
      <c r="XDF16" s="57"/>
      <c r="XDG16" s="57"/>
      <c r="XDH16" s="57"/>
      <c r="XDI16" s="57"/>
      <c r="XDJ16" s="57"/>
      <c r="XDK16" s="57"/>
      <c r="XDL16" s="57"/>
      <c r="XDM16" s="57"/>
      <c r="XDN16" s="57"/>
      <c r="XDO16" s="57"/>
      <c r="XDP16" s="57"/>
      <c r="XDQ16" s="57"/>
      <c r="XDR16" s="57"/>
      <c r="XDS16" s="57"/>
      <c r="XDT16" s="57"/>
      <c r="XDU16" s="57"/>
      <c r="XDV16" s="57"/>
      <c r="XDW16" s="57"/>
      <c r="XDX16" s="57"/>
      <c r="XDY16" s="57"/>
      <c r="XDZ16" s="57"/>
      <c r="XEA16" s="57"/>
      <c r="XEB16" s="57"/>
      <c r="XEC16" s="57"/>
      <c r="XED16" s="57"/>
      <c r="XEE16" s="57"/>
      <c r="XEF16" s="57"/>
      <c r="XEG16" s="57"/>
      <c r="XEH16" s="57"/>
      <c r="XEI16" s="57"/>
      <c r="XEJ16" s="57"/>
      <c r="XEK16" s="57"/>
      <c r="XEL16" s="57"/>
      <c r="XEM16" s="57"/>
      <c r="XEN16" s="57"/>
      <c r="XEO16" s="57"/>
      <c r="XEP16" s="57"/>
      <c r="XEQ16" s="57"/>
      <c r="XER16" s="57"/>
      <c r="XES16" s="57"/>
      <c r="XET16" s="57"/>
      <c r="XEU16" s="57"/>
      <c r="XEV16" s="57"/>
      <c r="XEW16" s="57"/>
      <c r="XEX16" s="57"/>
      <c r="XEY16" s="57"/>
      <c r="XEZ16" s="57"/>
      <c r="XFA16" s="57"/>
      <c r="XFB16" s="57"/>
      <c r="XFC16" s="57"/>
    </row>
    <row r="17" spans="2:16383">
      <c r="B17" s="57" t="s">
        <v>317</v>
      </c>
      <c r="C17" s="126">
        <v>0</v>
      </c>
      <c r="D17" s="129">
        <v>0</v>
      </c>
      <c r="E17" s="57"/>
      <c r="F17" s="57"/>
      <c r="G17" s="57"/>
      <c r="AF17" s="57"/>
      <c r="AG17" s="57"/>
      <c r="AH17" s="57"/>
      <c r="AI17" s="57"/>
      <c r="AJ17" s="57"/>
      <c r="AK17" s="57"/>
      <c r="AL17" s="57"/>
      <c r="AM17" s="57"/>
      <c r="AN17" s="57"/>
      <c r="AO17" s="57"/>
      <c r="AP17" s="57"/>
      <c r="AQ17" s="57"/>
      <c r="AR17" s="57"/>
      <c r="AS17" s="57"/>
      <c r="AT17" s="57"/>
      <c r="AU17" s="57"/>
      <c r="AV17" s="57"/>
      <c r="AW17" s="57"/>
      <c r="AX17" s="57"/>
      <c r="AY17" s="57"/>
      <c r="AZ17" s="57"/>
      <c r="BA17" s="57"/>
      <c r="BB17" s="57"/>
      <c r="BC17" s="57"/>
      <c r="BD17" s="57"/>
      <c r="BE17" s="57"/>
      <c r="BF17" s="57"/>
      <c r="BG17" s="57"/>
      <c r="BH17" s="57"/>
      <c r="BI17" s="57"/>
      <c r="BJ17" s="57"/>
      <c r="BK17" s="57"/>
      <c r="BL17" s="57"/>
      <c r="BM17" s="57"/>
      <c r="BN17" s="57"/>
      <c r="BO17" s="57"/>
      <c r="BP17" s="57"/>
      <c r="BQ17" s="57"/>
      <c r="BR17" s="57"/>
      <c r="BS17" s="57"/>
      <c r="BT17" s="57"/>
      <c r="BU17" s="57"/>
      <c r="BV17" s="57"/>
      <c r="BW17" s="57"/>
      <c r="BX17" s="57"/>
      <c r="BY17" s="57"/>
      <c r="BZ17" s="57"/>
      <c r="CA17" s="57"/>
      <c r="CB17" s="57"/>
      <c r="CC17" s="57"/>
      <c r="CD17" s="57"/>
      <c r="CE17" s="57"/>
      <c r="CF17" s="57"/>
      <c r="CG17" s="57"/>
      <c r="CH17" s="57"/>
      <c r="CI17" s="57"/>
      <c r="CJ17" s="57"/>
      <c r="CK17" s="57"/>
      <c r="CL17" s="57"/>
      <c r="CM17" s="57"/>
      <c r="CN17" s="57"/>
      <c r="CO17" s="57"/>
      <c r="CP17" s="57"/>
      <c r="CQ17" s="57"/>
      <c r="CR17" s="57"/>
      <c r="CS17" s="57"/>
      <c r="CT17" s="57"/>
      <c r="CU17" s="57"/>
      <c r="CV17" s="57"/>
      <c r="CW17" s="57"/>
      <c r="CX17" s="57"/>
      <c r="CY17" s="57"/>
      <c r="CZ17" s="57"/>
      <c r="DA17" s="57"/>
      <c r="DB17" s="57"/>
      <c r="DC17" s="57"/>
      <c r="DD17" s="57"/>
      <c r="DE17" s="57"/>
      <c r="DF17" s="57"/>
      <c r="DG17" s="57"/>
      <c r="DH17" s="57"/>
      <c r="DI17" s="57"/>
      <c r="DJ17" s="57"/>
      <c r="DK17" s="57"/>
      <c r="DL17" s="57"/>
      <c r="DM17" s="57"/>
      <c r="DN17" s="57"/>
      <c r="DO17" s="57"/>
      <c r="DP17" s="57"/>
      <c r="DQ17" s="57"/>
      <c r="DR17" s="57"/>
      <c r="DS17" s="57"/>
      <c r="DT17" s="57"/>
      <c r="DU17" s="57"/>
      <c r="DV17" s="57"/>
      <c r="DW17" s="57"/>
      <c r="DX17" s="57"/>
      <c r="DY17" s="57"/>
      <c r="DZ17" s="57"/>
      <c r="EA17" s="57"/>
      <c r="EB17" s="57"/>
      <c r="EC17" s="57"/>
      <c r="ED17" s="57"/>
      <c r="EE17" s="57"/>
      <c r="EF17" s="57"/>
      <c r="EG17" s="57"/>
      <c r="EH17" s="57"/>
      <c r="EI17" s="57"/>
      <c r="EJ17" s="57"/>
      <c r="EK17" s="57"/>
      <c r="EL17" s="57"/>
      <c r="EM17" s="57"/>
      <c r="EN17" s="57"/>
      <c r="EO17" s="57"/>
      <c r="EP17" s="57"/>
      <c r="EQ17" s="57"/>
      <c r="ER17" s="57"/>
      <c r="ES17" s="57"/>
      <c r="ET17" s="57"/>
      <c r="EU17" s="57"/>
      <c r="EV17" s="57"/>
      <c r="EW17" s="57"/>
      <c r="EX17" s="57"/>
      <c r="EY17" s="57"/>
      <c r="EZ17" s="57"/>
      <c r="FA17" s="57"/>
      <c r="FB17" s="57"/>
      <c r="FC17" s="57"/>
      <c r="FD17" s="57"/>
      <c r="FE17" s="57"/>
      <c r="FF17" s="57"/>
      <c r="FG17" s="57"/>
      <c r="FH17" s="57"/>
      <c r="FI17" s="57"/>
      <c r="FJ17" s="57"/>
      <c r="FK17" s="57"/>
      <c r="FL17" s="57"/>
      <c r="FM17" s="57"/>
      <c r="FN17" s="57"/>
      <c r="FO17" s="57"/>
      <c r="FP17" s="57"/>
      <c r="FQ17" s="57"/>
      <c r="FR17" s="57"/>
      <c r="FS17" s="57"/>
      <c r="FT17" s="57"/>
      <c r="FU17" s="57"/>
      <c r="FV17" s="57"/>
      <c r="FW17" s="57"/>
      <c r="FX17" s="57"/>
      <c r="FY17" s="57"/>
      <c r="FZ17" s="57"/>
      <c r="GA17" s="57"/>
      <c r="GB17" s="57"/>
      <c r="GC17" s="57"/>
      <c r="GD17" s="57"/>
      <c r="GE17" s="57"/>
      <c r="GF17" s="57"/>
      <c r="GG17" s="57"/>
      <c r="GH17" s="57"/>
      <c r="GI17" s="57"/>
      <c r="GJ17" s="57"/>
      <c r="GK17" s="57"/>
      <c r="GL17" s="57"/>
      <c r="GM17" s="57"/>
      <c r="GN17" s="57"/>
      <c r="GO17" s="57"/>
      <c r="GP17" s="57"/>
      <c r="GQ17" s="57"/>
      <c r="GR17" s="57"/>
      <c r="GS17" s="57"/>
      <c r="GT17" s="57"/>
      <c r="GU17" s="57"/>
      <c r="GV17" s="57"/>
      <c r="GW17" s="57"/>
      <c r="GX17" s="57"/>
      <c r="GY17" s="57"/>
      <c r="GZ17" s="57"/>
      <c r="HA17" s="57"/>
      <c r="HB17" s="57"/>
      <c r="HC17" s="57"/>
      <c r="HD17" s="57"/>
      <c r="HE17" s="57"/>
      <c r="HF17" s="57"/>
      <c r="HG17" s="57"/>
      <c r="HH17" s="57"/>
      <c r="HI17" s="57"/>
      <c r="HJ17" s="57"/>
      <c r="HK17" s="57"/>
      <c r="HL17" s="57"/>
      <c r="HM17" s="57"/>
      <c r="HN17" s="57"/>
      <c r="HO17" s="57"/>
      <c r="HP17" s="57"/>
      <c r="HQ17" s="57"/>
      <c r="HR17" s="57"/>
      <c r="HS17" s="57"/>
      <c r="HT17" s="57"/>
      <c r="HU17" s="57"/>
      <c r="HV17" s="57"/>
      <c r="HW17" s="57"/>
      <c r="HX17" s="57"/>
      <c r="HY17" s="57"/>
      <c r="HZ17" s="57"/>
      <c r="IA17" s="57"/>
      <c r="IB17" s="57"/>
      <c r="IC17" s="57"/>
      <c r="ID17" s="57"/>
      <c r="IE17" s="57"/>
      <c r="IF17" s="57"/>
      <c r="IG17" s="57"/>
      <c r="IH17" s="57"/>
      <c r="II17" s="57"/>
      <c r="IJ17" s="57"/>
      <c r="IK17" s="57"/>
      <c r="IL17" s="57"/>
      <c r="IM17" s="57"/>
      <c r="IN17" s="57"/>
      <c r="IO17" s="57"/>
      <c r="IP17" s="57"/>
      <c r="IQ17" s="57"/>
      <c r="IR17" s="57"/>
      <c r="IS17" s="57"/>
      <c r="IT17" s="57"/>
      <c r="IU17" s="57"/>
      <c r="IV17" s="57"/>
      <c r="IW17" s="57"/>
      <c r="IX17" s="57"/>
      <c r="IY17" s="57"/>
      <c r="IZ17" s="57"/>
      <c r="JA17" s="57"/>
      <c r="JB17" s="57"/>
      <c r="JC17" s="57"/>
      <c r="JD17" s="57"/>
      <c r="JE17" s="57"/>
      <c r="JF17" s="57"/>
      <c r="JG17" s="57"/>
      <c r="JH17" s="57"/>
      <c r="JI17" s="57"/>
      <c r="JJ17" s="57"/>
      <c r="JK17" s="57"/>
      <c r="JL17" s="57"/>
      <c r="JM17" s="57"/>
      <c r="JN17" s="57"/>
      <c r="JO17" s="57"/>
      <c r="JP17" s="57"/>
      <c r="JQ17" s="57"/>
      <c r="JR17" s="57"/>
      <c r="JS17" s="57"/>
      <c r="JT17" s="57"/>
      <c r="JU17" s="57"/>
      <c r="JV17" s="57"/>
      <c r="JW17" s="57"/>
      <c r="JX17" s="57"/>
      <c r="JY17" s="57"/>
      <c r="JZ17" s="57"/>
      <c r="KA17" s="57"/>
      <c r="KB17" s="57"/>
      <c r="KC17" s="57"/>
      <c r="KD17" s="57"/>
      <c r="KE17" s="57"/>
      <c r="KF17" s="57"/>
      <c r="KG17" s="57"/>
      <c r="KH17" s="57"/>
      <c r="KI17" s="57"/>
      <c r="KJ17" s="57"/>
      <c r="KK17" s="57"/>
      <c r="KL17" s="57"/>
      <c r="KM17" s="57"/>
      <c r="KN17" s="57"/>
      <c r="KO17" s="57"/>
      <c r="KP17" s="57"/>
      <c r="KQ17" s="57"/>
      <c r="KR17" s="57"/>
      <c r="KS17" s="57"/>
      <c r="KT17" s="57"/>
      <c r="KU17" s="57"/>
      <c r="KV17" s="57"/>
      <c r="KW17" s="57"/>
      <c r="KX17" s="57"/>
      <c r="KY17" s="57"/>
      <c r="KZ17" s="57"/>
      <c r="LA17" s="57"/>
      <c r="LB17" s="57"/>
      <c r="LC17" s="57"/>
      <c r="LD17" s="57"/>
      <c r="LE17" s="57"/>
      <c r="LF17" s="57"/>
      <c r="LG17" s="57"/>
      <c r="LH17" s="57"/>
      <c r="LI17" s="57"/>
      <c r="LJ17" s="57"/>
      <c r="LK17" s="57"/>
      <c r="LL17" s="57"/>
      <c r="LM17" s="57"/>
      <c r="LN17" s="57"/>
      <c r="LO17" s="57"/>
      <c r="LP17" s="57"/>
      <c r="LQ17" s="57"/>
      <c r="LR17" s="57"/>
      <c r="LS17" s="57"/>
      <c r="LT17" s="57"/>
      <c r="LU17" s="57"/>
      <c r="LV17" s="57"/>
      <c r="LW17" s="57"/>
      <c r="LX17" s="57"/>
      <c r="LY17" s="57"/>
      <c r="LZ17" s="57"/>
      <c r="MA17" s="57"/>
      <c r="MB17" s="57"/>
      <c r="MC17" s="57"/>
      <c r="MD17" s="57"/>
      <c r="ME17" s="57"/>
      <c r="MF17" s="57"/>
      <c r="MG17" s="57"/>
      <c r="MH17" s="57"/>
      <c r="MI17" s="57"/>
      <c r="MJ17" s="57"/>
      <c r="MK17" s="57"/>
      <c r="ML17" s="57"/>
      <c r="MM17" s="57"/>
      <c r="MN17" s="57"/>
      <c r="MO17" s="57"/>
      <c r="MP17" s="57"/>
      <c r="MQ17" s="57"/>
      <c r="MR17" s="57"/>
      <c r="MS17" s="57"/>
      <c r="MT17" s="57"/>
      <c r="MU17" s="57"/>
      <c r="MV17" s="57"/>
      <c r="MW17" s="57"/>
      <c r="MX17" s="57"/>
      <c r="MY17" s="57"/>
      <c r="MZ17" s="57"/>
      <c r="NA17" s="57"/>
      <c r="NB17" s="57"/>
      <c r="NC17" s="57"/>
      <c r="ND17" s="57"/>
      <c r="NE17" s="57"/>
      <c r="NF17" s="57"/>
      <c r="NG17" s="57"/>
      <c r="NH17" s="57"/>
      <c r="NI17" s="57"/>
      <c r="NJ17" s="57"/>
      <c r="NK17" s="57"/>
      <c r="NL17" s="57"/>
      <c r="NM17" s="57"/>
      <c r="NN17" s="57"/>
      <c r="NO17" s="57"/>
      <c r="NP17" s="57"/>
      <c r="NQ17" s="57"/>
      <c r="NR17" s="57"/>
      <c r="NS17" s="57"/>
      <c r="NT17" s="57"/>
      <c r="NU17" s="57"/>
      <c r="NV17" s="57"/>
      <c r="NW17" s="57"/>
      <c r="NX17" s="57"/>
      <c r="NY17" s="57"/>
      <c r="NZ17" s="57"/>
      <c r="OA17" s="57"/>
      <c r="OB17" s="57"/>
      <c r="OC17" s="57"/>
      <c r="OD17" s="57"/>
      <c r="OE17" s="57"/>
      <c r="OF17" s="57"/>
      <c r="OG17" s="57"/>
      <c r="OH17" s="57"/>
      <c r="OI17" s="57"/>
      <c r="OJ17" s="57"/>
      <c r="OK17" s="57"/>
      <c r="OL17" s="57"/>
      <c r="OM17" s="57"/>
      <c r="ON17" s="57"/>
      <c r="OO17" s="57"/>
      <c r="OP17" s="57"/>
      <c r="OQ17" s="57"/>
      <c r="OR17" s="57"/>
      <c r="OS17" s="57"/>
      <c r="OT17" s="57"/>
      <c r="OU17" s="57"/>
      <c r="OV17" s="57"/>
      <c r="OW17" s="57"/>
      <c r="OX17" s="57"/>
      <c r="OY17" s="57"/>
      <c r="OZ17" s="57"/>
      <c r="PA17" s="57"/>
      <c r="PB17" s="57"/>
      <c r="PC17" s="57"/>
      <c r="PD17" s="57"/>
      <c r="PE17" s="57"/>
      <c r="PF17" s="57"/>
      <c r="PG17" s="57"/>
      <c r="PH17" s="57"/>
      <c r="PI17" s="57"/>
      <c r="PJ17" s="57"/>
      <c r="PK17" s="57"/>
      <c r="PL17" s="57"/>
      <c r="PM17" s="57"/>
      <c r="PN17" s="57"/>
      <c r="PO17" s="57"/>
      <c r="PP17" s="57"/>
      <c r="PQ17" s="57"/>
      <c r="PR17" s="57"/>
      <c r="PS17" s="57"/>
      <c r="PT17" s="57"/>
      <c r="PU17" s="57"/>
      <c r="PV17" s="57"/>
      <c r="PW17" s="57"/>
      <c r="PX17" s="57"/>
      <c r="PY17" s="57"/>
      <c r="PZ17" s="57"/>
      <c r="QA17" s="57"/>
      <c r="QB17" s="57"/>
      <c r="QC17" s="57"/>
      <c r="QD17" s="57"/>
      <c r="QE17" s="57"/>
      <c r="QF17" s="57"/>
      <c r="QG17" s="57"/>
      <c r="QH17" s="57"/>
      <c r="QI17" s="57"/>
      <c r="QJ17" s="57"/>
      <c r="QK17" s="57"/>
      <c r="QL17" s="57"/>
      <c r="QM17" s="57"/>
      <c r="QN17" s="57"/>
      <c r="QO17" s="57"/>
      <c r="QP17" s="57"/>
      <c r="QQ17" s="57"/>
      <c r="QR17" s="57"/>
      <c r="QS17" s="57"/>
      <c r="QT17" s="57"/>
      <c r="QU17" s="57"/>
      <c r="QV17" s="57"/>
      <c r="QW17" s="57"/>
      <c r="QX17" s="57"/>
      <c r="QY17" s="57"/>
      <c r="QZ17" s="57"/>
      <c r="RA17" s="57"/>
      <c r="RB17" s="57"/>
      <c r="RC17" s="57"/>
      <c r="RD17" s="57"/>
      <c r="RE17" s="57"/>
      <c r="RF17" s="57"/>
      <c r="RG17" s="57"/>
      <c r="RH17" s="57"/>
      <c r="RI17" s="57"/>
      <c r="RJ17" s="57"/>
      <c r="RK17" s="57"/>
      <c r="RL17" s="57"/>
      <c r="RM17" s="57"/>
      <c r="RN17" s="57"/>
      <c r="RO17" s="57"/>
      <c r="RP17" s="57"/>
      <c r="RQ17" s="57"/>
      <c r="RR17" s="57"/>
      <c r="RS17" s="57"/>
      <c r="RT17" s="57"/>
      <c r="RU17" s="57"/>
      <c r="RV17" s="57"/>
      <c r="RW17" s="57"/>
      <c r="RX17" s="57"/>
      <c r="RY17" s="57"/>
      <c r="RZ17" s="57"/>
      <c r="SA17" s="57"/>
      <c r="SB17" s="57"/>
      <c r="SC17" s="57"/>
      <c r="SD17" s="57"/>
      <c r="SE17" s="57"/>
      <c r="SF17" s="57"/>
      <c r="SG17" s="57"/>
      <c r="SH17" s="57"/>
      <c r="SI17" s="57"/>
      <c r="SJ17" s="57"/>
      <c r="SK17" s="57"/>
      <c r="SL17" s="57"/>
      <c r="SM17" s="57"/>
      <c r="SN17" s="57"/>
      <c r="SO17" s="57"/>
      <c r="SP17" s="57"/>
      <c r="SQ17" s="57"/>
      <c r="SR17" s="57"/>
      <c r="SS17" s="57"/>
      <c r="ST17" s="57"/>
      <c r="SU17" s="57"/>
      <c r="SV17" s="57"/>
      <c r="SW17" s="57"/>
      <c r="SX17" s="57"/>
      <c r="SY17" s="57"/>
      <c r="SZ17" s="57"/>
      <c r="TA17" s="57"/>
      <c r="TB17" s="57"/>
      <c r="TC17" s="57"/>
      <c r="TD17" s="57"/>
      <c r="TE17" s="57"/>
      <c r="TF17" s="57"/>
      <c r="TG17" s="57"/>
      <c r="TH17" s="57"/>
      <c r="TI17" s="57"/>
      <c r="TJ17" s="57"/>
      <c r="TK17" s="57"/>
      <c r="TL17" s="57"/>
      <c r="TM17" s="57"/>
      <c r="TN17" s="57"/>
      <c r="TO17" s="57"/>
      <c r="TP17" s="57"/>
      <c r="TQ17" s="57"/>
      <c r="TR17" s="57"/>
      <c r="TS17" s="57"/>
      <c r="TT17" s="57"/>
      <c r="TU17" s="57"/>
      <c r="TV17" s="57"/>
      <c r="TW17" s="57"/>
      <c r="TX17" s="57"/>
      <c r="TY17" s="57"/>
      <c r="TZ17" s="57"/>
      <c r="UA17" s="57"/>
      <c r="UB17" s="57"/>
      <c r="UC17" s="57"/>
      <c r="UD17" s="57"/>
      <c r="UE17" s="57"/>
      <c r="UF17" s="57"/>
      <c r="UG17" s="57"/>
      <c r="UH17" s="57"/>
      <c r="UI17" s="57"/>
      <c r="UJ17" s="57"/>
      <c r="UK17" s="57"/>
      <c r="UL17" s="57"/>
      <c r="UM17" s="57"/>
      <c r="UN17" s="57"/>
      <c r="UO17" s="57"/>
      <c r="UP17" s="57"/>
      <c r="UQ17" s="57"/>
      <c r="UR17" s="57"/>
      <c r="US17" s="57"/>
      <c r="UT17" s="57"/>
      <c r="UU17" s="57"/>
      <c r="UV17" s="57"/>
      <c r="UW17" s="57"/>
      <c r="UX17" s="57"/>
      <c r="UY17" s="57"/>
      <c r="UZ17" s="57"/>
      <c r="VA17" s="57"/>
      <c r="VB17" s="57"/>
      <c r="VC17" s="57"/>
      <c r="VD17" s="57"/>
      <c r="VE17" s="57"/>
      <c r="VF17" s="57"/>
      <c r="VG17" s="57"/>
      <c r="VH17" s="57"/>
      <c r="VI17" s="57"/>
      <c r="VJ17" s="57"/>
      <c r="VK17" s="57"/>
      <c r="VL17" s="57"/>
      <c r="VM17" s="57"/>
      <c r="VN17" s="57"/>
      <c r="VO17" s="57"/>
      <c r="VP17" s="57"/>
      <c r="VQ17" s="57"/>
      <c r="VR17" s="57"/>
      <c r="VS17" s="57"/>
      <c r="VT17" s="57"/>
      <c r="VU17" s="57"/>
      <c r="VV17" s="57"/>
      <c r="VW17" s="57"/>
      <c r="VX17" s="57"/>
      <c r="VY17" s="57"/>
      <c r="VZ17" s="57"/>
      <c r="WA17" s="57"/>
      <c r="WB17" s="57"/>
      <c r="WC17" s="57"/>
      <c r="WD17" s="57"/>
      <c r="WE17" s="57"/>
      <c r="WF17" s="57"/>
      <c r="WG17" s="57"/>
      <c r="WH17" s="57"/>
      <c r="WI17" s="57"/>
      <c r="WJ17" s="57"/>
      <c r="WK17" s="57"/>
      <c r="WL17" s="57"/>
      <c r="WM17" s="57"/>
      <c r="WN17" s="57"/>
      <c r="WO17" s="57"/>
      <c r="WP17" s="57"/>
      <c r="WQ17" s="57"/>
      <c r="WR17" s="57"/>
      <c r="WS17" s="57"/>
      <c r="WT17" s="57"/>
      <c r="WU17" s="57"/>
      <c r="WV17" s="57"/>
      <c r="WW17" s="57"/>
      <c r="WX17" s="57"/>
      <c r="WY17" s="57"/>
      <c r="WZ17" s="57"/>
      <c r="XA17" s="57"/>
      <c r="XB17" s="57"/>
      <c r="XC17" s="57"/>
      <c r="XD17" s="57"/>
      <c r="XE17" s="57"/>
      <c r="XF17" s="57"/>
      <c r="XG17" s="57"/>
      <c r="XH17" s="57"/>
      <c r="XI17" s="57"/>
      <c r="XJ17" s="57"/>
      <c r="XK17" s="57"/>
      <c r="XL17" s="57"/>
      <c r="XM17" s="57"/>
      <c r="XN17" s="57"/>
      <c r="XO17" s="57"/>
      <c r="XP17" s="57"/>
      <c r="XQ17" s="57"/>
      <c r="XR17" s="57"/>
      <c r="XS17" s="57"/>
      <c r="XT17" s="57"/>
      <c r="XU17" s="57"/>
      <c r="XV17" s="57"/>
      <c r="XW17" s="57"/>
      <c r="XX17" s="57"/>
      <c r="XY17" s="57"/>
      <c r="XZ17" s="57"/>
      <c r="YA17" s="57"/>
      <c r="YB17" s="57"/>
      <c r="YC17" s="57"/>
      <c r="YD17" s="57"/>
      <c r="YE17" s="57"/>
      <c r="YF17" s="57"/>
      <c r="YG17" s="57"/>
      <c r="YH17" s="57"/>
      <c r="YI17" s="57"/>
      <c r="YJ17" s="57"/>
      <c r="YK17" s="57"/>
      <c r="YL17" s="57"/>
      <c r="YM17" s="57"/>
      <c r="YN17" s="57"/>
      <c r="YO17" s="57"/>
      <c r="YP17" s="57"/>
      <c r="YQ17" s="57"/>
      <c r="YR17" s="57"/>
      <c r="YS17" s="57"/>
      <c r="YT17" s="57"/>
      <c r="YU17" s="57"/>
      <c r="YV17" s="57"/>
      <c r="YW17" s="57"/>
      <c r="YX17" s="57"/>
      <c r="YY17" s="57"/>
      <c r="YZ17" s="57"/>
      <c r="ZA17" s="57"/>
      <c r="ZB17" s="57"/>
      <c r="ZC17" s="57"/>
      <c r="ZD17" s="57"/>
      <c r="ZE17" s="57"/>
      <c r="ZF17" s="57"/>
      <c r="ZG17" s="57"/>
      <c r="ZH17" s="57"/>
      <c r="ZI17" s="57"/>
      <c r="ZJ17" s="57"/>
      <c r="ZK17" s="57"/>
      <c r="ZL17" s="57"/>
      <c r="ZM17" s="57"/>
      <c r="ZN17" s="57"/>
      <c r="ZO17" s="57"/>
      <c r="ZP17" s="57"/>
      <c r="ZQ17" s="57"/>
      <c r="ZR17" s="57"/>
      <c r="ZS17" s="57"/>
      <c r="ZT17" s="57"/>
      <c r="ZU17" s="57"/>
      <c r="ZV17" s="57"/>
      <c r="ZW17" s="57"/>
      <c r="ZX17" s="57"/>
      <c r="ZY17" s="57"/>
      <c r="ZZ17" s="57"/>
      <c r="AAA17" s="57"/>
      <c r="AAB17" s="57"/>
      <c r="AAC17" s="57"/>
      <c r="AAD17" s="57"/>
      <c r="AAE17" s="57"/>
      <c r="AAF17" s="57"/>
      <c r="AAG17" s="57"/>
      <c r="AAH17" s="57"/>
      <c r="AAI17" s="57"/>
      <c r="AAJ17" s="57"/>
      <c r="AAK17" s="57"/>
      <c r="AAL17" s="57"/>
      <c r="AAM17" s="57"/>
      <c r="AAN17" s="57"/>
      <c r="AAO17" s="57"/>
      <c r="AAP17" s="57"/>
      <c r="AAQ17" s="57"/>
      <c r="AAR17" s="57"/>
      <c r="AAS17" s="57"/>
      <c r="AAT17" s="57"/>
      <c r="AAU17" s="57"/>
      <c r="AAV17" s="57"/>
      <c r="AAW17" s="57"/>
      <c r="AAX17" s="57"/>
      <c r="AAY17" s="57"/>
      <c r="AAZ17" s="57"/>
      <c r="ABA17" s="57"/>
      <c r="ABB17" s="57"/>
      <c r="ABC17" s="57"/>
      <c r="ABD17" s="57"/>
      <c r="ABE17" s="57"/>
      <c r="ABF17" s="57"/>
      <c r="ABG17" s="57"/>
      <c r="ABH17" s="57"/>
      <c r="ABI17" s="57"/>
      <c r="ABJ17" s="57"/>
      <c r="ABK17" s="57"/>
      <c r="ABL17" s="57"/>
      <c r="ABM17" s="57"/>
      <c r="ABN17" s="57"/>
      <c r="ABO17" s="57"/>
      <c r="ABP17" s="57"/>
      <c r="ABQ17" s="57"/>
      <c r="ABR17" s="57"/>
      <c r="ABS17" s="57"/>
      <c r="ABT17" s="57"/>
      <c r="ABU17" s="57"/>
      <c r="ABV17" s="57"/>
      <c r="ABW17" s="57"/>
      <c r="ABX17" s="57"/>
      <c r="ABY17" s="57"/>
      <c r="ABZ17" s="57"/>
      <c r="ACA17" s="57"/>
      <c r="ACB17" s="57"/>
      <c r="ACC17" s="57"/>
      <c r="ACD17" s="57"/>
      <c r="ACE17" s="57"/>
      <c r="ACF17" s="57"/>
      <c r="ACG17" s="57"/>
      <c r="ACH17" s="57"/>
      <c r="ACI17" s="57"/>
      <c r="ACJ17" s="57"/>
      <c r="ACK17" s="57"/>
      <c r="ACL17" s="57"/>
      <c r="ACM17" s="57"/>
      <c r="ACN17" s="57"/>
      <c r="ACO17" s="57"/>
      <c r="ACP17" s="57"/>
      <c r="ACQ17" s="57"/>
      <c r="ACR17" s="57"/>
      <c r="ACS17" s="57"/>
      <c r="ACT17" s="57"/>
      <c r="ACU17" s="57"/>
      <c r="ACV17" s="57"/>
      <c r="ACW17" s="57"/>
      <c r="ACX17" s="57"/>
      <c r="ACY17" s="57"/>
      <c r="ACZ17" s="57"/>
      <c r="ADA17" s="57"/>
      <c r="ADB17" s="57"/>
      <c r="ADC17" s="57"/>
      <c r="ADD17" s="57"/>
      <c r="ADE17" s="57"/>
      <c r="ADF17" s="57"/>
      <c r="ADG17" s="57"/>
      <c r="ADH17" s="57"/>
      <c r="ADI17" s="57"/>
      <c r="ADJ17" s="57"/>
      <c r="ADK17" s="57"/>
      <c r="ADL17" s="57"/>
      <c r="ADM17" s="57"/>
      <c r="ADN17" s="57"/>
      <c r="ADO17" s="57"/>
      <c r="ADP17" s="57"/>
      <c r="ADQ17" s="57"/>
      <c r="ADR17" s="57"/>
      <c r="ADS17" s="57"/>
      <c r="ADT17" s="57"/>
      <c r="ADU17" s="57"/>
      <c r="ADV17" s="57"/>
      <c r="ADW17" s="57"/>
      <c r="ADX17" s="57"/>
      <c r="ADY17" s="57"/>
      <c r="ADZ17" s="57"/>
      <c r="AEA17" s="57"/>
      <c r="AEB17" s="57"/>
      <c r="AEC17" s="57"/>
      <c r="AED17" s="57"/>
      <c r="AEE17" s="57"/>
      <c r="AEF17" s="57"/>
      <c r="AEG17" s="57"/>
      <c r="AEH17" s="57"/>
      <c r="AEI17" s="57"/>
      <c r="AEJ17" s="57"/>
      <c r="AEK17" s="57"/>
      <c r="AEL17" s="57"/>
      <c r="AEM17" s="57"/>
      <c r="AEN17" s="57"/>
      <c r="AEO17" s="57"/>
      <c r="AEP17" s="57"/>
      <c r="AEQ17" s="57"/>
      <c r="AER17" s="57"/>
      <c r="AES17" s="57"/>
      <c r="AET17" s="57"/>
      <c r="AEU17" s="57"/>
      <c r="AEV17" s="57"/>
      <c r="AEW17" s="57"/>
      <c r="AEX17" s="57"/>
      <c r="AEY17" s="57"/>
      <c r="AEZ17" s="57"/>
      <c r="AFA17" s="57"/>
      <c r="AFB17" s="57"/>
      <c r="AFC17" s="57"/>
      <c r="AFD17" s="57"/>
      <c r="AFE17" s="57"/>
      <c r="AFF17" s="57"/>
      <c r="AFG17" s="57"/>
      <c r="AFH17" s="57"/>
      <c r="AFI17" s="57"/>
      <c r="AFJ17" s="57"/>
      <c r="AFK17" s="57"/>
      <c r="AFL17" s="57"/>
      <c r="AFM17" s="57"/>
      <c r="AFN17" s="57"/>
      <c r="AFO17" s="57"/>
      <c r="AFP17" s="57"/>
      <c r="AFQ17" s="57"/>
      <c r="AFR17" s="57"/>
      <c r="AFS17" s="57"/>
      <c r="AFT17" s="57"/>
      <c r="AFU17" s="57"/>
      <c r="AFV17" s="57"/>
      <c r="AFW17" s="57"/>
      <c r="AFX17" s="57"/>
      <c r="AFY17" s="57"/>
      <c r="AFZ17" s="57"/>
      <c r="AGA17" s="57"/>
      <c r="AGB17" s="57"/>
      <c r="AGC17" s="57"/>
      <c r="AGD17" s="57"/>
      <c r="AGE17" s="57"/>
      <c r="AGF17" s="57"/>
      <c r="AGG17" s="57"/>
      <c r="AGH17" s="57"/>
      <c r="AGI17" s="57"/>
      <c r="AGJ17" s="57"/>
      <c r="AGK17" s="57"/>
      <c r="AGL17" s="57"/>
      <c r="AGM17" s="57"/>
      <c r="AGN17" s="57"/>
      <c r="AGO17" s="57"/>
      <c r="AGP17" s="57"/>
      <c r="AGQ17" s="57"/>
      <c r="AGR17" s="57"/>
      <c r="AGS17" s="57"/>
      <c r="AGT17" s="57"/>
      <c r="AGU17" s="57"/>
      <c r="AGV17" s="57"/>
      <c r="AGW17" s="57"/>
      <c r="AGX17" s="57"/>
      <c r="AGY17" s="57"/>
      <c r="AGZ17" s="57"/>
      <c r="AHA17" s="57"/>
      <c r="AHB17" s="57"/>
      <c r="AHC17" s="57"/>
      <c r="AHD17" s="57"/>
      <c r="AHE17" s="57"/>
      <c r="AHF17" s="57"/>
      <c r="AHG17" s="57"/>
      <c r="AHH17" s="57"/>
      <c r="AHI17" s="57"/>
      <c r="AHJ17" s="57"/>
      <c r="AHK17" s="57"/>
      <c r="AHL17" s="57"/>
      <c r="AHM17" s="57"/>
      <c r="AHN17" s="57"/>
      <c r="AHO17" s="57"/>
      <c r="AHP17" s="57"/>
      <c r="AHQ17" s="57"/>
      <c r="AHR17" s="57"/>
      <c r="AHS17" s="57"/>
      <c r="AHT17" s="57"/>
      <c r="AHU17" s="57"/>
      <c r="AHV17" s="57"/>
      <c r="AHW17" s="57"/>
      <c r="AHX17" s="57"/>
      <c r="AHY17" s="57"/>
      <c r="AHZ17" s="57"/>
      <c r="AIA17" s="57"/>
      <c r="AIB17" s="57"/>
      <c r="AIC17" s="57"/>
      <c r="AID17" s="57"/>
      <c r="AIE17" s="57"/>
      <c r="AIF17" s="57"/>
      <c r="AIG17" s="57"/>
      <c r="AIH17" s="57"/>
      <c r="AII17" s="57"/>
      <c r="AIJ17" s="57"/>
      <c r="AIK17" s="57"/>
      <c r="AIL17" s="57"/>
      <c r="AIM17" s="57"/>
      <c r="AIN17" s="57"/>
      <c r="AIO17" s="57"/>
      <c r="AIP17" s="57"/>
      <c r="AIQ17" s="57"/>
      <c r="AIR17" s="57"/>
      <c r="AIS17" s="57"/>
      <c r="AIT17" s="57"/>
      <c r="AIU17" s="57"/>
      <c r="AIV17" s="57"/>
      <c r="AIW17" s="57"/>
      <c r="AIX17" s="57"/>
      <c r="AIY17" s="57"/>
      <c r="AIZ17" s="57"/>
      <c r="AJA17" s="57"/>
      <c r="AJB17" s="57"/>
      <c r="AJC17" s="57"/>
      <c r="AJD17" s="57"/>
      <c r="AJE17" s="57"/>
      <c r="AJF17" s="57"/>
      <c r="AJG17" s="57"/>
      <c r="AJH17" s="57"/>
      <c r="AJI17" s="57"/>
      <c r="AJJ17" s="57"/>
      <c r="AJK17" s="57"/>
      <c r="AJL17" s="57"/>
      <c r="AJM17" s="57"/>
      <c r="AJN17" s="57"/>
      <c r="AJO17" s="57"/>
      <c r="AJP17" s="57"/>
      <c r="AJQ17" s="57"/>
      <c r="AJR17" s="57"/>
      <c r="AJS17" s="57"/>
      <c r="AJT17" s="57"/>
      <c r="AJU17" s="57"/>
      <c r="AJV17" s="57"/>
      <c r="AJW17" s="57"/>
      <c r="AJX17" s="57"/>
      <c r="AJY17" s="57"/>
      <c r="AJZ17" s="57"/>
      <c r="AKA17" s="57"/>
      <c r="AKB17" s="57"/>
      <c r="AKC17" s="57"/>
      <c r="AKD17" s="57"/>
      <c r="AKE17" s="57"/>
      <c r="AKF17" s="57"/>
      <c r="AKG17" s="57"/>
      <c r="AKH17" s="57"/>
      <c r="AKI17" s="57"/>
      <c r="AKJ17" s="57"/>
      <c r="AKK17" s="57"/>
      <c r="AKL17" s="57"/>
      <c r="AKM17" s="57"/>
      <c r="AKN17" s="57"/>
      <c r="AKO17" s="57"/>
      <c r="AKP17" s="57"/>
      <c r="AKQ17" s="57"/>
      <c r="AKR17" s="57"/>
      <c r="AKS17" s="57"/>
      <c r="AKT17" s="57"/>
      <c r="AKU17" s="57"/>
      <c r="AKV17" s="57"/>
      <c r="AKW17" s="57"/>
      <c r="AKX17" s="57"/>
      <c r="AKY17" s="57"/>
      <c r="AKZ17" s="57"/>
      <c r="ALA17" s="57"/>
      <c r="ALB17" s="57"/>
      <c r="ALC17" s="57"/>
      <c r="ALD17" s="57"/>
      <c r="ALE17" s="57"/>
      <c r="ALF17" s="57"/>
      <c r="ALG17" s="57"/>
      <c r="ALH17" s="57"/>
      <c r="ALI17" s="57"/>
      <c r="ALJ17" s="57"/>
      <c r="ALK17" s="57"/>
      <c r="ALL17" s="57"/>
      <c r="ALM17" s="57"/>
      <c r="ALN17" s="57"/>
      <c r="ALO17" s="57"/>
      <c r="ALP17" s="57"/>
      <c r="ALQ17" s="57"/>
      <c r="ALR17" s="57"/>
      <c r="ALS17" s="57"/>
      <c r="ALT17" s="57"/>
      <c r="ALU17" s="57"/>
      <c r="ALV17" s="57"/>
      <c r="ALW17" s="57"/>
      <c r="ALX17" s="57"/>
      <c r="ALY17" s="57"/>
      <c r="ALZ17" s="57"/>
      <c r="AMA17" s="57"/>
      <c r="AMB17" s="57"/>
      <c r="AMC17" s="57"/>
      <c r="AMD17" s="57"/>
      <c r="AME17" s="57"/>
      <c r="AMF17" s="57"/>
      <c r="AMG17" s="57"/>
      <c r="AMH17" s="57"/>
      <c r="AMI17" s="57"/>
      <c r="AMJ17" s="57"/>
      <c r="AMK17" s="57"/>
      <c r="AML17" s="57"/>
      <c r="AMM17" s="57"/>
      <c r="AMN17" s="57"/>
      <c r="AMO17" s="57"/>
      <c r="AMP17" s="57"/>
      <c r="AMQ17" s="57"/>
      <c r="AMR17" s="57"/>
      <c r="AMS17" s="57"/>
      <c r="AMT17" s="57"/>
      <c r="AMU17" s="57"/>
      <c r="AMV17" s="57"/>
      <c r="AMW17" s="57"/>
      <c r="AMX17" s="57"/>
      <c r="AMY17" s="57"/>
      <c r="AMZ17" s="57"/>
      <c r="ANA17" s="57"/>
      <c r="ANB17" s="57"/>
      <c r="ANC17" s="57"/>
      <c r="AND17" s="57"/>
      <c r="ANE17" s="57"/>
      <c r="ANF17" s="57"/>
      <c r="ANG17" s="57"/>
      <c r="ANH17" s="57"/>
      <c r="ANI17" s="57"/>
      <c r="ANJ17" s="57"/>
      <c r="ANK17" s="57"/>
      <c r="ANL17" s="57"/>
      <c r="ANM17" s="57"/>
      <c r="ANN17" s="57"/>
      <c r="ANO17" s="57"/>
      <c r="ANP17" s="57"/>
      <c r="ANQ17" s="57"/>
      <c r="ANR17" s="57"/>
      <c r="ANS17" s="57"/>
      <c r="ANT17" s="57"/>
      <c r="ANU17" s="57"/>
      <c r="ANV17" s="57"/>
      <c r="ANW17" s="57"/>
      <c r="ANX17" s="57"/>
      <c r="ANY17" s="57"/>
      <c r="ANZ17" s="57"/>
      <c r="AOA17" s="57"/>
      <c r="AOB17" s="57"/>
      <c r="AOC17" s="57"/>
      <c r="AOD17" s="57"/>
      <c r="AOE17" s="57"/>
      <c r="AOF17" s="57"/>
      <c r="AOG17" s="57"/>
      <c r="AOH17" s="57"/>
      <c r="AOI17" s="57"/>
      <c r="AOJ17" s="57"/>
      <c r="AOK17" s="57"/>
      <c r="AOL17" s="57"/>
      <c r="AOM17" s="57"/>
      <c r="AON17" s="57"/>
      <c r="AOO17" s="57"/>
      <c r="AOP17" s="57"/>
      <c r="AOQ17" s="57"/>
      <c r="AOR17" s="57"/>
      <c r="AOS17" s="57"/>
      <c r="AOT17" s="57"/>
      <c r="AOU17" s="57"/>
      <c r="AOV17" s="57"/>
      <c r="AOW17" s="57"/>
      <c r="AOX17" s="57"/>
      <c r="AOY17" s="57"/>
      <c r="AOZ17" s="57"/>
      <c r="APA17" s="57"/>
      <c r="APB17" s="57"/>
      <c r="APC17" s="57"/>
      <c r="APD17" s="57"/>
      <c r="APE17" s="57"/>
      <c r="APF17" s="57"/>
      <c r="APG17" s="57"/>
      <c r="APH17" s="57"/>
      <c r="API17" s="57"/>
      <c r="APJ17" s="57"/>
      <c r="APK17" s="57"/>
      <c r="APL17" s="57"/>
      <c r="APM17" s="57"/>
      <c r="APN17" s="57"/>
      <c r="APO17" s="57"/>
      <c r="APP17" s="57"/>
      <c r="APQ17" s="57"/>
      <c r="APR17" s="57"/>
      <c r="APS17" s="57"/>
      <c r="APT17" s="57"/>
      <c r="APU17" s="57"/>
      <c r="APV17" s="57"/>
      <c r="APW17" s="57"/>
      <c r="APX17" s="57"/>
      <c r="APY17" s="57"/>
      <c r="APZ17" s="57"/>
      <c r="AQA17" s="57"/>
      <c r="AQB17" s="57"/>
      <c r="AQC17" s="57"/>
      <c r="AQD17" s="57"/>
      <c r="AQE17" s="57"/>
      <c r="AQF17" s="57"/>
      <c r="AQG17" s="57"/>
      <c r="AQH17" s="57"/>
      <c r="AQI17" s="57"/>
      <c r="AQJ17" s="57"/>
      <c r="AQK17" s="57"/>
      <c r="AQL17" s="57"/>
      <c r="AQM17" s="57"/>
      <c r="AQN17" s="57"/>
      <c r="AQO17" s="57"/>
      <c r="AQP17" s="57"/>
      <c r="AQQ17" s="57"/>
      <c r="AQR17" s="57"/>
      <c r="AQS17" s="57"/>
      <c r="AQT17" s="57"/>
      <c r="AQU17" s="57"/>
      <c r="AQV17" s="57"/>
      <c r="AQW17" s="57"/>
      <c r="AQX17" s="57"/>
      <c r="AQY17" s="57"/>
      <c r="AQZ17" s="57"/>
      <c r="ARA17" s="57"/>
      <c r="ARB17" s="57"/>
      <c r="ARC17" s="57"/>
      <c r="ARD17" s="57"/>
      <c r="ARE17" s="57"/>
      <c r="ARF17" s="57"/>
      <c r="ARG17" s="57"/>
      <c r="ARH17" s="57"/>
      <c r="ARI17" s="57"/>
      <c r="ARJ17" s="57"/>
      <c r="ARK17" s="57"/>
      <c r="ARL17" s="57"/>
      <c r="ARM17" s="57"/>
      <c r="ARN17" s="57"/>
      <c r="ARO17" s="57"/>
      <c r="ARP17" s="57"/>
      <c r="ARQ17" s="57"/>
      <c r="ARR17" s="57"/>
      <c r="ARS17" s="57"/>
      <c r="ART17" s="57"/>
      <c r="ARU17" s="57"/>
      <c r="ARV17" s="57"/>
      <c r="ARW17" s="57"/>
      <c r="ARX17" s="57"/>
      <c r="ARY17" s="57"/>
      <c r="ARZ17" s="57"/>
      <c r="ASA17" s="57"/>
      <c r="ASB17" s="57"/>
      <c r="ASC17" s="57"/>
      <c r="ASD17" s="57"/>
      <c r="ASE17" s="57"/>
      <c r="ASF17" s="57"/>
      <c r="ASG17" s="57"/>
      <c r="ASH17" s="57"/>
      <c r="ASI17" s="57"/>
      <c r="ASJ17" s="57"/>
      <c r="ASK17" s="57"/>
      <c r="ASL17" s="57"/>
      <c r="ASM17" s="57"/>
      <c r="ASN17" s="57"/>
      <c r="ASO17" s="57"/>
      <c r="ASP17" s="57"/>
      <c r="ASQ17" s="57"/>
      <c r="ASR17" s="57"/>
      <c r="ASS17" s="57"/>
      <c r="AST17" s="57"/>
      <c r="ASU17" s="57"/>
      <c r="ASV17" s="57"/>
      <c r="ASW17" s="57"/>
      <c r="ASX17" s="57"/>
      <c r="ASY17" s="57"/>
      <c r="ASZ17" s="57"/>
      <c r="ATA17" s="57"/>
      <c r="ATB17" s="57"/>
      <c r="ATC17" s="57"/>
      <c r="ATD17" s="57"/>
      <c r="ATE17" s="57"/>
      <c r="ATF17" s="57"/>
      <c r="ATG17" s="57"/>
      <c r="ATH17" s="57"/>
      <c r="ATI17" s="57"/>
      <c r="ATJ17" s="57"/>
      <c r="ATK17" s="57"/>
      <c r="ATL17" s="57"/>
      <c r="ATM17" s="57"/>
      <c r="ATN17" s="57"/>
      <c r="ATO17" s="57"/>
      <c r="ATP17" s="57"/>
      <c r="ATQ17" s="57"/>
      <c r="ATR17" s="57"/>
      <c r="ATS17" s="57"/>
      <c r="ATT17" s="57"/>
      <c r="ATU17" s="57"/>
      <c r="ATV17" s="57"/>
      <c r="ATW17" s="57"/>
      <c r="ATX17" s="57"/>
      <c r="ATY17" s="57"/>
      <c r="ATZ17" s="57"/>
      <c r="AUA17" s="57"/>
      <c r="AUB17" s="57"/>
      <c r="AUC17" s="57"/>
      <c r="AUD17" s="57"/>
      <c r="AUE17" s="57"/>
      <c r="AUF17" s="57"/>
      <c r="AUG17" s="57"/>
      <c r="AUH17" s="57"/>
      <c r="AUI17" s="57"/>
      <c r="AUJ17" s="57"/>
      <c r="AUK17" s="57"/>
      <c r="AUL17" s="57"/>
      <c r="AUM17" s="57"/>
      <c r="AUN17" s="57"/>
      <c r="AUO17" s="57"/>
      <c r="AUP17" s="57"/>
      <c r="AUQ17" s="57"/>
      <c r="AUR17" s="57"/>
      <c r="AUS17" s="57"/>
      <c r="AUT17" s="57"/>
      <c r="AUU17" s="57"/>
      <c r="AUV17" s="57"/>
      <c r="AUW17" s="57"/>
      <c r="AUX17" s="57"/>
      <c r="AUY17" s="57"/>
      <c r="AUZ17" s="57"/>
      <c r="AVA17" s="57"/>
      <c r="AVB17" s="57"/>
      <c r="AVC17" s="57"/>
      <c r="AVD17" s="57"/>
      <c r="AVE17" s="57"/>
      <c r="AVF17" s="57"/>
      <c r="AVG17" s="57"/>
      <c r="AVH17" s="57"/>
      <c r="AVI17" s="57"/>
      <c r="AVJ17" s="57"/>
      <c r="AVK17" s="57"/>
      <c r="AVL17" s="57"/>
      <c r="AVM17" s="57"/>
      <c r="AVN17" s="57"/>
      <c r="AVO17" s="57"/>
      <c r="AVP17" s="57"/>
      <c r="AVQ17" s="57"/>
      <c r="AVR17" s="57"/>
      <c r="AVS17" s="57"/>
      <c r="AVT17" s="57"/>
      <c r="AVU17" s="57"/>
      <c r="AVV17" s="57"/>
      <c r="AVW17" s="57"/>
      <c r="AVX17" s="57"/>
      <c r="AVY17" s="57"/>
      <c r="AVZ17" s="57"/>
      <c r="AWA17" s="57"/>
      <c r="AWB17" s="57"/>
      <c r="AWC17" s="57"/>
      <c r="AWD17" s="57"/>
      <c r="AWE17" s="57"/>
      <c r="AWF17" s="57"/>
      <c r="AWG17" s="57"/>
      <c r="AWH17" s="57"/>
      <c r="AWI17" s="57"/>
      <c r="AWJ17" s="57"/>
      <c r="AWK17" s="57"/>
      <c r="AWL17" s="57"/>
      <c r="AWM17" s="57"/>
      <c r="AWN17" s="57"/>
      <c r="AWO17" s="57"/>
      <c r="AWP17" s="57"/>
      <c r="AWQ17" s="57"/>
      <c r="AWR17" s="57"/>
      <c r="AWS17" s="57"/>
      <c r="AWT17" s="57"/>
      <c r="AWU17" s="57"/>
      <c r="AWV17" s="57"/>
      <c r="AWW17" s="57"/>
      <c r="AWX17" s="57"/>
      <c r="AWY17" s="57"/>
      <c r="AWZ17" s="57"/>
      <c r="AXA17" s="57"/>
      <c r="AXB17" s="57"/>
      <c r="AXC17" s="57"/>
      <c r="AXD17" s="57"/>
      <c r="AXE17" s="57"/>
      <c r="AXF17" s="57"/>
      <c r="AXG17" s="57"/>
      <c r="AXH17" s="57"/>
      <c r="AXI17" s="57"/>
      <c r="AXJ17" s="57"/>
      <c r="AXK17" s="57"/>
      <c r="AXL17" s="57"/>
      <c r="AXM17" s="57"/>
      <c r="AXN17" s="57"/>
      <c r="AXO17" s="57"/>
      <c r="AXP17" s="57"/>
      <c r="AXQ17" s="57"/>
      <c r="AXR17" s="57"/>
      <c r="AXS17" s="57"/>
      <c r="AXT17" s="57"/>
      <c r="AXU17" s="57"/>
      <c r="AXV17" s="57"/>
      <c r="AXW17" s="57"/>
      <c r="AXX17" s="57"/>
      <c r="AXY17" s="57"/>
      <c r="AXZ17" s="57"/>
      <c r="AYA17" s="57"/>
      <c r="AYB17" s="57"/>
      <c r="AYC17" s="57"/>
      <c r="AYD17" s="57"/>
      <c r="AYE17" s="57"/>
      <c r="AYF17" s="57"/>
      <c r="AYG17" s="57"/>
      <c r="AYH17" s="57"/>
      <c r="AYI17" s="57"/>
      <c r="AYJ17" s="57"/>
      <c r="AYK17" s="57"/>
      <c r="AYL17" s="57"/>
      <c r="AYM17" s="57"/>
      <c r="AYN17" s="57"/>
      <c r="AYO17" s="57"/>
      <c r="AYP17" s="57"/>
      <c r="AYQ17" s="57"/>
      <c r="AYR17" s="57"/>
      <c r="AYS17" s="57"/>
      <c r="AYT17" s="57"/>
      <c r="AYU17" s="57"/>
      <c r="AYV17" s="57"/>
      <c r="AYW17" s="57"/>
      <c r="AYX17" s="57"/>
      <c r="AYY17" s="57"/>
      <c r="AYZ17" s="57"/>
      <c r="AZA17" s="57"/>
      <c r="AZB17" s="57"/>
      <c r="AZC17" s="57"/>
      <c r="AZD17" s="57"/>
      <c r="AZE17" s="57"/>
      <c r="AZF17" s="57"/>
      <c r="AZG17" s="57"/>
      <c r="AZH17" s="57"/>
      <c r="AZI17" s="57"/>
      <c r="AZJ17" s="57"/>
      <c r="AZK17" s="57"/>
      <c r="AZL17" s="57"/>
      <c r="AZM17" s="57"/>
      <c r="AZN17" s="57"/>
      <c r="AZO17" s="57"/>
      <c r="AZP17" s="57"/>
      <c r="AZQ17" s="57"/>
      <c r="AZR17" s="57"/>
      <c r="AZS17" s="57"/>
      <c r="AZT17" s="57"/>
      <c r="AZU17" s="57"/>
      <c r="AZV17" s="57"/>
      <c r="AZW17" s="57"/>
      <c r="AZX17" s="57"/>
      <c r="AZY17" s="57"/>
      <c r="AZZ17" s="57"/>
      <c r="BAA17" s="57"/>
      <c r="BAB17" s="57"/>
      <c r="BAC17" s="57"/>
      <c r="BAD17" s="57"/>
      <c r="BAE17" s="57"/>
      <c r="BAF17" s="57"/>
      <c r="BAG17" s="57"/>
      <c r="BAH17" s="57"/>
      <c r="BAI17" s="57"/>
      <c r="BAJ17" s="57"/>
      <c r="BAK17" s="57"/>
      <c r="BAL17" s="57"/>
      <c r="BAM17" s="57"/>
      <c r="BAN17" s="57"/>
      <c r="BAO17" s="57"/>
      <c r="BAP17" s="57"/>
      <c r="BAQ17" s="57"/>
      <c r="BAR17" s="57"/>
      <c r="BAS17" s="57"/>
      <c r="BAT17" s="57"/>
      <c r="BAU17" s="57"/>
      <c r="BAV17" s="57"/>
      <c r="BAW17" s="57"/>
      <c r="BAX17" s="57"/>
      <c r="BAY17" s="57"/>
      <c r="BAZ17" s="57"/>
      <c r="BBA17" s="57"/>
      <c r="BBB17" s="57"/>
      <c r="BBC17" s="57"/>
      <c r="BBD17" s="57"/>
      <c r="BBE17" s="57"/>
      <c r="BBF17" s="57"/>
      <c r="BBG17" s="57"/>
      <c r="BBH17" s="57"/>
      <c r="BBI17" s="57"/>
      <c r="BBJ17" s="57"/>
      <c r="BBK17" s="57"/>
      <c r="BBL17" s="57"/>
      <c r="BBM17" s="57"/>
      <c r="BBN17" s="57"/>
      <c r="BBO17" s="57"/>
      <c r="BBP17" s="57"/>
      <c r="BBQ17" s="57"/>
      <c r="BBR17" s="57"/>
      <c r="BBS17" s="57"/>
      <c r="BBT17" s="57"/>
      <c r="BBU17" s="57"/>
      <c r="BBV17" s="57"/>
      <c r="BBW17" s="57"/>
      <c r="BBX17" s="57"/>
      <c r="BBY17" s="57"/>
      <c r="BBZ17" s="57"/>
      <c r="BCA17" s="57"/>
      <c r="BCB17" s="57"/>
      <c r="BCC17" s="57"/>
      <c r="BCD17" s="57"/>
      <c r="BCE17" s="57"/>
      <c r="BCF17" s="57"/>
      <c r="BCG17" s="57"/>
      <c r="BCH17" s="57"/>
      <c r="BCI17" s="57"/>
      <c r="BCJ17" s="57"/>
      <c r="BCK17" s="57"/>
      <c r="BCL17" s="57"/>
      <c r="BCM17" s="57"/>
      <c r="BCN17" s="57"/>
      <c r="BCO17" s="57"/>
      <c r="BCP17" s="57"/>
      <c r="BCQ17" s="57"/>
      <c r="BCR17" s="57"/>
      <c r="BCS17" s="57"/>
      <c r="BCT17" s="57"/>
      <c r="BCU17" s="57"/>
      <c r="BCV17" s="57"/>
      <c r="BCW17" s="57"/>
      <c r="BCX17" s="57"/>
      <c r="BCY17" s="57"/>
      <c r="BCZ17" s="57"/>
      <c r="BDA17" s="57"/>
      <c r="BDB17" s="57"/>
      <c r="BDC17" s="57"/>
      <c r="BDD17" s="57"/>
      <c r="BDE17" s="57"/>
      <c r="BDF17" s="57"/>
      <c r="BDG17" s="57"/>
      <c r="BDH17" s="57"/>
      <c r="BDI17" s="57"/>
      <c r="BDJ17" s="57"/>
      <c r="BDK17" s="57"/>
      <c r="BDL17" s="57"/>
      <c r="BDM17" s="57"/>
      <c r="BDN17" s="57"/>
      <c r="BDO17" s="57"/>
      <c r="BDP17" s="57"/>
      <c r="BDQ17" s="57"/>
      <c r="BDR17" s="57"/>
      <c r="BDS17" s="57"/>
      <c r="BDT17" s="57"/>
      <c r="BDU17" s="57"/>
      <c r="BDV17" s="57"/>
      <c r="BDW17" s="57"/>
      <c r="BDX17" s="57"/>
      <c r="BDY17" s="57"/>
      <c r="BDZ17" s="57"/>
      <c r="BEA17" s="57"/>
      <c r="BEB17" s="57"/>
      <c r="BEC17" s="57"/>
      <c r="BED17" s="57"/>
      <c r="BEE17" s="57"/>
      <c r="BEF17" s="57"/>
      <c r="BEG17" s="57"/>
      <c r="BEH17" s="57"/>
      <c r="BEI17" s="57"/>
      <c r="BEJ17" s="57"/>
      <c r="BEK17" s="57"/>
      <c r="BEL17" s="57"/>
      <c r="BEM17" s="57"/>
      <c r="BEN17" s="57"/>
      <c r="BEO17" s="57"/>
      <c r="BEP17" s="57"/>
      <c r="BEQ17" s="57"/>
      <c r="BER17" s="57"/>
      <c r="BES17" s="57"/>
      <c r="BET17" s="57"/>
      <c r="BEU17" s="57"/>
      <c r="BEV17" s="57"/>
      <c r="BEW17" s="57"/>
      <c r="BEX17" s="57"/>
      <c r="BEY17" s="57"/>
      <c r="BEZ17" s="57"/>
      <c r="BFA17" s="57"/>
      <c r="BFB17" s="57"/>
      <c r="BFC17" s="57"/>
      <c r="BFD17" s="57"/>
      <c r="BFE17" s="57"/>
      <c r="BFF17" s="57"/>
      <c r="BFG17" s="57"/>
      <c r="BFH17" s="57"/>
      <c r="BFI17" s="57"/>
      <c r="BFJ17" s="57"/>
      <c r="BFK17" s="57"/>
      <c r="BFL17" s="57"/>
      <c r="BFM17" s="57"/>
      <c r="BFN17" s="57"/>
      <c r="BFO17" s="57"/>
      <c r="BFP17" s="57"/>
      <c r="BFQ17" s="57"/>
      <c r="BFR17" s="57"/>
      <c r="BFS17" s="57"/>
      <c r="BFT17" s="57"/>
      <c r="BFU17" s="57"/>
      <c r="BFV17" s="57"/>
      <c r="BFW17" s="57"/>
      <c r="BFX17" s="57"/>
      <c r="BFY17" s="57"/>
      <c r="BFZ17" s="57"/>
      <c r="BGA17" s="57"/>
      <c r="BGB17" s="57"/>
      <c r="BGC17" s="57"/>
      <c r="BGD17" s="57"/>
      <c r="BGE17" s="57"/>
      <c r="BGF17" s="57"/>
      <c r="BGG17" s="57"/>
      <c r="BGH17" s="57"/>
      <c r="BGI17" s="57"/>
      <c r="BGJ17" s="57"/>
      <c r="BGK17" s="57"/>
      <c r="BGL17" s="57"/>
      <c r="BGM17" s="57"/>
      <c r="BGN17" s="57"/>
      <c r="BGO17" s="57"/>
      <c r="BGP17" s="57"/>
      <c r="BGQ17" s="57"/>
      <c r="BGR17" s="57"/>
      <c r="BGS17" s="57"/>
      <c r="BGT17" s="57"/>
      <c r="BGU17" s="57"/>
      <c r="BGV17" s="57"/>
      <c r="BGW17" s="57"/>
      <c r="BGX17" s="57"/>
      <c r="BGY17" s="57"/>
      <c r="BGZ17" s="57"/>
      <c r="BHA17" s="57"/>
      <c r="BHB17" s="57"/>
      <c r="BHC17" s="57"/>
      <c r="BHD17" s="57"/>
      <c r="BHE17" s="57"/>
      <c r="BHF17" s="57"/>
      <c r="BHG17" s="57"/>
      <c r="BHH17" s="57"/>
      <c r="BHI17" s="57"/>
      <c r="BHJ17" s="57"/>
      <c r="BHK17" s="57"/>
      <c r="BHL17" s="57"/>
      <c r="BHM17" s="57"/>
      <c r="BHN17" s="57"/>
      <c r="BHO17" s="57"/>
      <c r="BHP17" s="57"/>
      <c r="BHQ17" s="57"/>
      <c r="BHR17" s="57"/>
      <c r="BHS17" s="57"/>
      <c r="BHT17" s="57"/>
      <c r="BHU17" s="57"/>
      <c r="BHV17" s="57"/>
      <c r="BHW17" s="57"/>
      <c r="BHX17" s="57"/>
      <c r="BHY17" s="57"/>
      <c r="BHZ17" s="57"/>
      <c r="BIA17" s="57"/>
      <c r="BIB17" s="57"/>
      <c r="BIC17" s="57"/>
      <c r="BID17" s="57"/>
      <c r="BIE17" s="57"/>
      <c r="BIF17" s="57"/>
      <c r="BIG17" s="57"/>
      <c r="BIH17" s="57"/>
      <c r="BII17" s="57"/>
      <c r="BIJ17" s="57"/>
      <c r="BIK17" s="57"/>
      <c r="BIL17" s="57"/>
      <c r="BIM17" s="57"/>
      <c r="BIN17" s="57"/>
      <c r="BIO17" s="57"/>
      <c r="BIP17" s="57"/>
      <c r="BIQ17" s="57"/>
      <c r="BIR17" s="57"/>
      <c r="BIS17" s="57"/>
      <c r="BIT17" s="57"/>
      <c r="BIU17" s="57"/>
      <c r="BIV17" s="57"/>
      <c r="BIW17" s="57"/>
      <c r="BIX17" s="57"/>
      <c r="BIY17" s="57"/>
      <c r="BIZ17" s="57"/>
      <c r="BJA17" s="57"/>
      <c r="BJB17" s="57"/>
      <c r="BJC17" s="57"/>
      <c r="BJD17" s="57"/>
      <c r="BJE17" s="57"/>
      <c r="BJF17" s="57"/>
      <c r="BJG17" s="57"/>
      <c r="BJH17" s="57"/>
      <c r="BJI17" s="57"/>
      <c r="BJJ17" s="57"/>
      <c r="BJK17" s="57"/>
      <c r="BJL17" s="57"/>
      <c r="BJM17" s="57"/>
      <c r="BJN17" s="57"/>
      <c r="BJO17" s="57"/>
      <c r="BJP17" s="57"/>
      <c r="BJQ17" s="57"/>
      <c r="BJR17" s="57"/>
      <c r="BJS17" s="57"/>
      <c r="BJT17" s="57"/>
      <c r="BJU17" s="57"/>
      <c r="BJV17" s="57"/>
      <c r="BJW17" s="57"/>
      <c r="BJX17" s="57"/>
      <c r="BJY17" s="57"/>
      <c r="BJZ17" s="57"/>
      <c r="BKA17" s="57"/>
      <c r="BKB17" s="57"/>
      <c r="BKC17" s="57"/>
      <c r="BKD17" s="57"/>
      <c r="BKE17" s="57"/>
      <c r="BKF17" s="57"/>
      <c r="BKG17" s="57"/>
      <c r="BKH17" s="57"/>
      <c r="BKI17" s="57"/>
      <c r="BKJ17" s="57"/>
      <c r="BKK17" s="57"/>
      <c r="BKL17" s="57"/>
      <c r="BKM17" s="57"/>
      <c r="BKN17" s="57"/>
      <c r="BKO17" s="57"/>
      <c r="BKP17" s="57"/>
      <c r="BKQ17" s="57"/>
      <c r="BKR17" s="57"/>
      <c r="BKS17" s="57"/>
      <c r="BKT17" s="57"/>
      <c r="BKU17" s="57"/>
      <c r="BKV17" s="57"/>
      <c r="BKW17" s="57"/>
      <c r="BKX17" s="57"/>
      <c r="BKY17" s="57"/>
      <c r="BKZ17" s="57"/>
      <c r="BLA17" s="57"/>
      <c r="BLB17" s="57"/>
      <c r="BLC17" s="57"/>
      <c r="BLD17" s="57"/>
      <c r="BLE17" s="57"/>
      <c r="BLF17" s="57"/>
      <c r="BLG17" s="57"/>
      <c r="BLH17" s="57"/>
      <c r="BLI17" s="57"/>
      <c r="BLJ17" s="57"/>
      <c r="BLK17" s="57"/>
      <c r="BLL17" s="57"/>
      <c r="BLM17" s="57"/>
      <c r="BLN17" s="57"/>
      <c r="BLO17" s="57"/>
      <c r="BLP17" s="57"/>
      <c r="BLQ17" s="57"/>
      <c r="BLR17" s="57"/>
      <c r="BLS17" s="57"/>
      <c r="BLT17" s="57"/>
      <c r="BLU17" s="57"/>
      <c r="BLV17" s="57"/>
      <c r="BLW17" s="57"/>
      <c r="BLX17" s="57"/>
      <c r="BLY17" s="57"/>
      <c r="BLZ17" s="57"/>
      <c r="BMA17" s="57"/>
      <c r="BMB17" s="57"/>
      <c r="BMC17" s="57"/>
      <c r="BMD17" s="57"/>
      <c r="BME17" s="57"/>
      <c r="BMF17" s="57"/>
      <c r="BMG17" s="57"/>
      <c r="BMH17" s="57"/>
      <c r="BMI17" s="57"/>
      <c r="BMJ17" s="57"/>
      <c r="BMK17" s="57"/>
      <c r="BML17" s="57"/>
      <c r="BMM17" s="57"/>
      <c r="BMN17" s="57"/>
      <c r="BMO17" s="57"/>
      <c r="BMP17" s="57"/>
      <c r="BMQ17" s="57"/>
      <c r="BMR17" s="57"/>
      <c r="BMS17" s="57"/>
      <c r="BMT17" s="57"/>
      <c r="BMU17" s="57"/>
      <c r="BMV17" s="57"/>
      <c r="BMW17" s="57"/>
      <c r="BMX17" s="57"/>
      <c r="BMY17" s="57"/>
      <c r="BMZ17" s="57"/>
      <c r="BNA17" s="57"/>
      <c r="BNB17" s="57"/>
      <c r="BNC17" s="57"/>
      <c r="BND17" s="57"/>
      <c r="BNE17" s="57"/>
      <c r="BNF17" s="57"/>
      <c r="BNG17" s="57"/>
      <c r="BNH17" s="57"/>
      <c r="BNI17" s="57"/>
      <c r="BNJ17" s="57"/>
      <c r="BNK17" s="57"/>
      <c r="BNL17" s="57"/>
      <c r="BNM17" s="57"/>
      <c r="BNN17" s="57"/>
      <c r="BNO17" s="57"/>
      <c r="BNP17" s="57"/>
      <c r="BNQ17" s="57"/>
      <c r="BNR17" s="57"/>
      <c r="BNS17" s="57"/>
      <c r="BNT17" s="57"/>
      <c r="BNU17" s="57"/>
      <c r="BNV17" s="57"/>
      <c r="BNW17" s="57"/>
      <c r="BNX17" s="57"/>
      <c r="BNY17" s="57"/>
      <c r="BNZ17" s="57"/>
      <c r="BOA17" s="57"/>
      <c r="BOB17" s="57"/>
      <c r="BOC17" s="57"/>
      <c r="BOD17" s="57"/>
      <c r="BOE17" s="57"/>
      <c r="BOF17" s="57"/>
      <c r="BOG17" s="57"/>
      <c r="BOH17" s="57"/>
      <c r="BOI17" s="57"/>
      <c r="BOJ17" s="57"/>
      <c r="BOK17" s="57"/>
      <c r="BOL17" s="57"/>
      <c r="BOM17" s="57"/>
      <c r="BON17" s="57"/>
      <c r="BOO17" s="57"/>
      <c r="BOP17" s="57"/>
      <c r="BOQ17" s="57"/>
      <c r="BOR17" s="57"/>
      <c r="BOS17" s="57"/>
      <c r="BOT17" s="57"/>
      <c r="BOU17" s="57"/>
      <c r="BOV17" s="57"/>
      <c r="BOW17" s="57"/>
      <c r="BOX17" s="57"/>
      <c r="BOY17" s="57"/>
      <c r="BOZ17" s="57"/>
      <c r="BPA17" s="57"/>
      <c r="BPB17" s="57"/>
      <c r="BPC17" s="57"/>
      <c r="BPD17" s="57"/>
      <c r="BPE17" s="57"/>
      <c r="BPF17" s="57"/>
      <c r="BPG17" s="57"/>
      <c r="BPH17" s="57"/>
      <c r="BPI17" s="57"/>
      <c r="BPJ17" s="57"/>
      <c r="BPK17" s="57"/>
      <c r="BPL17" s="57"/>
      <c r="BPM17" s="57"/>
      <c r="BPN17" s="57"/>
      <c r="BPO17" s="57"/>
      <c r="BPP17" s="57"/>
      <c r="BPQ17" s="57"/>
      <c r="BPR17" s="57"/>
      <c r="BPS17" s="57"/>
      <c r="BPT17" s="57"/>
      <c r="BPU17" s="57"/>
      <c r="BPV17" s="57"/>
      <c r="BPW17" s="57"/>
      <c r="BPX17" s="57"/>
      <c r="BPY17" s="57"/>
      <c r="BPZ17" s="57"/>
      <c r="BQA17" s="57"/>
      <c r="BQB17" s="57"/>
      <c r="BQC17" s="57"/>
      <c r="BQD17" s="57"/>
      <c r="BQE17" s="57"/>
      <c r="BQF17" s="57"/>
      <c r="BQG17" s="57"/>
      <c r="BQH17" s="57"/>
      <c r="BQI17" s="57"/>
      <c r="BQJ17" s="57"/>
      <c r="BQK17" s="57"/>
      <c r="BQL17" s="57"/>
      <c r="BQM17" s="57"/>
      <c r="BQN17" s="57"/>
      <c r="BQO17" s="57"/>
      <c r="BQP17" s="57"/>
      <c r="BQQ17" s="57"/>
      <c r="BQR17" s="57"/>
      <c r="BQS17" s="57"/>
      <c r="BQT17" s="57"/>
      <c r="BQU17" s="57"/>
      <c r="BQV17" s="57"/>
      <c r="BQW17" s="57"/>
      <c r="BQX17" s="57"/>
      <c r="BQY17" s="57"/>
      <c r="BQZ17" s="57"/>
      <c r="BRA17" s="57"/>
      <c r="BRB17" s="57"/>
      <c r="BRC17" s="57"/>
      <c r="BRD17" s="57"/>
      <c r="BRE17" s="57"/>
      <c r="BRF17" s="57"/>
      <c r="BRG17" s="57"/>
      <c r="BRH17" s="57"/>
      <c r="BRI17" s="57"/>
      <c r="BRJ17" s="57"/>
      <c r="BRK17" s="57"/>
      <c r="BRL17" s="57"/>
      <c r="BRM17" s="57"/>
      <c r="BRN17" s="57"/>
      <c r="BRO17" s="57"/>
      <c r="BRP17" s="57"/>
      <c r="BRQ17" s="57"/>
      <c r="BRR17" s="57"/>
      <c r="BRS17" s="57"/>
      <c r="BRT17" s="57"/>
      <c r="BRU17" s="57"/>
      <c r="BRV17" s="57"/>
      <c r="BRW17" s="57"/>
      <c r="BRX17" s="57"/>
      <c r="BRY17" s="57"/>
      <c r="BRZ17" s="57"/>
      <c r="BSA17" s="57"/>
      <c r="BSB17" s="57"/>
      <c r="BSC17" s="57"/>
      <c r="BSD17" s="57"/>
      <c r="BSE17" s="57"/>
      <c r="BSF17" s="57"/>
      <c r="BSG17" s="57"/>
      <c r="BSH17" s="57"/>
      <c r="BSI17" s="57"/>
      <c r="BSJ17" s="57"/>
      <c r="BSK17" s="57"/>
      <c r="BSL17" s="57"/>
      <c r="BSM17" s="57"/>
      <c r="BSN17" s="57"/>
      <c r="BSO17" s="57"/>
      <c r="BSP17" s="57"/>
      <c r="BSQ17" s="57"/>
      <c r="BSR17" s="57"/>
      <c r="BSS17" s="57"/>
      <c r="BST17" s="57"/>
      <c r="BSU17" s="57"/>
      <c r="BSV17" s="57"/>
      <c r="BSW17" s="57"/>
      <c r="BSX17" s="57"/>
      <c r="BSY17" s="57"/>
      <c r="BSZ17" s="57"/>
      <c r="BTA17" s="57"/>
      <c r="BTB17" s="57"/>
      <c r="BTC17" s="57"/>
      <c r="BTD17" s="57"/>
      <c r="BTE17" s="57"/>
      <c r="BTF17" s="57"/>
      <c r="BTG17" s="57"/>
      <c r="BTH17" s="57"/>
      <c r="BTI17" s="57"/>
      <c r="BTJ17" s="57"/>
      <c r="BTK17" s="57"/>
      <c r="BTL17" s="57"/>
      <c r="BTM17" s="57"/>
      <c r="BTN17" s="57"/>
      <c r="BTO17" s="57"/>
      <c r="BTP17" s="57"/>
      <c r="BTQ17" s="57"/>
      <c r="BTR17" s="57"/>
      <c r="BTS17" s="57"/>
      <c r="BTT17" s="57"/>
      <c r="BTU17" s="57"/>
      <c r="BTV17" s="57"/>
      <c r="BTW17" s="57"/>
      <c r="BTX17" s="57"/>
      <c r="BTY17" s="57"/>
      <c r="BTZ17" s="57"/>
      <c r="BUA17" s="57"/>
      <c r="BUB17" s="57"/>
      <c r="BUC17" s="57"/>
      <c r="BUD17" s="57"/>
      <c r="BUE17" s="57"/>
      <c r="BUF17" s="57"/>
      <c r="BUG17" s="57"/>
      <c r="BUH17" s="57"/>
      <c r="BUI17" s="57"/>
      <c r="BUJ17" s="57"/>
      <c r="BUK17" s="57"/>
      <c r="BUL17" s="57"/>
      <c r="BUM17" s="57"/>
      <c r="BUN17" s="57"/>
      <c r="BUO17" s="57"/>
      <c r="BUP17" s="57"/>
      <c r="BUQ17" s="57"/>
      <c r="BUR17" s="57"/>
      <c r="BUS17" s="57"/>
      <c r="BUT17" s="57"/>
      <c r="BUU17" s="57"/>
      <c r="BUV17" s="57"/>
      <c r="BUW17" s="57"/>
      <c r="BUX17" s="57"/>
      <c r="BUY17" s="57"/>
      <c r="BUZ17" s="57"/>
      <c r="BVA17" s="57"/>
      <c r="BVB17" s="57"/>
      <c r="BVC17" s="57"/>
      <c r="BVD17" s="57"/>
      <c r="BVE17" s="57"/>
      <c r="BVF17" s="57"/>
      <c r="BVG17" s="57"/>
      <c r="BVH17" s="57"/>
      <c r="BVI17" s="57"/>
      <c r="BVJ17" s="57"/>
      <c r="BVK17" s="57"/>
      <c r="BVL17" s="57"/>
      <c r="BVM17" s="57"/>
      <c r="BVN17" s="57"/>
      <c r="BVO17" s="57"/>
      <c r="BVP17" s="57"/>
      <c r="BVQ17" s="57"/>
      <c r="BVR17" s="57"/>
      <c r="BVS17" s="57"/>
      <c r="BVT17" s="57"/>
      <c r="BVU17" s="57"/>
      <c r="BVV17" s="57"/>
      <c r="BVW17" s="57"/>
      <c r="BVX17" s="57"/>
      <c r="BVY17" s="57"/>
      <c r="BVZ17" s="57"/>
      <c r="BWA17" s="57"/>
      <c r="BWB17" s="57"/>
      <c r="BWC17" s="57"/>
      <c r="BWD17" s="57"/>
      <c r="BWE17" s="57"/>
      <c r="BWF17" s="57"/>
      <c r="BWG17" s="57"/>
      <c r="BWH17" s="57"/>
      <c r="BWI17" s="57"/>
      <c r="BWJ17" s="57"/>
      <c r="BWK17" s="57"/>
      <c r="BWL17" s="57"/>
      <c r="BWM17" s="57"/>
      <c r="BWN17" s="57"/>
      <c r="BWO17" s="57"/>
      <c r="BWP17" s="57"/>
      <c r="BWQ17" s="57"/>
      <c r="BWR17" s="57"/>
      <c r="BWS17" s="57"/>
      <c r="BWT17" s="57"/>
      <c r="BWU17" s="57"/>
      <c r="BWV17" s="57"/>
      <c r="BWW17" s="57"/>
      <c r="BWX17" s="57"/>
      <c r="BWY17" s="57"/>
      <c r="BWZ17" s="57"/>
      <c r="BXA17" s="57"/>
      <c r="BXB17" s="57"/>
      <c r="BXC17" s="57"/>
      <c r="BXD17" s="57"/>
      <c r="BXE17" s="57"/>
      <c r="BXF17" s="57"/>
      <c r="BXG17" s="57"/>
      <c r="BXH17" s="57"/>
      <c r="BXI17" s="57"/>
      <c r="BXJ17" s="57"/>
      <c r="BXK17" s="57"/>
      <c r="BXL17" s="57"/>
      <c r="BXM17" s="57"/>
      <c r="BXN17" s="57"/>
      <c r="BXO17" s="57"/>
      <c r="BXP17" s="57"/>
      <c r="BXQ17" s="57"/>
      <c r="BXR17" s="57"/>
      <c r="BXS17" s="57"/>
      <c r="BXT17" s="57"/>
      <c r="BXU17" s="57"/>
      <c r="BXV17" s="57"/>
      <c r="BXW17" s="57"/>
      <c r="BXX17" s="57"/>
      <c r="BXY17" s="57"/>
      <c r="BXZ17" s="57"/>
      <c r="BYA17" s="57"/>
      <c r="BYB17" s="57"/>
      <c r="BYC17" s="57"/>
      <c r="BYD17" s="57"/>
      <c r="BYE17" s="57"/>
      <c r="BYF17" s="57"/>
      <c r="BYG17" s="57"/>
      <c r="BYH17" s="57"/>
      <c r="BYI17" s="57"/>
      <c r="BYJ17" s="57"/>
      <c r="BYK17" s="57"/>
      <c r="BYL17" s="57"/>
      <c r="BYM17" s="57"/>
      <c r="BYN17" s="57"/>
      <c r="BYO17" s="57"/>
      <c r="BYP17" s="57"/>
      <c r="BYQ17" s="57"/>
      <c r="BYR17" s="57"/>
      <c r="BYS17" s="57"/>
      <c r="BYT17" s="57"/>
      <c r="BYU17" s="57"/>
      <c r="BYV17" s="57"/>
      <c r="BYW17" s="57"/>
      <c r="BYX17" s="57"/>
      <c r="BYY17" s="57"/>
      <c r="BYZ17" s="57"/>
      <c r="BZA17" s="57"/>
      <c r="BZB17" s="57"/>
      <c r="BZC17" s="57"/>
      <c r="BZD17" s="57"/>
      <c r="BZE17" s="57"/>
      <c r="BZF17" s="57"/>
      <c r="BZG17" s="57"/>
      <c r="BZH17" s="57"/>
      <c r="BZI17" s="57"/>
      <c r="BZJ17" s="57"/>
      <c r="BZK17" s="57"/>
      <c r="BZL17" s="57"/>
      <c r="BZM17" s="57"/>
      <c r="BZN17" s="57"/>
      <c r="BZO17" s="57"/>
      <c r="BZP17" s="57"/>
      <c r="BZQ17" s="57"/>
      <c r="BZR17" s="57"/>
      <c r="BZS17" s="57"/>
      <c r="BZT17" s="57"/>
      <c r="BZU17" s="57"/>
      <c r="BZV17" s="57"/>
      <c r="BZW17" s="57"/>
      <c r="BZX17" s="57"/>
      <c r="BZY17" s="57"/>
      <c r="BZZ17" s="57"/>
      <c r="CAA17" s="57"/>
      <c r="CAB17" s="57"/>
      <c r="CAC17" s="57"/>
      <c r="CAD17" s="57"/>
      <c r="CAE17" s="57"/>
      <c r="CAF17" s="57"/>
      <c r="CAG17" s="57"/>
      <c r="CAH17" s="57"/>
      <c r="CAI17" s="57"/>
      <c r="CAJ17" s="57"/>
      <c r="CAK17" s="57"/>
      <c r="CAL17" s="57"/>
      <c r="CAM17" s="57"/>
      <c r="CAN17" s="57"/>
      <c r="CAO17" s="57"/>
      <c r="CAP17" s="57"/>
      <c r="CAQ17" s="57"/>
      <c r="CAR17" s="57"/>
      <c r="CAS17" s="57"/>
      <c r="CAT17" s="57"/>
      <c r="CAU17" s="57"/>
      <c r="CAV17" s="57"/>
      <c r="CAW17" s="57"/>
      <c r="CAX17" s="57"/>
      <c r="CAY17" s="57"/>
      <c r="CAZ17" s="57"/>
      <c r="CBA17" s="57"/>
      <c r="CBB17" s="57"/>
      <c r="CBC17" s="57"/>
      <c r="CBD17" s="57"/>
      <c r="CBE17" s="57"/>
      <c r="CBF17" s="57"/>
      <c r="CBG17" s="57"/>
      <c r="CBH17" s="57"/>
      <c r="CBI17" s="57"/>
      <c r="CBJ17" s="57"/>
      <c r="CBK17" s="57"/>
      <c r="CBL17" s="57"/>
      <c r="CBM17" s="57"/>
      <c r="CBN17" s="57"/>
      <c r="CBO17" s="57"/>
      <c r="CBP17" s="57"/>
      <c r="CBQ17" s="57"/>
      <c r="CBR17" s="57"/>
      <c r="CBS17" s="57"/>
      <c r="CBT17" s="57"/>
      <c r="CBU17" s="57"/>
      <c r="CBV17" s="57"/>
      <c r="CBW17" s="57"/>
      <c r="CBX17" s="57"/>
      <c r="CBY17" s="57"/>
      <c r="CBZ17" s="57"/>
      <c r="CCA17" s="57"/>
      <c r="CCB17" s="57"/>
      <c r="CCC17" s="57"/>
      <c r="CCD17" s="57"/>
      <c r="CCE17" s="57"/>
      <c r="CCF17" s="57"/>
      <c r="CCG17" s="57"/>
      <c r="CCH17" s="57"/>
      <c r="CCI17" s="57"/>
      <c r="CCJ17" s="57"/>
      <c r="CCK17" s="57"/>
      <c r="CCL17" s="57"/>
      <c r="CCM17" s="57"/>
      <c r="CCN17" s="57"/>
      <c r="CCO17" s="57"/>
      <c r="CCP17" s="57"/>
      <c r="CCQ17" s="57"/>
      <c r="CCR17" s="57"/>
      <c r="CCS17" s="57"/>
      <c r="CCT17" s="57"/>
      <c r="CCU17" s="57"/>
      <c r="CCV17" s="57"/>
      <c r="CCW17" s="57"/>
      <c r="CCX17" s="57"/>
      <c r="CCY17" s="57"/>
      <c r="CCZ17" s="57"/>
      <c r="CDA17" s="57"/>
      <c r="CDB17" s="57"/>
      <c r="CDC17" s="57"/>
      <c r="CDD17" s="57"/>
      <c r="CDE17" s="57"/>
      <c r="CDF17" s="57"/>
      <c r="CDG17" s="57"/>
      <c r="CDH17" s="57"/>
      <c r="CDI17" s="57"/>
      <c r="CDJ17" s="57"/>
      <c r="CDK17" s="57"/>
      <c r="CDL17" s="57"/>
      <c r="CDM17" s="57"/>
      <c r="CDN17" s="57"/>
      <c r="CDO17" s="57"/>
      <c r="CDP17" s="57"/>
      <c r="CDQ17" s="57"/>
      <c r="CDR17" s="57"/>
      <c r="CDS17" s="57"/>
      <c r="CDT17" s="57"/>
      <c r="CDU17" s="57"/>
      <c r="CDV17" s="57"/>
      <c r="CDW17" s="57"/>
      <c r="CDX17" s="57"/>
      <c r="CDY17" s="57"/>
      <c r="CDZ17" s="57"/>
      <c r="CEA17" s="57"/>
      <c r="CEB17" s="57"/>
      <c r="CEC17" s="57"/>
      <c r="CED17" s="57"/>
      <c r="CEE17" s="57"/>
      <c r="CEF17" s="57"/>
      <c r="CEG17" s="57"/>
      <c r="CEH17" s="57"/>
      <c r="CEI17" s="57"/>
      <c r="CEJ17" s="57"/>
      <c r="CEK17" s="57"/>
      <c r="CEL17" s="57"/>
      <c r="CEM17" s="57"/>
      <c r="CEN17" s="57"/>
      <c r="CEO17" s="57"/>
      <c r="CEP17" s="57"/>
      <c r="CEQ17" s="57"/>
      <c r="CER17" s="57"/>
      <c r="CES17" s="57"/>
      <c r="CET17" s="57"/>
      <c r="CEU17" s="57"/>
      <c r="CEV17" s="57"/>
      <c r="CEW17" s="57"/>
      <c r="CEX17" s="57"/>
      <c r="CEY17" s="57"/>
      <c r="CEZ17" s="57"/>
      <c r="CFA17" s="57"/>
      <c r="CFB17" s="57"/>
      <c r="CFC17" s="57"/>
      <c r="CFD17" s="57"/>
      <c r="CFE17" s="57"/>
      <c r="CFF17" s="57"/>
      <c r="CFG17" s="57"/>
      <c r="CFH17" s="57"/>
      <c r="CFI17" s="57"/>
      <c r="CFJ17" s="57"/>
      <c r="CFK17" s="57"/>
      <c r="CFL17" s="57"/>
      <c r="CFM17" s="57"/>
      <c r="CFN17" s="57"/>
      <c r="CFO17" s="57"/>
      <c r="CFP17" s="57"/>
      <c r="CFQ17" s="57"/>
      <c r="CFR17" s="57"/>
      <c r="CFS17" s="57"/>
      <c r="CFT17" s="57"/>
      <c r="CFU17" s="57"/>
      <c r="CFV17" s="57"/>
      <c r="CFW17" s="57"/>
      <c r="CFX17" s="57"/>
      <c r="CFY17" s="57"/>
      <c r="CFZ17" s="57"/>
      <c r="CGA17" s="57"/>
      <c r="CGB17" s="57"/>
      <c r="CGC17" s="57"/>
      <c r="CGD17" s="57"/>
      <c r="CGE17" s="57"/>
      <c r="CGF17" s="57"/>
      <c r="CGG17" s="57"/>
      <c r="CGH17" s="57"/>
      <c r="CGI17" s="57"/>
      <c r="CGJ17" s="57"/>
      <c r="CGK17" s="57"/>
      <c r="CGL17" s="57"/>
      <c r="CGM17" s="57"/>
      <c r="CGN17" s="57"/>
      <c r="CGO17" s="57"/>
      <c r="CGP17" s="57"/>
      <c r="CGQ17" s="57"/>
      <c r="CGR17" s="57"/>
      <c r="CGS17" s="57"/>
      <c r="CGT17" s="57"/>
      <c r="CGU17" s="57"/>
      <c r="CGV17" s="57"/>
      <c r="CGW17" s="57"/>
      <c r="CGX17" s="57"/>
      <c r="CGY17" s="57"/>
      <c r="CGZ17" s="57"/>
      <c r="CHA17" s="57"/>
      <c r="CHB17" s="57"/>
      <c r="CHC17" s="57"/>
      <c r="CHD17" s="57"/>
      <c r="CHE17" s="57"/>
      <c r="CHF17" s="57"/>
      <c r="CHG17" s="57"/>
      <c r="CHH17" s="57"/>
      <c r="CHI17" s="57"/>
      <c r="CHJ17" s="57"/>
      <c r="CHK17" s="57"/>
      <c r="CHL17" s="57"/>
      <c r="CHM17" s="57"/>
      <c r="CHN17" s="57"/>
      <c r="CHO17" s="57"/>
      <c r="CHP17" s="57"/>
      <c r="CHQ17" s="57"/>
      <c r="CHR17" s="57"/>
      <c r="CHS17" s="57"/>
      <c r="CHT17" s="57"/>
      <c r="CHU17" s="57"/>
      <c r="CHV17" s="57"/>
      <c r="CHW17" s="57"/>
      <c r="CHX17" s="57"/>
      <c r="CHY17" s="57"/>
      <c r="CHZ17" s="57"/>
      <c r="CIA17" s="57"/>
      <c r="CIB17" s="57"/>
      <c r="CIC17" s="57"/>
      <c r="CID17" s="57"/>
      <c r="CIE17" s="57"/>
      <c r="CIF17" s="57"/>
      <c r="CIG17" s="57"/>
      <c r="CIH17" s="57"/>
      <c r="CII17" s="57"/>
      <c r="CIJ17" s="57"/>
      <c r="CIK17" s="57"/>
      <c r="CIL17" s="57"/>
      <c r="CIM17" s="57"/>
      <c r="CIN17" s="57"/>
      <c r="CIO17" s="57"/>
      <c r="CIP17" s="57"/>
      <c r="CIQ17" s="57"/>
      <c r="CIR17" s="57"/>
      <c r="CIS17" s="57"/>
      <c r="CIT17" s="57"/>
      <c r="CIU17" s="57"/>
      <c r="CIV17" s="57"/>
      <c r="CIW17" s="57"/>
      <c r="CIX17" s="57"/>
      <c r="CIY17" s="57"/>
      <c r="CIZ17" s="57"/>
      <c r="CJA17" s="57"/>
      <c r="CJB17" s="57"/>
      <c r="CJC17" s="57"/>
      <c r="CJD17" s="57"/>
      <c r="CJE17" s="57"/>
      <c r="CJF17" s="57"/>
      <c r="CJG17" s="57"/>
      <c r="CJH17" s="57"/>
      <c r="CJI17" s="57"/>
      <c r="CJJ17" s="57"/>
      <c r="CJK17" s="57"/>
      <c r="CJL17" s="57"/>
      <c r="CJM17" s="57"/>
      <c r="CJN17" s="57"/>
      <c r="CJO17" s="57"/>
      <c r="CJP17" s="57"/>
      <c r="CJQ17" s="57"/>
      <c r="CJR17" s="57"/>
      <c r="CJS17" s="57"/>
      <c r="CJT17" s="57"/>
      <c r="CJU17" s="57"/>
      <c r="CJV17" s="57"/>
      <c r="CJW17" s="57"/>
      <c r="CJX17" s="57"/>
      <c r="CJY17" s="57"/>
      <c r="CJZ17" s="57"/>
      <c r="CKA17" s="57"/>
      <c r="CKB17" s="57"/>
      <c r="CKC17" s="57"/>
      <c r="CKD17" s="57"/>
      <c r="CKE17" s="57"/>
      <c r="CKF17" s="57"/>
      <c r="CKG17" s="57"/>
      <c r="CKH17" s="57"/>
      <c r="CKI17" s="57"/>
      <c r="CKJ17" s="57"/>
      <c r="CKK17" s="57"/>
      <c r="CKL17" s="57"/>
      <c r="CKM17" s="57"/>
      <c r="CKN17" s="57"/>
      <c r="CKO17" s="57"/>
      <c r="CKP17" s="57"/>
      <c r="CKQ17" s="57"/>
      <c r="CKR17" s="57"/>
      <c r="CKS17" s="57"/>
      <c r="CKT17" s="57"/>
      <c r="CKU17" s="57"/>
      <c r="CKV17" s="57"/>
      <c r="CKW17" s="57"/>
      <c r="CKX17" s="57"/>
      <c r="CKY17" s="57"/>
      <c r="CKZ17" s="57"/>
      <c r="CLA17" s="57"/>
      <c r="CLB17" s="57"/>
      <c r="CLC17" s="57"/>
      <c r="CLD17" s="57"/>
      <c r="CLE17" s="57"/>
      <c r="CLF17" s="57"/>
      <c r="CLG17" s="57"/>
      <c r="CLH17" s="57"/>
      <c r="CLI17" s="57"/>
      <c r="CLJ17" s="57"/>
      <c r="CLK17" s="57"/>
      <c r="CLL17" s="57"/>
      <c r="CLM17" s="57"/>
      <c r="CLN17" s="57"/>
      <c r="CLO17" s="57"/>
      <c r="CLP17" s="57"/>
      <c r="CLQ17" s="57"/>
      <c r="CLR17" s="57"/>
      <c r="CLS17" s="57"/>
      <c r="CLT17" s="57"/>
      <c r="CLU17" s="57"/>
      <c r="CLV17" s="57"/>
      <c r="CLW17" s="57"/>
      <c r="CLX17" s="57"/>
      <c r="CLY17" s="57"/>
      <c r="CLZ17" s="57"/>
      <c r="CMA17" s="57"/>
      <c r="CMB17" s="57"/>
      <c r="CMC17" s="57"/>
      <c r="CMD17" s="57"/>
      <c r="CME17" s="57"/>
      <c r="CMF17" s="57"/>
      <c r="CMG17" s="57"/>
      <c r="CMH17" s="57"/>
      <c r="CMI17" s="57"/>
      <c r="CMJ17" s="57"/>
      <c r="CMK17" s="57"/>
      <c r="CML17" s="57"/>
      <c r="CMM17" s="57"/>
      <c r="CMN17" s="57"/>
      <c r="CMO17" s="57"/>
      <c r="CMP17" s="57"/>
      <c r="CMQ17" s="57"/>
      <c r="CMR17" s="57"/>
      <c r="CMS17" s="57"/>
      <c r="CMT17" s="57"/>
      <c r="CMU17" s="57"/>
      <c r="CMV17" s="57"/>
      <c r="CMW17" s="57"/>
      <c r="CMX17" s="57"/>
      <c r="CMY17" s="57"/>
      <c r="CMZ17" s="57"/>
      <c r="CNA17" s="57"/>
      <c r="CNB17" s="57"/>
      <c r="CNC17" s="57"/>
      <c r="CND17" s="57"/>
      <c r="CNE17" s="57"/>
      <c r="CNF17" s="57"/>
      <c r="CNG17" s="57"/>
      <c r="CNH17" s="57"/>
      <c r="CNI17" s="57"/>
      <c r="CNJ17" s="57"/>
      <c r="CNK17" s="57"/>
      <c r="CNL17" s="57"/>
      <c r="CNM17" s="57"/>
      <c r="CNN17" s="57"/>
      <c r="CNO17" s="57"/>
      <c r="CNP17" s="57"/>
      <c r="CNQ17" s="57"/>
      <c r="CNR17" s="57"/>
      <c r="CNS17" s="57"/>
      <c r="CNT17" s="57"/>
      <c r="CNU17" s="57"/>
      <c r="CNV17" s="57"/>
      <c r="CNW17" s="57"/>
      <c r="CNX17" s="57"/>
      <c r="CNY17" s="57"/>
      <c r="CNZ17" s="57"/>
      <c r="COA17" s="57"/>
      <c r="COB17" s="57"/>
      <c r="COC17" s="57"/>
      <c r="COD17" s="57"/>
      <c r="COE17" s="57"/>
      <c r="COF17" s="57"/>
      <c r="COG17" s="57"/>
      <c r="COH17" s="57"/>
      <c r="COI17" s="57"/>
      <c r="COJ17" s="57"/>
      <c r="COK17" s="57"/>
      <c r="COL17" s="57"/>
      <c r="COM17" s="57"/>
      <c r="CON17" s="57"/>
      <c r="COO17" s="57"/>
      <c r="COP17" s="57"/>
      <c r="COQ17" s="57"/>
      <c r="COR17" s="57"/>
      <c r="COS17" s="57"/>
      <c r="COT17" s="57"/>
      <c r="COU17" s="57"/>
      <c r="COV17" s="57"/>
      <c r="COW17" s="57"/>
      <c r="COX17" s="57"/>
      <c r="COY17" s="57"/>
      <c r="COZ17" s="57"/>
      <c r="CPA17" s="57"/>
      <c r="CPB17" s="57"/>
      <c r="CPC17" s="57"/>
      <c r="CPD17" s="57"/>
      <c r="CPE17" s="57"/>
      <c r="CPF17" s="57"/>
      <c r="CPG17" s="57"/>
      <c r="CPH17" s="57"/>
      <c r="CPI17" s="57"/>
      <c r="CPJ17" s="57"/>
      <c r="CPK17" s="57"/>
      <c r="CPL17" s="57"/>
      <c r="CPM17" s="57"/>
      <c r="CPN17" s="57"/>
      <c r="CPO17" s="57"/>
      <c r="CPP17" s="57"/>
      <c r="CPQ17" s="57"/>
      <c r="CPR17" s="57"/>
      <c r="CPS17" s="57"/>
      <c r="CPT17" s="57"/>
      <c r="CPU17" s="57"/>
      <c r="CPV17" s="57"/>
      <c r="CPW17" s="57"/>
      <c r="CPX17" s="57"/>
      <c r="CPY17" s="57"/>
      <c r="CPZ17" s="57"/>
      <c r="CQA17" s="57"/>
      <c r="CQB17" s="57"/>
      <c r="CQC17" s="57"/>
      <c r="CQD17" s="57"/>
      <c r="CQE17" s="57"/>
      <c r="CQF17" s="57"/>
      <c r="CQG17" s="57"/>
      <c r="CQH17" s="57"/>
      <c r="CQI17" s="57"/>
      <c r="CQJ17" s="57"/>
      <c r="CQK17" s="57"/>
      <c r="CQL17" s="57"/>
      <c r="CQM17" s="57"/>
      <c r="CQN17" s="57"/>
      <c r="CQO17" s="57"/>
      <c r="CQP17" s="57"/>
      <c r="CQQ17" s="57"/>
      <c r="CQR17" s="57"/>
      <c r="CQS17" s="57"/>
      <c r="CQT17" s="57"/>
      <c r="CQU17" s="57"/>
      <c r="CQV17" s="57"/>
      <c r="CQW17" s="57"/>
      <c r="CQX17" s="57"/>
      <c r="CQY17" s="57"/>
      <c r="CQZ17" s="57"/>
      <c r="CRA17" s="57"/>
      <c r="CRB17" s="57"/>
      <c r="CRC17" s="57"/>
      <c r="CRD17" s="57"/>
      <c r="CRE17" s="57"/>
      <c r="CRF17" s="57"/>
      <c r="CRG17" s="57"/>
      <c r="CRH17" s="57"/>
      <c r="CRI17" s="57"/>
      <c r="CRJ17" s="57"/>
      <c r="CRK17" s="57"/>
      <c r="CRL17" s="57"/>
      <c r="CRM17" s="57"/>
      <c r="CRN17" s="57"/>
      <c r="CRO17" s="57"/>
      <c r="CRP17" s="57"/>
      <c r="CRQ17" s="57"/>
      <c r="CRR17" s="57"/>
      <c r="CRS17" s="57"/>
      <c r="CRT17" s="57"/>
      <c r="CRU17" s="57"/>
      <c r="CRV17" s="57"/>
      <c r="CRW17" s="57"/>
      <c r="CRX17" s="57"/>
      <c r="CRY17" s="57"/>
      <c r="CRZ17" s="57"/>
      <c r="CSA17" s="57"/>
      <c r="CSB17" s="57"/>
      <c r="CSC17" s="57"/>
      <c r="CSD17" s="57"/>
      <c r="CSE17" s="57"/>
      <c r="CSF17" s="57"/>
      <c r="CSG17" s="57"/>
      <c r="CSH17" s="57"/>
      <c r="CSI17" s="57"/>
      <c r="CSJ17" s="57"/>
      <c r="CSK17" s="57"/>
      <c r="CSL17" s="57"/>
      <c r="CSM17" s="57"/>
      <c r="CSN17" s="57"/>
      <c r="CSO17" s="57"/>
      <c r="CSP17" s="57"/>
      <c r="CSQ17" s="57"/>
      <c r="CSR17" s="57"/>
      <c r="CSS17" s="57"/>
      <c r="CST17" s="57"/>
      <c r="CSU17" s="57"/>
      <c r="CSV17" s="57"/>
      <c r="CSW17" s="57"/>
      <c r="CSX17" s="57"/>
      <c r="CSY17" s="57"/>
      <c r="CSZ17" s="57"/>
      <c r="CTA17" s="57"/>
      <c r="CTB17" s="57"/>
      <c r="CTC17" s="57"/>
      <c r="CTD17" s="57"/>
      <c r="CTE17" s="57"/>
      <c r="CTF17" s="57"/>
      <c r="CTG17" s="57"/>
      <c r="CTH17" s="57"/>
      <c r="CTI17" s="57"/>
      <c r="CTJ17" s="57"/>
      <c r="CTK17" s="57"/>
      <c r="CTL17" s="57"/>
      <c r="CTM17" s="57"/>
      <c r="CTN17" s="57"/>
      <c r="CTO17" s="57"/>
      <c r="CTP17" s="57"/>
      <c r="CTQ17" s="57"/>
      <c r="CTR17" s="57"/>
      <c r="CTS17" s="57"/>
      <c r="CTT17" s="57"/>
      <c r="CTU17" s="57"/>
      <c r="CTV17" s="57"/>
      <c r="CTW17" s="57"/>
      <c r="CTX17" s="57"/>
      <c r="CTY17" s="57"/>
      <c r="CTZ17" s="57"/>
      <c r="CUA17" s="57"/>
      <c r="CUB17" s="57"/>
      <c r="CUC17" s="57"/>
      <c r="CUD17" s="57"/>
      <c r="CUE17" s="57"/>
      <c r="CUF17" s="57"/>
      <c r="CUG17" s="57"/>
      <c r="CUH17" s="57"/>
      <c r="CUI17" s="57"/>
      <c r="CUJ17" s="57"/>
      <c r="CUK17" s="57"/>
      <c r="CUL17" s="57"/>
      <c r="CUM17" s="57"/>
      <c r="CUN17" s="57"/>
      <c r="CUO17" s="57"/>
      <c r="CUP17" s="57"/>
      <c r="CUQ17" s="57"/>
      <c r="CUR17" s="57"/>
      <c r="CUS17" s="57"/>
      <c r="CUT17" s="57"/>
      <c r="CUU17" s="57"/>
      <c r="CUV17" s="57"/>
      <c r="CUW17" s="57"/>
      <c r="CUX17" s="57"/>
      <c r="CUY17" s="57"/>
      <c r="CUZ17" s="57"/>
      <c r="CVA17" s="57"/>
      <c r="CVB17" s="57"/>
      <c r="CVC17" s="57"/>
      <c r="CVD17" s="57"/>
      <c r="CVE17" s="57"/>
      <c r="CVF17" s="57"/>
      <c r="CVG17" s="57"/>
      <c r="CVH17" s="57"/>
      <c r="CVI17" s="57"/>
      <c r="CVJ17" s="57"/>
      <c r="CVK17" s="57"/>
      <c r="CVL17" s="57"/>
      <c r="CVM17" s="57"/>
      <c r="CVN17" s="57"/>
      <c r="CVO17" s="57"/>
      <c r="CVP17" s="57"/>
      <c r="CVQ17" s="57"/>
      <c r="CVR17" s="57"/>
      <c r="CVS17" s="57"/>
      <c r="CVT17" s="57"/>
      <c r="CVU17" s="57"/>
      <c r="CVV17" s="57"/>
      <c r="CVW17" s="57"/>
      <c r="CVX17" s="57"/>
      <c r="CVY17" s="57"/>
      <c r="CVZ17" s="57"/>
      <c r="CWA17" s="57"/>
      <c r="CWB17" s="57"/>
      <c r="CWC17" s="57"/>
      <c r="CWD17" s="57"/>
      <c r="CWE17" s="57"/>
      <c r="CWF17" s="57"/>
      <c r="CWG17" s="57"/>
      <c r="CWH17" s="57"/>
      <c r="CWI17" s="57"/>
      <c r="CWJ17" s="57"/>
      <c r="CWK17" s="57"/>
      <c r="CWL17" s="57"/>
      <c r="CWM17" s="57"/>
      <c r="CWN17" s="57"/>
      <c r="CWO17" s="57"/>
      <c r="CWP17" s="57"/>
      <c r="CWQ17" s="57"/>
      <c r="CWR17" s="57"/>
      <c r="CWS17" s="57"/>
      <c r="CWT17" s="57"/>
      <c r="CWU17" s="57"/>
      <c r="CWV17" s="57"/>
      <c r="CWW17" s="57"/>
      <c r="CWX17" s="57"/>
      <c r="CWY17" s="57"/>
      <c r="CWZ17" s="57"/>
      <c r="CXA17" s="57"/>
      <c r="CXB17" s="57"/>
      <c r="CXC17" s="57"/>
      <c r="CXD17" s="57"/>
      <c r="CXE17" s="57"/>
      <c r="CXF17" s="57"/>
      <c r="CXG17" s="57"/>
      <c r="CXH17" s="57"/>
      <c r="CXI17" s="57"/>
      <c r="CXJ17" s="57"/>
      <c r="CXK17" s="57"/>
      <c r="CXL17" s="57"/>
      <c r="CXM17" s="57"/>
      <c r="CXN17" s="57"/>
      <c r="CXO17" s="57"/>
      <c r="CXP17" s="57"/>
      <c r="CXQ17" s="57"/>
      <c r="CXR17" s="57"/>
      <c r="CXS17" s="57"/>
      <c r="CXT17" s="57"/>
      <c r="CXU17" s="57"/>
      <c r="CXV17" s="57"/>
      <c r="CXW17" s="57"/>
      <c r="CXX17" s="57"/>
      <c r="CXY17" s="57"/>
      <c r="CXZ17" s="57"/>
      <c r="CYA17" s="57"/>
      <c r="CYB17" s="57"/>
      <c r="CYC17" s="57"/>
      <c r="CYD17" s="57"/>
      <c r="CYE17" s="57"/>
      <c r="CYF17" s="57"/>
      <c r="CYG17" s="57"/>
      <c r="CYH17" s="57"/>
      <c r="CYI17" s="57"/>
      <c r="CYJ17" s="57"/>
      <c r="CYK17" s="57"/>
      <c r="CYL17" s="57"/>
      <c r="CYM17" s="57"/>
      <c r="CYN17" s="57"/>
      <c r="CYO17" s="57"/>
      <c r="CYP17" s="57"/>
      <c r="CYQ17" s="57"/>
      <c r="CYR17" s="57"/>
      <c r="CYS17" s="57"/>
      <c r="CYT17" s="57"/>
      <c r="CYU17" s="57"/>
      <c r="CYV17" s="57"/>
      <c r="CYW17" s="57"/>
      <c r="CYX17" s="57"/>
      <c r="CYY17" s="57"/>
      <c r="CYZ17" s="57"/>
      <c r="CZA17" s="57"/>
      <c r="CZB17" s="57"/>
      <c r="CZC17" s="57"/>
      <c r="CZD17" s="57"/>
      <c r="CZE17" s="57"/>
      <c r="CZF17" s="57"/>
      <c r="CZG17" s="57"/>
      <c r="CZH17" s="57"/>
      <c r="CZI17" s="57"/>
      <c r="CZJ17" s="57"/>
      <c r="CZK17" s="57"/>
      <c r="CZL17" s="57"/>
      <c r="CZM17" s="57"/>
      <c r="CZN17" s="57"/>
      <c r="CZO17" s="57"/>
      <c r="CZP17" s="57"/>
      <c r="CZQ17" s="57"/>
      <c r="CZR17" s="57"/>
      <c r="CZS17" s="57"/>
      <c r="CZT17" s="57"/>
      <c r="CZU17" s="57"/>
      <c r="CZV17" s="57"/>
      <c r="CZW17" s="57"/>
      <c r="CZX17" s="57"/>
      <c r="CZY17" s="57"/>
      <c r="CZZ17" s="57"/>
      <c r="DAA17" s="57"/>
      <c r="DAB17" s="57"/>
      <c r="DAC17" s="57"/>
      <c r="DAD17" s="57"/>
      <c r="DAE17" s="57"/>
      <c r="DAF17" s="57"/>
      <c r="DAG17" s="57"/>
      <c r="DAH17" s="57"/>
      <c r="DAI17" s="57"/>
      <c r="DAJ17" s="57"/>
      <c r="DAK17" s="57"/>
      <c r="DAL17" s="57"/>
      <c r="DAM17" s="57"/>
      <c r="DAN17" s="57"/>
      <c r="DAO17" s="57"/>
      <c r="DAP17" s="57"/>
      <c r="DAQ17" s="57"/>
      <c r="DAR17" s="57"/>
      <c r="DAS17" s="57"/>
      <c r="DAT17" s="57"/>
      <c r="DAU17" s="57"/>
      <c r="DAV17" s="57"/>
      <c r="DAW17" s="57"/>
      <c r="DAX17" s="57"/>
      <c r="DAY17" s="57"/>
      <c r="DAZ17" s="57"/>
      <c r="DBA17" s="57"/>
      <c r="DBB17" s="57"/>
      <c r="DBC17" s="57"/>
      <c r="DBD17" s="57"/>
      <c r="DBE17" s="57"/>
      <c r="DBF17" s="57"/>
      <c r="DBG17" s="57"/>
      <c r="DBH17" s="57"/>
      <c r="DBI17" s="57"/>
      <c r="DBJ17" s="57"/>
      <c r="DBK17" s="57"/>
      <c r="DBL17" s="57"/>
      <c r="DBM17" s="57"/>
      <c r="DBN17" s="57"/>
      <c r="DBO17" s="57"/>
      <c r="DBP17" s="57"/>
      <c r="DBQ17" s="57"/>
      <c r="DBR17" s="57"/>
      <c r="DBS17" s="57"/>
      <c r="DBT17" s="57"/>
      <c r="DBU17" s="57"/>
      <c r="DBV17" s="57"/>
      <c r="DBW17" s="57"/>
      <c r="DBX17" s="57"/>
      <c r="DBY17" s="57"/>
      <c r="DBZ17" s="57"/>
      <c r="DCA17" s="57"/>
      <c r="DCB17" s="57"/>
      <c r="DCC17" s="57"/>
      <c r="DCD17" s="57"/>
      <c r="DCE17" s="57"/>
      <c r="DCF17" s="57"/>
      <c r="DCG17" s="57"/>
      <c r="DCH17" s="57"/>
      <c r="DCI17" s="57"/>
      <c r="DCJ17" s="57"/>
      <c r="DCK17" s="57"/>
      <c r="DCL17" s="57"/>
      <c r="DCM17" s="57"/>
      <c r="DCN17" s="57"/>
      <c r="DCO17" s="57"/>
      <c r="DCP17" s="57"/>
      <c r="DCQ17" s="57"/>
      <c r="DCR17" s="57"/>
      <c r="DCS17" s="57"/>
      <c r="DCT17" s="57"/>
      <c r="DCU17" s="57"/>
      <c r="DCV17" s="57"/>
      <c r="DCW17" s="57"/>
      <c r="DCX17" s="57"/>
      <c r="DCY17" s="57"/>
      <c r="DCZ17" s="57"/>
      <c r="DDA17" s="57"/>
      <c r="DDB17" s="57"/>
      <c r="DDC17" s="57"/>
      <c r="DDD17" s="57"/>
      <c r="DDE17" s="57"/>
      <c r="DDF17" s="57"/>
      <c r="DDG17" s="57"/>
      <c r="DDH17" s="57"/>
      <c r="DDI17" s="57"/>
      <c r="DDJ17" s="57"/>
      <c r="DDK17" s="57"/>
      <c r="DDL17" s="57"/>
      <c r="DDM17" s="57"/>
      <c r="DDN17" s="57"/>
      <c r="DDO17" s="57"/>
      <c r="DDP17" s="57"/>
      <c r="DDQ17" s="57"/>
      <c r="DDR17" s="57"/>
      <c r="DDS17" s="57"/>
      <c r="DDT17" s="57"/>
      <c r="DDU17" s="57"/>
      <c r="DDV17" s="57"/>
      <c r="DDW17" s="57"/>
      <c r="DDX17" s="57"/>
      <c r="DDY17" s="57"/>
      <c r="DDZ17" s="57"/>
      <c r="DEA17" s="57"/>
      <c r="DEB17" s="57"/>
      <c r="DEC17" s="57"/>
      <c r="DED17" s="57"/>
      <c r="DEE17" s="57"/>
      <c r="DEF17" s="57"/>
      <c r="DEG17" s="57"/>
      <c r="DEH17" s="57"/>
      <c r="DEI17" s="57"/>
      <c r="DEJ17" s="57"/>
      <c r="DEK17" s="57"/>
      <c r="DEL17" s="57"/>
      <c r="DEM17" s="57"/>
      <c r="DEN17" s="57"/>
      <c r="DEO17" s="57"/>
      <c r="DEP17" s="57"/>
      <c r="DEQ17" s="57"/>
      <c r="DER17" s="57"/>
      <c r="DES17" s="57"/>
      <c r="DET17" s="57"/>
      <c r="DEU17" s="57"/>
      <c r="DEV17" s="57"/>
      <c r="DEW17" s="57"/>
      <c r="DEX17" s="57"/>
      <c r="DEY17" s="57"/>
      <c r="DEZ17" s="57"/>
      <c r="DFA17" s="57"/>
      <c r="DFB17" s="57"/>
      <c r="DFC17" s="57"/>
      <c r="DFD17" s="57"/>
      <c r="DFE17" s="57"/>
      <c r="DFF17" s="57"/>
      <c r="DFG17" s="57"/>
      <c r="DFH17" s="57"/>
      <c r="DFI17" s="57"/>
      <c r="DFJ17" s="57"/>
      <c r="DFK17" s="57"/>
      <c r="DFL17" s="57"/>
      <c r="DFM17" s="57"/>
      <c r="DFN17" s="57"/>
      <c r="DFO17" s="57"/>
      <c r="DFP17" s="57"/>
      <c r="DFQ17" s="57"/>
      <c r="DFR17" s="57"/>
      <c r="DFS17" s="57"/>
      <c r="DFT17" s="57"/>
      <c r="DFU17" s="57"/>
      <c r="DFV17" s="57"/>
      <c r="DFW17" s="57"/>
      <c r="DFX17" s="57"/>
      <c r="DFY17" s="57"/>
      <c r="DFZ17" s="57"/>
      <c r="DGA17" s="57"/>
      <c r="DGB17" s="57"/>
      <c r="DGC17" s="57"/>
      <c r="DGD17" s="57"/>
      <c r="DGE17" s="57"/>
      <c r="DGF17" s="57"/>
      <c r="DGG17" s="57"/>
      <c r="DGH17" s="57"/>
      <c r="DGI17" s="57"/>
      <c r="DGJ17" s="57"/>
      <c r="DGK17" s="57"/>
      <c r="DGL17" s="57"/>
      <c r="DGM17" s="57"/>
      <c r="DGN17" s="57"/>
      <c r="DGO17" s="57"/>
      <c r="DGP17" s="57"/>
      <c r="DGQ17" s="57"/>
      <c r="DGR17" s="57"/>
      <c r="DGS17" s="57"/>
      <c r="DGT17" s="57"/>
      <c r="DGU17" s="57"/>
      <c r="DGV17" s="57"/>
      <c r="DGW17" s="57"/>
      <c r="DGX17" s="57"/>
      <c r="DGY17" s="57"/>
      <c r="DGZ17" s="57"/>
      <c r="DHA17" s="57"/>
      <c r="DHB17" s="57"/>
      <c r="DHC17" s="57"/>
      <c r="DHD17" s="57"/>
      <c r="DHE17" s="57"/>
      <c r="DHF17" s="57"/>
      <c r="DHG17" s="57"/>
      <c r="DHH17" s="57"/>
      <c r="DHI17" s="57"/>
      <c r="DHJ17" s="57"/>
      <c r="DHK17" s="57"/>
      <c r="DHL17" s="57"/>
      <c r="DHM17" s="57"/>
      <c r="DHN17" s="57"/>
      <c r="DHO17" s="57"/>
      <c r="DHP17" s="57"/>
      <c r="DHQ17" s="57"/>
      <c r="DHR17" s="57"/>
      <c r="DHS17" s="57"/>
      <c r="DHT17" s="57"/>
      <c r="DHU17" s="57"/>
      <c r="DHV17" s="57"/>
      <c r="DHW17" s="57"/>
      <c r="DHX17" s="57"/>
      <c r="DHY17" s="57"/>
      <c r="DHZ17" s="57"/>
      <c r="DIA17" s="57"/>
      <c r="DIB17" s="57"/>
      <c r="DIC17" s="57"/>
      <c r="DID17" s="57"/>
      <c r="DIE17" s="57"/>
      <c r="DIF17" s="57"/>
      <c r="DIG17" s="57"/>
      <c r="DIH17" s="57"/>
      <c r="DII17" s="57"/>
      <c r="DIJ17" s="57"/>
      <c r="DIK17" s="57"/>
      <c r="DIL17" s="57"/>
      <c r="DIM17" s="57"/>
      <c r="DIN17" s="57"/>
      <c r="DIO17" s="57"/>
      <c r="DIP17" s="57"/>
      <c r="DIQ17" s="57"/>
      <c r="DIR17" s="57"/>
      <c r="DIS17" s="57"/>
      <c r="DIT17" s="57"/>
      <c r="DIU17" s="57"/>
      <c r="DIV17" s="57"/>
      <c r="DIW17" s="57"/>
      <c r="DIX17" s="57"/>
      <c r="DIY17" s="57"/>
      <c r="DIZ17" s="57"/>
      <c r="DJA17" s="57"/>
      <c r="DJB17" s="57"/>
      <c r="DJC17" s="57"/>
      <c r="DJD17" s="57"/>
      <c r="DJE17" s="57"/>
      <c r="DJF17" s="57"/>
      <c r="DJG17" s="57"/>
      <c r="DJH17" s="57"/>
      <c r="DJI17" s="57"/>
      <c r="DJJ17" s="57"/>
      <c r="DJK17" s="57"/>
      <c r="DJL17" s="57"/>
      <c r="DJM17" s="57"/>
      <c r="DJN17" s="57"/>
      <c r="DJO17" s="57"/>
      <c r="DJP17" s="57"/>
      <c r="DJQ17" s="57"/>
      <c r="DJR17" s="57"/>
      <c r="DJS17" s="57"/>
      <c r="DJT17" s="57"/>
      <c r="DJU17" s="57"/>
      <c r="DJV17" s="57"/>
      <c r="DJW17" s="57"/>
      <c r="DJX17" s="57"/>
      <c r="DJY17" s="57"/>
      <c r="DJZ17" s="57"/>
      <c r="DKA17" s="57"/>
      <c r="DKB17" s="57"/>
      <c r="DKC17" s="57"/>
      <c r="DKD17" s="57"/>
      <c r="DKE17" s="57"/>
      <c r="DKF17" s="57"/>
      <c r="DKG17" s="57"/>
      <c r="DKH17" s="57"/>
      <c r="DKI17" s="57"/>
      <c r="DKJ17" s="57"/>
      <c r="DKK17" s="57"/>
      <c r="DKL17" s="57"/>
      <c r="DKM17" s="57"/>
      <c r="DKN17" s="57"/>
      <c r="DKO17" s="57"/>
      <c r="DKP17" s="57"/>
      <c r="DKQ17" s="57"/>
      <c r="DKR17" s="57"/>
      <c r="DKS17" s="57"/>
      <c r="DKT17" s="57"/>
      <c r="DKU17" s="57"/>
      <c r="DKV17" s="57"/>
      <c r="DKW17" s="57"/>
      <c r="DKX17" s="57"/>
      <c r="DKY17" s="57"/>
      <c r="DKZ17" s="57"/>
      <c r="DLA17" s="57"/>
      <c r="DLB17" s="57"/>
      <c r="DLC17" s="57"/>
      <c r="DLD17" s="57"/>
      <c r="DLE17" s="57"/>
      <c r="DLF17" s="57"/>
      <c r="DLG17" s="57"/>
      <c r="DLH17" s="57"/>
      <c r="DLI17" s="57"/>
      <c r="DLJ17" s="57"/>
      <c r="DLK17" s="57"/>
      <c r="DLL17" s="57"/>
      <c r="DLM17" s="57"/>
      <c r="DLN17" s="57"/>
      <c r="DLO17" s="57"/>
      <c r="DLP17" s="57"/>
      <c r="DLQ17" s="57"/>
      <c r="DLR17" s="57"/>
      <c r="DLS17" s="57"/>
      <c r="DLT17" s="57"/>
      <c r="DLU17" s="57"/>
      <c r="DLV17" s="57"/>
      <c r="DLW17" s="57"/>
      <c r="DLX17" s="57"/>
      <c r="DLY17" s="57"/>
      <c r="DLZ17" s="57"/>
      <c r="DMA17" s="57"/>
      <c r="DMB17" s="57"/>
      <c r="DMC17" s="57"/>
      <c r="DMD17" s="57"/>
      <c r="DME17" s="57"/>
      <c r="DMF17" s="57"/>
      <c r="DMG17" s="57"/>
      <c r="DMH17" s="57"/>
      <c r="DMI17" s="57"/>
      <c r="DMJ17" s="57"/>
      <c r="DMK17" s="57"/>
      <c r="DML17" s="57"/>
      <c r="DMM17" s="57"/>
      <c r="DMN17" s="57"/>
      <c r="DMO17" s="57"/>
      <c r="DMP17" s="57"/>
      <c r="DMQ17" s="57"/>
      <c r="DMR17" s="57"/>
      <c r="DMS17" s="57"/>
      <c r="DMT17" s="57"/>
      <c r="DMU17" s="57"/>
      <c r="DMV17" s="57"/>
      <c r="DMW17" s="57"/>
      <c r="DMX17" s="57"/>
      <c r="DMY17" s="57"/>
      <c r="DMZ17" s="57"/>
      <c r="DNA17" s="57"/>
      <c r="DNB17" s="57"/>
      <c r="DNC17" s="57"/>
      <c r="DND17" s="57"/>
      <c r="DNE17" s="57"/>
      <c r="DNF17" s="57"/>
      <c r="DNG17" s="57"/>
      <c r="DNH17" s="57"/>
      <c r="DNI17" s="57"/>
      <c r="DNJ17" s="57"/>
      <c r="DNK17" s="57"/>
      <c r="DNL17" s="57"/>
      <c r="DNM17" s="57"/>
      <c r="DNN17" s="57"/>
      <c r="DNO17" s="57"/>
      <c r="DNP17" s="57"/>
      <c r="DNQ17" s="57"/>
      <c r="DNR17" s="57"/>
      <c r="DNS17" s="57"/>
      <c r="DNT17" s="57"/>
      <c r="DNU17" s="57"/>
      <c r="DNV17" s="57"/>
      <c r="DNW17" s="57"/>
      <c r="DNX17" s="57"/>
      <c r="DNY17" s="57"/>
      <c r="DNZ17" s="57"/>
      <c r="DOA17" s="57"/>
      <c r="DOB17" s="57"/>
      <c r="DOC17" s="57"/>
      <c r="DOD17" s="57"/>
      <c r="DOE17" s="57"/>
      <c r="DOF17" s="57"/>
      <c r="DOG17" s="57"/>
      <c r="DOH17" s="57"/>
      <c r="DOI17" s="57"/>
      <c r="DOJ17" s="57"/>
      <c r="DOK17" s="57"/>
      <c r="DOL17" s="57"/>
      <c r="DOM17" s="57"/>
      <c r="DON17" s="57"/>
      <c r="DOO17" s="57"/>
      <c r="DOP17" s="57"/>
      <c r="DOQ17" s="57"/>
      <c r="DOR17" s="57"/>
      <c r="DOS17" s="57"/>
      <c r="DOT17" s="57"/>
      <c r="DOU17" s="57"/>
      <c r="DOV17" s="57"/>
      <c r="DOW17" s="57"/>
      <c r="DOX17" s="57"/>
      <c r="DOY17" s="57"/>
      <c r="DOZ17" s="57"/>
      <c r="DPA17" s="57"/>
      <c r="DPB17" s="57"/>
      <c r="DPC17" s="57"/>
      <c r="DPD17" s="57"/>
      <c r="DPE17" s="57"/>
      <c r="DPF17" s="57"/>
      <c r="DPG17" s="57"/>
      <c r="DPH17" s="57"/>
      <c r="DPI17" s="57"/>
      <c r="DPJ17" s="57"/>
      <c r="DPK17" s="57"/>
      <c r="DPL17" s="57"/>
      <c r="DPM17" s="57"/>
      <c r="DPN17" s="57"/>
      <c r="DPO17" s="57"/>
      <c r="DPP17" s="57"/>
      <c r="DPQ17" s="57"/>
      <c r="DPR17" s="57"/>
      <c r="DPS17" s="57"/>
      <c r="DPT17" s="57"/>
      <c r="DPU17" s="57"/>
      <c r="DPV17" s="57"/>
      <c r="DPW17" s="57"/>
      <c r="DPX17" s="57"/>
      <c r="DPY17" s="57"/>
      <c r="DPZ17" s="57"/>
      <c r="DQA17" s="57"/>
      <c r="DQB17" s="57"/>
      <c r="DQC17" s="57"/>
      <c r="DQD17" s="57"/>
      <c r="DQE17" s="57"/>
      <c r="DQF17" s="57"/>
      <c r="DQG17" s="57"/>
      <c r="DQH17" s="57"/>
      <c r="DQI17" s="57"/>
      <c r="DQJ17" s="57"/>
      <c r="DQK17" s="57"/>
      <c r="DQL17" s="57"/>
      <c r="DQM17" s="57"/>
      <c r="DQN17" s="57"/>
      <c r="DQO17" s="57"/>
      <c r="DQP17" s="57"/>
      <c r="DQQ17" s="57"/>
      <c r="DQR17" s="57"/>
      <c r="DQS17" s="57"/>
      <c r="DQT17" s="57"/>
      <c r="DQU17" s="57"/>
      <c r="DQV17" s="57"/>
      <c r="DQW17" s="57"/>
      <c r="DQX17" s="57"/>
      <c r="DQY17" s="57"/>
      <c r="DQZ17" s="57"/>
      <c r="DRA17" s="57"/>
      <c r="DRB17" s="57"/>
      <c r="DRC17" s="57"/>
      <c r="DRD17" s="57"/>
      <c r="DRE17" s="57"/>
      <c r="DRF17" s="57"/>
      <c r="DRG17" s="57"/>
      <c r="DRH17" s="57"/>
      <c r="DRI17" s="57"/>
      <c r="DRJ17" s="57"/>
      <c r="DRK17" s="57"/>
      <c r="DRL17" s="57"/>
      <c r="DRM17" s="57"/>
      <c r="DRN17" s="57"/>
      <c r="DRO17" s="57"/>
      <c r="DRP17" s="57"/>
      <c r="DRQ17" s="57"/>
      <c r="DRR17" s="57"/>
      <c r="DRS17" s="57"/>
      <c r="DRT17" s="57"/>
      <c r="DRU17" s="57"/>
      <c r="DRV17" s="57"/>
      <c r="DRW17" s="57"/>
      <c r="DRX17" s="57"/>
      <c r="DRY17" s="57"/>
      <c r="DRZ17" s="57"/>
      <c r="DSA17" s="57"/>
      <c r="DSB17" s="57"/>
      <c r="DSC17" s="57"/>
      <c r="DSD17" s="57"/>
      <c r="DSE17" s="57"/>
      <c r="DSF17" s="57"/>
      <c r="DSG17" s="57"/>
      <c r="DSH17" s="57"/>
      <c r="DSI17" s="57"/>
      <c r="DSJ17" s="57"/>
      <c r="DSK17" s="57"/>
      <c r="DSL17" s="57"/>
      <c r="DSM17" s="57"/>
      <c r="DSN17" s="57"/>
      <c r="DSO17" s="57"/>
      <c r="DSP17" s="57"/>
      <c r="DSQ17" s="57"/>
      <c r="DSR17" s="57"/>
      <c r="DSS17" s="57"/>
      <c r="DST17" s="57"/>
      <c r="DSU17" s="57"/>
      <c r="DSV17" s="57"/>
      <c r="DSW17" s="57"/>
      <c r="DSX17" s="57"/>
      <c r="DSY17" s="57"/>
      <c r="DSZ17" s="57"/>
      <c r="DTA17" s="57"/>
      <c r="DTB17" s="57"/>
      <c r="DTC17" s="57"/>
      <c r="DTD17" s="57"/>
      <c r="DTE17" s="57"/>
      <c r="DTF17" s="57"/>
      <c r="DTG17" s="57"/>
      <c r="DTH17" s="57"/>
      <c r="DTI17" s="57"/>
      <c r="DTJ17" s="57"/>
      <c r="DTK17" s="57"/>
      <c r="DTL17" s="57"/>
      <c r="DTM17" s="57"/>
      <c r="DTN17" s="57"/>
      <c r="DTO17" s="57"/>
      <c r="DTP17" s="57"/>
      <c r="DTQ17" s="57"/>
      <c r="DTR17" s="57"/>
      <c r="DTS17" s="57"/>
      <c r="DTT17" s="57"/>
      <c r="DTU17" s="57"/>
      <c r="DTV17" s="57"/>
      <c r="DTW17" s="57"/>
      <c r="DTX17" s="57"/>
      <c r="DTY17" s="57"/>
      <c r="DTZ17" s="57"/>
      <c r="DUA17" s="57"/>
      <c r="DUB17" s="57"/>
      <c r="DUC17" s="57"/>
      <c r="DUD17" s="57"/>
      <c r="DUE17" s="57"/>
      <c r="DUF17" s="57"/>
      <c r="DUG17" s="57"/>
      <c r="DUH17" s="57"/>
      <c r="DUI17" s="57"/>
      <c r="DUJ17" s="57"/>
      <c r="DUK17" s="57"/>
      <c r="DUL17" s="57"/>
      <c r="DUM17" s="57"/>
      <c r="DUN17" s="57"/>
      <c r="DUO17" s="57"/>
      <c r="DUP17" s="57"/>
      <c r="DUQ17" s="57"/>
      <c r="DUR17" s="57"/>
      <c r="DUS17" s="57"/>
      <c r="DUT17" s="57"/>
      <c r="DUU17" s="57"/>
      <c r="DUV17" s="57"/>
      <c r="DUW17" s="57"/>
      <c r="DUX17" s="57"/>
      <c r="DUY17" s="57"/>
      <c r="DUZ17" s="57"/>
      <c r="DVA17" s="57"/>
      <c r="DVB17" s="57"/>
      <c r="DVC17" s="57"/>
      <c r="DVD17" s="57"/>
      <c r="DVE17" s="57"/>
      <c r="DVF17" s="57"/>
      <c r="DVG17" s="57"/>
      <c r="DVH17" s="57"/>
      <c r="DVI17" s="57"/>
      <c r="DVJ17" s="57"/>
      <c r="DVK17" s="57"/>
      <c r="DVL17" s="57"/>
      <c r="DVM17" s="57"/>
      <c r="DVN17" s="57"/>
      <c r="DVO17" s="57"/>
      <c r="DVP17" s="57"/>
      <c r="DVQ17" s="57"/>
      <c r="DVR17" s="57"/>
      <c r="DVS17" s="57"/>
      <c r="DVT17" s="57"/>
      <c r="DVU17" s="57"/>
      <c r="DVV17" s="57"/>
      <c r="DVW17" s="57"/>
      <c r="DVX17" s="57"/>
      <c r="DVY17" s="57"/>
      <c r="DVZ17" s="57"/>
      <c r="DWA17" s="57"/>
      <c r="DWB17" s="57"/>
      <c r="DWC17" s="57"/>
      <c r="DWD17" s="57"/>
      <c r="DWE17" s="57"/>
      <c r="DWF17" s="57"/>
      <c r="DWG17" s="57"/>
      <c r="DWH17" s="57"/>
      <c r="DWI17" s="57"/>
      <c r="DWJ17" s="57"/>
      <c r="DWK17" s="57"/>
      <c r="DWL17" s="57"/>
      <c r="DWM17" s="57"/>
      <c r="DWN17" s="57"/>
      <c r="DWO17" s="57"/>
      <c r="DWP17" s="57"/>
      <c r="DWQ17" s="57"/>
      <c r="DWR17" s="57"/>
      <c r="DWS17" s="57"/>
      <c r="DWT17" s="57"/>
      <c r="DWU17" s="57"/>
      <c r="DWV17" s="57"/>
      <c r="DWW17" s="57"/>
      <c r="DWX17" s="57"/>
      <c r="DWY17" s="57"/>
      <c r="DWZ17" s="57"/>
      <c r="DXA17" s="57"/>
      <c r="DXB17" s="57"/>
      <c r="DXC17" s="57"/>
      <c r="DXD17" s="57"/>
      <c r="DXE17" s="57"/>
      <c r="DXF17" s="57"/>
      <c r="DXG17" s="57"/>
      <c r="DXH17" s="57"/>
      <c r="DXI17" s="57"/>
      <c r="DXJ17" s="57"/>
      <c r="DXK17" s="57"/>
      <c r="DXL17" s="57"/>
      <c r="DXM17" s="57"/>
      <c r="DXN17" s="57"/>
      <c r="DXO17" s="57"/>
      <c r="DXP17" s="57"/>
      <c r="DXQ17" s="57"/>
      <c r="DXR17" s="57"/>
      <c r="DXS17" s="57"/>
      <c r="DXT17" s="57"/>
      <c r="DXU17" s="57"/>
      <c r="DXV17" s="57"/>
      <c r="DXW17" s="57"/>
      <c r="DXX17" s="57"/>
      <c r="DXY17" s="57"/>
      <c r="DXZ17" s="57"/>
      <c r="DYA17" s="57"/>
      <c r="DYB17" s="57"/>
      <c r="DYC17" s="57"/>
      <c r="DYD17" s="57"/>
      <c r="DYE17" s="57"/>
      <c r="DYF17" s="57"/>
      <c r="DYG17" s="57"/>
      <c r="DYH17" s="57"/>
      <c r="DYI17" s="57"/>
      <c r="DYJ17" s="57"/>
      <c r="DYK17" s="57"/>
      <c r="DYL17" s="57"/>
      <c r="DYM17" s="57"/>
      <c r="DYN17" s="57"/>
      <c r="DYO17" s="57"/>
      <c r="DYP17" s="57"/>
      <c r="DYQ17" s="57"/>
      <c r="DYR17" s="57"/>
      <c r="DYS17" s="57"/>
      <c r="DYT17" s="57"/>
      <c r="DYU17" s="57"/>
      <c r="DYV17" s="57"/>
      <c r="DYW17" s="57"/>
      <c r="DYX17" s="57"/>
      <c r="DYY17" s="57"/>
      <c r="DYZ17" s="57"/>
      <c r="DZA17" s="57"/>
      <c r="DZB17" s="57"/>
      <c r="DZC17" s="57"/>
      <c r="DZD17" s="57"/>
      <c r="DZE17" s="57"/>
      <c r="DZF17" s="57"/>
      <c r="DZG17" s="57"/>
      <c r="DZH17" s="57"/>
      <c r="DZI17" s="57"/>
      <c r="DZJ17" s="57"/>
      <c r="DZK17" s="57"/>
      <c r="DZL17" s="57"/>
      <c r="DZM17" s="57"/>
      <c r="DZN17" s="57"/>
      <c r="DZO17" s="57"/>
      <c r="DZP17" s="57"/>
      <c r="DZQ17" s="57"/>
      <c r="DZR17" s="57"/>
      <c r="DZS17" s="57"/>
      <c r="DZT17" s="57"/>
      <c r="DZU17" s="57"/>
      <c r="DZV17" s="57"/>
      <c r="DZW17" s="57"/>
      <c r="DZX17" s="57"/>
      <c r="DZY17" s="57"/>
      <c r="DZZ17" s="57"/>
      <c r="EAA17" s="57"/>
      <c r="EAB17" s="57"/>
      <c r="EAC17" s="57"/>
      <c r="EAD17" s="57"/>
      <c r="EAE17" s="57"/>
      <c r="EAF17" s="57"/>
      <c r="EAG17" s="57"/>
      <c r="EAH17" s="57"/>
      <c r="EAI17" s="57"/>
      <c r="EAJ17" s="57"/>
      <c r="EAK17" s="57"/>
      <c r="EAL17" s="57"/>
      <c r="EAM17" s="57"/>
      <c r="EAN17" s="57"/>
      <c r="EAO17" s="57"/>
      <c r="EAP17" s="57"/>
      <c r="EAQ17" s="57"/>
      <c r="EAR17" s="57"/>
      <c r="EAS17" s="57"/>
      <c r="EAT17" s="57"/>
      <c r="EAU17" s="57"/>
      <c r="EAV17" s="57"/>
      <c r="EAW17" s="57"/>
      <c r="EAX17" s="57"/>
      <c r="EAY17" s="57"/>
      <c r="EAZ17" s="57"/>
      <c r="EBA17" s="57"/>
      <c r="EBB17" s="57"/>
      <c r="EBC17" s="57"/>
      <c r="EBD17" s="57"/>
      <c r="EBE17" s="57"/>
      <c r="EBF17" s="57"/>
      <c r="EBG17" s="57"/>
      <c r="EBH17" s="57"/>
      <c r="EBI17" s="57"/>
      <c r="EBJ17" s="57"/>
      <c r="EBK17" s="57"/>
      <c r="EBL17" s="57"/>
      <c r="EBM17" s="57"/>
      <c r="EBN17" s="57"/>
      <c r="EBO17" s="57"/>
      <c r="EBP17" s="57"/>
      <c r="EBQ17" s="57"/>
      <c r="EBR17" s="57"/>
      <c r="EBS17" s="57"/>
      <c r="EBT17" s="57"/>
      <c r="EBU17" s="57"/>
      <c r="EBV17" s="57"/>
      <c r="EBW17" s="57"/>
      <c r="EBX17" s="57"/>
      <c r="EBY17" s="57"/>
      <c r="EBZ17" s="57"/>
      <c r="ECA17" s="57"/>
      <c r="ECB17" s="57"/>
      <c r="ECC17" s="57"/>
      <c r="ECD17" s="57"/>
      <c r="ECE17" s="57"/>
      <c r="ECF17" s="57"/>
      <c r="ECG17" s="57"/>
      <c r="ECH17" s="57"/>
      <c r="ECI17" s="57"/>
      <c r="ECJ17" s="57"/>
      <c r="ECK17" s="57"/>
      <c r="ECL17" s="57"/>
      <c r="ECM17" s="57"/>
      <c r="ECN17" s="57"/>
      <c r="ECO17" s="57"/>
      <c r="ECP17" s="57"/>
      <c r="ECQ17" s="57"/>
      <c r="ECR17" s="57"/>
      <c r="ECS17" s="57"/>
      <c r="ECT17" s="57"/>
      <c r="ECU17" s="57"/>
      <c r="ECV17" s="57"/>
      <c r="ECW17" s="57"/>
      <c r="ECX17" s="57"/>
      <c r="ECY17" s="57"/>
      <c r="ECZ17" s="57"/>
      <c r="EDA17" s="57"/>
      <c r="EDB17" s="57"/>
      <c r="EDC17" s="57"/>
      <c r="EDD17" s="57"/>
      <c r="EDE17" s="57"/>
      <c r="EDF17" s="57"/>
      <c r="EDG17" s="57"/>
      <c r="EDH17" s="57"/>
      <c r="EDI17" s="57"/>
      <c r="EDJ17" s="57"/>
      <c r="EDK17" s="57"/>
      <c r="EDL17" s="57"/>
      <c r="EDM17" s="57"/>
      <c r="EDN17" s="57"/>
      <c r="EDO17" s="57"/>
      <c r="EDP17" s="57"/>
      <c r="EDQ17" s="57"/>
      <c r="EDR17" s="57"/>
      <c r="EDS17" s="57"/>
      <c r="EDT17" s="57"/>
      <c r="EDU17" s="57"/>
      <c r="EDV17" s="57"/>
      <c r="EDW17" s="57"/>
      <c r="EDX17" s="57"/>
      <c r="EDY17" s="57"/>
      <c r="EDZ17" s="57"/>
      <c r="EEA17" s="57"/>
      <c r="EEB17" s="57"/>
      <c r="EEC17" s="57"/>
      <c r="EED17" s="57"/>
      <c r="EEE17" s="57"/>
      <c r="EEF17" s="57"/>
      <c r="EEG17" s="57"/>
      <c r="EEH17" s="57"/>
      <c r="EEI17" s="57"/>
      <c r="EEJ17" s="57"/>
      <c r="EEK17" s="57"/>
      <c r="EEL17" s="57"/>
      <c r="EEM17" s="57"/>
      <c r="EEN17" s="57"/>
      <c r="EEO17" s="57"/>
      <c r="EEP17" s="57"/>
      <c r="EEQ17" s="57"/>
      <c r="EER17" s="57"/>
      <c r="EES17" s="57"/>
      <c r="EET17" s="57"/>
      <c r="EEU17" s="57"/>
      <c r="EEV17" s="57"/>
      <c r="EEW17" s="57"/>
      <c r="EEX17" s="57"/>
      <c r="EEY17" s="57"/>
      <c r="EEZ17" s="57"/>
      <c r="EFA17" s="57"/>
      <c r="EFB17" s="57"/>
      <c r="EFC17" s="57"/>
      <c r="EFD17" s="57"/>
      <c r="EFE17" s="57"/>
      <c r="EFF17" s="57"/>
      <c r="EFG17" s="57"/>
      <c r="EFH17" s="57"/>
      <c r="EFI17" s="57"/>
      <c r="EFJ17" s="57"/>
      <c r="EFK17" s="57"/>
      <c r="EFL17" s="57"/>
      <c r="EFM17" s="57"/>
      <c r="EFN17" s="57"/>
      <c r="EFO17" s="57"/>
      <c r="EFP17" s="57"/>
      <c r="EFQ17" s="57"/>
      <c r="EFR17" s="57"/>
      <c r="EFS17" s="57"/>
      <c r="EFT17" s="57"/>
      <c r="EFU17" s="57"/>
      <c r="EFV17" s="57"/>
      <c r="EFW17" s="57"/>
      <c r="EFX17" s="57"/>
      <c r="EFY17" s="57"/>
      <c r="EFZ17" s="57"/>
      <c r="EGA17" s="57"/>
      <c r="EGB17" s="57"/>
      <c r="EGC17" s="57"/>
      <c r="EGD17" s="57"/>
      <c r="EGE17" s="57"/>
      <c r="EGF17" s="57"/>
      <c r="EGG17" s="57"/>
      <c r="EGH17" s="57"/>
      <c r="EGI17" s="57"/>
      <c r="EGJ17" s="57"/>
      <c r="EGK17" s="57"/>
      <c r="EGL17" s="57"/>
      <c r="EGM17" s="57"/>
      <c r="EGN17" s="57"/>
      <c r="EGO17" s="57"/>
      <c r="EGP17" s="57"/>
      <c r="EGQ17" s="57"/>
      <c r="EGR17" s="57"/>
      <c r="EGS17" s="57"/>
      <c r="EGT17" s="57"/>
      <c r="EGU17" s="57"/>
      <c r="EGV17" s="57"/>
      <c r="EGW17" s="57"/>
      <c r="EGX17" s="57"/>
      <c r="EGY17" s="57"/>
      <c r="EGZ17" s="57"/>
      <c r="EHA17" s="57"/>
      <c r="EHB17" s="57"/>
      <c r="EHC17" s="57"/>
      <c r="EHD17" s="57"/>
      <c r="EHE17" s="57"/>
      <c r="EHF17" s="57"/>
      <c r="EHG17" s="57"/>
      <c r="EHH17" s="57"/>
      <c r="EHI17" s="57"/>
      <c r="EHJ17" s="57"/>
      <c r="EHK17" s="57"/>
      <c r="EHL17" s="57"/>
      <c r="EHM17" s="57"/>
      <c r="EHN17" s="57"/>
      <c r="EHO17" s="57"/>
      <c r="EHP17" s="57"/>
      <c r="EHQ17" s="57"/>
      <c r="EHR17" s="57"/>
      <c r="EHS17" s="57"/>
      <c r="EHT17" s="57"/>
      <c r="EHU17" s="57"/>
      <c r="EHV17" s="57"/>
      <c r="EHW17" s="57"/>
      <c r="EHX17" s="57"/>
      <c r="EHY17" s="57"/>
      <c r="EHZ17" s="57"/>
      <c r="EIA17" s="57"/>
      <c r="EIB17" s="57"/>
      <c r="EIC17" s="57"/>
      <c r="EID17" s="57"/>
      <c r="EIE17" s="57"/>
      <c r="EIF17" s="57"/>
      <c r="EIG17" s="57"/>
      <c r="EIH17" s="57"/>
      <c r="EII17" s="57"/>
      <c r="EIJ17" s="57"/>
      <c r="EIK17" s="57"/>
      <c r="EIL17" s="57"/>
      <c r="EIM17" s="57"/>
      <c r="EIN17" s="57"/>
      <c r="EIO17" s="57"/>
      <c r="EIP17" s="57"/>
      <c r="EIQ17" s="57"/>
      <c r="EIR17" s="57"/>
      <c r="EIS17" s="57"/>
      <c r="EIT17" s="57"/>
      <c r="EIU17" s="57"/>
      <c r="EIV17" s="57"/>
      <c r="EIW17" s="57"/>
      <c r="EIX17" s="57"/>
      <c r="EIY17" s="57"/>
      <c r="EIZ17" s="57"/>
      <c r="EJA17" s="57"/>
      <c r="EJB17" s="57"/>
      <c r="EJC17" s="57"/>
      <c r="EJD17" s="57"/>
      <c r="EJE17" s="57"/>
      <c r="EJF17" s="57"/>
      <c r="EJG17" s="57"/>
      <c r="EJH17" s="57"/>
      <c r="EJI17" s="57"/>
      <c r="EJJ17" s="57"/>
      <c r="EJK17" s="57"/>
      <c r="EJL17" s="57"/>
      <c r="EJM17" s="57"/>
      <c r="EJN17" s="57"/>
      <c r="EJO17" s="57"/>
      <c r="EJP17" s="57"/>
      <c r="EJQ17" s="57"/>
      <c r="EJR17" s="57"/>
      <c r="EJS17" s="57"/>
      <c r="EJT17" s="57"/>
      <c r="EJU17" s="57"/>
      <c r="EJV17" s="57"/>
      <c r="EJW17" s="57"/>
      <c r="EJX17" s="57"/>
      <c r="EJY17" s="57"/>
      <c r="EJZ17" s="57"/>
      <c r="EKA17" s="57"/>
      <c r="EKB17" s="57"/>
      <c r="EKC17" s="57"/>
      <c r="EKD17" s="57"/>
      <c r="EKE17" s="57"/>
      <c r="EKF17" s="57"/>
      <c r="EKG17" s="57"/>
      <c r="EKH17" s="57"/>
      <c r="EKI17" s="57"/>
      <c r="EKJ17" s="57"/>
      <c r="EKK17" s="57"/>
      <c r="EKL17" s="57"/>
      <c r="EKM17" s="57"/>
      <c r="EKN17" s="57"/>
      <c r="EKO17" s="57"/>
      <c r="EKP17" s="57"/>
      <c r="EKQ17" s="57"/>
      <c r="EKR17" s="57"/>
      <c r="EKS17" s="57"/>
      <c r="EKT17" s="57"/>
      <c r="EKU17" s="57"/>
      <c r="EKV17" s="57"/>
      <c r="EKW17" s="57"/>
      <c r="EKX17" s="57"/>
      <c r="EKY17" s="57"/>
      <c r="EKZ17" s="57"/>
      <c r="ELA17" s="57"/>
      <c r="ELB17" s="57"/>
      <c r="ELC17" s="57"/>
      <c r="ELD17" s="57"/>
      <c r="ELE17" s="57"/>
      <c r="ELF17" s="57"/>
      <c r="ELG17" s="57"/>
      <c r="ELH17" s="57"/>
      <c r="ELI17" s="57"/>
      <c r="ELJ17" s="57"/>
      <c r="ELK17" s="57"/>
      <c r="ELL17" s="57"/>
      <c r="ELM17" s="57"/>
      <c r="ELN17" s="57"/>
      <c r="ELO17" s="57"/>
      <c r="ELP17" s="57"/>
      <c r="ELQ17" s="57"/>
      <c r="ELR17" s="57"/>
      <c r="ELS17" s="57"/>
      <c r="ELT17" s="57"/>
      <c r="ELU17" s="57"/>
      <c r="ELV17" s="57"/>
      <c r="ELW17" s="57"/>
      <c r="ELX17" s="57"/>
      <c r="ELY17" s="57"/>
      <c r="ELZ17" s="57"/>
      <c r="EMA17" s="57"/>
      <c r="EMB17" s="57"/>
      <c r="EMC17" s="57"/>
      <c r="EMD17" s="57"/>
      <c r="EME17" s="57"/>
      <c r="EMF17" s="57"/>
      <c r="EMG17" s="57"/>
      <c r="EMH17" s="57"/>
      <c r="EMI17" s="57"/>
      <c r="EMJ17" s="57"/>
      <c r="EMK17" s="57"/>
      <c r="EML17" s="57"/>
      <c r="EMM17" s="57"/>
      <c r="EMN17" s="57"/>
      <c r="EMO17" s="57"/>
      <c r="EMP17" s="57"/>
      <c r="EMQ17" s="57"/>
      <c r="EMR17" s="57"/>
      <c r="EMS17" s="57"/>
      <c r="EMT17" s="57"/>
      <c r="EMU17" s="57"/>
      <c r="EMV17" s="57"/>
      <c r="EMW17" s="57"/>
      <c r="EMX17" s="57"/>
      <c r="EMY17" s="57"/>
      <c r="EMZ17" s="57"/>
      <c r="ENA17" s="57"/>
      <c r="ENB17" s="57"/>
      <c r="ENC17" s="57"/>
      <c r="END17" s="57"/>
      <c r="ENE17" s="57"/>
      <c r="ENF17" s="57"/>
      <c r="ENG17" s="57"/>
      <c r="ENH17" s="57"/>
      <c r="ENI17" s="57"/>
      <c r="ENJ17" s="57"/>
      <c r="ENK17" s="57"/>
      <c r="ENL17" s="57"/>
      <c r="ENM17" s="57"/>
      <c r="ENN17" s="57"/>
      <c r="ENO17" s="57"/>
      <c r="ENP17" s="57"/>
      <c r="ENQ17" s="57"/>
      <c r="ENR17" s="57"/>
      <c r="ENS17" s="57"/>
      <c r="ENT17" s="57"/>
      <c r="ENU17" s="57"/>
      <c r="ENV17" s="57"/>
      <c r="ENW17" s="57"/>
      <c r="ENX17" s="57"/>
      <c r="ENY17" s="57"/>
      <c r="ENZ17" s="57"/>
      <c r="EOA17" s="57"/>
      <c r="EOB17" s="57"/>
      <c r="EOC17" s="57"/>
      <c r="EOD17" s="57"/>
      <c r="EOE17" s="57"/>
      <c r="EOF17" s="57"/>
      <c r="EOG17" s="57"/>
      <c r="EOH17" s="57"/>
      <c r="EOI17" s="57"/>
      <c r="EOJ17" s="57"/>
      <c r="EOK17" s="57"/>
      <c r="EOL17" s="57"/>
      <c r="EOM17" s="57"/>
      <c r="EON17" s="57"/>
      <c r="EOO17" s="57"/>
      <c r="EOP17" s="57"/>
      <c r="EOQ17" s="57"/>
      <c r="EOR17" s="57"/>
      <c r="EOS17" s="57"/>
      <c r="EOT17" s="57"/>
      <c r="EOU17" s="57"/>
      <c r="EOV17" s="57"/>
      <c r="EOW17" s="57"/>
      <c r="EOX17" s="57"/>
      <c r="EOY17" s="57"/>
      <c r="EOZ17" s="57"/>
      <c r="EPA17" s="57"/>
      <c r="EPB17" s="57"/>
      <c r="EPC17" s="57"/>
      <c r="EPD17" s="57"/>
      <c r="EPE17" s="57"/>
      <c r="EPF17" s="57"/>
      <c r="EPG17" s="57"/>
      <c r="EPH17" s="57"/>
      <c r="EPI17" s="57"/>
      <c r="EPJ17" s="57"/>
      <c r="EPK17" s="57"/>
      <c r="EPL17" s="57"/>
      <c r="EPM17" s="57"/>
      <c r="EPN17" s="57"/>
      <c r="EPO17" s="57"/>
      <c r="EPP17" s="57"/>
      <c r="EPQ17" s="57"/>
      <c r="EPR17" s="57"/>
      <c r="EPS17" s="57"/>
      <c r="EPT17" s="57"/>
      <c r="EPU17" s="57"/>
      <c r="EPV17" s="57"/>
      <c r="EPW17" s="57"/>
      <c r="EPX17" s="57"/>
      <c r="EPY17" s="57"/>
      <c r="EPZ17" s="57"/>
      <c r="EQA17" s="57"/>
      <c r="EQB17" s="57"/>
      <c r="EQC17" s="57"/>
      <c r="EQD17" s="57"/>
      <c r="EQE17" s="57"/>
      <c r="EQF17" s="57"/>
      <c r="EQG17" s="57"/>
      <c r="EQH17" s="57"/>
      <c r="EQI17" s="57"/>
      <c r="EQJ17" s="57"/>
      <c r="EQK17" s="57"/>
      <c r="EQL17" s="57"/>
      <c r="EQM17" s="57"/>
      <c r="EQN17" s="57"/>
      <c r="EQO17" s="57"/>
      <c r="EQP17" s="57"/>
      <c r="EQQ17" s="57"/>
      <c r="EQR17" s="57"/>
      <c r="EQS17" s="57"/>
      <c r="EQT17" s="57"/>
      <c r="EQU17" s="57"/>
      <c r="EQV17" s="57"/>
      <c r="EQW17" s="57"/>
      <c r="EQX17" s="57"/>
      <c r="EQY17" s="57"/>
      <c r="EQZ17" s="57"/>
      <c r="ERA17" s="57"/>
      <c r="ERB17" s="57"/>
      <c r="ERC17" s="57"/>
      <c r="ERD17" s="57"/>
      <c r="ERE17" s="57"/>
      <c r="ERF17" s="57"/>
      <c r="ERG17" s="57"/>
      <c r="ERH17" s="57"/>
      <c r="ERI17" s="57"/>
      <c r="ERJ17" s="57"/>
      <c r="ERK17" s="57"/>
      <c r="ERL17" s="57"/>
      <c r="ERM17" s="57"/>
      <c r="ERN17" s="57"/>
      <c r="ERO17" s="57"/>
      <c r="ERP17" s="57"/>
      <c r="ERQ17" s="57"/>
      <c r="ERR17" s="57"/>
      <c r="ERS17" s="57"/>
      <c r="ERT17" s="57"/>
      <c r="ERU17" s="57"/>
      <c r="ERV17" s="57"/>
      <c r="ERW17" s="57"/>
      <c r="ERX17" s="57"/>
      <c r="ERY17" s="57"/>
      <c r="ERZ17" s="57"/>
      <c r="ESA17" s="57"/>
      <c r="ESB17" s="57"/>
      <c r="ESC17" s="57"/>
      <c r="ESD17" s="57"/>
      <c r="ESE17" s="57"/>
      <c r="ESF17" s="57"/>
      <c r="ESG17" s="57"/>
      <c r="ESH17" s="57"/>
      <c r="ESI17" s="57"/>
      <c r="ESJ17" s="57"/>
      <c r="ESK17" s="57"/>
      <c r="ESL17" s="57"/>
      <c r="ESM17" s="57"/>
      <c r="ESN17" s="57"/>
      <c r="ESO17" s="57"/>
      <c r="ESP17" s="57"/>
      <c r="ESQ17" s="57"/>
      <c r="ESR17" s="57"/>
      <c r="ESS17" s="57"/>
      <c r="EST17" s="57"/>
      <c r="ESU17" s="57"/>
      <c r="ESV17" s="57"/>
      <c r="ESW17" s="57"/>
      <c r="ESX17" s="57"/>
      <c r="ESY17" s="57"/>
      <c r="ESZ17" s="57"/>
      <c r="ETA17" s="57"/>
      <c r="ETB17" s="57"/>
      <c r="ETC17" s="57"/>
      <c r="ETD17" s="57"/>
      <c r="ETE17" s="57"/>
      <c r="ETF17" s="57"/>
      <c r="ETG17" s="57"/>
      <c r="ETH17" s="57"/>
      <c r="ETI17" s="57"/>
      <c r="ETJ17" s="57"/>
      <c r="ETK17" s="57"/>
      <c r="ETL17" s="57"/>
      <c r="ETM17" s="57"/>
      <c r="ETN17" s="57"/>
      <c r="ETO17" s="57"/>
      <c r="ETP17" s="57"/>
      <c r="ETQ17" s="57"/>
      <c r="ETR17" s="57"/>
      <c r="ETS17" s="57"/>
      <c r="ETT17" s="57"/>
      <c r="ETU17" s="57"/>
      <c r="ETV17" s="57"/>
      <c r="ETW17" s="57"/>
      <c r="ETX17" s="57"/>
      <c r="ETY17" s="57"/>
      <c r="ETZ17" s="57"/>
      <c r="EUA17" s="57"/>
      <c r="EUB17" s="57"/>
      <c r="EUC17" s="57"/>
      <c r="EUD17" s="57"/>
      <c r="EUE17" s="57"/>
      <c r="EUF17" s="57"/>
      <c r="EUG17" s="57"/>
      <c r="EUH17" s="57"/>
      <c r="EUI17" s="57"/>
      <c r="EUJ17" s="57"/>
      <c r="EUK17" s="57"/>
      <c r="EUL17" s="57"/>
      <c r="EUM17" s="57"/>
      <c r="EUN17" s="57"/>
      <c r="EUO17" s="57"/>
      <c r="EUP17" s="57"/>
      <c r="EUQ17" s="57"/>
      <c r="EUR17" s="57"/>
      <c r="EUS17" s="57"/>
      <c r="EUT17" s="57"/>
      <c r="EUU17" s="57"/>
      <c r="EUV17" s="57"/>
      <c r="EUW17" s="57"/>
      <c r="EUX17" s="57"/>
      <c r="EUY17" s="57"/>
      <c r="EUZ17" s="57"/>
      <c r="EVA17" s="57"/>
      <c r="EVB17" s="57"/>
      <c r="EVC17" s="57"/>
      <c r="EVD17" s="57"/>
      <c r="EVE17" s="57"/>
      <c r="EVF17" s="57"/>
      <c r="EVG17" s="57"/>
      <c r="EVH17" s="57"/>
      <c r="EVI17" s="57"/>
      <c r="EVJ17" s="57"/>
      <c r="EVK17" s="57"/>
      <c r="EVL17" s="57"/>
      <c r="EVM17" s="57"/>
      <c r="EVN17" s="57"/>
      <c r="EVO17" s="57"/>
      <c r="EVP17" s="57"/>
      <c r="EVQ17" s="57"/>
      <c r="EVR17" s="57"/>
      <c r="EVS17" s="57"/>
      <c r="EVT17" s="57"/>
      <c r="EVU17" s="57"/>
      <c r="EVV17" s="57"/>
      <c r="EVW17" s="57"/>
      <c r="EVX17" s="57"/>
      <c r="EVY17" s="57"/>
      <c r="EVZ17" s="57"/>
      <c r="EWA17" s="57"/>
      <c r="EWB17" s="57"/>
      <c r="EWC17" s="57"/>
      <c r="EWD17" s="57"/>
      <c r="EWE17" s="57"/>
      <c r="EWF17" s="57"/>
      <c r="EWG17" s="57"/>
      <c r="EWH17" s="57"/>
      <c r="EWI17" s="57"/>
      <c r="EWJ17" s="57"/>
      <c r="EWK17" s="57"/>
      <c r="EWL17" s="57"/>
      <c r="EWM17" s="57"/>
      <c r="EWN17" s="57"/>
      <c r="EWO17" s="57"/>
      <c r="EWP17" s="57"/>
      <c r="EWQ17" s="57"/>
      <c r="EWR17" s="57"/>
      <c r="EWS17" s="57"/>
      <c r="EWT17" s="57"/>
      <c r="EWU17" s="57"/>
      <c r="EWV17" s="57"/>
      <c r="EWW17" s="57"/>
      <c r="EWX17" s="57"/>
      <c r="EWY17" s="57"/>
      <c r="EWZ17" s="57"/>
      <c r="EXA17" s="57"/>
      <c r="EXB17" s="57"/>
      <c r="EXC17" s="57"/>
      <c r="EXD17" s="57"/>
      <c r="EXE17" s="57"/>
      <c r="EXF17" s="57"/>
      <c r="EXG17" s="57"/>
      <c r="EXH17" s="57"/>
      <c r="EXI17" s="57"/>
      <c r="EXJ17" s="57"/>
      <c r="EXK17" s="57"/>
      <c r="EXL17" s="57"/>
      <c r="EXM17" s="57"/>
      <c r="EXN17" s="57"/>
      <c r="EXO17" s="57"/>
      <c r="EXP17" s="57"/>
      <c r="EXQ17" s="57"/>
      <c r="EXR17" s="57"/>
      <c r="EXS17" s="57"/>
      <c r="EXT17" s="57"/>
      <c r="EXU17" s="57"/>
      <c r="EXV17" s="57"/>
      <c r="EXW17" s="57"/>
      <c r="EXX17" s="57"/>
      <c r="EXY17" s="57"/>
      <c r="EXZ17" s="57"/>
      <c r="EYA17" s="57"/>
      <c r="EYB17" s="57"/>
      <c r="EYC17" s="57"/>
      <c r="EYD17" s="57"/>
      <c r="EYE17" s="57"/>
      <c r="EYF17" s="57"/>
      <c r="EYG17" s="57"/>
      <c r="EYH17" s="57"/>
      <c r="EYI17" s="57"/>
      <c r="EYJ17" s="57"/>
      <c r="EYK17" s="57"/>
      <c r="EYL17" s="57"/>
      <c r="EYM17" s="57"/>
      <c r="EYN17" s="57"/>
      <c r="EYO17" s="57"/>
      <c r="EYP17" s="57"/>
      <c r="EYQ17" s="57"/>
      <c r="EYR17" s="57"/>
      <c r="EYS17" s="57"/>
      <c r="EYT17" s="57"/>
      <c r="EYU17" s="57"/>
      <c r="EYV17" s="57"/>
      <c r="EYW17" s="57"/>
      <c r="EYX17" s="57"/>
      <c r="EYY17" s="57"/>
      <c r="EYZ17" s="57"/>
      <c r="EZA17" s="57"/>
      <c r="EZB17" s="57"/>
      <c r="EZC17" s="57"/>
      <c r="EZD17" s="57"/>
      <c r="EZE17" s="57"/>
      <c r="EZF17" s="57"/>
      <c r="EZG17" s="57"/>
      <c r="EZH17" s="57"/>
      <c r="EZI17" s="57"/>
      <c r="EZJ17" s="57"/>
      <c r="EZK17" s="57"/>
      <c r="EZL17" s="57"/>
      <c r="EZM17" s="57"/>
      <c r="EZN17" s="57"/>
      <c r="EZO17" s="57"/>
      <c r="EZP17" s="57"/>
      <c r="EZQ17" s="57"/>
      <c r="EZR17" s="57"/>
      <c r="EZS17" s="57"/>
      <c r="EZT17" s="57"/>
      <c r="EZU17" s="57"/>
      <c r="EZV17" s="57"/>
      <c r="EZW17" s="57"/>
      <c r="EZX17" s="57"/>
      <c r="EZY17" s="57"/>
      <c r="EZZ17" s="57"/>
      <c r="FAA17" s="57"/>
      <c r="FAB17" s="57"/>
      <c r="FAC17" s="57"/>
      <c r="FAD17" s="57"/>
      <c r="FAE17" s="57"/>
      <c r="FAF17" s="57"/>
      <c r="FAG17" s="57"/>
      <c r="FAH17" s="57"/>
      <c r="FAI17" s="57"/>
      <c r="FAJ17" s="57"/>
      <c r="FAK17" s="57"/>
      <c r="FAL17" s="57"/>
      <c r="FAM17" s="57"/>
      <c r="FAN17" s="57"/>
      <c r="FAO17" s="57"/>
      <c r="FAP17" s="57"/>
      <c r="FAQ17" s="57"/>
      <c r="FAR17" s="57"/>
      <c r="FAS17" s="57"/>
      <c r="FAT17" s="57"/>
      <c r="FAU17" s="57"/>
      <c r="FAV17" s="57"/>
      <c r="FAW17" s="57"/>
      <c r="FAX17" s="57"/>
      <c r="FAY17" s="57"/>
      <c r="FAZ17" s="57"/>
      <c r="FBA17" s="57"/>
      <c r="FBB17" s="57"/>
      <c r="FBC17" s="57"/>
      <c r="FBD17" s="57"/>
      <c r="FBE17" s="57"/>
      <c r="FBF17" s="57"/>
      <c r="FBG17" s="57"/>
      <c r="FBH17" s="57"/>
      <c r="FBI17" s="57"/>
      <c r="FBJ17" s="57"/>
      <c r="FBK17" s="57"/>
      <c r="FBL17" s="57"/>
      <c r="FBM17" s="57"/>
      <c r="FBN17" s="57"/>
      <c r="FBO17" s="57"/>
      <c r="FBP17" s="57"/>
      <c r="FBQ17" s="57"/>
      <c r="FBR17" s="57"/>
      <c r="FBS17" s="57"/>
      <c r="FBT17" s="57"/>
      <c r="FBU17" s="57"/>
      <c r="FBV17" s="57"/>
      <c r="FBW17" s="57"/>
      <c r="FBX17" s="57"/>
      <c r="FBY17" s="57"/>
      <c r="FBZ17" s="57"/>
      <c r="FCA17" s="57"/>
      <c r="FCB17" s="57"/>
      <c r="FCC17" s="57"/>
      <c r="FCD17" s="57"/>
      <c r="FCE17" s="57"/>
      <c r="FCF17" s="57"/>
      <c r="FCG17" s="57"/>
      <c r="FCH17" s="57"/>
      <c r="FCI17" s="57"/>
      <c r="FCJ17" s="57"/>
      <c r="FCK17" s="57"/>
      <c r="FCL17" s="57"/>
      <c r="FCM17" s="57"/>
      <c r="FCN17" s="57"/>
      <c r="FCO17" s="57"/>
      <c r="FCP17" s="57"/>
      <c r="FCQ17" s="57"/>
      <c r="FCR17" s="57"/>
      <c r="FCS17" s="57"/>
      <c r="FCT17" s="57"/>
      <c r="FCU17" s="57"/>
      <c r="FCV17" s="57"/>
      <c r="FCW17" s="57"/>
      <c r="FCX17" s="57"/>
      <c r="FCY17" s="57"/>
      <c r="FCZ17" s="57"/>
      <c r="FDA17" s="57"/>
      <c r="FDB17" s="57"/>
      <c r="FDC17" s="57"/>
      <c r="FDD17" s="57"/>
      <c r="FDE17" s="57"/>
      <c r="FDF17" s="57"/>
      <c r="FDG17" s="57"/>
      <c r="FDH17" s="57"/>
      <c r="FDI17" s="57"/>
      <c r="FDJ17" s="57"/>
      <c r="FDK17" s="57"/>
      <c r="FDL17" s="57"/>
      <c r="FDM17" s="57"/>
      <c r="FDN17" s="57"/>
      <c r="FDO17" s="57"/>
      <c r="FDP17" s="57"/>
      <c r="FDQ17" s="57"/>
      <c r="FDR17" s="57"/>
      <c r="FDS17" s="57"/>
      <c r="FDT17" s="57"/>
      <c r="FDU17" s="57"/>
      <c r="FDV17" s="57"/>
      <c r="FDW17" s="57"/>
      <c r="FDX17" s="57"/>
      <c r="FDY17" s="57"/>
      <c r="FDZ17" s="57"/>
      <c r="FEA17" s="57"/>
      <c r="FEB17" s="57"/>
      <c r="FEC17" s="57"/>
      <c r="FED17" s="57"/>
      <c r="FEE17" s="57"/>
      <c r="FEF17" s="57"/>
      <c r="FEG17" s="57"/>
      <c r="FEH17" s="57"/>
      <c r="FEI17" s="57"/>
      <c r="FEJ17" s="57"/>
      <c r="FEK17" s="57"/>
      <c r="FEL17" s="57"/>
      <c r="FEM17" s="57"/>
      <c r="FEN17" s="57"/>
      <c r="FEO17" s="57"/>
      <c r="FEP17" s="57"/>
      <c r="FEQ17" s="57"/>
      <c r="FER17" s="57"/>
      <c r="FES17" s="57"/>
      <c r="FET17" s="57"/>
      <c r="FEU17" s="57"/>
      <c r="FEV17" s="57"/>
      <c r="FEW17" s="57"/>
      <c r="FEX17" s="57"/>
      <c r="FEY17" s="57"/>
      <c r="FEZ17" s="57"/>
      <c r="FFA17" s="57"/>
      <c r="FFB17" s="57"/>
      <c r="FFC17" s="57"/>
      <c r="FFD17" s="57"/>
      <c r="FFE17" s="57"/>
      <c r="FFF17" s="57"/>
      <c r="FFG17" s="57"/>
      <c r="FFH17" s="57"/>
      <c r="FFI17" s="57"/>
      <c r="FFJ17" s="57"/>
      <c r="FFK17" s="57"/>
      <c r="FFL17" s="57"/>
      <c r="FFM17" s="57"/>
      <c r="FFN17" s="57"/>
      <c r="FFO17" s="57"/>
      <c r="FFP17" s="57"/>
      <c r="FFQ17" s="57"/>
      <c r="FFR17" s="57"/>
      <c r="FFS17" s="57"/>
      <c r="FFT17" s="57"/>
      <c r="FFU17" s="57"/>
      <c r="FFV17" s="57"/>
      <c r="FFW17" s="57"/>
      <c r="FFX17" s="57"/>
      <c r="FFY17" s="57"/>
      <c r="FFZ17" s="57"/>
      <c r="FGA17" s="57"/>
      <c r="FGB17" s="57"/>
      <c r="FGC17" s="57"/>
      <c r="FGD17" s="57"/>
      <c r="FGE17" s="57"/>
      <c r="FGF17" s="57"/>
      <c r="FGG17" s="57"/>
      <c r="FGH17" s="57"/>
      <c r="FGI17" s="57"/>
      <c r="FGJ17" s="57"/>
      <c r="FGK17" s="57"/>
      <c r="FGL17" s="57"/>
      <c r="FGM17" s="57"/>
      <c r="FGN17" s="57"/>
      <c r="FGO17" s="57"/>
      <c r="FGP17" s="57"/>
      <c r="FGQ17" s="57"/>
      <c r="FGR17" s="57"/>
      <c r="FGS17" s="57"/>
      <c r="FGT17" s="57"/>
      <c r="FGU17" s="57"/>
      <c r="FGV17" s="57"/>
      <c r="FGW17" s="57"/>
      <c r="FGX17" s="57"/>
      <c r="FGY17" s="57"/>
      <c r="FGZ17" s="57"/>
      <c r="FHA17" s="57"/>
      <c r="FHB17" s="57"/>
      <c r="FHC17" s="57"/>
      <c r="FHD17" s="57"/>
      <c r="FHE17" s="57"/>
      <c r="FHF17" s="57"/>
      <c r="FHG17" s="57"/>
      <c r="FHH17" s="57"/>
      <c r="FHI17" s="57"/>
      <c r="FHJ17" s="57"/>
      <c r="FHK17" s="57"/>
      <c r="FHL17" s="57"/>
      <c r="FHM17" s="57"/>
      <c r="FHN17" s="57"/>
      <c r="FHO17" s="57"/>
      <c r="FHP17" s="57"/>
      <c r="FHQ17" s="57"/>
      <c r="FHR17" s="57"/>
      <c r="FHS17" s="57"/>
      <c r="FHT17" s="57"/>
      <c r="FHU17" s="57"/>
      <c r="FHV17" s="57"/>
      <c r="FHW17" s="57"/>
      <c r="FHX17" s="57"/>
      <c r="FHY17" s="57"/>
      <c r="FHZ17" s="57"/>
      <c r="FIA17" s="57"/>
      <c r="FIB17" s="57"/>
      <c r="FIC17" s="57"/>
      <c r="FID17" s="57"/>
      <c r="FIE17" s="57"/>
      <c r="FIF17" s="57"/>
      <c r="FIG17" s="57"/>
      <c r="FIH17" s="57"/>
      <c r="FII17" s="57"/>
      <c r="FIJ17" s="57"/>
      <c r="FIK17" s="57"/>
      <c r="FIL17" s="57"/>
      <c r="FIM17" s="57"/>
      <c r="FIN17" s="57"/>
      <c r="FIO17" s="57"/>
      <c r="FIP17" s="57"/>
      <c r="FIQ17" s="57"/>
      <c r="FIR17" s="57"/>
      <c r="FIS17" s="57"/>
      <c r="FIT17" s="57"/>
      <c r="FIU17" s="57"/>
      <c r="FIV17" s="57"/>
      <c r="FIW17" s="57"/>
      <c r="FIX17" s="57"/>
      <c r="FIY17" s="57"/>
      <c r="FIZ17" s="57"/>
      <c r="FJA17" s="57"/>
      <c r="FJB17" s="57"/>
      <c r="FJC17" s="57"/>
      <c r="FJD17" s="57"/>
      <c r="FJE17" s="57"/>
      <c r="FJF17" s="57"/>
      <c r="FJG17" s="57"/>
      <c r="FJH17" s="57"/>
      <c r="FJI17" s="57"/>
      <c r="FJJ17" s="57"/>
      <c r="FJK17" s="57"/>
      <c r="FJL17" s="57"/>
      <c r="FJM17" s="57"/>
      <c r="FJN17" s="57"/>
      <c r="FJO17" s="57"/>
      <c r="FJP17" s="57"/>
      <c r="FJQ17" s="57"/>
      <c r="FJR17" s="57"/>
      <c r="FJS17" s="57"/>
      <c r="FJT17" s="57"/>
      <c r="FJU17" s="57"/>
      <c r="FJV17" s="57"/>
      <c r="FJW17" s="57"/>
      <c r="FJX17" s="57"/>
      <c r="FJY17" s="57"/>
      <c r="FJZ17" s="57"/>
      <c r="FKA17" s="57"/>
      <c r="FKB17" s="57"/>
      <c r="FKC17" s="57"/>
      <c r="FKD17" s="57"/>
      <c r="FKE17" s="57"/>
      <c r="FKF17" s="57"/>
      <c r="FKG17" s="57"/>
      <c r="FKH17" s="57"/>
      <c r="FKI17" s="57"/>
      <c r="FKJ17" s="57"/>
      <c r="FKK17" s="57"/>
      <c r="FKL17" s="57"/>
      <c r="FKM17" s="57"/>
      <c r="FKN17" s="57"/>
      <c r="FKO17" s="57"/>
      <c r="FKP17" s="57"/>
      <c r="FKQ17" s="57"/>
      <c r="FKR17" s="57"/>
      <c r="FKS17" s="57"/>
      <c r="FKT17" s="57"/>
      <c r="FKU17" s="57"/>
      <c r="FKV17" s="57"/>
      <c r="FKW17" s="57"/>
      <c r="FKX17" s="57"/>
      <c r="FKY17" s="57"/>
      <c r="FKZ17" s="57"/>
      <c r="FLA17" s="57"/>
      <c r="FLB17" s="57"/>
      <c r="FLC17" s="57"/>
      <c r="FLD17" s="57"/>
      <c r="FLE17" s="57"/>
      <c r="FLF17" s="57"/>
      <c r="FLG17" s="57"/>
      <c r="FLH17" s="57"/>
      <c r="FLI17" s="57"/>
      <c r="FLJ17" s="57"/>
      <c r="FLK17" s="57"/>
      <c r="FLL17" s="57"/>
      <c r="FLM17" s="57"/>
      <c r="FLN17" s="57"/>
      <c r="FLO17" s="57"/>
      <c r="FLP17" s="57"/>
      <c r="FLQ17" s="57"/>
      <c r="FLR17" s="57"/>
      <c r="FLS17" s="57"/>
      <c r="FLT17" s="57"/>
      <c r="FLU17" s="57"/>
      <c r="FLV17" s="57"/>
      <c r="FLW17" s="57"/>
      <c r="FLX17" s="57"/>
      <c r="FLY17" s="57"/>
      <c r="FLZ17" s="57"/>
      <c r="FMA17" s="57"/>
      <c r="FMB17" s="57"/>
      <c r="FMC17" s="57"/>
      <c r="FMD17" s="57"/>
      <c r="FME17" s="57"/>
      <c r="FMF17" s="57"/>
      <c r="FMG17" s="57"/>
      <c r="FMH17" s="57"/>
      <c r="FMI17" s="57"/>
      <c r="FMJ17" s="57"/>
      <c r="FMK17" s="57"/>
      <c r="FML17" s="57"/>
      <c r="FMM17" s="57"/>
      <c r="FMN17" s="57"/>
      <c r="FMO17" s="57"/>
      <c r="FMP17" s="57"/>
      <c r="FMQ17" s="57"/>
      <c r="FMR17" s="57"/>
      <c r="FMS17" s="57"/>
      <c r="FMT17" s="57"/>
      <c r="FMU17" s="57"/>
      <c r="FMV17" s="57"/>
      <c r="FMW17" s="57"/>
      <c r="FMX17" s="57"/>
      <c r="FMY17" s="57"/>
      <c r="FMZ17" s="57"/>
      <c r="FNA17" s="57"/>
      <c r="FNB17" s="57"/>
      <c r="FNC17" s="57"/>
      <c r="FND17" s="57"/>
      <c r="FNE17" s="57"/>
      <c r="FNF17" s="57"/>
      <c r="FNG17" s="57"/>
      <c r="FNH17" s="57"/>
      <c r="FNI17" s="57"/>
      <c r="FNJ17" s="57"/>
      <c r="FNK17" s="57"/>
      <c r="FNL17" s="57"/>
      <c r="FNM17" s="57"/>
      <c r="FNN17" s="57"/>
      <c r="FNO17" s="57"/>
      <c r="FNP17" s="57"/>
      <c r="FNQ17" s="57"/>
      <c r="FNR17" s="57"/>
      <c r="FNS17" s="57"/>
      <c r="FNT17" s="57"/>
      <c r="FNU17" s="57"/>
      <c r="FNV17" s="57"/>
      <c r="FNW17" s="57"/>
      <c r="FNX17" s="57"/>
      <c r="FNY17" s="57"/>
      <c r="FNZ17" s="57"/>
      <c r="FOA17" s="57"/>
      <c r="FOB17" s="57"/>
      <c r="FOC17" s="57"/>
      <c r="FOD17" s="57"/>
      <c r="FOE17" s="57"/>
      <c r="FOF17" s="57"/>
      <c r="FOG17" s="57"/>
      <c r="FOH17" s="57"/>
      <c r="FOI17" s="57"/>
      <c r="FOJ17" s="57"/>
      <c r="FOK17" s="57"/>
      <c r="FOL17" s="57"/>
      <c r="FOM17" s="57"/>
      <c r="FON17" s="57"/>
      <c r="FOO17" s="57"/>
      <c r="FOP17" s="57"/>
      <c r="FOQ17" s="57"/>
      <c r="FOR17" s="57"/>
      <c r="FOS17" s="57"/>
      <c r="FOT17" s="57"/>
      <c r="FOU17" s="57"/>
      <c r="FOV17" s="57"/>
      <c r="FOW17" s="57"/>
      <c r="FOX17" s="57"/>
      <c r="FOY17" s="57"/>
      <c r="FOZ17" s="57"/>
      <c r="FPA17" s="57"/>
      <c r="FPB17" s="57"/>
      <c r="FPC17" s="57"/>
      <c r="FPD17" s="57"/>
      <c r="FPE17" s="57"/>
      <c r="FPF17" s="57"/>
      <c r="FPG17" s="57"/>
      <c r="FPH17" s="57"/>
      <c r="FPI17" s="57"/>
      <c r="FPJ17" s="57"/>
      <c r="FPK17" s="57"/>
      <c r="FPL17" s="57"/>
      <c r="FPM17" s="57"/>
      <c r="FPN17" s="57"/>
      <c r="FPO17" s="57"/>
      <c r="FPP17" s="57"/>
      <c r="FPQ17" s="57"/>
      <c r="FPR17" s="57"/>
      <c r="FPS17" s="57"/>
      <c r="FPT17" s="57"/>
      <c r="FPU17" s="57"/>
      <c r="FPV17" s="57"/>
      <c r="FPW17" s="57"/>
      <c r="FPX17" s="57"/>
      <c r="FPY17" s="57"/>
      <c r="FPZ17" s="57"/>
      <c r="FQA17" s="57"/>
      <c r="FQB17" s="57"/>
      <c r="FQC17" s="57"/>
      <c r="FQD17" s="57"/>
      <c r="FQE17" s="57"/>
      <c r="FQF17" s="57"/>
      <c r="FQG17" s="57"/>
      <c r="FQH17" s="57"/>
      <c r="FQI17" s="57"/>
      <c r="FQJ17" s="57"/>
      <c r="FQK17" s="57"/>
      <c r="FQL17" s="57"/>
      <c r="FQM17" s="57"/>
      <c r="FQN17" s="57"/>
      <c r="FQO17" s="57"/>
      <c r="FQP17" s="57"/>
      <c r="FQQ17" s="57"/>
      <c r="FQR17" s="57"/>
      <c r="FQS17" s="57"/>
      <c r="FQT17" s="57"/>
      <c r="FQU17" s="57"/>
      <c r="FQV17" s="57"/>
      <c r="FQW17" s="57"/>
      <c r="FQX17" s="57"/>
      <c r="FQY17" s="57"/>
      <c r="FQZ17" s="57"/>
      <c r="FRA17" s="57"/>
      <c r="FRB17" s="57"/>
      <c r="FRC17" s="57"/>
      <c r="FRD17" s="57"/>
      <c r="FRE17" s="57"/>
      <c r="FRF17" s="57"/>
      <c r="FRG17" s="57"/>
      <c r="FRH17" s="57"/>
      <c r="FRI17" s="57"/>
      <c r="FRJ17" s="57"/>
      <c r="FRK17" s="57"/>
      <c r="FRL17" s="57"/>
      <c r="FRM17" s="57"/>
      <c r="FRN17" s="57"/>
      <c r="FRO17" s="57"/>
      <c r="FRP17" s="57"/>
      <c r="FRQ17" s="57"/>
      <c r="FRR17" s="57"/>
      <c r="FRS17" s="57"/>
      <c r="FRT17" s="57"/>
      <c r="FRU17" s="57"/>
      <c r="FRV17" s="57"/>
      <c r="FRW17" s="57"/>
      <c r="FRX17" s="57"/>
      <c r="FRY17" s="57"/>
      <c r="FRZ17" s="57"/>
      <c r="FSA17" s="57"/>
      <c r="FSB17" s="57"/>
      <c r="FSC17" s="57"/>
      <c r="FSD17" s="57"/>
      <c r="FSE17" s="57"/>
      <c r="FSF17" s="57"/>
      <c r="FSG17" s="57"/>
      <c r="FSH17" s="57"/>
      <c r="FSI17" s="57"/>
      <c r="FSJ17" s="57"/>
      <c r="FSK17" s="57"/>
      <c r="FSL17" s="57"/>
      <c r="FSM17" s="57"/>
      <c r="FSN17" s="57"/>
      <c r="FSO17" s="57"/>
      <c r="FSP17" s="57"/>
      <c r="FSQ17" s="57"/>
      <c r="FSR17" s="57"/>
      <c r="FSS17" s="57"/>
      <c r="FST17" s="57"/>
      <c r="FSU17" s="57"/>
      <c r="FSV17" s="57"/>
      <c r="FSW17" s="57"/>
      <c r="FSX17" s="57"/>
      <c r="FSY17" s="57"/>
      <c r="FSZ17" s="57"/>
      <c r="FTA17" s="57"/>
      <c r="FTB17" s="57"/>
      <c r="FTC17" s="57"/>
      <c r="FTD17" s="57"/>
      <c r="FTE17" s="57"/>
      <c r="FTF17" s="57"/>
      <c r="FTG17" s="57"/>
      <c r="FTH17" s="57"/>
      <c r="FTI17" s="57"/>
      <c r="FTJ17" s="57"/>
      <c r="FTK17" s="57"/>
      <c r="FTL17" s="57"/>
      <c r="FTM17" s="57"/>
      <c r="FTN17" s="57"/>
      <c r="FTO17" s="57"/>
      <c r="FTP17" s="57"/>
      <c r="FTQ17" s="57"/>
      <c r="FTR17" s="57"/>
      <c r="FTS17" s="57"/>
      <c r="FTT17" s="57"/>
      <c r="FTU17" s="57"/>
      <c r="FTV17" s="57"/>
      <c r="FTW17" s="57"/>
      <c r="FTX17" s="57"/>
      <c r="FTY17" s="57"/>
      <c r="FTZ17" s="57"/>
      <c r="FUA17" s="57"/>
      <c r="FUB17" s="57"/>
      <c r="FUC17" s="57"/>
      <c r="FUD17" s="57"/>
      <c r="FUE17" s="57"/>
      <c r="FUF17" s="57"/>
      <c r="FUG17" s="57"/>
      <c r="FUH17" s="57"/>
      <c r="FUI17" s="57"/>
      <c r="FUJ17" s="57"/>
      <c r="FUK17" s="57"/>
      <c r="FUL17" s="57"/>
      <c r="FUM17" s="57"/>
      <c r="FUN17" s="57"/>
      <c r="FUO17" s="57"/>
      <c r="FUP17" s="57"/>
      <c r="FUQ17" s="57"/>
      <c r="FUR17" s="57"/>
      <c r="FUS17" s="57"/>
      <c r="FUT17" s="57"/>
      <c r="FUU17" s="57"/>
      <c r="FUV17" s="57"/>
      <c r="FUW17" s="57"/>
      <c r="FUX17" s="57"/>
      <c r="FUY17" s="57"/>
      <c r="FUZ17" s="57"/>
      <c r="FVA17" s="57"/>
      <c r="FVB17" s="57"/>
      <c r="FVC17" s="57"/>
      <c r="FVD17" s="57"/>
      <c r="FVE17" s="57"/>
      <c r="FVF17" s="57"/>
      <c r="FVG17" s="57"/>
      <c r="FVH17" s="57"/>
      <c r="FVI17" s="57"/>
      <c r="FVJ17" s="57"/>
      <c r="FVK17" s="57"/>
      <c r="FVL17" s="57"/>
      <c r="FVM17" s="57"/>
      <c r="FVN17" s="57"/>
      <c r="FVO17" s="57"/>
      <c r="FVP17" s="57"/>
      <c r="FVQ17" s="57"/>
      <c r="FVR17" s="57"/>
      <c r="FVS17" s="57"/>
      <c r="FVT17" s="57"/>
      <c r="FVU17" s="57"/>
      <c r="FVV17" s="57"/>
      <c r="FVW17" s="57"/>
      <c r="FVX17" s="57"/>
      <c r="FVY17" s="57"/>
      <c r="FVZ17" s="57"/>
      <c r="FWA17" s="57"/>
      <c r="FWB17" s="57"/>
      <c r="FWC17" s="57"/>
      <c r="FWD17" s="57"/>
      <c r="FWE17" s="57"/>
      <c r="FWF17" s="57"/>
      <c r="FWG17" s="57"/>
      <c r="FWH17" s="57"/>
      <c r="FWI17" s="57"/>
      <c r="FWJ17" s="57"/>
      <c r="FWK17" s="57"/>
      <c r="FWL17" s="57"/>
      <c r="FWM17" s="57"/>
      <c r="FWN17" s="57"/>
      <c r="FWO17" s="57"/>
      <c r="FWP17" s="57"/>
      <c r="FWQ17" s="57"/>
      <c r="FWR17" s="57"/>
      <c r="FWS17" s="57"/>
      <c r="FWT17" s="57"/>
      <c r="FWU17" s="57"/>
      <c r="FWV17" s="57"/>
      <c r="FWW17" s="57"/>
      <c r="FWX17" s="57"/>
      <c r="FWY17" s="57"/>
      <c r="FWZ17" s="57"/>
      <c r="FXA17" s="57"/>
      <c r="FXB17" s="57"/>
      <c r="FXC17" s="57"/>
      <c r="FXD17" s="57"/>
      <c r="FXE17" s="57"/>
      <c r="FXF17" s="57"/>
      <c r="FXG17" s="57"/>
      <c r="FXH17" s="57"/>
      <c r="FXI17" s="57"/>
      <c r="FXJ17" s="57"/>
      <c r="FXK17" s="57"/>
      <c r="FXL17" s="57"/>
      <c r="FXM17" s="57"/>
      <c r="FXN17" s="57"/>
      <c r="FXO17" s="57"/>
      <c r="FXP17" s="57"/>
      <c r="FXQ17" s="57"/>
      <c r="FXR17" s="57"/>
      <c r="FXS17" s="57"/>
      <c r="FXT17" s="57"/>
      <c r="FXU17" s="57"/>
      <c r="FXV17" s="57"/>
      <c r="FXW17" s="57"/>
      <c r="FXX17" s="57"/>
      <c r="FXY17" s="57"/>
      <c r="FXZ17" s="57"/>
      <c r="FYA17" s="57"/>
      <c r="FYB17" s="57"/>
      <c r="FYC17" s="57"/>
      <c r="FYD17" s="57"/>
      <c r="FYE17" s="57"/>
      <c r="FYF17" s="57"/>
      <c r="FYG17" s="57"/>
      <c r="FYH17" s="57"/>
      <c r="FYI17" s="57"/>
      <c r="FYJ17" s="57"/>
      <c r="FYK17" s="57"/>
      <c r="FYL17" s="57"/>
      <c r="FYM17" s="57"/>
      <c r="FYN17" s="57"/>
      <c r="FYO17" s="57"/>
      <c r="FYP17" s="57"/>
      <c r="FYQ17" s="57"/>
      <c r="FYR17" s="57"/>
      <c r="FYS17" s="57"/>
      <c r="FYT17" s="57"/>
      <c r="FYU17" s="57"/>
      <c r="FYV17" s="57"/>
      <c r="FYW17" s="57"/>
      <c r="FYX17" s="57"/>
      <c r="FYY17" s="57"/>
      <c r="FYZ17" s="57"/>
      <c r="FZA17" s="57"/>
      <c r="FZB17" s="57"/>
      <c r="FZC17" s="57"/>
      <c r="FZD17" s="57"/>
      <c r="FZE17" s="57"/>
      <c r="FZF17" s="57"/>
      <c r="FZG17" s="57"/>
      <c r="FZH17" s="57"/>
      <c r="FZI17" s="57"/>
      <c r="FZJ17" s="57"/>
      <c r="FZK17" s="57"/>
      <c r="FZL17" s="57"/>
      <c r="FZM17" s="57"/>
      <c r="FZN17" s="57"/>
      <c r="FZO17" s="57"/>
      <c r="FZP17" s="57"/>
      <c r="FZQ17" s="57"/>
      <c r="FZR17" s="57"/>
      <c r="FZS17" s="57"/>
      <c r="FZT17" s="57"/>
      <c r="FZU17" s="57"/>
      <c r="FZV17" s="57"/>
      <c r="FZW17" s="57"/>
      <c r="FZX17" s="57"/>
      <c r="FZY17" s="57"/>
      <c r="FZZ17" s="57"/>
      <c r="GAA17" s="57"/>
      <c r="GAB17" s="57"/>
      <c r="GAC17" s="57"/>
      <c r="GAD17" s="57"/>
      <c r="GAE17" s="57"/>
      <c r="GAF17" s="57"/>
      <c r="GAG17" s="57"/>
      <c r="GAH17" s="57"/>
      <c r="GAI17" s="57"/>
      <c r="GAJ17" s="57"/>
      <c r="GAK17" s="57"/>
      <c r="GAL17" s="57"/>
      <c r="GAM17" s="57"/>
      <c r="GAN17" s="57"/>
      <c r="GAO17" s="57"/>
      <c r="GAP17" s="57"/>
      <c r="GAQ17" s="57"/>
      <c r="GAR17" s="57"/>
      <c r="GAS17" s="57"/>
      <c r="GAT17" s="57"/>
      <c r="GAU17" s="57"/>
      <c r="GAV17" s="57"/>
      <c r="GAW17" s="57"/>
      <c r="GAX17" s="57"/>
      <c r="GAY17" s="57"/>
      <c r="GAZ17" s="57"/>
      <c r="GBA17" s="57"/>
      <c r="GBB17" s="57"/>
      <c r="GBC17" s="57"/>
      <c r="GBD17" s="57"/>
      <c r="GBE17" s="57"/>
      <c r="GBF17" s="57"/>
      <c r="GBG17" s="57"/>
      <c r="GBH17" s="57"/>
      <c r="GBI17" s="57"/>
      <c r="GBJ17" s="57"/>
      <c r="GBK17" s="57"/>
      <c r="GBL17" s="57"/>
      <c r="GBM17" s="57"/>
      <c r="GBN17" s="57"/>
      <c r="GBO17" s="57"/>
      <c r="GBP17" s="57"/>
      <c r="GBQ17" s="57"/>
      <c r="GBR17" s="57"/>
      <c r="GBS17" s="57"/>
      <c r="GBT17" s="57"/>
      <c r="GBU17" s="57"/>
      <c r="GBV17" s="57"/>
      <c r="GBW17" s="57"/>
      <c r="GBX17" s="57"/>
      <c r="GBY17" s="57"/>
      <c r="GBZ17" s="57"/>
      <c r="GCA17" s="57"/>
      <c r="GCB17" s="57"/>
      <c r="GCC17" s="57"/>
      <c r="GCD17" s="57"/>
      <c r="GCE17" s="57"/>
      <c r="GCF17" s="57"/>
      <c r="GCG17" s="57"/>
      <c r="GCH17" s="57"/>
      <c r="GCI17" s="57"/>
      <c r="GCJ17" s="57"/>
      <c r="GCK17" s="57"/>
      <c r="GCL17" s="57"/>
      <c r="GCM17" s="57"/>
      <c r="GCN17" s="57"/>
      <c r="GCO17" s="57"/>
      <c r="GCP17" s="57"/>
      <c r="GCQ17" s="57"/>
      <c r="GCR17" s="57"/>
      <c r="GCS17" s="57"/>
      <c r="GCT17" s="57"/>
      <c r="GCU17" s="57"/>
      <c r="GCV17" s="57"/>
      <c r="GCW17" s="57"/>
      <c r="GCX17" s="57"/>
      <c r="GCY17" s="57"/>
      <c r="GCZ17" s="57"/>
      <c r="GDA17" s="57"/>
      <c r="GDB17" s="57"/>
      <c r="GDC17" s="57"/>
      <c r="GDD17" s="57"/>
      <c r="GDE17" s="57"/>
      <c r="GDF17" s="57"/>
      <c r="GDG17" s="57"/>
      <c r="GDH17" s="57"/>
      <c r="GDI17" s="57"/>
      <c r="GDJ17" s="57"/>
      <c r="GDK17" s="57"/>
      <c r="GDL17" s="57"/>
      <c r="GDM17" s="57"/>
      <c r="GDN17" s="57"/>
      <c r="GDO17" s="57"/>
      <c r="GDP17" s="57"/>
      <c r="GDQ17" s="57"/>
      <c r="GDR17" s="57"/>
      <c r="GDS17" s="57"/>
      <c r="GDT17" s="57"/>
      <c r="GDU17" s="57"/>
      <c r="GDV17" s="57"/>
      <c r="GDW17" s="57"/>
      <c r="GDX17" s="57"/>
      <c r="GDY17" s="57"/>
      <c r="GDZ17" s="57"/>
      <c r="GEA17" s="57"/>
      <c r="GEB17" s="57"/>
      <c r="GEC17" s="57"/>
      <c r="GED17" s="57"/>
      <c r="GEE17" s="57"/>
      <c r="GEF17" s="57"/>
      <c r="GEG17" s="57"/>
      <c r="GEH17" s="57"/>
      <c r="GEI17" s="57"/>
      <c r="GEJ17" s="57"/>
      <c r="GEK17" s="57"/>
      <c r="GEL17" s="57"/>
      <c r="GEM17" s="57"/>
      <c r="GEN17" s="57"/>
      <c r="GEO17" s="57"/>
      <c r="GEP17" s="57"/>
      <c r="GEQ17" s="57"/>
      <c r="GER17" s="57"/>
      <c r="GES17" s="57"/>
      <c r="GET17" s="57"/>
      <c r="GEU17" s="57"/>
      <c r="GEV17" s="57"/>
      <c r="GEW17" s="57"/>
      <c r="GEX17" s="57"/>
      <c r="GEY17" s="57"/>
      <c r="GEZ17" s="57"/>
      <c r="GFA17" s="57"/>
      <c r="GFB17" s="57"/>
      <c r="GFC17" s="57"/>
      <c r="GFD17" s="57"/>
      <c r="GFE17" s="57"/>
      <c r="GFF17" s="57"/>
      <c r="GFG17" s="57"/>
      <c r="GFH17" s="57"/>
      <c r="GFI17" s="57"/>
      <c r="GFJ17" s="57"/>
      <c r="GFK17" s="57"/>
      <c r="GFL17" s="57"/>
      <c r="GFM17" s="57"/>
      <c r="GFN17" s="57"/>
      <c r="GFO17" s="57"/>
      <c r="GFP17" s="57"/>
      <c r="GFQ17" s="57"/>
      <c r="GFR17" s="57"/>
      <c r="GFS17" s="57"/>
      <c r="GFT17" s="57"/>
      <c r="GFU17" s="57"/>
      <c r="GFV17" s="57"/>
      <c r="GFW17" s="57"/>
      <c r="GFX17" s="57"/>
      <c r="GFY17" s="57"/>
      <c r="GFZ17" s="57"/>
      <c r="GGA17" s="57"/>
      <c r="GGB17" s="57"/>
      <c r="GGC17" s="57"/>
      <c r="GGD17" s="57"/>
      <c r="GGE17" s="57"/>
      <c r="GGF17" s="57"/>
      <c r="GGG17" s="57"/>
      <c r="GGH17" s="57"/>
      <c r="GGI17" s="57"/>
      <c r="GGJ17" s="57"/>
      <c r="GGK17" s="57"/>
      <c r="GGL17" s="57"/>
      <c r="GGM17" s="57"/>
      <c r="GGN17" s="57"/>
      <c r="GGO17" s="57"/>
      <c r="GGP17" s="57"/>
      <c r="GGQ17" s="57"/>
      <c r="GGR17" s="57"/>
      <c r="GGS17" s="57"/>
      <c r="GGT17" s="57"/>
      <c r="GGU17" s="57"/>
      <c r="GGV17" s="57"/>
      <c r="GGW17" s="57"/>
      <c r="GGX17" s="57"/>
      <c r="GGY17" s="57"/>
      <c r="GGZ17" s="57"/>
      <c r="GHA17" s="57"/>
      <c r="GHB17" s="57"/>
      <c r="GHC17" s="57"/>
      <c r="GHD17" s="57"/>
      <c r="GHE17" s="57"/>
      <c r="GHF17" s="57"/>
      <c r="GHG17" s="57"/>
      <c r="GHH17" s="57"/>
      <c r="GHI17" s="57"/>
      <c r="GHJ17" s="57"/>
      <c r="GHK17" s="57"/>
      <c r="GHL17" s="57"/>
      <c r="GHM17" s="57"/>
      <c r="GHN17" s="57"/>
      <c r="GHO17" s="57"/>
      <c r="GHP17" s="57"/>
      <c r="GHQ17" s="57"/>
      <c r="GHR17" s="57"/>
      <c r="GHS17" s="57"/>
      <c r="GHT17" s="57"/>
      <c r="GHU17" s="57"/>
      <c r="GHV17" s="57"/>
      <c r="GHW17" s="57"/>
      <c r="GHX17" s="57"/>
      <c r="GHY17" s="57"/>
      <c r="GHZ17" s="57"/>
      <c r="GIA17" s="57"/>
      <c r="GIB17" s="57"/>
      <c r="GIC17" s="57"/>
      <c r="GID17" s="57"/>
      <c r="GIE17" s="57"/>
      <c r="GIF17" s="57"/>
      <c r="GIG17" s="57"/>
      <c r="GIH17" s="57"/>
      <c r="GII17" s="57"/>
      <c r="GIJ17" s="57"/>
      <c r="GIK17" s="57"/>
      <c r="GIL17" s="57"/>
      <c r="GIM17" s="57"/>
      <c r="GIN17" s="57"/>
      <c r="GIO17" s="57"/>
      <c r="GIP17" s="57"/>
      <c r="GIQ17" s="57"/>
      <c r="GIR17" s="57"/>
      <c r="GIS17" s="57"/>
      <c r="GIT17" s="57"/>
      <c r="GIU17" s="57"/>
      <c r="GIV17" s="57"/>
      <c r="GIW17" s="57"/>
      <c r="GIX17" s="57"/>
      <c r="GIY17" s="57"/>
      <c r="GIZ17" s="57"/>
      <c r="GJA17" s="57"/>
      <c r="GJB17" s="57"/>
      <c r="GJC17" s="57"/>
      <c r="GJD17" s="57"/>
      <c r="GJE17" s="57"/>
      <c r="GJF17" s="57"/>
      <c r="GJG17" s="57"/>
      <c r="GJH17" s="57"/>
      <c r="GJI17" s="57"/>
      <c r="GJJ17" s="57"/>
      <c r="GJK17" s="57"/>
      <c r="GJL17" s="57"/>
      <c r="GJM17" s="57"/>
      <c r="GJN17" s="57"/>
      <c r="GJO17" s="57"/>
      <c r="GJP17" s="57"/>
      <c r="GJQ17" s="57"/>
      <c r="GJR17" s="57"/>
      <c r="GJS17" s="57"/>
      <c r="GJT17" s="57"/>
      <c r="GJU17" s="57"/>
      <c r="GJV17" s="57"/>
      <c r="GJW17" s="57"/>
      <c r="GJX17" s="57"/>
      <c r="GJY17" s="57"/>
      <c r="GJZ17" s="57"/>
      <c r="GKA17" s="57"/>
      <c r="GKB17" s="57"/>
      <c r="GKC17" s="57"/>
      <c r="GKD17" s="57"/>
      <c r="GKE17" s="57"/>
      <c r="GKF17" s="57"/>
      <c r="GKG17" s="57"/>
      <c r="GKH17" s="57"/>
      <c r="GKI17" s="57"/>
      <c r="GKJ17" s="57"/>
      <c r="GKK17" s="57"/>
      <c r="GKL17" s="57"/>
      <c r="GKM17" s="57"/>
      <c r="GKN17" s="57"/>
      <c r="GKO17" s="57"/>
      <c r="GKP17" s="57"/>
      <c r="GKQ17" s="57"/>
      <c r="GKR17" s="57"/>
      <c r="GKS17" s="57"/>
      <c r="GKT17" s="57"/>
      <c r="GKU17" s="57"/>
      <c r="GKV17" s="57"/>
      <c r="GKW17" s="57"/>
      <c r="GKX17" s="57"/>
      <c r="GKY17" s="57"/>
      <c r="GKZ17" s="57"/>
      <c r="GLA17" s="57"/>
      <c r="GLB17" s="57"/>
      <c r="GLC17" s="57"/>
      <c r="GLD17" s="57"/>
      <c r="GLE17" s="57"/>
      <c r="GLF17" s="57"/>
      <c r="GLG17" s="57"/>
      <c r="GLH17" s="57"/>
      <c r="GLI17" s="57"/>
      <c r="GLJ17" s="57"/>
      <c r="GLK17" s="57"/>
      <c r="GLL17" s="57"/>
      <c r="GLM17" s="57"/>
      <c r="GLN17" s="57"/>
      <c r="GLO17" s="57"/>
      <c r="GLP17" s="57"/>
      <c r="GLQ17" s="57"/>
      <c r="GLR17" s="57"/>
      <c r="GLS17" s="57"/>
      <c r="GLT17" s="57"/>
      <c r="GLU17" s="57"/>
      <c r="GLV17" s="57"/>
      <c r="GLW17" s="57"/>
      <c r="GLX17" s="57"/>
      <c r="GLY17" s="57"/>
      <c r="GLZ17" s="57"/>
      <c r="GMA17" s="57"/>
      <c r="GMB17" s="57"/>
      <c r="GMC17" s="57"/>
      <c r="GMD17" s="57"/>
      <c r="GME17" s="57"/>
      <c r="GMF17" s="57"/>
      <c r="GMG17" s="57"/>
      <c r="GMH17" s="57"/>
      <c r="GMI17" s="57"/>
      <c r="GMJ17" s="57"/>
      <c r="GMK17" s="57"/>
      <c r="GML17" s="57"/>
      <c r="GMM17" s="57"/>
      <c r="GMN17" s="57"/>
      <c r="GMO17" s="57"/>
      <c r="GMP17" s="57"/>
      <c r="GMQ17" s="57"/>
      <c r="GMR17" s="57"/>
      <c r="GMS17" s="57"/>
      <c r="GMT17" s="57"/>
      <c r="GMU17" s="57"/>
      <c r="GMV17" s="57"/>
      <c r="GMW17" s="57"/>
      <c r="GMX17" s="57"/>
      <c r="GMY17" s="57"/>
      <c r="GMZ17" s="57"/>
      <c r="GNA17" s="57"/>
      <c r="GNB17" s="57"/>
      <c r="GNC17" s="57"/>
      <c r="GND17" s="57"/>
      <c r="GNE17" s="57"/>
      <c r="GNF17" s="57"/>
      <c r="GNG17" s="57"/>
      <c r="GNH17" s="57"/>
      <c r="GNI17" s="57"/>
      <c r="GNJ17" s="57"/>
      <c r="GNK17" s="57"/>
      <c r="GNL17" s="57"/>
      <c r="GNM17" s="57"/>
      <c r="GNN17" s="57"/>
      <c r="GNO17" s="57"/>
      <c r="GNP17" s="57"/>
      <c r="GNQ17" s="57"/>
      <c r="GNR17" s="57"/>
      <c r="GNS17" s="57"/>
      <c r="GNT17" s="57"/>
      <c r="GNU17" s="57"/>
      <c r="GNV17" s="57"/>
      <c r="GNW17" s="57"/>
      <c r="GNX17" s="57"/>
      <c r="GNY17" s="57"/>
      <c r="GNZ17" s="57"/>
      <c r="GOA17" s="57"/>
      <c r="GOB17" s="57"/>
      <c r="GOC17" s="57"/>
      <c r="GOD17" s="57"/>
      <c r="GOE17" s="57"/>
      <c r="GOF17" s="57"/>
      <c r="GOG17" s="57"/>
      <c r="GOH17" s="57"/>
      <c r="GOI17" s="57"/>
      <c r="GOJ17" s="57"/>
      <c r="GOK17" s="57"/>
      <c r="GOL17" s="57"/>
      <c r="GOM17" s="57"/>
      <c r="GON17" s="57"/>
      <c r="GOO17" s="57"/>
      <c r="GOP17" s="57"/>
      <c r="GOQ17" s="57"/>
      <c r="GOR17" s="57"/>
      <c r="GOS17" s="57"/>
      <c r="GOT17" s="57"/>
      <c r="GOU17" s="57"/>
      <c r="GOV17" s="57"/>
      <c r="GOW17" s="57"/>
      <c r="GOX17" s="57"/>
      <c r="GOY17" s="57"/>
      <c r="GOZ17" s="57"/>
      <c r="GPA17" s="57"/>
      <c r="GPB17" s="57"/>
      <c r="GPC17" s="57"/>
      <c r="GPD17" s="57"/>
      <c r="GPE17" s="57"/>
      <c r="GPF17" s="57"/>
      <c r="GPG17" s="57"/>
      <c r="GPH17" s="57"/>
      <c r="GPI17" s="57"/>
      <c r="GPJ17" s="57"/>
      <c r="GPK17" s="57"/>
      <c r="GPL17" s="57"/>
      <c r="GPM17" s="57"/>
      <c r="GPN17" s="57"/>
      <c r="GPO17" s="57"/>
      <c r="GPP17" s="57"/>
      <c r="GPQ17" s="57"/>
      <c r="GPR17" s="57"/>
      <c r="GPS17" s="57"/>
      <c r="GPT17" s="57"/>
      <c r="GPU17" s="57"/>
      <c r="GPV17" s="57"/>
      <c r="GPW17" s="57"/>
      <c r="GPX17" s="57"/>
      <c r="GPY17" s="57"/>
      <c r="GPZ17" s="57"/>
      <c r="GQA17" s="57"/>
      <c r="GQB17" s="57"/>
      <c r="GQC17" s="57"/>
      <c r="GQD17" s="57"/>
      <c r="GQE17" s="57"/>
      <c r="GQF17" s="57"/>
      <c r="GQG17" s="57"/>
      <c r="GQH17" s="57"/>
      <c r="GQI17" s="57"/>
      <c r="GQJ17" s="57"/>
      <c r="GQK17" s="57"/>
      <c r="GQL17" s="57"/>
      <c r="GQM17" s="57"/>
      <c r="GQN17" s="57"/>
      <c r="GQO17" s="57"/>
      <c r="GQP17" s="57"/>
      <c r="GQQ17" s="57"/>
      <c r="GQR17" s="57"/>
      <c r="GQS17" s="57"/>
      <c r="GQT17" s="57"/>
      <c r="GQU17" s="57"/>
      <c r="GQV17" s="57"/>
      <c r="GQW17" s="57"/>
      <c r="GQX17" s="57"/>
      <c r="GQY17" s="57"/>
      <c r="GQZ17" s="57"/>
      <c r="GRA17" s="57"/>
      <c r="GRB17" s="57"/>
      <c r="GRC17" s="57"/>
      <c r="GRD17" s="57"/>
      <c r="GRE17" s="57"/>
      <c r="GRF17" s="57"/>
      <c r="GRG17" s="57"/>
      <c r="GRH17" s="57"/>
      <c r="GRI17" s="57"/>
      <c r="GRJ17" s="57"/>
      <c r="GRK17" s="57"/>
      <c r="GRL17" s="57"/>
      <c r="GRM17" s="57"/>
      <c r="GRN17" s="57"/>
      <c r="GRO17" s="57"/>
      <c r="GRP17" s="57"/>
      <c r="GRQ17" s="57"/>
      <c r="GRR17" s="57"/>
      <c r="GRS17" s="57"/>
      <c r="GRT17" s="57"/>
      <c r="GRU17" s="57"/>
      <c r="GRV17" s="57"/>
      <c r="GRW17" s="57"/>
      <c r="GRX17" s="57"/>
      <c r="GRY17" s="57"/>
      <c r="GRZ17" s="57"/>
      <c r="GSA17" s="57"/>
      <c r="GSB17" s="57"/>
      <c r="GSC17" s="57"/>
      <c r="GSD17" s="57"/>
      <c r="GSE17" s="57"/>
      <c r="GSF17" s="57"/>
      <c r="GSG17" s="57"/>
      <c r="GSH17" s="57"/>
      <c r="GSI17" s="57"/>
      <c r="GSJ17" s="57"/>
      <c r="GSK17" s="57"/>
      <c r="GSL17" s="57"/>
      <c r="GSM17" s="57"/>
      <c r="GSN17" s="57"/>
      <c r="GSO17" s="57"/>
      <c r="GSP17" s="57"/>
      <c r="GSQ17" s="57"/>
      <c r="GSR17" s="57"/>
      <c r="GSS17" s="57"/>
      <c r="GST17" s="57"/>
      <c r="GSU17" s="57"/>
      <c r="GSV17" s="57"/>
      <c r="GSW17" s="57"/>
      <c r="GSX17" s="57"/>
      <c r="GSY17" s="57"/>
      <c r="GSZ17" s="57"/>
      <c r="GTA17" s="57"/>
      <c r="GTB17" s="57"/>
      <c r="GTC17" s="57"/>
      <c r="GTD17" s="57"/>
      <c r="GTE17" s="57"/>
      <c r="GTF17" s="57"/>
      <c r="GTG17" s="57"/>
      <c r="GTH17" s="57"/>
      <c r="GTI17" s="57"/>
      <c r="GTJ17" s="57"/>
      <c r="GTK17" s="57"/>
      <c r="GTL17" s="57"/>
      <c r="GTM17" s="57"/>
      <c r="GTN17" s="57"/>
      <c r="GTO17" s="57"/>
      <c r="GTP17" s="57"/>
      <c r="GTQ17" s="57"/>
      <c r="GTR17" s="57"/>
      <c r="GTS17" s="57"/>
      <c r="GTT17" s="57"/>
      <c r="GTU17" s="57"/>
      <c r="GTV17" s="57"/>
      <c r="GTW17" s="57"/>
      <c r="GTX17" s="57"/>
      <c r="GTY17" s="57"/>
      <c r="GTZ17" s="57"/>
      <c r="GUA17" s="57"/>
      <c r="GUB17" s="57"/>
      <c r="GUC17" s="57"/>
      <c r="GUD17" s="57"/>
      <c r="GUE17" s="57"/>
      <c r="GUF17" s="57"/>
      <c r="GUG17" s="57"/>
      <c r="GUH17" s="57"/>
      <c r="GUI17" s="57"/>
      <c r="GUJ17" s="57"/>
      <c r="GUK17" s="57"/>
      <c r="GUL17" s="57"/>
      <c r="GUM17" s="57"/>
      <c r="GUN17" s="57"/>
      <c r="GUO17" s="57"/>
      <c r="GUP17" s="57"/>
      <c r="GUQ17" s="57"/>
      <c r="GUR17" s="57"/>
      <c r="GUS17" s="57"/>
      <c r="GUT17" s="57"/>
      <c r="GUU17" s="57"/>
      <c r="GUV17" s="57"/>
      <c r="GUW17" s="57"/>
      <c r="GUX17" s="57"/>
      <c r="GUY17" s="57"/>
      <c r="GUZ17" s="57"/>
      <c r="GVA17" s="57"/>
      <c r="GVB17" s="57"/>
      <c r="GVC17" s="57"/>
      <c r="GVD17" s="57"/>
      <c r="GVE17" s="57"/>
      <c r="GVF17" s="57"/>
      <c r="GVG17" s="57"/>
      <c r="GVH17" s="57"/>
      <c r="GVI17" s="57"/>
      <c r="GVJ17" s="57"/>
      <c r="GVK17" s="57"/>
      <c r="GVL17" s="57"/>
      <c r="GVM17" s="57"/>
      <c r="GVN17" s="57"/>
      <c r="GVO17" s="57"/>
      <c r="GVP17" s="57"/>
      <c r="GVQ17" s="57"/>
      <c r="GVR17" s="57"/>
      <c r="GVS17" s="57"/>
      <c r="GVT17" s="57"/>
      <c r="GVU17" s="57"/>
      <c r="GVV17" s="57"/>
      <c r="GVW17" s="57"/>
      <c r="GVX17" s="57"/>
      <c r="GVY17" s="57"/>
      <c r="GVZ17" s="57"/>
      <c r="GWA17" s="57"/>
      <c r="GWB17" s="57"/>
      <c r="GWC17" s="57"/>
      <c r="GWD17" s="57"/>
      <c r="GWE17" s="57"/>
      <c r="GWF17" s="57"/>
      <c r="GWG17" s="57"/>
      <c r="GWH17" s="57"/>
      <c r="GWI17" s="57"/>
      <c r="GWJ17" s="57"/>
      <c r="GWK17" s="57"/>
      <c r="GWL17" s="57"/>
      <c r="GWM17" s="57"/>
      <c r="GWN17" s="57"/>
      <c r="GWO17" s="57"/>
      <c r="GWP17" s="57"/>
      <c r="GWQ17" s="57"/>
      <c r="GWR17" s="57"/>
      <c r="GWS17" s="57"/>
      <c r="GWT17" s="57"/>
      <c r="GWU17" s="57"/>
      <c r="GWV17" s="57"/>
      <c r="GWW17" s="57"/>
      <c r="GWX17" s="57"/>
      <c r="GWY17" s="57"/>
      <c r="GWZ17" s="57"/>
      <c r="GXA17" s="57"/>
      <c r="GXB17" s="57"/>
      <c r="GXC17" s="57"/>
      <c r="GXD17" s="57"/>
      <c r="GXE17" s="57"/>
      <c r="GXF17" s="57"/>
      <c r="GXG17" s="57"/>
      <c r="GXH17" s="57"/>
      <c r="GXI17" s="57"/>
      <c r="GXJ17" s="57"/>
      <c r="GXK17" s="57"/>
      <c r="GXL17" s="57"/>
      <c r="GXM17" s="57"/>
      <c r="GXN17" s="57"/>
      <c r="GXO17" s="57"/>
      <c r="GXP17" s="57"/>
      <c r="GXQ17" s="57"/>
      <c r="GXR17" s="57"/>
      <c r="GXS17" s="57"/>
      <c r="GXT17" s="57"/>
      <c r="GXU17" s="57"/>
      <c r="GXV17" s="57"/>
      <c r="GXW17" s="57"/>
      <c r="GXX17" s="57"/>
      <c r="GXY17" s="57"/>
      <c r="GXZ17" s="57"/>
      <c r="GYA17" s="57"/>
      <c r="GYB17" s="57"/>
      <c r="GYC17" s="57"/>
      <c r="GYD17" s="57"/>
      <c r="GYE17" s="57"/>
      <c r="GYF17" s="57"/>
      <c r="GYG17" s="57"/>
      <c r="GYH17" s="57"/>
      <c r="GYI17" s="57"/>
      <c r="GYJ17" s="57"/>
      <c r="GYK17" s="57"/>
      <c r="GYL17" s="57"/>
      <c r="GYM17" s="57"/>
      <c r="GYN17" s="57"/>
      <c r="GYO17" s="57"/>
      <c r="GYP17" s="57"/>
      <c r="GYQ17" s="57"/>
      <c r="GYR17" s="57"/>
      <c r="GYS17" s="57"/>
      <c r="GYT17" s="57"/>
      <c r="GYU17" s="57"/>
      <c r="GYV17" s="57"/>
      <c r="GYW17" s="57"/>
      <c r="GYX17" s="57"/>
      <c r="GYY17" s="57"/>
      <c r="GYZ17" s="57"/>
      <c r="GZA17" s="57"/>
      <c r="GZB17" s="57"/>
      <c r="GZC17" s="57"/>
      <c r="GZD17" s="57"/>
      <c r="GZE17" s="57"/>
      <c r="GZF17" s="57"/>
      <c r="GZG17" s="57"/>
      <c r="GZH17" s="57"/>
      <c r="GZI17" s="57"/>
      <c r="GZJ17" s="57"/>
      <c r="GZK17" s="57"/>
      <c r="GZL17" s="57"/>
      <c r="GZM17" s="57"/>
      <c r="GZN17" s="57"/>
      <c r="GZO17" s="57"/>
      <c r="GZP17" s="57"/>
      <c r="GZQ17" s="57"/>
      <c r="GZR17" s="57"/>
      <c r="GZS17" s="57"/>
      <c r="GZT17" s="57"/>
      <c r="GZU17" s="57"/>
      <c r="GZV17" s="57"/>
      <c r="GZW17" s="57"/>
      <c r="GZX17" s="57"/>
      <c r="GZY17" s="57"/>
      <c r="GZZ17" s="57"/>
      <c r="HAA17" s="57"/>
      <c r="HAB17" s="57"/>
      <c r="HAC17" s="57"/>
      <c r="HAD17" s="57"/>
      <c r="HAE17" s="57"/>
      <c r="HAF17" s="57"/>
      <c r="HAG17" s="57"/>
      <c r="HAH17" s="57"/>
      <c r="HAI17" s="57"/>
      <c r="HAJ17" s="57"/>
      <c r="HAK17" s="57"/>
      <c r="HAL17" s="57"/>
      <c r="HAM17" s="57"/>
      <c r="HAN17" s="57"/>
      <c r="HAO17" s="57"/>
      <c r="HAP17" s="57"/>
      <c r="HAQ17" s="57"/>
      <c r="HAR17" s="57"/>
      <c r="HAS17" s="57"/>
      <c r="HAT17" s="57"/>
      <c r="HAU17" s="57"/>
      <c r="HAV17" s="57"/>
      <c r="HAW17" s="57"/>
      <c r="HAX17" s="57"/>
      <c r="HAY17" s="57"/>
      <c r="HAZ17" s="57"/>
      <c r="HBA17" s="57"/>
      <c r="HBB17" s="57"/>
      <c r="HBC17" s="57"/>
      <c r="HBD17" s="57"/>
      <c r="HBE17" s="57"/>
      <c r="HBF17" s="57"/>
      <c r="HBG17" s="57"/>
      <c r="HBH17" s="57"/>
      <c r="HBI17" s="57"/>
      <c r="HBJ17" s="57"/>
      <c r="HBK17" s="57"/>
      <c r="HBL17" s="57"/>
      <c r="HBM17" s="57"/>
      <c r="HBN17" s="57"/>
      <c r="HBO17" s="57"/>
      <c r="HBP17" s="57"/>
      <c r="HBQ17" s="57"/>
      <c r="HBR17" s="57"/>
      <c r="HBS17" s="57"/>
      <c r="HBT17" s="57"/>
      <c r="HBU17" s="57"/>
      <c r="HBV17" s="57"/>
      <c r="HBW17" s="57"/>
      <c r="HBX17" s="57"/>
      <c r="HBY17" s="57"/>
      <c r="HBZ17" s="57"/>
      <c r="HCA17" s="57"/>
      <c r="HCB17" s="57"/>
      <c r="HCC17" s="57"/>
      <c r="HCD17" s="57"/>
      <c r="HCE17" s="57"/>
      <c r="HCF17" s="57"/>
      <c r="HCG17" s="57"/>
      <c r="HCH17" s="57"/>
      <c r="HCI17" s="57"/>
      <c r="HCJ17" s="57"/>
      <c r="HCK17" s="57"/>
      <c r="HCL17" s="57"/>
      <c r="HCM17" s="57"/>
      <c r="HCN17" s="57"/>
      <c r="HCO17" s="57"/>
      <c r="HCP17" s="57"/>
      <c r="HCQ17" s="57"/>
      <c r="HCR17" s="57"/>
      <c r="HCS17" s="57"/>
      <c r="HCT17" s="57"/>
      <c r="HCU17" s="57"/>
      <c r="HCV17" s="57"/>
      <c r="HCW17" s="57"/>
      <c r="HCX17" s="57"/>
      <c r="HCY17" s="57"/>
      <c r="HCZ17" s="57"/>
      <c r="HDA17" s="57"/>
      <c r="HDB17" s="57"/>
      <c r="HDC17" s="57"/>
      <c r="HDD17" s="57"/>
      <c r="HDE17" s="57"/>
      <c r="HDF17" s="57"/>
      <c r="HDG17" s="57"/>
      <c r="HDH17" s="57"/>
      <c r="HDI17" s="57"/>
      <c r="HDJ17" s="57"/>
      <c r="HDK17" s="57"/>
      <c r="HDL17" s="57"/>
      <c r="HDM17" s="57"/>
      <c r="HDN17" s="57"/>
      <c r="HDO17" s="57"/>
      <c r="HDP17" s="57"/>
      <c r="HDQ17" s="57"/>
      <c r="HDR17" s="57"/>
      <c r="HDS17" s="57"/>
      <c r="HDT17" s="57"/>
      <c r="HDU17" s="57"/>
      <c r="HDV17" s="57"/>
      <c r="HDW17" s="57"/>
      <c r="HDX17" s="57"/>
      <c r="HDY17" s="57"/>
      <c r="HDZ17" s="57"/>
      <c r="HEA17" s="57"/>
      <c r="HEB17" s="57"/>
      <c r="HEC17" s="57"/>
      <c r="HED17" s="57"/>
      <c r="HEE17" s="57"/>
      <c r="HEF17" s="57"/>
      <c r="HEG17" s="57"/>
      <c r="HEH17" s="57"/>
      <c r="HEI17" s="57"/>
      <c r="HEJ17" s="57"/>
      <c r="HEK17" s="57"/>
      <c r="HEL17" s="57"/>
      <c r="HEM17" s="57"/>
      <c r="HEN17" s="57"/>
      <c r="HEO17" s="57"/>
      <c r="HEP17" s="57"/>
      <c r="HEQ17" s="57"/>
      <c r="HER17" s="57"/>
      <c r="HES17" s="57"/>
      <c r="HET17" s="57"/>
      <c r="HEU17" s="57"/>
      <c r="HEV17" s="57"/>
      <c r="HEW17" s="57"/>
      <c r="HEX17" s="57"/>
      <c r="HEY17" s="57"/>
      <c r="HEZ17" s="57"/>
      <c r="HFA17" s="57"/>
      <c r="HFB17" s="57"/>
      <c r="HFC17" s="57"/>
      <c r="HFD17" s="57"/>
      <c r="HFE17" s="57"/>
      <c r="HFF17" s="57"/>
      <c r="HFG17" s="57"/>
      <c r="HFH17" s="57"/>
      <c r="HFI17" s="57"/>
      <c r="HFJ17" s="57"/>
      <c r="HFK17" s="57"/>
      <c r="HFL17" s="57"/>
      <c r="HFM17" s="57"/>
      <c r="HFN17" s="57"/>
      <c r="HFO17" s="57"/>
      <c r="HFP17" s="57"/>
      <c r="HFQ17" s="57"/>
      <c r="HFR17" s="57"/>
      <c r="HFS17" s="57"/>
      <c r="HFT17" s="57"/>
      <c r="HFU17" s="57"/>
      <c r="HFV17" s="57"/>
      <c r="HFW17" s="57"/>
      <c r="HFX17" s="57"/>
      <c r="HFY17" s="57"/>
      <c r="HFZ17" s="57"/>
      <c r="HGA17" s="57"/>
      <c r="HGB17" s="57"/>
      <c r="HGC17" s="57"/>
      <c r="HGD17" s="57"/>
      <c r="HGE17" s="57"/>
      <c r="HGF17" s="57"/>
      <c r="HGG17" s="57"/>
      <c r="HGH17" s="57"/>
      <c r="HGI17" s="57"/>
      <c r="HGJ17" s="57"/>
      <c r="HGK17" s="57"/>
      <c r="HGL17" s="57"/>
      <c r="HGM17" s="57"/>
      <c r="HGN17" s="57"/>
      <c r="HGO17" s="57"/>
      <c r="HGP17" s="57"/>
      <c r="HGQ17" s="57"/>
      <c r="HGR17" s="57"/>
      <c r="HGS17" s="57"/>
      <c r="HGT17" s="57"/>
      <c r="HGU17" s="57"/>
      <c r="HGV17" s="57"/>
      <c r="HGW17" s="57"/>
      <c r="HGX17" s="57"/>
      <c r="HGY17" s="57"/>
      <c r="HGZ17" s="57"/>
      <c r="HHA17" s="57"/>
      <c r="HHB17" s="57"/>
      <c r="HHC17" s="57"/>
      <c r="HHD17" s="57"/>
      <c r="HHE17" s="57"/>
      <c r="HHF17" s="57"/>
      <c r="HHG17" s="57"/>
      <c r="HHH17" s="57"/>
      <c r="HHI17" s="57"/>
      <c r="HHJ17" s="57"/>
      <c r="HHK17" s="57"/>
      <c r="HHL17" s="57"/>
      <c r="HHM17" s="57"/>
      <c r="HHN17" s="57"/>
      <c r="HHO17" s="57"/>
      <c r="HHP17" s="57"/>
      <c r="HHQ17" s="57"/>
      <c r="HHR17" s="57"/>
      <c r="HHS17" s="57"/>
      <c r="HHT17" s="57"/>
      <c r="HHU17" s="57"/>
      <c r="HHV17" s="57"/>
      <c r="HHW17" s="57"/>
      <c r="HHX17" s="57"/>
      <c r="HHY17" s="57"/>
      <c r="HHZ17" s="57"/>
      <c r="HIA17" s="57"/>
      <c r="HIB17" s="57"/>
      <c r="HIC17" s="57"/>
      <c r="HID17" s="57"/>
      <c r="HIE17" s="57"/>
      <c r="HIF17" s="57"/>
      <c r="HIG17" s="57"/>
      <c r="HIH17" s="57"/>
      <c r="HII17" s="57"/>
      <c r="HIJ17" s="57"/>
      <c r="HIK17" s="57"/>
      <c r="HIL17" s="57"/>
      <c r="HIM17" s="57"/>
      <c r="HIN17" s="57"/>
      <c r="HIO17" s="57"/>
      <c r="HIP17" s="57"/>
      <c r="HIQ17" s="57"/>
      <c r="HIR17" s="57"/>
      <c r="HIS17" s="57"/>
      <c r="HIT17" s="57"/>
      <c r="HIU17" s="57"/>
      <c r="HIV17" s="57"/>
      <c r="HIW17" s="57"/>
      <c r="HIX17" s="57"/>
      <c r="HIY17" s="57"/>
      <c r="HIZ17" s="57"/>
      <c r="HJA17" s="57"/>
      <c r="HJB17" s="57"/>
      <c r="HJC17" s="57"/>
      <c r="HJD17" s="57"/>
      <c r="HJE17" s="57"/>
      <c r="HJF17" s="57"/>
      <c r="HJG17" s="57"/>
      <c r="HJH17" s="57"/>
      <c r="HJI17" s="57"/>
      <c r="HJJ17" s="57"/>
      <c r="HJK17" s="57"/>
      <c r="HJL17" s="57"/>
      <c r="HJM17" s="57"/>
      <c r="HJN17" s="57"/>
      <c r="HJO17" s="57"/>
      <c r="HJP17" s="57"/>
      <c r="HJQ17" s="57"/>
      <c r="HJR17" s="57"/>
      <c r="HJS17" s="57"/>
      <c r="HJT17" s="57"/>
      <c r="HJU17" s="57"/>
      <c r="HJV17" s="57"/>
      <c r="HJW17" s="57"/>
      <c r="HJX17" s="57"/>
      <c r="HJY17" s="57"/>
      <c r="HJZ17" s="57"/>
      <c r="HKA17" s="57"/>
      <c r="HKB17" s="57"/>
      <c r="HKC17" s="57"/>
      <c r="HKD17" s="57"/>
      <c r="HKE17" s="57"/>
      <c r="HKF17" s="57"/>
      <c r="HKG17" s="57"/>
      <c r="HKH17" s="57"/>
      <c r="HKI17" s="57"/>
      <c r="HKJ17" s="57"/>
      <c r="HKK17" s="57"/>
      <c r="HKL17" s="57"/>
      <c r="HKM17" s="57"/>
      <c r="HKN17" s="57"/>
      <c r="HKO17" s="57"/>
      <c r="HKP17" s="57"/>
      <c r="HKQ17" s="57"/>
      <c r="HKR17" s="57"/>
      <c r="HKS17" s="57"/>
      <c r="HKT17" s="57"/>
      <c r="HKU17" s="57"/>
      <c r="HKV17" s="57"/>
      <c r="HKW17" s="57"/>
      <c r="HKX17" s="57"/>
      <c r="HKY17" s="57"/>
      <c r="HKZ17" s="57"/>
      <c r="HLA17" s="57"/>
      <c r="HLB17" s="57"/>
      <c r="HLC17" s="57"/>
      <c r="HLD17" s="57"/>
      <c r="HLE17" s="57"/>
      <c r="HLF17" s="57"/>
      <c r="HLG17" s="57"/>
      <c r="HLH17" s="57"/>
      <c r="HLI17" s="57"/>
      <c r="HLJ17" s="57"/>
      <c r="HLK17" s="57"/>
      <c r="HLL17" s="57"/>
      <c r="HLM17" s="57"/>
      <c r="HLN17" s="57"/>
      <c r="HLO17" s="57"/>
      <c r="HLP17" s="57"/>
      <c r="HLQ17" s="57"/>
      <c r="HLR17" s="57"/>
      <c r="HLS17" s="57"/>
      <c r="HLT17" s="57"/>
      <c r="HLU17" s="57"/>
      <c r="HLV17" s="57"/>
      <c r="HLW17" s="57"/>
      <c r="HLX17" s="57"/>
      <c r="HLY17" s="57"/>
      <c r="HLZ17" s="57"/>
      <c r="HMA17" s="57"/>
      <c r="HMB17" s="57"/>
      <c r="HMC17" s="57"/>
      <c r="HMD17" s="57"/>
      <c r="HME17" s="57"/>
      <c r="HMF17" s="57"/>
      <c r="HMG17" s="57"/>
      <c r="HMH17" s="57"/>
      <c r="HMI17" s="57"/>
      <c r="HMJ17" s="57"/>
      <c r="HMK17" s="57"/>
      <c r="HML17" s="57"/>
      <c r="HMM17" s="57"/>
      <c r="HMN17" s="57"/>
      <c r="HMO17" s="57"/>
      <c r="HMP17" s="57"/>
      <c r="HMQ17" s="57"/>
      <c r="HMR17" s="57"/>
      <c r="HMS17" s="57"/>
      <c r="HMT17" s="57"/>
      <c r="HMU17" s="57"/>
      <c r="HMV17" s="57"/>
      <c r="HMW17" s="57"/>
      <c r="HMX17" s="57"/>
      <c r="HMY17" s="57"/>
      <c r="HMZ17" s="57"/>
      <c r="HNA17" s="57"/>
      <c r="HNB17" s="57"/>
      <c r="HNC17" s="57"/>
      <c r="HND17" s="57"/>
      <c r="HNE17" s="57"/>
      <c r="HNF17" s="57"/>
      <c r="HNG17" s="57"/>
      <c r="HNH17" s="57"/>
      <c r="HNI17" s="57"/>
      <c r="HNJ17" s="57"/>
      <c r="HNK17" s="57"/>
      <c r="HNL17" s="57"/>
      <c r="HNM17" s="57"/>
      <c r="HNN17" s="57"/>
      <c r="HNO17" s="57"/>
      <c r="HNP17" s="57"/>
      <c r="HNQ17" s="57"/>
      <c r="HNR17" s="57"/>
      <c r="HNS17" s="57"/>
      <c r="HNT17" s="57"/>
      <c r="HNU17" s="57"/>
      <c r="HNV17" s="57"/>
      <c r="HNW17" s="57"/>
      <c r="HNX17" s="57"/>
      <c r="HNY17" s="57"/>
      <c r="HNZ17" s="57"/>
      <c r="HOA17" s="57"/>
      <c r="HOB17" s="57"/>
      <c r="HOC17" s="57"/>
      <c r="HOD17" s="57"/>
      <c r="HOE17" s="57"/>
      <c r="HOF17" s="57"/>
      <c r="HOG17" s="57"/>
      <c r="HOH17" s="57"/>
      <c r="HOI17" s="57"/>
      <c r="HOJ17" s="57"/>
      <c r="HOK17" s="57"/>
      <c r="HOL17" s="57"/>
      <c r="HOM17" s="57"/>
      <c r="HON17" s="57"/>
      <c r="HOO17" s="57"/>
      <c r="HOP17" s="57"/>
      <c r="HOQ17" s="57"/>
      <c r="HOR17" s="57"/>
      <c r="HOS17" s="57"/>
      <c r="HOT17" s="57"/>
      <c r="HOU17" s="57"/>
      <c r="HOV17" s="57"/>
      <c r="HOW17" s="57"/>
      <c r="HOX17" s="57"/>
      <c r="HOY17" s="57"/>
      <c r="HOZ17" s="57"/>
      <c r="HPA17" s="57"/>
      <c r="HPB17" s="57"/>
      <c r="HPC17" s="57"/>
      <c r="HPD17" s="57"/>
      <c r="HPE17" s="57"/>
      <c r="HPF17" s="57"/>
      <c r="HPG17" s="57"/>
      <c r="HPH17" s="57"/>
      <c r="HPI17" s="57"/>
      <c r="HPJ17" s="57"/>
      <c r="HPK17" s="57"/>
      <c r="HPL17" s="57"/>
      <c r="HPM17" s="57"/>
      <c r="HPN17" s="57"/>
      <c r="HPO17" s="57"/>
      <c r="HPP17" s="57"/>
      <c r="HPQ17" s="57"/>
      <c r="HPR17" s="57"/>
      <c r="HPS17" s="57"/>
      <c r="HPT17" s="57"/>
      <c r="HPU17" s="57"/>
      <c r="HPV17" s="57"/>
      <c r="HPW17" s="57"/>
      <c r="HPX17" s="57"/>
      <c r="HPY17" s="57"/>
      <c r="HPZ17" s="57"/>
      <c r="HQA17" s="57"/>
      <c r="HQB17" s="57"/>
      <c r="HQC17" s="57"/>
      <c r="HQD17" s="57"/>
      <c r="HQE17" s="57"/>
      <c r="HQF17" s="57"/>
      <c r="HQG17" s="57"/>
      <c r="HQH17" s="57"/>
      <c r="HQI17" s="57"/>
      <c r="HQJ17" s="57"/>
      <c r="HQK17" s="57"/>
      <c r="HQL17" s="57"/>
      <c r="HQM17" s="57"/>
      <c r="HQN17" s="57"/>
      <c r="HQO17" s="57"/>
      <c r="HQP17" s="57"/>
      <c r="HQQ17" s="57"/>
      <c r="HQR17" s="57"/>
      <c r="HQS17" s="57"/>
      <c r="HQT17" s="57"/>
      <c r="HQU17" s="57"/>
      <c r="HQV17" s="57"/>
      <c r="HQW17" s="57"/>
      <c r="HQX17" s="57"/>
      <c r="HQY17" s="57"/>
      <c r="HQZ17" s="57"/>
      <c r="HRA17" s="57"/>
      <c r="HRB17" s="57"/>
      <c r="HRC17" s="57"/>
      <c r="HRD17" s="57"/>
      <c r="HRE17" s="57"/>
      <c r="HRF17" s="57"/>
      <c r="HRG17" s="57"/>
      <c r="HRH17" s="57"/>
      <c r="HRI17" s="57"/>
      <c r="HRJ17" s="57"/>
      <c r="HRK17" s="57"/>
      <c r="HRL17" s="57"/>
      <c r="HRM17" s="57"/>
      <c r="HRN17" s="57"/>
      <c r="HRO17" s="57"/>
      <c r="HRP17" s="57"/>
      <c r="HRQ17" s="57"/>
      <c r="HRR17" s="57"/>
      <c r="HRS17" s="57"/>
      <c r="HRT17" s="57"/>
      <c r="HRU17" s="57"/>
      <c r="HRV17" s="57"/>
      <c r="HRW17" s="57"/>
      <c r="HRX17" s="57"/>
      <c r="HRY17" s="57"/>
      <c r="HRZ17" s="57"/>
      <c r="HSA17" s="57"/>
      <c r="HSB17" s="57"/>
      <c r="HSC17" s="57"/>
      <c r="HSD17" s="57"/>
      <c r="HSE17" s="57"/>
      <c r="HSF17" s="57"/>
      <c r="HSG17" s="57"/>
      <c r="HSH17" s="57"/>
      <c r="HSI17" s="57"/>
      <c r="HSJ17" s="57"/>
      <c r="HSK17" s="57"/>
      <c r="HSL17" s="57"/>
      <c r="HSM17" s="57"/>
      <c r="HSN17" s="57"/>
      <c r="HSO17" s="57"/>
      <c r="HSP17" s="57"/>
      <c r="HSQ17" s="57"/>
      <c r="HSR17" s="57"/>
      <c r="HSS17" s="57"/>
      <c r="HST17" s="57"/>
      <c r="HSU17" s="57"/>
      <c r="HSV17" s="57"/>
      <c r="HSW17" s="57"/>
      <c r="HSX17" s="57"/>
      <c r="HSY17" s="57"/>
      <c r="HSZ17" s="57"/>
      <c r="HTA17" s="57"/>
      <c r="HTB17" s="57"/>
      <c r="HTC17" s="57"/>
      <c r="HTD17" s="57"/>
      <c r="HTE17" s="57"/>
      <c r="HTF17" s="57"/>
      <c r="HTG17" s="57"/>
      <c r="HTH17" s="57"/>
      <c r="HTI17" s="57"/>
      <c r="HTJ17" s="57"/>
      <c r="HTK17" s="57"/>
      <c r="HTL17" s="57"/>
      <c r="HTM17" s="57"/>
      <c r="HTN17" s="57"/>
      <c r="HTO17" s="57"/>
      <c r="HTP17" s="57"/>
      <c r="HTQ17" s="57"/>
      <c r="HTR17" s="57"/>
      <c r="HTS17" s="57"/>
      <c r="HTT17" s="57"/>
      <c r="HTU17" s="57"/>
      <c r="HTV17" s="57"/>
      <c r="HTW17" s="57"/>
      <c r="HTX17" s="57"/>
      <c r="HTY17" s="57"/>
      <c r="HTZ17" s="57"/>
      <c r="HUA17" s="57"/>
      <c r="HUB17" s="57"/>
      <c r="HUC17" s="57"/>
      <c r="HUD17" s="57"/>
      <c r="HUE17" s="57"/>
      <c r="HUF17" s="57"/>
      <c r="HUG17" s="57"/>
      <c r="HUH17" s="57"/>
      <c r="HUI17" s="57"/>
      <c r="HUJ17" s="57"/>
      <c r="HUK17" s="57"/>
      <c r="HUL17" s="57"/>
      <c r="HUM17" s="57"/>
      <c r="HUN17" s="57"/>
      <c r="HUO17" s="57"/>
      <c r="HUP17" s="57"/>
      <c r="HUQ17" s="57"/>
      <c r="HUR17" s="57"/>
      <c r="HUS17" s="57"/>
      <c r="HUT17" s="57"/>
      <c r="HUU17" s="57"/>
      <c r="HUV17" s="57"/>
      <c r="HUW17" s="57"/>
      <c r="HUX17" s="57"/>
      <c r="HUY17" s="57"/>
      <c r="HUZ17" s="57"/>
      <c r="HVA17" s="57"/>
      <c r="HVB17" s="57"/>
      <c r="HVC17" s="57"/>
      <c r="HVD17" s="57"/>
      <c r="HVE17" s="57"/>
      <c r="HVF17" s="57"/>
      <c r="HVG17" s="57"/>
      <c r="HVH17" s="57"/>
      <c r="HVI17" s="57"/>
      <c r="HVJ17" s="57"/>
      <c r="HVK17" s="57"/>
      <c r="HVL17" s="57"/>
      <c r="HVM17" s="57"/>
      <c r="HVN17" s="57"/>
      <c r="HVO17" s="57"/>
      <c r="HVP17" s="57"/>
      <c r="HVQ17" s="57"/>
      <c r="HVR17" s="57"/>
      <c r="HVS17" s="57"/>
      <c r="HVT17" s="57"/>
      <c r="HVU17" s="57"/>
      <c r="HVV17" s="57"/>
      <c r="HVW17" s="57"/>
      <c r="HVX17" s="57"/>
      <c r="HVY17" s="57"/>
      <c r="HVZ17" s="57"/>
      <c r="HWA17" s="57"/>
      <c r="HWB17" s="57"/>
      <c r="HWC17" s="57"/>
      <c r="HWD17" s="57"/>
      <c r="HWE17" s="57"/>
      <c r="HWF17" s="57"/>
      <c r="HWG17" s="57"/>
      <c r="HWH17" s="57"/>
      <c r="HWI17" s="57"/>
      <c r="HWJ17" s="57"/>
      <c r="HWK17" s="57"/>
      <c r="HWL17" s="57"/>
      <c r="HWM17" s="57"/>
      <c r="HWN17" s="57"/>
      <c r="HWO17" s="57"/>
      <c r="HWP17" s="57"/>
      <c r="HWQ17" s="57"/>
      <c r="HWR17" s="57"/>
      <c r="HWS17" s="57"/>
      <c r="HWT17" s="57"/>
      <c r="HWU17" s="57"/>
      <c r="HWV17" s="57"/>
      <c r="HWW17" s="57"/>
      <c r="HWX17" s="57"/>
      <c r="HWY17" s="57"/>
      <c r="HWZ17" s="57"/>
      <c r="HXA17" s="57"/>
      <c r="HXB17" s="57"/>
      <c r="HXC17" s="57"/>
      <c r="HXD17" s="57"/>
      <c r="HXE17" s="57"/>
      <c r="HXF17" s="57"/>
      <c r="HXG17" s="57"/>
      <c r="HXH17" s="57"/>
      <c r="HXI17" s="57"/>
      <c r="HXJ17" s="57"/>
      <c r="HXK17" s="57"/>
      <c r="HXL17" s="57"/>
      <c r="HXM17" s="57"/>
      <c r="HXN17" s="57"/>
      <c r="HXO17" s="57"/>
      <c r="HXP17" s="57"/>
      <c r="HXQ17" s="57"/>
      <c r="HXR17" s="57"/>
      <c r="HXS17" s="57"/>
      <c r="HXT17" s="57"/>
      <c r="HXU17" s="57"/>
      <c r="HXV17" s="57"/>
      <c r="HXW17" s="57"/>
      <c r="HXX17" s="57"/>
      <c r="HXY17" s="57"/>
      <c r="HXZ17" s="57"/>
      <c r="HYA17" s="57"/>
      <c r="HYB17" s="57"/>
      <c r="HYC17" s="57"/>
      <c r="HYD17" s="57"/>
      <c r="HYE17" s="57"/>
      <c r="HYF17" s="57"/>
      <c r="HYG17" s="57"/>
      <c r="HYH17" s="57"/>
      <c r="HYI17" s="57"/>
      <c r="HYJ17" s="57"/>
      <c r="HYK17" s="57"/>
      <c r="HYL17" s="57"/>
      <c r="HYM17" s="57"/>
      <c r="HYN17" s="57"/>
      <c r="HYO17" s="57"/>
      <c r="HYP17" s="57"/>
      <c r="HYQ17" s="57"/>
      <c r="HYR17" s="57"/>
      <c r="HYS17" s="57"/>
      <c r="HYT17" s="57"/>
      <c r="HYU17" s="57"/>
      <c r="HYV17" s="57"/>
      <c r="HYW17" s="57"/>
      <c r="HYX17" s="57"/>
      <c r="HYY17" s="57"/>
      <c r="HYZ17" s="57"/>
      <c r="HZA17" s="57"/>
      <c r="HZB17" s="57"/>
      <c r="HZC17" s="57"/>
      <c r="HZD17" s="57"/>
      <c r="HZE17" s="57"/>
      <c r="HZF17" s="57"/>
      <c r="HZG17" s="57"/>
      <c r="HZH17" s="57"/>
      <c r="HZI17" s="57"/>
      <c r="HZJ17" s="57"/>
      <c r="HZK17" s="57"/>
      <c r="HZL17" s="57"/>
      <c r="HZM17" s="57"/>
      <c r="HZN17" s="57"/>
      <c r="HZO17" s="57"/>
      <c r="HZP17" s="57"/>
      <c r="HZQ17" s="57"/>
      <c r="HZR17" s="57"/>
      <c r="HZS17" s="57"/>
      <c r="HZT17" s="57"/>
      <c r="HZU17" s="57"/>
      <c r="HZV17" s="57"/>
      <c r="HZW17" s="57"/>
      <c r="HZX17" s="57"/>
      <c r="HZY17" s="57"/>
      <c r="HZZ17" s="57"/>
      <c r="IAA17" s="57"/>
      <c r="IAB17" s="57"/>
      <c r="IAC17" s="57"/>
      <c r="IAD17" s="57"/>
      <c r="IAE17" s="57"/>
      <c r="IAF17" s="57"/>
      <c r="IAG17" s="57"/>
      <c r="IAH17" s="57"/>
      <c r="IAI17" s="57"/>
      <c r="IAJ17" s="57"/>
      <c r="IAK17" s="57"/>
      <c r="IAL17" s="57"/>
      <c r="IAM17" s="57"/>
      <c r="IAN17" s="57"/>
      <c r="IAO17" s="57"/>
      <c r="IAP17" s="57"/>
      <c r="IAQ17" s="57"/>
      <c r="IAR17" s="57"/>
      <c r="IAS17" s="57"/>
      <c r="IAT17" s="57"/>
      <c r="IAU17" s="57"/>
      <c r="IAV17" s="57"/>
      <c r="IAW17" s="57"/>
      <c r="IAX17" s="57"/>
      <c r="IAY17" s="57"/>
      <c r="IAZ17" s="57"/>
      <c r="IBA17" s="57"/>
      <c r="IBB17" s="57"/>
      <c r="IBC17" s="57"/>
      <c r="IBD17" s="57"/>
      <c r="IBE17" s="57"/>
      <c r="IBF17" s="57"/>
      <c r="IBG17" s="57"/>
      <c r="IBH17" s="57"/>
      <c r="IBI17" s="57"/>
      <c r="IBJ17" s="57"/>
      <c r="IBK17" s="57"/>
      <c r="IBL17" s="57"/>
      <c r="IBM17" s="57"/>
      <c r="IBN17" s="57"/>
      <c r="IBO17" s="57"/>
      <c r="IBP17" s="57"/>
      <c r="IBQ17" s="57"/>
      <c r="IBR17" s="57"/>
      <c r="IBS17" s="57"/>
      <c r="IBT17" s="57"/>
      <c r="IBU17" s="57"/>
      <c r="IBV17" s="57"/>
      <c r="IBW17" s="57"/>
      <c r="IBX17" s="57"/>
      <c r="IBY17" s="57"/>
      <c r="IBZ17" s="57"/>
      <c r="ICA17" s="57"/>
      <c r="ICB17" s="57"/>
      <c r="ICC17" s="57"/>
      <c r="ICD17" s="57"/>
      <c r="ICE17" s="57"/>
      <c r="ICF17" s="57"/>
      <c r="ICG17" s="57"/>
      <c r="ICH17" s="57"/>
      <c r="ICI17" s="57"/>
      <c r="ICJ17" s="57"/>
      <c r="ICK17" s="57"/>
      <c r="ICL17" s="57"/>
      <c r="ICM17" s="57"/>
      <c r="ICN17" s="57"/>
      <c r="ICO17" s="57"/>
      <c r="ICP17" s="57"/>
      <c r="ICQ17" s="57"/>
      <c r="ICR17" s="57"/>
      <c r="ICS17" s="57"/>
      <c r="ICT17" s="57"/>
      <c r="ICU17" s="57"/>
      <c r="ICV17" s="57"/>
      <c r="ICW17" s="57"/>
      <c r="ICX17" s="57"/>
      <c r="ICY17" s="57"/>
      <c r="ICZ17" s="57"/>
      <c r="IDA17" s="57"/>
      <c r="IDB17" s="57"/>
      <c r="IDC17" s="57"/>
      <c r="IDD17" s="57"/>
      <c r="IDE17" s="57"/>
      <c r="IDF17" s="57"/>
      <c r="IDG17" s="57"/>
      <c r="IDH17" s="57"/>
      <c r="IDI17" s="57"/>
      <c r="IDJ17" s="57"/>
      <c r="IDK17" s="57"/>
      <c r="IDL17" s="57"/>
      <c r="IDM17" s="57"/>
      <c r="IDN17" s="57"/>
      <c r="IDO17" s="57"/>
      <c r="IDP17" s="57"/>
      <c r="IDQ17" s="57"/>
      <c r="IDR17" s="57"/>
      <c r="IDS17" s="57"/>
      <c r="IDT17" s="57"/>
      <c r="IDU17" s="57"/>
      <c r="IDV17" s="57"/>
      <c r="IDW17" s="57"/>
      <c r="IDX17" s="57"/>
      <c r="IDY17" s="57"/>
      <c r="IDZ17" s="57"/>
      <c r="IEA17" s="57"/>
      <c r="IEB17" s="57"/>
      <c r="IEC17" s="57"/>
      <c r="IED17" s="57"/>
      <c r="IEE17" s="57"/>
      <c r="IEF17" s="57"/>
      <c r="IEG17" s="57"/>
      <c r="IEH17" s="57"/>
      <c r="IEI17" s="57"/>
      <c r="IEJ17" s="57"/>
      <c r="IEK17" s="57"/>
      <c r="IEL17" s="57"/>
      <c r="IEM17" s="57"/>
      <c r="IEN17" s="57"/>
      <c r="IEO17" s="57"/>
      <c r="IEP17" s="57"/>
      <c r="IEQ17" s="57"/>
      <c r="IER17" s="57"/>
      <c r="IES17" s="57"/>
      <c r="IET17" s="57"/>
      <c r="IEU17" s="57"/>
      <c r="IEV17" s="57"/>
      <c r="IEW17" s="57"/>
      <c r="IEX17" s="57"/>
      <c r="IEY17" s="57"/>
      <c r="IEZ17" s="57"/>
      <c r="IFA17" s="57"/>
      <c r="IFB17" s="57"/>
      <c r="IFC17" s="57"/>
      <c r="IFD17" s="57"/>
      <c r="IFE17" s="57"/>
      <c r="IFF17" s="57"/>
      <c r="IFG17" s="57"/>
      <c r="IFH17" s="57"/>
      <c r="IFI17" s="57"/>
      <c r="IFJ17" s="57"/>
      <c r="IFK17" s="57"/>
      <c r="IFL17" s="57"/>
      <c r="IFM17" s="57"/>
      <c r="IFN17" s="57"/>
      <c r="IFO17" s="57"/>
      <c r="IFP17" s="57"/>
      <c r="IFQ17" s="57"/>
      <c r="IFR17" s="57"/>
      <c r="IFS17" s="57"/>
      <c r="IFT17" s="57"/>
      <c r="IFU17" s="57"/>
      <c r="IFV17" s="57"/>
      <c r="IFW17" s="57"/>
      <c r="IFX17" s="57"/>
      <c r="IFY17" s="57"/>
      <c r="IFZ17" s="57"/>
      <c r="IGA17" s="57"/>
      <c r="IGB17" s="57"/>
      <c r="IGC17" s="57"/>
      <c r="IGD17" s="57"/>
      <c r="IGE17" s="57"/>
      <c r="IGF17" s="57"/>
      <c r="IGG17" s="57"/>
      <c r="IGH17" s="57"/>
      <c r="IGI17" s="57"/>
      <c r="IGJ17" s="57"/>
      <c r="IGK17" s="57"/>
      <c r="IGL17" s="57"/>
      <c r="IGM17" s="57"/>
      <c r="IGN17" s="57"/>
      <c r="IGO17" s="57"/>
      <c r="IGP17" s="57"/>
      <c r="IGQ17" s="57"/>
      <c r="IGR17" s="57"/>
      <c r="IGS17" s="57"/>
      <c r="IGT17" s="57"/>
      <c r="IGU17" s="57"/>
      <c r="IGV17" s="57"/>
      <c r="IGW17" s="57"/>
      <c r="IGX17" s="57"/>
      <c r="IGY17" s="57"/>
      <c r="IGZ17" s="57"/>
      <c r="IHA17" s="57"/>
      <c r="IHB17" s="57"/>
      <c r="IHC17" s="57"/>
      <c r="IHD17" s="57"/>
      <c r="IHE17" s="57"/>
      <c r="IHF17" s="57"/>
      <c r="IHG17" s="57"/>
      <c r="IHH17" s="57"/>
      <c r="IHI17" s="57"/>
      <c r="IHJ17" s="57"/>
      <c r="IHK17" s="57"/>
      <c r="IHL17" s="57"/>
      <c r="IHM17" s="57"/>
      <c r="IHN17" s="57"/>
      <c r="IHO17" s="57"/>
      <c r="IHP17" s="57"/>
      <c r="IHQ17" s="57"/>
      <c r="IHR17" s="57"/>
      <c r="IHS17" s="57"/>
      <c r="IHT17" s="57"/>
      <c r="IHU17" s="57"/>
      <c r="IHV17" s="57"/>
      <c r="IHW17" s="57"/>
      <c r="IHX17" s="57"/>
      <c r="IHY17" s="57"/>
      <c r="IHZ17" s="57"/>
      <c r="IIA17" s="57"/>
      <c r="IIB17" s="57"/>
      <c r="IIC17" s="57"/>
      <c r="IID17" s="57"/>
      <c r="IIE17" s="57"/>
      <c r="IIF17" s="57"/>
      <c r="IIG17" s="57"/>
      <c r="IIH17" s="57"/>
      <c r="III17" s="57"/>
      <c r="IIJ17" s="57"/>
      <c r="IIK17" s="57"/>
      <c r="IIL17" s="57"/>
      <c r="IIM17" s="57"/>
      <c r="IIN17" s="57"/>
      <c r="IIO17" s="57"/>
      <c r="IIP17" s="57"/>
      <c r="IIQ17" s="57"/>
      <c r="IIR17" s="57"/>
      <c r="IIS17" s="57"/>
      <c r="IIT17" s="57"/>
      <c r="IIU17" s="57"/>
      <c r="IIV17" s="57"/>
      <c r="IIW17" s="57"/>
      <c r="IIX17" s="57"/>
      <c r="IIY17" s="57"/>
      <c r="IIZ17" s="57"/>
      <c r="IJA17" s="57"/>
      <c r="IJB17" s="57"/>
      <c r="IJC17" s="57"/>
      <c r="IJD17" s="57"/>
      <c r="IJE17" s="57"/>
      <c r="IJF17" s="57"/>
      <c r="IJG17" s="57"/>
      <c r="IJH17" s="57"/>
      <c r="IJI17" s="57"/>
      <c r="IJJ17" s="57"/>
      <c r="IJK17" s="57"/>
      <c r="IJL17" s="57"/>
      <c r="IJM17" s="57"/>
      <c r="IJN17" s="57"/>
      <c r="IJO17" s="57"/>
      <c r="IJP17" s="57"/>
      <c r="IJQ17" s="57"/>
      <c r="IJR17" s="57"/>
      <c r="IJS17" s="57"/>
      <c r="IJT17" s="57"/>
      <c r="IJU17" s="57"/>
      <c r="IJV17" s="57"/>
      <c r="IJW17" s="57"/>
      <c r="IJX17" s="57"/>
      <c r="IJY17" s="57"/>
      <c r="IJZ17" s="57"/>
      <c r="IKA17" s="57"/>
      <c r="IKB17" s="57"/>
      <c r="IKC17" s="57"/>
      <c r="IKD17" s="57"/>
      <c r="IKE17" s="57"/>
      <c r="IKF17" s="57"/>
      <c r="IKG17" s="57"/>
      <c r="IKH17" s="57"/>
      <c r="IKI17" s="57"/>
      <c r="IKJ17" s="57"/>
      <c r="IKK17" s="57"/>
      <c r="IKL17" s="57"/>
      <c r="IKM17" s="57"/>
      <c r="IKN17" s="57"/>
      <c r="IKO17" s="57"/>
      <c r="IKP17" s="57"/>
      <c r="IKQ17" s="57"/>
      <c r="IKR17" s="57"/>
      <c r="IKS17" s="57"/>
      <c r="IKT17" s="57"/>
      <c r="IKU17" s="57"/>
      <c r="IKV17" s="57"/>
      <c r="IKW17" s="57"/>
      <c r="IKX17" s="57"/>
      <c r="IKY17" s="57"/>
      <c r="IKZ17" s="57"/>
      <c r="ILA17" s="57"/>
      <c r="ILB17" s="57"/>
      <c r="ILC17" s="57"/>
      <c r="ILD17" s="57"/>
      <c r="ILE17" s="57"/>
      <c r="ILF17" s="57"/>
      <c r="ILG17" s="57"/>
      <c r="ILH17" s="57"/>
      <c r="ILI17" s="57"/>
      <c r="ILJ17" s="57"/>
      <c r="ILK17" s="57"/>
      <c r="ILL17" s="57"/>
      <c r="ILM17" s="57"/>
      <c r="ILN17" s="57"/>
      <c r="ILO17" s="57"/>
      <c r="ILP17" s="57"/>
      <c r="ILQ17" s="57"/>
      <c r="ILR17" s="57"/>
      <c r="ILS17" s="57"/>
      <c r="ILT17" s="57"/>
      <c r="ILU17" s="57"/>
      <c r="ILV17" s="57"/>
      <c r="ILW17" s="57"/>
      <c r="ILX17" s="57"/>
      <c r="ILY17" s="57"/>
      <c r="ILZ17" s="57"/>
      <c r="IMA17" s="57"/>
      <c r="IMB17" s="57"/>
      <c r="IMC17" s="57"/>
      <c r="IMD17" s="57"/>
      <c r="IME17" s="57"/>
      <c r="IMF17" s="57"/>
      <c r="IMG17" s="57"/>
      <c r="IMH17" s="57"/>
      <c r="IMI17" s="57"/>
      <c r="IMJ17" s="57"/>
      <c r="IMK17" s="57"/>
      <c r="IML17" s="57"/>
      <c r="IMM17" s="57"/>
      <c r="IMN17" s="57"/>
      <c r="IMO17" s="57"/>
      <c r="IMP17" s="57"/>
      <c r="IMQ17" s="57"/>
      <c r="IMR17" s="57"/>
      <c r="IMS17" s="57"/>
      <c r="IMT17" s="57"/>
      <c r="IMU17" s="57"/>
      <c r="IMV17" s="57"/>
      <c r="IMW17" s="57"/>
      <c r="IMX17" s="57"/>
      <c r="IMY17" s="57"/>
      <c r="IMZ17" s="57"/>
      <c r="INA17" s="57"/>
      <c r="INB17" s="57"/>
      <c r="INC17" s="57"/>
      <c r="IND17" s="57"/>
      <c r="INE17" s="57"/>
      <c r="INF17" s="57"/>
      <c r="ING17" s="57"/>
      <c r="INH17" s="57"/>
      <c r="INI17" s="57"/>
      <c r="INJ17" s="57"/>
      <c r="INK17" s="57"/>
      <c r="INL17" s="57"/>
      <c r="INM17" s="57"/>
      <c r="INN17" s="57"/>
      <c r="INO17" s="57"/>
      <c r="INP17" s="57"/>
      <c r="INQ17" s="57"/>
      <c r="INR17" s="57"/>
      <c r="INS17" s="57"/>
      <c r="INT17" s="57"/>
      <c r="INU17" s="57"/>
      <c r="INV17" s="57"/>
      <c r="INW17" s="57"/>
      <c r="INX17" s="57"/>
      <c r="INY17" s="57"/>
      <c r="INZ17" s="57"/>
      <c r="IOA17" s="57"/>
      <c r="IOB17" s="57"/>
      <c r="IOC17" s="57"/>
      <c r="IOD17" s="57"/>
      <c r="IOE17" s="57"/>
      <c r="IOF17" s="57"/>
      <c r="IOG17" s="57"/>
      <c r="IOH17" s="57"/>
      <c r="IOI17" s="57"/>
      <c r="IOJ17" s="57"/>
      <c r="IOK17" s="57"/>
      <c r="IOL17" s="57"/>
      <c r="IOM17" s="57"/>
      <c r="ION17" s="57"/>
      <c r="IOO17" s="57"/>
      <c r="IOP17" s="57"/>
      <c r="IOQ17" s="57"/>
      <c r="IOR17" s="57"/>
      <c r="IOS17" s="57"/>
      <c r="IOT17" s="57"/>
      <c r="IOU17" s="57"/>
      <c r="IOV17" s="57"/>
      <c r="IOW17" s="57"/>
      <c r="IOX17" s="57"/>
      <c r="IOY17" s="57"/>
      <c r="IOZ17" s="57"/>
      <c r="IPA17" s="57"/>
      <c r="IPB17" s="57"/>
      <c r="IPC17" s="57"/>
      <c r="IPD17" s="57"/>
      <c r="IPE17" s="57"/>
      <c r="IPF17" s="57"/>
      <c r="IPG17" s="57"/>
      <c r="IPH17" s="57"/>
      <c r="IPI17" s="57"/>
      <c r="IPJ17" s="57"/>
      <c r="IPK17" s="57"/>
      <c r="IPL17" s="57"/>
      <c r="IPM17" s="57"/>
      <c r="IPN17" s="57"/>
      <c r="IPO17" s="57"/>
      <c r="IPP17" s="57"/>
      <c r="IPQ17" s="57"/>
      <c r="IPR17" s="57"/>
      <c r="IPS17" s="57"/>
      <c r="IPT17" s="57"/>
      <c r="IPU17" s="57"/>
      <c r="IPV17" s="57"/>
      <c r="IPW17" s="57"/>
      <c r="IPX17" s="57"/>
      <c r="IPY17" s="57"/>
      <c r="IPZ17" s="57"/>
      <c r="IQA17" s="57"/>
      <c r="IQB17" s="57"/>
      <c r="IQC17" s="57"/>
      <c r="IQD17" s="57"/>
      <c r="IQE17" s="57"/>
      <c r="IQF17" s="57"/>
      <c r="IQG17" s="57"/>
      <c r="IQH17" s="57"/>
      <c r="IQI17" s="57"/>
      <c r="IQJ17" s="57"/>
      <c r="IQK17" s="57"/>
      <c r="IQL17" s="57"/>
      <c r="IQM17" s="57"/>
      <c r="IQN17" s="57"/>
      <c r="IQO17" s="57"/>
      <c r="IQP17" s="57"/>
      <c r="IQQ17" s="57"/>
      <c r="IQR17" s="57"/>
      <c r="IQS17" s="57"/>
      <c r="IQT17" s="57"/>
      <c r="IQU17" s="57"/>
      <c r="IQV17" s="57"/>
      <c r="IQW17" s="57"/>
      <c r="IQX17" s="57"/>
      <c r="IQY17" s="57"/>
      <c r="IQZ17" s="57"/>
      <c r="IRA17" s="57"/>
      <c r="IRB17" s="57"/>
      <c r="IRC17" s="57"/>
      <c r="IRD17" s="57"/>
      <c r="IRE17" s="57"/>
      <c r="IRF17" s="57"/>
      <c r="IRG17" s="57"/>
      <c r="IRH17" s="57"/>
      <c r="IRI17" s="57"/>
      <c r="IRJ17" s="57"/>
      <c r="IRK17" s="57"/>
      <c r="IRL17" s="57"/>
      <c r="IRM17" s="57"/>
      <c r="IRN17" s="57"/>
      <c r="IRO17" s="57"/>
      <c r="IRP17" s="57"/>
      <c r="IRQ17" s="57"/>
      <c r="IRR17" s="57"/>
      <c r="IRS17" s="57"/>
      <c r="IRT17" s="57"/>
      <c r="IRU17" s="57"/>
      <c r="IRV17" s="57"/>
      <c r="IRW17" s="57"/>
      <c r="IRX17" s="57"/>
      <c r="IRY17" s="57"/>
      <c r="IRZ17" s="57"/>
      <c r="ISA17" s="57"/>
      <c r="ISB17" s="57"/>
      <c r="ISC17" s="57"/>
      <c r="ISD17" s="57"/>
      <c r="ISE17" s="57"/>
      <c r="ISF17" s="57"/>
      <c r="ISG17" s="57"/>
      <c r="ISH17" s="57"/>
      <c r="ISI17" s="57"/>
      <c r="ISJ17" s="57"/>
      <c r="ISK17" s="57"/>
      <c r="ISL17" s="57"/>
      <c r="ISM17" s="57"/>
      <c r="ISN17" s="57"/>
      <c r="ISO17" s="57"/>
      <c r="ISP17" s="57"/>
      <c r="ISQ17" s="57"/>
      <c r="ISR17" s="57"/>
      <c r="ISS17" s="57"/>
      <c r="IST17" s="57"/>
      <c r="ISU17" s="57"/>
      <c r="ISV17" s="57"/>
      <c r="ISW17" s="57"/>
      <c r="ISX17" s="57"/>
      <c r="ISY17" s="57"/>
      <c r="ISZ17" s="57"/>
      <c r="ITA17" s="57"/>
      <c r="ITB17" s="57"/>
      <c r="ITC17" s="57"/>
      <c r="ITD17" s="57"/>
      <c r="ITE17" s="57"/>
      <c r="ITF17" s="57"/>
      <c r="ITG17" s="57"/>
      <c r="ITH17" s="57"/>
      <c r="ITI17" s="57"/>
      <c r="ITJ17" s="57"/>
      <c r="ITK17" s="57"/>
      <c r="ITL17" s="57"/>
      <c r="ITM17" s="57"/>
      <c r="ITN17" s="57"/>
      <c r="ITO17" s="57"/>
      <c r="ITP17" s="57"/>
      <c r="ITQ17" s="57"/>
      <c r="ITR17" s="57"/>
      <c r="ITS17" s="57"/>
      <c r="ITT17" s="57"/>
      <c r="ITU17" s="57"/>
      <c r="ITV17" s="57"/>
      <c r="ITW17" s="57"/>
      <c r="ITX17" s="57"/>
      <c r="ITY17" s="57"/>
      <c r="ITZ17" s="57"/>
      <c r="IUA17" s="57"/>
      <c r="IUB17" s="57"/>
      <c r="IUC17" s="57"/>
      <c r="IUD17" s="57"/>
      <c r="IUE17" s="57"/>
      <c r="IUF17" s="57"/>
      <c r="IUG17" s="57"/>
      <c r="IUH17" s="57"/>
      <c r="IUI17" s="57"/>
      <c r="IUJ17" s="57"/>
      <c r="IUK17" s="57"/>
      <c r="IUL17" s="57"/>
      <c r="IUM17" s="57"/>
      <c r="IUN17" s="57"/>
      <c r="IUO17" s="57"/>
      <c r="IUP17" s="57"/>
      <c r="IUQ17" s="57"/>
      <c r="IUR17" s="57"/>
      <c r="IUS17" s="57"/>
      <c r="IUT17" s="57"/>
      <c r="IUU17" s="57"/>
      <c r="IUV17" s="57"/>
      <c r="IUW17" s="57"/>
      <c r="IUX17" s="57"/>
      <c r="IUY17" s="57"/>
      <c r="IUZ17" s="57"/>
      <c r="IVA17" s="57"/>
      <c r="IVB17" s="57"/>
      <c r="IVC17" s="57"/>
      <c r="IVD17" s="57"/>
      <c r="IVE17" s="57"/>
      <c r="IVF17" s="57"/>
      <c r="IVG17" s="57"/>
      <c r="IVH17" s="57"/>
      <c r="IVI17" s="57"/>
      <c r="IVJ17" s="57"/>
      <c r="IVK17" s="57"/>
      <c r="IVL17" s="57"/>
      <c r="IVM17" s="57"/>
      <c r="IVN17" s="57"/>
      <c r="IVO17" s="57"/>
      <c r="IVP17" s="57"/>
      <c r="IVQ17" s="57"/>
      <c r="IVR17" s="57"/>
      <c r="IVS17" s="57"/>
      <c r="IVT17" s="57"/>
      <c r="IVU17" s="57"/>
      <c r="IVV17" s="57"/>
      <c r="IVW17" s="57"/>
      <c r="IVX17" s="57"/>
      <c r="IVY17" s="57"/>
      <c r="IVZ17" s="57"/>
      <c r="IWA17" s="57"/>
      <c r="IWB17" s="57"/>
      <c r="IWC17" s="57"/>
      <c r="IWD17" s="57"/>
      <c r="IWE17" s="57"/>
      <c r="IWF17" s="57"/>
      <c r="IWG17" s="57"/>
      <c r="IWH17" s="57"/>
      <c r="IWI17" s="57"/>
      <c r="IWJ17" s="57"/>
      <c r="IWK17" s="57"/>
      <c r="IWL17" s="57"/>
      <c r="IWM17" s="57"/>
      <c r="IWN17" s="57"/>
      <c r="IWO17" s="57"/>
      <c r="IWP17" s="57"/>
      <c r="IWQ17" s="57"/>
      <c r="IWR17" s="57"/>
      <c r="IWS17" s="57"/>
      <c r="IWT17" s="57"/>
      <c r="IWU17" s="57"/>
      <c r="IWV17" s="57"/>
      <c r="IWW17" s="57"/>
      <c r="IWX17" s="57"/>
      <c r="IWY17" s="57"/>
      <c r="IWZ17" s="57"/>
      <c r="IXA17" s="57"/>
      <c r="IXB17" s="57"/>
      <c r="IXC17" s="57"/>
      <c r="IXD17" s="57"/>
      <c r="IXE17" s="57"/>
      <c r="IXF17" s="57"/>
      <c r="IXG17" s="57"/>
      <c r="IXH17" s="57"/>
      <c r="IXI17" s="57"/>
      <c r="IXJ17" s="57"/>
      <c r="IXK17" s="57"/>
      <c r="IXL17" s="57"/>
      <c r="IXM17" s="57"/>
      <c r="IXN17" s="57"/>
      <c r="IXO17" s="57"/>
      <c r="IXP17" s="57"/>
      <c r="IXQ17" s="57"/>
      <c r="IXR17" s="57"/>
      <c r="IXS17" s="57"/>
      <c r="IXT17" s="57"/>
      <c r="IXU17" s="57"/>
      <c r="IXV17" s="57"/>
      <c r="IXW17" s="57"/>
      <c r="IXX17" s="57"/>
      <c r="IXY17" s="57"/>
      <c r="IXZ17" s="57"/>
      <c r="IYA17" s="57"/>
      <c r="IYB17" s="57"/>
      <c r="IYC17" s="57"/>
      <c r="IYD17" s="57"/>
      <c r="IYE17" s="57"/>
      <c r="IYF17" s="57"/>
      <c r="IYG17" s="57"/>
      <c r="IYH17" s="57"/>
      <c r="IYI17" s="57"/>
      <c r="IYJ17" s="57"/>
      <c r="IYK17" s="57"/>
      <c r="IYL17" s="57"/>
      <c r="IYM17" s="57"/>
      <c r="IYN17" s="57"/>
      <c r="IYO17" s="57"/>
      <c r="IYP17" s="57"/>
      <c r="IYQ17" s="57"/>
      <c r="IYR17" s="57"/>
      <c r="IYS17" s="57"/>
      <c r="IYT17" s="57"/>
      <c r="IYU17" s="57"/>
      <c r="IYV17" s="57"/>
      <c r="IYW17" s="57"/>
      <c r="IYX17" s="57"/>
      <c r="IYY17" s="57"/>
      <c r="IYZ17" s="57"/>
      <c r="IZA17" s="57"/>
      <c r="IZB17" s="57"/>
      <c r="IZC17" s="57"/>
      <c r="IZD17" s="57"/>
      <c r="IZE17" s="57"/>
      <c r="IZF17" s="57"/>
      <c r="IZG17" s="57"/>
      <c r="IZH17" s="57"/>
      <c r="IZI17" s="57"/>
      <c r="IZJ17" s="57"/>
      <c r="IZK17" s="57"/>
      <c r="IZL17" s="57"/>
      <c r="IZM17" s="57"/>
      <c r="IZN17" s="57"/>
      <c r="IZO17" s="57"/>
      <c r="IZP17" s="57"/>
      <c r="IZQ17" s="57"/>
      <c r="IZR17" s="57"/>
      <c r="IZS17" s="57"/>
      <c r="IZT17" s="57"/>
      <c r="IZU17" s="57"/>
      <c r="IZV17" s="57"/>
      <c r="IZW17" s="57"/>
      <c r="IZX17" s="57"/>
      <c r="IZY17" s="57"/>
      <c r="IZZ17" s="57"/>
      <c r="JAA17" s="57"/>
      <c r="JAB17" s="57"/>
      <c r="JAC17" s="57"/>
      <c r="JAD17" s="57"/>
      <c r="JAE17" s="57"/>
      <c r="JAF17" s="57"/>
      <c r="JAG17" s="57"/>
      <c r="JAH17" s="57"/>
      <c r="JAI17" s="57"/>
      <c r="JAJ17" s="57"/>
      <c r="JAK17" s="57"/>
      <c r="JAL17" s="57"/>
      <c r="JAM17" s="57"/>
      <c r="JAN17" s="57"/>
      <c r="JAO17" s="57"/>
      <c r="JAP17" s="57"/>
      <c r="JAQ17" s="57"/>
      <c r="JAR17" s="57"/>
      <c r="JAS17" s="57"/>
      <c r="JAT17" s="57"/>
      <c r="JAU17" s="57"/>
      <c r="JAV17" s="57"/>
      <c r="JAW17" s="57"/>
      <c r="JAX17" s="57"/>
      <c r="JAY17" s="57"/>
      <c r="JAZ17" s="57"/>
      <c r="JBA17" s="57"/>
      <c r="JBB17" s="57"/>
      <c r="JBC17" s="57"/>
      <c r="JBD17" s="57"/>
      <c r="JBE17" s="57"/>
      <c r="JBF17" s="57"/>
      <c r="JBG17" s="57"/>
      <c r="JBH17" s="57"/>
      <c r="JBI17" s="57"/>
      <c r="JBJ17" s="57"/>
      <c r="JBK17" s="57"/>
      <c r="JBL17" s="57"/>
      <c r="JBM17" s="57"/>
      <c r="JBN17" s="57"/>
      <c r="JBO17" s="57"/>
      <c r="JBP17" s="57"/>
      <c r="JBQ17" s="57"/>
      <c r="JBR17" s="57"/>
      <c r="JBS17" s="57"/>
      <c r="JBT17" s="57"/>
      <c r="JBU17" s="57"/>
      <c r="JBV17" s="57"/>
      <c r="JBW17" s="57"/>
      <c r="JBX17" s="57"/>
      <c r="JBY17" s="57"/>
      <c r="JBZ17" s="57"/>
      <c r="JCA17" s="57"/>
      <c r="JCB17" s="57"/>
      <c r="JCC17" s="57"/>
      <c r="JCD17" s="57"/>
      <c r="JCE17" s="57"/>
      <c r="JCF17" s="57"/>
      <c r="JCG17" s="57"/>
      <c r="JCH17" s="57"/>
      <c r="JCI17" s="57"/>
      <c r="JCJ17" s="57"/>
      <c r="JCK17" s="57"/>
      <c r="JCL17" s="57"/>
      <c r="JCM17" s="57"/>
      <c r="JCN17" s="57"/>
      <c r="JCO17" s="57"/>
      <c r="JCP17" s="57"/>
      <c r="JCQ17" s="57"/>
      <c r="JCR17" s="57"/>
      <c r="JCS17" s="57"/>
      <c r="JCT17" s="57"/>
      <c r="JCU17" s="57"/>
      <c r="JCV17" s="57"/>
      <c r="JCW17" s="57"/>
      <c r="JCX17" s="57"/>
      <c r="JCY17" s="57"/>
      <c r="JCZ17" s="57"/>
      <c r="JDA17" s="57"/>
      <c r="JDB17" s="57"/>
      <c r="JDC17" s="57"/>
      <c r="JDD17" s="57"/>
      <c r="JDE17" s="57"/>
      <c r="JDF17" s="57"/>
      <c r="JDG17" s="57"/>
      <c r="JDH17" s="57"/>
      <c r="JDI17" s="57"/>
      <c r="JDJ17" s="57"/>
      <c r="JDK17" s="57"/>
      <c r="JDL17" s="57"/>
      <c r="JDM17" s="57"/>
      <c r="JDN17" s="57"/>
      <c r="JDO17" s="57"/>
      <c r="JDP17" s="57"/>
      <c r="JDQ17" s="57"/>
      <c r="JDR17" s="57"/>
      <c r="JDS17" s="57"/>
      <c r="JDT17" s="57"/>
      <c r="JDU17" s="57"/>
      <c r="JDV17" s="57"/>
      <c r="JDW17" s="57"/>
      <c r="JDX17" s="57"/>
      <c r="JDY17" s="57"/>
      <c r="JDZ17" s="57"/>
      <c r="JEA17" s="57"/>
      <c r="JEB17" s="57"/>
      <c r="JEC17" s="57"/>
      <c r="JED17" s="57"/>
      <c r="JEE17" s="57"/>
      <c r="JEF17" s="57"/>
      <c r="JEG17" s="57"/>
      <c r="JEH17" s="57"/>
      <c r="JEI17" s="57"/>
      <c r="JEJ17" s="57"/>
      <c r="JEK17" s="57"/>
      <c r="JEL17" s="57"/>
      <c r="JEM17" s="57"/>
      <c r="JEN17" s="57"/>
      <c r="JEO17" s="57"/>
      <c r="JEP17" s="57"/>
      <c r="JEQ17" s="57"/>
      <c r="JER17" s="57"/>
      <c r="JES17" s="57"/>
      <c r="JET17" s="57"/>
      <c r="JEU17" s="57"/>
      <c r="JEV17" s="57"/>
      <c r="JEW17" s="57"/>
      <c r="JEX17" s="57"/>
      <c r="JEY17" s="57"/>
      <c r="JEZ17" s="57"/>
      <c r="JFA17" s="57"/>
      <c r="JFB17" s="57"/>
      <c r="JFC17" s="57"/>
      <c r="JFD17" s="57"/>
      <c r="JFE17" s="57"/>
      <c r="JFF17" s="57"/>
      <c r="JFG17" s="57"/>
      <c r="JFH17" s="57"/>
      <c r="JFI17" s="57"/>
      <c r="JFJ17" s="57"/>
      <c r="JFK17" s="57"/>
      <c r="JFL17" s="57"/>
      <c r="JFM17" s="57"/>
      <c r="JFN17" s="57"/>
      <c r="JFO17" s="57"/>
      <c r="JFP17" s="57"/>
      <c r="JFQ17" s="57"/>
      <c r="JFR17" s="57"/>
      <c r="JFS17" s="57"/>
      <c r="JFT17" s="57"/>
      <c r="JFU17" s="57"/>
      <c r="JFV17" s="57"/>
      <c r="JFW17" s="57"/>
      <c r="JFX17" s="57"/>
      <c r="JFY17" s="57"/>
      <c r="JFZ17" s="57"/>
      <c r="JGA17" s="57"/>
      <c r="JGB17" s="57"/>
      <c r="JGC17" s="57"/>
      <c r="JGD17" s="57"/>
      <c r="JGE17" s="57"/>
      <c r="JGF17" s="57"/>
      <c r="JGG17" s="57"/>
      <c r="JGH17" s="57"/>
      <c r="JGI17" s="57"/>
      <c r="JGJ17" s="57"/>
      <c r="JGK17" s="57"/>
      <c r="JGL17" s="57"/>
      <c r="JGM17" s="57"/>
      <c r="JGN17" s="57"/>
      <c r="JGO17" s="57"/>
      <c r="JGP17" s="57"/>
      <c r="JGQ17" s="57"/>
      <c r="JGR17" s="57"/>
      <c r="JGS17" s="57"/>
      <c r="JGT17" s="57"/>
      <c r="JGU17" s="57"/>
      <c r="JGV17" s="57"/>
      <c r="JGW17" s="57"/>
      <c r="JGX17" s="57"/>
      <c r="JGY17" s="57"/>
      <c r="JGZ17" s="57"/>
      <c r="JHA17" s="57"/>
      <c r="JHB17" s="57"/>
      <c r="JHC17" s="57"/>
      <c r="JHD17" s="57"/>
      <c r="JHE17" s="57"/>
      <c r="JHF17" s="57"/>
      <c r="JHG17" s="57"/>
      <c r="JHH17" s="57"/>
      <c r="JHI17" s="57"/>
      <c r="JHJ17" s="57"/>
      <c r="JHK17" s="57"/>
      <c r="JHL17" s="57"/>
      <c r="JHM17" s="57"/>
      <c r="JHN17" s="57"/>
      <c r="JHO17" s="57"/>
      <c r="JHP17" s="57"/>
      <c r="JHQ17" s="57"/>
      <c r="JHR17" s="57"/>
      <c r="JHS17" s="57"/>
      <c r="JHT17" s="57"/>
      <c r="JHU17" s="57"/>
      <c r="JHV17" s="57"/>
      <c r="JHW17" s="57"/>
      <c r="JHX17" s="57"/>
      <c r="JHY17" s="57"/>
      <c r="JHZ17" s="57"/>
      <c r="JIA17" s="57"/>
      <c r="JIB17" s="57"/>
      <c r="JIC17" s="57"/>
      <c r="JID17" s="57"/>
      <c r="JIE17" s="57"/>
      <c r="JIF17" s="57"/>
      <c r="JIG17" s="57"/>
      <c r="JIH17" s="57"/>
      <c r="JII17" s="57"/>
      <c r="JIJ17" s="57"/>
      <c r="JIK17" s="57"/>
      <c r="JIL17" s="57"/>
      <c r="JIM17" s="57"/>
      <c r="JIN17" s="57"/>
      <c r="JIO17" s="57"/>
      <c r="JIP17" s="57"/>
      <c r="JIQ17" s="57"/>
      <c r="JIR17" s="57"/>
      <c r="JIS17" s="57"/>
      <c r="JIT17" s="57"/>
      <c r="JIU17" s="57"/>
      <c r="JIV17" s="57"/>
      <c r="JIW17" s="57"/>
      <c r="JIX17" s="57"/>
      <c r="JIY17" s="57"/>
      <c r="JIZ17" s="57"/>
      <c r="JJA17" s="57"/>
      <c r="JJB17" s="57"/>
      <c r="JJC17" s="57"/>
      <c r="JJD17" s="57"/>
      <c r="JJE17" s="57"/>
      <c r="JJF17" s="57"/>
      <c r="JJG17" s="57"/>
      <c r="JJH17" s="57"/>
      <c r="JJI17" s="57"/>
      <c r="JJJ17" s="57"/>
      <c r="JJK17" s="57"/>
      <c r="JJL17" s="57"/>
      <c r="JJM17" s="57"/>
      <c r="JJN17" s="57"/>
      <c r="JJO17" s="57"/>
      <c r="JJP17" s="57"/>
      <c r="JJQ17" s="57"/>
      <c r="JJR17" s="57"/>
      <c r="JJS17" s="57"/>
      <c r="JJT17" s="57"/>
      <c r="JJU17" s="57"/>
      <c r="JJV17" s="57"/>
      <c r="JJW17" s="57"/>
      <c r="JJX17" s="57"/>
      <c r="JJY17" s="57"/>
      <c r="JJZ17" s="57"/>
      <c r="JKA17" s="57"/>
      <c r="JKB17" s="57"/>
      <c r="JKC17" s="57"/>
      <c r="JKD17" s="57"/>
      <c r="JKE17" s="57"/>
      <c r="JKF17" s="57"/>
      <c r="JKG17" s="57"/>
      <c r="JKH17" s="57"/>
      <c r="JKI17" s="57"/>
      <c r="JKJ17" s="57"/>
      <c r="JKK17" s="57"/>
      <c r="JKL17" s="57"/>
      <c r="JKM17" s="57"/>
      <c r="JKN17" s="57"/>
      <c r="JKO17" s="57"/>
      <c r="JKP17" s="57"/>
      <c r="JKQ17" s="57"/>
      <c r="JKR17" s="57"/>
      <c r="JKS17" s="57"/>
      <c r="JKT17" s="57"/>
      <c r="JKU17" s="57"/>
      <c r="JKV17" s="57"/>
      <c r="JKW17" s="57"/>
      <c r="JKX17" s="57"/>
      <c r="JKY17" s="57"/>
      <c r="JKZ17" s="57"/>
      <c r="JLA17" s="57"/>
      <c r="JLB17" s="57"/>
      <c r="JLC17" s="57"/>
      <c r="JLD17" s="57"/>
      <c r="JLE17" s="57"/>
      <c r="JLF17" s="57"/>
      <c r="JLG17" s="57"/>
      <c r="JLH17" s="57"/>
      <c r="JLI17" s="57"/>
      <c r="JLJ17" s="57"/>
      <c r="JLK17" s="57"/>
      <c r="JLL17" s="57"/>
      <c r="JLM17" s="57"/>
      <c r="JLN17" s="57"/>
      <c r="JLO17" s="57"/>
      <c r="JLP17" s="57"/>
      <c r="JLQ17" s="57"/>
      <c r="JLR17" s="57"/>
      <c r="JLS17" s="57"/>
      <c r="JLT17" s="57"/>
      <c r="JLU17" s="57"/>
      <c r="JLV17" s="57"/>
      <c r="JLW17" s="57"/>
      <c r="JLX17" s="57"/>
      <c r="JLY17" s="57"/>
      <c r="JLZ17" s="57"/>
      <c r="JMA17" s="57"/>
      <c r="JMB17" s="57"/>
      <c r="JMC17" s="57"/>
      <c r="JMD17" s="57"/>
      <c r="JME17" s="57"/>
      <c r="JMF17" s="57"/>
      <c r="JMG17" s="57"/>
      <c r="JMH17" s="57"/>
      <c r="JMI17" s="57"/>
      <c r="JMJ17" s="57"/>
      <c r="JMK17" s="57"/>
      <c r="JML17" s="57"/>
      <c r="JMM17" s="57"/>
      <c r="JMN17" s="57"/>
      <c r="JMO17" s="57"/>
      <c r="JMP17" s="57"/>
      <c r="JMQ17" s="57"/>
      <c r="JMR17" s="57"/>
      <c r="JMS17" s="57"/>
      <c r="JMT17" s="57"/>
      <c r="JMU17" s="57"/>
      <c r="JMV17" s="57"/>
      <c r="JMW17" s="57"/>
      <c r="JMX17" s="57"/>
      <c r="JMY17" s="57"/>
      <c r="JMZ17" s="57"/>
      <c r="JNA17" s="57"/>
      <c r="JNB17" s="57"/>
      <c r="JNC17" s="57"/>
      <c r="JND17" s="57"/>
      <c r="JNE17" s="57"/>
      <c r="JNF17" s="57"/>
      <c r="JNG17" s="57"/>
      <c r="JNH17" s="57"/>
      <c r="JNI17" s="57"/>
      <c r="JNJ17" s="57"/>
      <c r="JNK17" s="57"/>
      <c r="JNL17" s="57"/>
      <c r="JNM17" s="57"/>
      <c r="JNN17" s="57"/>
      <c r="JNO17" s="57"/>
      <c r="JNP17" s="57"/>
      <c r="JNQ17" s="57"/>
      <c r="JNR17" s="57"/>
      <c r="JNS17" s="57"/>
      <c r="JNT17" s="57"/>
      <c r="JNU17" s="57"/>
      <c r="JNV17" s="57"/>
      <c r="JNW17" s="57"/>
      <c r="JNX17" s="57"/>
      <c r="JNY17" s="57"/>
      <c r="JNZ17" s="57"/>
      <c r="JOA17" s="57"/>
      <c r="JOB17" s="57"/>
      <c r="JOC17" s="57"/>
      <c r="JOD17" s="57"/>
      <c r="JOE17" s="57"/>
      <c r="JOF17" s="57"/>
      <c r="JOG17" s="57"/>
      <c r="JOH17" s="57"/>
      <c r="JOI17" s="57"/>
      <c r="JOJ17" s="57"/>
      <c r="JOK17" s="57"/>
      <c r="JOL17" s="57"/>
      <c r="JOM17" s="57"/>
      <c r="JON17" s="57"/>
      <c r="JOO17" s="57"/>
      <c r="JOP17" s="57"/>
      <c r="JOQ17" s="57"/>
      <c r="JOR17" s="57"/>
      <c r="JOS17" s="57"/>
      <c r="JOT17" s="57"/>
      <c r="JOU17" s="57"/>
      <c r="JOV17" s="57"/>
      <c r="JOW17" s="57"/>
      <c r="JOX17" s="57"/>
      <c r="JOY17" s="57"/>
      <c r="JOZ17" s="57"/>
      <c r="JPA17" s="57"/>
      <c r="JPB17" s="57"/>
      <c r="JPC17" s="57"/>
      <c r="JPD17" s="57"/>
      <c r="JPE17" s="57"/>
      <c r="JPF17" s="57"/>
      <c r="JPG17" s="57"/>
      <c r="JPH17" s="57"/>
      <c r="JPI17" s="57"/>
      <c r="JPJ17" s="57"/>
      <c r="JPK17" s="57"/>
      <c r="JPL17" s="57"/>
      <c r="JPM17" s="57"/>
      <c r="JPN17" s="57"/>
      <c r="JPO17" s="57"/>
      <c r="JPP17" s="57"/>
      <c r="JPQ17" s="57"/>
      <c r="JPR17" s="57"/>
      <c r="JPS17" s="57"/>
      <c r="JPT17" s="57"/>
      <c r="JPU17" s="57"/>
      <c r="JPV17" s="57"/>
      <c r="JPW17" s="57"/>
      <c r="JPX17" s="57"/>
      <c r="JPY17" s="57"/>
      <c r="JPZ17" s="57"/>
      <c r="JQA17" s="57"/>
      <c r="JQB17" s="57"/>
      <c r="JQC17" s="57"/>
      <c r="JQD17" s="57"/>
      <c r="JQE17" s="57"/>
      <c r="JQF17" s="57"/>
      <c r="JQG17" s="57"/>
      <c r="JQH17" s="57"/>
      <c r="JQI17" s="57"/>
      <c r="JQJ17" s="57"/>
      <c r="JQK17" s="57"/>
      <c r="JQL17" s="57"/>
      <c r="JQM17" s="57"/>
      <c r="JQN17" s="57"/>
      <c r="JQO17" s="57"/>
      <c r="JQP17" s="57"/>
      <c r="JQQ17" s="57"/>
      <c r="JQR17" s="57"/>
      <c r="JQS17" s="57"/>
      <c r="JQT17" s="57"/>
      <c r="JQU17" s="57"/>
      <c r="JQV17" s="57"/>
      <c r="JQW17" s="57"/>
      <c r="JQX17" s="57"/>
      <c r="JQY17" s="57"/>
      <c r="JQZ17" s="57"/>
      <c r="JRA17" s="57"/>
      <c r="JRB17" s="57"/>
      <c r="JRC17" s="57"/>
      <c r="JRD17" s="57"/>
      <c r="JRE17" s="57"/>
      <c r="JRF17" s="57"/>
      <c r="JRG17" s="57"/>
      <c r="JRH17" s="57"/>
      <c r="JRI17" s="57"/>
      <c r="JRJ17" s="57"/>
      <c r="JRK17" s="57"/>
      <c r="JRL17" s="57"/>
      <c r="JRM17" s="57"/>
      <c r="JRN17" s="57"/>
      <c r="JRO17" s="57"/>
      <c r="JRP17" s="57"/>
      <c r="JRQ17" s="57"/>
      <c r="JRR17" s="57"/>
      <c r="JRS17" s="57"/>
      <c r="JRT17" s="57"/>
      <c r="JRU17" s="57"/>
      <c r="JRV17" s="57"/>
      <c r="JRW17" s="57"/>
      <c r="JRX17" s="57"/>
      <c r="JRY17" s="57"/>
      <c r="JRZ17" s="57"/>
      <c r="JSA17" s="57"/>
      <c r="JSB17" s="57"/>
      <c r="JSC17" s="57"/>
      <c r="JSD17" s="57"/>
      <c r="JSE17" s="57"/>
      <c r="JSF17" s="57"/>
      <c r="JSG17" s="57"/>
      <c r="JSH17" s="57"/>
      <c r="JSI17" s="57"/>
      <c r="JSJ17" s="57"/>
      <c r="JSK17" s="57"/>
      <c r="JSL17" s="57"/>
      <c r="JSM17" s="57"/>
      <c r="JSN17" s="57"/>
      <c r="JSO17" s="57"/>
      <c r="JSP17" s="57"/>
      <c r="JSQ17" s="57"/>
      <c r="JSR17" s="57"/>
      <c r="JSS17" s="57"/>
      <c r="JST17" s="57"/>
      <c r="JSU17" s="57"/>
      <c r="JSV17" s="57"/>
      <c r="JSW17" s="57"/>
      <c r="JSX17" s="57"/>
      <c r="JSY17" s="57"/>
      <c r="JSZ17" s="57"/>
      <c r="JTA17" s="57"/>
      <c r="JTB17" s="57"/>
      <c r="JTC17" s="57"/>
      <c r="JTD17" s="57"/>
      <c r="JTE17" s="57"/>
      <c r="JTF17" s="57"/>
      <c r="JTG17" s="57"/>
      <c r="JTH17" s="57"/>
      <c r="JTI17" s="57"/>
      <c r="JTJ17" s="57"/>
      <c r="JTK17" s="57"/>
      <c r="JTL17" s="57"/>
      <c r="JTM17" s="57"/>
      <c r="JTN17" s="57"/>
      <c r="JTO17" s="57"/>
      <c r="JTP17" s="57"/>
      <c r="JTQ17" s="57"/>
      <c r="JTR17" s="57"/>
      <c r="JTS17" s="57"/>
      <c r="JTT17" s="57"/>
      <c r="JTU17" s="57"/>
      <c r="JTV17" s="57"/>
      <c r="JTW17" s="57"/>
      <c r="JTX17" s="57"/>
      <c r="JTY17" s="57"/>
      <c r="JTZ17" s="57"/>
      <c r="JUA17" s="57"/>
      <c r="JUB17" s="57"/>
      <c r="JUC17" s="57"/>
      <c r="JUD17" s="57"/>
      <c r="JUE17" s="57"/>
      <c r="JUF17" s="57"/>
      <c r="JUG17" s="57"/>
      <c r="JUH17" s="57"/>
      <c r="JUI17" s="57"/>
      <c r="JUJ17" s="57"/>
      <c r="JUK17" s="57"/>
      <c r="JUL17" s="57"/>
      <c r="JUM17" s="57"/>
      <c r="JUN17" s="57"/>
      <c r="JUO17" s="57"/>
      <c r="JUP17" s="57"/>
      <c r="JUQ17" s="57"/>
      <c r="JUR17" s="57"/>
      <c r="JUS17" s="57"/>
      <c r="JUT17" s="57"/>
      <c r="JUU17" s="57"/>
      <c r="JUV17" s="57"/>
      <c r="JUW17" s="57"/>
      <c r="JUX17" s="57"/>
      <c r="JUY17" s="57"/>
      <c r="JUZ17" s="57"/>
      <c r="JVA17" s="57"/>
      <c r="JVB17" s="57"/>
      <c r="JVC17" s="57"/>
      <c r="JVD17" s="57"/>
      <c r="JVE17" s="57"/>
      <c r="JVF17" s="57"/>
      <c r="JVG17" s="57"/>
      <c r="JVH17" s="57"/>
      <c r="JVI17" s="57"/>
      <c r="JVJ17" s="57"/>
      <c r="JVK17" s="57"/>
      <c r="JVL17" s="57"/>
      <c r="JVM17" s="57"/>
      <c r="JVN17" s="57"/>
      <c r="JVO17" s="57"/>
      <c r="JVP17" s="57"/>
      <c r="JVQ17" s="57"/>
      <c r="JVR17" s="57"/>
      <c r="JVS17" s="57"/>
      <c r="JVT17" s="57"/>
      <c r="JVU17" s="57"/>
      <c r="JVV17" s="57"/>
      <c r="JVW17" s="57"/>
      <c r="JVX17" s="57"/>
      <c r="JVY17" s="57"/>
      <c r="JVZ17" s="57"/>
      <c r="JWA17" s="57"/>
      <c r="JWB17" s="57"/>
      <c r="JWC17" s="57"/>
      <c r="JWD17" s="57"/>
      <c r="JWE17" s="57"/>
      <c r="JWF17" s="57"/>
      <c r="JWG17" s="57"/>
      <c r="JWH17" s="57"/>
      <c r="JWI17" s="57"/>
      <c r="JWJ17" s="57"/>
      <c r="JWK17" s="57"/>
      <c r="JWL17" s="57"/>
      <c r="JWM17" s="57"/>
      <c r="JWN17" s="57"/>
      <c r="JWO17" s="57"/>
      <c r="JWP17" s="57"/>
      <c r="JWQ17" s="57"/>
      <c r="JWR17" s="57"/>
      <c r="JWS17" s="57"/>
      <c r="JWT17" s="57"/>
      <c r="JWU17" s="57"/>
      <c r="JWV17" s="57"/>
      <c r="JWW17" s="57"/>
      <c r="JWX17" s="57"/>
      <c r="JWY17" s="57"/>
      <c r="JWZ17" s="57"/>
      <c r="JXA17" s="57"/>
      <c r="JXB17" s="57"/>
      <c r="JXC17" s="57"/>
      <c r="JXD17" s="57"/>
      <c r="JXE17" s="57"/>
      <c r="JXF17" s="57"/>
      <c r="JXG17" s="57"/>
      <c r="JXH17" s="57"/>
      <c r="JXI17" s="57"/>
      <c r="JXJ17" s="57"/>
      <c r="JXK17" s="57"/>
      <c r="JXL17" s="57"/>
      <c r="JXM17" s="57"/>
      <c r="JXN17" s="57"/>
      <c r="JXO17" s="57"/>
      <c r="JXP17" s="57"/>
      <c r="JXQ17" s="57"/>
      <c r="JXR17" s="57"/>
      <c r="JXS17" s="57"/>
      <c r="JXT17" s="57"/>
      <c r="JXU17" s="57"/>
      <c r="JXV17" s="57"/>
      <c r="JXW17" s="57"/>
      <c r="JXX17" s="57"/>
      <c r="JXY17" s="57"/>
      <c r="JXZ17" s="57"/>
      <c r="JYA17" s="57"/>
      <c r="JYB17" s="57"/>
      <c r="JYC17" s="57"/>
      <c r="JYD17" s="57"/>
      <c r="JYE17" s="57"/>
      <c r="JYF17" s="57"/>
      <c r="JYG17" s="57"/>
      <c r="JYH17" s="57"/>
      <c r="JYI17" s="57"/>
      <c r="JYJ17" s="57"/>
      <c r="JYK17" s="57"/>
      <c r="JYL17" s="57"/>
      <c r="JYM17" s="57"/>
      <c r="JYN17" s="57"/>
      <c r="JYO17" s="57"/>
      <c r="JYP17" s="57"/>
      <c r="JYQ17" s="57"/>
      <c r="JYR17" s="57"/>
      <c r="JYS17" s="57"/>
      <c r="JYT17" s="57"/>
      <c r="JYU17" s="57"/>
      <c r="JYV17" s="57"/>
      <c r="JYW17" s="57"/>
      <c r="JYX17" s="57"/>
      <c r="JYY17" s="57"/>
      <c r="JYZ17" s="57"/>
      <c r="JZA17" s="57"/>
      <c r="JZB17" s="57"/>
      <c r="JZC17" s="57"/>
      <c r="JZD17" s="57"/>
      <c r="JZE17" s="57"/>
      <c r="JZF17" s="57"/>
      <c r="JZG17" s="57"/>
      <c r="JZH17" s="57"/>
      <c r="JZI17" s="57"/>
      <c r="JZJ17" s="57"/>
      <c r="JZK17" s="57"/>
      <c r="JZL17" s="57"/>
      <c r="JZM17" s="57"/>
      <c r="JZN17" s="57"/>
      <c r="JZO17" s="57"/>
      <c r="JZP17" s="57"/>
      <c r="JZQ17" s="57"/>
      <c r="JZR17" s="57"/>
      <c r="JZS17" s="57"/>
      <c r="JZT17" s="57"/>
      <c r="JZU17" s="57"/>
      <c r="JZV17" s="57"/>
      <c r="JZW17" s="57"/>
      <c r="JZX17" s="57"/>
      <c r="JZY17" s="57"/>
      <c r="JZZ17" s="57"/>
      <c r="KAA17" s="57"/>
      <c r="KAB17" s="57"/>
      <c r="KAC17" s="57"/>
      <c r="KAD17" s="57"/>
      <c r="KAE17" s="57"/>
      <c r="KAF17" s="57"/>
      <c r="KAG17" s="57"/>
      <c r="KAH17" s="57"/>
      <c r="KAI17" s="57"/>
      <c r="KAJ17" s="57"/>
      <c r="KAK17" s="57"/>
      <c r="KAL17" s="57"/>
      <c r="KAM17" s="57"/>
      <c r="KAN17" s="57"/>
      <c r="KAO17" s="57"/>
      <c r="KAP17" s="57"/>
      <c r="KAQ17" s="57"/>
      <c r="KAR17" s="57"/>
      <c r="KAS17" s="57"/>
      <c r="KAT17" s="57"/>
      <c r="KAU17" s="57"/>
      <c r="KAV17" s="57"/>
      <c r="KAW17" s="57"/>
      <c r="KAX17" s="57"/>
      <c r="KAY17" s="57"/>
      <c r="KAZ17" s="57"/>
      <c r="KBA17" s="57"/>
      <c r="KBB17" s="57"/>
      <c r="KBC17" s="57"/>
      <c r="KBD17" s="57"/>
      <c r="KBE17" s="57"/>
      <c r="KBF17" s="57"/>
      <c r="KBG17" s="57"/>
      <c r="KBH17" s="57"/>
      <c r="KBI17" s="57"/>
      <c r="KBJ17" s="57"/>
      <c r="KBK17" s="57"/>
      <c r="KBL17" s="57"/>
      <c r="KBM17" s="57"/>
      <c r="KBN17" s="57"/>
      <c r="KBO17" s="57"/>
      <c r="KBP17" s="57"/>
      <c r="KBQ17" s="57"/>
      <c r="KBR17" s="57"/>
      <c r="KBS17" s="57"/>
      <c r="KBT17" s="57"/>
      <c r="KBU17" s="57"/>
      <c r="KBV17" s="57"/>
      <c r="KBW17" s="57"/>
      <c r="KBX17" s="57"/>
      <c r="KBY17" s="57"/>
      <c r="KBZ17" s="57"/>
      <c r="KCA17" s="57"/>
      <c r="KCB17" s="57"/>
      <c r="KCC17" s="57"/>
      <c r="KCD17" s="57"/>
      <c r="KCE17" s="57"/>
      <c r="KCF17" s="57"/>
      <c r="KCG17" s="57"/>
      <c r="KCH17" s="57"/>
      <c r="KCI17" s="57"/>
      <c r="KCJ17" s="57"/>
      <c r="KCK17" s="57"/>
      <c r="KCL17" s="57"/>
      <c r="KCM17" s="57"/>
      <c r="KCN17" s="57"/>
      <c r="KCO17" s="57"/>
      <c r="KCP17" s="57"/>
      <c r="KCQ17" s="57"/>
      <c r="KCR17" s="57"/>
      <c r="KCS17" s="57"/>
      <c r="KCT17" s="57"/>
      <c r="KCU17" s="57"/>
      <c r="KCV17" s="57"/>
      <c r="KCW17" s="57"/>
      <c r="KCX17" s="57"/>
      <c r="KCY17" s="57"/>
      <c r="KCZ17" s="57"/>
      <c r="KDA17" s="57"/>
      <c r="KDB17" s="57"/>
      <c r="KDC17" s="57"/>
      <c r="KDD17" s="57"/>
      <c r="KDE17" s="57"/>
      <c r="KDF17" s="57"/>
      <c r="KDG17" s="57"/>
      <c r="KDH17" s="57"/>
      <c r="KDI17" s="57"/>
      <c r="KDJ17" s="57"/>
      <c r="KDK17" s="57"/>
      <c r="KDL17" s="57"/>
      <c r="KDM17" s="57"/>
      <c r="KDN17" s="57"/>
      <c r="KDO17" s="57"/>
      <c r="KDP17" s="57"/>
      <c r="KDQ17" s="57"/>
      <c r="KDR17" s="57"/>
      <c r="KDS17" s="57"/>
      <c r="KDT17" s="57"/>
      <c r="KDU17" s="57"/>
      <c r="KDV17" s="57"/>
      <c r="KDW17" s="57"/>
      <c r="KDX17" s="57"/>
      <c r="KDY17" s="57"/>
      <c r="KDZ17" s="57"/>
      <c r="KEA17" s="57"/>
      <c r="KEB17" s="57"/>
      <c r="KEC17" s="57"/>
      <c r="KED17" s="57"/>
      <c r="KEE17" s="57"/>
      <c r="KEF17" s="57"/>
      <c r="KEG17" s="57"/>
      <c r="KEH17" s="57"/>
      <c r="KEI17" s="57"/>
      <c r="KEJ17" s="57"/>
      <c r="KEK17" s="57"/>
      <c r="KEL17" s="57"/>
      <c r="KEM17" s="57"/>
      <c r="KEN17" s="57"/>
      <c r="KEO17" s="57"/>
      <c r="KEP17" s="57"/>
      <c r="KEQ17" s="57"/>
      <c r="KER17" s="57"/>
      <c r="KES17" s="57"/>
      <c r="KET17" s="57"/>
      <c r="KEU17" s="57"/>
      <c r="KEV17" s="57"/>
      <c r="KEW17" s="57"/>
      <c r="KEX17" s="57"/>
      <c r="KEY17" s="57"/>
      <c r="KEZ17" s="57"/>
      <c r="KFA17" s="57"/>
      <c r="KFB17" s="57"/>
      <c r="KFC17" s="57"/>
      <c r="KFD17" s="57"/>
      <c r="KFE17" s="57"/>
      <c r="KFF17" s="57"/>
      <c r="KFG17" s="57"/>
      <c r="KFH17" s="57"/>
      <c r="KFI17" s="57"/>
      <c r="KFJ17" s="57"/>
      <c r="KFK17" s="57"/>
      <c r="KFL17" s="57"/>
      <c r="KFM17" s="57"/>
      <c r="KFN17" s="57"/>
      <c r="KFO17" s="57"/>
      <c r="KFP17" s="57"/>
      <c r="KFQ17" s="57"/>
      <c r="KFR17" s="57"/>
      <c r="KFS17" s="57"/>
      <c r="KFT17" s="57"/>
      <c r="KFU17" s="57"/>
      <c r="KFV17" s="57"/>
      <c r="KFW17" s="57"/>
      <c r="KFX17" s="57"/>
      <c r="KFY17" s="57"/>
      <c r="KFZ17" s="57"/>
      <c r="KGA17" s="57"/>
      <c r="KGB17" s="57"/>
      <c r="KGC17" s="57"/>
      <c r="KGD17" s="57"/>
      <c r="KGE17" s="57"/>
      <c r="KGF17" s="57"/>
      <c r="KGG17" s="57"/>
      <c r="KGH17" s="57"/>
      <c r="KGI17" s="57"/>
      <c r="KGJ17" s="57"/>
      <c r="KGK17" s="57"/>
      <c r="KGL17" s="57"/>
      <c r="KGM17" s="57"/>
      <c r="KGN17" s="57"/>
      <c r="KGO17" s="57"/>
      <c r="KGP17" s="57"/>
      <c r="KGQ17" s="57"/>
      <c r="KGR17" s="57"/>
      <c r="KGS17" s="57"/>
      <c r="KGT17" s="57"/>
      <c r="KGU17" s="57"/>
      <c r="KGV17" s="57"/>
      <c r="KGW17" s="57"/>
      <c r="KGX17" s="57"/>
      <c r="KGY17" s="57"/>
      <c r="KGZ17" s="57"/>
      <c r="KHA17" s="57"/>
      <c r="KHB17" s="57"/>
      <c r="KHC17" s="57"/>
      <c r="KHD17" s="57"/>
      <c r="KHE17" s="57"/>
      <c r="KHF17" s="57"/>
      <c r="KHG17" s="57"/>
      <c r="KHH17" s="57"/>
      <c r="KHI17" s="57"/>
      <c r="KHJ17" s="57"/>
      <c r="KHK17" s="57"/>
      <c r="KHL17" s="57"/>
      <c r="KHM17" s="57"/>
      <c r="KHN17" s="57"/>
      <c r="KHO17" s="57"/>
      <c r="KHP17" s="57"/>
      <c r="KHQ17" s="57"/>
      <c r="KHR17" s="57"/>
      <c r="KHS17" s="57"/>
      <c r="KHT17" s="57"/>
      <c r="KHU17" s="57"/>
      <c r="KHV17" s="57"/>
      <c r="KHW17" s="57"/>
      <c r="KHX17" s="57"/>
      <c r="KHY17" s="57"/>
      <c r="KHZ17" s="57"/>
      <c r="KIA17" s="57"/>
      <c r="KIB17" s="57"/>
      <c r="KIC17" s="57"/>
      <c r="KID17" s="57"/>
      <c r="KIE17" s="57"/>
      <c r="KIF17" s="57"/>
      <c r="KIG17" s="57"/>
      <c r="KIH17" s="57"/>
      <c r="KII17" s="57"/>
      <c r="KIJ17" s="57"/>
      <c r="KIK17" s="57"/>
      <c r="KIL17" s="57"/>
      <c r="KIM17" s="57"/>
      <c r="KIN17" s="57"/>
      <c r="KIO17" s="57"/>
      <c r="KIP17" s="57"/>
      <c r="KIQ17" s="57"/>
      <c r="KIR17" s="57"/>
      <c r="KIS17" s="57"/>
      <c r="KIT17" s="57"/>
      <c r="KIU17" s="57"/>
      <c r="KIV17" s="57"/>
      <c r="KIW17" s="57"/>
      <c r="KIX17" s="57"/>
      <c r="KIY17" s="57"/>
      <c r="KIZ17" s="57"/>
      <c r="KJA17" s="57"/>
      <c r="KJB17" s="57"/>
      <c r="KJC17" s="57"/>
      <c r="KJD17" s="57"/>
      <c r="KJE17" s="57"/>
      <c r="KJF17" s="57"/>
      <c r="KJG17" s="57"/>
      <c r="KJH17" s="57"/>
      <c r="KJI17" s="57"/>
      <c r="KJJ17" s="57"/>
      <c r="KJK17" s="57"/>
      <c r="KJL17" s="57"/>
      <c r="KJM17" s="57"/>
      <c r="KJN17" s="57"/>
      <c r="KJO17" s="57"/>
      <c r="KJP17" s="57"/>
      <c r="KJQ17" s="57"/>
      <c r="KJR17" s="57"/>
      <c r="KJS17" s="57"/>
      <c r="KJT17" s="57"/>
      <c r="KJU17" s="57"/>
      <c r="KJV17" s="57"/>
      <c r="KJW17" s="57"/>
      <c r="KJX17" s="57"/>
      <c r="KJY17" s="57"/>
      <c r="KJZ17" s="57"/>
      <c r="KKA17" s="57"/>
      <c r="KKB17" s="57"/>
      <c r="KKC17" s="57"/>
      <c r="KKD17" s="57"/>
      <c r="KKE17" s="57"/>
      <c r="KKF17" s="57"/>
      <c r="KKG17" s="57"/>
      <c r="KKH17" s="57"/>
      <c r="KKI17" s="57"/>
      <c r="KKJ17" s="57"/>
      <c r="KKK17" s="57"/>
      <c r="KKL17" s="57"/>
      <c r="KKM17" s="57"/>
      <c r="KKN17" s="57"/>
      <c r="KKO17" s="57"/>
      <c r="KKP17" s="57"/>
      <c r="KKQ17" s="57"/>
      <c r="KKR17" s="57"/>
      <c r="KKS17" s="57"/>
      <c r="KKT17" s="57"/>
      <c r="KKU17" s="57"/>
      <c r="KKV17" s="57"/>
      <c r="KKW17" s="57"/>
      <c r="KKX17" s="57"/>
      <c r="KKY17" s="57"/>
      <c r="KKZ17" s="57"/>
      <c r="KLA17" s="57"/>
      <c r="KLB17" s="57"/>
      <c r="KLC17" s="57"/>
      <c r="KLD17" s="57"/>
      <c r="KLE17" s="57"/>
      <c r="KLF17" s="57"/>
      <c r="KLG17" s="57"/>
      <c r="KLH17" s="57"/>
      <c r="KLI17" s="57"/>
      <c r="KLJ17" s="57"/>
      <c r="KLK17" s="57"/>
      <c r="KLL17" s="57"/>
      <c r="KLM17" s="57"/>
      <c r="KLN17" s="57"/>
      <c r="KLO17" s="57"/>
      <c r="KLP17" s="57"/>
      <c r="KLQ17" s="57"/>
      <c r="KLR17" s="57"/>
      <c r="KLS17" s="57"/>
      <c r="KLT17" s="57"/>
      <c r="KLU17" s="57"/>
      <c r="KLV17" s="57"/>
      <c r="KLW17" s="57"/>
      <c r="KLX17" s="57"/>
      <c r="KLY17" s="57"/>
      <c r="KLZ17" s="57"/>
      <c r="KMA17" s="57"/>
      <c r="KMB17" s="57"/>
      <c r="KMC17" s="57"/>
      <c r="KMD17" s="57"/>
      <c r="KME17" s="57"/>
      <c r="KMF17" s="57"/>
      <c r="KMG17" s="57"/>
      <c r="KMH17" s="57"/>
      <c r="KMI17" s="57"/>
      <c r="KMJ17" s="57"/>
      <c r="KMK17" s="57"/>
      <c r="KML17" s="57"/>
      <c r="KMM17" s="57"/>
      <c r="KMN17" s="57"/>
      <c r="KMO17" s="57"/>
      <c r="KMP17" s="57"/>
      <c r="KMQ17" s="57"/>
      <c r="KMR17" s="57"/>
      <c r="KMS17" s="57"/>
      <c r="KMT17" s="57"/>
      <c r="KMU17" s="57"/>
      <c r="KMV17" s="57"/>
      <c r="KMW17" s="57"/>
      <c r="KMX17" s="57"/>
      <c r="KMY17" s="57"/>
      <c r="KMZ17" s="57"/>
      <c r="KNA17" s="57"/>
      <c r="KNB17" s="57"/>
      <c r="KNC17" s="57"/>
      <c r="KND17" s="57"/>
      <c r="KNE17" s="57"/>
      <c r="KNF17" s="57"/>
      <c r="KNG17" s="57"/>
      <c r="KNH17" s="57"/>
      <c r="KNI17" s="57"/>
      <c r="KNJ17" s="57"/>
      <c r="KNK17" s="57"/>
      <c r="KNL17" s="57"/>
      <c r="KNM17" s="57"/>
      <c r="KNN17" s="57"/>
      <c r="KNO17" s="57"/>
      <c r="KNP17" s="57"/>
      <c r="KNQ17" s="57"/>
      <c r="KNR17" s="57"/>
      <c r="KNS17" s="57"/>
      <c r="KNT17" s="57"/>
      <c r="KNU17" s="57"/>
      <c r="KNV17" s="57"/>
      <c r="KNW17" s="57"/>
      <c r="KNX17" s="57"/>
      <c r="KNY17" s="57"/>
      <c r="KNZ17" s="57"/>
      <c r="KOA17" s="57"/>
      <c r="KOB17" s="57"/>
      <c r="KOC17" s="57"/>
      <c r="KOD17" s="57"/>
      <c r="KOE17" s="57"/>
      <c r="KOF17" s="57"/>
      <c r="KOG17" s="57"/>
      <c r="KOH17" s="57"/>
      <c r="KOI17" s="57"/>
      <c r="KOJ17" s="57"/>
      <c r="KOK17" s="57"/>
      <c r="KOL17" s="57"/>
      <c r="KOM17" s="57"/>
      <c r="KON17" s="57"/>
      <c r="KOO17" s="57"/>
      <c r="KOP17" s="57"/>
      <c r="KOQ17" s="57"/>
      <c r="KOR17" s="57"/>
      <c r="KOS17" s="57"/>
      <c r="KOT17" s="57"/>
      <c r="KOU17" s="57"/>
      <c r="KOV17" s="57"/>
      <c r="KOW17" s="57"/>
      <c r="KOX17" s="57"/>
      <c r="KOY17" s="57"/>
      <c r="KOZ17" s="57"/>
      <c r="KPA17" s="57"/>
      <c r="KPB17" s="57"/>
      <c r="KPC17" s="57"/>
      <c r="KPD17" s="57"/>
      <c r="KPE17" s="57"/>
      <c r="KPF17" s="57"/>
      <c r="KPG17" s="57"/>
      <c r="KPH17" s="57"/>
      <c r="KPI17" s="57"/>
      <c r="KPJ17" s="57"/>
      <c r="KPK17" s="57"/>
      <c r="KPL17" s="57"/>
      <c r="KPM17" s="57"/>
      <c r="KPN17" s="57"/>
      <c r="KPO17" s="57"/>
      <c r="KPP17" s="57"/>
      <c r="KPQ17" s="57"/>
      <c r="KPR17" s="57"/>
      <c r="KPS17" s="57"/>
      <c r="KPT17" s="57"/>
      <c r="KPU17" s="57"/>
      <c r="KPV17" s="57"/>
      <c r="KPW17" s="57"/>
      <c r="KPX17" s="57"/>
      <c r="KPY17" s="57"/>
      <c r="KPZ17" s="57"/>
      <c r="KQA17" s="57"/>
      <c r="KQB17" s="57"/>
      <c r="KQC17" s="57"/>
      <c r="KQD17" s="57"/>
      <c r="KQE17" s="57"/>
      <c r="KQF17" s="57"/>
      <c r="KQG17" s="57"/>
      <c r="KQH17" s="57"/>
      <c r="KQI17" s="57"/>
      <c r="KQJ17" s="57"/>
      <c r="KQK17" s="57"/>
      <c r="KQL17" s="57"/>
      <c r="KQM17" s="57"/>
      <c r="KQN17" s="57"/>
      <c r="KQO17" s="57"/>
      <c r="KQP17" s="57"/>
      <c r="KQQ17" s="57"/>
      <c r="KQR17" s="57"/>
      <c r="KQS17" s="57"/>
      <c r="KQT17" s="57"/>
      <c r="KQU17" s="57"/>
      <c r="KQV17" s="57"/>
      <c r="KQW17" s="57"/>
      <c r="KQX17" s="57"/>
      <c r="KQY17" s="57"/>
      <c r="KQZ17" s="57"/>
      <c r="KRA17" s="57"/>
      <c r="KRB17" s="57"/>
      <c r="KRC17" s="57"/>
      <c r="KRD17" s="57"/>
      <c r="KRE17" s="57"/>
      <c r="KRF17" s="57"/>
      <c r="KRG17" s="57"/>
      <c r="KRH17" s="57"/>
      <c r="KRI17" s="57"/>
      <c r="KRJ17" s="57"/>
      <c r="KRK17" s="57"/>
      <c r="KRL17" s="57"/>
      <c r="KRM17" s="57"/>
      <c r="KRN17" s="57"/>
      <c r="KRO17" s="57"/>
      <c r="KRP17" s="57"/>
      <c r="KRQ17" s="57"/>
      <c r="KRR17" s="57"/>
      <c r="KRS17" s="57"/>
      <c r="KRT17" s="57"/>
      <c r="KRU17" s="57"/>
      <c r="KRV17" s="57"/>
      <c r="KRW17" s="57"/>
      <c r="KRX17" s="57"/>
      <c r="KRY17" s="57"/>
      <c r="KRZ17" s="57"/>
      <c r="KSA17" s="57"/>
      <c r="KSB17" s="57"/>
      <c r="KSC17" s="57"/>
      <c r="KSD17" s="57"/>
      <c r="KSE17" s="57"/>
      <c r="KSF17" s="57"/>
      <c r="KSG17" s="57"/>
      <c r="KSH17" s="57"/>
      <c r="KSI17" s="57"/>
      <c r="KSJ17" s="57"/>
      <c r="KSK17" s="57"/>
      <c r="KSL17" s="57"/>
      <c r="KSM17" s="57"/>
      <c r="KSN17" s="57"/>
      <c r="KSO17" s="57"/>
      <c r="KSP17" s="57"/>
      <c r="KSQ17" s="57"/>
      <c r="KSR17" s="57"/>
      <c r="KSS17" s="57"/>
      <c r="KST17" s="57"/>
      <c r="KSU17" s="57"/>
      <c r="KSV17" s="57"/>
      <c r="KSW17" s="57"/>
      <c r="KSX17" s="57"/>
      <c r="KSY17" s="57"/>
      <c r="KSZ17" s="57"/>
      <c r="KTA17" s="57"/>
      <c r="KTB17" s="57"/>
      <c r="KTC17" s="57"/>
      <c r="KTD17" s="57"/>
      <c r="KTE17" s="57"/>
      <c r="KTF17" s="57"/>
      <c r="KTG17" s="57"/>
      <c r="KTH17" s="57"/>
      <c r="KTI17" s="57"/>
      <c r="KTJ17" s="57"/>
      <c r="KTK17" s="57"/>
      <c r="KTL17" s="57"/>
      <c r="KTM17" s="57"/>
      <c r="KTN17" s="57"/>
      <c r="KTO17" s="57"/>
      <c r="KTP17" s="57"/>
      <c r="KTQ17" s="57"/>
      <c r="KTR17" s="57"/>
      <c r="KTS17" s="57"/>
      <c r="KTT17" s="57"/>
      <c r="KTU17" s="57"/>
      <c r="KTV17" s="57"/>
      <c r="KTW17" s="57"/>
      <c r="KTX17" s="57"/>
      <c r="KTY17" s="57"/>
      <c r="KTZ17" s="57"/>
      <c r="KUA17" s="57"/>
      <c r="KUB17" s="57"/>
      <c r="KUC17" s="57"/>
      <c r="KUD17" s="57"/>
      <c r="KUE17" s="57"/>
      <c r="KUF17" s="57"/>
      <c r="KUG17" s="57"/>
      <c r="KUH17" s="57"/>
      <c r="KUI17" s="57"/>
      <c r="KUJ17" s="57"/>
      <c r="KUK17" s="57"/>
      <c r="KUL17" s="57"/>
      <c r="KUM17" s="57"/>
      <c r="KUN17" s="57"/>
      <c r="KUO17" s="57"/>
      <c r="KUP17" s="57"/>
      <c r="KUQ17" s="57"/>
      <c r="KUR17" s="57"/>
      <c r="KUS17" s="57"/>
      <c r="KUT17" s="57"/>
      <c r="KUU17" s="57"/>
      <c r="KUV17" s="57"/>
      <c r="KUW17" s="57"/>
      <c r="KUX17" s="57"/>
      <c r="KUY17" s="57"/>
      <c r="KUZ17" s="57"/>
      <c r="KVA17" s="57"/>
      <c r="KVB17" s="57"/>
      <c r="KVC17" s="57"/>
      <c r="KVD17" s="57"/>
      <c r="KVE17" s="57"/>
      <c r="KVF17" s="57"/>
      <c r="KVG17" s="57"/>
      <c r="KVH17" s="57"/>
      <c r="KVI17" s="57"/>
      <c r="KVJ17" s="57"/>
      <c r="KVK17" s="57"/>
      <c r="KVL17" s="57"/>
      <c r="KVM17" s="57"/>
      <c r="KVN17" s="57"/>
      <c r="KVO17" s="57"/>
      <c r="KVP17" s="57"/>
      <c r="KVQ17" s="57"/>
      <c r="KVR17" s="57"/>
      <c r="KVS17" s="57"/>
      <c r="KVT17" s="57"/>
      <c r="KVU17" s="57"/>
      <c r="KVV17" s="57"/>
      <c r="KVW17" s="57"/>
      <c r="KVX17" s="57"/>
      <c r="KVY17" s="57"/>
      <c r="KVZ17" s="57"/>
      <c r="KWA17" s="57"/>
      <c r="KWB17" s="57"/>
      <c r="KWC17" s="57"/>
      <c r="KWD17" s="57"/>
      <c r="KWE17" s="57"/>
      <c r="KWF17" s="57"/>
      <c r="KWG17" s="57"/>
      <c r="KWH17" s="57"/>
      <c r="KWI17" s="57"/>
      <c r="KWJ17" s="57"/>
      <c r="KWK17" s="57"/>
      <c r="KWL17" s="57"/>
      <c r="KWM17" s="57"/>
      <c r="KWN17" s="57"/>
      <c r="KWO17" s="57"/>
      <c r="KWP17" s="57"/>
      <c r="KWQ17" s="57"/>
      <c r="KWR17" s="57"/>
      <c r="KWS17" s="57"/>
      <c r="KWT17" s="57"/>
      <c r="KWU17" s="57"/>
      <c r="KWV17" s="57"/>
      <c r="KWW17" s="57"/>
      <c r="KWX17" s="57"/>
      <c r="KWY17" s="57"/>
      <c r="KWZ17" s="57"/>
      <c r="KXA17" s="57"/>
      <c r="KXB17" s="57"/>
      <c r="KXC17" s="57"/>
      <c r="KXD17" s="57"/>
      <c r="KXE17" s="57"/>
      <c r="KXF17" s="57"/>
      <c r="KXG17" s="57"/>
      <c r="KXH17" s="57"/>
      <c r="KXI17" s="57"/>
      <c r="KXJ17" s="57"/>
      <c r="KXK17" s="57"/>
      <c r="KXL17" s="57"/>
      <c r="KXM17" s="57"/>
      <c r="KXN17" s="57"/>
      <c r="KXO17" s="57"/>
      <c r="KXP17" s="57"/>
      <c r="KXQ17" s="57"/>
      <c r="KXR17" s="57"/>
      <c r="KXS17" s="57"/>
      <c r="KXT17" s="57"/>
      <c r="KXU17" s="57"/>
      <c r="KXV17" s="57"/>
      <c r="KXW17" s="57"/>
      <c r="KXX17" s="57"/>
      <c r="KXY17" s="57"/>
      <c r="KXZ17" s="57"/>
      <c r="KYA17" s="57"/>
      <c r="KYB17" s="57"/>
      <c r="KYC17" s="57"/>
      <c r="KYD17" s="57"/>
      <c r="KYE17" s="57"/>
      <c r="KYF17" s="57"/>
      <c r="KYG17" s="57"/>
      <c r="KYH17" s="57"/>
      <c r="KYI17" s="57"/>
      <c r="KYJ17" s="57"/>
      <c r="KYK17" s="57"/>
      <c r="KYL17" s="57"/>
      <c r="KYM17" s="57"/>
      <c r="KYN17" s="57"/>
      <c r="KYO17" s="57"/>
      <c r="KYP17" s="57"/>
      <c r="KYQ17" s="57"/>
      <c r="KYR17" s="57"/>
      <c r="KYS17" s="57"/>
      <c r="KYT17" s="57"/>
      <c r="KYU17" s="57"/>
      <c r="KYV17" s="57"/>
      <c r="KYW17" s="57"/>
      <c r="KYX17" s="57"/>
      <c r="KYY17" s="57"/>
      <c r="KYZ17" s="57"/>
      <c r="KZA17" s="57"/>
      <c r="KZB17" s="57"/>
      <c r="KZC17" s="57"/>
      <c r="KZD17" s="57"/>
      <c r="KZE17" s="57"/>
      <c r="KZF17" s="57"/>
      <c r="KZG17" s="57"/>
      <c r="KZH17" s="57"/>
      <c r="KZI17" s="57"/>
      <c r="KZJ17" s="57"/>
      <c r="KZK17" s="57"/>
      <c r="KZL17" s="57"/>
      <c r="KZM17" s="57"/>
      <c r="KZN17" s="57"/>
      <c r="KZO17" s="57"/>
      <c r="KZP17" s="57"/>
      <c r="KZQ17" s="57"/>
      <c r="KZR17" s="57"/>
      <c r="KZS17" s="57"/>
      <c r="KZT17" s="57"/>
      <c r="KZU17" s="57"/>
      <c r="KZV17" s="57"/>
      <c r="KZW17" s="57"/>
      <c r="KZX17" s="57"/>
      <c r="KZY17" s="57"/>
      <c r="KZZ17" s="57"/>
      <c r="LAA17" s="57"/>
      <c r="LAB17" s="57"/>
      <c r="LAC17" s="57"/>
      <c r="LAD17" s="57"/>
      <c r="LAE17" s="57"/>
      <c r="LAF17" s="57"/>
      <c r="LAG17" s="57"/>
      <c r="LAH17" s="57"/>
      <c r="LAI17" s="57"/>
      <c r="LAJ17" s="57"/>
      <c r="LAK17" s="57"/>
      <c r="LAL17" s="57"/>
      <c r="LAM17" s="57"/>
      <c r="LAN17" s="57"/>
      <c r="LAO17" s="57"/>
      <c r="LAP17" s="57"/>
      <c r="LAQ17" s="57"/>
      <c r="LAR17" s="57"/>
      <c r="LAS17" s="57"/>
      <c r="LAT17" s="57"/>
      <c r="LAU17" s="57"/>
      <c r="LAV17" s="57"/>
      <c r="LAW17" s="57"/>
      <c r="LAX17" s="57"/>
      <c r="LAY17" s="57"/>
      <c r="LAZ17" s="57"/>
      <c r="LBA17" s="57"/>
      <c r="LBB17" s="57"/>
      <c r="LBC17" s="57"/>
      <c r="LBD17" s="57"/>
      <c r="LBE17" s="57"/>
      <c r="LBF17" s="57"/>
      <c r="LBG17" s="57"/>
      <c r="LBH17" s="57"/>
      <c r="LBI17" s="57"/>
      <c r="LBJ17" s="57"/>
      <c r="LBK17" s="57"/>
      <c r="LBL17" s="57"/>
      <c r="LBM17" s="57"/>
      <c r="LBN17" s="57"/>
      <c r="LBO17" s="57"/>
      <c r="LBP17" s="57"/>
      <c r="LBQ17" s="57"/>
      <c r="LBR17" s="57"/>
      <c r="LBS17" s="57"/>
      <c r="LBT17" s="57"/>
      <c r="LBU17" s="57"/>
      <c r="LBV17" s="57"/>
      <c r="LBW17" s="57"/>
      <c r="LBX17" s="57"/>
      <c r="LBY17" s="57"/>
      <c r="LBZ17" s="57"/>
      <c r="LCA17" s="57"/>
      <c r="LCB17" s="57"/>
      <c r="LCC17" s="57"/>
      <c r="LCD17" s="57"/>
      <c r="LCE17" s="57"/>
      <c r="LCF17" s="57"/>
      <c r="LCG17" s="57"/>
      <c r="LCH17" s="57"/>
      <c r="LCI17" s="57"/>
      <c r="LCJ17" s="57"/>
      <c r="LCK17" s="57"/>
      <c r="LCL17" s="57"/>
      <c r="LCM17" s="57"/>
      <c r="LCN17" s="57"/>
      <c r="LCO17" s="57"/>
      <c r="LCP17" s="57"/>
      <c r="LCQ17" s="57"/>
      <c r="LCR17" s="57"/>
      <c r="LCS17" s="57"/>
      <c r="LCT17" s="57"/>
      <c r="LCU17" s="57"/>
      <c r="LCV17" s="57"/>
      <c r="LCW17" s="57"/>
      <c r="LCX17" s="57"/>
      <c r="LCY17" s="57"/>
      <c r="LCZ17" s="57"/>
      <c r="LDA17" s="57"/>
      <c r="LDB17" s="57"/>
      <c r="LDC17" s="57"/>
      <c r="LDD17" s="57"/>
      <c r="LDE17" s="57"/>
      <c r="LDF17" s="57"/>
      <c r="LDG17" s="57"/>
      <c r="LDH17" s="57"/>
      <c r="LDI17" s="57"/>
      <c r="LDJ17" s="57"/>
      <c r="LDK17" s="57"/>
      <c r="LDL17" s="57"/>
      <c r="LDM17" s="57"/>
      <c r="LDN17" s="57"/>
      <c r="LDO17" s="57"/>
      <c r="LDP17" s="57"/>
      <c r="LDQ17" s="57"/>
      <c r="LDR17" s="57"/>
      <c r="LDS17" s="57"/>
      <c r="LDT17" s="57"/>
      <c r="LDU17" s="57"/>
      <c r="LDV17" s="57"/>
      <c r="LDW17" s="57"/>
      <c r="LDX17" s="57"/>
      <c r="LDY17" s="57"/>
      <c r="LDZ17" s="57"/>
      <c r="LEA17" s="57"/>
      <c r="LEB17" s="57"/>
      <c r="LEC17" s="57"/>
      <c r="LED17" s="57"/>
      <c r="LEE17" s="57"/>
      <c r="LEF17" s="57"/>
      <c r="LEG17" s="57"/>
      <c r="LEH17" s="57"/>
      <c r="LEI17" s="57"/>
      <c r="LEJ17" s="57"/>
      <c r="LEK17" s="57"/>
      <c r="LEL17" s="57"/>
      <c r="LEM17" s="57"/>
      <c r="LEN17" s="57"/>
      <c r="LEO17" s="57"/>
      <c r="LEP17" s="57"/>
      <c r="LEQ17" s="57"/>
      <c r="LER17" s="57"/>
      <c r="LES17" s="57"/>
      <c r="LET17" s="57"/>
      <c r="LEU17" s="57"/>
      <c r="LEV17" s="57"/>
      <c r="LEW17" s="57"/>
      <c r="LEX17" s="57"/>
      <c r="LEY17" s="57"/>
      <c r="LEZ17" s="57"/>
      <c r="LFA17" s="57"/>
      <c r="LFB17" s="57"/>
      <c r="LFC17" s="57"/>
      <c r="LFD17" s="57"/>
      <c r="LFE17" s="57"/>
      <c r="LFF17" s="57"/>
      <c r="LFG17" s="57"/>
      <c r="LFH17" s="57"/>
      <c r="LFI17" s="57"/>
      <c r="LFJ17" s="57"/>
      <c r="LFK17" s="57"/>
      <c r="LFL17" s="57"/>
      <c r="LFM17" s="57"/>
      <c r="LFN17" s="57"/>
      <c r="LFO17" s="57"/>
      <c r="LFP17" s="57"/>
      <c r="LFQ17" s="57"/>
      <c r="LFR17" s="57"/>
      <c r="LFS17" s="57"/>
      <c r="LFT17" s="57"/>
      <c r="LFU17" s="57"/>
      <c r="LFV17" s="57"/>
      <c r="LFW17" s="57"/>
      <c r="LFX17" s="57"/>
      <c r="LFY17" s="57"/>
      <c r="LFZ17" s="57"/>
      <c r="LGA17" s="57"/>
      <c r="LGB17" s="57"/>
      <c r="LGC17" s="57"/>
      <c r="LGD17" s="57"/>
      <c r="LGE17" s="57"/>
      <c r="LGF17" s="57"/>
      <c r="LGG17" s="57"/>
      <c r="LGH17" s="57"/>
      <c r="LGI17" s="57"/>
      <c r="LGJ17" s="57"/>
      <c r="LGK17" s="57"/>
      <c r="LGL17" s="57"/>
      <c r="LGM17" s="57"/>
      <c r="LGN17" s="57"/>
      <c r="LGO17" s="57"/>
      <c r="LGP17" s="57"/>
      <c r="LGQ17" s="57"/>
      <c r="LGR17" s="57"/>
      <c r="LGS17" s="57"/>
      <c r="LGT17" s="57"/>
      <c r="LGU17" s="57"/>
      <c r="LGV17" s="57"/>
      <c r="LGW17" s="57"/>
      <c r="LGX17" s="57"/>
      <c r="LGY17" s="57"/>
      <c r="LGZ17" s="57"/>
      <c r="LHA17" s="57"/>
      <c r="LHB17" s="57"/>
      <c r="LHC17" s="57"/>
      <c r="LHD17" s="57"/>
      <c r="LHE17" s="57"/>
      <c r="LHF17" s="57"/>
      <c r="LHG17" s="57"/>
      <c r="LHH17" s="57"/>
      <c r="LHI17" s="57"/>
      <c r="LHJ17" s="57"/>
      <c r="LHK17" s="57"/>
      <c r="LHL17" s="57"/>
      <c r="LHM17" s="57"/>
      <c r="LHN17" s="57"/>
      <c r="LHO17" s="57"/>
      <c r="LHP17" s="57"/>
      <c r="LHQ17" s="57"/>
      <c r="LHR17" s="57"/>
      <c r="LHS17" s="57"/>
      <c r="LHT17" s="57"/>
      <c r="LHU17" s="57"/>
      <c r="LHV17" s="57"/>
      <c r="LHW17" s="57"/>
      <c r="LHX17" s="57"/>
      <c r="LHY17" s="57"/>
      <c r="LHZ17" s="57"/>
      <c r="LIA17" s="57"/>
      <c r="LIB17" s="57"/>
      <c r="LIC17" s="57"/>
      <c r="LID17" s="57"/>
      <c r="LIE17" s="57"/>
      <c r="LIF17" s="57"/>
      <c r="LIG17" s="57"/>
      <c r="LIH17" s="57"/>
      <c r="LII17" s="57"/>
      <c r="LIJ17" s="57"/>
      <c r="LIK17" s="57"/>
      <c r="LIL17" s="57"/>
      <c r="LIM17" s="57"/>
      <c r="LIN17" s="57"/>
      <c r="LIO17" s="57"/>
      <c r="LIP17" s="57"/>
      <c r="LIQ17" s="57"/>
      <c r="LIR17" s="57"/>
      <c r="LIS17" s="57"/>
      <c r="LIT17" s="57"/>
      <c r="LIU17" s="57"/>
      <c r="LIV17" s="57"/>
      <c r="LIW17" s="57"/>
      <c r="LIX17" s="57"/>
      <c r="LIY17" s="57"/>
      <c r="LIZ17" s="57"/>
      <c r="LJA17" s="57"/>
      <c r="LJB17" s="57"/>
      <c r="LJC17" s="57"/>
      <c r="LJD17" s="57"/>
      <c r="LJE17" s="57"/>
      <c r="LJF17" s="57"/>
      <c r="LJG17" s="57"/>
      <c r="LJH17" s="57"/>
      <c r="LJI17" s="57"/>
      <c r="LJJ17" s="57"/>
      <c r="LJK17" s="57"/>
      <c r="LJL17" s="57"/>
      <c r="LJM17" s="57"/>
      <c r="LJN17" s="57"/>
      <c r="LJO17" s="57"/>
      <c r="LJP17" s="57"/>
      <c r="LJQ17" s="57"/>
      <c r="LJR17" s="57"/>
      <c r="LJS17" s="57"/>
      <c r="LJT17" s="57"/>
      <c r="LJU17" s="57"/>
      <c r="LJV17" s="57"/>
      <c r="LJW17" s="57"/>
      <c r="LJX17" s="57"/>
      <c r="LJY17" s="57"/>
      <c r="LJZ17" s="57"/>
      <c r="LKA17" s="57"/>
      <c r="LKB17" s="57"/>
      <c r="LKC17" s="57"/>
      <c r="LKD17" s="57"/>
      <c r="LKE17" s="57"/>
      <c r="LKF17" s="57"/>
      <c r="LKG17" s="57"/>
      <c r="LKH17" s="57"/>
      <c r="LKI17" s="57"/>
      <c r="LKJ17" s="57"/>
      <c r="LKK17" s="57"/>
      <c r="LKL17" s="57"/>
      <c r="LKM17" s="57"/>
      <c r="LKN17" s="57"/>
      <c r="LKO17" s="57"/>
      <c r="LKP17" s="57"/>
      <c r="LKQ17" s="57"/>
      <c r="LKR17" s="57"/>
      <c r="LKS17" s="57"/>
      <c r="LKT17" s="57"/>
      <c r="LKU17" s="57"/>
      <c r="LKV17" s="57"/>
      <c r="LKW17" s="57"/>
      <c r="LKX17" s="57"/>
      <c r="LKY17" s="57"/>
      <c r="LKZ17" s="57"/>
      <c r="LLA17" s="57"/>
      <c r="LLB17" s="57"/>
      <c r="LLC17" s="57"/>
      <c r="LLD17" s="57"/>
      <c r="LLE17" s="57"/>
      <c r="LLF17" s="57"/>
      <c r="LLG17" s="57"/>
      <c r="LLH17" s="57"/>
      <c r="LLI17" s="57"/>
      <c r="LLJ17" s="57"/>
      <c r="LLK17" s="57"/>
      <c r="LLL17" s="57"/>
      <c r="LLM17" s="57"/>
      <c r="LLN17" s="57"/>
      <c r="LLO17" s="57"/>
      <c r="LLP17" s="57"/>
      <c r="LLQ17" s="57"/>
      <c r="LLR17" s="57"/>
      <c r="LLS17" s="57"/>
      <c r="LLT17" s="57"/>
      <c r="LLU17" s="57"/>
      <c r="LLV17" s="57"/>
      <c r="LLW17" s="57"/>
      <c r="LLX17" s="57"/>
      <c r="LLY17" s="57"/>
      <c r="LLZ17" s="57"/>
      <c r="LMA17" s="57"/>
      <c r="LMB17" s="57"/>
      <c r="LMC17" s="57"/>
      <c r="LMD17" s="57"/>
      <c r="LME17" s="57"/>
      <c r="LMF17" s="57"/>
      <c r="LMG17" s="57"/>
      <c r="LMH17" s="57"/>
      <c r="LMI17" s="57"/>
      <c r="LMJ17" s="57"/>
      <c r="LMK17" s="57"/>
      <c r="LML17" s="57"/>
      <c r="LMM17" s="57"/>
      <c r="LMN17" s="57"/>
      <c r="LMO17" s="57"/>
      <c r="LMP17" s="57"/>
      <c r="LMQ17" s="57"/>
      <c r="LMR17" s="57"/>
      <c r="LMS17" s="57"/>
      <c r="LMT17" s="57"/>
      <c r="LMU17" s="57"/>
      <c r="LMV17" s="57"/>
      <c r="LMW17" s="57"/>
      <c r="LMX17" s="57"/>
      <c r="LMY17" s="57"/>
      <c r="LMZ17" s="57"/>
      <c r="LNA17" s="57"/>
      <c r="LNB17" s="57"/>
      <c r="LNC17" s="57"/>
      <c r="LND17" s="57"/>
      <c r="LNE17" s="57"/>
      <c r="LNF17" s="57"/>
      <c r="LNG17" s="57"/>
      <c r="LNH17" s="57"/>
      <c r="LNI17" s="57"/>
      <c r="LNJ17" s="57"/>
      <c r="LNK17" s="57"/>
      <c r="LNL17" s="57"/>
      <c r="LNM17" s="57"/>
      <c r="LNN17" s="57"/>
      <c r="LNO17" s="57"/>
      <c r="LNP17" s="57"/>
      <c r="LNQ17" s="57"/>
      <c r="LNR17" s="57"/>
      <c r="LNS17" s="57"/>
      <c r="LNT17" s="57"/>
      <c r="LNU17" s="57"/>
      <c r="LNV17" s="57"/>
      <c r="LNW17" s="57"/>
      <c r="LNX17" s="57"/>
      <c r="LNY17" s="57"/>
      <c r="LNZ17" s="57"/>
      <c r="LOA17" s="57"/>
      <c r="LOB17" s="57"/>
      <c r="LOC17" s="57"/>
      <c r="LOD17" s="57"/>
      <c r="LOE17" s="57"/>
      <c r="LOF17" s="57"/>
      <c r="LOG17" s="57"/>
      <c r="LOH17" s="57"/>
      <c r="LOI17" s="57"/>
      <c r="LOJ17" s="57"/>
      <c r="LOK17" s="57"/>
      <c r="LOL17" s="57"/>
      <c r="LOM17" s="57"/>
      <c r="LON17" s="57"/>
      <c r="LOO17" s="57"/>
      <c r="LOP17" s="57"/>
      <c r="LOQ17" s="57"/>
      <c r="LOR17" s="57"/>
      <c r="LOS17" s="57"/>
      <c r="LOT17" s="57"/>
      <c r="LOU17" s="57"/>
      <c r="LOV17" s="57"/>
      <c r="LOW17" s="57"/>
      <c r="LOX17" s="57"/>
      <c r="LOY17" s="57"/>
      <c r="LOZ17" s="57"/>
      <c r="LPA17" s="57"/>
      <c r="LPB17" s="57"/>
      <c r="LPC17" s="57"/>
      <c r="LPD17" s="57"/>
      <c r="LPE17" s="57"/>
      <c r="LPF17" s="57"/>
      <c r="LPG17" s="57"/>
      <c r="LPH17" s="57"/>
      <c r="LPI17" s="57"/>
      <c r="LPJ17" s="57"/>
      <c r="LPK17" s="57"/>
      <c r="LPL17" s="57"/>
      <c r="LPM17" s="57"/>
      <c r="LPN17" s="57"/>
      <c r="LPO17" s="57"/>
      <c r="LPP17" s="57"/>
      <c r="LPQ17" s="57"/>
      <c r="LPR17" s="57"/>
      <c r="LPS17" s="57"/>
      <c r="LPT17" s="57"/>
      <c r="LPU17" s="57"/>
      <c r="LPV17" s="57"/>
      <c r="LPW17" s="57"/>
      <c r="LPX17" s="57"/>
      <c r="LPY17" s="57"/>
      <c r="LPZ17" s="57"/>
      <c r="LQA17" s="57"/>
      <c r="LQB17" s="57"/>
      <c r="LQC17" s="57"/>
      <c r="LQD17" s="57"/>
      <c r="LQE17" s="57"/>
      <c r="LQF17" s="57"/>
      <c r="LQG17" s="57"/>
      <c r="LQH17" s="57"/>
      <c r="LQI17" s="57"/>
      <c r="LQJ17" s="57"/>
      <c r="LQK17" s="57"/>
      <c r="LQL17" s="57"/>
      <c r="LQM17" s="57"/>
      <c r="LQN17" s="57"/>
      <c r="LQO17" s="57"/>
      <c r="LQP17" s="57"/>
      <c r="LQQ17" s="57"/>
      <c r="LQR17" s="57"/>
      <c r="LQS17" s="57"/>
      <c r="LQT17" s="57"/>
      <c r="LQU17" s="57"/>
      <c r="LQV17" s="57"/>
      <c r="LQW17" s="57"/>
      <c r="LQX17" s="57"/>
      <c r="LQY17" s="57"/>
      <c r="LQZ17" s="57"/>
      <c r="LRA17" s="57"/>
      <c r="LRB17" s="57"/>
      <c r="LRC17" s="57"/>
      <c r="LRD17" s="57"/>
      <c r="LRE17" s="57"/>
      <c r="LRF17" s="57"/>
      <c r="LRG17" s="57"/>
      <c r="LRH17" s="57"/>
      <c r="LRI17" s="57"/>
      <c r="LRJ17" s="57"/>
      <c r="LRK17" s="57"/>
      <c r="LRL17" s="57"/>
      <c r="LRM17" s="57"/>
      <c r="LRN17" s="57"/>
      <c r="LRO17" s="57"/>
      <c r="LRP17" s="57"/>
      <c r="LRQ17" s="57"/>
      <c r="LRR17" s="57"/>
      <c r="LRS17" s="57"/>
      <c r="LRT17" s="57"/>
      <c r="LRU17" s="57"/>
      <c r="LRV17" s="57"/>
      <c r="LRW17" s="57"/>
      <c r="LRX17" s="57"/>
      <c r="LRY17" s="57"/>
      <c r="LRZ17" s="57"/>
      <c r="LSA17" s="57"/>
      <c r="LSB17" s="57"/>
      <c r="LSC17" s="57"/>
      <c r="LSD17" s="57"/>
      <c r="LSE17" s="57"/>
      <c r="LSF17" s="57"/>
      <c r="LSG17" s="57"/>
      <c r="LSH17" s="57"/>
      <c r="LSI17" s="57"/>
      <c r="LSJ17" s="57"/>
      <c r="LSK17" s="57"/>
      <c r="LSL17" s="57"/>
      <c r="LSM17" s="57"/>
      <c r="LSN17" s="57"/>
      <c r="LSO17" s="57"/>
      <c r="LSP17" s="57"/>
      <c r="LSQ17" s="57"/>
      <c r="LSR17" s="57"/>
      <c r="LSS17" s="57"/>
      <c r="LST17" s="57"/>
      <c r="LSU17" s="57"/>
      <c r="LSV17" s="57"/>
      <c r="LSW17" s="57"/>
      <c r="LSX17" s="57"/>
      <c r="LSY17" s="57"/>
      <c r="LSZ17" s="57"/>
      <c r="LTA17" s="57"/>
      <c r="LTB17" s="57"/>
      <c r="LTC17" s="57"/>
      <c r="LTD17" s="57"/>
      <c r="LTE17" s="57"/>
      <c r="LTF17" s="57"/>
      <c r="LTG17" s="57"/>
      <c r="LTH17" s="57"/>
      <c r="LTI17" s="57"/>
      <c r="LTJ17" s="57"/>
      <c r="LTK17" s="57"/>
      <c r="LTL17" s="57"/>
      <c r="LTM17" s="57"/>
      <c r="LTN17" s="57"/>
      <c r="LTO17" s="57"/>
      <c r="LTP17" s="57"/>
      <c r="LTQ17" s="57"/>
      <c r="LTR17" s="57"/>
      <c r="LTS17" s="57"/>
      <c r="LTT17" s="57"/>
      <c r="LTU17" s="57"/>
      <c r="LTV17" s="57"/>
      <c r="LTW17" s="57"/>
      <c r="LTX17" s="57"/>
      <c r="LTY17" s="57"/>
      <c r="LTZ17" s="57"/>
      <c r="LUA17" s="57"/>
      <c r="LUB17" s="57"/>
      <c r="LUC17" s="57"/>
      <c r="LUD17" s="57"/>
      <c r="LUE17" s="57"/>
      <c r="LUF17" s="57"/>
      <c r="LUG17" s="57"/>
      <c r="LUH17" s="57"/>
      <c r="LUI17" s="57"/>
      <c r="LUJ17" s="57"/>
      <c r="LUK17" s="57"/>
      <c r="LUL17" s="57"/>
      <c r="LUM17" s="57"/>
      <c r="LUN17" s="57"/>
      <c r="LUO17" s="57"/>
      <c r="LUP17" s="57"/>
      <c r="LUQ17" s="57"/>
      <c r="LUR17" s="57"/>
      <c r="LUS17" s="57"/>
      <c r="LUT17" s="57"/>
      <c r="LUU17" s="57"/>
      <c r="LUV17" s="57"/>
      <c r="LUW17" s="57"/>
      <c r="LUX17" s="57"/>
      <c r="LUY17" s="57"/>
      <c r="LUZ17" s="57"/>
      <c r="LVA17" s="57"/>
      <c r="LVB17" s="57"/>
      <c r="LVC17" s="57"/>
      <c r="LVD17" s="57"/>
      <c r="LVE17" s="57"/>
      <c r="LVF17" s="57"/>
      <c r="LVG17" s="57"/>
      <c r="LVH17" s="57"/>
      <c r="LVI17" s="57"/>
      <c r="LVJ17" s="57"/>
      <c r="LVK17" s="57"/>
      <c r="LVL17" s="57"/>
      <c r="LVM17" s="57"/>
      <c r="LVN17" s="57"/>
      <c r="LVO17" s="57"/>
      <c r="LVP17" s="57"/>
      <c r="LVQ17" s="57"/>
      <c r="LVR17" s="57"/>
      <c r="LVS17" s="57"/>
      <c r="LVT17" s="57"/>
      <c r="LVU17" s="57"/>
      <c r="LVV17" s="57"/>
      <c r="LVW17" s="57"/>
      <c r="LVX17" s="57"/>
      <c r="LVY17" s="57"/>
      <c r="LVZ17" s="57"/>
      <c r="LWA17" s="57"/>
      <c r="LWB17" s="57"/>
      <c r="LWC17" s="57"/>
      <c r="LWD17" s="57"/>
      <c r="LWE17" s="57"/>
      <c r="LWF17" s="57"/>
      <c r="LWG17" s="57"/>
      <c r="LWH17" s="57"/>
      <c r="LWI17" s="57"/>
      <c r="LWJ17" s="57"/>
      <c r="LWK17" s="57"/>
      <c r="LWL17" s="57"/>
      <c r="LWM17" s="57"/>
      <c r="LWN17" s="57"/>
      <c r="LWO17" s="57"/>
      <c r="LWP17" s="57"/>
      <c r="LWQ17" s="57"/>
      <c r="LWR17" s="57"/>
      <c r="LWS17" s="57"/>
      <c r="LWT17" s="57"/>
      <c r="LWU17" s="57"/>
      <c r="LWV17" s="57"/>
      <c r="LWW17" s="57"/>
      <c r="LWX17" s="57"/>
      <c r="LWY17" s="57"/>
      <c r="LWZ17" s="57"/>
      <c r="LXA17" s="57"/>
      <c r="LXB17" s="57"/>
      <c r="LXC17" s="57"/>
      <c r="LXD17" s="57"/>
      <c r="LXE17" s="57"/>
      <c r="LXF17" s="57"/>
      <c r="LXG17" s="57"/>
      <c r="LXH17" s="57"/>
      <c r="LXI17" s="57"/>
      <c r="LXJ17" s="57"/>
      <c r="LXK17" s="57"/>
      <c r="LXL17" s="57"/>
      <c r="LXM17" s="57"/>
      <c r="LXN17" s="57"/>
      <c r="LXO17" s="57"/>
      <c r="LXP17" s="57"/>
      <c r="LXQ17" s="57"/>
      <c r="LXR17" s="57"/>
      <c r="LXS17" s="57"/>
      <c r="LXT17" s="57"/>
      <c r="LXU17" s="57"/>
      <c r="LXV17" s="57"/>
      <c r="LXW17" s="57"/>
      <c r="LXX17" s="57"/>
      <c r="LXY17" s="57"/>
      <c r="LXZ17" s="57"/>
      <c r="LYA17" s="57"/>
      <c r="LYB17" s="57"/>
      <c r="LYC17" s="57"/>
      <c r="LYD17" s="57"/>
      <c r="LYE17" s="57"/>
      <c r="LYF17" s="57"/>
      <c r="LYG17" s="57"/>
      <c r="LYH17" s="57"/>
      <c r="LYI17" s="57"/>
      <c r="LYJ17" s="57"/>
      <c r="LYK17" s="57"/>
      <c r="LYL17" s="57"/>
      <c r="LYM17" s="57"/>
      <c r="LYN17" s="57"/>
      <c r="LYO17" s="57"/>
      <c r="LYP17" s="57"/>
      <c r="LYQ17" s="57"/>
      <c r="LYR17" s="57"/>
      <c r="LYS17" s="57"/>
      <c r="LYT17" s="57"/>
      <c r="LYU17" s="57"/>
      <c r="LYV17" s="57"/>
      <c r="LYW17" s="57"/>
      <c r="LYX17" s="57"/>
      <c r="LYY17" s="57"/>
      <c r="LYZ17" s="57"/>
      <c r="LZA17" s="57"/>
      <c r="LZB17" s="57"/>
      <c r="LZC17" s="57"/>
      <c r="LZD17" s="57"/>
      <c r="LZE17" s="57"/>
      <c r="LZF17" s="57"/>
      <c r="LZG17" s="57"/>
      <c r="LZH17" s="57"/>
      <c r="LZI17" s="57"/>
      <c r="LZJ17" s="57"/>
      <c r="LZK17" s="57"/>
      <c r="LZL17" s="57"/>
      <c r="LZM17" s="57"/>
      <c r="LZN17" s="57"/>
      <c r="LZO17" s="57"/>
      <c r="LZP17" s="57"/>
      <c r="LZQ17" s="57"/>
      <c r="LZR17" s="57"/>
      <c r="LZS17" s="57"/>
      <c r="LZT17" s="57"/>
      <c r="LZU17" s="57"/>
      <c r="LZV17" s="57"/>
      <c r="LZW17" s="57"/>
      <c r="LZX17" s="57"/>
      <c r="LZY17" s="57"/>
      <c r="LZZ17" s="57"/>
      <c r="MAA17" s="57"/>
      <c r="MAB17" s="57"/>
      <c r="MAC17" s="57"/>
      <c r="MAD17" s="57"/>
      <c r="MAE17" s="57"/>
      <c r="MAF17" s="57"/>
      <c r="MAG17" s="57"/>
      <c r="MAH17" s="57"/>
      <c r="MAI17" s="57"/>
      <c r="MAJ17" s="57"/>
      <c r="MAK17" s="57"/>
      <c r="MAL17" s="57"/>
      <c r="MAM17" s="57"/>
      <c r="MAN17" s="57"/>
      <c r="MAO17" s="57"/>
      <c r="MAP17" s="57"/>
      <c r="MAQ17" s="57"/>
      <c r="MAR17" s="57"/>
      <c r="MAS17" s="57"/>
      <c r="MAT17" s="57"/>
      <c r="MAU17" s="57"/>
      <c r="MAV17" s="57"/>
      <c r="MAW17" s="57"/>
      <c r="MAX17" s="57"/>
      <c r="MAY17" s="57"/>
      <c r="MAZ17" s="57"/>
      <c r="MBA17" s="57"/>
      <c r="MBB17" s="57"/>
      <c r="MBC17" s="57"/>
      <c r="MBD17" s="57"/>
      <c r="MBE17" s="57"/>
      <c r="MBF17" s="57"/>
      <c r="MBG17" s="57"/>
      <c r="MBH17" s="57"/>
      <c r="MBI17" s="57"/>
      <c r="MBJ17" s="57"/>
      <c r="MBK17" s="57"/>
      <c r="MBL17" s="57"/>
      <c r="MBM17" s="57"/>
      <c r="MBN17" s="57"/>
      <c r="MBO17" s="57"/>
      <c r="MBP17" s="57"/>
      <c r="MBQ17" s="57"/>
      <c r="MBR17" s="57"/>
      <c r="MBS17" s="57"/>
      <c r="MBT17" s="57"/>
      <c r="MBU17" s="57"/>
      <c r="MBV17" s="57"/>
      <c r="MBW17" s="57"/>
      <c r="MBX17" s="57"/>
      <c r="MBY17" s="57"/>
      <c r="MBZ17" s="57"/>
      <c r="MCA17" s="57"/>
      <c r="MCB17" s="57"/>
      <c r="MCC17" s="57"/>
      <c r="MCD17" s="57"/>
      <c r="MCE17" s="57"/>
      <c r="MCF17" s="57"/>
      <c r="MCG17" s="57"/>
      <c r="MCH17" s="57"/>
      <c r="MCI17" s="57"/>
      <c r="MCJ17" s="57"/>
      <c r="MCK17" s="57"/>
      <c r="MCL17" s="57"/>
      <c r="MCM17" s="57"/>
      <c r="MCN17" s="57"/>
      <c r="MCO17" s="57"/>
      <c r="MCP17" s="57"/>
      <c r="MCQ17" s="57"/>
      <c r="MCR17" s="57"/>
      <c r="MCS17" s="57"/>
      <c r="MCT17" s="57"/>
      <c r="MCU17" s="57"/>
      <c r="MCV17" s="57"/>
      <c r="MCW17" s="57"/>
      <c r="MCX17" s="57"/>
      <c r="MCY17" s="57"/>
      <c r="MCZ17" s="57"/>
      <c r="MDA17" s="57"/>
      <c r="MDB17" s="57"/>
      <c r="MDC17" s="57"/>
      <c r="MDD17" s="57"/>
      <c r="MDE17" s="57"/>
      <c r="MDF17" s="57"/>
      <c r="MDG17" s="57"/>
      <c r="MDH17" s="57"/>
      <c r="MDI17" s="57"/>
      <c r="MDJ17" s="57"/>
      <c r="MDK17" s="57"/>
      <c r="MDL17" s="57"/>
      <c r="MDM17" s="57"/>
      <c r="MDN17" s="57"/>
      <c r="MDO17" s="57"/>
      <c r="MDP17" s="57"/>
      <c r="MDQ17" s="57"/>
      <c r="MDR17" s="57"/>
      <c r="MDS17" s="57"/>
      <c r="MDT17" s="57"/>
      <c r="MDU17" s="57"/>
      <c r="MDV17" s="57"/>
      <c r="MDW17" s="57"/>
      <c r="MDX17" s="57"/>
      <c r="MDY17" s="57"/>
      <c r="MDZ17" s="57"/>
      <c r="MEA17" s="57"/>
      <c r="MEB17" s="57"/>
      <c r="MEC17" s="57"/>
      <c r="MED17" s="57"/>
      <c r="MEE17" s="57"/>
      <c r="MEF17" s="57"/>
      <c r="MEG17" s="57"/>
      <c r="MEH17" s="57"/>
      <c r="MEI17" s="57"/>
      <c r="MEJ17" s="57"/>
      <c r="MEK17" s="57"/>
      <c r="MEL17" s="57"/>
      <c r="MEM17" s="57"/>
      <c r="MEN17" s="57"/>
      <c r="MEO17" s="57"/>
      <c r="MEP17" s="57"/>
      <c r="MEQ17" s="57"/>
      <c r="MER17" s="57"/>
      <c r="MES17" s="57"/>
      <c r="MET17" s="57"/>
      <c r="MEU17" s="57"/>
      <c r="MEV17" s="57"/>
      <c r="MEW17" s="57"/>
      <c r="MEX17" s="57"/>
      <c r="MEY17" s="57"/>
      <c r="MEZ17" s="57"/>
      <c r="MFA17" s="57"/>
      <c r="MFB17" s="57"/>
      <c r="MFC17" s="57"/>
      <c r="MFD17" s="57"/>
      <c r="MFE17" s="57"/>
      <c r="MFF17" s="57"/>
      <c r="MFG17" s="57"/>
      <c r="MFH17" s="57"/>
      <c r="MFI17" s="57"/>
      <c r="MFJ17" s="57"/>
      <c r="MFK17" s="57"/>
      <c r="MFL17" s="57"/>
      <c r="MFM17" s="57"/>
      <c r="MFN17" s="57"/>
      <c r="MFO17" s="57"/>
      <c r="MFP17" s="57"/>
      <c r="MFQ17" s="57"/>
      <c r="MFR17" s="57"/>
      <c r="MFS17" s="57"/>
      <c r="MFT17" s="57"/>
      <c r="MFU17" s="57"/>
      <c r="MFV17" s="57"/>
      <c r="MFW17" s="57"/>
      <c r="MFX17" s="57"/>
      <c r="MFY17" s="57"/>
      <c r="MFZ17" s="57"/>
      <c r="MGA17" s="57"/>
      <c r="MGB17" s="57"/>
      <c r="MGC17" s="57"/>
      <c r="MGD17" s="57"/>
      <c r="MGE17" s="57"/>
      <c r="MGF17" s="57"/>
      <c r="MGG17" s="57"/>
      <c r="MGH17" s="57"/>
      <c r="MGI17" s="57"/>
      <c r="MGJ17" s="57"/>
      <c r="MGK17" s="57"/>
      <c r="MGL17" s="57"/>
      <c r="MGM17" s="57"/>
      <c r="MGN17" s="57"/>
      <c r="MGO17" s="57"/>
      <c r="MGP17" s="57"/>
      <c r="MGQ17" s="57"/>
      <c r="MGR17" s="57"/>
      <c r="MGS17" s="57"/>
      <c r="MGT17" s="57"/>
      <c r="MGU17" s="57"/>
      <c r="MGV17" s="57"/>
      <c r="MGW17" s="57"/>
      <c r="MGX17" s="57"/>
      <c r="MGY17" s="57"/>
      <c r="MGZ17" s="57"/>
      <c r="MHA17" s="57"/>
      <c r="MHB17" s="57"/>
      <c r="MHC17" s="57"/>
      <c r="MHD17" s="57"/>
      <c r="MHE17" s="57"/>
      <c r="MHF17" s="57"/>
      <c r="MHG17" s="57"/>
      <c r="MHH17" s="57"/>
      <c r="MHI17" s="57"/>
      <c r="MHJ17" s="57"/>
      <c r="MHK17" s="57"/>
      <c r="MHL17" s="57"/>
      <c r="MHM17" s="57"/>
      <c r="MHN17" s="57"/>
      <c r="MHO17" s="57"/>
      <c r="MHP17" s="57"/>
      <c r="MHQ17" s="57"/>
      <c r="MHR17" s="57"/>
      <c r="MHS17" s="57"/>
      <c r="MHT17" s="57"/>
      <c r="MHU17" s="57"/>
      <c r="MHV17" s="57"/>
      <c r="MHW17" s="57"/>
      <c r="MHX17" s="57"/>
      <c r="MHY17" s="57"/>
      <c r="MHZ17" s="57"/>
      <c r="MIA17" s="57"/>
      <c r="MIB17" s="57"/>
      <c r="MIC17" s="57"/>
      <c r="MID17" s="57"/>
      <c r="MIE17" s="57"/>
      <c r="MIF17" s="57"/>
      <c r="MIG17" s="57"/>
      <c r="MIH17" s="57"/>
      <c r="MII17" s="57"/>
      <c r="MIJ17" s="57"/>
      <c r="MIK17" s="57"/>
      <c r="MIL17" s="57"/>
      <c r="MIM17" s="57"/>
      <c r="MIN17" s="57"/>
      <c r="MIO17" s="57"/>
      <c r="MIP17" s="57"/>
      <c r="MIQ17" s="57"/>
      <c r="MIR17" s="57"/>
      <c r="MIS17" s="57"/>
      <c r="MIT17" s="57"/>
      <c r="MIU17" s="57"/>
      <c r="MIV17" s="57"/>
      <c r="MIW17" s="57"/>
      <c r="MIX17" s="57"/>
      <c r="MIY17" s="57"/>
      <c r="MIZ17" s="57"/>
      <c r="MJA17" s="57"/>
      <c r="MJB17" s="57"/>
      <c r="MJC17" s="57"/>
      <c r="MJD17" s="57"/>
      <c r="MJE17" s="57"/>
      <c r="MJF17" s="57"/>
      <c r="MJG17" s="57"/>
      <c r="MJH17" s="57"/>
      <c r="MJI17" s="57"/>
      <c r="MJJ17" s="57"/>
      <c r="MJK17" s="57"/>
      <c r="MJL17" s="57"/>
      <c r="MJM17" s="57"/>
      <c r="MJN17" s="57"/>
      <c r="MJO17" s="57"/>
      <c r="MJP17" s="57"/>
      <c r="MJQ17" s="57"/>
      <c r="MJR17" s="57"/>
      <c r="MJS17" s="57"/>
      <c r="MJT17" s="57"/>
      <c r="MJU17" s="57"/>
      <c r="MJV17" s="57"/>
      <c r="MJW17" s="57"/>
      <c r="MJX17" s="57"/>
      <c r="MJY17" s="57"/>
      <c r="MJZ17" s="57"/>
      <c r="MKA17" s="57"/>
      <c r="MKB17" s="57"/>
      <c r="MKC17" s="57"/>
      <c r="MKD17" s="57"/>
      <c r="MKE17" s="57"/>
      <c r="MKF17" s="57"/>
      <c r="MKG17" s="57"/>
      <c r="MKH17" s="57"/>
      <c r="MKI17" s="57"/>
      <c r="MKJ17" s="57"/>
      <c r="MKK17" s="57"/>
      <c r="MKL17" s="57"/>
      <c r="MKM17" s="57"/>
      <c r="MKN17" s="57"/>
      <c r="MKO17" s="57"/>
      <c r="MKP17" s="57"/>
      <c r="MKQ17" s="57"/>
      <c r="MKR17" s="57"/>
      <c r="MKS17" s="57"/>
      <c r="MKT17" s="57"/>
      <c r="MKU17" s="57"/>
      <c r="MKV17" s="57"/>
      <c r="MKW17" s="57"/>
      <c r="MKX17" s="57"/>
      <c r="MKY17" s="57"/>
      <c r="MKZ17" s="57"/>
      <c r="MLA17" s="57"/>
      <c r="MLB17" s="57"/>
      <c r="MLC17" s="57"/>
      <c r="MLD17" s="57"/>
      <c r="MLE17" s="57"/>
      <c r="MLF17" s="57"/>
      <c r="MLG17" s="57"/>
      <c r="MLH17" s="57"/>
      <c r="MLI17" s="57"/>
      <c r="MLJ17" s="57"/>
      <c r="MLK17" s="57"/>
      <c r="MLL17" s="57"/>
      <c r="MLM17" s="57"/>
      <c r="MLN17" s="57"/>
      <c r="MLO17" s="57"/>
      <c r="MLP17" s="57"/>
      <c r="MLQ17" s="57"/>
      <c r="MLR17" s="57"/>
      <c r="MLS17" s="57"/>
      <c r="MLT17" s="57"/>
      <c r="MLU17" s="57"/>
      <c r="MLV17" s="57"/>
      <c r="MLW17" s="57"/>
      <c r="MLX17" s="57"/>
      <c r="MLY17" s="57"/>
      <c r="MLZ17" s="57"/>
      <c r="MMA17" s="57"/>
      <c r="MMB17" s="57"/>
      <c r="MMC17" s="57"/>
      <c r="MMD17" s="57"/>
      <c r="MME17" s="57"/>
      <c r="MMF17" s="57"/>
      <c r="MMG17" s="57"/>
      <c r="MMH17" s="57"/>
      <c r="MMI17" s="57"/>
      <c r="MMJ17" s="57"/>
      <c r="MMK17" s="57"/>
      <c r="MML17" s="57"/>
      <c r="MMM17" s="57"/>
      <c r="MMN17" s="57"/>
      <c r="MMO17" s="57"/>
      <c r="MMP17" s="57"/>
      <c r="MMQ17" s="57"/>
      <c r="MMR17" s="57"/>
      <c r="MMS17" s="57"/>
      <c r="MMT17" s="57"/>
      <c r="MMU17" s="57"/>
      <c r="MMV17" s="57"/>
      <c r="MMW17" s="57"/>
      <c r="MMX17" s="57"/>
      <c r="MMY17" s="57"/>
      <c r="MMZ17" s="57"/>
      <c r="MNA17" s="57"/>
      <c r="MNB17" s="57"/>
      <c r="MNC17" s="57"/>
      <c r="MND17" s="57"/>
      <c r="MNE17" s="57"/>
      <c r="MNF17" s="57"/>
      <c r="MNG17" s="57"/>
      <c r="MNH17" s="57"/>
      <c r="MNI17" s="57"/>
      <c r="MNJ17" s="57"/>
      <c r="MNK17" s="57"/>
      <c r="MNL17" s="57"/>
      <c r="MNM17" s="57"/>
      <c r="MNN17" s="57"/>
      <c r="MNO17" s="57"/>
      <c r="MNP17" s="57"/>
      <c r="MNQ17" s="57"/>
      <c r="MNR17" s="57"/>
      <c r="MNS17" s="57"/>
      <c r="MNT17" s="57"/>
      <c r="MNU17" s="57"/>
      <c r="MNV17" s="57"/>
      <c r="MNW17" s="57"/>
      <c r="MNX17" s="57"/>
      <c r="MNY17" s="57"/>
      <c r="MNZ17" s="57"/>
      <c r="MOA17" s="57"/>
      <c r="MOB17" s="57"/>
      <c r="MOC17" s="57"/>
      <c r="MOD17" s="57"/>
      <c r="MOE17" s="57"/>
      <c r="MOF17" s="57"/>
      <c r="MOG17" s="57"/>
      <c r="MOH17" s="57"/>
      <c r="MOI17" s="57"/>
      <c r="MOJ17" s="57"/>
      <c r="MOK17" s="57"/>
      <c r="MOL17" s="57"/>
      <c r="MOM17" s="57"/>
      <c r="MON17" s="57"/>
      <c r="MOO17" s="57"/>
      <c r="MOP17" s="57"/>
      <c r="MOQ17" s="57"/>
      <c r="MOR17" s="57"/>
      <c r="MOS17" s="57"/>
      <c r="MOT17" s="57"/>
      <c r="MOU17" s="57"/>
      <c r="MOV17" s="57"/>
      <c r="MOW17" s="57"/>
      <c r="MOX17" s="57"/>
      <c r="MOY17" s="57"/>
      <c r="MOZ17" s="57"/>
      <c r="MPA17" s="57"/>
      <c r="MPB17" s="57"/>
      <c r="MPC17" s="57"/>
      <c r="MPD17" s="57"/>
      <c r="MPE17" s="57"/>
      <c r="MPF17" s="57"/>
      <c r="MPG17" s="57"/>
      <c r="MPH17" s="57"/>
      <c r="MPI17" s="57"/>
      <c r="MPJ17" s="57"/>
      <c r="MPK17" s="57"/>
      <c r="MPL17" s="57"/>
      <c r="MPM17" s="57"/>
      <c r="MPN17" s="57"/>
      <c r="MPO17" s="57"/>
      <c r="MPP17" s="57"/>
      <c r="MPQ17" s="57"/>
      <c r="MPR17" s="57"/>
      <c r="MPS17" s="57"/>
      <c r="MPT17" s="57"/>
      <c r="MPU17" s="57"/>
      <c r="MPV17" s="57"/>
      <c r="MPW17" s="57"/>
      <c r="MPX17" s="57"/>
      <c r="MPY17" s="57"/>
      <c r="MPZ17" s="57"/>
      <c r="MQA17" s="57"/>
      <c r="MQB17" s="57"/>
      <c r="MQC17" s="57"/>
      <c r="MQD17" s="57"/>
      <c r="MQE17" s="57"/>
      <c r="MQF17" s="57"/>
      <c r="MQG17" s="57"/>
      <c r="MQH17" s="57"/>
      <c r="MQI17" s="57"/>
      <c r="MQJ17" s="57"/>
      <c r="MQK17" s="57"/>
      <c r="MQL17" s="57"/>
      <c r="MQM17" s="57"/>
      <c r="MQN17" s="57"/>
      <c r="MQO17" s="57"/>
      <c r="MQP17" s="57"/>
      <c r="MQQ17" s="57"/>
      <c r="MQR17" s="57"/>
      <c r="MQS17" s="57"/>
      <c r="MQT17" s="57"/>
      <c r="MQU17" s="57"/>
      <c r="MQV17" s="57"/>
      <c r="MQW17" s="57"/>
      <c r="MQX17" s="57"/>
      <c r="MQY17" s="57"/>
      <c r="MQZ17" s="57"/>
      <c r="MRA17" s="57"/>
      <c r="MRB17" s="57"/>
      <c r="MRC17" s="57"/>
      <c r="MRD17" s="57"/>
      <c r="MRE17" s="57"/>
      <c r="MRF17" s="57"/>
      <c r="MRG17" s="57"/>
      <c r="MRH17" s="57"/>
      <c r="MRI17" s="57"/>
      <c r="MRJ17" s="57"/>
      <c r="MRK17" s="57"/>
      <c r="MRL17" s="57"/>
      <c r="MRM17" s="57"/>
      <c r="MRN17" s="57"/>
      <c r="MRO17" s="57"/>
      <c r="MRP17" s="57"/>
      <c r="MRQ17" s="57"/>
      <c r="MRR17" s="57"/>
      <c r="MRS17" s="57"/>
      <c r="MRT17" s="57"/>
      <c r="MRU17" s="57"/>
      <c r="MRV17" s="57"/>
      <c r="MRW17" s="57"/>
      <c r="MRX17" s="57"/>
      <c r="MRY17" s="57"/>
      <c r="MRZ17" s="57"/>
      <c r="MSA17" s="57"/>
      <c r="MSB17" s="57"/>
      <c r="MSC17" s="57"/>
      <c r="MSD17" s="57"/>
      <c r="MSE17" s="57"/>
      <c r="MSF17" s="57"/>
      <c r="MSG17" s="57"/>
      <c r="MSH17" s="57"/>
      <c r="MSI17" s="57"/>
      <c r="MSJ17" s="57"/>
      <c r="MSK17" s="57"/>
      <c r="MSL17" s="57"/>
      <c r="MSM17" s="57"/>
      <c r="MSN17" s="57"/>
      <c r="MSO17" s="57"/>
      <c r="MSP17" s="57"/>
      <c r="MSQ17" s="57"/>
      <c r="MSR17" s="57"/>
      <c r="MSS17" s="57"/>
      <c r="MST17" s="57"/>
      <c r="MSU17" s="57"/>
      <c r="MSV17" s="57"/>
      <c r="MSW17" s="57"/>
      <c r="MSX17" s="57"/>
      <c r="MSY17" s="57"/>
      <c r="MSZ17" s="57"/>
      <c r="MTA17" s="57"/>
      <c r="MTB17" s="57"/>
      <c r="MTC17" s="57"/>
      <c r="MTD17" s="57"/>
      <c r="MTE17" s="57"/>
      <c r="MTF17" s="57"/>
      <c r="MTG17" s="57"/>
      <c r="MTH17" s="57"/>
      <c r="MTI17" s="57"/>
      <c r="MTJ17" s="57"/>
      <c r="MTK17" s="57"/>
      <c r="MTL17" s="57"/>
      <c r="MTM17" s="57"/>
      <c r="MTN17" s="57"/>
      <c r="MTO17" s="57"/>
      <c r="MTP17" s="57"/>
      <c r="MTQ17" s="57"/>
      <c r="MTR17" s="57"/>
      <c r="MTS17" s="57"/>
      <c r="MTT17" s="57"/>
      <c r="MTU17" s="57"/>
      <c r="MTV17" s="57"/>
      <c r="MTW17" s="57"/>
      <c r="MTX17" s="57"/>
      <c r="MTY17" s="57"/>
      <c r="MTZ17" s="57"/>
      <c r="MUA17" s="57"/>
      <c r="MUB17" s="57"/>
      <c r="MUC17" s="57"/>
      <c r="MUD17" s="57"/>
      <c r="MUE17" s="57"/>
      <c r="MUF17" s="57"/>
      <c r="MUG17" s="57"/>
      <c r="MUH17" s="57"/>
      <c r="MUI17" s="57"/>
      <c r="MUJ17" s="57"/>
      <c r="MUK17" s="57"/>
      <c r="MUL17" s="57"/>
      <c r="MUM17" s="57"/>
      <c r="MUN17" s="57"/>
      <c r="MUO17" s="57"/>
      <c r="MUP17" s="57"/>
      <c r="MUQ17" s="57"/>
      <c r="MUR17" s="57"/>
      <c r="MUS17" s="57"/>
      <c r="MUT17" s="57"/>
      <c r="MUU17" s="57"/>
      <c r="MUV17" s="57"/>
      <c r="MUW17" s="57"/>
      <c r="MUX17" s="57"/>
      <c r="MUY17" s="57"/>
      <c r="MUZ17" s="57"/>
      <c r="MVA17" s="57"/>
      <c r="MVB17" s="57"/>
      <c r="MVC17" s="57"/>
      <c r="MVD17" s="57"/>
      <c r="MVE17" s="57"/>
      <c r="MVF17" s="57"/>
      <c r="MVG17" s="57"/>
      <c r="MVH17" s="57"/>
      <c r="MVI17" s="57"/>
      <c r="MVJ17" s="57"/>
      <c r="MVK17" s="57"/>
      <c r="MVL17" s="57"/>
      <c r="MVM17" s="57"/>
      <c r="MVN17" s="57"/>
      <c r="MVO17" s="57"/>
      <c r="MVP17" s="57"/>
      <c r="MVQ17" s="57"/>
      <c r="MVR17" s="57"/>
      <c r="MVS17" s="57"/>
      <c r="MVT17" s="57"/>
      <c r="MVU17" s="57"/>
      <c r="MVV17" s="57"/>
      <c r="MVW17" s="57"/>
      <c r="MVX17" s="57"/>
      <c r="MVY17" s="57"/>
      <c r="MVZ17" s="57"/>
      <c r="MWA17" s="57"/>
      <c r="MWB17" s="57"/>
      <c r="MWC17" s="57"/>
      <c r="MWD17" s="57"/>
      <c r="MWE17" s="57"/>
      <c r="MWF17" s="57"/>
      <c r="MWG17" s="57"/>
      <c r="MWH17" s="57"/>
      <c r="MWI17" s="57"/>
      <c r="MWJ17" s="57"/>
      <c r="MWK17" s="57"/>
      <c r="MWL17" s="57"/>
      <c r="MWM17" s="57"/>
      <c r="MWN17" s="57"/>
      <c r="MWO17" s="57"/>
      <c r="MWP17" s="57"/>
      <c r="MWQ17" s="57"/>
      <c r="MWR17" s="57"/>
      <c r="MWS17" s="57"/>
      <c r="MWT17" s="57"/>
      <c r="MWU17" s="57"/>
      <c r="MWV17" s="57"/>
      <c r="MWW17" s="57"/>
      <c r="MWX17" s="57"/>
      <c r="MWY17" s="57"/>
      <c r="MWZ17" s="57"/>
      <c r="MXA17" s="57"/>
      <c r="MXB17" s="57"/>
      <c r="MXC17" s="57"/>
      <c r="MXD17" s="57"/>
      <c r="MXE17" s="57"/>
      <c r="MXF17" s="57"/>
      <c r="MXG17" s="57"/>
      <c r="MXH17" s="57"/>
      <c r="MXI17" s="57"/>
      <c r="MXJ17" s="57"/>
      <c r="MXK17" s="57"/>
      <c r="MXL17" s="57"/>
      <c r="MXM17" s="57"/>
      <c r="MXN17" s="57"/>
      <c r="MXO17" s="57"/>
      <c r="MXP17" s="57"/>
      <c r="MXQ17" s="57"/>
      <c r="MXR17" s="57"/>
      <c r="MXS17" s="57"/>
      <c r="MXT17" s="57"/>
      <c r="MXU17" s="57"/>
      <c r="MXV17" s="57"/>
      <c r="MXW17" s="57"/>
      <c r="MXX17" s="57"/>
      <c r="MXY17" s="57"/>
      <c r="MXZ17" s="57"/>
      <c r="MYA17" s="57"/>
      <c r="MYB17" s="57"/>
      <c r="MYC17" s="57"/>
      <c r="MYD17" s="57"/>
      <c r="MYE17" s="57"/>
      <c r="MYF17" s="57"/>
      <c r="MYG17" s="57"/>
      <c r="MYH17" s="57"/>
      <c r="MYI17" s="57"/>
      <c r="MYJ17" s="57"/>
      <c r="MYK17" s="57"/>
      <c r="MYL17" s="57"/>
      <c r="MYM17" s="57"/>
      <c r="MYN17" s="57"/>
      <c r="MYO17" s="57"/>
      <c r="MYP17" s="57"/>
      <c r="MYQ17" s="57"/>
      <c r="MYR17" s="57"/>
      <c r="MYS17" s="57"/>
      <c r="MYT17" s="57"/>
      <c r="MYU17" s="57"/>
      <c r="MYV17" s="57"/>
      <c r="MYW17" s="57"/>
      <c r="MYX17" s="57"/>
      <c r="MYY17" s="57"/>
      <c r="MYZ17" s="57"/>
      <c r="MZA17" s="57"/>
      <c r="MZB17" s="57"/>
      <c r="MZC17" s="57"/>
      <c r="MZD17" s="57"/>
      <c r="MZE17" s="57"/>
      <c r="MZF17" s="57"/>
      <c r="MZG17" s="57"/>
      <c r="MZH17" s="57"/>
      <c r="MZI17" s="57"/>
      <c r="MZJ17" s="57"/>
      <c r="MZK17" s="57"/>
      <c r="MZL17" s="57"/>
      <c r="MZM17" s="57"/>
      <c r="MZN17" s="57"/>
      <c r="MZO17" s="57"/>
      <c r="MZP17" s="57"/>
      <c r="MZQ17" s="57"/>
      <c r="MZR17" s="57"/>
      <c r="MZS17" s="57"/>
      <c r="MZT17" s="57"/>
      <c r="MZU17" s="57"/>
      <c r="MZV17" s="57"/>
      <c r="MZW17" s="57"/>
      <c r="MZX17" s="57"/>
      <c r="MZY17" s="57"/>
      <c r="MZZ17" s="57"/>
      <c r="NAA17" s="57"/>
      <c r="NAB17" s="57"/>
      <c r="NAC17" s="57"/>
      <c r="NAD17" s="57"/>
      <c r="NAE17" s="57"/>
      <c r="NAF17" s="57"/>
      <c r="NAG17" s="57"/>
      <c r="NAH17" s="57"/>
      <c r="NAI17" s="57"/>
      <c r="NAJ17" s="57"/>
      <c r="NAK17" s="57"/>
      <c r="NAL17" s="57"/>
      <c r="NAM17" s="57"/>
      <c r="NAN17" s="57"/>
      <c r="NAO17" s="57"/>
      <c r="NAP17" s="57"/>
      <c r="NAQ17" s="57"/>
      <c r="NAR17" s="57"/>
      <c r="NAS17" s="57"/>
      <c r="NAT17" s="57"/>
      <c r="NAU17" s="57"/>
      <c r="NAV17" s="57"/>
      <c r="NAW17" s="57"/>
      <c r="NAX17" s="57"/>
      <c r="NAY17" s="57"/>
      <c r="NAZ17" s="57"/>
      <c r="NBA17" s="57"/>
      <c r="NBB17" s="57"/>
      <c r="NBC17" s="57"/>
      <c r="NBD17" s="57"/>
      <c r="NBE17" s="57"/>
      <c r="NBF17" s="57"/>
      <c r="NBG17" s="57"/>
      <c r="NBH17" s="57"/>
      <c r="NBI17" s="57"/>
      <c r="NBJ17" s="57"/>
      <c r="NBK17" s="57"/>
      <c r="NBL17" s="57"/>
      <c r="NBM17" s="57"/>
      <c r="NBN17" s="57"/>
      <c r="NBO17" s="57"/>
      <c r="NBP17" s="57"/>
      <c r="NBQ17" s="57"/>
      <c r="NBR17" s="57"/>
      <c r="NBS17" s="57"/>
      <c r="NBT17" s="57"/>
      <c r="NBU17" s="57"/>
      <c r="NBV17" s="57"/>
      <c r="NBW17" s="57"/>
      <c r="NBX17" s="57"/>
      <c r="NBY17" s="57"/>
      <c r="NBZ17" s="57"/>
      <c r="NCA17" s="57"/>
      <c r="NCB17" s="57"/>
      <c r="NCC17" s="57"/>
      <c r="NCD17" s="57"/>
      <c r="NCE17" s="57"/>
      <c r="NCF17" s="57"/>
      <c r="NCG17" s="57"/>
      <c r="NCH17" s="57"/>
      <c r="NCI17" s="57"/>
      <c r="NCJ17" s="57"/>
      <c r="NCK17" s="57"/>
      <c r="NCL17" s="57"/>
      <c r="NCM17" s="57"/>
      <c r="NCN17" s="57"/>
      <c r="NCO17" s="57"/>
      <c r="NCP17" s="57"/>
      <c r="NCQ17" s="57"/>
      <c r="NCR17" s="57"/>
      <c r="NCS17" s="57"/>
      <c r="NCT17" s="57"/>
      <c r="NCU17" s="57"/>
      <c r="NCV17" s="57"/>
      <c r="NCW17" s="57"/>
      <c r="NCX17" s="57"/>
      <c r="NCY17" s="57"/>
      <c r="NCZ17" s="57"/>
      <c r="NDA17" s="57"/>
      <c r="NDB17" s="57"/>
      <c r="NDC17" s="57"/>
      <c r="NDD17" s="57"/>
      <c r="NDE17" s="57"/>
      <c r="NDF17" s="57"/>
      <c r="NDG17" s="57"/>
      <c r="NDH17" s="57"/>
      <c r="NDI17" s="57"/>
      <c r="NDJ17" s="57"/>
      <c r="NDK17" s="57"/>
      <c r="NDL17" s="57"/>
      <c r="NDM17" s="57"/>
      <c r="NDN17" s="57"/>
      <c r="NDO17" s="57"/>
      <c r="NDP17" s="57"/>
      <c r="NDQ17" s="57"/>
      <c r="NDR17" s="57"/>
      <c r="NDS17" s="57"/>
      <c r="NDT17" s="57"/>
      <c r="NDU17" s="57"/>
      <c r="NDV17" s="57"/>
      <c r="NDW17" s="57"/>
      <c r="NDX17" s="57"/>
      <c r="NDY17" s="57"/>
      <c r="NDZ17" s="57"/>
      <c r="NEA17" s="57"/>
      <c r="NEB17" s="57"/>
      <c r="NEC17" s="57"/>
      <c r="NED17" s="57"/>
      <c r="NEE17" s="57"/>
      <c r="NEF17" s="57"/>
      <c r="NEG17" s="57"/>
      <c r="NEH17" s="57"/>
      <c r="NEI17" s="57"/>
      <c r="NEJ17" s="57"/>
      <c r="NEK17" s="57"/>
      <c r="NEL17" s="57"/>
      <c r="NEM17" s="57"/>
      <c r="NEN17" s="57"/>
      <c r="NEO17" s="57"/>
      <c r="NEP17" s="57"/>
      <c r="NEQ17" s="57"/>
      <c r="NER17" s="57"/>
      <c r="NES17" s="57"/>
      <c r="NET17" s="57"/>
      <c r="NEU17" s="57"/>
      <c r="NEV17" s="57"/>
      <c r="NEW17" s="57"/>
      <c r="NEX17" s="57"/>
      <c r="NEY17" s="57"/>
      <c r="NEZ17" s="57"/>
      <c r="NFA17" s="57"/>
      <c r="NFB17" s="57"/>
      <c r="NFC17" s="57"/>
      <c r="NFD17" s="57"/>
      <c r="NFE17" s="57"/>
      <c r="NFF17" s="57"/>
      <c r="NFG17" s="57"/>
      <c r="NFH17" s="57"/>
      <c r="NFI17" s="57"/>
      <c r="NFJ17" s="57"/>
      <c r="NFK17" s="57"/>
      <c r="NFL17" s="57"/>
      <c r="NFM17" s="57"/>
      <c r="NFN17" s="57"/>
      <c r="NFO17" s="57"/>
      <c r="NFP17" s="57"/>
      <c r="NFQ17" s="57"/>
      <c r="NFR17" s="57"/>
      <c r="NFS17" s="57"/>
      <c r="NFT17" s="57"/>
      <c r="NFU17" s="57"/>
      <c r="NFV17" s="57"/>
      <c r="NFW17" s="57"/>
      <c r="NFX17" s="57"/>
      <c r="NFY17" s="57"/>
      <c r="NFZ17" s="57"/>
      <c r="NGA17" s="57"/>
      <c r="NGB17" s="57"/>
      <c r="NGC17" s="57"/>
      <c r="NGD17" s="57"/>
      <c r="NGE17" s="57"/>
      <c r="NGF17" s="57"/>
      <c r="NGG17" s="57"/>
      <c r="NGH17" s="57"/>
      <c r="NGI17" s="57"/>
      <c r="NGJ17" s="57"/>
      <c r="NGK17" s="57"/>
      <c r="NGL17" s="57"/>
      <c r="NGM17" s="57"/>
      <c r="NGN17" s="57"/>
      <c r="NGO17" s="57"/>
      <c r="NGP17" s="57"/>
      <c r="NGQ17" s="57"/>
      <c r="NGR17" s="57"/>
      <c r="NGS17" s="57"/>
      <c r="NGT17" s="57"/>
      <c r="NGU17" s="57"/>
      <c r="NGV17" s="57"/>
      <c r="NGW17" s="57"/>
      <c r="NGX17" s="57"/>
      <c r="NGY17" s="57"/>
      <c r="NGZ17" s="57"/>
      <c r="NHA17" s="57"/>
      <c r="NHB17" s="57"/>
      <c r="NHC17" s="57"/>
      <c r="NHD17" s="57"/>
      <c r="NHE17" s="57"/>
      <c r="NHF17" s="57"/>
      <c r="NHG17" s="57"/>
      <c r="NHH17" s="57"/>
      <c r="NHI17" s="57"/>
      <c r="NHJ17" s="57"/>
      <c r="NHK17" s="57"/>
      <c r="NHL17" s="57"/>
      <c r="NHM17" s="57"/>
      <c r="NHN17" s="57"/>
      <c r="NHO17" s="57"/>
      <c r="NHP17" s="57"/>
      <c r="NHQ17" s="57"/>
      <c r="NHR17" s="57"/>
      <c r="NHS17" s="57"/>
      <c r="NHT17" s="57"/>
      <c r="NHU17" s="57"/>
      <c r="NHV17" s="57"/>
      <c r="NHW17" s="57"/>
      <c r="NHX17" s="57"/>
      <c r="NHY17" s="57"/>
      <c r="NHZ17" s="57"/>
      <c r="NIA17" s="57"/>
      <c r="NIB17" s="57"/>
      <c r="NIC17" s="57"/>
      <c r="NID17" s="57"/>
      <c r="NIE17" s="57"/>
      <c r="NIF17" s="57"/>
      <c r="NIG17" s="57"/>
      <c r="NIH17" s="57"/>
      <c r="NII17" s="57"/>
      <c r="NIJ17" s="57"/>
      <c r="NIK17" s="57"/>
      <c r="NIL17" s="57"/>
      <c r="NIM17" s="57"/>
      <c r="NIN17" s="57"/>
      <c r="NIO17" s="57"/>
      <c r="NIP17" s="57"/>
      <c r="NIQ17" s="57"/>
      <c r="NIR17" s="57"/>
      <c r="NIS17" s="57"/>
      <c r="NIT17" s="57"/>
      <c r="NIU17" s="57"/>
      <c r="NIV17" s="57"/>
      <c r="NIW17" s="57"/>
      <c r="NIX17" s="57"/>
      <c r="NIY17" s="57"/>
      <c r="NIZ17" s="57"/>
      <c r="NJA17" s="57"/>
      <c r="NJB17" s="57"/>
      <c r="NJC17" s="57"/>
      <c r="NJD17" s="57"/>
      <c r="NJE17" s="57"/>
      <c r="NJF17" s="57"/>
      <c r="NJG17" s="57"/>
      <c r="NJH17" s="57"/>
      <c r="NJI17" s="57"/>
      <c r="NJJ17" s="57"/>
      <c r="NJK17" s="57"/>
      <c r="NJL17" s="57"/>
      <c r="NJM17" s="57"/>
      <c r="NJN17" s="57"/>
      <c r="NJO17" s="57"/>
      <c r="NJP17" s="57"/>
      <c r="NJQ17" s="57"/>
      <c r="NJR17" s="57"/>
      <c r="NJS17" s="57"/>
      <c r="NJT17" s="57"/>
      <c r="NJU17" s="57"/>
      <c r="NJV17" s="57"/>
      <c r="NJW17" s="57"/>
      <c r="NJX17" s="57"/>
      <c r="NJY17" s="57"/>
      <c r="NJZ17" s="57"/>
      <c r="NKA17" s="57"/>
      <c r="NKB17" s="57"/>
      <c r="NKC17" s="57"/>
      <c r="NKD17" s="57"/>
      <c r="NKE17" s="57"/>
      <c r="NKF17" s="57"/>
      <c r="NKG17" s="57"/>
      <c r="NKH17" s="57"/>
      <c r="NKI17" s="57"/>
      <c r="NKJ17" s="57"/>
      <c r="NKK17" s="57"/>
      <c r="NKL17" s="57"/>
      <c r="NKM17" s="57"/>
      <c r="NKN17" s="57"/>
      <c r="NKO17" s="57"/>
      <c r="NKP17" s="57"/>
      <c r="NKQ17" s="57"/>
      <c r="NKR17" s="57"/>
      <c r="NKS17" s="57"/>
      <c r="NKT17" s="57"/>
      <c r="NKU17" s="57"/>
      <c r="NKV17" s="57"/>
      <c r="NKW17" s="57"/>
      <c r="NKX17" s="57"/>
      <c r="NKY17" s="57"/>
      <c r="NKZ17" s="57"/>
      <c r="NLA17" s="57"/>
      <c r="NLB17" s="57"/>
      <c r="NLC17" s="57"/>
      <c r="NLD17" s="57"/>
      <c r="NLE17" s="57"/>
      <c r="NLF17" s="57"/>
      <c r="NLG17" s="57"/>
      <c r="NLH17" s="57"/>
      <c r="NLI17" s="57"/>
      <c r="NLJ17" s="57"/>
      <c r="NLK17" s="57"/>
      <c r="NLL17" s="57"/>
      <c r="NLM17" s="57"/>
      <c r="NLN17" s="57"/>
      <c r="NLO17" s="57"/>
      <c r="NLP17" s="57"/>
      <c r="NLQ17" s="57"/>
      <c r="NLR17" s="57"/>
      <c r="NLS17" s="57"/>
      <c r="NLT17" s="57"/>
      <c r="NLU17" s="57"/>
      <c r="NLV17" s="57"/>
      <c r="NLW17" s="57"/>
      <c r="NLX17" s="57"/>
      <c r="NLY17" s="57"/>
      <c r="NLZ17" s="57"/>
      <c r="NMA17" s="57"/>
      <c r="NMB17" s="57"/>
      <c r="NMC17" s="57"/>
      <c r="NMD17" s="57"/>
      <c r="NME17" s="57"/>
      <c r="NMF17" s="57"/>
      <c r="NMG17" s="57"/>
      <c r="NMH17" s="57"/>
      <c r="NMI17" s="57"/>
      <c r="NMJ17" s="57"/>
      <c r="NMK17" s="57"/>
      <c r="NML17" s="57"/>
      <c r="NMM17" s="57"/>
      <c r="NMN17" s="57"/>
      <c r="NMO17" s="57"/>
      <c r="NMP17" s="57"/>
      <c r="NMQ17" s="57"/>
      <c r="NMR17" s="57"/>
      <c r="NMS17" s="57"/>
      <c r="NMT17" s="57"/>
      <c r="NMU17" s="57"/>
      <c r="NMV17" s="57"/>
      <c r="NMW17" s="57"/>
      <c r="NMX17" s="57"/>
      <c r="NMY17" s="57"/>
      <c r="NMZ17" s="57"/>
      <c r="NNA17" s="57"/>
      <c r="NNB17" s="57"/>
      <c r="NNC17" s="57"/>
      <c r="NND17" s="57"/>
      <c r="NNE17" s="57"/>
      <c r="NNF17" s="57"/>
      <c r="NNG17" s="57"/>
      <c r="NNH17" s="57"/>
      <c r="NNI17" s="57"/>
      <c r="NNJ17" s="57"/>
      <c r="NNK17" s="57"/>
      <c r="NNL17" s="57"/>
      <c r="NNM17" s="57"/>
      <c r="NNN17" s="57"/>
      <c r="NNO17" s="57"/>
      <c r="NNP17" s="57"/>
      <c r="NNQ17" s="57"/>
      <c r="NNR17" s="57"/>
      <c r="NNS17" s="57"/>
      <c r="NNT17" s="57"/>
      <c r="NNU17" s="57"/>
      <c r="NNV17" s="57"/>
      <c r="NNW17" s="57"/>
      <c r="NNX17" s="57"/>
      <c r="NNY17" s="57"/>
      <c r="NNZ17" s="57"/>
      <c r="NOA17" s="57"/>
      <c r="NOB17" s="57"/>
      <c r="NOC17" s="57"/>
      <c r="NOD17" s="57"/>
      <c r="NOE17" s="57"/>
      <c r="NOF17" s="57"/>
      <c r="NOG17" s="57"/>
      <c r="NOH17" s="57"/>
      <c r="NOI17" s="57"/>
      <c r="NOJ17" s="57"/>
      <c r="NOK17" s="57"/>
      <c r="NOL17" s="57"/>
      <c r="NOM17" s="57"/>
      <c r="NON17" s="57"/>
      <c r="NOO17" s="57"/>
      <c r="NOP17" s="57"/>
      <c r="NOQ17" s="57"/>
      <c r="NOR17" s="57"/>
      <c r="NOS17" s="57"/>
      <c r="NOT17" s="57"/>
      <c r="NOU17" s="57"/>
      <c r="NOV17" s="57"/>
      <c r="NOW17" s="57"/>
      <c r="NOX17" s="57"/>
      <c r="NOY17" s="57"/>
      <c r="NOZ17" s="57"/>
      <c r="NPA17" s="57"/>
      <c r="NPB17" s="57"/>
      <c r="NPC17" s="57"/>
      <c r="NPD17" s="57"/>
      <c r="NPE17" s="57"/>
      <c r="NPF17" s="57"/>
      <c r="NPG17" s="57"/>
      <c r="NPH17" s="57"/>
      <c r="NPI17" s="57"/>
      <c r="NPJ17" s="57"/>
      <c r="NPK17" s="57"/>
      <c r="NPL17" s="57"/>
      <c r="NPM17" s="57"/>
      <c r="NPN17" s="57"/>
      <c r="NPO17" s="57"/>
      <c r="NPP17" s="57"/>
      <c r="NPQ17" s="57"/>
      <c r="NPR17" s="57"/>
      <c r="NPS17" s="57"/>
      <c r="NPT17" s="57"/>
      <c r="NPU17" s="57"/>
      <c r="NPV17" s="57"/>
      <c r="NPW17" s="57"/>
      <c r="NPX17" s="57"/>
      <c r="NPY17" s="57"/>
      <c r="NPZ17" s="57"/>
      <c r="NQA17" s="57"/>
      <c r="NQB17" s="57"/>
      <c r="NQC17" s="57"/>
      <c r="NQD17" s="57"/>
      <c r="NQE17" s="57"/>
      <c r="NQF17" s="57"/>
      <c r="NQG17" s="57"/>
      <c r="NQH17" s="57"/>
      <c r="NQI17" s="57"/>
      <c r="NQJ17" s="57"/>
      <c r="NQK17" s="57"/>
      <c r="NQL17" s="57"/>
      <c r="NQM17" s="57"/>
      <c r="NQN17" s="57"/>
      <c r="NQO17" s="57"/>
      <c r="NQP17" s="57"/>
      <c r="NQQ17" s="57"/>
      <c r="NQR17" s="57"/>
      <c r="NQS17" s="57"/>
      <c r="NQT17" s="57"/>
      <c r="NQU17" s="57"/>
      <c r="NQV17" s="57"/>
      <c r="NQW17" s="57"/>
      <c r="NQX17" s="57"/>
      <c r="NQY17" s="57"/>
      <c r="NQZ17" s="57"/>
      <c r="NRA17" s="57"/>
      <c r="NRB17" s="57"/>
      <c r="NRC17" s="57"/>
      <c r="NRD17" s="57"/>
      <c r="NRE17" s="57"/>
      <c r="NRF17" s="57"/>
      <c r="NRG17" s="57"/>
      <c r="NRH17" s="57"/>
      <c r="NRI17" s="57"/>
      <c r="NRJ17" s="57"/>
      <c r="NRK17" s="57"/>
      <c r="NRL17" s="57"/>
      <c r="NRM17" s="57"/>
      <c r="NRN17" s="57"/>
      <c r="NRO17" s="57"/>
      <c r="NRP17" s="57"/>
      <c r="NRQ17" s="57"/>
      <c r="NRR17" s="57"/>
      <c r="NRS17" s="57"/>
      <c r="NRT17" s="57"/>
      <c r="NRU17" s="57"/>
      <c r="NRV17" s="57"/>
      <c r="NRW17" s="57"/>
      <c r="NRX17" s="57"/>
      <c r="NRY17" s="57"/>
      <c r="NRZ17" s="57"/>
      <c r="NSA17" s="57"/>
      <c r="NSB17" s="57"/>
      <c r="NSC17" s="57"/>
      <c r="NSD17" s="57"/>
      <c r="NSE17" s="57"/>
      <c r="NSF17" s="57"/>
      <c r="NSG17" s="57"/>
      <c r="NSH17" s="57"/>
      <c r="NSI17" s="57"/>
      <c r="NSJ17" s="57"/>
      <c r="NSK17" s="57"/>
      <c r="NSL17" s="57"/>
      <c r="NSM17" s="57"/>
      <c r="NSN17" s="57"/>
      <c r="NSO17" s="57"/>
      <c r="NSP17" s="57"/>
      <c r="NSQ17" s="57"/>
      <c r="NSR17" s="57"/>
      <c r="NSS17" s="57"/>
      <c r="NST17" s="57"/>
      <c r="NSU17" s="57"/>
      <c r="NSV17" s="57"/>
      <c r="NSW17" s="57"/>
      <c r="NSX17" s="57"/>
      <c r="NSY17" s="57"/>
      <c r="NSZ17" s="57"/>
      <c r="NTA17" s="57"/>
      <c r="NTB17" s="57"/>
      <c r="NTC17" s="57"/>
      <c r="NTD17" s="57"/>
      <c r="NTE17" s="57"/>
      <c r="NTF17" s="57"/>
      <c r="NTG17" s="57"/>
      <c r="NTH17" s="57"/>
      <c r="NTI17" s="57"/>
      <c r="NTJ17" s="57"/>
      <c r="NTK17" s="57"/>
      <c r="NTL17" s="57"/>
      <c r="NTM17" s="57"/>
      <c r="NTN17" s="57"/>
      <c r="NTO17" s="57"/>
      <c r="NTP17" s="57"/>
      <c r="NTQ17" s="57"/>
      <c r="NTR17" s="57"/>
      <c r="NTS17" s="57"/>
      <c r="NTT17" s="57"/>
      <c r="NTU17" s="57"/>
      <c r="NTV17" s="57"/>
      <c r="NTW17" s="57"/>
      <c r="NTX17" s="57"/>
      <c r="NTY17" s="57"/>
      <c r="NTZ17" s="57"/>
      <c r="NUA17" s="57"/>
      <c r="NUB17" s="57"/>
      <c r="NUC17" s="57"/>
      <c r="NUD17" s="57"/>
      <c r="NUE17" s="57"/>
      <c r="NUF17" s="57"/>
      <c r="NUG17" s="57"/>
      <c r="NUH17" s="57"/>
      <c r="NUI17" s="57"/>
      <c r="NUJ17" s="57"/>
      <c r="NUK17" s="57"/>
      <c r="NUL17" s="57"/>
      <c r="NUM17" s="57"/>
      <c r="NUN17" s="57"/>
      <c r="NUO17" s="57"/>
      <c r="NUP17" s="57"/>
      <c r="NUQ17" s="57"/>
      <c r="NUR17" s="57"/>
      <c r="NUS17" s="57"/>
      <c r="NUT17" s="57"/>
      <c r="NUU17" s="57"/>
      <c r="NUV17" s="57"/>
      <c r="NUW17" s="57"/>
      <c r="NUX17" s="57"/>
      <c r="NUY17" s="57"/>
      <c r="NUZ17" s="57"/>
      <c r="NVA17" s="57"/>
      <c r="NVB17" s="57"/>
      <c r="NVC17" s="57"/>
      <c r="NVD17" s="57"/>
      <c r="NVE17" s="57"/>
      <c r="NVF17" s="57"/>
      <c r="NVG17" s="57"/>
      <c r="NVH17" s="57"/>
      <c r="NVI17" s="57"/>
      <c r="NVJ17" s="57"/>
      <c r="NVK17" s="57"/>
      <c r="NVL17" s="57"/>
      <c r="NVM17" s="57"/>
      <c r="NVN17" s="57"/>
      <c r="NVO17" s="57"/>
      <c r="NVP17" s="57"/>
      <c r="NVQ17" s="57"/>
      <c r="NVR17" s="57"/>
      <c r="NVS17" s="57"/>
      <c r="NVT17" s="57"/>
      <c r="NVU17" s="57"/>
      <c r="NVV17" s="57"/>
      <c r="NVW17" s="57"/>
      <c r="NVX17" s="57"/>
      <c r="NVY17" s="57"/>
      <c r="NVZ17" s="57"/>
      <c r="NWA17" s="57"/>
      <c r="NWB17" s="57"/>
      <c r="NWC17" s="57"/>
      <c r="NWD17" s="57"/>
      <c r="NWE17" s="57"/>
      <c r="NWF17" s="57"/>
      <c r="NWG17" s="57"/>
      <c r="NWH17" s="57"/>
      <c r="NWI17" s="57"/>
      <c r="NWJ17" s="57"/>
      <c r="NWK17" s="57"/>
      <c r="NWL17" s="57"/>
      <c r="NWM17" s="57"/>
      <c r="NWN17" s="57"/>
      <c r="NWO17" s="57"/>
      <c r="NWP17" s="57"/>
      <c r="NWQ17" s="57"/>
      <c r="NWR17" s="57"/>
      <c r="NWS17" s="57"/>
      <c r="NWT17" s="57"/>
      <c r="NWU17" s="57"/>
      <c r="NWV17" s="57"/>
      <c r="NWW17" s="57"/>
      <c r="NWX17" s="57"/>
      <c r="NWY17" s="57"/>
      <c r="NWZ17" s="57"/>
      <c r="NXA17" s="57"/>
      <c r="NXB17" s="57"/>
      <c r="NXC17" s="57"/>
      <c r="NXD17" s="57"/>
      <c r="NXE17" s="57"/>
      <c r="NXF17" s="57"/>
      <c r="NXG17" s="57"/>
      <c r="NXH17" s="57"/>
      <c r="NXI17" s="57"/>
      <c r="NXJ17" s="57"/>
      <c r="NXK17" s="57"/>
      <c r="NXL17" s="57"/>
      <c r="NXM17" s="57"/>
      <c r="NXN17" s="57"/>
      <c r="NXO17" s="57"/>
      <c r="NXP17" s="57"/>
      <c r="NXQ17" s="57"/>
      <c r="NXR17" s="57"/>
      <c r="NXS17" s="57"/>
      <c r="NXT17" s="57"/>
      <c r="NXU17" s="57"/>
      <c r="NXV17" s="57"/>
      <c r="NXW17" s="57"/>
      <c r="NXX17" s="57"/>
      <c r="NXY17" s="57"/>
      <c r="NXZ17" s="57"/>
      <c r="NYA17" s="57"/>
      <c r="NYB17" s="57"/>
      <c r="NYC17" s="57"/>
      <c r="NYD17" s="57"/>
      <c r="NYE17" s="57"/>
      <c r="NYF17" s="57"/>
      <c r="NYG17" s="57"/>
      <c r="NYH17" s="57"/>
      <c r="NYI17" s="57"/>
      <c r="NYJ17" s="57"/>
      <c r="NYK17" s="57"/>
      <c r="NYL17" s="57"/>
      <c r="NYM17" s="57"/>
      <c r="NYN17" s="57"/>
      <c r="NYO17" s="57"/>
      <c r="NYP17" s="57"/>
      <c r="NYQ17" s="57"/>
      <c r="NYR17" s="57"/>
      <c r="NYS17" s="57"/>
      <c r="NYT17" s="57"/>
      <c r="NYU17" s="57"/>
      <c r="NYV17" s="57"/>
      <c r="NYW17" s="57"/>
      <c r="NYX17" s="57"/>
      <c r="NYY17" s="57"/>
      <c r="NYZ17" s="57"/>
      <c r="NZA17" s="57"/>
      <c r="NZB17" s="57"/>
      <c r="NZC17" s="57"/>
      <c r="NZD17" s="57"/>
      <c r="NZE17" s="57"/>
      <c r="NZF17" s="57"/>
      <c r="NZG17" s="57"/>
      <c r="NZH17" s="57"/>
      <c r="NZI17" s="57"/>
      <c r="NZJ17" s="57"/>
      <c r="NZK17" s="57"/>
      <c r="NZL17" s="57"/>
      <c r="NZM17" s="57"/>
      <c r="NZN17" s="57"/>
      <c r="NZO17" s="57"/>
      <c r="NZP17" s="57"/>
      <c r="NZQ17" s="57"/>
      <c r="NZR17" s="57"/>
      <c r="NZS17" s="57"/>
      <c r="NZT17" s="57"/>
      <c r="NZU17" s="57"/>
      <c r="NZV17" s="57"/>
      <c r="NZW17" s="57"/>
      <c r="NZX17" s="57"/>
      <c r="NZY17" s="57"/>
      <c r="NZZ17" s="57"/>
      <c r="OAA17" s="57"/>
      <c r="OAB17" s="57"/>
      <c r="OAC17" s="57"/>
      <c r="OAD17" s="57"/>
      <c r="OAE17" s="57"/>
      <c r="OAF17" s="57"/>
      <c r="OAG17" s="57"/>
      <c r="OAH17" s="57"/>
      <c r="OAI17" s="57"/>
      <c r="OAJ17" s="57"/>
      <c r="OAK17" s="57"/>
      <c r="OAL17" s="57"/>
      <c r="OAM17" s="57"/>
      <c r="OAN17" s="57"/>
      <c r="OAO17" s="57"/>
      <c r="OAP17" s="57"/>
      <c r="OAQ17" s="57"/>
      <c r="OAR17" s="57"/>
      <c r="OAS17" s="57"/>
      <c r="OAT17" s="57"/>
      <c r="OAU17" s="57"/>
      <c r="OAV17" s="57"/>
      <c r="OAW17" s="57"/>
      <c r="OAX17" s="57"/>
      <c r="OAY17" s="57"/>
      <c r="OAZ17" s="57"/>
      <c r="OBA17" s="57"/>
      <c r="OBB17" s="57"/>
      <c r="OBC17" s="57"/>
      <c r="OBD17" s="57"/>
      <c r="OBE17" s="57"/>
      <c r="OBF17" s="57"/>
      <c r="OBG17" s="57"/>
      <c r="OBH17" s="57"/>
      <c r="OBI17" s="57"/>
      <c r="OBJ17" s="57"/>
      <c r="OBK17" s="57"/>
      <c r="OBL17" s="57"/>
      <c r="OBM17" s="57"/>
      <c r="OBN17" s="57"/>
      <c r="OBO17" s="57"/>
      <c r="OBP17" s="57"/>
      <c r="OBQ17" s="57"/>
      <c r="OBR17" s="57"/>
      <c r="OBS17" s="57"/>
      <c r="OBT17" s="57"/>
      <c r="OBU17" s="57"/>
      <c r="OBV17" s="57"/>
      <c r="OBW17" s="57"/>
      <c r="OBX17" s="57"/>
      <c r="OBY17" s="57"/>
      <c r="OBZ17" s="57"/>
      <c r="OCA17" s="57"/>
      <c r="OCB17" s="57"/>
      <c r="OCC17" s="57"/>
      <c r="OCD17" s="57"/>
      <c r="OCE17" s="57"/>
      <c r="OCF17" s="57"/>
      <c r="OCG17" s="57"/>
      <c r="OCH17" s="57"/>
      <c r="OCI17" s="57"/>
      <c r="OCJ17" s="57"/>
      <c r="OCK17" s="57"/>
      <c r="OCL17" s="57"/>
      <c r="OCM17" s="57"/>
      <c r="OCN17" s="57"/>
      <c r="OCO17" s="57"/>
      <c r="OCP17" s="57"/>
      <c r="OCQ17" s="57"/>
      <c r="OCR17" s="57"/>
      <c r="OCS17" s="57"/>
      <c r="OCT17" s="57"/>
      <c r="OCU17" s="57"/>
      <c r="OCV17" s="57"/>
      <c r="OCW17" s="57"/>
      <c r="OCX17" s="57"/>
      <c r="OCY17" s="57"/>
      <c r="OCZ17" s="57"/>
      <c r="ODA17" s="57"/>
      <c r="ODB17" s="57"/>
      <c r="ODC17" s="57"/>
      <c r="ODD17" s="57"/>
      <c r="ODE17" s="57"/>
      <c r="ODF17" s="57"/>
      <c r="ODG17" s="57"/>
      <c r="ODH17" s="57"/>
      <c r="ODI17" s="57"/>
      <c r="ODJ17" s="57"/>
      <c r="ODK17" s="57"/>
      <c r="ODL17" s="57"/>
      <c r="ODM17" s="57"/>
      <c r="ODN17" s="57"/>
      <c r="ODO17" s="57"/>
      <c r="ODP17" s="57"/>
      <c r="ODQ17" s="57"/>
      <c r="ODR17" s="57"/>
      <c r="ODS17" s="57"/>
      <c r="ODT17" s="57"/>
      <c r="ODU17" s="57"/>
      <c r="ODV17" s="57"/>
      <c r="ODW17" s="57"/>
      <c r="ODX17" s="57"/>
      <c r="ODY17" s="57"/>
      <c r="ODZ17" s="57"/>
      <c r="OEA17" s="57"/>
      <c r="OEB17" s="57"/>
      <c r="OEC17" s="57"/>
      <c r="OED17" s="57"/>
      <c r="OEE17" s="57"/>
      <c r="OEF17" s="57"/>
      <c r="OEG17" s="57"/>
      <c r="OEH17" s="57"/>
      <c r="OEI17" s="57"/>
      <c r="OEJ17" s="57"/>
      <c r="OEK17" s="57"/>
      <c r="OEL17" s="57"/>
      <c r="OEM17" s="57"/>
      <c r="OEN17" s="57"/>
      <c r="OEO17" s="57"/>
      <c r="OEP17" s="57"/>
      <c r="OEQ17" s="57"/>
      <c r="OER17" s="57"/>
      <c r="OES17" s="57"/>
      <c r="OET17" s="57"/>
      <c r="OEU17" s="57"/>
      <c r="OEV17" s="57"/>
      <c r="OEW17" s="57"/>
      <c r="OEX17" s="57"/>
      <c r="OEY17" s="57"/>
      <c r="OEZ17" s="57"/>
      <c r="OFA17" s="57"/>
      <c r="OFB17" s="57"/>
      <c r="OFC17" s="57"/>
      <c r="OFD17" s="57"/>
      <c r="OFE17" s="57"/>
      <c r="OFF17" s="57"/>
      <c r="OFG17" s="57"/>
      <c r="OFH17" s="57"/>
      <c r="OFI17" s="57"/>
      <c r="OFJ17" s="57"/>
      <c r="OFK17" s="57"/>
      <c r="OFL17" s="57"/>
      <c r="OFM17" s="57"/>
      <c r="OFN17" s="57"/>
      <c r="OFO17" s="57"/>
      <c r="OFP17" s="57"/>
      <c r="OFQ17" s="57"/>
      <c r="OFR17" s="57"/>
      <c r="OFS17" s="57"/>
      <c r="OFT17" s="57"/>
      <c r="OFU17" s="57"/>
      <c r="OFV17" s="57"/>
      <c r="OFW17" s="57"/>
      <c r="OFX17" s="57"/>
      <c r="OFY17" s="57"/>
      <c r="OFZ17" s="57"/>
      <c r="OGA17" s="57"/>
      <c r="OGB17" s="57"/>
      <c r="OGC17" s="57"/>
      <c r="OGD17" s="57"/>
      <c r="OGE17" s="57"/>
      <c r="OGF17" s="57"/>
      <c r="OGG17" s="57"/>
      <c r="OGH17" s="57"/>
      <c r="OGI17" s="57"/>
      <c r="OGJ17" s="57"/>
      <c r="OGK17" s="57"/>
      <c r="OGL17" s="57"/>
      <c r="OGM17" s="57"/>
      <c r="OGN17" s="57"/>
      <c r="OGO17" s="57"/>
      <c r="OGP17" s="57"/>
      <c r="OGQ17" s="57"/>
      <c r="OGR17" s="57"/>
      <c r="OGS17" s="57"/>
      <c r="OGT17" s="57"/>
      <c r="OGU17" s="57"/>
      <c r="OGV17" s="57"/>
      <c r="OGW17" s="57"/>
      <c r="OGX17" s="57"/>
      <c r="OGY17" s="57"/>
      <c r="OGZ17" s="57"/>
      <c r="OHA17" s="57"/>
      <c r="OHB17" s="57"/>
      <c r="OHC17" s="57"/>
      <c r="OHD17" s="57"/>
      <c r="OHE17" s="57"/>
      <c r="OHF17" s="57"/>
      <c r="OHG17" s="57"/>
      <c r="OHH17" s="57"/>
      <c r="OHI17" s="57"/>
      <c r="OHJ17" s="57"/>
      <c r="OHK17" s="57"/>
      <c r="OHL17" s="57"/>
      <c r="OHM17" s="57"/>
      <c r="OHN17" s="57"/>
      <c r="OHO17" s="57"/>
      <c r="OHP17" s="57"/>
      <c r="OHQ17" s="57"/>
      <c r="OHR17" s="57"/>
      <c r="OHS17" s="57"/>
      <c r="OHT17" s="57"/>
      <c r="OHU17" s="57"/>
      <c r="OHV17" s="57"/>
      <c r="OHW17" s="57"/>
      <c r="OHX17" s="57"/>
      <c r="OHY17" s="57"/>
      <c r="OHZ17" s="57"/>
      <c r="OIA17" s="57"/>
      <c r="OIB17" s="57"/>
      <c r="OIC17" s="57"/>
      <c r="OID17" s="57"/>
      <c r="OIE17" s="57"/>
      <c r="OIF17" s="57"/>
      <c r="OIG17" s="57"/>
      <c r="OIH17" s="57"/>
      <c r="OII17" s="57"/>
      <c r="OIJ17" s="57"/>
      <c r="OIK17" s="57"/>
      <c r="OIL17" s="57"/>
      <c r="OIM17" s="57"/>
      <c r="OIN17" s="57"/>
      <c r="OIO17" s="57"/>
      <c r="OIP17" s="57"/>
      <c r="OIQ17" s="57"/>
      <c r="OIR17" s="57"/>
      <c r="OIS17" s="57"/>
      <c r="OIT17" s="57"/>
      <c r="OIU17" s="57"/>
      <c r="OIV17" s="57"/>
      <c r="OIW17" s="57"/>
      <c r="OIX17" s="57"/>
      <c r="OIY17" s="57"/>
      <c r="OIZ17" s="57"/>
      <c r="OJA17" s="57"/>
      <c r="OJB17" s="57"/>
      <c r="OJC17" s="57"/>
      <c r="OJD17" s="57"/>
      <c r="OJE17" s="57"/>
      <c r="OJF17" s="57"/>
      <c r="OJG17" s="57"/>
      <c r="OJH17" s="57"/>
      <c r="OJI17" s="57"/>
      <c r="OJJ17" s="57"/>
      <c r="OJK17" s="57"/>
      <c r="OJL17" s="57"/>
      <c r="OJM17" s="57"/>
      <c r="OJN17" s="57"/>
      <c r="OJO17" s="57"/>
      <c r="OJP17" s="57"/>
      <c r="OJQ17" s="57"/>
      <c r="OJR17" s="57"/>
      <c r="OJS17" s="57"/>
      <c r="OJT17" s="57"/>
      <c r="OJU17" s="57"/>
      <c r="OJV17" s="57"/>
      <c r="OJW17" s="57"/>
      <c r="OJX17" s="57"/>
      <c r="OJY17" s="57"/>
      <c r="OJZ17" s="57"/>
      <c r="OKA17" s="57"/>
      <c r="OKB17" s="57"/>
      <c r="OKC17" s="57"/>
      <c r="OKD17" s="57"/>
      <c r="OKE17" s="57"/>
      <c r="OKF17" s="57"/>
      <c r="OKG17" s="57"/>
      <c r="OKH17" s="57"/>
      <c r="OKI17" s="57"/>
      <c r="OKJ17" s="57"/>
      <c r="OKK17" s="57"/>
      <c r="OKL17" s="57"/>
      <c r="OKM17" s="57"/>
      <c r="OKN17" s="57"/>
      <c r="OKO17" s="57"/>
      <c r="OKP17" s="57"/>
      <c r="OKQ17" s="57"/>
      <c r="OKR17" s="57"/>
      <c r="OKS17" s="57"/>
      <c r="OKT17" s="57"/>
      <c r="OKU17" s="57"/>
      <c r="OKV17" s="57"/>
      <c r="OKW17" s="57"/>
      <c r="OKX17" s="57"/>
      <c r="OKY17" s="57"/>
      <c r="OKZ17" s="57"/>
      <c r="OLA17" s="57"/>
      <c r="OLB17" s="57"/>
      <c r="OLC17" s="57"/>
      <c r="OLD17" s="57"/>
      <c r="OLE17" s="57"/>
      <c r="OLF17" s="57"/>
      <c r="OLG17" s="57"/>
      <c r="OLH17" s="57"/>
      <c r="OLI17" s="57"/>
      <c r="OLJ17" s="57"/>
      <c r="OLK17" s="57"/>
      <c r="OLL17" s="57"/>
      <c r="OLM17" s="57"/>
      <c r="OLN17" s="57"/>
      <c r="OLO17" s="57"/>
      <c r="OLP17" s="57"/>
      <c r="OLQ17" s="57"/>
      <c r="OLR17" s="57"/>
      <c r="OLS17" s="57"/>
      <c r="OLT17" s="57"/>
      <c r="OLU17" s="57"/>
      <c r="OLV17" s="57"/>
      <c r="OLW17" s="57"/>
      <c r="OLX17" s="57"/>
      <c r="OLY17" s="57"/>
      <c r="OLZ17" s="57"/>
      <c r="OMA17" s="57"/>
      <c r="OMB17" s="57"/>
      <c r="OMC17" s="57"/>
      <c r="OMD17" s="57"/>
      <c r="OME17" s="57"/>
      <c r="OMF17" s="57"/>
      <c r="OMG17" s="57"/>
      <c r="OMH17" s="57"/>
      <c r="OMI17" s="57"/>
      <c r="OMJ17" s="57"/>
      <c r="OMK17" s="57"/>
      <c r="OML17" s="57"/>
      <c r="OMM17" s="57"/>
      <c r="OMN17" s="57"/>
      <c r="OMO17" s="57"/>
      <c r="OMP17" s="57"/>
      <c r="OMQ17" s="57"/>
      <c r="OMR17" s="57"/>
      <c r="OMS17" s="57"/>
      <c r="OMT17" s="57"/>
      <c r="OMU17" s="57"/>
      <c r="OMV17" s="57"/>
      <c r="OMW17" s="57"/>
      <c r="OMX17" s="57"/>
      <c r="OMY17" s="57"/>
      <c r="OMZ17" s="57"/>
      <c r="ONA17" s="57"/>
      <c r="ONB17" s="57"/>
      <c r="ONC17" s="57"/>
      <c r="OND17" s="57"/>
      <c r="ONE17" s="57"/>
      <c r="ONF17" s="57"/>
      <c r="ONG17" s="57"/>
      <c r="ONH17" s="57"/>
      <c r="ONI17" s="57"/>
      <c r="ONJ17" s="57"/>
      <c r="ONK17" s="57"/>
      <c r="ONL17" s="57"/>
      <c r="ONM17" s="57"/>
      <c r="ONN17" s="57"/>
      <c r="ONO17" s="57"/>
      <c r="ONP17" s="57"/>
      <c r="ONQ17" s="57"/>
      <c r="ONR17" s="57"/>
      <c r="ONS17" s="57"/>
      <c r="ONT17" s="57"/>
      <c r="ONU17" s="57"/>
      <c r="ONV17" s="57"/>
      <c r="ONW17" s="57"/>
      <c r="ONX17" s="57"/>
      <c r="ONY17" s="57"/>
      <c r="ONZ17" s="57"/>
      <c r="OOA17" s="57"/>
      <c r="OOB17" s="57"/>
      <c r="OOC17" s="57"/>
      <c r="OOD17" s="57"/>
      <c r="OOE17" s="57"/>
      <c r="OOF17" s="57"/>
      <c r="OOG17" s="57"/>
      <c r="OOH17" s="57"/>
      <c r="OOI17" s="57"/>
      <c r="OOJ17" s="57"/>
      <c r="OOK17" s="57"/>
      <c r="OOL17" s="57"/>
      <c r="OOM17" s="57"/>
      <c r="OON17" s="57"/>
      <c r="OOO17" s="57"/>
      <c r="OOP17" s="57"/>
      <c r="OOQ17" s="57"/>
      <c r="OOR17" s="57"/>
      <c r="OOS17" s="57"/>
      <c r="OOT17" s="57"/>
      <c r="OOU17" s="57"/>
      <c r="OOV17" s="57"/>
      <c r="OOW17" s="57"/>
      <c r="OOX17" s="57"/>
      <c r="OOY17" s="57"/>
      <c r="OOZ17" s="57"/>
      <c r="OPA17" s="57"/>
      <c r="OPB17" s="57"/>
      <c r="OPC17" s="57"/>
      <c r="OPD17" s="57"/>
      <c r="OPE17" s="57"/>
      <c r="OPF17" s="57"/>
      <c r="OPG17" s="57"/>
      <c r="OPH17" s="57"/>
      <c r="OPI17" s="57"/>
      <c r="OPJ17" s="57"/>
      <c r="OPK17" s="57"/>
      <c r="OPL17" s="57"/>
      <c r="OPM17" s="57"/>
      <c r="OPN17" s="57"/>
      <c r="OPO17" s="57"/>
      <c r="OPP17" s="57"/>
      <c r="OPQ17" s="57"/>
      <c r="OPR17" s="57"/>
      <c r="OPS17" s="57"/>
      <c r="OPT17" s="57"/>
      <c r="OPU17" s="57"/>
      <c r="OPV17" s="57"/>
      <c r="OPW17" s="57"/>
      <c r="OPX17" s="57"/>
      <c r="OPY17" s="57"/>
      <c r="OPZ17" s="57"/>
      <c r="OQA17" s="57"/>
      <c r="OQB17" s="57"/>
      <c r="OQC17" s="57"/>
      <c r="OQD17" s="57"/>
      <c r="OQE17" s="57"/>
      <c r="OQF17" s="57"/>
      <c r="OQG17" s="57"/>
      <c r="OQH17" s="57"/>
      <c r="OQI17" s="57"/>
      <c r="OQJ17" s="57"/>
      <c r="OQK17" s="57"/>
      <c r="OQL17" s="57"/>
      <c r="OQM17" s="57"/>
      <c r="OQN17" s="57"/>
      <c r="OQO17" s="57"/>
      <c r="OQP17" s="57"/>
      <c r="OQQ17" s="57"/>
      <c r="OQR17" s="57"/>
      <c r="OQS17" s="57"/>
      <c r="OQT17" s="57"/>
      <c r="OQU17" s="57"/>
      <c r="OQV17" s="57"/>
      <c r="OQW17" s="57"/>
      <c r="OQX17" s="57"/>
      <c r="OQY17" s="57"/>
      <c r="OQZ17" s="57"/>
      <c r="ORA17" s="57"/>
      <c r="ORB17" s="57"/>
      <c r="ORC17" s="57"/>
      <c r="ORD17" s="57"/>
      <c r="ORE17" s="57"/>
      <c r="ORF17" s="57"/>
      <c r="ORG17" s="57"/>
      <c r="ORH17" s="57"/>
      <c r="ORI17" s="57"/>
      <c r="ORJ17" s="57"/>
      <c r="ORK17" s="57"/>
      <c r="ORL17" s="57"/>
      <c r="ORM17" s="57"/>
      <c r="ORN17" s="57"/>
      <c r="ORO17" s="57"/>
      <c r="ORP17" s="57"/>
      <c r="ORQ17" s="57"/>
      <c r="ORR17" s="57"/>
      <c r="ORS17" s="57"/>
      <c r="ORT17" s="57"/>
      <c r="ORU17" s="57"/>
      <c r="ORV17" s="57"/>
      <c r="ORW17" s="57"/>
      <c r="ORX17" s="57"/>
      <c r="ORY17" s="57"/>
      <c r="ORZ17" s="57"/>
      <c r="OSA17" s="57"/>
      <c r="OSB17" s="57"/>
      <c r="OSC17" s="57"/>
      <c r="OSD17" s="57"/>
      <c r="OSE17" s="57"/>
      <c r="OSF17" s="57"/>
      <c r="OSG17" s="57"/>
      <c r="OSH17" s="57"/>
      <c r="OSI17" s="57"/>
      <c r="OSJ17" s="57"/>
      <c r="OSK17" s="57"/>
      <c r="OSL17" s="57"/>
      <c r="OSM17" s="57"/>
      <c r="OSN17" s="57"/>
      <c r="OSO17" s="57"/>
      <c r="OSP17" s="57"/>
      <c r="OSQ17" s="57"/>
      <c r="OSR17" s="57"/>
      <c r="OSS17" s="57"/>
      <c r="OST17" s="57"/>
      <c r="OSU17" s="57"/>
      <c r="OSV17" s="57"/>
      <c r="OSW17" s="57"/>
      <c r="OSX17" s="57"/>
      <c r="OSY17" s="57"/>
      <c r="OSZ17" s="57"/>
      <c r="OTA17" s="57"/>
      <c r="OTB17" s="57"/>
      <c r="OTC17" s="57"/>
      <c r="OTD17" s="57"/>
      <c r="OTE17" s="57"/>
      <c r="OTF17" s="57"/>
      <c r="OTG17" s="57"/>
      <c r="OTH17" s="57"/>
      <c r="OTI17" s="57"/>
      <c r="OTJ17" s="57"/>
      <c r="OTK17" s="57"/>
      <c r="OTL17" s="57"/>
      <c r="OTM17" s="57"/>
      <c r="OTN17" s="57"/>
      <c r="OTO17" s="57"/>
      <c r="OTP17" s="57"/>
      <c r="OTQ17" s="57"/>
      <c r="OTR17" s="57"/>
      <c r="OTS17" s="57"/>
      <c r="OTT17" s="57"/>
      <c r="OTU17" s="57"/>
      <c r="OTV17" s="57"/>
      <c r="OTW17" s="57"/>
      <c r="OTX17" s="57"/>
      <c r="OTY17" s="57"/>
      <c r="OTZ17" s="57"/>
      <c r="OUA17" s="57"/>
      <c r="OUB17" s="57"/>
      <c r="OUC17" s="57"/>
      <c r="OUD17" s="57"/>
      <c r="OUE17" s="57"/>
      <c r="OUF17" s="57"/>
      <c r="OUG17" s="57"/>
      <c r="OUH17" s="57"/>
      <c r="OUI17" s="57"/>
      <c r="OUJ17" s="57"/>
      <c r="OUK17" s="57"/>
      <c r="OUL17" s="57"/>
      <c r="OUM17" s="57"/>
      <c r="OUN17" s="57"/>
      <c r="OUO17" s="57"/>
      <c r="OUP17" s="57"/>
      <c r="OUQ17" s="57"/>
      <c r="OUR17" s="57"/>
      <c r="OUS17" s="57"/>
      <c r="OUT17" s="57"/>
      <c r="OUU17" s="57"/>
      <c r="OUV17" s="57"/>
      <c r="OUW17" s="57"/>
      <c r="OUX17" s="57"/>
      <c r="OUY17" s="57"/>
      <c r="OUZ17" s="57"/>
      <c r="OVA17" s="57"/>
      <c r="OVB17" s="57"/>
      <c r="OVC17" s="57"/>
      <c r="OVD17" s="57"/>
      <c r="OVE17" s="57"/>
      <c r="OVF17" s="57"/>
      <c r="OVG17" s="57"/>
      <c r="OVH17" s="57"/>
      <c r="OVI17" s="57"/>
      <c r="OVJ17" s="57"/>
      <c r="OVK17" s="57"/>
      <c r="OVL17" s="57"/>
      <c r="OVM17" s="57"/>
      <c r="OVN17" s="57"/>
      <c r="OVO17" s="57"/>
      <c r="OVP17" s="57"/>
      <c r="OVQ17" s="57"/>
      <c r="OVR17" s="57"/>
      <c r="OVS17" s="57"/>
      <c r="OVT17" s="57"/>
      <c r="OVU17" s="57"/>
      <c r="OVV17" s="57"/>
      <c r="OVW17" s="57"/>
      <c r="OVX17" s="57"/>
      <c r="OVY17" s="57"/>
      <c r="OVZ17" s="57"/>
      <c r="OWA17" s="57"/>
      <c r="OWB17" s="57"/>
      <c r="OWC17" s="57"/>
      <c r="OWD17" s="57"/>
      <c r="OWE17" s="57"/>
      <c r="OWF17" s="57"/>
      <c r="OWG17" s="57"/>
      <c r="OWH17" s="57"/>
      <c r="OWI17" s="57"/>
      <c r="OWJ17" s="57"/>
      <c r="OWK17" s="57"/>
      <c r="OWL17" s="57"/>
      <c r="OWM17" s="57"/>
      <c r="OWN17" s="57"/>
      <c r="OWO17" s="57"/>
      <c r="OWP17" s="57"/>
      <c r="OWQ17" s="57"/>
      <c r="OWR17" s="57"/>
      <c r="OWS17" s="57"/>
      <c r="OWT17" s="57"/>
      <c r="OWU17" s="57"/>
      <c r="OWV17" s="57"/>
      <c r="OWW17" s="57"/>
      <c r="OWX17" s="57"/>
      <c r="OWY17" s="57"/>
      <c r="OWZ17" s="57"/>
      <c r="OXA17" s="57"/>
      <c r="OXB17" s="57"/>
      <c r="OXC17" s="57"/>
      <c r="OXD17" s="57"/>
      <c r="OXE17" s="57"/>
      <c r="OXF17" s="57"/>
      <c r="OXG17" s="57"/>
      <c r="OXH17" s="57"/>
      <c r="OXI17" s="57"/>
      <c r="OXJ17" s="57"/>
      <c r="OXK17" s="57"/>
      <c r="OXL17" s="57"/>
      <c r="OXM17" s="57"/>
      <c r="OXN17" s="57"/>
      <c r="OXO17" s="57"/>
      <c r="OXP17" s="57"/>
      <c r="OXQ17" s="57"/>
      <c r="OXR17" s="57"/>
      <c r="OXS17" s="57"/>
      <c r="OXT17" s="57"/>
      <c r="OXU17" s="57"/>
      <c r="OXV17" s="57"/>
      <c r="OXW17" s="57"/>
      <c r="OXX17" s="57"/>
      <c r="OXY17" s="57"/>
      <c r="OXZ17" s="57"/>
      <c r="OYA17" s="57"/>
      <c r="OYB17" s="57"/>
      <c r="OYC17" s="57"/>
      <c r="OYD17" s="57"/>
      <c r="OYE17" s="57"/>
      <c r="OYF17" s="57"/>
      <c r="OYG17" s="57"/>
      <c r="OYH17" s="57"/>
      <c r="OYI17" s="57"/>
      <c r="OYJ17" s="57"/>
      <c r="OYK17" s="57"/>
      <c r="OYL17" s="57"/>
      <c r="OYM17" s="57"/>
      <c r="OYN17" s="57"/>
      <c r="OYO17" s="57"/>
      <c r="OYP17" s="57"/>
      <c r="OYQ17" s="57"/>
      <c r="OYR17" s="57"/>
      <c r="OYS17" s="57"/>
      <c r="OYT17" s="57"/>
      <c r="OYU17" s="57"/>
      <c r="OYV17" s="57"/>
      <c r="OYW17" s="57"/>
      <c r="OYX17" s="57"/>
      <c r="OYY17" s="57"/>
      <c r="OYZ17" s="57"/>
      <c r="OZA17" s="57"/>
      <c r="OZB17" s="57"/>
      <c r="OZC17" s="57"/>
      <c r="OZD17" s="57"/>
      <c r="OZE17" s="57"/>
      <c r="OZF17" s="57"/>
      <c r="OZG17" s="57"/>
      <c r="OZH17" s="57"/>
      <c r="OZI17" s="57"/>
      <c r="OZJ17" s="57"/>
      <c r="OZK17" s="57"/>
      <c r="OZL17" s="57"/>
      <c r="OZM17" s="57"/>
      <c r="OZN17" s="57"/>
      <c r="OZO17" s="57"/>
      <c r="OZP17" s="57"/>
      <c r="OZQ17" s="57"/>
      <c r="OZR17" s="57"/>
      <c r="OZS17" s="57"/>
      <c r="OZT17" s="57"/>
      <c r="OZU17" s="57"/>
      <c r="OZV17" s="57"/>
      <c r="OZW17" s="57"/>
      <c r="OZX17" s="57"/>
      <c r="OZY17" s="57"/>
      <c r="OZZ17" s="57"/>
      <c r="PAA17" s="57"/>
      <c r="PAB17" s="57"/>
      <c r="PAC17" s="57"/>
      <c r="PAD17" s="57"/>
      <c r="PAE17" s="57"/>
      <c r="PAF17" s="57"/>
      <c r="PAG17" s="57"/>
      <c r="PAH17" s="57"/>
      <c r="PAI17" s="57"/>
      <c r="PAJ17" s="57"/>
      <c r="PAK17" s="57"/>
      <c r="PAL17" s="57"/>
      <c r="PAM17" s="57"/>
      <c r="PAN17" s="57"/>
      <c r="PAO17" s="57"/>
      <c r="PAP17" s="57"/>
      <c r="PAQ17" s="57"/>
      <c r="PAR17" s="57"/>
      <c r="PAS17" s="57"/>
      <c r="PAT17" s="57"/>
      <c r="PAU17" s="57"/>
      <c r="PAV17" s="57"/>
      <c r="PAW17" s="57"/>
      <c r="PAX17" s="57"/>
      <c r="PAY17" s="57"/>
      <c r="PAZ17" s="57"/>
      <c r="PBA17" s="57"/>
      <c r="PBB17" s="57"/>
      <c r="PBC17" s="57"/>
      <c r="PBD17" s="57"/>
      <c r="PBE17" s="57"/>
      <c r="PBF17" s="57"/>
      <c r="PBG17" s="57"/>
      <c r="PBH17" s="57"/>
      <c r="PBI17" s="57"/>
      <c r="PBJ17" s="57"/>
      <c r="PBK17" s="57"/>
      <c r="PBL17" s="57"/>
      <c r="PBM17" s="57"/>
      <c r="PBN17" s="57"/>
      <c r="PBO17" s="57"/>
      <c r="PBP17" s="57"/>
      <c r="PBQ17" s="57"/>
      <c r="PBR17" s="57"/>
      <c r="PBS17" s="57"/>
      <c r="PBT17" s="57"/>
      <c r="PBU17" s="57"/>
      <c r="PBV17" s="57"/>
      <c r="PBW17" s="57"/>
      <c r="PBX17" s="57"/>
      <c r="PBY17" s="57"/>
      <c r="PBZ17" s="57"/>
      <c r="PCA17" s="57"/>
      <c r="PCB17" s="57"/>
      <c r="PCC17" s="57"/>
      <c r="PCD17" s="57"/>
      <c r="PCE17" s="57"/>
      <c r="PCF17" s="57"/>
      <c r="PCG17" s="57"/>
      <c r="PCH17" s="57"/>
      <c r="PCI17" s="57"/>
      <c r="PCJ17" s="57"/>
      <c r="PCK17" s="57"/>
      <c r="PCL17" s="57"/>
      <c r="PCM17" s="57"/>
      <c r="PCN17" s="57"/>
      <c r="PCO17" s="57"/>
      <c r="PCP17" s="57"/>
      <c r="PCQ17" s="57"/>
      <c r="PCR17" s="57"/>
      <c r="PCS17" s="57"/>
      <c r="PCT17" s="57"/>
      <c r="PCU17" s="57"/>
      <c r="PCV17" s="57"/>
      <c r="PCW17" s="57"/>
      <c r="PCX17" s="57"/>
      <c r="PCY17" s="57"/>
      <c r="PCZ17" s="57"/>
      <c r="PDA17" s="57"/>
      <c r="PDB17" s="57"/>
      <c r="PDC17" s="57"/>
      <c r="PDD17" s="57"/>
      <c r="PDE17" s="57"/>
      <c r="PDF17" s="57"/>
      <c r="PDG17" s="57"/>
      <c r="PDH17" s="57"/>
      <c r="PDI17" s="57"/>
      <c r="PDJ17" s="57"/>
      <c r="PDK17" s="57"/>
      <c r="PDL17" s="57"/>
      <c r="PDM17" s="57"/>
      <c r="PDN17" s="57"/>
      <c r="PDO17" s="57"/>
      <c r="PDP17" s="57"/>
      <c r="PDQ17" s="57"/>
      <c r="PDR17" s="57"/>
      <c r="PDS17" s="57"/>
      <c r="PDT17" s="57"/>
      <c r="PDU17" s="57"/>
      <c r="PDV17" s="57"/>
      <c r="PDW17" s="57"/>
      <c r="PDX17" s="57"/>
      <c r="PDY17" s="57"/>
      <c r="PDZ17" s="57"/>
      <c r="PEA17" s="57"/>
      <c r="PEB17" s="57"/>
      <c r="PEC17" s="57"/>
      <c r="PED17" s="57"/>
      <c r="PEE17" s="57"/>
      <c r="PEF17" s="57"/>
      <c r="PEG17" s="57"/>
      <c r="PEH17" s="57"/>
      <c r="PEI17" s="57"/>
      <c r="PEJ17" s="57"/>
      <c r="PEK17" s="57"/>
      <c r="PEL17" s="57"/>
      <c r="PEM17" s="57"/>
      <c r="PEN17" s="57"/>
      <c r="PEO17" s="57"/>
      <c r="PEP17" s="57"/>
      <c r="PEQ17" s="57"/>
      <c r="PER17" s="57"/>
      <c r="PES17" s="57"/>
      <c r="PET17" s="57"/>
      <c r="PEU17" s="57"/>
      <c r="PEV17" s="57"/>
      <c r="PEW17" s="57"/>
      <c r="PEX17" s="57"/>
      <c r="PEY17" s="57"/>
      <c r="PEZ17" s="57"/>
      <c r="PFA17" s="57"/>
      <c r="PFB17" s="57"/>
      <c r="PFC17" s="57"/>
      <c r="PFD17" s="57"/>
      <c r="PFE17" s="57"/>
      <c r="PFF17" s="57"/>
      <c r="PFG17" s="57"/>
      <c r="PFH17" s="57"/>
      <c r="PFI17" s="57"/>
      <c r="PFJ17" s="57"/>
      <c r="PFK17" s="57"/>
      <c r="PFL17" s="57"/>
      <c r="PFM17" s="57"/>
      <c r="PFN17" s="57"/>
      <c r="PFO17" s="57"/>
      <c r="PFP17" s="57"/>
      <c r="PFQ17" s="57"/>
      <c r="PFR17" s="57"/>
      <c r="PFS17" s="57"/>
      <c r="PFT17" s="57"/>
      <c r="PFU17" s="57"/>
      <c r="PFV17" s="57"/>
      <c r="PFW17" s="57"/>
      <c r="PFX17" s="57"/>
      <c r="PFY17" s="57"/>
      <c r="PFZ17" s="57"/>
      <c r="PGA17" s="57"/>
      <c r="PGB17" s="57"/>
      <c r="PGC17" s="57"/>
      <c r="PGD17" s="57"/>
      <c r="PGE17" s="57"/>
      <c r="PGF17" s="57"/>
      <c r="PGG17" s="57"/>
      <c r="PGH17" s="57"/>
      <c r="PGI17" s="57"/>
      <c r="PGJ17" s="57"/>
      <c r="PGK17" s="57"/>
      <c r="PGL17" s="57"/>
      <c r="PGM17" s="57"/>
      <c r="PGN17" s="57"/>
      <c r="PGO17" s="57"/>
      <c r="PGP17" s="57"/>
      <c r="PGQ17" s="57"/>
      <c r="PGR17" s="57"/>
      <c r="PGS17" s="57"/>
      <c r="PGT17" s="57"/>
      <c r="PGU17" s="57"/>
      <c r="PGV17" s="57"/>
      <c r="PGW17" s="57"/>
      <c r="PGX17" s="57"/>
      <c r="PGY17" s="57"/>
      <c r="PGZ17" s="57"/>
      <c r="PHA17" s="57"/>
      <c r="PHB17" s="57"/>
      <c r="PHC17" s="57"/>
      <c r="PHD17" s="57"/>
      <c r="PHE17" s="57"/>
      <c r="PHF17" s="57"/>
      <c r="PHG17" s="57"/>
      <c r="PHH17" s="57"/>
      <c r="PHI17" s="57"/>
      <c r="PHJ17" s="57"/>
      <c r="PHK17" s="57"/>
      <c r="PHL17" s="57"/>
      <c r="PHM17" s="57"/>
      <c r="PHN17" s="57"/>
      <c r="PHO17" s="57"/>
      <c r="PHP17" s="57"/>
      <c r="PHQ17" s="57"/>
      <c r="PHR17" s="57"/>
      <c r="PHS17" s="57"/>
      <c r="PHT17" s="57"/>
      <c r="PHU17" s="57"/>
      <c r="PHV17" s="57"/>
      <c r="PHW17" s="57"/>
      <c r="PHX17" s="57"/>
      <c r="PHY17" s="57"/>
      <c r="PHZ17" s="57"/>
      <c r="PIA17" s="57"/>
      <c r="PIB17" s="57"/>
      <c r="PIC17" s="57"/>
      <c r="PID17" s="57"/>
      <c r="PIE17" s="57"/>
      <c r="PIF17" s="57"/>
      <c r="PIG17" s="57"/>
      <c r="PIH17" s="57"/>
      <c r="PII17" s="57"/>
      <c r="PIJ17" s="57"/>
      <c r="PIK17" s="57"/>
      <c r="PIL17" s="57"/>
      <c r="PIM17" s="57"/>
      <c r="PIN17" s="57"/>
      <c r="PIO17" s="57"/>
      <c r="PIP17" s="57"/>
      <c r="PIQ17" s="57"/>
      <c r="PIR17" s="57"/>
      <c r="PIS17" s="57"/>
      <c r="PIT17" s="57"/>
      <c r="PIU17" s="57"/>
      <c r="PIV17" s="57"/>
      <c r="PIW17" s="57"/>
      <c r="PIX17" s="57"/>
      <c r="PIY17" s="57"/>
      <c r="PIZ17" s="57"/>
      <c r="PJA17" s="57"/>
      <c r="PJB17" s="57"/>
      <c r="PJC17" s="57"/>
      <c r="PJD17" s="57"/>
      <c r="PJE17" s="57"/>
      <c r="PJF17" s="57"/>
      <c r="PJG17" s="57"/>
      <c r="PJH17" s="57"/>
      <c r="PJI17" s="57"/>
      <c r="PJJ17" s="57"/>
      <c r="PJK17" s="57"/>
      <c r="PJL17" s="57"/>
      <c r="PJM17" s="57"/>
      <c r="PJN17" s="57"/>
      <c r="PJO17" s="57"/>
      <c r="PJP17" s="57"/>
      <c r="PJQ17" s="57"/>
      <c r="PJR17" s="57"/>
      <c r="PJS17" s="57"/>
      <c r="PJT17" s="57"/>
      <c r="PJU17" s="57"/>
      <c r="PJV17" s="57"/>
      <c r="PJW17" s="57"/>
      <c r="PJX17" s="57"/>
      <c r="PJY17" s="57"/>
      <c r="PJZ17" s="57"/>
      <c r="PKA17" s="57"/>
      <c r="PKB17" s="57"/>
      <c r="PKC17" s="57"/>
      <c r="PKD17" s="57"/>
      <c r="PKE17" s="57"/>
      <c r="PKF17" s="57"/>
      <c r="PKG17" s="57"/>
      <c r="PKH17" s="57"/>
      <c r="PKI17" s="57"/>
      <c r="PKJ17" s="57"/>
      <c r="PKK17" s="57"/>
      <c r="PKL17" s="57"/>
      <c r="PKM17" s="57"/>
      <c r="PKN17" s="57"/>
      <c r="PKO17" s="57"/>
      <c r="PKP17" s="57"/>
      <c r="PKQ17" s="57"/>
      <c r="PKR17" s="57"/>
      <c r="PKS17" s="57"/>
      <c r="PKT17" s="57"/>
      <c r="PKU17" s="57"/>
      <c r="PKV17" s="57"/>
      <c r="PKW17" s="57"/>
      <c r="PKX17" s="57"/>
      <c r="PKY17" s="57"/>
      <c r="PKZ17" s="57"/>
      <c r="PLA17" s="57"/>
      <c r="PLB17" s="57"/>
      <c r="PLC17" s="57"/>
      <c r="PLD17" s="57"/>
      <c r="PLE17" s="57"/>
      <c r="PLF17" s="57"/>
      <c r="PLG17" s="57"/>
      <c r="PLH17" s="57"/>
      <c r="PLI17" s="57"/>
      <c r="PLJ17" s="57"/>
      <c r="PLK17" s="57"/>
      <c r="PLL17" s="57"/>
      <c r="PLM17" s="57"/>
      <c r="PLN17" s="57"/>
      <c r="PLO17" s="57"/>
      <c r="PLP17" s="57"/>
      <c r="PLQ17" s="57"/>
      <c r="PLR17" s="57"/>
      <c r="PLS17" s="57"/>
      <c r="PLT17" s="57"/>
      <c r="PLU17" s="57"/>
      <c r="PLV17" s="57"/>
      <c r="PLW17" s="57"/>
      <c r="PLX17" s="57"/>
      <c r="PLY17" s="57"/>
      <c r="PLZ17" s="57"/>
      <c r="PMA17" s="57"/>
      <c r="PMB17" s="57"/>
      <c r="PMC17" s="57"/>
      <c r="PMD17" s="57"/>
      <c r="PME17" s="57"/>
      <c r="PMF17" s="57"/>
      <c r="PMG17" s="57"/>
      <c r="PMH17" s="57"/>
      <c r="PMI17" s="57"/>
      <c r="PMJ17" s="57"/>
      <c r="PMK17" s="57"/>
      <c r="PML17" s="57"/>
      <c r="PMM17" s="57"/>
      <c r="PMN17" s="57"/>
      <c r="PMO17" s="57"/>
      <c r="PMP17" s="57"/>
      <c r="PMQ17" s="57"/>
      <c r="PMR17" s="57"/>
      <c r="PMS17" s="57"/>
      <c r="PMT17" s="57"/>
      <c r="PMU17" s="57"/>
      <c r="PMV17" s="57"/>
      <c r="PMW17" s="57"/>
      <c r="PMX17" s="57"/>
      <c r="PMY17" s="57"/>
      <c r="PMZ17" s="57"/>
      <c r="PNA17" s="57"/>
      <c r="PNB17" s="57"/>
      <c r="PNC17" s="57"/>
      <c r="PND17" s="57"/>
      <c r="PNE17" s="57"/>
      <c r="PNF17" s="57"/>
      <c r="PNG17" s="57"/>
      <c r="PNH17" s="57"/>
      <c r="PNI17" s="57"/>
      <c r="PNJ17" s="57"/>
      <c r="PNK17" s="57"/>
      <c r="PNL17" s="57"/>
      <c r="PNM17" s="57"/>
      <c r="PNN17" s="57"/>
      <c r="PNO17" s="57"/>
      <c r="PNP17" s="57"/>
      <c r="PNQ17" s="57"/>
      <c r="PNR17" s="57"/>
      <c r="PNS17" s="57"/>
      <c r="PNT17" s="57"/>
      <c r="PNU17" s="57"/>
      <c r="PNV17" s="57"/>
      <c r="PNW17" s="57"/>
      <c r="PNX17" s="57"/>
      <c r="PNY17" s="57"/>
      <c r="PNZ17" s="57"/>
      <c r="POA17" s="57"/>
      <c r="POB17" s="57"/>
      <c r="POC17" s="57"/>
      <c r="POD17" s="57"/>
      <c r="POE17" s="57"/>
      <c r="POF17" s="57"/>
      <c r="POG17" s="57"/>
      <c r="POH17" s="57"/>
      <c r="POI17" s="57"/>
      <c r="POJ17" s="57"/>
      <c r="POK17" s="57"/>
      <c r="POL17" s="57"/>
      <c r="POM17" s="57"/>
      <c r="PON17" s="57"/>
      <c r="POO17" s="57"/>
      <c r="POP17" s="57"/>
      <c r="POQ17" s="57"/>
      <c r="POR17" s="57"/>
      <c r="POS17" s="57"/>
      <c r="POT17" s="57"/>
      <c r="POU17" s="57"/>
      <c r="POV17" s="57"/>
      <c r="POW17" s="57"/>
      <c r="POX17" s="57"/>
      <c r="POY17" s="57"/>
      <c r="POZ17" s="57"/>
      <c r="PPA17" s="57"/>
      <c r="PPB17" s="57"/>
      <c r="PPC17" s="57"/>
      <c r="PPD17" s="57"/>
      <c r="PPE17" s="57"/>
      <c r="PPF17" s="57"/>
      <c r="PPG17" s="57"/>
      <c r="PPH17" s="57"/>
      <c r="PPI17" s="57"/>
      <c r="PPJ17" s="57"/>
      <c r="PPK17" s="57"/>
      <c r="PPL17" s="57"/>
      <c r="PPM17" s="57"/>
      <c r="PPN17" s="57"/>
      <c r="PPO17" s="57"/>
      <c r="PPP17" s="57"/>
      <c r="PPQ17" s="57"/>
      <c r="PPR17" s="57"/>
      <c r="PPS17" s="57"/>
      <c r="PPT17" s="57"/>
      <c r="PPU17" s="57"/>
      <c r="PPV17" s="57"/>
      <c r="PPW17" s="57"/>
      <c r="PPX17" s="57"/>
      <c r="PPY17" s="57"/>
      <c r="PPZ17" s="57"/>
      <c r="PQA17" s="57"/>
      <c r="PQB17" s="57"/>
      <c r="PQC17" s="57"/>
      <c r="PQD17" s="57"/>
      <c r="PQE17" s="57"/>
      <c r="PQF17" s="57"/>
      <c r="PQG17" s="57"/>
      <c r="PQH17" s="57"/>
      <c r="PQI17" s="57"/>
      <c r="PQJ17" s="57"/>
      <c r="PQK17" s="57"/>
      <c r="PQL17" s="57"/>
      <c r="PQM17" s="57"/>
      <c r="PQN17" s="57"/>
      <c r="PQO17" s="57"/>
      <c r="PQP17" s="57"/>
      <c r="PQQ17" s="57"/>
      <c r="PQR17" s="57"/>
      <c r="PQS17" s="57"/>
      <c r="PQT17" s="57"/>
      <c r="PQU17" s="57"/>
      <c r="PQV17" s="57"/>
      <c r="PQW17" s="57"/>
      <c r="PQX17" s="57"/>
      <c r="PQY17" s="57"/>
      <c r="PQZ17" s="57"/>
      <c r="PRA17" s="57"/>
      <c r="PRB17" s="57"/>
      <c r="PRC17" s="57"/>
      <c r="PRD17" s="57"/>
      <c r="PRE17" s="57"/>
      <c r="PRF17" s="57"/>
      <c r="PRG17" s="57"/>
      <c r="PRH17" s="57"/>
      <c r="PRI17" s="57"/>
      <c r="PRJ17" s="57"/>
      <c r="PRK17" s="57"/>
      <c r="PRL17" s="57"/>
      <c r="PRM17" s="57"/>
      <c r="PRN17" s="57"/>
      <c r="PRO17" s="57"/>
      <c r="PRP17" s="57"/>
      <c r="PRQ17" s="57"/>
      <c r="PRR17" s="57"/>
      <c r="PRS17" s="57"/>
      <c r="PRT17" s="57"/>
      <c r="PRU17" s="57"/>
      <c r="PRV17" s="57"/>
      <c r="PRW17" s="57"/>
      <c r="PRX17" s="57"/>
      <c r="PRY17" s="57"/>
      <c r="PRZ17" s="57"/>
      <c r="PSA17" s="57"/>
      <c r="PSB17" s="57"/>
      <c r="PSC17" s="57"/>
      <c r="PSD17" s="57"/>
      <c r="PSE17" s="57"/>
      <c r="PSF17" s="57"/>
      <c r="PSG17" s="57"/>
      <c r="PSH17" s="57"/>
      <c r="PSI17" s="57"/>
      <c r="PSJ17" s="57"/>
      <c r="PSK17" s="57"/>
      <c r="PSL17" s="57"/>
      <c r="PSM17" s="57"/>
      <c r="PSN17" s="57"/>
      <c r="PSO17" s="57"/>
      <c r="PSP17" s="57"/>
      <c r="PSQ17" s="57"/>
      <c r="PSR17" s="57"/>
      <c r="PSS17" s="57"/>
      <c r="PST17" s="57"/>
      <c r="PSU17" s="57"/>
      <c r="PSV17" s="57"/>
      <c r="PSW17" s="57"/>
      <c r="PSX17" s="57"/>
      <c r="PSY17" s="57"/>
      <c r="PSZ17" s="57"/>
      <c r="PTA17" s="57"/>
      <c r="PTB17" s="57"/>
      <c r="PTC17" s="57"/>
      <c r="PTD17" s="57"/>
      <c r="PTE17" s="57"/>
      <c r="PTF17" s="57"/>
      <c r="PTG17" s="57"/>
      <c r="PTH17" s="57"/>
      <c r="PTI17" s="57"/>
      <c r="PTJ17" s="57"/>
      <c r="PTK17" s="57"/>
      <c r="PTL17" s="57"/>
      <c r="PTM17" s="57"/>
      <c r="PTN17" s="57"/>
      <c r="PTO17" s="57"/>
      <c r="PTP17" s="57"/>
      <c r="PTQ17" s="57"/>
      <c r="PTR17" s="57"/>
      <c r="PTS17" s="57"/>
      <c r="PTT17" s="57"/>
      <c r="PTU17" s="57"/>
      <c r="PTV17" s="57"/>
      <c r="PTW17" s="57"/>
      <c r="PTX17" s="57"/>
      <c r="PTY17" s="57"/>
      <c r="PTZ17" s="57"/>
      <c r="PUA17" s="57"/>
      <c r="PUB17" s="57"/>
      <c r="PUC17" s="57"/>
      <c r="PUD17" s="57"/>
      <c r="PUE17" s="57"/>
      <c r="PUF17" s="57"/>
      <c r="PUG17" s="57"/>
      <c r="PUH17" s="57"/>
      <c r="PUI17" s="57"/>
      <c r="PUJ17" s="57"/>
      <c r="PUK17" s="57"/>
      <c r="PUL17" s="57"/>
      <c r="PUM17" s="57"/>
      <c r="PUN17" s="57"/>
      <c r="PUO17" s="57"/>
      <c r="PUP17" s="57"/>
      <c r="PUQ17" s="57"/>
      <c r="PUR17" s="57"/>
      <c r="PUS17" s="57"/>
      <c r="PUT17" s="57"/>
      <c r="PUU17" s="57"/>
      <c r="PUV17" s="57"/>
      <c r="PUW17" s="57"/>
      <c r="PUX17" s="57"/>
      <c r="PUY17" s="57"/>
      <c r="PUZ17" s="57"/>
      <c r="PVA17" s="57"/>
      <c r="PVB17" s="57"/>
      <c r="PVC17" s="57"/>
      <c r="PVD17" s="57"/>
      <c r="PVE17" s="57"/>
      <c r="PVF17" s="57"/>
      <c r="PVG17" s="57"/>
      <c r="PVH17" s="57"/>
      <c r="PVI17" s="57"/>
      <c r="PVJ17" s="57"/>
      <c r="PVK17" s="57"/>
      <c r="PVL17" s="57"/>
      <c r="PVM17" s="57"/>
      <c r="PVN17" s="57"/>
      <c r="PVO17" s="57"/>
      <c r="PVP17" s="57"/>
      <c r="PVQ17" s="57"/>
      <c r="PVR17" s="57"/>
      <c r="PVS17" s="57"/>
      <c r="PVT17" s="57"/>
      <c r="PVU17" s="57"/>
      <c r="PVV17" s="57"/>
      <c r="PVW17" s="57"/>
      <c r="PVX17" s="57"/>
      <c r="PVY17" s="57"/>
      <c r="PVZ17" s="57"/>
      <c r="PWA17" s="57"/>
      <c r="PWB17" s="57"/>
      <c r="PWC17" s="57"/>
      <c r="PWD17" s="57"/>
      <c r="PWE17" s="57"/>
      <c r="PWF17" s="57"/>
      <c r="PWG17" s="57"/>
      <c r="PWH17" s="57"/>
      <c r="PWI17" s="57"/>
      <c r="PWJ17" s="57"/>
      <c r="PWK17" s="57"/>
      <c r="PWL17" s="57"/>
      <c r="PWM17" s="57"/>
      <c r="PWN17" s="57"/>
      <c r="PWO17" s="57"/>
      <c r="PWP17" s="57"/>
      <c r="PWQ17" s="57"/>
      <c r="PWR17" s="57"/>
      <c r="PWS17" s="57"/>
      <c r="PWT17" s="57"/>
      <c r="PWU17" s="57"/>
      <c r="PWV17" s="57"/>
      <c r="PWW17" s="57"/>
      <c r="PWX17" s="57"/>
      <c r="PWY17" s="57"/>
      <c r="PWZ17" s="57"/>
      <c r="PXA17" s="57"/>
      <c r="PXB17" s="57"/>
      <c r="PXC17" s="57"/>
      <c r="PXD17" s="57"/>
      <c r="PXE17" s="57"/>
      <c r="PXF17" s="57"/>
      <c r="PXG17" s="57"/>
      <c r="PXH17" s="57"/>
      <c r="PXI17" s="57"/>
      <c r="PXJ17" s="57"/>
      <c r="PXK17" s="57"/>
      <c r="PXL17" s="57"/>
      <c r="PXM17" s="57"/>
      <c r="PXN17" s="57"/>
      <c r="PXO17" s="57"/>
      <c r="PXP17" s="57"/>
      <c r="PXQ17" s="57"/>
      <c r="PXR17" s="57"/>
      <c r="PXS17" s="57"/>
      <c r="PXT17" s="57"/>
      <c r="PXU17" s="57"/>
      <c r="PXV17" s="57"/>
      <c r="PXW17" s="57"/>
      <c r="PXX17" s="57"/>
      <c r="PXY17" s="57"/>
      <c r="PXZ17" s="57"/>
      <c r="PYA17" s="57"/>
      <c r="PYB17" s="57"/>
      <c r="PYC17" s="57"/>
      <c r="PYD17" s="57"/>
      <c r="PYE17" s="57"/>
      <c r="PYF17" s="57"/>
      <c r="PYG17" s="57"/>
      <c r="PYH17" s="57"/>
      <c r="PYI17" s="57"/>
      <c r="PYJ17" s="57"/>
      <c r="PYK17" s="57"/>
      <c r="PYL17" s="57"/>
      <c r="PYM17" s="57"/>
      <c r="PYN17" s="57"/>
      <c r="PYO17" s="57"/>
      <c r="PYP17" s="57"/>
      <c r="PYQ17" s="57"/>
      <c r="PYR17" s="57"/>
      <c r="PYS17" s="57"/>
      <c r="PYT17" s="57"/>
      <c r="PYU17" s="57"/>
      <c r="PYV17" s="57"/>
      <c r="PYW17" s="57"/>
      <c r="PYX17" s="57"/>
      <c r="PYY17" s="57"/>
      <c r="PYZ17" s="57"/>
      <c r="PZA17" s="57"/>
      <c r="PZB17" s="57"/>
      <c r="PZC17" s="57"/>
      <c r="PZD17" s="57"/>
      <c r="PZE17" s="57"/>
      <c r="PZF17" s="57"/>
      <c r="PZG17" s="57"/>
      <c r="PZH17" s="57"/>
      <c r="PZI17" s="57"/>
      <c r="PZJ17" s="57"/>
      <c r="PZK17" s="57"/>
      <c r="PZL17" s="57"/>
      <c r="PZM17" s="57"/>
      <c r="PZN17" s="57"/>
      <c r="PZO17" s="57"/>
      <c r="PZP17" s="57"/>
      <c r="PZQ17" s="57"/>
      <c r="PZR17" s="57"/>
      <c r="PZS17" s="57"/>
      <c r="PZT17" s="57"/>
      <c r="PZU17" s="57"/>
      <c r="PZV17" s="57"/>
      <c r="PZW17" s="57"/>
      <c r="PZX17" s="57"/>
      <c r="PZY17" s="57"/>
      <c r="PZZ17" s="57"/>
      <c r="QAA17" s="57"/>
      <c r="QAB17" s="57"/>
      <c r="QAC17" s="57"/>
      <c r="QAD17" s="57"/>
      <c r="QAE17" s="57"/>
      <c r="QAF17" s="57"/>
      <c r="QAG17" s="57"/>
      <c r="QAH17" s="57"/>
      <c r="QAI17" s="57"/>
      <c r="QAJ17" s="57"/>
      <c r="QAK17" s="57"/>
      <c r="QAL17" s="57"/>
      <c r="QAM17" s="57"/>
      <c r="QAN17" s="57"/>
      <c r="QAO17" s="57"/>
      <c r="QAP17" s="57"/>
      <c r="QAQ17" s="57"/>
      <c r="QAR17" s="57"/>
      <c r="QAS17" s="57"/>
      <c r="QAT17" s="57"/>
      <c r="QAU17" s="57"/>
      <c r="QAV17" s="57"/>
      <c r="QAW17" s="57"/>
      <c r="QAX17" s="57"/>
      <c r="QAY17" s="57"/>
      <c r="QAZ17" s="57"/>
      <c r="QBA17" s="57"/>
      <c r="QBB17" s="57"/>
      <c r="QBC17" s="57"/>
      <c r="QBD17" s="57"/>
      <c r="QBE17" s="57"/>
      <c r="QBF17" s="57"/>
      <c r="QBG17" s="57"/>
      <c r="QBH17" s="57"/>
      <c r="QBI17" s="57"/>
      <c r="QBJ17" s="57"/>
      <c r="QBK17" s="57"/>
      <c r="QBL17" s="57"/>
      <c r="QBM17" s="57"/>
      <c r="QBN17" s="57"/>
      <c r="QBO17" s="57"/>
      <c r="QBP17" s="57"/>
      <c r="QBQ17" s="57"/>
      <c r="QBR17" s="57"/>
      <c r="QBS17" s="57"/>
      <c r="QBT17" s="57"/>
      <c r="QBU17" s="57"/>
      <c r="QBV17" s="57"/>
      <c r="QBW17" s="57"/>
      <c r="QBX17" s="57"/>
      <c r="QBY17" s="57"/>
      <c r="QBZ17" s="57"/>
      <c r="QCA17" s="57"/>
      <c r="QCB17" s="57"/>
      <c r="QCC17" s="57"/>
      <c r="QCD17" s="57"/>
      <c r="QCE17" s="57"/>
      <c r="QCF17" s="57"/>
      <c r="QCG17" s="57"/>
      <c r="QCH17" s="57"/>
      <c r="QCI17" s="57"/>
      <c r="QCJ17" s="57"/>
      <c r="QCK17" s="57"/>
      <c r="QCL17" s="57"/>
      <c r="QCM17" s="57"/>
      <c r="QCN17" s="57"/>
      <c r="QCO17" s="57"/>
      <c r="QCP17" s="57"/>
      <c r="QCQ17" s="57"/>
      <c r="QCR17" s="57"/>
      <c r="QCS17" s="57"/>
      <c r="QCT17" s="57"/>
      <c r="QCU17" s="57"/>
      <c r="QCV17" s="57"/>
      <c r="QCW17" s="57"/>
      <c r="QCX17" s="57"/>
      <c r="QCY17" s="57"/>
      <c r="QCZ17" s="57"/>
      <c r="QDA17" s="57"/>
      <c r="QDB17" s="57"/>
      <c r="QDC17" s="57"/>
      <c r="QDD17" s="57"/>
      <c r="QDE17" s="57"/>
      <c r="QDF17" s="57"/>
      <c r="QDG17" s="57"/>
      <c r="QDH17" s="57"/>
      <c r="QDI17" s="57"/>
      <c r="QDJ17" s="57"/>
      <c r="QDK17" s="57"/>
      <c r="QDL17" s="57"/>
      <c r="QDM17" s="57"/>
      <c r="QDN17" s="57"/>
      <c r="QDO17" s="57"/>
      <c r="QDP17" s="57"/>
      <c r="QDQ17" s="57"/>
      <c r="QDR17" s="57"/>
      <c r="QDS17" s="57"/>
      <c r="QDT17" s="57"/>
      <c r="QDU17" s="57"/>
      <c r="QDV17" s="57"/>
      <c r="QDW17" s="57"/>
      <c r="QDX17" s="57"/>
      <c r="QDY17" s="57"/>
      <c r="QDZ17" s="57"/>
      <c r="QEA17" s="57"/>
      <c r="QEB17" s="57"/>
      <c r="QEC17" s="57"/>
      <c r="QED17" s="57"/>
      <c r="QEE17" s="57"/>
      <c r="QEF17" s="57"/>
      <c r="QEG17" s="57"/>
      <c r="QEH17" s="57"/>
      <c r="QEI17" s="57"/>
      <c r="QEJ17" s="57"/>
      <c r="QEK17" s="57"/>
      <c r="QEL17" s="57"/>
      <c r="QEM17" s="57"/>
      <c r="QEN17" s="57"/>
      <c r="QEO17" s="57"/>
      <c r="QEP17" s="57"/>
      <c r="QEQ17" s="57"/>
      <c r="QER17" s="57"/>
      <c r="QES17" s="57"/>
      <c r="QET17" s="57"/>
      <c r="QEU17" s="57"/>
      <c r="QEV17" s="57"/>
      <c r="QEW17" s="57"/>
      <c r="QEX17" s="57"/>
      <c r="QEY17" s="57"/>
      <c r="QEZ17" s="57"/>
      <c r="QFA17" s="57"/>
      <c r="QFB17" s="57"/>
      <c r="QFC17" s="57"/>
      <c r="QFD17" s="57"/>
      <c r="QFE17" s="57"/>
      <c r="QFF17" s="57"/>
      <c r="QFG17" s="57"/>
      <c r="QFH17" s="57"/>
      <c r="QFI17" s="57"/>
      <c r="QFJ17" s="57"/>
      <c r="QFK17" s="57"/>
      <c r="QFL17" s="57"/>
      <c r="QFM17" s="57"/>
      <c r="QFN17" s="57"/>
      <c r="QFO17" s="57"/>
      <c r="QFP17" s="57"/>
      <c r="QFQ17" s="57"/>
      <c r="QFR17" s="57"/>
      <c r="QFS17" s="57"/>
      <c r="QFT17" s="57"/>
      <c r="QFU17" s="57"/>
      <c r="QFV17" s="57"/>
      <c r="QFW17" s="57"/>
      <c r="QFX17" s="57"/>
      <c r="QFY17" s="57"/>
      <c r="QFZ17" s="57"/>
      <c r="QGA17" s="57"/>
      <c r="QGB17" s="57"/>
      <c r="QGC17" s="57"/>
      <c r="QGD17" s="57"/>
      <c r="QGE17" s="57"/>
      <c r="QGF17" s="57"/>
      <c r="QGG17" s="57"/>
      <c r="QGH17" s="57"/>
      <c r="QGI17" s="57"/>
      <c r="QGJ17" s="57"/>
      <c r="QGK17" s="57"/>
      <c r="QGL17" s="57"/>
      <c r="QGM17" s="57"/>
      <c r="QGN17" s="57"/>
      <c r="QGO17" s="57"/>
      <c r="QGP17" s="57"/>
      <c r="QGQ17" s="57"/>
      <c r="QGR17" s="57"/>
      <c r="QGS17" s="57"/>
      <c r="QGT17" s="57"/>
      <c r="QGU17" s="57"/>
      <c r="QGV17" s="57"/>
      <c r="QGW17" s="57"/>
      <c r="QGX17" s="57"/>
      <c r="QGY17" s="57"/>
      <c r="QGZ17" s="57"/>
      <c r="QHA17" s="57"/>
      <c r="QHB17" s="57"/>
      <c r="QHC17" s="57"/>
      <c r="QHD17" s="57"/>
      <c r="QHE17" s="57"/>
      <c r="QHF17" s="57"/>
      <c r="QHG17" s="57"/>
      <c r="QHH17" s="57"/>
      <c r="QHI17" s="57"/>
      <c r="QHJ17" s="57"/>
      <c r="QHK17" s="57"/>
      <c r="QHL17" s="57"/>
      <c r="QHM17" s="57"/>
      <c r="QHN17" s="57"/>
      <c r="QHO17" s="57"/>
      <c r="QHP17" s="57"/>
      <c r="QHQ17" s="57"/>
      <c r="QHR17" s="57"/>
      <c r="QHS17" s="57"/>
      <c r="QHT17" s="57"/>
      <c r="QHU17" s="57"/>
      <c r="QHV17" s="57"/>
      <c r="QHW17" s="57"/>
      <c r="QHX17" s="57"/>
      <c r="QHY17" s="57"/>
      <c r="QHZ17" s="57"/>
      <c r="QIA17" s="57"/>
      <c r="QIB17" s="57"/>
      <c r="QIC17" s="57"/>
      <c r="QID17" s="57"/>
      <c r="QIE17" s="57"/>
      <c r="QIF17" s="57"/>
      <c r="QIG17" s="57"/>
      <c r="QIH17" s="57"/>
      <c r="QII17" s="57"/>
      <c r="QIJ17" s="57"/>
      <c r="QIK17" s="57"/>
      <c r="QIL17" s="57"/>
      <c r="QIM17" s="57"/>
      <c r="QIN17" s="57"/>
      <c r="QIO17" s="57"/>
      <c r="QIP17" s="57"/>
      <c r="QIQ17" s="57"/>
      <c r="QIR17" s="57"/>
      <c r="QIS17" s="57"/>
      <c r="QIT17" s="57"/>
      <c r="QIU17" s="57"/>
      <c r="QIV17" s="57"/>
      <c r="QIW17" s="57"/>
      <c r="QIX17" s="57"/>
      <c r="QIY17" s="57"/>
      <c r="QIZ17" s="57"/>
      <c r="QJA17" s="57"/>
      <c r="QJB17" s="57"/>
      <c r="QJC17" s="57"/>
      <c r="QJD17" s="57"/>
      <c r="QJE17" s="57"/>
      <c r="QJF17" s="57"/>
      <c r="QJG17" s="57"/>
      <c r="QJH17" s="57"/>
      <c r="QJI17" s="57"/>
      <c r="QJJ17" s="57"/>
      <c r="QJK17" s="57"/>
      <c r="QJL17" s="57"/>
      <c r="QJM17" s="57"/>
      <c r="QJN17" s="57"/>
      <c r="QJO17" s="57"/>
      <c r="QJP17" s="57"/>
      <c r="QJQ17" s="57"/>
      <c r="QJR17" s="57"/>
      <c r="QJS17" s="57"/>
      <c r="QJT17" s="57"/>
      <c r="QJU17" s="57"/>
      <c r="QJV17" s="57"/>
      <c r="QJW17" s="57"/>
      <c r="QJX17" s="57"/>
      <c r="QJY17" s="57"/>
      <c r="QJZ17" s="57"/>
      <c r="QKA17" s="57"/>
      <c r="QKB17" s="57"/>
      <c r="QKC17" s="57"/>
      <c r="QKD17" s="57"/>
      <c r="QKE17" s="57"/>
      <c r="QKF17" s="57"/>
      <c r="QKG17" s="57"/>
      <c r="QKH17" s="57"/>
      <c r="QKI17" s="57"/>
      <c r="QKJ17" s="57"/>
      <c r="QKK17" s="57"/>
      <c r="QKL17" s="57"/>
      <c r="QKM17" s="57"/>
      <c r="QKN17" s="57"/>
      <c r="QKO17" s="57"/>
      <c r="QKP17" s="57"/>
      <c r="QKQ17" s="57"/>
      <c r="QKR17" s="57"/>
      <c r="QKS17" s="57"/>
      <c r="QKT17" s="57"/>
      <c r="QKU17" s="57"/>
      <c r="QKV17" s="57"/>
      <c r="QKW17" s="57"/>
      <c r="QKX17" s="57"/>
      <c r="QKY17" s="57"/>
      <c r="QKZ17" s="57"/>
      <c r="QLA17" s="57"/>
      <c r="QLB17" s="57"/>
      <c r="QLC17" s="57"/>
      <c r="QLD17" s="57"/>
      <c r="QLE17" s="57"/>
      <c r="QLF17" s="57"/>
      <c r="QLG17" s="57"/>
      <c r="QLH17" s="57"/>
      <c r="QLI17" s="57"/>
      <c r="QLJ17" s="57"/>
      <c r="QLK17" s="57"/>
      <c r="QLL17" s="57"/>
      <c r="QLM17" s="57"/>
      <c r="QLN17" s="57"/>
      <c r="QLO17" s="57"/>
      <c r="QLP17" s="57"/>
      <c r="QLQ17" s="57"/>
      <c r="QLR17" s="57"/>
      <c r="QLS17" s="57"/>
      <c r="QLT17" s="57"/>
      <c r="QLU17" s="57"/>
      <c r="QLV17" s="57"/>
      <c r="QLW17" s="57"/>
      <c r="QLX17" s="57"/>
      <c r="QLY17" s="57"/>
      <c r="QLZ17" s="57"/>
      <c r="QMA17" s="57"/>
      <c r="QMB17" s="57"/>
      <c r="QMC17" s="57"/>
      <c r="QMD17" s="57"/>
      <c r="QME17" s="57"/>
      <c r="QMF17" s="57"/>
      <c r="QMG17" s="57"/>
      <c r="QMH17" s="57"/>
      <c r="QMI17" s="57"/>
      <c r="QMJ17" s="57"/>
      <c r="QMK17" s="57"/>
      <c r="QML17" s="57"/>
      <c r="QMM17" s="57"/>
      <c r="QMN17" s="57"/>
      <c r="QMO17" s="57"/>
      <c r="QMP17" s="57"/>
      <c r="QMQ17" s="57"/>
      <c r="QMR17" s="57"/>
      <c r="QMS17" s="57"/>
      <c r="QMT17" s="57"/>
      <c r="QMU17" s="57"/>
      <c r="QMV17" s="57"/>
      <c r="QMW17" s="57"/>
      <c r="QMX17" s="57"/>
      <c r="QMY17" s="57"/>
      <c r="QMZ17" s="57"/>
      <c r="QNA17" s="57"/>
      <c r="QNB17" s="57"/>
      <c r="QNC17" s="57"/>
      <c r="QND17" s="57"/>
      <c r="QNE17" s="57"/>
      <c r="QNF17" s="57"/>
      <c r="QNG17" s="57"/>
      <c r="QNH17" s="57"/>
      <c r="QNI17" s="57"/>
      <c r="QNJ17" s="57"/>
      <c r="QNK17" s="57"/>
      <c r="QNL17" s="57"/>
      <c r="QNM17" s="57"/>
      <c r="QNN17" s="57"/>
      <c r="QNO17" s="57"/>
      <c r="QNP17" s="57"/>
      <c r="QNQ17" s="57"/>
      <c r="QNR17" s="57"/>
      <c r="QNS17" s="57"/>
      <c r="QNT17" s="57"/>
      <c r="QNU17" s="57"/>
      <c r="QNV17" s="57"/>
      <c r="QNW17" s="57"/>
      <c r="QNX17" s="57"/>
      <c r="QNY17" s="57"/>
      <c r="QNZ17" s="57"/>
      <c r="QOA17" s="57"/>
      <c r="QOB17" s="57"/>
      <c r="QOC17" s="57"/>
      <c r="QOD17" s="57"/>
      <c r="QOE17" s="57"/>
      <c r="QOF17" s="57"/>
      <c r="QOG17" s="57"/>
      <c r="QOH17" s="57"/>
      <c r="QOI17" s="57"/>
      <c r="QOJ17" s="57"/>
      <c r="QOK17" s="57"/>
      <c r="QOL17" s="57"/>
      <c r="QOM17" s="57"/>
      <c r="QON17" s="57"/>
      <c r="QOO17" s="57"/>
      <c r="QOP17" s="57"/>
      <c r="QOQ17" s="57"/>
      <c r="QOR17" s="57"/>
      <c r="QOS17" s="57"/>
      <c r="QOT17" s="57"/>
      <c r="QOU17" s="57"/>
      <c r="QOV17" s="57"/>
      <c r="QOW17" s="57"/>
      <c r="QOX17" s="57"/>
      <c r="QOY17" s="57"/>
      <c r="QOZ17" s="57"/>
      <c r="QPA17" s="57"/>
      <c r="QPB17" s="57"/>
      <c r="QPC17" s="57"/>
      <c r="QPD17" s="57"/>
      <c r="QPE17" s="57"/>
      <c r="QPF17" s="57"/>
      <c r="QPG17" s="57"/>
      <c r="QPH17" s="57"/>
      <c r="QPI17" s="57"/>
      <c r="QPJ17" s="57"/>
      <c r="QPK17" s="57"/>
      <c r="QPL17" s="57"/>
      <c r="QPM17" s="57"/>
      <c r="QPN17" s="57"/>
      <c r="QPO17" s="57"/>
      <c r="QPP17" s="57"/>
      <c r="QPQ17" s="57"/>
      <c r="QPR17" s="57"/>
      <c r="QPS17" s="57"/>
      <c r="QPT17" s="57"/>
      <c r="QPU17" s="57"/>
      <c r="QPV17" s="57"/>
      <c r="QPW17" s="57"/>
      <c r="QPX17" s="57"/>
      <c r="QPY17" s="57"/>
      <c r="QPZ17" s="57"/>
      <c r="QQA17" s="57"/>
      <c r="QQB17" s="57"/>
      <c r="QQC17" s="57"/>
      <c r="QQD17" s="57"/>
      <c r="QQE17" s="57"/>
      <c r="QQF17" s="57"/>
      <c r="QQG17" s="57"/>
      <c r="QQH17" s="57"/>
      <c r="QQI17" s="57"/>
      <c r="QQJ17" s="57"/>
      <c r="QQK17" s="57"/>
      <c r="QQL17" s="57"/>
      <c r="QQM17" s="57"/>
      <c r="QQN17" s="57"/>
      <c r="QQO17" s="57"/>
      <c r="QQP17" s="57"/>
      <c r="QQQ17" s="57"/>
      <c r="QQR17" s="57"/>
      <c r="QQS17" s="57"/>
      <c r="QQT17" s="57"/>
      <c r="QQU17" s="57"/>
      <c r="QQV17" s="57"/>
      <c r="QQW17" s="57"/>
      <c r="QQX17" s="57"/>
      <c r="QQY17" s="57"/>
      <c r="QQZ17" s="57"/>
      <c r="QRA17" s="57"/>
      <c r="QRB17" s="57"/>
      <c r="QRC17" s="57"/>
      <c r="QRD17" s="57"/>
      <c r="QRE17" s="57"/>
      <c r="QRF17" s="57"/>
      <c r="QRG17" s="57"/>
      <c r="QRH17" s="57"/>
      <c r="QRI17" s="57"/>
      <c r="QRJ17" s="57"/>
      <c r="QRK17" s="57"/>
      <c r="QRL17" s="57"/>
      <c r="QRM17" s="57"/>
      <c r="QRN17" s="57"/>
      <c r="QRO17" s="57"/>
      <c r="QRP17" s="57"/>
      <c r="QRQ17" s="57"/>
      <c r="QRR17" s="57"/>
      <c r="QRS17" s="57"/>
      <c r="QRT17" s="57"/>
      <c r="QRU17" s="57"/>
      <c r="QRV17" s="57"/>
      <c r="QRW17" s="57"/>
      <c r="QRX17" s="57"/>
      <c r="QRY17" s="57"/>
      <c r="QRZ17" s="57"/>
      <c r="QSA17" s="57"/>
      <c r="QSB17" s="57"/>
      <c r="QSC17" s="57"/>
      <c r="QSD17" s="57"/>
      <c r="QSE17" s="57"/>
      <c r="QSF17" s="57"/>
      <c r="QSG17" s="57"/>
      <c r="QSH17" s="57"/>
      <c r="QSI17" s="57"/>
      <c r="QSJ17" s="57"/>
      <c r="QSK17" s="57"/>
      <c r="QSL17" s="57"/>
      <c r="QSM17" s="57"/>
      <c r="QSN17" s="57"/>
      <c r="QSO17" s="57"/>
      <c r="QSP17" s="57"/>
      <c r="QSQ17" s="57"/>
      <c r="QSR17" s="57"/>
      <c r="QSS17" s="57"/>
      <c r="QST17" s="57"/>
      <c r="QSU17" s="57"/>
      <c r="QSV17" s="57"/>
      <c r="QSW17" s="57"/>
      <c r="QSX17" s="57"/>
      <c r="QSY17" s="57"/>
      <c r="QSZ17" s="57"/>
      <c r="QTA17" s="57"/>
      <c r="QTB17" s="57"/>
      <c r="QTC17" s="57"/>
      <c r="QTD17" s="57"/>
      <c r="QTE17" s="57"/>
      <c r="QTF17" s="57"/>
      <c r="QTG17" s="57"/>
      <c r="QTH17" s="57"/>
      <c r="QTI17" s="57"/>
      <c r="QTJ17" s="57"/>
      <c r="QTK17" s="57"/>
      <c r="QTL17" s="57"/>
      <c r="QTM17" s="57"/>
      <c r="QTN17" s="57"/>
      <c r="QTO17" s="57"/>
      <c r="QTP17" s="57"/>
      <c r="QTQ17" s="57"/>
      <c r="QTR17" s="57"/>
      <c r="QTS17" s="57"/>
      <c r="QTT17" s="57"/>
      <c r="QTU17" s="57"/>
      <c r="QTV17" s="57"/>
      <c r="QTW17" s="57"/>
      <c r="QTX17" s="57"/>
      <c r="QTY17" s="57"/>
      <c r="QTZ17" s="57"/>
      <c r="QUA17" s="57"/>
      <c r="QUB17" s="57"/>
      <c r="QUC17" s="57"/>
      <c r="QUD17" s="57"/>
      <c r="QUE17" s="57"/>
      <c r="QUF17" s="57"/>
      <c r="QUG17" s="57"/>
      <c r="QUH17" s="57"/>
      <c r="QUI17" s="57"/>
      <c r="QUJ17" s="57"/>
      <c r="QUK17" s="57"/>
      <c r="QUL17" s="57"/>
      <c r="QUM17" s="57"/>
      <c r="QUN17" s="57"/>
      <c r="QUO17" s="57"/>
      <c r="QUP17" s="57"/>
      <c r="QUQ17" s="57"/>
      <c r="QUR17" s="57"/>
      <c r="QUS17" s="57"/>
      <c r="QUT17" s="57"/>
      <c r="QUU17" s="57"/>
      <c r="QUV17" s="57"/>
      <c r="QUW17" s="57"/>
      <c r="QUX17" s="57"/>
      <c r="QUY17" s="57"/>
      <c r="QUZ17" s="57"/>
      <c r="QVA17" s="57"/>
      <c r="QVB17" s="57"/>
      <c r="QVC17" s="57"/>
      <c r="QVD17" s="57"/>
      <c r="QVE17" s="57"/>
      <c r="QVF17" s="57"/>
      <c r="QVG17" s="57"/>
      <c r="QVH17" s="57"/>
      <c r="QVI17" s="57"/>
      <c r="QVJ17" s="57"/>
      <c r="QVK17" s="57"/>
      <c r="QVL17" s="57"/>
      <c r="QVM17" s="57"/>
      <c r="QVN17" s="57"/>
      <c r="QVO17" s="57"/>
      <c r="QVP17" s="57"/>
      <c r="QVQ17" s="57"/>
      <c r="QVR17" s="57"/>
      <c r="QVS17" s="57"/>
      <c r="QVT17" s="57"/>
      <c r="QVU17" s="57"/>
      <c r="QVV17" s="57"/>
      <c r="QVW17" s="57"/>
      <c r="QVX17" s="57"/>
      <c r="QVY17" s="57"/>
      <c r="QVZ17" s="57"/>
      <c r="QWA17" s="57"/>
      <c r="QWB17" s="57"/>
      <c r="QWC17" s="57"/>
      <c r="QWD17" s="57"/>
      <c r="QWE17" s="57"/>
      <c r="QWF17" s="57"/>
      <c r="QWG17" s="57"/>
      <c r="QWH17" s="57"/>
      <c r="QWI17" s="57"/>
      <c r="QWJ17" s="57"/>
      <c r="QWK17" s="57"/>
      <c r="QWL17" s="57"/>
      <c r="QWM17" s="57"/>
      <c r="QWN17" s="57"/>
      <c r="QWO17" s="57"/>
      <c r="QWP17" s="57"/>
      <c r="QWQ17" s="57"/>
      <c r="QWR17" s="57"/>
      <c r="QWS17" s="57"/>
      <c r="QWT17" s="57"/>
      <c r="QWU17" s="57"/>
      <c r="QWV17" s="57"/>
      <c r="QWW17" s="57"/>
      <c r="QWX17" s="57"/>
      <c r="QWY17" s="57"/>
      <c r="QWZ17" s="57"/>
      <c r="QXA17" s="57"/>
      <c r="QXB17" s="57"/>
      <c r="QXC17" s="57"/>
      <c r="QXD17" s="57"/>
      <c r="QXE17" s="57"/>
      <c r="QXF17" s="57"/>
      <c r="QXG17" s="57"/>
      <c r="QXH17" s="57"/>
      <c r="QXI17" s="57"/>
      <c r="QXJ17" s="57"/>
      <c r="QXK17" s="57"/>
      <c r="QXL17" s="57"/>
      <c r="QXM17" s="57"/>
      <c r="QXN17" s="57"/>
      <c r="QXO17" s="57"/>
      <c r="QXP17" s="57"/>
      <c r="QXQ17" s="57"/>
      <c r="QXR17" s="57"/>
      <c r="QXS17" s="57"/>
      <c r="QXT17" s="57"/>
      <c r="QXU17" s="57"/>
      <c r="QXV17" s="57"/>
      <c r="QXW17" s="57"/>
      <c r="QXX17" s="57"/>
      <c r="QXY17" s="57"/>
      <c r="QXZ17" s="57"/>
      <c r="QYA17" s="57"/>
      <c r="QYB17" s="57"/>
      <c r="QYC17" s="57"/>
      <c r="QYD17" s="57"/>
      <c r="QYE17" s="57"/>
      <c r="QYF17" s="57"/>
      <c r="QYG17" s="57"/>
      <c r="QYH17" s="57"/>
      <c r="QYI17" s="57"/>
      <c r="QYJ17" s="57"/>
      <c r="QYK17" s="57"/>
      <c r="QYL17" s="57"/>
      <c r="QYM17" s="57"/>
      <c r="QYN17" s="57"/>
      <c r="QYO17" s="57"/>
      <c r="QYP17" s="57"/>
      <c r="QYQ17" s="57"/>
      <c r="QYR17" s="57"/>
      <c r="QYS17" s="57"/>
      <c r="QYT17" s="57"/>
      <c r="QYU17" s="57"/>
      <c r="QYV17" s="57"/>
      <c r="QYW17" s="57"/>
      <c r="QYX17" s="57"/>
      <c r="QYY17" s="57"/>
      <c r="QYZ17" s="57"/>
      <c r="QZA17" s="57"/>
      <c r="QZB17" s="57"/>
      <c r="QZC17" s="57"/>
      <c r="QZD17" s="57"/>
      <c r="QZE17" s="57"/>
      <c r="QZF17" s="57"/>
      <c r="QZG17" s="57"/>
      <c r="QZH17" s="57"/>
      <c r="QZI17" s="57"/>
      <c r="QZJ17" s="57"/>
      <c r="QZK17" s="57"/>
      <c r="QZL17" s="57"/>
      <c r="QZM17" s="57"/>
      <c r="QZN17" s="57"/>
      <c r="QZO17" s="57"/>
      <c r="QZP17" s="57"/>
      <c r="QZQ17" s="57"/>
      <c r="QZR17" s="57"/>
      <c r="QZS17" s="57"/>
      <c r="QZT17" s="57"/>
      <c r="QZU17" s="57"/>
      <c r="QZV17" s="57"/>
      <c r="QZW17" s="57"/>
      <c r="QZX17" s="57"/>
      <c r="QZY17" s="57"/>
      <c r="QZZ17" s="57"/>
      <c r="RAA17" s="57"/>
      <c r="RAB17" s="57"/>
      <c r="RAC17" s="57"/>
      <c r="RAD17" s="57"/>
      <c r="RAE17" s="57"/>
      <c r="RAF17" s="57"/>
      <c r="RAG17" s="57"/>
      <c r="RAH17" s="57"/>
      <c r="RAI17" s="57"/>
      <c r="RAJ17" s="57"/>
      <c r="RAK17" s="57"/>
      <c r="RAL17" s="57"/>
      <c r="RAM17" s="57"/>
      <c r="RAN17" s="57"/>
      <c r="RAO17" s="57"/>
      <c r="RAP17" s="57"/>
      <c r="RAQ17" s="57"/>
      <c r="RAR17" s="57"/>
      <c r="RAS17" s="57"/>
      <c r="RAT17" s="57"/>
      <c r="RAU17" s="57"/>
      <c r="RAV17" s="57"/>
      <c r="RAW17" s="57"/>
      <c r="RAX17" s="57"/>
      <c r="RAY17" s="57"/>
      <c r="RAZ17" s="57"/>
      <c r="RBA17" s="57"/>
      <c r="RBB17" s="57"/>
      <c r="RBC17" s="57"/>
      <c r="RBD17" s="57"/>
      <c r="RBE17" s="57"/>
      <c r="RBF17" s="57"/>
      <c r="RBG17" s="57"/>
      <c r="RBH17" s="57"/>
      <c r="RBI17" s="57"/>
      <c r="RBJ17" s="57"/>
      <c r="RBK17" s="57"/>
      <c r="RBL17" s="57"/>
      <c r="RBM17" s="57"/>
      <c r="RBN17" s="57"/>
      <c r="RBO17" s="57"/>
      <c r="RBP17" s="57"/>
      <c r="RBQ17" s="57"/>
      <c r="RBR17" s="57"/>
      <c r="RBS17" s="57"/>
      <c r="RBT17" s="57"/>
      <c r="RBU17" s="57"/>
      <c r="RBV17" s="57"/>
      <c r="RBW17" s="57"/>
      <c r="RBX17" s="57"/>
      <c r="RBY17" s="57"/>
      <c r="RBZ17" s="57"/>
      <c r="RCA17" s="57"/>
      <c r="RCB17" s="57"/>
      <c r="RCC17" s="57"/>
      <c r="RCD17" s="57"/>
      <c r="RCE17" s="57"/>
      <c r="RCF17" s="57"/>
      <c r="RCG17" s="57"/>
      <c r="RCH17" s="57"/>
      <c r="RCI17" s="57"/>
      <c r="RCJ17" s="57"/>
      <c r="RCK17" s="57"/>
      <c r="RCL17" s="57"/>
      <c r="RCM17" s="57"/>
      <c r="RCN17" s="57"/>
      <c r="RCO17" s="57"/>
      <c r="RCP17" s="57"/>
      <c r="RCQ17" s="57"/>
      <c r="RCR17" s="57"/>
      <c r="RCS17" s="57"/>
      <c r="RCT17" s="57"/>
      <c r="RCU17" s="57"/>
      <c r="RCV17" s="57"/>
      <c r="RCW17" s="57"/>
      <c r="RCX17" s="57"/>
      <c r="RCY17" s="57"/>
      <c r="RCZ17" s="57"/>
      <c r="RDA17" s="57"/>
      <c r="RDB17" s="57"/>
      <c r="RDC17" s="57"/>
      <c r="RDD17" s="57"/>
      <c r="RDE17" s="57"/>
      <c r="RDF17" s="57"/>
      <c r="RDG17" s="57"/>
      <c r="RDH17" s="57"/>
      <c r="RDI17" s="57"/>
      <c r="RDJ17" s="57"/>
      <c r="RDK17" s="57"/>
      <c r="RDL17" s="57"/>
      <c r="RDM17" s="57"/>
      <c r="RDN17" s="57"/>
      <c r="RDO17" s="57"/>
      <c r="RDP17" s="57"/>
      <c r="RDQ17" s="57"/>
      <c r="RDR17" s="57"/>
      <c r="RDS17" s="57"/>
      <c r="RDT17" s="57"/>
      <c r="RDU17" s="57"/>
      <c r="RDV17" s="57"/>
      <c r="RDW17" s="57"/>
      <c r="RDX17" s="57"/>
      <c r="RDY17" s="57"/>
      <c r="RDZ17" s="57"/>
      <c r="REA17" s="57"/>
      <c r="REB17" s="57"/>
      <c r="REC17" s="57"/>
      <c r="RED17" s="57"/>
      <c r="REE17" s="57"/>
      <c r="REF17" s="57"/>
      <c r="REG17" s="57"/>
      <c r="REH17" s="57"/>
      <c r="REI17" s="57"/>
      <c r="REJ17" s="57"/>
      <c r="REK17" s="57"/>
      <c r="REL17" s="57"/>
      <c r="REM17" s="57"/>
      <c r="REN17" s="57"/>
      <c r="REO17" s="57"/>
      <c r="REP17" s="57"/>
      <c r="REQ17" s="57"/>
      <c r="RER17" s="57"/>
      <c r="RES17" s="57"/>
      <c r="RET17" s="57"/>
      <c r="REU17" s="57"/>
      <c r="REV17" s="57"/>
      <c r="REW17" s="57"/>
      <c r="REX17" s="57"/>
      <c r="REY17" s="57"/>
      <c r="REZ17" s="57"/>
      <c r="RFA17" s="57"/>
      <c r="RFB17" s="57"/>
      <c r="RFC17" s="57"/>
      <c r="RFD17" s="57"/>
      <c r="RFE17" s="57"/>
      <c r="RFF17" s="57"/>
      <c r="RFG17" s="57"/>
      <c r="RFH17" s="57"/>
      <c r="RFI17" s="57"/>
      <c r="RFJ17" s="57"/>
      <c r="RFK17" s="57"/>
      <c r="RFL17" s="57"/>
      <c r="RFM17" s="57"/>
      <c r="RFN17" s="57"/>
      <c r="RFO17" s="57"/>
      <c r="RFP17" s="57"/>
      <c r="RFQ17" s="57"/>
      <c r="RFR17" s="57"/>
      <c r="RFS17" s="57"/>
      <c r="RFT17" s="57"/>
      <c r="RFU17" s="57"/>
      <c r="RFV17" s="57"/>
      <c r="RFW17" s="57"/>
      <c r="RFX17" s="57"/>
      <c r="RFY17" s="57"/>
      <c r="RFZ17" s="57"/>
      <c r="RGA17" s="57"/>
      <c r="RGB17" s="57"/>
      <c r="RGC17" s="57"/>
      <c r="RGD17" s="57"/>
      <c r="RGE17" s="57"/>
      <c r="RGF17" s="57"/>
      <c r="RGG17" s="57"/>
      <c r="RGH17" s="57"/>
      <c r="RGI17" s="57"/>
      <c r="RGJ17" s="57"/>
      <c r="RGK17" s="57"/>
      <c r="RGL17" s="57"/>
      <c r="RGM17" s="57"/>
      <c r="RGN17" s="57"/>
      <c r="RGO17" s="57"/>
      <c r="RGP17" s="57"/>
      <c r="RGQ17" s="57"/>
      <c r="RGR17" s="57"/>
      <c r="RGS17" s="57"/>
      <c r="RGT17" s="57"/>
      <c r="RGU17" s="57"/>
      <c r="RGV17" s="57"/>
      <c r="RGW17" s="57"/>
      <c r="RGX17" s="57"/>
      <c r="RGY17" s="57"/>
      <c r="RGZ17" s="57"/>
      <c r="RHA17" s="57"/>
      <c r="RHB17" s="57"/>
      <c r="RHC17" s="57"/>
      <c r="RHD17" s="57"/>
      <c r="RHE17" s="57"/>
      <c r="RHF17" s="57"/>
      <c r="RHG17" s="57"/>
      <c r="RHH17" s="57"/>
      <c r="RHI17" s="57"/>
      <c r="RHJ17" s="57"/>
      <c r="RHK17" s="57"/>
      <c r="RHL17" s="57"/>
      <c r="RHM17" s="57"/>
      <c r="RHN17" s="57"/>
      <c r="RHO17" s="57"/>
      <c r="RHP17" s="57"/>
      <c r="RHQ17" s="57"/>
      <c r="RHR17" s="57"/>
      <c r="RHS17" s="57"/>
      <c r="RHT17" s="57"/>
      <c r="RHU17" s="57"/>
      <c r="RHV17" s="57"/>
      <c r="RHW17" s="57"/>
      <c r="RHX17" s="57"/>
      <c r="RHY17" s="57"/>
      <c r="RHZ17" s="57"/>
      <c r="RIA17" s="57"/>
      <c r="RIB17" s="57"/>
      <c r="RIC17" s="57"/>
      <c r="RID17" s="57"/>
      <c r="RIE17" s="57"/>
      <c r="RIF17" s="57"/>
      <c r="RIG17" s="57"/>
      <c r="RIH17" s="57"/>
      <c r="RII17" s="57"/>
      <c r="RIJ17" s="57"/>
      <c r="RIK17" s="57"/>
      <c r="RIL17" s="57"/>
      <c r="RIM17" s="57"/>
      <c r="RIN17" s="57"/>
      <c r="RIO17" s="57"/>
      <c r="RIP17" s="57"/>
      <c r="RIQ17" s="57"/>
      <c r="RIR17" s="57"/>
      <c r="RIS17" s="57"/>
      <c r="RIT17" s="57"/>
      <c r="RIU17" s="57"/>
      <c r="RIV17" s="57"/>
      <c r="RIW17" s="57"/>
      <c r="RIX17" s="57"/>
      <c r="RIY17" s="57"/>
      <c r="RIZ17" s="57"/>
      <c r="RJA17" s="57"/>
      <c r="RJB17" s="57"/>
      <c r="RJC17" s="57"/>
      <c r="RJD17" s="57"/>
      <c r="RJE17" s="57"/>
      <c r="RJF17" s="57"/>
      <c r="RJG17" s="57"/>
      <c r="RJH17" s="57"/>
      <c r="RJI17" s="57"/>
      <c r="RJJ17" s="57"/>
      <c r="RJK17" s="57"/>
      <c r="RJL17" s="57"/>
      <c r="RJM17" s="57"/>
      <c r="RJN17" s="57"/>
      <c r="RJO17" s="57"/>
      <c r="RJP17" s="57"/>
      <c r="RJQ17" s="57"/>
      <c r="RJR17" s="57"/>
      <c r="RJS17" s="57"/>
      <c r="RJT17" s="57"/>
      <c r="RJU17" s="57"/>
      <c r="RJV17" s="57"/>
      <c r="RJW17" s="57"/>
      <c r="RJX17" s="57"/>
      <c r="RJY17" s="57"/>
      <c r="RJZ17" s="57"/>
      <c r="RKA17" s="57"/>
      <c r="RKB17" s="57"/>
      <c r="RKC17" s="57"/>
      <c r="RKD17" s="57"/>
      <c r="RKE17" s="57"/>
      <c r="RKF17" s="57"/>
      <c r="RKG17" s="57"/>
      <c r="RKH17" s="57"/>
      <c r="RKI17" s="57"/>
      <c r="RKJ17" s="57"/>
      <c r="RKK17" s="57"/>
      <c r="RKL17" s="57"/>
      <c r="RKM17" s="57"/>
      <c r="RKN17" s="57"/>
      <c r="RKO17" s="57"/>
      <c r="RKP17" s="57"/>
      <c r="RKQ17" s="57"/>
      <c r="RKR17" s="57"/>
      <c r="RKS17" s="57"/>
      <c r="RKT17" s="57"/>
      <c r="RKU17" s="57"/>
      <c r="RKV17" s="57"/>
      <c r="RKW17" s="57"/>
      <c r="RKX17" s="57"/>
      <c r="RKY17" s="57"/>
      <c r="RKZ17" s="57"/>
      <c r="RLA17" s="57"/>
      <c r="RLB17" s="57"/>
      <c r="RLC17" s="57"/>
      <c r="RLD17" s="57"/>
      <c r="RLE17" s="57"/>
      <c r="RLF17" s="57"/>
      <c r="RLG17" s="57"/>
      <c r="RLH17" s="57"/>
      <c r="RLI17" s="57"/>
      <c r="RLJ17" s="57"/>
      <c r="RLK17" s="57"/>
      <c r="RLL17" s="57"/>
      <c r="RLM17" s="57"/>
      <c r="RLN17" s="57"/>
      <c r="RLO17" s="57"/>
      <c r="RLP17" s="57"/>
      <c r="RLQ17" s="57"/>
      <c r="RLR17" s="57"/>
      <c r="RLS17" s="57"/>
      <c r="RLT17" s="57"/>
      <c r="RLU17" s="57"/>
      <c r="RLV17" s="57"/>
      <c r="RLW17" s="57"/>
      <c r="RLX17" s="57"/>
      <c r="RLY17" s="57"/>
      <c r="RLZ17" s="57"/>
      <c r="RMA17" s="57"/>
      <c r="RMB17" s="57"/>
      <c r="RMC17" s="57"/>
      <c r="RMD17" s="57"/>
      <c r="RME17" s="57"/>
      <c r="RMF17" s="57"/>
      <c r="RMG17" s="57"/>
      <c r="RMH17" s="57"/>
      <c r="RMI17" s="57"/>
      <c r="RMJ17" s="57"/>
      <c r="RMK17" s="57"/>
      <c r="RML17" s="57"/>
      <c r="RMM17" s="57"/>
      <c r="RMN17" s="57"/>
      <c r="RMO17" s="57"/>
      <c r="RMP17" s="57"/>
      <c r="RMQ17" s="57"/>
      <c r="RMR17" s="57"/>
      <c r="RMS17" s="57"/>
      <c r="RMT17" s="57"/>
      <c r="RMU17" s="57"/>
      <c r="RMV17" s="57"/>
      <c r="RMW17" s="57"/>
      <c r="RMX17" s="57"/>
      <c r="RMY17" s="57"/>
      <c r="RMZ17" s="57"/>
      <c r="RNA17" s="57"/>
      <c r="RNB17" s="57"/>
      <c r="RNC17" s="57"/>
      <c r="RND17" s="57"/>
      <c r="RNE17" s="57"/>
      <c r="RNF17" s="57"/>
      <c r="RNG17" s="57"/>
      <c r="RNH17" s="57"/>
      <c r="RNI17" s="57"/>
      <c r="RNJ17" s="57"/>
      <c r="RNK17" s="57"/>
      <c r="RNL17" s="57"/>
      <c r="RNM17" s="57"/>
      <c r="RNN17" s="57"/>
      <c r="RNO17" s="57"/>
      <c r="RNP17" s="57"/>
      <c r="RNQ17" s="57"/>
      <c r="RNR17" s="57"/>
      <c r="RNS17" s="57"/>
      <c r="RNT17" s="57"/>
      <c r="RNU17" s="57"/>
      <c r="RNV17" s="57"/>
      <c r="RNW17" s="57"/>
      <c r="RNX17" s="57"/>
      <c r="RNY17" s="57"/>
      <c r="RNZ17" s="57"/>
      <c r="ROA17" s="57"/>
      <c r="ROB17" s="57"/>
      <c r="ROC17" s="57"/>
      <c r="ROD17" s="57"/>
      <c r="ROE17" s="57"/>
      <c r="ROF17" s="57"/>
      <c r="ROG17" s="57"/>
      <c r="ROH17" s="57"/>
      <c r="ROI17" s="57"/>
      <c r="ROJ17" s="57"/>
      <c r="ROK17" s="57"/>
      <c r="ROL17" s="57"/>
      <c r="ROM17" s="57"/>
      <c r="RON17" s="57"/>
      <c r="ROO17" s="57"/>
      <c r="ROP17" s="57"/>
      <c r="ROQ17" s="57"/>
      <c r="ROR17" s="57"/>
      <c r="ROS17" s="57"/>
      <c r="ROT17" s="57"/>
      <c r="ROU17" s="57"/>
      <c r="ROV17" s="57"/>
      <c r="ROW17" s="57"/>
      <c r="ROX17" s="57"/>
      <c r="ROY17" s="57"/>
      <c r="ROZ17" s="57"/>
      <c r="RPA17" s="57"/>
      <c r="RPB17" s="57"/>
      <c r="RPC17" s="57"/>
      <c r="RPD17" s="57"/>
      <c r="RPE17" s="57"/>
      <c r="RPF17" s="57"/>
      <c r="RPG17" s="57"/>
      <c r="RPH17" s="57"/>
      <c r="RPI17" s="57"/>
      <c r="RPJ17" s="57"/>
      <c r="RPK17" s="57"/>
      <c r="RPL17" s="57"/>
      <c r="RPM17" s="57"/>
      <c r="RPN17" s="57"/>
      <c r="RPO17" s="57"/>
      <c r="RPP17" s="57"/>
      <c r="RPQ17" s="57"/>
      <c r="RPR17" s="57"/>
      <c r="RPS17" s="57"/>
      <c r="RPT17" s="57"/>
      <c r="RPU17" s="57"/>
      <c r="RPV17" s="57"/>
      <c r="RPW17" s="57"/>
      <c r="RPX17" s="57"/>
      <c r="RPY17" s="57"/>
      <c r="RPZ17" s="57"/>
      <c r="RQA17" s="57"/>
      <c r="RQB17" s="57"/>
      <c r="RQC17" s="57"/>
      <c r="RQD17" s="57"/>
      <c r="RQE17" s="57"/>
      <c r="RQF17" s="57"/>
      <c r="RQG17" s="57"/>
      <c r="RQH17" s="57"/>
      <c r="RQI17" s="57"/>
      <c r="RQJ17" s="57"/>
      <c r="RQK17" s="57"/>
      <c r="RQL17" s="57"/>
      <c r="RQM17" s="57"/>
      <c r="RQN17" s="57"/>
      <c r="RQO17" s="57"/>
      <c r="RQP17" s="57"/>
      <c r="RQQ17" s="57"/>
      <c r="RQR17" s="57"/>
      <c r="RQS17" s="57"/>
      <c r="RQT17" s="57"/>
      <c r="RQU17" s="57"/>
      <c r="RQV17" s="57"/>
      <c r="RQW17" s="57"/>
      <c r="RQX17" s="57"/>
      <c r="RQY17" s="57"/>
      <c r="RQZ17" s="57"/>
      <c r="RRA17" s="57"/>
      <c r="RRB17" s="57"/>
      <c r="RRC17" s="57"/>
      <c r="RRD17" s="57"/>
      <c r="RRE17" s="57"/>
      <c r="RRF17" s="57"/>
      <c r="RRG17" s="57"/>
      <c r="RRH17" s="57"/>
      <c r="RRI17" s="57"/>
      <c r="RRJ17" s="57"/>
      <c r="RRK17" s="57"/>
      <c r="RRL17" s="57"/>
      <c r="RRM17" s="57"/>
      <c r="RRN17" s="57"/>
      <c r="RRO17" s="57"/>
      <c r="RRP17" s="57"/>
      <c r="RRQ17" s="57"/>
      <c r="RRR17" s="57"/>
      <c r="RRS17" s="57"/>
      <c r="RRT17" s="57"/>
      <c r="RRU17" s="57"/>
      <c r="RRV17" s="57"/>
      <c r="RRW17" s="57"/>
      <c r="RRX17" s="57"/>
      <c r="RRY17" s="57"/>
      <c r="RRZ17" s="57"/>
      <c r="RSA17" s="57"/>
      <c r="RSB17" s="57"/>
      <c r="RSC17" s="57"/>
      <c r="RSD17" s="57"/>
      <c r="RSE17" s="57"/>
      <c r="RSF17" s="57"/>
      <c r="RSG17" s="57"/>
      <c r="RSH17" s="57"/>
      <c r="RSI17" s="57"/>
      <c r="RSJ17" s="57"/>
      <c r="RSK17" s="57"/>
      <c r="RSL17" s="57"/>
      <c r="RSM17" s="57"/>
      <c r="RSN17" s="57"/>
      <c r="RSO17" s="57"/>
      <c r="RSP17" s="57"/>
      <c r="RSQ17" s="57"/>
      <c r="RSR17" s="57"/>
      <c r="RSS17" s="57"/>
      <c r="RST17" s="57"/>
      <c r="RSU17" s="57"/>
      <c r="RSV17" s="57"/>
      <c r="RSW17" s="57"/>
      <c r="RSX17" s="57"/>
      <c r="RSY17" s="57"/>
      <c r="RSZ17" s="57"/>
      <c r="RTA17" s="57"/>
      <c r="RTB17" s="57"/>
      <c r="RTC17" s="57"/>
      <c r="RTD17" s="57"/>
      <c r="RTE17" s="57"/>
      <c r="RTF17" s="57"/>
      <c r="RTG17" s="57"/>
      <c r="RTH17" s="57"/>
      <c r="RTI17" s="57"/>
      <c r="RTJ17" s="57"/>
      <c r="RTK17" s="57"/>
      <c r="RTL17" s="57"/>
      <c r="RTM17" s="57"/>
      <c r="RTN17" s="57"/>
      <c r="RTO17" s="57"/>
      <c r="RTP17" s="57"/>
      <c r="RTQ17" s="57"/>
      <c r="RTR17" s="57"/>
      <c r="RTS17" s="57"/>
      <c r="RTT17" s="57"/>
      <c r="RTU17" s="57"/>
      <c r="RTV17" s="57"/>
      <c r="RTW17" s="57"/>
      <c r="RTX17" s="57"/>
      <c r="RTY17" s="57"/>
      <c r="RTZ17" s="57"/>
      <c r="RUA17" s="57"/>
      <c r="RUB17" s="57"/>
      <c r="RUC17" s="57"/>
      <c r="RUD17" s="57"/>
      <c r="RUE17" s="57"/>
      <c r="RUF17" s="57"/>
      <c r="RUG17" s="57"/>
      <c r="RUH17" s="57"/>
      <c r="RUI17" s="57"/>
      <c r="RUJ17" s="57"/>
      <c r="RUK17" s="57"/>
      <c r="RUL17" s="57"/>
      <c r="RUM17" s="57"/>
      <c r="RUN17" s="57"/>
      <c r="RUO17" s="57"/>
      <c r="RUP17" s="57"/>
      <c r="RUQ17" s="57"/>
      <c r="RUR17" s="57"/>
      <c r="RUS17" s="57"/>
      <c r="RUT17" s="57"/>
      <c r="RUU17" s="57"/>
      <c r="RUV17" s="57"/>
      <c r="RUW17" s="57"/>
      <c r="RUX17" s="57"/>
      <c r="RUY17" s="57"/>
      <c r="RUZ17" s="57"/>
      <c r="RVA17" s="57"/>
      <c r="RVB17" s="57"/>
      <c r="RVC17" s="57"/>
      <c r="RVD17" s="57"/>
      <c r="RVE17" s="57"/>
      <c r="RVF17" s="57"/>
      <c r="RVG17" s="57"/>
      <c r="RVH17" s="57"/>
      <c r="RVI17" s="57"/>
      <c r="RVJ17" s="57"/>
      <c r="RVK17" s="57"/>
      <c r="RVL17" s="57"/>
      <c r="RVM17" s="57"/>
      <c r="RVN17" s="57"/>
      <c r="RVO17" s="57"/>
      <c r="RVP17" s="57"/>
      <c r="RVQ17" s="57"/>
      <c r="RVR17" s="57"/>
      <c r="RVS17" s="57"/>
      <c r="RVT17" s="57"/>
      <c r="RVU17" s="57"/>
      <c r="RVV17" s="57"/>
      <c r="RVW17" s="57"/>
      <c r="RVX17" s="57"/>
      <c r="RVY17" s="57"/>
      <c r="RVZ17" s="57"/>
      <c r="RWA17" s="57"/>
      <c r="RWB17" s="57"/>
      <c r="RWC17" s="57"/>
      <c r="RWD17" s="57"/>
      <c r="RWE17" s="57"/>
      <c r="RWF17" s="57"/>
      <c r="RWG17" s="57"/>
      <c r="RWH17" s="57"/>
      <c r="RWI17" s="57"/>
      <c r="RWJ17" s="57"/>
      <c r="RWK17" s="57"/>
      <c r="RWL17" s="57"/>
      <c r="RWM17" s="57"/>
      <c r="RWN17" s="57"/>
      <c r="RWO17" s="57"/>
      <c r="RWP17" s="57"/>
      <c r="RWQ17" s="57"/>
      <c r="RWR17" s="57"/>
      <c r="RWS17" s="57"/>
      <c r="RWT17" s="57"/>
      <c r="RWU17" s="57"/>
      <c r="RWV17" s="57"/>
      <c r="RWW17" s="57"/>
      <c r="RWX17" s="57"/>
      <c r="RWY17" s="57"/>
      <c r="RWZ17" s="57"/>
      <c r="RXA17" s="57"/>
      <c r="RXB17" s="57"/>
      <c r="RXC17" s="57"/>
      <c r="RXD17" s="57"/>
      <c r="RXE17" s="57"/>
      <c r="RXF17" s="57"/>
      <c r="RXG17" s="57"/>
      <c r="RXH17" s="57"/>
      <c r="RXI17" s="57"/>
      <c r="RXJ17" s="57"/>
      <c r="RXK17" s="57"/>
      <c r="RXL17" s="57"/>
      <c r="RXM17" s="57"/>
      <c r="RXN17" s="57"/>
      <c r="RXO17" s="57"/>
      <c r="RXP17" s="57"/>
      <c r="RXQ17" s="57"/>
      <c r="RXR17" s="57"/>
      <c r="RXS17" s="57"/>
      <c r="RXT17" s="57"/>
      <c r="RXU17" s="57"/>
      <c r="RXV17" s="57"/>
      <c r="RXW17" s="57"/>
      <c r="RXX17" s="57"/>
      <c r="RXY17" s="57"/>
      <c r="RXZ17" s="57"/>
      <c r="RYA17" s="57"/>
      <c r="RYB17" s="57"/>
      <c r="RYC17" s="57"/>
      <c r="RYD17" s="57"/>
      <c r="RYE17" s="57"/>
      <c r="RYF17" s="57"/>
      <c r="RYG17" s="57"/>
      <c r="RYH17" s="57"/>
      <c r="RYI17" s="57"/>
      <c r="RYJ17" s="57"/>
      <c r="RYK17" s="57"/>
      <c r="RYL17" s="57"/>
      <c r="RYM17" s="57"/>
      <c r="RYN17" s="57"/>
      <c r="RYO17" s="57"/>
      <c r="RYP17" s="57"/>
      <c r="RYQ17" s="57"/>
      <c r="RYR17" s="57"/>
      <c r="RYS17" s="57"/>
      <c r="RYT17" s="57"/>
      <c r="RYU17" s="57"/>
      <c r="RYV17" s="57"/>
      <c r="RYW17" s="57"/>
      <c r="RYX17" s="57"/>
      <c r="RYY17" s="57"/>
      <c r="RYZ17" s="57"/>
      <c r="RZA17" s="57"/>
      <c r="RZB17" s="57"/>
      <c r="RZC17" s="57"/>
      <c r="RZD17" s="57"/>
      <c r="RZE17" s="57"/>
      <c r="RZF17" s="57"/>
      <c r="RZG17" s="57"/>
      <c r="RZH17" s="57"/>
      <c r="RZI17" s="57"/>
      <c r="RZJ17" s="57"/>
      <c r="RZK17" s="57"/>
      <c r="RZL17" s="57"/>
      <c r="RZM17" s="57"/>
      <c r="RZN17" s="57"/>
      <c r="RZO17" s="57"/>
      <c r="RZP17" s="57"/>
      <c r="RZQ17" s="57"/>
      <c r="RZR17" s="57"/>
      <c r="RZS17" s="57"/>
      <c r="RZT17" s="57"/>
      <c r="RZU17" s="57"/>
      <c r="RZV17" s="57"/>
      <c r="RZW17" s="57"/>
      <c r="RZX17" s="57"/>
      <c r="RZY17" s="57"/>
      <c r="RZZ17" s="57"/>
      <c r="SAA17" s="57"/>
      <c r="SAB17" s="57"/>
      <c r="SAC17" s="57"/>
      <c r="SAD17" s="57"/>
      <c r="SAE17" s="57"/>
      <c r="SAF17" s="57"/>
      <c r="SAG17" s="57"/>
      <c r="SAH17" s="57"/>
      <c r="SAI17" s="57"/>
      <c r="SAJ17" s="57"/>
      <c r="SAK17" s="57"/>
      <c r="SAL17" s="57"/>
      <c r="SAM17" s="57"/>
      <c r="SAN17" s="57"/>
      <c r="SAO17" s="57"/>
      <c r="SAP17" s="57"/>
      <c r="SAQ17" s="57"/>
      <c r="SAR17" s="57"/>
      <c r="SAS17" s="57"/>
      <c r="SAT17" s="57"/>
      <c r="SAU17" s="57"/>
      <c r="SAV17" s="57"/>
      <c r="SAW17" s="57"/>
      <c r="SAX17" s="57"/>
      <c r="SAY17" s="57"/>
      <c r="SAZ17" s="57"/>
      <c r="SBA17" s="57"/>
      <c r="SBB17" s="57"/>
      <c r="SBC17" s="57"/>
      <c r="SBD17" s="57"/>
      <c r="SBE17" s="57"/>
      <c r="SBF17" s="57"/>
      <c r="SBG17" s="57"/>
      <c r="SBH17" s="57"/>
      <c r="SBI17" s="57"/>
      <c r="SBJ17" s="57"/>
      <c r="SBK17" s="57"/>
      <c r="SBL17" s="57"/>
      <c r="SBM17" s="57"/>
      <c r="SBN17" s="57"/>
      <c r="SBO17" s="57"/>
      <c r="SBP17" s="57"/>
      <c r="SBQ17" s="57"/>
      <c r="SBR17" s="57"/>
      <c r="SBS17" s="57"/>
      <c r="SBT17" s="57"/>
      <c r="SBU17" s="57"/>
      <c r="SBV17" s="57"/>
      <c r="SBW17" s="57"/>
      <c r="SBX17" s="57"/>
      <c r="SBY17" s="57"/>
      <c r="SBZ17" s="57"/>
      <c r="SCA17" s="57"/>
      <c r="SCB17" s="57"/>
      <c r="SCC17" s="57"/>
      <c r="SCD17" s="57"/>
      <c r="SCE17" s="57"/>
      <c r="SCF17" s="57"/>
      <c r="SCG17" s="57"/>
      <c r="SCH17" s="57"/>
      <c r="SCI17" s="57"/>
      <c r="SCJ17" s="57"/>
      <c r="SCK17" s="57"/>
      <c r="SCL17" s="57"/>
      <c r="SCM17" s="57"/>
      <c r="SCN17" s="57"/>
      <c r="SCO17" s="57"/>
      <c r="SCP17" s="57"/>
      <c r="SCQ17" s="57"/>
      <c r="SCR17" s="57"/>
      <c r="SCS17" s="57"/>
      <c r="SCT17" s="57"/>
      <c r="SCU17" s="57"/>
      <c r="SCV17" s="57"/>
      <c r="SCW17" s="57"/>
      <c r="SCX17" s="57"/>
      <c r="SCY17" s="57"/>
      <c r="SCZ17" s="57"/>
      <c r="SDA17" s="57"/>
      <c r="SDB17" s="57"/>
      <c r="SDC17" s="57"/>
      <c r="SDD17" s="57"/>
      <c r="SDE17" s="57"/>
      <c r="SDF17" s="57"/>
      <c r="SDG17" s="57"/>
      <c r="SDH17" s="57"/>
      <c r="SDI17" s="57"/>
      <c r="SDJ17" s="57"/>
      <c r="SDK17" s="57"/>
      <c r="SDL17" s="57"/>
      <c r="SDM17" s="57"/>
      <c r="SDN17" s="57"/>
      <c r="SDO17" s="57"/>
      <c r="SDP17" s="57"/>
      <c r="SDQ17" s="57"/>
      <c r="SDR17" s="57"/>
      <c r="SDS17" s="57"/>
      <c r="SDT17" s="57"/>
      <c r="SDU17" s="57"/>
      <c r="SDV17" s="57"/>
      <c r="SDW17" s="57"/>
      <c r="SDX17" s="57"/>
      <c r="SDY17" s="57"/>
      <c r="SDZ17" s="57"/>
      <c r="SEA17" s="57"/>
      <c r="SEB17" s="57"/>
      <c r="SEC17" s="57"/>
      <c r="SED17" s="57"/>
      <c r="SEE17" s="57"/>
      <c r="SEF17" s="57"/>
      <c r="SEG17" s="57"/>
      <c r="SEH17" s="57"/>
      <c r="SEI17" s="57"/>
      <c r="SEJ17" s="57"/>
      <c r="SEK17" s="57"/>
      <c r="SEL17" s="57"/>
      <c r="SEM17" s="57"/>
      <c r="SEN17" s="57"/>
      <c r="SEO17" s="57"/>
      <c r="SEP17" s="57"/>
      <c r="SEQ17" s="57"/>
      <c r="SER17" s="57"/>
      <c r="SES17" s="57"/>
      <c r="SET17" s="57"/>
      <c r="SEU17" s="57"/>
      <c r="SEV17" s="57"/>
      <c r="SEW17" s="57"/>
      <c r="SEX17" s="57"/>
      <c r="SEY17" s="57"/>
      <c r="SEZ17" s="57"/>
      <c r="SFA17" s="57"/>
      <c r="SFB17" s="57"/>
      <c r="SFC17" s="57"/>
      <c r="SFD17" s="57"/>
      <c r="SFE17" s="57"/>
      <c r="SFF17" s="57"/>
      <c r="SFG17" s="57"/>
      <c r="SFH17" s="57"/>
      <c r="SFI17" s="57"/>
      <c r="SFJ17" s="57"/>
      <c r="SFK17" s="57"/>
      <c r="SFL17" s="57"/>
      <c r="SFM17" s="57"/>
      <c r="SFN17" s="57"/>
      <c r="SFO17" s="57"/>
      <c r="SFP17" s="57"/>
      <c r="SFQ17" s="57"/>
      <c r="SFR17" s="57"/>
      <c r="SFS17" s="57"/>
      <c r="SFT17" s="57"/>
      <c r="SFU17" s="57"/>
      <c r="SFV17" s="57"/>
      <c r="SFW17" s="57"/>
      <c r="SFX17" s="57"/>
      <c r="SFY17" s="57"/>
      <c r="SFZ17" s="57"/>
      <c r="SGA17" s="57"/>
      <c r="SGB17" s="57"/>
      <c r="SGC17" s="57"/>
      <c r="SGD17" s="57"/>
      <c r="SGE17" s="57"/>
      <c r="SGF17" s="57"/>
      <c r="SGG17" s="57"/>
      <c r="SGH17" s="57"/>
      <c r="SGI17" s="57"/>
      <c r="SGJ17" s="57"/>
      <c r="SGK17" s="57"/>
      <c r="SGL17" s="57"/>
      <c r="SGM17" s="57"/>
      <c r="SGN17" s="57"/>
      <c r="SGO17" s="57"/>
      <c r="SGP17" s="57"/>
      <c r="SGQ17" s="57"/>
      <c r="SGR17" s="57"/>
      <c r="SGS17" s="57"/>
      <c r="SGT17" s="57"/>
      <c r="SGU17" s="57"/>
      <c r="SGV17" s="57"/>
      <c r="SGW17" s="57"/>
      <c r="SGX17" s="57"/>
      <c r="SGY17" s="57"/>
      <c r="SGZ17" s="57"/>
      <c r="SHA17" s="57"/>
      <c r="SHB17" s="57"/>
      <c r="SHC17" s="57"/>
      <c r="SHD17" s="57"/>
      <c r="SHE17" s="57"/>
      <c r="SHF17" s="57"/>
      <c r="SHG17" s="57"/>
      <c r="SHH17" s="57"/>
      <c r="SHI17" s="57"/>
      <c r="SHJ17" s="57"/>
      <c r="SHK17" s="57"/>
      <c r="SHL17" s="57"/>
      <c r="SHM17" s="57"/>
      <c r="SHN17" s="57"/>
      <c r="SHO17" s="57"/>
      <c r="SHP17" s="57"/>
      <c r="SHQ17" s="57"/>
      <c r="SHR17" s="57"/>
      <c r="SHS17" s="57"/>
      <c r="SHT17" s="57"/>
      <c r="SHU17" s="57"/>
      <c r="SHV17" s="57"/>
      <c r="SHW17" s="57"/>
      <c r="SHX17" s="57"/>
      <c r="SHY17" s="57"/>
      <c r="SHZ17" s="57"/>
      <c r="SIA17" s="57"/>
      <c r="SIB17" s="57"/>
      <c r="SIC17" s="57"/>
      <c r="SID17" s="57"/>
      <c r="SIE17" s="57"/>
      <c r="SIF17" s="57"/>
      <c r="SIG17" s="57"/>
      <c r="SIH17" s="57"/>
      <c r="SII17" s="57"/>
      <c r="SIJ17" s="57"/>
      <c r="SIK17" s="57"/>
      <c r="SIL17" s="57"/>
      <c r="SIM17" s="57"/>
      <c r="SIN17" s="57"/>
      <c r="SIO17" s="57"/>
      <c r="SIP17" s="57"/>
      <c r="SIQ17" s="57"/>
      <c r="SIR17" s="57"/>
      <c r="SIS17" s="57"/>
      <c r="SIT17" s="57"/>
      <c r="SIU17" s="57"/>
      <c r="SIV17" s="57"/>
      <c r="SIW17" s="57"/>
      <c r="SIX17" s="57"/>
      <c r="SIY17" s="57"/>
      <c r="SIZ17" s="57"/>
      <c r="SJA17" s="57"/>
      <c r="SJB17" s="57"/>
      <c r="SJC17" s="57"/>
      <c r="SJD17" s="57"/>
      <c r="SJE17" s="57"/>
      <c r="SJF17" s="57"/>
      <c r="SJG17" s="57"/>
      <c r="SJH17" s="57"/>
      <c r="SJI17" s="57"/>
      <c r="SJJ17" s="57"/>
      <c r="SJK17" s="57"/>
      <c r="SJL17" s="57"/>
      <c r="SJM17" s="57"/>
      <c r="SJN17" s="57"/>
      <c r="SJO17" s="57"/>
      <c r="SJP17" s="57"/>
      <c r="SJQ17" s="57"/>
      <c r="SJR17" s="57"/>
      <c r="SJS17" s="57"/>
      <c r="SJT17" s="57"/>
      <c r="SJU17" s="57"/>
      <c r="SJV17" s="57"/>
      <c r="SJW17" s="57"/>
      <c r="SJX17" s="57"/>
      <c r="SJY17" s="57"/>
      <c r="SJZ17" s="57"/>
      <c r="SKA17" s="57"/>
      <c r="SKB17" s="57"/>
      <c r="SKC17" s="57"/>
      <c r="SKD17" s="57"/>
      <c r="SKE17" s="57"/>
      <c r="SKF17" s="57"/>
      <c r="SKG17" s="57"/>
      <c r="SKH17" s="57"/>
      <c r="SKI17" s="57"/>
      <c r="SKJ17" s="57"/>
      <c r="SKK17" s="57"/>
      <c r="SKL17" s="57"/>
      <c r="SKM17" s="57"/>
      <c r="SKN17" s="57"/>
      <c r="SKO17" s="57"/>
      <c r="SKP17" s="57"/>
      <c r="SKQ17" s="57"/>
      <c r="SKR17" s="57"/>
      <c r="SKS17" s="57"/>
      <c r="SKT17" s="57"/>
      <c r="SKU17" s="57"/>
      <c r="SKV17" s="57"/>
      <c r="SKW17" s="57"/>
      <c r="SKX17" s="57"/>
      <c r="SKY17" s="57"/>
      <c r="SKZ17" s="57"/>
      <c r="SLA17" s="57"/>
      <c r="SLB17" s="57"/>
      <c r="SLC17" s="57"/>
      <c r="SLD17" s="57"/>
      <c r="SLE17" s="57"/>
      <c r="SLF17" s="57"/>
      <c r="SLG17" s="57"/>
      <c r="SLH17" s="57"/>
      <c r="SLI17" s="57"/>
      <c r="SLJ17" s="57"/>
      <c r="SLK17" s="57"/>
      <c r="SLL17" s="57"/>
      <c r="SLM17" s="57"/>
      <c r="SLN17" s="57"/>
      <c r="SLO17" s="57"/>
      <c r="SLP17" s="57"/>
      <c r="SLQ17" s="57"/>
      <c r="SLR17" s="57"/>
      <c r="SLS17" s="57"/>
      <c r="SLT17" s="57"/>
      <c r="SLU17" s="57"/>
      <c r="SLV17" s="57"/>
      <c r="SLW17" s="57"/>
      <c r="SLX17" s="57"/>
      <c r="SLY17" s="57"/>
      <c r="SLZ17" s="57"/>
      <c r="SMA17" s="57"/>
      <c r="SMB17" s="57"/>
      <c r="SMC17" s="57"/>
      <c r="SMD17" s="57"/>
      <c r="SME17" s="57"/>
      <c r="SMF17" s="57"/>
      <c r="SMG17" s="57"/>
      <c r="SMH17" s="57"/>
      <c r="SMI17" s="57"/>
      <c r="SMJ17" s="57"/>
      <c r="SMK17" s="57"/>
      <c r="SML17" s="57"/>
      <c r="SMM17" s="57"/>
      <c r="SMN17" s="57"/>
      <c r="SMO17" s="57"/>
      <c r="SMP17" s="57"/>
      <c r="SMQ17" s="57"/>
      <c r="SMR17" s="57"/>
      <c r="SMS17" s="57"/>
      <c r="SMT17" s="57"/>
      <c r="SMU17" s="57"/>
      <c r="SMV17" s="57"/>
      <c r="SMW17" s="57"/>
      <c r="SMX17" s="57"/>
      <c r="SMY17" s="57"/>
      <c r="SMZ17" s="57"/>
      <c r="SNA17" s="57"/>
      <c r="SNB17" s="57"/>
      <c r="SNC17" s="57"/>
      <c r="SND17" s="57"/>
      <c r="SNE17" s="57"/>
      <c r="SNF17" s="57"/>
      <c r="SNG17" s="57"/>
      <c r="SNH17" s="57"/>
      <c r="SNI17" s="57"/>
      <c r="SNJ17" s="57"/>
      <c r="SNK17" s="57"/>
      <c r="SNL17" s="57"/>
      <c r="SNM17" s="57"/>
      <c r="SNN17" s="57"/>
      <c r="SNO17" s="57"/>
      <c r="SNP17" s="57"/>
      <c r="SNQ17" s="57"/>
      <c r="SNR17" s="57"/>
      <c r="SNS17" s="57"/>
      <c r="SNT17" s="57"/>
      <c r="SNU17" s="57"/>
      <c r="SNV17" s="57"/>
      <c r="SNW17" s="57"/>
      <c r="SNX17" s="57"/>
      <c r="SNY17" s="57"/>
      <c r="SNZ17" s="57"/>
      <c r="SOA17" s="57"/>
      <c r="SOB17" s="57"/>
      <c r="SOC17" s="57"/>
      <c r="SOD17" s="57"/>
      <c r="SOE17" s="57"/>
      <c r="SOF17" s="57"/>
      <c r="SOG17" s="57"/>
      <c r="SOH17" s="57"/>
      <c r="SOI17" s="57"/>
      <c r="SOJ17" s="57"/>
      <c r="SOK17" s="57"/>
      <c r="SOL17" s="57"/>
      <c r="SOM17" s="57"/>
      <c r="SON17" s="57"/>
      <c r="SOO17" s="57"/>
      <c r="SOP17" s="57"/>
      <c r="SOQ17" s="57"/>
      <c r="SOR17" s="57"/>
      <c r="SOS17" s="57"/>
      <c r="SOT17" s="57"/>
      <c r="SOU17" s="57"/>
      <c r="SOV17" s="57"/>
      <c r="SOW17" s="57"/>
      <c r="SOX17" s="57"/>
      <c r="SOY17" s="57"/>
      <c r="SOZ17" s="57"/>
      <c r="SPA17" s="57"/>
      <c r="SPB17" s="57"/>
      <c r="SPC17" s="57"/>
      <c r="SPD17" s="57"/>
      <c r="SPE17" s="57"/>
      <c r="SPF17" s="57"/>
      <c r="SPG17" s="57"/>
      <c r="SPH17" s="57"/>
      <c r="SPI17" s="57"/>
      <c r="SPJ17" s="57"/>
      <c r="SPK17" s="57"/>
      <c r="SPL17" s="57"/>
      <c r="SPM17" s="57"/>
      <c r="SPN17" s="57"/>
      <c r="SPO17" s="57"/>
      <c r="SPP17" s="57"/>
      <c r="SPQ17" s="57"/>
      <c r="SPR17" s="57"/>
      <c r="SPS17" s="57"/>
      <c r="SPT17" s="57"/>
      <c r="SPU17" s="57"/>
      <c r="SPV17" s="57"/>
      <c r="SPW17" s="57"/>
      <c r="SPX17" s="57"/>
      <c r="SPY17" s="57"/>
      <c r="SPZ17" s="57"/>
      <c r="SQA17" s="57"/>
      <c r="SQB17" s="57"/>
      <c r="SQC17" s="57"/>
      <c r="SQD17" s="57"/>
      <c r="SQE17" s="57"/>
      <c r="SQF17" s="57"/>
      <c r="SQG17" s="57"/>
      <c r="SQH17" s="57"/>
      <c r="SQI17" s="57"/>
      <c r="SQJ17" s="57"/>
      <c r="SQK17" s="57"/>
      <c r="SQL17" s="57"/>
      <c r="SQM17" s="57"/>
      <c r="SQN17" s="57"/>
      <c r="SQO17" s="57"/>
      <c r="SQP17" s="57"/>
      <c r="SQQ17" s="57"/>
      <c r="SQR17" s="57"/>
      <c r="SQS17" s="57"/>
      <c r="SQT17" s="57"/>
      <c r="SQU17" s="57"/>
      <c r="SQV17" s="57"/>
      <c r="SQW17" s="57"/>
      <c r="SQX17" s="57"/>
      <c r="SQY17" s="57"/>
      <c r="SQZ17" s="57"/>
      <c r="SRA17" s="57"/>
      <c r="SRB17" s="57"/>
      <c r="SRC17" s="57"/>
      <c r="SRD17" s="57"/>
      <c r="SRE17" s="57"/>
      <c r="SRF17" s="57"/>
      <c r="SRG17" s="57"/>
      <c r="SRH17" s="57"/>
      <c r="SRI17" s="57"/>
      <c r="SRJ17" s="57"/>
      <c r="SRK17" s="57"/>
      <c r="SRL17" s="57"/>
      <c r="SRM17" s="57"/>
      <c r="SRN17" s="57"/>
      <c r="SRO17" s="57"/>
      <c r="SRP17" s="57"/>
      <c r="SRQ17" s="57"/>
      <c r="SRR17" s="57"/>
      <c r="SRS17" s="57"/>
      <c r="SRT17" s="57"/>
      <c r="SRU17" s="57"/>
      <c r="SRV17" s="57"/>
      <c r="SRW17" s="57"/>
      <c r="SRX17" s="57"/>
      <c r="SRY17" s="57"/>
      <c r="SRZ17" s="57"/>
      <c r="SSA17" s="57"/>
      <c r="SSB17" s="57"/>
      <c r="SSC17" s="57"/>
      <c r="SSD17" s="57"/>
      <c r="SSE17" s="57"/>
      <c r="SSF17" s="57"/>
      <c r="SSG17" s="57"/>
      <c r="SSH17" s="57"/>
      <c r="SSI17" s="57"/>
      <c r="SSJ17" s="57"/>
      <c r="SSK17" s="57"/>
      <c r="SSL17" s="57"/>
      <c r="SSM17" s="57"/>
      <c r="SSN17" s="57"/>
      <c r="SSO17" s="57"/>
      <c r="SSP17" s="57"/>
      <c r="SSQ17" s="57"/>
      <c r="SSR17" s="57"/>
      <c r="SSS17" s="57"/>
      <c r="SST17" s="57"/>
      <c r="SSU17" s="57"/>
      <c r="SSV17" s="57"/>
      <c r="SSW17" s="57"/>
      <c r="SSX17" s="57"/>
      <c r="SSY17" s="57"/>
      <c r="SSZ17" s="57"/>
      <c r="STA17" s="57"/>
      <c r="STB17" s="57"/>
      <c r="STC17" s="57"/>
      <c r="STD17" s="57"/>
      <c r="STE17" s="57"/>
      <c r="STF17" s="57"/>
      <c r="STG17" s="57"/>
      <c r="STH17" s="57"/>
      <c r="STI17" s="57"/>
      <c r="STJ17" s="57"/>
      <c r="STK17" s="57"/>
      <c r="STL17" s="57"/>
      <c r="STM17" s="57"/>
      <c r="STN17" s="57"/>
      <c r="STO17" s="57"/>
      <c r="STP17" s="57"/>
      <c r="STQ17" s="57"/>
      <c r="STR17" s="57"/>
      <c r="STS17" s="57"/>
      <c r="STT17" s="57"/>
      <c r="STU17" s="57"/>
      <c r="STV17" s="57"/>
      <c r="STW17" s="57"/>
      <c r="STX17" s="57"/>
      <c r="STY17" s="57"/>
      <c r="STZ17" s="57"/>
      <c r="SUA17" s="57"/>
      <c r="SUB17" s="57"/>
      <c r="SUC17" s="57"/>
      <c r="SUD17" s="57"/>
      <c r="SUE17" s="57"/>
      <c r="SUF17" s="57"/>
      <c r="SUG17" s="57"/>
      <c r="SUH17" s="57"/>
      <c r="SUI17" s="57"/>
      <c r="SUJ17" s="57"/>
      <c r="SUK17" s="57"/>
      <c r="SUL17" s="57"/>
      <c r="SUM17" s="57"/>
      <c r="SUN17" s="57"/>
      <c r="SUO17" s="57"/>
      <c r="SUP17" s="57"/>
      <c r="SUQ17" s="57"/>
      <c r="SUR17" s="57"/>
      <c r="SUS17" s="57"/>
      <c r="SUT17" s="57"/>
      <c r="SUU17" s="57"/>
      <c r="SUV17" s="57"/>
      <c r="SUW17" s="57"/>
      <c r="SUX17" s="57"/>
      <c r="SUY17" s="57"/>
      <c r="SUZ17" s="57"/>
      <c r="SVA17" s="57"/>
      <c r="SVB17" s="57"/>
      <c r="SVC17" s="57"/>
      <c r="SVD17" s="57"/>
      <c r="SVE17" s="57"/>
      <c r="SVF17" s="57"/>
      <c r="SVG17" s="57"/>
      <c r="SVH17" s="57"/>
      <c r="SVI17" s="57"/>
      <c r="SVJ17" s="57"/>
      <c r="SVK17" s="57"/>
      <c r="SVL17" s="57"/>
      <c r="SVM17" s="57"/>
      <c r="SVN17" s="57"/>
      <c r="SVO17" s="57"/>
      <c r="SVP17" s="57"/>
      <c r="SVQ17" s="57"/>
      <c r="SVR17" s="57"/>
      <c r="SVS17" s="57"/>
      <c r="SVT17" s="57"/>
      <c r="SVU17" s="57"/>
      <c r="SVV17" s="57"/>
      <c r="SVW17" s="57"/>
      <c r="SVX17" s="57"/>
      <c r="SVY17" s="57"/>
      <c r="SVZ17" s="57"/>
      <c r="SWA17" s="57"/>
      <c r="SWB17" s="57"/>
      <c r="SWC17" s="57"/>
      <c r="SWD17" s="57"/>
      <c r="SWE17" s="57"/>
      <c r="SWF17" s="57"/>
      <c r="SWG17" s="57"/>
      <c r="SWH17" s="57"/>
      <c r="SWI17" s="57"/>
      <c r="SWJ17" s="57"/>
      <c r="SWK17" s="57"/>
      <c r="SWL17" s="57"/>
      <c r="SWM17" s="57"/>
      <c r="SWN17" s="57"/>
      <c r="SWO17" s="57"/>
      <c r="SWP17" s="57"/>
      <c r="SWQ17" s="57"/>
      <c r="SWR17" s="57"/>
      <c r="SWS17" s="57"/>
      <c r="SWT17" s="57"/>
      <c r="SWU17" s="57"/>
      <c r="SWV17" s="57"/>
      <c r="SWW17" s="57"/>
      <c r="SWX17" s="57"/>
      <c r="SWY17" s="57"/>
      <c r="SWZ17" s="57"/>
      <c r="SXA17" s="57"/>
      <c r="SXB17" s="57"/>
      <c r="SXC17" s="57"/>
      <c r="SXD17" s="57"/>
      <c r="SXE17" s="57"/>
      <c r="SXF17" s="57"/>
      <c r="SXG17" s="57"/>
      <c r="SXH17" s="57"/>
      <c r="SXI17" s="57"/>
      <c r="SXJ17" s="57"/>
      <c r="SXK17" s="57"/>
      <c r="SXL17" s="57"/>
      <c r="SXM17" s="57"/>
      <c r="SXN17" s="57"/>
      <c r="SXO17" s="57"/>
      <c r="SXP17" s="57"/>
      <c r="SXQ17" s="57"/>
      <c r="SXR17" s="57"/>
      <c r="SXS17" s="57"/>
      <c r="SXT17" s="57"/>
      <c r="SXU17" s="57"/>
      <c r="SXV17" s="57"/>
      <c r="SXW17" s="57"/>
      <c r="SXX17" s="57"/>
      <c r="SXY17" s="57"/>
      <c r="SXZ17" s="57"/>
      <c r="SYA17" s="57"/>
      <c r="SYB17" s="57"/>
      <c r="SYC17" s="57"/>
      <c r="SYD17" s="57"/>
      <c r="SYE17" s="57"/>
      <c r="SYF17" s="57"/>
      <c r="SYG17" s="57"/>
      <c r="SYH17" s="57"/>
      <c r="SYI17" s="57"/>
      <c r="SYJ17" s="57"/>
      <c r="SYK17" s="57"/>
      <c r="SYL17" s="57"/>
      <c r="SYM17" s="57"/>
      <c r="SYN17" s="57"/>
      <c r="SYO17" s="57"/>
      <c r="SYP17" s="57"/>
      <c r="SYQ17" s="57"/>
      <c r="SYR17" s="57"/>
      <c r="SYS17" s="57"/>
      <c r="SYT17" s="57"/>
      <c r="SYU17" s="57"/>
      <c r="SYV17" s="57"/>
      <c r="SYW17" s="57"/>
      <c r="SYX17" s="57"/>
      <c r="SYY17" s="57"/>
      <c r="SYZ17" s="57"/>
      <c r="SZA17" s="57"/>
      <c r="SZB17" s="57"/>
      <c r="SZC17" s="57"/>
      <c r="SZD17" s="57"/>
      <c r="SZE17" s="57"/>
      <c r="SZF17" s="57"/>
      <c r="SZG17" s="57"/>
      <c r="SZH17" s="57"/>
      <c r="SZI17" s="57"/>
      <c r="SZJ17" s="57"/>
      <c r="SZK17" s="57"/>
      <c r="SZL17" s="57"/>
      <c r="SZM17" s="57"/>
      <c r="SZN17" s="57"/>
      <c r="SZO17" s="57"/>
      <c r="SZP17" s="57"/>
      <c r="SZQ17" s="57"/>
      <c r="SZR17" s="57"/>
      <c r="SZS17" s="57"/>
      <c r="SZT17" s="57"/>
      <c r="SZU17" s="57"/>
      <c r="SZV17" s="57"/>
      <c r="SZW17" s="57"/>
      <c r="SZX17" s="57"/>
      <c r="SZY17" s="57"/>
      <c r="SZZ17" s="57"/>
      <c r="TAA17" s="57"/>
      <c r="TAB17" s="57"/>
      <c r="TAC17" s="57"/>
      <c r="TAD17" s="57"/>
      <c r="TAE17" s="57"/>
      <c r="TAF17" s="57"/>
      <c r="TAG17" s="57"/>
      <c r="TAH17" s="57"/>
      <c r="TAI17" s="57"/>
      <c r="TAJ17" s="57"/>
      <c r="TAK17" s="57"/>
      <c r="TAL17" s="57"/>
      <c r="TAM17" s="57"/>
      <c r="TAN17" s="57"/>
      <c r="TAO17" s="57"/>
      <c r="TAP17" s="57"/>
      <c r="TAQ17" s="57"/>
      <c r="TAR17" s="57"/>
      <c r="TAS17" s="57"/>
      <c r="TAT17" s="57"/>
      <c r="TAU17" s="57"/>
      <c r="TAV17" s="57"/>
      <c r="TAW17" s="57"/>
      <c r="TAX17" s="57"/>
      <c r="TAY17" s="57"/>
      <c r="TAZ17" s="57"/>
      <c r="TBA17" s="57"/>
      <c r="TBB17" s="57"/>
      <c r="TBC17" s="57"/>
      <c r="TBD17" s="57"/>
      <c r="TBE17" s="57"/>
      <c r="TBF17" s="57"/>
      <c r="TBG17" s="57"/>
      <c r="TBH17" s="57"/>
      <c r="TBI17" s="57"/>
      <c r="TBJ17" s="57"/>
      <c r="TBK17" s="57"/>
      <c r="TBL17" s="57"/>
      <c r="TBM17" s="57"/>
      <c r="TBN17" s="57"/>
      <c r="TBO17" s="57"/>
      <c r="TBP17" s="57"/>
      <c r="TBQ17" s="57"/>
      <c r="TBR17" s="57"/>
      <c r="TBS17" s="57"/>
      <c r="TBT17" s="57"/>
      <c r="TBU17" s="57"/>
      <c r="TBV17" s="57"/>
      <c r="TBW17" s="57"/>
      <c r="TBX17" s="57"/>
      <c r="TBY17" s="57"/>
      <c r="TBZ17" s="57"/>
      <c r="TCA17" s="57"/>
      <c r="TCB17" s="57"/>
      <c r="TCC17" s="57"/>
      <c r="TCD17" s="57"/>
      <c r="TCE17" s="57"/>
      <c r="TCF17" s="57"/>
      <c r="TCG17" s="57"/>
      <c r="TCH17" s="57"/>
      <c r="TCI17" s="57"/>
      <c r="TCJ17" s="57"/>
      <c r="TCK17" s="57"/>
      <c r="TCL17" s="57"/>
      <c r="TCM17" s="57"/>
      <c r="TCN17" s="57"/>
      <c r="TCO17" s="57"/>
      <c r="TCP17" s="57"/>
      <c r="TCQ17" s="57"/>
      <c r="TCR17" s="57"/>
      <c r="TCS17" s="57"/>
      <c r="TCT17" s="57"/>
      <c r="TCU17" s="57"/>
      <c r="TCV17" s="57"/>
      <c r="TCW17" s="57"/>
      <c r="TCX17" s="57"/>
      <c r="TCY17" s="57"/>
      <c r="TCZ17" s="57"/>
      <c r="TDA17" s="57"/>
      <c r="TDB17" s="57"/>
      <c r="TDC17" s="57"/>
      <c r="TDD17" s="57"/>
      <c r="TDE17" s="57"/>
      <c r="TDF17" s="57"/>
      <c r="TDG17" s="57"/>
      <c r="TDH17" s="57"/>
      <c r="TDI17" s="57"/>
      <c r="TDJ17" s="57"/>
      <c r="TDK17" s="57"/>
      <c r="TDL17" s="57"/>
      <c r="TDM17" s="57"/>
      <c r="TDN17" s="57"/>
      <c r="TDO17" s="57"/>
      <c r="TDP17" s="57"/>
      <c r="TDQ17" s="57"/>
      <c r="TDR17" s="57"/>
      <c r="TDS17" s="57"/>
      <c r="TDT17" s="57"/>
      <c r="TDU17" s="57"/>
      <c r="TDV17" s="57"/>
      <c r="TDW17" s="57"/>
      <c r="TDX17" s="57"/>
      <c r="TDY17" s="57"/>
      <c r="TDZ17" s="57"/>
      <c r="TEA17" s="57"/>
      <c r="TEB17" s="57"/>
      <c r="TEC17" s="57"/>
      <c r="TED17" s="57"/>
      <c r="TEE17" s="57"/>
      <c r="TEF17" s="57"/>
      <c r="TEG17" s="57"/>
      <c r="TEH17" s="57"/>
      <c r="TEI17" s="57"/>
      <c r="TEJ17" s="57"/>
      <c r="TEK17" s="57"/>
      <c r="TEL17" s="57"/>
      <c r="TEM17" s="57"/>
      <c r="TEN17" s="57"/>
      <c r="TEO17" s="57"/>
      <c r="TEP17" s="57"/>
      <c r="TEQ17" s="57"/>
      <c r="TER17" s="57"/>
      <c r="TES17" s="57"/>
      <c r="TET17" s="57"/>
      <c r="TEU17" s="57"/>
      <c r="TEV17" s="57"/>
      <c r="TEW17" s="57"/>
      <c r="TEX17" s="57"/>
      <c r="TEY17" s="57"/>
      <c r="TEZ17" s="57"/>
      <c r="TFA17" s="57"/>
      <c r="TFB17" s="57"/>
      <c r="TFC17" s="57"/>
      <c r="TFD17" s="57"/>
      <c r="TFE17" s="57"/>
      <c r="TFF17" s="57"/>
      <c r="TFG17" s="57"/>
      <c r="TFH17" s="57"/>
      <c r="TFI17" s="57"/>
      <c r="TFJ17" s="57"/>
      <c r="TFK17" s="57"/>
      <c r="TFL17" s="57"/>
      <c r="TFM17" s="57"/>
      <c r="TFN17" s="57"/>
      <c r="TFO17" s="57"/>
      <c r="TFP17" s="57"/>
      <c r="TFQ17" s="57"/>
      <c r="TFR17" s="57"/>
      <c r="TFS17" s="57"/>
      <c r="TFT17" s="57"/>
      <c r="TFU17" s="57"/>
      <c r="TFV17" s="57"/>
      <c r="TFW17" s="57"/>
      <c r="TFX17" s="57"/>
      <c r="TFY17" s="57"/>
      <c r="TFZ17" s="57"/>
      <c r="TGA17" s="57"/>
      <c r="TGB17" s="57"/>
      <c r="TGC17" s="57"/>
      <c r="TGD17" s="57"/>
      <c r="TGE17" s="57"/>
      <c r="TGF17" s="57"/>
      <c r="TGG17" s="57"/>
      <c r="TGH17" s="57"/>
      <c r="TGI17" s="57"/>
      <c r="TGJ17" s="57"/>
      <c r="TGK17" s="57"/>
      <c r="TGL17" s="57"/>
      <c r="TGM17" s="57"/>
      <c r="TGN17" s="57"/>
      <c r="TGO17" s="57"/>
      <c r="TGP17" s="57"/>
      <c r="TGQ17" s="57"/>
      <c r="TGR17" s="57"/>
      <c r="TGS17" s="57"/>
      <c r="TGT17" s="57"/>
      <c r="TGU17" s="57"/>
      <c r="TGV17" s="57"/>
      <c r="TGW17" s="57"/>
      <c r="TGX17" s="57"/>
      <c r="TGY17" s="57"/>
      <c r="TGZ17" s="57"/>
      <c r="THA17" s="57"/>
      <c r="THB17" s="57"/>
      <c r="THC17" s="57"/>
      <c r="THD17" s="57"/>
      <c r="THE17" s="57"/>
      <c r="THF17" s="57"/>
      <c r="THG17" s="57"/>
      <c r="THH17" s="57"/>
      <c r="THI17" s="57"/>
      <c r="THJ17" s="57"/>
      <c r="THK17" s="57"/>
      <c r="THL17" s="57"/>
      <c r="THM17" s="57"/>
      <c r="THN17" s="57"/>
      <c r="THO17" s="57"/>
      <c r="THP17" s="57"/>
      <c r="THQ17" s="57"/>
      <c r="THR17" s="57"/>
      <c r="THS17" s="57"/>
      <c r="THT17" s="57"/>
      <c r="THU17" s="57"/>
      <c r="THV17" s="57"/>
      <c r="THW17" s="57"/>
      <c r="THX17" s="57"/>
      <c r="THY17" s="57"/>
      <c r="THZ17" s="57"/>
      <c r="TIA17" s="57"/>
      <c r="TIB17" s="57"/>
      <c r="TIC17" s="57"/>
      <c r="TID17" s="57"/>
      <c r="TIE17" s="57"/>
      <c r="TIF17" s="57"/>
      <c r="TIG17" s="57"/>
      <c r="TIH17" s="57"/>
      <c r="TII17" s="57"/>
      <c r="TIJ17" s="57"/>
      <c r="TIK17" s="57"/>
      <c r="TIL17" s="57"/>
      <c r="TIM17" s="57"/>
      <c r="TIN17" s="57"/>
      <c r="TIO17" s="57"/>
      <c r="TIP17" s="57"/>
      <c r="TIQ17" s="57"/>
      <c r="TIR17" s="57"/>
      <c r="TIS17" s="57"/>
      <c r="TIT17" s="57"/>
      <c r="TIU17" s="57"/>
      <c r="TIV17" s="57"/>
      <c r="TIW17" s="57"/>
      <c r="TIX17" s="57"/>
      <c r="TIY17" s="57"/>
      <c r="TIZ17" s="57"/>
      <c r="TJA17" s="57"/>
      <c r="TJB17" s="57"/>
      <c r="TJC17" s="57"/>
      <c r="TJD17" s="57"/>
      <c r="TJE17" s="57"/>
      <c r="TJF17" s="57"/>
      <c r="TJG17" s="57"/>
      <c r="TJH17" s="57"/>
      <c r="TJI17" s="57"/>
      <c r="TJJ17" s="57"/>
      <c r="TJK17" s="57"/>
      <c r="TJL17" s="57"/>
      <c r="TJM17" s="57"/>
      <c r="TJN17" s="57"/>
      <c r="TJO17" s="57"/>
      <c r="TJP17" s="57"/>
      <c r="TJQ17" s="57"/>
      <c r="TJR17" s="57"/>
      <c r="TJS17" s="57"/>
      <c r="TJT17" s="57"/>
      <c r="TJU17" s="57"/>
      <c r="TJV17" s="57"/>
      <c r="TJW17" s="57"/>
      <c r="TJX17" s="57"/>
      <c r="TJY17" s="57"/>
      <c r="TJZ17" s="57"/>
      <c r="TKA17" s="57"/>
      <c r="TKB17" s="57"/>
      <c r="TKC17" s="57"/>
      <c r="TKD17" s="57"/>
      <c r="TKE17" s="57"/>
      <c r="TKF17" s="57"/>
      <c r="TKG17" s="57"/>
      <c r="TKH17" s="57"/>
      <c r="TKI17" s="57"/>
      <c r="TKJ17" s="57"/>
      <c r="TKK17" s="57"/>
      <c r="TKL17" s="57"/>
      <c r="TKM17" s="57"/>
      <c r="TKN17" s="57"/>
      <c r="TKO17" s="57"/>
      <c r="TKP17" s="57"/>
      <c r="TKQ17" s="57"/>
      <c r="TKR17" s="57"/>
      <c r="TKS17" s="57"/>
      <c r="TKT17" s="57"/>
      <c r="TKU17" s="57"/>
      <c r="TKV17" s="57"/>
      <c r="TKW17" s="57"/>
      <c r="TKX17" s="57"/>
      <c r="TKY17" s="57"/>
      <c r="TKZ17" s="57"/>
      <c r="TLA17" s="57"/>
      <c r="TLB17" s="57"/>
      <c r="TLC17" s="57"/>
      <c r="TLD17" s="57"/>
      <c r="TLE17" s="57"/>
      <c r="TLF17" s="57"/>
      <c r="TLG17" s="57"/>
      <c r="TLH17" s="57"/>
      <c r="TLI17" s="57"/>
      <c r="TLJ17" s="57"/>
      <c r="TLK17" s="57"/>
      <c r="TLL17" s="57"/>
      <c r="TLM17" s="57"/>
      <c r="TLN17" s="57"/>
      <c r="TLO17" s="57"/>
      <c r="TLP17" s="57"/>
      <c r="TLQ17" s="57"/>
      <c r="TLR17" s="57"/>
      <c r="TLS17" s="57"/>
      <c r="TLT17" s="57"/>
      <c r="TLU17" s="57"/>
      <c r="TLV17" s="57"/>
      <c r="TLW17" s="57"/>
      <c r="TLX17" s="57"/>
      <c r="TLY17" s="57"/>
      <c r="TLZ17" s="57"/>
      <c r="TMA17" s="57"/>
      <c r="TMB17" s="57"/>
      <c r="TMC17" s="57"/>
      <c r="TMD17" s="57"/>
      <c r="TME17" s="57"/>
      <c r="TMF17" s="57"/>
      <c r="TMG17" s="57"/>
      <c r="TMH17" s="57"/>
      <c r="TMI17" s="57"/>
      <c r="TMJ17" s="57"/>
      <c r="TMK17" s="57"/>
      <c r="TML17" s="57"/>
      <c r="TMM17" s="57"/>
      <c r="TMN17" s="57"/>
      <c r="TMO17" s="57"/>
      <c r="TMP17" s="57"/>
      <c r="TMQ17" s="57"/>
      <c r="TMR17" s="57"/>
      <c r="TMS17" s="57"/>
      <c r="TMT17" s="57"/>
      <c r="TMU17" s="57"/>
      <c r="TMV17" s="57"/>
      <c r="TMW17" s="57"/>
      <c r="TMX17" s="57"/>
      <c r="TMY17" s="57"/>
      <c r="TMZ17" s="57"/>
      <c r="TNA17" s="57"/>
      <c r="TNB17" s="57"/>
      <c r="TNC17" s="57"/>
      <c r="TND17" s="57"/>
      <c r="TNE17" s="57"/>
      <c r="TNF17" s="57"/>
      <c r="TNG17" s="57"/>
      <c r="TNH17" s="57"/>
      <c r="TNI17" s="57"/>
      <c r="TNJ17" s="57"/>
      <c r="TNK17" s="57"/>
      <c r="TNL17" s="57"/>
      <c r="TNM17" s="57"/>
      <c r="TNN17" s="57"/>
      <c r="TNO17" s="57"/>
      <c r="TNP17" s="57"/>
      <c r="TNQ17" s="57"/>
      <c r="TNR17" s="57"/>
      <c r="TNS17" s="57"/>
      <c r="TNT17" s="57"/>
      <c r="TNU17" s="57"/>
      <c r="TNV17" s="57"/>
      <c r="TNW17" s="57"/>
      <c r="TNX17" s="57"/>
      <c r="TNY17" s="57"/>
      <c r="TNZ17" s="57"/>
      <c r="TOA17" s="57"/>
      <c r="TOB17" s="57"/>
      <c r="TOC17" s="57"/>
      <c r="TOD17" s="57"/>
      <c r="TOE17" s="57"/>
      <c r="TOF17" s="57"/>
      <c r="TOG17" s="57"/>
      <c r="TOH17" s="57"/>
      <c r="TOI17" s="57"/>
      <c r="TOJ17" s="57"/>
      <c r="TOK17" s="57"/>
      <c r="TOL17" s="57"/>
      <c r="TOM17" s="57"/>
      <c r="TON17" s="57"/>
      <c r="TOO17" s="57"/>
      <c r="TOP17" s="57"/>
      <c r="TOQ17" s="57"/>
      <c r="TOR17" s="57"/>
      <c r="TOS17" s="57"/>
      <c r="TOT17" s="57"/>
      <c r="TOU17" s="57"/>
      <c r="TOV17" s="57"/>
      <c r="TOW17" s="57"/>
      <c r="TOX17" s="57"/>
      <c r="TOY17" s="57"/>
      <c r="TOZ17" s="57"/>
      <c r="TPA17" s="57"/>
      <c r="TPB17" s="57"/>
      <c r="TPC17" s="57"/>
      <c r="TPD17" s="57"/>
      <c r="TPE17" s="57"/>
      <c r="TPF17" s="57"/>
      <c r="TPG17" s="57"/>
      <c r="TPH17" s="57"/>
      <c r="TPI17" s="57"/>
      <c r="TPJ17" s="57"/>
      <c r="TPK17" s="57"/>
      <c r="TPL17" s="57"/>
      <c r="TPM17" s="57"/>
      <c r="TPN17" s="57"/>
      <c r="TPO17" s="57"/>
      <c r="TPP17" s="57"/>
      <c r="TPQ17" s="57"/>
      <c r="TPR17" s="57"/>
      <c r="TPS17" s="57"/>
      <c r="TPT17" s="57"/>
      <c r="TPU17" s="57"/>
      <c r="TPV17" s="57"/>
      <c r="TPW17" s="57"/>
      <c r="TPX17" s="57"/>
      <c r="TPY17" s="57"/>
      <c r="TPZ17" s="57"/>
      <c r="TQA17" s="57"/>
      <c r="TQB17" s="57"/>
      <c r="TQC17" s="57"/>
      <c r="TQD17" s="57"/>
      <c r="TQE17" s="57"/>
      <c r="TQF17" s="57"/>
      <c r="TQG17" s="57"/>
      <c r="TQH17" s="57"/>
      <c r="TQI17" s="57"/>
      <c r="TQJ17" s="57"/>
      <c r="TQK17" s="57"/>
      <c r="TQL17" s="57"/>
      <c r="TQM17" s="57"/>
      <c r="TQN17" s="57"/>
      <c r="TQO17" s="57"/>
      <c r="TQP17" s="57"/>
      <c r="TQQ17" s="57"/>
      <c r="TQR17" s="57"/>
      <c r="TQS17" s="57"/>
      <c r="TQT17" s="57"/>
      <c r="TQU17" s="57"/>
      <c r="TQV17" s="57"/>
      <c r="TQW17" s="57"/>
      <c r="TQX17" s="57"/>
      <c r="TQY17" s="57"/>
      <c r="TQZ17" s="57"/>
      <c r="TRA17" s="57"/>
      <c r="TRB17" s="57"/>
      <c r="TRC17" s="57"/>
      <c r="TRD17" s="57"/>
      <c r="TRE17" s="57"/>
      <c r="TRF17" s="57"/>
      <c r="TRG17" s="57"/>
      <c r="TRH17" s="57"/>
      <c r="TRI17" s="57"/>
      <c r="TRJ17" s="57"/>
      <c r="TRK17" s="57"/>
      <c r="TRL17" s="57"/>
      <c r="TRM17" s="57"/>
      <c r="TRN17" s="57"/>
      <c r="TRO17" s="57"/>
      <c r="TRP17" s="57"/>
      <c r="TRQ17" s="57"/>
      <c r="TRR17" s="57"/>
      <c r="TRS17" s="57"/>
      <c r="TRT17" s="57"/>
      <c r="TRU17" s="57"/>
      <c r="TRV17" s="57"/>
      <c r="TRW17" s="57"/>
      <c r="TRX17" s="57"/>
      <c r="TRY17" s="57"/>
      <c r="TRZ17" s="57"/>
      <c r="TSA17" s="57"/>
      <c r="TSB17" s="57"/>
      <c r="TSC17" s="57"/>
      <c r="TSD17" s="57"/>
      <c r="TSE17" s="57"/>
      <c r="TSF17" s="57"/>
      <c r="TSG17" s="57"/>
      <c r="TSH17" s="57"/>
      <c r="TSI17" s="57"/>
      <c r="TSJ17" s="57"/>
      <c r="TSK17" s="57"/>
      <c r="TSL17" s="57"/>
      <c r="TSM17" s="57"/>
      <c r="TSN17" s="57"/>
      <c r="TSO17" s="57"/>
      <c r="TSP17" s="57"/>
      <c r="TSQ17" s="57"/>
      <c r="TSR17" s="57"/>
      <c r="TSS17" s="57"/>
      <c r="TST17" s="57"/>
      <c r="TSU17" s="57"/>
      <c r="TSV17" s="57"/>
      <c r="TSW17" s="57"/>
      <c r="TSX17" s="57"/>
      <c r="TSY17" s="57"/>
      <c r="TSZ17" s="57"/>
      <c r="TTA17" s="57"/>
      <c r="TTB17" s="57"/>
      <c r="TTC17" s="57"/>
      <c r="TTD17" s="57"/>
      <c r="TTE17" s="57"/>
      <c r="TTF17" s="57"/>
      <c r="TTG17" s="57"/>
      <c r="TTH17" s="57"/>
      <c r="TTI17" s="57"/>
      <c r="TTJ17" s="57"/>
      <c r="TTK17" s="57"/>
      <c r="TTL17" s="57"/>
      <c r="TTM17" s="57"/>
      <c r="TTN17" s="57"/>
      <c r="TTO17" s="57"/>
      <c r="TTP17" s="57"/>
      <c r="TTQ17" s="57"/>
      <c r="TTR17" s="57"/>
      <c r="TTS17" s="57"/>
      <c r="TTT17" s="57"/>
      <c r="TTU17" s="57"/>
      <c r="TTV17" s="57"/>
      <c r="TTW17" s="57"/>
      <c r="TTX17" s="57"/>
      <c r="TTY17" s="57"/>
      <c r="TTZ17" s="57"/>
      <c r="TUA17" s="57"/>
      <c r="TUB17" s="57"/>
      <c r="TUC17" s="57"/>
      <c r="TUD17" s="57"/>
      <c r="TUE17" s="57"/>
      <c r="TUF17" s="57"/>
      <c r="TUG17" s="57"/>
      <c r="TUH17" s="57"/>
      <c r="TUI17" s="57"/>
      <c r="TUJ17" s="57"/>
      <c r="TUK17" s="57"/>
      <c r="TUL17" s="57"/>
      <c r="TUM17" s="57"/>
      <c r="TUN17" s="57"/>
      <c r="TUO17" s="57"/>
      <c r="TUP17" s="57"/>
      <c r="TUQ17" s="57"/>
      <c r="TUR17" s="57"/>
      <c r="TUS17" s="57"/>
      <c r="TUT17" s="57"/>
      <c r="TUU17" s="57"/>
      <c r="TUV17" s="57"/>
      <c r="TUW17" s="57"/>
      <c r="TUX17" s="57"/>
      <c r="TUY17" s="57"/>
      <c r="TUZ17" s="57"/>
      <c r="TVA17" s="57"/>
      <c r="TVB17" s="57"/>
      <c r="TVC17" s="57"/>
      <c r="TVD17" s="57"/>
      <c r="TVE17" s="57"/>
      <c r="TVF17" s="57"/>
      <c r="TVG17" s="57"/>
      <c r="TVH17" s="57"/>
      <c r="TVI17" s="57"/>
      <c r="TVJ17" s="57"/>
      <c r="TVK17" s="57"/>
      <c r="TVL17" s="57"/>
      <c r="TVM17" s="57"/>
      <c r="TVN17" s="57"/>
      <c r="TVO17" s="57"/>
      <c r="TVP17" s="57"/>
      <c r="TVQ17" s="57"/>
      <c r="TVR17" s="57"/>
      <c r="TVS17" s="57"/>
      <c r="TVT17" s="57"/>
      <c r="TVU17" s="57"/>
      <c r="TVV17" s="57"/>
      <c r="TVW17" s="57"/>
      <c r="TVX17" s="57"/>
      <c r="TVY17" s="57"/>
      <c r="TVZ17" s="57"/>
      <c r="TWA17" s="57"/>
      <c r="TWB17" s="57"/>
      <c r="TWC17" s="57"/>
      <c r="TWD17" s="57"/>
      <c r="TWE17" s="57"/>
      <c r="TWF17" s="57"/>
      <c r="TWG17" s="57"/>
      <c r="TWH17" s="57"/>
      <c r="TWI17" s="57"/>
      <c r="TWJ17" s="57"/>
      <c r="TWK17" s="57"/>
      <c r="TWL17" s="57"/>
      <c r="TWM17" s="57"/>
      <c r="TWN17" s="57"/>
      <c r="TWO17" s="57"/>
      <c r="TWP17" s="57"/>
      <c r="TWQ17" s="57"/>
      <c r="TWR17" s="57"/>
      <c r="TWS17" s="57"/>
      <c r="TWT17" s="57"/>
      <c r="TWU17" s="57"/>
      <c r="TWV17" s="57"/>
      <c r="TWW17" s="57"/>
      <c r="TWX17" s="57"/>
      <c r="TWY17" s="57"/>
      <c r="TWZ17" s="57"/>
      <c r="TXA17" s="57"/>
      <c r="TXB17" s="57"/>
      <c r="TXC17" s="57"/>
      <c r="TXD17" s="57"/>
      <c r="TXE17" s="57"/>
      <c r="TXF17" s="57"/>
      <c r="TXG17" s="57"/>
      <c r="TXH17" s="57"/>
      <c r="TXI17" s="57"/>
      <c r="TXJ17" s="57"/>
      <c r="TXK17" s="57"/>
      <c r="TXL17" s="57"/>
      <c r="TXM17" s="57"/>
      <c r="TXN17" s="57"/>
      <c r="TXO17" s="57"/>
      <c r="TXP17" s="57"/>
      <c r="TXQ17" s="57"/>
      <c r="TXR17" s="57"/>
      <c r="TXS17" s="57"/>
      <c r="TXT17" s="57"/>
      <c r="TXU17" s="57"/>
      <c r="TXV17" s="57"/>
      <c r="TXW17" s="57"/>
      <c r="TXX17" s="57"/>
      <c r="TXY17" s="57"/>
      <c r="TXZ17" s="57"/>
      <c r="TYA17" s="57"/>
      <c r="TYB17" s="57"/>
      <c r="TYC17" s="57"/>
      <c r="TYD17" s="57"/>
      <c r="TYE17" s="57"/>
      <c r="TYF17" s="57"/>
      <c r="TYG17" s="57"/>
      <c r="TYH17" s="57"/>
      <c r="TYI17" s="57"/>
      <c r="TYJ17" s="57"/>
      <c r="TYK17" s="57"/>
      <c r="TYL17" s="57"/>
      <c r="TYM17" s="57"/>
      <c r="TYN17" s="57"/>
      <c r="TYO17" s="57"/>
      <c r="TYP17" s="57"/>
      <c r="TYQ17" s="57"/>
      <c r="TYR17" s="57"/>
      <c r="TYS17" s="57"/>
      <c r="TYT17" s="57"/>
      <c r="TYU17" s="57"/>
      <c r="TYV17" s="57"/>
      <c r="TYW17" s="57"/>
      <c r="TYX17" s="57"/>
      <c r="TYY17" s="57"/>
      <c r="TYZ17" s="57"/>
      <c r="TZA17" s="57"/>
      <c r="TZB17" s="57"/>
      <c r="TZC17" s="57"/>
      <c r="TZD17" s="57"/>
      <c r="TZE17" s="57"/>
      <c r="TZF17" s="57"/>
      <c r="TZG17" s="57"/>
      <c r="TZH17" s="57"/>
      <c r="TZI17" s="57"/>
      <c r="TZJ17" s="57"/>
      <c r="TZK17" s="57"/>
      <c r="TZL17" s="57"/>
      <c r="TZM17" s="57"/>
      <c r="TZN17" s="57"/>
      <c r="TZO17" s="57"/>
      <c r="TZP17" s="57"/>
      <c r="TZQ17" s="57"/>
      <c r="TZR17" s="57"/>
      <c r="TZS17" s="57"/>
      <c r="TZT17" s="57"/>
      <c r="TZU17" s="57"/>
      <c r="TZV17" s="57"/>
      <c r="TZW17" s="57"/>
      <c r="TZX17" s="57"/>
      <c r="TZY17" s="57"/>
      <c r="TZZ17" s="57"/>
      <c r="UAA17" s="57"/>
      <c r="UAB17" s="57"/>
      <c r="UAC17" s="57"/>
      <c r="UAD17" s="57"/>
      <c r="UAE17" s="57"/>
      <c r="UAF17" s="57"/>
      <c r="UAG17" s="57"/>
      <c r="UAH17" s="57"/>
      <c r="UAI17" s="57"/>
      <c r="UAJ17" s="57"/>
      <c r="UAK17" s="57"/>
      <c r="UAL17" s="57"/>
      <c r="UAM17" s="57"/>
      <c r="UAN17" s="57"/>
      <c r="UAO17" s="57"/>
      <c r="UAP17" s="57"/>
      <c r="UAQ17" s="57"/>
      <c r="UAR17" s="57"/>
      <c r="UAS17" s="57"/>
      <c r="UAT17" s="57"/>
      <c r="UAU17" s="57"/>
      <c r="UAV17" s="57"/>
      <c r="UAW17" s="57"/>
      <c r="UAX17" s="57"/>
      <c r="UAY17" s="57"/>
      <c r="UAZ17" s="57"/>
      <c r="UBA17" s="57"/>
      <c r="UBB17" s="57"/>
      <c r="UBC17" s="57"/>
      <c r="UBD17" s="57"/>
      <c r="UBE17" s="57"/>
      <c r="UBF17" s="57"/>
      <c r="UBG17" s="57"/>
      <c r="UBH17" s="57"/>
      <c r="UBI17" s="57"/>
      <c r="UBJ17" s="57"/>
      <c r="UBK17" s="57"/>
      <c r="UBL17" s="57"/>
      <c r="UBM17" s="57"/>
      <c r="UBN17" s="57"/>
      <c r="UBO17" s="57"/>
      <c r="UBP17" s="57"/>
      <c r="UBQ17" s="57"/>
      <c r="UBR17" s="57"/>
      <c r="UBS17" s="57"/>
      <c r="UBT17" s="57"/>
      <c r="UBU17" s="57"/>
      <c r="UBV17" s="57"/>
      <c r="UBW17" s="57"/>
      <c r="UBX17" s="57"/>
      <c r="UBY17" s="57"/>
      <c r="UBZ17" s="57"/>
      <c r="UCA17" s="57"/>
      <c r="UCB17" s="57"/>
      <c r="UCC17" s="57"/>
      <c r="UCD17" s="57"/>
      <c r="UCE17" s="57"/>
      <c r="UCF17" s="57"/>
      <c r="UCG17" s="57"/>
      <c r="UCH17" s="57"/>
      <c r="UCI17" s="57"/>
      <c r="UCJ17" s="57"/>
      <c r="UCK17" s="57"/>
      <c r="UCL17" s="57"/>
      <c r="UCM17" s="57"/>
      <c r="UCN17" s="57"/>
      <c r="UCO17" s="57"/>
      <c r="UCP17" s="57"/>
      <c r="UCQ17" s="57"/>
      <c r="UCR17" s="57"/>
      <c r="UCS17" s="57"/>
      <c r="UCT17" s="57"/>
      <c r="UCU17" s="57"/>
      <c r="UCV17" s="57"/>
      <c r="UCW17" s="57"/>
      <c r="UCX17" s="57"/>
      <c r="UCY17" s="57"/>
      <c r="UCZ17" s="57"/>
      <c r="UDA17" s="57"/>
      <c r="UDB17" s="57"/>
      <c r="UDC17" s="57"/>
      <c r="UDD17" s="57"/>
      <c r="UDE17" s="57"/>
      <c r="UDF17" s="57"/>
      <c r="UDG17" s="57"/>
      <c r="UDH17" s="57"/>
      <c r="UDI17" s="57"/>
      <c r="UDJ17" s="57"/>
      <c r="UDK17" s="57"/>
      <c r="UDL17" s="57"/>
      <c r="UDM17" s="57"/>
      <c r="UDN17" s="57"/>
      <c r="UDO17" s="57"/>
      <c r="UDP17" s="57"/>
      <c r="UDQ17" s="57"/>
      <c r="UDR17" s="57"/>
      <c r="UDS17" s="57"/>
      <c r="UDT17" s="57"/>
      <c r="UDU17" s="57"/>
      <c r="UDV17" s="57"/>
      <c r="UDW17" s="57"/>
      <c r="UDX17" s="57"/>
      <c r="UDY17" s="57"/>
      <c r="UDZ17" s="57"/>
      <c r="UEA17" s="57"/>
      <c r="UEB17" s="57"/>
      <c r="UEC17" s="57"/>
      <c r="UED17" s="57"/>
      <c r="UEE17" s="57"/>
      <c r="UEF17" s="57"/>
      <c r="UEG17" s="57"/>
      <c r="UEH17" s="57"/>
      <c r="UEI17" s="57"/>
      <c r="UEJ17" s="57"/>
      <c r="UEK17" s="57"/>
      <c r="UEL17" s="57"/>
      <c r="UEM17" s="57"/>
      <c r="UEN17" s="57"/>
      <c r="UEO17" s="57"/>
      <c r="UEP17" s="57"/>
      <c r="UEQ17" s="57"/>
      <c r="UER17" s="57"/>
      <c r="UES17" s="57"/>
      <c r="UET17" s="57"/>
      <c r="UEU17" s="57"/>
      <c r="UEV17" s="57"/>
      <c r="UEW17" s="57"/>
      <c r="UEX17" s="57"/>
      <c r="UEY17" s="57"/>
      <c r="UEZ17" s="57"/>
      <c r="UFA17" s="57"/>
      <c r="UFB17" s="57"/>
      <c r="UFC17" s="57"/>
      <c r="UFD17" s="57"/>
      <c r="UFE17" s="57"/>
      <c r="UFF17" s="57"/>
      <c r="UFG17" s="57"/>
      <c r="UFH17" s="57"/>
      <c r="UFI17" s="57"/>
      <c r="UFJ17" s="57"/>
      <c r="UFK17" s="57"/>
      <c r="UFL17" s="57"/>
      <c r="UFM17" s="57"/>
      <c r="UFN17" s="57"/>
      <c r="UFO17" s="57"/>
      <c r="UFP17" s="57"/>
      <c r="UFQ17" s="57"/>
      <c r="UFR17" s="57"/>
      <c r="UFS17" s="57"/>
      <c r="UFT17" s="57"/>
      <c r="UFU17" s="57"/>
      <c r="UFV17" s="57"/>
      <c r="UFW17" s="57"/>
      <c r="UFX17" s="57"/>
      <c r="UFY17" s="57"/>
      <c r="UFZ17" s="57"/>
      <c r="UGA17" s="57"/>
      <c r="UGB17" s="57"/>
      <c r="UGC17" s="57"/>
      <c r="UGD17" s="57"/>
      <c r="UGE17" s="57"/>
      <c r="UGF17" s="57"/>
      <c r="UGG17" s="57"/>
      <c r="UGH17" s="57"/>
      <c r="UGI17" s="57"/>
      <c r="UGJ17" s="57"/>
      <c r="UGK17" s="57"/>
      <c r="UGL17" s="57"/>
      <c r="UGM17" s="57"/>
      <c r="UGN17" s="57"/>
      <c r="UGO17" s="57"/>
      <c r="UGP17" s="57"/>
      <c r="UGQ17" s="57"/>
      <c r="UGR17" s="57"/>
      <c r="UGS17" s="57"/>
      <c r="UGT17" s="57"/>
      <c r="UGU17" s="57"/>
      <c r="UGV17" s="57"/>
      <c r="UGW17" s="57"/>
      <c r="UGX17" s="57"/>
      <c r="UGY17" s="57"/>
      <c r="UGZ17" s="57"/>
      <c r="UHA17" s="57"/>
      <c r="UHB17" s="57"/>
      <c r="UHC17" s="57"/>
      <c r="UHD17" s="57"/>
      <c r="UHE17" s="57"/>
      <c r="UHF17" s="57"/>
      <c r="UHG17" s="57"/>
      <c r="UHH17" s="57"/>
      <c r="UHI17" s="57"/>
      <c r="UHJ17" s="57"/>
      <c r="UHK17" s="57"/>
      <c r="UHL17" s="57"/>
      <c r="UHM17" s="57"/>
      <c r="UHN17" s="57"/>
      <c r="UHO17" s="57"/>
      <c r="UHP17" s="57"/>
      <c r="UHQ17" s="57"/>
      <c r="UHR17" s="57"/>
      <c r="UHS17" s="57"/>
      <c r="UHT17" s="57"/>
      <c r="UHU17" s="57"/>
      <c r="UHV17" s="57"/>
      <c r="UHW17" s="57"/>
      <c r="UHX17" s="57"/>
      <c r="UHY17" s="57"/>
      <c r="UHZ17" s="57"/>
      <c r="UIA17" s="57"/>
      <c r="UIB17" s="57"/>
      <c r="UIC17" s="57"/>
      <c r="UID17" s="57"/>
      <c r="UIE17" s="57"/>
      <c r="UIF17" s="57"/>
      <c r="UIG17" s="57"/>
      <c r="UIH17" s="57"/>
      <c r="UII17" s="57"/>
      <c r="UIJ17" s="57"/>
      <c r="UIK17" s="57"/>
      <c r="UIL17" s="57"/>
      <c r="UIM17" s="57"/>
      <c r="UIN17" s="57"/>
      <c r="UIO17" s="57"/>
      <c r="UIP17" s="57"/>
      <c r="UIQ17" s="57"/>
      <c r="UIR17" s="57"/>
      <c r="UIS17" s="57"/>
      <c r="UIT17" s="57"/>
      <c r="UIU17" s="57"/>
      <c r="UIV17" s="57"/>
      <c r="UIW17" s="57"/>
      <c r="UIX17" s="57"/>
      <c r="UIY17" s="57"/>
      <c r="UIZ17" s="57"/>
      <c r="UJA17" s="57"/>
      <c r="UJB17" s="57"/>
      <c r="UJC17" s="57"/>
      <c r="UJD17" s="57"/>
      <c r="UJE17" s="57"/>
      <c r="UJF17" s="57"/>
      <c r="UJG17" s="57"/>
      <c r="UJH17" s="57"/>
      <c r="UJI17" s="57"/>
      <c r="UJJ17" s="57"/>
      <c r="UJK17" s="57"/>
      <c r="UJL17" s="57"/>
      <c r="UJM17" s="57"/>
      <c r="UJN17" s="57"/>
      <c r="UJO17" s="57"/>
      <c r="UJP17" s="57"/>
      <c r="UJQ17" s="57"/>
      <c r="UJR17" s="57"/>
      <c r="UJS17" s="57"/>
      <c r="UJT17" s="57"/>
      <c r="UJU17" s="57"/>
      <c r="UJV17" s="57"/>
      <c r="UJW17" s="57"/>
      <c r="UJX17" s="57"/>
      <c r="UJY17" s="57"/>
      <c r="UJZ17" s="57"/>
      <c r="UKA17" s="57"/>
      <c r="UKB17" s="57"/>
      <c r="UKC17" s="57"/>
      <c r="UKD17" s="57"/>
      <c r="UKE17" s="57"/>
      <c r="UKF17" s="57"/>
      <c r="UKG17" s="57"/>
      <c r="UKH17" s="57"/>
      <c r="UKI17" s="57"/>
      <c r="UKJ17" s="57"/>
      <c r="UKK17" s="57"/>
      <c r="UKL17" s="57"/>
      <c r="UKM17" s="57"/>
      <c r="UKN17" s="57"/>
      <c r="UKO17" s="57"/>
      <c r="UKP17" s="57"/>
      <c r="UKQ17" s="57"/>
      <c r="UKR17" s="57"/>
      <c r="UKS17" s="57"/>
      <c r="UKT17" s="57"/>
      <c r="UKU17" s="57"/>
      <c r="UKV17" s="57"/>
      <c r="UKW17" s="57"/>
      <c r="UKX17" s="57"/>
      <c r="UKY17" s="57"/>
      <c r="UKZ17" s="57"/>
      <c r="ULA17" s="57"/>
      <c r="ULB17" s="57"/>
      <c r="ULC17" s="57"/>
      <c r="ULD17" s="57"/>
      <c r="ULE17" s="57"/>
      <c r="ULF17" s="57"/>
      <c r="ULG17" s="57"/>
      <c r="ULH17" s="57"/>
      <c r="ULI17" s="57"/>
      <c r="ULJ17" s="57"/>
      <c r="ULK17" s="57"/>
      <c r="ULL17" s="57"/>
      <c r="ULM17" s="57"/>
      <c r="ULN17" s="57"/>
      <c r="ULO17" s="57"/>
      <c r="ULP17" s="57"/>
      <c r="ULQ17" s="57"/>
      <c r="ULR17" s="57"/>
      <c r="ULS17" s="57"/>
      <c r="ULT17" s="57"/>
      <c r="ULU17" s="57"/>
      <c r="ULV17" s="57"/>
      <c r="ULW17" s="57"/>
      <c r="ULX17" s="57"/>
      <c r="ULY17" s="57"/>
      <c r="ULZ17" s="57"/>
      <c r="UMA17" s="57"/>
      <c r="UMB17" s="57"/>
      <c r="UMC17" s="57"/>
      <c r="UMD17" s="57"/>
      <c r="UME17" s="57"/>
      <c r="UMF17" s="57"/>
      <c r="UMG17" s="57"/>
      <c r="UMH17" s="57"/>
      <c r="UMI17" s="57"/>
      <c r="UMJ17" s="57"/>
      <c r="UMK17" s="57"/>
      <c r="UML17" s="57"/>
      <c r="UMM17" s="57"/>
      <c r="UMN17" s="57"/>
      <c r="UMO17" s="57"/>
      <c r="UMP17" s="57"/>
      <c r="UMQ17" s="57"/>
      <c r="UMR17" s="57"/>
      <c r="UMS17" s="57"/>
      <c r="UMT17" s="57"/>
      <c r="UMU17" s="57"/>
      <c r="UMV17" s="57"/>
      <c r="UMW17" s="57"/>
      <c r="UMX17" s="57"/>
      <c r="UMY17" s="57"/>
      <c r="UMZ17" s="57"/>
      <c r="UNA17" s="57"/>
      <c r="UNB17" s="57"/>
      <c r="UNC17" s="57"/>
      <c r="UND17" s="57"/>
      <c r="UNE17" s="57"/>
      <c r="UNF17" s="57"/>
      <c r="UNG17" s="57"/>
      <c r="UNH17" s="57"/>
      <c r="UNI17" s="57"/>
      <c r="UNJ17" s="57"/>
      <c r="UNK17" s="57"/>
      <c r="UNL17" s="57"/>
      <c r="UNM17" s="57"/>
      <c r="UNN17" s="57"/>
      <c r="UNO17" s="57"/>
      <c r="UNP17" s="57"/>
      <c r="UNQ17" s="57"/>
      <c r="UNR17" s="57"/>
      <c r="UNS17" s="57"/>
      <c r="UNT17" s="57"/>
      <c r="UNU17" s="57"/>
      <c r="UNV17" s="57"/>
      <c r="UNW17" s="57"/>
      <c r="UNX17" s="57"/>
      <c r="UNY17" s="57"/>
      <c r="UNZ17" s="57"/>
      <c r="UOA17" s="57"/>
      <c r="UOB17" s="57"/>
      <c r="UOC17" s="57"/>
      <c r="UOD17" s="57"/>
      <c r="UOE17" s="57"/>
      <c r="UOF17" s="57"/>
      <c r="UOG17" s="57"/>
      <c r="UOH17" s="57"/>
      <c r="UOI17" s="57"/>
      <c r="UOJ17" s="57"/>
      <c r="UOK17" s="57"/>
      <c r="UOL17" s="57"/>
      <c r="UOM17" s="57"/>
      <c r="UON17" s="57"/>
      <c r="UOO17" s="57"/>
      <c r="UOP17" s="57"/>
      <c r="UOQ17" s="57"/>
      <c r="UOR17" s="57"/>
      <c r="UOS17" s="57"/>
      <c r="UOT17" s="57"/>
      <c r="UOU17" s="57"/>
      <c r="UOV17" s="57"/>
      <c r="UOW17" s="57"/>
      <c r="UOX17" s="57"/>
      <c r="UOY17" s="57"/>
      <c r="UOZ17" s="57"/>
      <c r="UPA17" s="57"/>
      <c r="UPB17" s="57"/>
      <c r="UPC17" s="57"/>
      <c r="UPD17" s="57"/>
      <c r="UPE17" s="57"/>
      <c r="UPF17" s="57"/>
      <c r="UPG17" s="57"/>
      <c r="UPH17" s="57"/>
      <c r="UPI17" s="57"/>
      <c r="UPJ17" s="57"/>
      <c r="UPK17" s="57"/>
      <c r="UPL17" s="57"/>
      <c r="UPM17" s="57"/>
      <c r="UPN17" s="57"/>
      <c r="UPO17" s="57"/>
      <c r="UPP17" s="57"/>
      <c r="UPQ17" s="57"/>
      <c r="UPR17" s="57"/>
      <c r="UPS17" s="57"/>
      <c r="UPT17" s="57"/>
      <c r="UPU17" s="57"/>
      <c r="UPV17" s="57"/>
      <c r="UPW17" s="57"/>
      <c r="UPX17" s="57"/>
      <c r="UPY17" s="57"/>
      <c r="UPZ17" s="57"/>
      <c r="UQA17" s="57"/>
      <c r="UQB17" s="57"/>
      <c r="UQC17" s="57"/>
      <c r="UQD17" s="57"/>
      <c r="UQE17" s="57"/>
      <c r="UQF17" s="57"/>
      <c r="UQG17" s="57"/>
      <c r="UQH17" s="57"/>
      <c r="UQI17" s="57"/>
      <c r="UQJ17" s="57"/>
      <c r="UQK17" s="57"/>
      <c r="UQL17" s="57"/>
      <c r="UQM17" s="57"/>
      <c r="UQN17" s="57"/>
      <c r="UQO17" s="57"/>
      <c r="UQP17" s="57"/>
      <c r="UQQ17" s="57"/>
      <c r="UQR17" s="57"/>
      <c r="UQS17" s="57"/>
      <c r="UQT17" s="57"/>
      <c r="UQU17" s="57"/>
      <c r="UQV17" s="57"/>
      <c r="UQW17" s="57"/>
      <c r="UQX17" s="57"/>
      <c r="UQY17" s="57"/>
      <c r="UQZ17" s="57"/>
      <c r="URA17" s="57"/>
      <c r="URB17" s="57"/>
      <c r="URC17" s="57"/>
      <c r="URD17" s="57"/>
      <c r="URE17" s="57"/>
      <c r="URF17" s="57"/>
      <c r="URG17" s="57"/>
      <c r="URH17" s="57"/>
      <c r="URI17" s="57"/>
      <c r="URJ17" s="57"/>
      <c r="URK17" s="57"/>
      <c r="URL17" s="57"/>
      <c r="URM17" s="57"/>
      <c r="URN17" s="57"/>
      <c r="URO17" s="57"/>
      <c r="URP17" s="57"/>
      <c r="URQ17" s="57"/>
      <c r="URR17" s="57"/>
      <c r="URS17" s="57"/>
      <c r="URT17" s="57"/>
      <c r="URU17" s="57"/>
      <c r="URV17" s="57"/>
      <c r="URW17" s="57"/>
      <c r="URX17" s="57"/>
      <c r="URY17" s="57"/>
      <c r="URZ17" s="57"/>
      <c r="USA17" s="57"/>
      <c r="USB17" s="57"/>
      <c r="USC17" s="57"/>
      <c r="USD17" s="57"/>
      <c r="USE17" s="57"/>
      <c r="USF17" s="57"/>
      <c r="USG17" s="57"/>
      <c r="USH17" s="57"/>
      <c r="USI17" s="57"/>
      <c r="USJ17" s="57"/>
      <c r="USK17" s="57"/>
      <c r="USL17" s="57"/>
      <c r="USM17" s="57"/>
      <c r="USN17" s="57"/>
      <c r="USO17" s="57"/>
      <c r="USP17" s="57"/>
      <c r="USQ17" s="57"/>
      <c r="USR17" s="57"/>
      <c r="USS17" s="57"/>
      <c r="UST17" s="57"/>
      <c r="USU17" s="57"/>
      <c r="USV17" s="57"/>
      <c r="USW17" s="57"/>
      <c r="USX17" s="57"/>
      <c r="USY17" s="57"/>
      <c r="USZ17" s="57"/>
      <c r="UTA17" s="57"/>
      <c r="UTB17" s="57"/>
      <c r="UTC17" s="57"/>
      <c r="UTD17" s="57"/>
      <c r="UTE17" s="57"/>
      <c r="UTF17" s="57"/>
      <c r="UTG17" s="57"/>
      <c r="UTH17" s="57"/>
      <c r="UTI17" s="57"/>
      <c r="UTJ17" s="57"/>
      <c r="UTK17" s="57"/>
      <c r="UTL17" s="57"/>
      <c r="UTM17" s="57"/>
      <c r="UTN17" s="57"/>
      <c r="UTO17" s="57"/>
      <c r="UTP17" s="57"/>
      <c r="UTQ17" s="57"/>
      <c r="UTR17" s="57"/>
      <c r="UTS17" s="57"/>
      <c r="UTT17" s="57"/>
      <c r="UTU17" s="57"/>
      <c r="UTV17" s="57"/>
      <c r="UTW17" s="57"/>
      <c r="UTX17" s="57"/>
      <c r="UTY17" s="57"/>
      <c r="UTZ17" s="57"/>
      <c r="UUA17" s="57"/>
      <c r="UUB17" s="57"/>
      <c r="UUC17" s="57"/>
      <c r="UUD17" s="57"/>
      <c r="UUE17" s="57"/>
      <c r="UUF17" s="57"/>
      <c r="UUG17" s="57"/>
      <c r="UUH17" s="57"/>
      <c r="UUI17" s="57"/>
      <c r="UUJ17" s="57"/>
      <c r="UUK17" s="57"/>
      <c r="UUL17" s="57"/>
      <c r="UUM17" s="57"/>
      <c r="UUN17" s="57"/>
      <c r="UUO17" s="57"/>
      <c r="UUP17" s="57"/>
      <c r="UUQ17" s="57"/>
      <c r="UUR17" s="57"/>
      <c r="UUS17" s="57"/>
      <c r="UUT17" s="57"/>
      <c r="UUU17" s="57"/>
      <c r="UUV17" s="57"/>
      <c r="UUW17" s="57"/>
      <c r="UUX17" s="57"/>
      <c r="UUY17" s="57"/>
      <c r="UUZ17" s="57"/>
      <c r="UVA17" s="57"/>
      <c r="UVB17" s="57"/>
      <c r="UVC17" s="57"/>
      <c r="UVD17" s="57"/>
      <c r="UVE17" s="57"/>
      <c r="UVF17" s="57"/>
      <c r="UVG17" s="57"/>
      <c r="UVH17" s="57"/>
      <c r="UVI17" s="57"/>
      <c r="UVJ17" s="57"/>
      <c r="UVK17" s="57"/>
      <c r="UVL17" s="57"/>
      <c r="UVM17" s="57"/>
      <c r="UVN17" s="57"/>
      <c r="UVO17" s="57"/>
      <c r="UVP17" s="57"/>
      <c r="UVQ17" s="57"/>
      <c r="UVR17" s="57"/>
      <c r="UVS17" s="57"/>
      <c r="UVT17" s="57"/>
      <c r="UVU17" s="57"/>
      <c r="UVV17" s="57"/>
      <c r="UVW17" s="57"/>
      <c r="UVX17" s="57"/>
      <c r="UVY17" s="57"/>
      <c r="UVZ17" s="57"/>
      <c r="UWA17" s="57"/>
      <c r="UWB17" s="57"/>
      <c r="UWC17" s="57"/>
      <c r="UWD17" s="57"/>
      <c r="UWE17" s="57"/>
      <c r="UWF17" s="57"/>
      <c r="UWG17" s="57"/>
      <c r="UWH17" s="57"/>
      <c r="UWI17" s="57"/>
      <c r="UWJ17" s="57"/>
      <c r="UWK17" s="57"/>
      <c r="UWL17" s="57"/>
      <c r="UWM17" s="57"/>
      <c r="UWN17" s="57"/>
      <c r="UWO17" s="57"/>
      <c r="UWP17" s="57"/>
      <c r="UWQ17" s="57"/>
      <c r="UWR17" s="57"/>
      <c r="UWS17" s="57"/>
      <c r="UWT17" s="57"/>
      <c r="UWU17" s="57"/>
      <c r="UWV17" s="57"/>
      <c r="UWW17" s="57"/>
      <c r="UWX17" s="57"/>
      <c r="UWY17" s="57"/>
      <c r="UWZ17" s="57"/>
      <c r="UXA17" s="57"/>
      <c r="UXB17" s="57"/>
      <c r="UXC17" s="57"/>
      <c r="UXD17" s="57"/>
      <c r="UXE17" s="57"/>
      <c r="UXF17" s="57"/>
      <c r="UXG17" s="57"/>
      <c r="UXH17" s="57"/>
      <c r="UXI17" s="57"/>
      <c r="UXJ17" s="57"/>
      <c r="UXK17" s="57"/>
      <c r="UXL17" s="57"/>
      <c r="UXM17" s="57"/>
      <c r="UXN17" s="57"/>
      <c r="UXO17" s="57"/>
      <c r="UXP17" s="57"/>
      <c r="UXQ17" s="57"/>
      <c r="UXR17" s="57"/>
      <c r="UXS17" s="57"/>
      <c r="UXT17" s="57"/>
      <c r="UXU17" s="57"/>
      <c r="UXV17" s="57"/>
      <c r="UXW17" s="57"/>
      <c r="UXX17" s="57"/>
      <c r="UXY17" s="57"/>
      <c r="UXZ17" s="57"/>
      <c r="UYA17" s="57"/>
      <c r="UYB17" s="57"/>
      <c r="UYC17" s="57"/>
      <c r="UYD17" s="57"/>
      <c r="UYE17" s="57"/>
      <c r="UYF17" s="57"/>
      <c r="UYG17" s="57"/>
      <c r="UYH17" s="57"/>
      <c r="UYI17" s="57"/>
      <c r="UYJ17" s="57"/>
      <c r="UYK17" s="57"/>
      <c r="UYL17" s="57"/>
      <c r="UYM17" s="57"/>
      <c r="UYN17" s="57"/>
      <c r="UYO17" s="57"/>
      <c r="UYP17" s="57"/>
      <c r="UYQ17" s="57"/>
      <c r="UYR17" s="57"/>
      <c r="UYS17" s="57"/>
      <c r="UYT17" s="57"/>
      <c r="UYU17" s="57"/>
      <c r="UYV17" s="57"/>
      <c r="UYW17" s="57"/>
      <c r="UYX17" s="57"/>
      <c r="UYY17" s="57"/>
      <c r="UYZ17" s="57"/>
      <c r="UZA17" s="57"/>
      <c r="UZB17" s="57"/>
      <c r="UZC17" s="57"/>
      <c r="UZD17" s="57"/>
      <c r="UZE17" s="57"/>
      <c r="UZF17" s="57"/>
      <c r="UZG17" s="57"/>
      <c r="UZH17" s="57"/>
      <c r="UZI17" s="57"/>
      <c r="UZJ17" s="57"/>
      <c r="UZK17" s="57"/>
      <c r="UZL17" s="57"/>
      <c r="UZM17" s="57"/>
      <c r="UZN17" s="57"/>
      <c r="UZO17" s="57"/>
      <c r="UZP17" s="57"/>
      <c r="UZQ17" s="57"/>
      <c r="UZR17" s="57"/>
      <c r="UZS17" s="57"/>
      <c r="UZT17" s="57"/>
      <c r="UZU17" s="57"/>
      <c r="UZV17" s="57"/>
      <c r="UZW17" s="57"/>
      <c r="UZX17" s="57"/>
      <c r="UZY17" s="57"/>
      <c r="UZZ17" s="57"/>
      <c r="VAA17" s="57"/>
      <c r="VAB17" s="57"/>
      <c r="VAC17" s="57"/>
      <c r="VAD17" s="57"/>
      <c r="VAE17" s="57"/>
      <c r="VAF17" s="57"/>
      <c r="VAG17" s="57"/>
      <c r="VAH17" s="57"/>
      <c r="VAI17" s="57"/>
      <c r="VAJ17" s="57"/>
      <c r="VAK17" s="57"/>
      <c r="VAL17" s="57"/>
      <c r="VAM17" s="57"/>
      <c r="VAN17" s="57"/>
      <c r="VAO17" s="57"/>
      <c r="VAP17" s="57"/>
      <c r="VAQ17" s="57"/>
      <c r="VAR17" s="57"/>
      <c r="VAS17" s="57"/>
      <c r="VAT17" s="57"/>
      <c r="VAU17" s="57"/>
      <c r="VAV17" s="57"/>
      <c r="VAW17" s="57"/>
      <c r="VAX17" s="57"/>
      <c r="VAY17" s="57"/>
      <c r="VAZ17" s="57"/>
      <c r="VBA17" s="57"/>
      <c r="VBB17" s="57"/>
      <c r="VBC17" s="57"/>
      <c r="VBD17" s="57"/>
      <c r="VBE17" s="57"/>
      <c r="VBF17" s="57"/>
      <c r="VBG17" s="57"/>
      <c r="VBH17" s="57"/>
      <c r="VBI17" s="57"/>
      <c r="VBJ17" s="57"/>
      <c r="VBK17" s="57"/>
      <c r="VBL17" s="57"/>
      <c r="VBM17" s="57"/>
      <c r="VBN17" s="57"/>
      <c r="VBO17" s="57"/>
      <c r="VBP17" s="57"/>
      <c r="VBQ17" s="57"/>
      <c r="VBR17" s="57"/>
      <c r="VBS17" s="57"/>
      <c r="VBT17" s="57"/>
      <c r="VBU17" s="57"/>
      <c r="VBV17" s="57"/>
      <c r="VBW17" s="57"/>
      <c r="VBX17" s="57"/>
      <c r="VBY17" s="57"/>
      <c r="VBZ17" s="57"/>
      <c r="VCA17" s="57"/>
      <c r="VCB17" s="57"/>
      <c r="VCC17" s="57"/>
      <c r="VCD17" s="57"/>
      <c r="VCE17" s="57"/>
      <c r="VCF17" s="57"/>
      <c r="VCG17" s="57"/>
      <c r="VCH17" s="57"/>
      <c r="VCI17" s="57"/>
      <c r="VCJ17" s="57"/>
      <c r="VCK17" s="57"/>
      <c r="VCL17" s="57"/>
      <c r="VCM17" s="57"/>
      <c r="VCN17" s="57"/>
      <c r="VCO17" s="57"/>
      <c r="VCP17" s="57"/>
      <c r="VCQ17" s="57"/>
      <c r="VCR17" s="57"/>
      <c r="VCS17" s="57"/>
      <c r="VCT17" s="57"/>
      <c r="VCU17" s="57"/>
      <c r="VCV17" s="57"/>
      <c r="VCW17" s="57"/>
      <c r="VCX17" s="57"/>
      <c r="VCY17" s="57"/>
      <c r="VCZ17" s="57"/>
      <c r="VDA17" s="57"/>
      <c r="VDB17" s="57"/>
      <c r="VDC17" s="57"/>
      <c r="VDD17" s="57"/>
      <c r="VDE17" s="57"/>
      <c r="VDF17" s="57"/>
      <c r="VDG17" s="57"/>
      <c r="VDH17" s="57"/>
      <c r="VDI17" s="57"/>
      <c r="VDJ17" s="57"/>
      <c r="VDK17" s="57"/>
      <c r="VDL17" s="57"/>
      <c r="VDM17" s="57"/>
      <c r="VDN17" s="57"/>
      <c r="VDO17" s="57"/>
      <c r="VDP17" s="57"/>
      <c r="VDQ17" s="57"/>
      <c r="VDR17" s="57"/>
      <c r="VDS17" s="57"/>
      <c r="VDT17" s="57"/>
      <c r="VDU17" s="57"/>
      <c r="VDV17" s="57"/>
      <c r="VDW17" s="57"/>
      <c r="VDX17" s="57"/>
      <c r="VDY17" s="57"/>
      <c r="VDZ17" s="57"/>
      <c r="VEA17" s="57"/>
      <c r="VEB17" s="57"/>
      <c r="VEC17" s="57"/>
      <c r="VED17" s="57"/>
      <c r="VEE17" s="57"/>
      <c r="VEF17" s="57"/>
      <c r="VEG17" s="57"/>
      <c r="VEH17" s="57"/>
      <c r="VEI17" s="57"/>
      <c r="VEJ17" s="57"/>
      <c r="VEK17" s="57"/>
      <c r="VEL17" s="57"/>
      <c r="VEM17" s="57"/>
      <c r="VEN17" s="57"/>
      <c r="VEO17" s="57"/>
      <c r="VEP17" s="57"/>
      <c r="VEQ17" s="57"/>
      <c r="VER17" s="57"/>
      <c r="VES17" s="57"/>
      <c r="VET17" s="57"/>
      <c r="VEU17" s="57"/>
      <c r="VEV17" s="57"/>
      <c r="VEW17" s="57"/>
      <c r="VEX17" s="57"/>
      <c r="VEY17" s="57"/>
      <c r="VEZ17" s="57"/>
      <c r="VFA17" s="57"/>
      <c r="VFB17" s="57"/>
      <c r="VFC17" s="57"/>
      <c r="VFD17" s="57"/>
      <c r="VFE17" s="57"/>
      <c r="VFF17" s="57"/>
      <c r="VFG17" s="57"/>
      <c r="VFH17" s="57"/>
      <c r="VFI17" s="57"/>
      <c r="VFJ17" s="57"/>
      <c r="VFK17" s="57"/>
      <c r="VFL17" s="57"/>
      <c r="VFM17" s="57"/>
      <c r="VFN17" s="57"/>
      <c r="VFO17" s="57"/>
      <c r="VFP17" s="57"/>
      <c r="VFQ17" s="57"/>
      <c r="VFR17" s="57"/>
      <c r="VFS17" s="57"/>
      <c r="VFT17" s="57"/>
      <c r="VFU17" s="57"/>
      <c r="VFV17" s="57"/>
      <c r="VFW17" s="57"/>
      <c r="VFX17" s="57"/>
      <c r="VFY17" s="57"/>
      <c r="VFZ17" s="57"/>
      <c r="VGA17" s="57"/>
      <c r="VGB17" s="57"/>
      <c r="VGC17" s="57"/>
      <c r="VGD17" s="57"/>
      <c r="VGE17" s="57"/>
      <c r="VGF17" s="57"/>
      <c r="VGG17" s="57"/>
      <c r="VGH17" s="57"/>
      <c r="VGI17" s="57"/>
      <c r="VGJ17" s="57"/>
      <c r="VGK17" s="57"/>
      <c r="VGL17" s="57"/>
      <c r="VGM17" s="57"/>
      <c r="VGN17" s="57"/>
      <c r="VGO17" s="57"/>
      <c r="VGP17" s="57"/>
      <c r="VGQ17" s="57"/>
      <c r="VGR17" s="57"/>
      <c r="VGS17" s="57"/>
      <c r="VGT17" s="57"/>
      <c r="VGU17" s="57"/>
      <c r="VGV17" s="57"/>
      <c r="VGW17" s="57"/>
      <c r="VGX17" s="57"/>
      <c r="VGY17" s="57"/>
      <c r="VGZ17" s="57"/>
      <c r="VHA17" s="57"/>
      <c r="VHB17" s="57"/>
      <c r="VHC17" s="57"/>
      <c r="VHD17" s="57"/>
      <c r="VHE17" s="57"/>
      <c r="VHF17" s="57"/>
      <c r="VHG17" s="57"/>
      <c r="VHH17" s="57"/>
      <c r="VHI17" s="57"/>
      <c r="VHJ17" s="57"/>
      <c r="VHK17" s="57"/>
      <c r="VHL17" s="57"/>
      <c r="VHM17" s="57"/>
      <c r="VHN17" s="57"/>
      <c r="VHO17" s="57"/>
      <c r="VHP17" s="57"/>
      <c r="VHQ17" s="57"/>
      <c r="VHR17" s="57"/>
      <c r="VHS17" s="57"/>
      <c r="VHT17" s="57"/>
      <c r="VHU17" s="57"/>
      <c r="VHV17" s="57"/>
      <c r="VHW17" s="57"/>
      <c r="VHX17" s="57"/>
      <c r="VHY17" s="57"/>
      <c r="VHZ17" s="57"/>
      <c r="VIA17" s="57"/>
      <c r="VIB17" s="57"/>
      <c r="VIC17" s="57"/>
      <c r="VID17" s="57"/>
      <c r="VIE17" s="57"/>
      <c r="VIF17" s="57"/>
      <c r="VIG17" s="57"/>
      <c r="VIH17" s="57"/>
      <c r="VII17" s="57"/>
      <c r="VIJ17" s="57"/>
      <c r="VIK17" s="57"/>
      <c r="VIL17" s="57"/>
      <c r="VIM17" s="57"/>
      <c r="VIN17" s="57"/>
      <c r="VIO17" s="57"/>
      <c r="VIP17" s="57"/>
      <c r="VIQ17" s="57"/>
      <c r="VIR17" s="57"/>
      <c r="VIS17" s="57"/>
      <c r="VIT17" s="57"/>
      <c r="VIU17" s="57"/>
      <c r="VIV17" s="57"/>
      <c r="VIW17" s="57"/>
      <c r="VIX17" s="57"/>
      <c r="VIY17" s="57"/>
      <c r="VIZ17" s="57"/>
      <c r="VJA17" s="57"/>
      <c r="VJB17" s="57"/>
      <c r="VJC17" s="57"/>
      <c r="VJD17" s="57"/>
      <c r="VJE17" s="57"/>
      <c r="VJF17" s="57"/>
      <c r="VJG17" s="57"/>
      <c r="VJH17" s="57"/>
      <c r="VJI17" s="57"/>
      <c r="VJJ17" s="57"/>
      <c r="VJK17" s="57"/>
      <c r="VJL17" s="57"/>
      <c r="VJM17" s="57"/>
      <c r="VJN17" s="57"/>
      <c r="VJO17" s="57"/>
      <c r="VJP17" s="57"/>
      <c r="VJQ17" s="57"/>
      <c r="VJR17" s="57"/>
      <c r="VJS17" s="57"/>
      <c r="VJT17" s="57"/>
      <c r="VJU17" s="57"/>
      <c r="VJV17" s="57"/>
      <c r="VJW17" s="57"/>
      <c r="VJX17" s="57"/>
      <c r="VJY17" s="57"/>
      <c r="VJZ17" s="57"/>
      <c r="VKA17" s="57"/>
      <c r="VKB17" s="57"/>
      <c r="VKC17" s="57"/>
      <c r="VKD17" s="57"/>
      <c r="VKE17" s="57"/>
      <c r="VKF17" s="57"/>
      <c r="VKG17" s="57"/>
      <c r="VKH17" s="57"/>
      <c r="VKI17" s="57"/>
      <c r="VKJ17" s="57"/>
      <c r="VKK17" s="57"/>
      <c r="VKL17" s="57"/>
      <c r="VKM17" s="57"/>
      <c r="VKN17" s="57"/>
      <c r="VKO17" s="57"/>
      <c r="VKP17" s="57"/>
      <c r="VKQ17" s="57"/>
      <c r="VKR17" s="57"/>
      <c r="VKS17" s="57"/>
      <c r="VKT17" s="57"/>
      <c r="VKU17" s="57"/>
      <c r="VKV17" s="57"/>
      <c r="VKW17" s="57"/>
      <c r="VKX17" s="57"/>
      <c r="VKY17" s="57"/>
      <c r="VKZ17" s="57"/>
      <c r="VLA17" s="57"/>
      <c r="VLB17" s="57"/>
      <c r="VLC17" s="57"/>
      <c r="VLD17" s="57"/>
      <c r="VLE17" s="57"/>
      <c r="VLF17" s="57"/>
      <c r="VLG17" s="57"/>
      <c r="VLH17" s="57"/>
      <c r="VLI17" s="57"/>
      <c r="VLJ17" s="57"/>
      <c r="VLK17" s="57"/>
      <c r="VLL17" s="57"/>
      <c r="VLM17" s="57"/>
      <c r="VLN17" s="57"/>
      <c r="VLO17" s="57"/>
      <c r="VLP17" s="57"/>
      <c r="VLQ17" s="57"/>
      <c r="VLR17" s="57"/>
      <c r="VLS17" s="57"/>
      <c r="VLT17" s="57"/>
      <c r="VLU17" s="57"/>
      <c r="VLV17" s="57"/>
      <c r="VLW17" s="57"/>
      <c r="VLX17" s="57"/>
      <c r="VLY17" s="57"/>
      <c r="VLZ17" s="57"/>
      <c r="VMA17" s="57"/>
      <c r="VMB17" s="57"/>
      <c r="VMC17" s="57"/>
      <c r="VMD17" s="57"/>
      <c r="VME17" s="57"/>
      <c r="VMF17" s="57"/>
      <c r="VMG17" s="57"/>
      <c r="VMH17" s="57"/>
      <c r="VMI17" s="57"/>
      <c r="VMJ17" s="57"/>
      <c r="VMK17" s="57"/>
      <c r="VML17" s="57"/>
      <c r="VMM17" s="57"/>
      <c r="VMN17" s="57"/>
      <c r="VMO17" s="57"/>
      <c r="VMP17" s="57"/>
      <c r="VMQ17" s="57"/>
      <c r="VMR17" s="57"/>
      <c r="VMS17" s="57"/>
      <c r="VMT17" s="57"/>
      <c r="VMU17" s="57"/>
      <c r="VMV17" s="57"/>
      <c r="VMW17" s="57"/>
      <c r="VMX17" s="57"/>
      <c r="VMY17" s="57"/>
      <c r="VMZ17" s="57"/>
      <c r="VNA17" s="57"/>
      <c r="VNB17" s="57"/>
      <c r="VNC17" s="57"/>
      <c r="VND17" s="57"/>
      <c r="VNE17" s="57"/>
      <c r="VNF17" s="57"/>
      <c r="VNG17" s="57"/>
      <c r="VNH17" s="57"/>
      <c r="VNI17" s="57"/>
      <c r="VNJ17" s="57"/>
      <c r="VNK17" s="57"/>
      <c r="VNL17" s="57"/>
      <c r="VNM17" s="57"/>
      <c r="VNN17" s="57"/>
      <c r="VNO17" s="57"/>
      <c r="VNP17" s="57"/>
      <c r="VNQ17" s="57"/>
      <c r="VNR17" s="57"/>
      <c r="VNS17" s="57"/>
      <c r="VNT17" s="57"/>
      <c r="VNU17" s="57"/>
      <c r="VNV17" s="57"/>
      <c r="VNW17" s="57"/>
      <c r="VNX17" s="57"/>
      <c r="VNY17" s="57"/>
      <c r="VNZ17" s="57"/>
      <c r="VOA17" s="57"/>
      <c r="VOB17" s="57"/>
      <c r="VOC17" s="57"/>
      <c r="VOD17" s="57"/>
      <c r="VOE17" s="57"/>
      <c r="VOF17" s="57"/>
      <c r="VOG17" s="57"/>
      <c r="VOH17" s="57"/>
      <c r="VOI17" s="57"/>
      <c r="VOJ17" s="57"/>
      <c r="VOK17" s="57"/>
      <c r="VOL17" s="57"/>
      <c r="VOM17" s="57"/>
      <c r="VON17" s="57"/>
      <c r="VOO17" s="57"/>
      <c r="VOP17" s="57"/>
      <c r="VOQ17" s="57"/>
      <c r="VOR17" s="57"/>
      <c r="VOS17" s="57"/>
      <c r="VOT17" s="57"/>
      <c r="VOU17" s="57"/>
      <c r="VOV17" s="57"/>
      <c r="VOW17" s="57"/>
      <c r="VOX17" s="57"/>
      <c r="VOY17" s="57"/>
      <c r="VOZ17" s="57"/>
      <c r="VPA17" s="57"/>
      <c r="VPB17" s="57"/>
      <c r="VPC17" s="57"/>
      <c r="VPD17" s="57"/>
      <c r="VPE17" s="57"/>
      <c r="VPF17" s="57"/>
      <c r="VPG17" s="57"/>
      <c r="VPH17" s="57"/>
      <c r="VPI17" s="57"/>
      <c r="VPJ17" s="57"/>
      <c r="VPK17" s="57"/>
      <c r="VPL17" s="57"/>
      <c r="VPM17" s="57"/>
      <c r="VPN17" s="57"/>
      <c r="VPO17" s="57"/>
      <c r="VPP17" s="57"/>
      <c r="VPQ17" s="57"/>
      <c r="VPR17" s="57"/>
      <c r="VPS17" s="57"/>
      <c r="VPT17" s="57"/>
      <c r="VPU17" s="57"/>
      <c r="VPV17" s="57"/>
      <c r="VPW17" s="57"/>
      <c r="VPX17" s="57"/>
      <c r="VPY17" s="57"/>
      <c r="VPZ17" s="57"/>
      <c r="VQA17" s="57"/>
      <c r="VQB17" s="57"/>
      <c r="VQC17" s="57"/>
      <c r="VQD17" s="57"/>
      <c r="VQE17" s="57"/>
      <c r="VQF17" s="57"/>
      <c r="VQG17" s="57"/>
      <c r="VQH17" s="57"/>
      <c r="VQI17" s="57"/>
      <c r="VQJ17" s="57"/>
      <c r="VQK17" s="57"/>
      <c r="VQL17" s="57"/>
      <c r="VQM17" s="57"/>
      <c r="VQN17" s="57"/>
      <c r="VQO17" s="57"/>
      <c r="VQP17" s="57"/>
      <c r="VQQ17" s="57"/>
      <c r="VQR17" s="57"/>
      <c r="VQS17" s="57"/>
      <c r="VQT17" s="57"/>
      <c r="VQU17" s="57"/>
      <c r="VQV17" s="57"/>
      <c r="VQW17" s="57"/>
      <c r="VQX17" s="57"/>
      <c r="VQY17" s="57"/>
      <c r="VQZ17" s="57"/>
      <c r="VRA17" s="57"/>
      <c r="VRB17" s="57"/>
      <c r="VRC17" s="57"/>
      <c r="VRD17" s="57"/>
      <c r="VRE17" s="57"/>
      <c r="VRF17" s="57"/>
      <c r="VRG17" s="57"/>
      <c r="VRH17" s="57"/>
      <c r="VRI17" s="57"/>
      <c r="VRJ17" s="57"/>
      <c r="VRK17" s="57"/>
      <c r="VRL17" s="57"/>
      <c r="VRM17" s="57"/>
      <c r="VRN17" s="57"/>
      <c r="VRO17" s="57"/>
      <c r="VRP17" s="57"/>
      <c r="VRQ17" s="57"/>
      <c r="VRR17" s="57"/>
      <c r="VRS17" s="57"/>
      <c r="VRT17" s="57"/>
      <c r="VRU17" s="57"/>
      <c r="VRV17" s="57"/>
      <c r="VRW17" s="57"/>
      <c r="VRX17" s="57"/>
      <c r="VRY17" s="57"/>
      <c r="VRZ17" s="57"/>
      <c r="VSA17" s="57"/>
      <c r="VSB17" s="57"/>
      <c r="VSC17" s="57"/>
      <c r="VSD17" s="57"/>
      <c r="VSE17" s="57"/>
      <c r="VSF17" s="57"/>
      <c r="VSG17" s="57"/>
      <c r="VSH17" s="57"/>
      <c r="VSI17" s="57"/>
      <c r="VSJ17" s="57"/>
      <c r="VSK17" s="57"/>
      <c r="VSL17" s="57"/>
      <c r="VSM17" s="57"/>
      <c r="VSN17" s="57"/>
      <c r="VSO17" s="57"/>
      <c r="VSP17" s="57"/>
      <c r="VSQ17" s="57"/>
      <c r="VSR17" s="57"/>
      <c r="VSS17" s="57"/>
      <c r="VST17" s="57"/>
      <c r="VSU17" s="57"/>
      <c r="VSV17" s="57"/>
      <c r="VSW17" s="57"/>
      <c r="VSX17" s="57"/>
      <c r="VSY17" s="57"/>
      <c r="VSZ17" s="57"/>
      <c r="VTA17" s="57"/>
      <c r="VTB17" s="57"/>
      <c r="VTC17" s="57"/>
      <c r="VTD17" s="57"/>
      <c r="VTE17" s="57"/>
      <c r="VTF17" s="57"/>
      <c r="VTG17" s="57"/>
      <c r="VTH17" s="57"/>
      <c r="VTI17" s="57"/>
      <c r="VTJ17" s="57"/>
      <c r="VTK17" s="57"/>
      <c r="VTL17" s="57"/>
      <c r="VTM17" s="57"/>
      <c r="VTN17" s="57"/>
      <c r="VTO17" s="57"/>
      <c r="VTP17" s="57"/>
      <c r="VTQ17" s="57"/>
      <c r="VTR17" s="57"/>
      <c r="VTS17" s="57"/>
      <c r="VTT17" s="57"/>
      <c r="VTU17" s="57"/>
      <c r="VTV17" s="57"/>
      <c r="VTW17" s="57"/>
      <c r="VTX17" s="57"/>
      <c r="VTY17" s="57"/>
      <c r="VTZ17" s="57"/>
      <c r="VUA17" s="57"/>
      <c r="VUB17" s="57"/>
      <c r="VUC17" s="57"/>
      <c r="VUD17" s="57"/>
      <c r="VUE17" s="57"/>
      <c r="VUF17" s="57"/>
      <c r="VUG17" s="57"/>
      <c r="VUH17" s="57"/>
      <c r="VUI17" s="57"/>
      <c r="VUJ17" s="57"/>
      <c r="VUK17" s="57"/>
      <c r="VUL17" s="57"/>
      <c r="VUM17" s="57"/>
      <c r="VUN17" s="57"/>
      <c r="VUO17" s="57"/>
      <c r="VUP17" s="57"/>
      <c r="VUQ17" s="57"/>
      <c r="VUR17" s="57"/>
      <c r="VUS17" s="57"/>
      <c r="VUT17" s="57"/>
      <c r="VUU17" s="57"/>
      <c r="VUV17" s="57"/>
      <c r="VUW17" s="57"/>
      <c r="VUX17" s="57"/>
      <c r="VUY17" s="57"/>
      <c r="VUZ17" s="57"/>
      <c r="VVA17" s="57"/>
      <c r="VVB17" s="57"/>
      <c r="VVC17" s="57"/>
      <c r="VVD17" s="57"/>
      <c r="VVE17" s="57"/>
      <c r="VVF17" s="57"/>
      <c r="VVG17" s="57"/>
      <c r="VVH17" s="57"/>
      <c r="VVI17" s="57"/>
      <c r="VVJ17" s="57"/>
      <c r="VVK17" s="57"/>
      <c r="VVL17" s="57"/>
      <c r="VVM17" s="57"/>
      <c r="VVN17" s="57"/>
      <c r="VVO17" s="57"/>
      <c r="VVP17" s="57"/>
      <c r="VVQ17" s="57"/>
      <c r="VVR17" s="57"/>
      <c r="VVS17" s="57"/>
      <c r="VVT17" s="57"/>
      <c r="VVU17" s="57"/>
      <c r="VVV17" s="57"/>
      <c r="VVW17" s="57"/>
      <c r="VVX17" s="57"/>
      <c r="VVY17" s="57"/>
      <c r="VVZ17" s="57"/>
      <c r="VWA17" s="57"/>
      <c r="VWB17" s="57"/>
      <c r="VWC17" s="57"/>
      <c r="VWD17" s="57"/>
      <c r="VWE17" s="57"/>
      <c r="VWF17" s="57"/>
      <c r="VWG17" s="57"/>
      <c r="VWH17" s="57"/>
      <c r="VWI17" s="57"/>
      <c r="VWJ17" s="57"/>
      <c r="VWK17" s="57"/>
      <c r="VWL17" s="57"/>
      <c r="VWM17" s="57"/>
      <c r="VWN17" s="57"/>
      <c r="VWO17" s="57"/>
      <c r="VWP17" s="57"/>
      <c r="VWQ17" s="57"/>
      <c r="VWR17" s="57"/>
      <c r="VWS17" s="57"/>
      <c r="VWT17" s="57"/>
      <c r="VWU17" s="57"/>
      <c r="VWV17" s="57"/>
      <c r="VWW17" s="57"/>
      <c r="VWX17" s="57"/>
      <c r="VWY17" s="57"/>
      <c r="VWZ17" s="57"/>
      <c r="VXA17" s="57"/>
      <c r="VXB17" s="57"/>
      <c r="VXC17" s="57"/>
      <c r="VXD17" s="57"/>
      <c r="VXE17" s="57"/>
      <c r="VXF17" s="57"/>
      <c r="VXG17" s="57"/>
      <c r="VXH17" s="57"/>
      <c r="VXI17" s="57"/>
      <c r="VXJ17" s="57"/>
      <c r="VXK17" s="57"/>
      <c r="VXL17" s="57"/>
      <c r="VXM17" s="57"/>
      <c r="VXN17" s="57"/>
      <c r="VXO17" s="57"/>
      <c r="VXP17" s="57"/>
      <c r="VXQ17" s="57"/>
      <c r="VXR17" s="57"/>
      <c r="VXS17" s="57"/>
      <c r="VXT17" s="57"/>
      <c r="VXU17" s="57"/>
      <c r="VXV17" s="57"/>
      <c r="VXW17" s="57"/>
      <c r="VXX17" s="57"/>
      <c r="VXY17" s="57"/>
      <c r="VXZ17" s="57"/>
      <c r="VYA17" s="57"/>
      <c r="VYB17" s="57"/>
      <c r="VYC17" s="57"/>
      <c r="VYD17" s="57"/>
      <c r="VYE17" s="57"/>
      <c r="VYF17" s="57"/>
      <c r="VYG17" s="57"/>
      <c r="VYH17" s="57"/>
      <c r="VYI17" s="57"/>
      <c r="VYJ17" s="57"/>
      <c r="VYK17" s="57"/>
      <c r="VYL17" s="57"/>
      <c r="VYM17" s="57"/>
      <c r="VYN17" s="57"/>
      <c r="VYO17" s="57"/>
      <c r="VYP17" s="57"/>
      <c r="VYQ17" s="57"/>
      <c r="VYR17" s="57"/>
      <c r="VYS17" s="57"/>
      <c r="VYT17" s="57"/>
      <c r="VYU17" s="57"/>
      <c r="VYV17" s="57"/>
      <c r="VYW17" s="57"/>
      <c r="VYX17" s="57"/>
      <c r="VYY17" s="57"/>
      <c r="VYZ17" s="57"/>
      <c r="VZA17" s="57"/>
      <c r="VZB17" s="57"/>
      <c r="VZC17" s="57"/>
      <c r="VZD17" s="57"/>
      <c r="VZE17" s="57"/>
      <c r="VZF17" s="57"/>
      <c r="VZG17" s="57"/>
      <c r="VZH17" s="57"/>
      <c r="VZI17" s="57"/>
      <c r="VZJ17" s="57"/>
      <c r="VZK17" s="57"/>
      <c r="VZL17" s="57"/>
      <c r="VZM17" s="57"/>
      <c r="VZN17" s="57"/>
      <c r="VZO17" s="57"/>
      <c r="VZP17" s="57"/>
      <c r="VZQ17" s="57"/>
      <c r="VZR17" s="57"/>
      <c r="VZS17" s="57"/>
      <c r="VZT17" s="57"/>
      <c r="VZU17" s="57"/>
      <c r="VZV17" s="57"/>
      <c r="VZW17" s="57"/>
      <c r="VZX17" s="57"/>
      <c r="VZY17" s="57"/>
      <c r="VZZ17" s="57"/>
      <c r="WAA17" s="57"/>
      <c r="WAB17" s="57"/>
      <c r="WAC17" s="57"/>
      <c r="WAD17" s="57"/>
      <c r="WAE17" s="57"/>
      <c r="WAF17" s="57"/>
      <c r="WAG17" s="57"/>
      <c r="WAH17" s="57"/>
      <c r="WAI17" s="57"/>
      <c r="WAJ17" s="57"/>
      <c r="WAK17" s="57"/>
      <c r="WAL17" s="57"/>
      <c r="WAM17" s="57"/>
      <c r="WAN17" s="57"/>
      <c r="WAO17" s="57"/>
      <c r="WAP17" s="57"/>
      <c r="WAQ17" s="57"/>
      <c r="WAR17" s="57"/>
      <c r="WAS17" s="57"/>
      <c r="WAT17" s="57"/>
      <c r="WAU17" s="57"/>
      <c r="WAV17" s="57"/>
      <c r="WAW17" s="57"/>
      <c r="WAX17" s="57"/>
      <c r="WAY17" s="57"/>
      <c r="WAZ17" s="57"/>
      <c r="WBA17" s="57"/>
      <c r="WBB17" s="57"/>
      <c r="WBC17" s="57"/>
      <c r="WBD17" s="57"/>
      <c r="WBE17" s="57"/>
      <c r="WBF17" s="57"/>
      <c r="WBG17" s="57"/>
      <c r="WBH17" s="57"/>
      <c r="WBI17" s="57"/>
      <c r="WBJ17" s="57"/>
      <c r="WBK17" s="57"/>
      <c r="WBL17" s="57"/>
      <c r="WBM17" s="57"/>
      <c r="WBN17" s="57"/>
      <c r="WBO17" s="57"/>
      <c r="WBP17" s="57"/>
      <c r="WBQ17" s="57"/>
      <c r="WBR17" s="57"/>
      <c r="WBS17" s="57"/>
      <c r="WBT17" s="57"/>
      <c r="WBU17" s="57"/>
      <c r="WBV17" s="57"/>
      <c r="WBW17" s="57"/>
      <c r="WBX17" s="57"/>
      <c r="WBY17" s="57"/>
      <c r="WBZ17" s="57"/>
      <c r="WCA17" s="57"/>
      <c r="WCB17" s="57"/>
      <c r="WCC17" s="57"/>
      <c r="WCD17" s="57"/>
      <c r="WCE17" s="57"/>
      <c r="WCF17" s="57"/>
      <c r="WCG17" s="57"/>
      <c r="WCH17" s="57"/>
      <c r="WCI17" s="57"/>
      <c r="WCJ17" s="57"/>
      <c r="WCK17" s="57"/>
      <c r="WCL17" s="57"/>
      <c r="WCM17" s="57"/>
      <c r="WCN17" s="57"/>
      <c r="WCO17" s="57"/>
      <c r="WCP17" s="57"/>
      <c r="WCQ17" s="57"/>
      <c r="WCR17" s="57"/>
      <c r="WCS17" s="57"/>
      <c r="WCT17" s="57"/>
      <c r="WCU17" s="57"/>
      <c r="WCV17" s="57"/>
      <c r="WCW17" s="57"/>
      <c r="WCX17" s="57"/>
      <c r="WCY17" s="57"/>
      <c r="WCZ17" s="57"/>
      <c r="WDA17" s="57"/>
      <c r="WDB17" s="57"/>
      <c r="WDC17" s="57"/>
      <c r="WDD17" s="57"/>
      <c r="WDE17" s="57"/>
      <c r="WDF17" s="57"/>
      <c r="WDG17" s="57"/>
      <c r="WDH17" s="57"/>
      <c r="WDI17" s="57"/>
      <c r="WDJ17" s="57"/>
      <c r="WDK17" s="57"/>
      <c r="WDL17" s="57"/>
      <c r="WDM17" s="57"/>
      <c r="WDN17" s="57"/>
      <c r="WDO17" s="57"/>
      <c r="WDP17" s="57"/>
      <c r="WDQ17" s="57"/>
      <c r="WDR17" s="57"/>
      <c r="WDS17" s="57"/>
      <c r="WDT17" s="57"/>
      <c r="WDU17" s="57"/>
      <c r="WDV17" s="57"/>
      <c r="WDW17" s="57"/>
      <c r="WDX17" s="57"/>
      <c r="WDY17" s="57"/>
      <c r="WDZ17" s="57"/>
      <c r="WEA17" s="57"/>
      <c r="WEB17" s="57"/>
      <c r="WEC17" s="57"/>
      <c r="WED17" s="57"/>
      <c r="WEE17" s="57"/>
      <c r="WEF17" s="57"/>
      <c r="WEG17" s="57"/>
      <c r="WEH17" s="57"/>
      <c r="WEI17" s="57"/>
      <c r="WEJ17" s="57"/>
      <c r="WEK17" s="57"/>
      <c r="WEL17" s="57"/>
      <c r="WEM17" s="57"/>
      <c r="WEN17" s="57"/>
      <c r="WEO17" s="57"/>
      <c r="WEP17" s="57"/>
      <c r="WEQ17" s="57"/>
      <c r="WER17" s="57"/>
      <c r="WES17" s="57"/>
      <c r="WET17" s="57"/>
      <c r="WEU17" s="57"/>
      <c r="WEV17" s="57"/>
      <c r="WEW17" s="57"/>
      <c r="WEX17" s="57"/>
      <c r="WEY17" s="57"/>
      <c r="WEZ17" s="57"/>
      <c r="WFA17" s="57"/>
      <c r="WFB17" s="57"/>
      <c r="WFC17" s="57"/>
      <c r="WFD17" s="57"/>
      <c r="WFE17" s="57"/>
      <c r="WFF17" s="57"/>
      <c r="WFG17" s="57"/>
      <c r="WFH17" s="57"/>
      <c r="WFI17" s="57"/>
      <c r="WFJ17" s="57"/>
      <c r="WFK17" s="57"/>
      <c r="WFL17" s="57"/>
      <c r="WFM17" s="57"/>
      <c r="WFN17" s="57"/>
      <c r="WFO17" s="57"/>
      <c r="WFP17" s="57"/>
      <c r="WFQ17" s="57"/>
      <c r="WFR17" s="57"/>
      <c r="WFS17" s="57"/>
      <c r="WFT17" s="57"/>
      <c r="WFU17" s="57"/>
      <c r="WFV17" s="57"/>
      <c r="WFW17" s="57"/>
      <c r="WFX17" s="57"/>
      <c r="WFY17" s="57"/>
      <c r="WFZ17" s="57"/>
      <c r="WGA17" s="57"/>
      <c r="WGB17" s="57"/>
      <c r="WGC17" s="57"/>
      <c r="WGD17" s="57"/>
      <c r="WGE17" s="57"/>
      <c r="WGF17" s="57"/>
      <c r="WGG17" s="57"/>
      <c r="WGH17" s="57"/>
      <c r="WGI17" s="57"/>
      <c r="WGJ17" s="57"/>
      <c r="WGK17" s="57"/>
      <c r="WGL17" s="57"/>
      <c r="WGM17" s="57"/>
      <c r="WGN17" s="57"/>
      <c r="WGO17" s="57"/>
      <c r="WGP17" s="57"/>
      <c r="WGQ17" s="57"/>
      <c r="WGR17" s="57"/>
      <c r="WGS17" s="57"/>
      <c r="WGT17" s="57"/>
      <c r="WGU17" s="57"/>
      <c r="WGV17" s="57"/>
      <c r="WGW17" s="57"/>
      <c r="WGX17" s="57"/>
      <c r="WGY17" s="57"/>
      <c r="WGZ17" s="57"/>
      <c r="WHA17" s="57"/>
      <c r="WHB17" s="57"/>
      <c r="WHC17" s="57"/>
      <c r="WHD17" s="57"/>
      <c r="WHE17" s="57"/>
      <c r="WHF17" s="57"/>
      <c r="WHG17" s="57"/>
      <c r="WHH17" s="57"/>
      <c r="WHI17" s="57"/>
      <c r="WHJ17" s="57"/>
      <c r="WHK17" s="57"/>
      <c r="WHL17" s="57"/>
      <c r="WHM17" s="57"/>
      <c r="WHN17" s="57"/>
      <c r="WHO17" s="57"/>
      <c r="WHP17" s="57"/>
      <c r="WHQ17" s="57"/>
      <c r="WHR17" s="57"/>
      <c r="WHS17" s="57"/>
      <c r="WHT17" s="57"/>
      <c r="WHU17" s="57"/>
      <c r="WHV17" s="57"/>
      <c r="WHW17" s="57"/>
      <c r="WHX17" s="57"/>
      <c r="WHY17" s="57"/>
      <c r="WHZ17" s="57"/>
      <c r="WIA17" s="57"/>
      <c r="WIB17" s="57"/>
      <c r="WIC17" s="57"/>
      <c r="WID17" s="57"/>
      <c r="WIE17" s="57"/>
      <c r="WIF17" s="57"/>
      <c r="WIG17" s="57"/>
      <c r="WIH17" s="57"/>
      <c r="WII17" s="57"/>
      <c r="WIJ17" s="57"/>
      <c r="WIK17" s="57"/>
      <c r="WIL17" s="57"/>
      <c r="WIM17" s="57"/>
      <c r="WIN17" s="57"/>
      <c r="WIO17" s="57"/>
      <c r="WIP17" s="57"/>
      <c r="WIQ17" s="57"/>
      <c r="WIR17" s="57"/>
      <c r="WIS17" s="57"/>
      <c r="WIT17" s="57"/>
      <c r="WIU17" s="57"/>
      <c r="WIV17" s="57"/>
      <c r="WIW17" s="57"/>
      <c r="WIX17" s="57"/>
      <c r="WIY17" s="57"/>
      <c r="WIZ17" s="57"/>
      <c r="WJA17" s="57"/>
      <c r="WJB17" s="57"/>
      <c r="WJC17" s="57"/>
      <c r="WJD17" s="57"/>
      <c r="WJE17" s="57"/>
      <c r="WJF17" s="57"/>
      <c r="WJG17" s="57"/>
      <c r="WJH17" s="57"/>
      <c r="WJI17" s="57"/>
      <c r="WJJ17" s="57"/>
      <c r="WJK17" s="57"/>
      <c r="WJL17" s="57"/>
      <c r="WJM17" s="57"/>
      <c r="WJN17" s="57"/>
      <c r="WJO17" s="57"/>
      <c r="WJP17" s="57"/>
      <c r="WJQ17" s="57"/>
      <c r="WJR17" s="57"/>
      <c r="WJS17" s="57"/>
      <c r="WJT17" s="57"/>
      <c r="WJU17" s="57"/>
      <c r="WJV17" s="57"/>
      <c r="WJW17" s="57"/>
      <c r="WJX17" s="57"/>
      <c r="WJY17" s="57"/>
      <c r="WJZ17" s="57"/>
      <c r="WKA17" s="57"/>
      <c r="WKB17" s="57"/>
      <c r="WKC17" s="57"/>
      <c r="WKD17" s="57"/>
      <c r="WKE17" s="57"/>
      <c r="WKF17" s="57"/>
      <c r="WKG17" s="57"/>
      <c r="WKH17" s="57"/>
      <c r="WKI17" s="57"/>
      <c r="WKJ17" s="57"/>
      <c r="WKK17" s="57"/>
      <c r="WKL17" s="57"/>
      <c r="WKM17" s="57"/>
      <c r="WKN17" s="57"/>
      <c r="WKO17" s="57"/>
      <c r="WKP17" s="57"/>
      <c r="WKQ17" s="57"/>
      <c r="WKR17" s="57"/>
      <c r="WKS17" s="57"/>
      <c r="WKT17" s="57"/>
      <c r="WKU17" s="57"/>
      <c r="WKV17" s="57"/>
      <c r="WKW17" s="57"/>
      <c r="WKX17" s="57"/>
      <c r="WKY17" s="57"/>
      <c r="WKZ17" s="57"/>
      <c r="WLA17" s="57"/>
      <c r="WLB17" s="57"/>
      <c r="WLC17" s="57"/>
      <c r="WLD17" s="57"/>
      <c r="WLE17" s="57"/>
      <c r="WLF17" s="57"/>
      <c r="WLG17" s="57"/>
      <c r="WLH17" s="57"/>
      <c r="WLI17" s="57"/>
      <c r="WLJ17" s="57"/>
      <c r="WLK17" s="57"/>
      <c r="WLL17" s="57"/>
      <c r="WLM17" s="57"/>
      <c r="WLN17" s="57"/>
      <c r="WLO17" s="57"/>
      <c r="WLP17" s="57"/>
      <c r="WLQ17" s="57"/>
      <c r="WLR17" s="57"/>
      <c r="WLS17" s="57"/>
      <c r="WLT17" s="57"/>
      <c r="WLU17" s="57"/>
      <c r="WLV17" s="57"/>
      <c r="WLW17" s="57"/>
      <c r="WLX17" s="57"/>
      <c r="WLY17" s="57"/>
      <c r="WLZ17" s="57"/>
      <c r="WMA17" s="57"/>
      <c r="WMB17" s="57"/>
      <c r="WMC17" s="57"/>
      <c r="WMD17" s="57"/>
      <c r="WME17" s="57"/>
      <c r="WMF17" s="57"/>
      <c r="WMG17" s="57"/>
      <c r="WMH17" s="57"/>
      <c r="WMI17" s="57"/>
      <c r="WMJ17" s="57"/>
      <c r="WMK17" s="57"/>
      <c r="WML17" s="57"/>
      <c r="WMM17" s="57"/>
      <c r="WMN17" s="57"/>
      <c r="WMO17" s="57"/>
      <c r="WMP17" s="57"/>
      <c r="WMQ17" s="57"/>
      <c r="WMR17" s="57"/>
      <c r="WMS17" s="57"/>
      <c r="WMT17" s="57"/>
      <c r="WMU17" s="57"/>
      <c r="WMV17" s="57"/>
      <c r="WMW17" s="57"/>
      <c r="WMX17" s="57"/>
      <c r="WMY17" s="57"/>
      <c r="WMZ17" s="57"/>
      <c r="WNA17" s="57"/>
      <c r="WNB17" s="57"/>
      <c r="WNC17" s="57"/>
      <c r="WND17" s="57"/>
      <c r="WNE17" s="57"/>
      <c r="WNF17" s="57"/>
      <c r="WNG17" s="57"/>
      <c r="WNH17" s="57"/>
      <c r="WNI17" s="57"/>
      <c r="WNJ17" s="57"/>
      <c r="WNK17" s="57"/>
      <c r="WNL17" s="57"/>
      <c r="WNM17" s="57"/>
      <c r="WNN17" s="57"/>
      <c r="WNO17" s="57"/>
      <c r="WNP17" s="57"/>
      <c r="WNQ17" s="57"/>
      <c r="WNR17" s="57"/>
      <c r="WNS17" s="57"/>
      <c r="WNT17" s="57"/>
      <c r="WNU17" s="57"/>
      <c r="WNV17" s="57"/>
      <c r="WNW17" s="57"/>
      <c r="WNX17" s="57"/>
      <c r="WNY17" s="57"/>
      <c r="WNZ17" s="57"/>
      <c r="WOA17" s="57"/>
      <c r="WOB17" s="57"/>
      <c r="WOC17" s="57"/>
      <c r="WOD17" s="57"/>
      <c r="WOE17" s="57"/>
      <c r="WOF17" s="57"/>
      <c r="WOG17" s="57"/>
      <c r="WOH17" s="57"/>
      <c r="WOI17" s="57"/>
      <c r="WOJ17" s="57"/>
      <c r="WOK17" s="57"/>
      <c r="WOL17" s="57"/>
      <c r="WOM17" s="57"/>
      <c r="WON17" s="57"/>
      <c r="WOO17" s="57"/>
      <c r="WOP17" s="57"/>
      <c r="WOQ17" s="57"/>
      <c r="WOR17" s="57"/>
      <c r="WOS17" s="57"/>
      <c r="WOT17" s="57"/>
      <c r="WOU17" s="57"/>
      <c r="WOV17" s="57"/>
      <c r="WOW17" s="57"/>
      <c r="WOX17" s="57"/>
      <c r="WOY17" s="57"/>
      <c r="WOZ17" s="57"/>
      <c r="WPA17" s="57"/>
      <c r="WPB17" s="57"/>
      <c r="WPC17" s="57"/>
      <c r="WPD17" s="57"/>
      <c r="WPE17" s="57"/>
      <c r="WPF17" s="57"/>
      <c r="WPG17" s="57"/>
      <c r="WPH17" s="57"/>
      <c r="WPI17" s="57"/>
      <c r="WPJ17" s="57"/>
      <c r="WPK17" s="57"/>
      <c r="WPL17" s="57"/>
      <c r="WPM17" s="57"/>
      <c r="WPN17" s="57"/>
      <c r="WPO17" s="57"/>
      <c r="WPP17" s="57"/>
      <c r="WPQ17" s="57"/>
      <c r="WPR17" s="57"/>
      <c r="WPS17" s="57"/>
      <c r="WPT17" s="57"/>
      <c r="WPU17" s="57"/>
      <c r="WPV17" s="57"/>
      <c r="WPW17" s="57"/>
      <c r="WPX17" s="57"/>
      <c r="WPY17" s="57"/>
      <c r="WPZ17" s="57"/>
      <c r="WQA17" s="57"/>
      <c r="WQB17" s="57"/>
      <c r="WQC17" s="57"/>
      <c r="WQD17" s="57"/>
      <c r="WQE17" s="57"/>
      <c r="WQF17" s="57"/>
      <c r="WQG17" s="57"/>
      <c r="WQH17" s="57"/>
      <c r="WQI17" s="57"/>
      <c r="WQJ17" s="57"/>
      <c r="WQK17" s="57"/>
      <c r="WQL17" s="57"/>
      <c r="WQM17" s="57"/>
      <c r="WQN17" s="57"/>
      <c r="WQO17" s="57"/>
      <c r="WQP17" s="57"/>
      <c r="WQQ17" s="57"/>
      <c r="WQR17" s="57"/>
      <c r="WQS17" s="57"/>
      <c r="WQT17" s="57"/>
      <c r="WQU17" s="57"/>
      <c r="WQV17" s="57"/>
      <c r="WQW17" s="57"/>
      <c r="WQX17" s="57"/>
      <c r="WQY17" s="57"/>
      <c r="WQZ17" s="57"/>
      <c r="WRA17" s="57"/>
      <c r="WRB17" s="57"/>
      <c r="WRC17" s="57"/>
      <c r="WRD17" s="57"/>
      <c r="WRE17" s="57"/>
      <c r="WRF17" s="57"/>
      <c r="WRG17" s="57"/>
      <c r="WRH17" s="57"/>
      <c r="WRI17" s="57"/>
      <c r="WRJ17" s="57"/>
      <c r="WRK17" s="57"/>
      <c r="WRL17" s="57"/>
      <c r="WRM17" s="57"/>
      <c r="WRN17" s="57"/>
      <c r="WRO17" s="57"/>
      <c r="WRP17" s="57"/>
      <c r="WRQ17" s="57"/>
      <c r="WRR17" s="57"/>
      <c r="WRS17" s="57"/>
      <c r="WRT17" s="57"/>
      <c r="WRU17" s="57"/>
      <c r="WRV17" s="57"/>
      <c r="WRW17" s="57"/>
      <c r="WRX17" s="57"/>
      <c r="WRY17" s="57"/>
      <c r="WRZ17" s="57"/>
      <c r="WSA17" s="57"/>
      <c r="WSB17" s="57"/>
      <c r="WSC17" s="57"/>
      <c r="WSD17" s="57"/>
      <c r="WSE17" s="57"/>
      <c r="WSF17" s="57"/>
      <c r="WSG17" s="57"/>
      <c r="WSH17" s="57"/>
      <c r="WSI17" s="57"/>
      <c r="WSJ17" s="57"/>
      <c r="WSK17" s="57"/>
      <c r="WSL17" s="57"/>
      <c r="WSM17" s="57"/>
      <c r="WSN17" s="57"/>
      <c r="WSO17" s="57"/>
      <c r="WSP17" s="57"/>
      <c r="WSQ17" s="57"/>
      <c r="WSR17" s="57"/>
      <c r="WSS17" s="57"/>
      <c r="WST17" s="57"/>
      <c r="WSU17" s="57"/>
      <c r="WSV17" s="57"/>
      <c r="WSW17" s="57"/>
      <c r="WSX17" s="57"/>
      <c r="WSY17" s="57"/>
      <c r="WSZ17" s="57"/>
      <c r="WTA17" s="57"/>
      <c r="WTB17" s="57"/>
      <c r="WTC17" s="57"/>
      <c r="WTD17" s="57"/>
      <c r="WTE17" s="57"/>
      <c r="WTF17" s="57"/>
      <c r="WTG17" s="57"/>
      <c r="WTH17" s="57"/>
      <c r="WTI17" s="57"/>
      <c r="WTJ17" s="57"/>
      <c r="WTK17" s="57"/>
      <c r="WTL17" s="57"/>
      <c r="WTM17" s="57"/>
      <c r="WTN17" s="57"/>
      <c r="WTO17" s="57"/>
      <c r="WTP17" s="57"/>
      <c r="WTQ17" s="57"/>
      <c r="WTR17" s="57"/>
      <c r="WTS17" s="57"/>
      <c r="WTT17" s="57"/>
      <c r="WTU17" s="57"/>
      <c r="WTV17" s="57"/>
      <c r="WTW17" s="57"/>
      <c r="WTX17" s="57"/>
      <c r="WTY17" s="57"/>
      <c r="WTZ17" s="57"/>
      <c r="WUA17" s="57"/>
      <c r="WUB17" s="57"/>
      <c r="WUC17" s="57"/>
      <c r="WUD17" s="57"/>
      <c r="WUE17" s="57"/>
      <c r="WUF17" s="57"/>
      <c r="WUG17" s="57"/>
      <c r="WUH17" s="57"/>
      <c r="WUI17" s="57"/>
      <c r="WUJ17" s="57"/>
      <c r="WUK17" s="57"/>
      <c r="WUL17" s="57"/>
      <c r="WUM17" s="57"/>
      <c r="WUN17" s="57"/>
      <c r="WUO17" s="57"/>
      <c r="WUP17" s="57"/>
      <c r="WUQ17" s="57"/>
      <c r="WUR17" s="57"/>
      <c r="WUS17" s="57"/>
      <c r="WUT17" s="57"/>
      <c r="WUU17" s="57"/>
      <c r="WUV17" s="57"/>
      <c r="WUW17" s="57"/>
      <c r="WUX17" s="57"/>
      <c r="WUY17" s="57"/>
      <c r="WUZ17" s="57"/>
      <c r="WVA17" s="57"/>
      <c r="WVB17" s="57"/>
      <c r="WVC17" s="57"/>
      <c r="WVD17" s="57"/>
      <c r="WVE17" s="57"/>
      <c r="WVF17" s="57"/>
      <c r="WVG17" s="57"/>
      <c r="WVH17" s="57"/>
      <c r="WVI17" s="57"/>
      <c r="WVJ17" s="57"/>
      <c r="WVK17" s="57"/>
      <c r="WVL17" s="57"/>
      <c r="WVM17" s="57"/>
      <c r="WVN17" s="57"/>
      <c r="WVO17" s="57"/>
      <c r="WVP17" s="57"/>
      <c r="WVQ17" s="57"/>
      <c r="WVR17" s="57"/>
      <c r="WVS17" s="57"/>
      <c r="WVT17" s="57"/>
      <c r="WVU17" s="57"/>
      <c r="WVV17" s="57"/>
      <c r="WVW17" s="57"/>
      <c r="WVX17" s="57"/>
      <c r="WVY17" s="57"/>
      <c r="WVZ17" s="57"/>
      <c r="WWA17" s="57"/>
      <c r="WWB17" s="57"/>
      <c r="WWC17" s="57"/>
      <c r="WWD17" s="57"/>
      <c r="WWE17" s="57"/>
      <c r="WWF17" s="57"/>
      <c r="WWG17" s="57"/>
      <c r="WWH17" s="57"/>
      <c r="WWI17" s="57"/>
      <c r="WWJ17" s="57"/>
      <c r="WWK17" s="57"/>
      <c r="WWL17" s="57"/>
      <c r="WWM17" s="57"/>
      <c r="WWN17" s="57"/>
      <c r="WWO17" s="57"/>
      <c r="WWP17" s="57"/>
      <c r="WWQ17" s="57"/>
      <c r="WWR17" s="57"/>
      <c r="WWS17" s="57"/>
      <c r="WWT17" s="57"/>
      <c r="WWU17" s="57"/>
      <c r="WWV17" s="57"/>
      <c r="WWW17" s="57"/>
      <c r="WWX17" s="57"/>
      <c r="WWY17" s="57"/>
      <c r="WWZ17" s="57"/>
      <c r="WXA17" s="57"/>
      <c r="WXB17" s="57"/>
      <c r="WXC17" s="57"/>
      <c r="WXD17" s="57"/>
      <c r="WXE17" s="57"/>
      <c r="WXF17" s="57"/>
      <c r="WXG17" s="57"/>
      <c r="WXH17" s="57"/>
      <c r="WXI17" s="57"/>
      <c r="WXJ17" s="57"/>
      <c r="WXK17" s="57"/>
      <c r="WXL17" s="57"/>
      <c r="WXM17" s="57"/>
      <c r="WXN17" s="57"/>
      <c r="WXO17" s="57"/>
      <c r="WXP17" s="57"/>
      <c r="WXQ17" s="57"/>
      <c r="WXR17" s="57"/>
      <c r="WXS17" s="57"/>
      <c r="WXT17" s="57"/>
      <c r="WXU17" s="57"/>
      <c r="WXV17" s="57"/>
      <c r="WXW17" s="57"/>
      <c r="WXX17" s="57"/>
      <c r="WXY17" s="57"/>
      <c r="WXZ17" s="57"/>
      <c r="WYA17" s="57"/>
      <c r="WYB17" s="57"/>
      <c r="WYC17" s="57"/>
      <c r="WYD17" s="57"/>
      <c r="WYE17" s="57"/>
      <c r="WYF17" s="57"/>
      <c r="WYG17" s="57"/>
      <c r="WYH17" s="57"/>
      <c r="WYI17" s="57"/>
      <c r="WYJ17" s="57"/>
      <c r="WYK17" s="57"/>
      <c r="WYL17" s="57"/>
      <c r="WYM17" s="57"/>
      <c r="WYN17" s="57"/>
      <c r="WYO17" s="57"/>
      <c r="WYP17" s="57"/>
      <c r="WYQ17" s="57"/>
      <c r="WYR17" s="57"/>
      <c r="WYS17" s="57"/>
      <c r="WYT17" s="57"/>
      <c r="WYU17" s="57"/>
      <c r="WYV17" s="57"/>
      <c r="WYW17" s="57"/>
      <c r="WYX17" s="57"/>
      <c r="WYY17" s="57"/>
      <c r="WYZ17" s="57"/>
      <c r="WZA17" s="57"/>
      <c r="WZB17" s="57"/>
      <c r="WZC17" s="57"/>
      <c r="WZD17" s="57"/>
      <c r="WZE17" s="57"/>
      <c r="WZF17" s="57"/>
      <c r="WZG17" s="57"/>
      <c r="WZH17" s="57"/>
      <c r="WZI17" s="57"/>
      <c r="WZJ17" s="57"/>
      <c r="WZK17" s="57"/>
      <c r="WZL17" s="57"/>
      <c r="WZM17" s="57"/>
      <c r="WZN17" s="57"/>
      <c r="WZO17" s="57"/>
      <c r="WZP17" s="57"/>
      <c r="WZQ17" s="57"/>
      <c r="WZR17" s="57"/>
      <c r="WZS17" s="57"/>
      <c r="WZT17" s="57"/>
      <c r="WZU17" s="57"/>
      <c r="WZV17" s="57"/>
      <c r="WZW17" s="57"/>
      <c r="WZX17" s="57"/>
      <c r="WZY17" s="57"/>
      <c r="WZZ17" s="57"/>
      <c r="XAA17" s="57"/>
      <c r="XAB17" s="57"/>
      <c r="XAC17" s="57"/>
      <c r="XAD17" s="57"/>
      <c r="XAE17" s="57"/>
      <c r="XAF17" s="57"/>
      <c r="XAG17" s="57"/>
      <c r="XAH17" s="57"/>
      <c r="XAI17" s="57"/>
      <c r="XAJ17" s="57"/>
      <c r="XAK17" s="57"/>
      <c r="XAL17" s="57"/>
      <c r="XAM17" s="57"/>
      <c r="XAN17" s="57"/>
      <c r="XAO17" s="57"/>
      <c r="XAP17" s="57"/>
      <c r="XAQ17" s="57"/>
      <c r="XAR17" s="57"/>
      <c r="XAS17" s="57"/>
      <c r="XAT17" s="57"/>
      <c r="XAU17" s="57"/>
      <c r="XAV17" s="57"/>
      <c r="XAW17" s="57"/>
      <c r="XAX17" s="57"/>
      <c r="XAY17" s="57"/>
      <c r="XAZ17" s="57"/>
      <c r="XBA17" s="57"/>
      <c r="XBB17" s="57"/>
      <c r="XBC17" s="57"/>
      <c r="XBD17" s="57"/>
      <c r="XBE17" s="57"/>
      <c r="XBF17" s="57"/>
      <c r="XBG17" s="57"/>
      <c r="XBH17" s="57"/>
      <c r="XBI17" s="57"/>
      <c r="XBJ17" s="57"/>
      <c r="XBK17" s="57"/>
      <c r="XBL17" s="57"/>
      <c r="XBM17" s="57"/>
      <c r="XBN17" s="57"/>
      <c r="XBO17" s="57"/>
      <c r="XBP17" s="57"/>
      <c r="XBQ17" s="57"/>
      <c r="XBR17" s="57"/>
      <c r="XBS17" s="57"/>
      <c r="XBT17" s="57"/>
      <c r="XBU17" s="57"/>
      <c r="XBV17" s="57"/>
      <c r="XBW17" s="57"/>
      <c r="XBX17" s="57"/>
      <c r="XBY17" s="57"/>
      <c r="XBZ17" s="57"/>
      <c r="XCA17" s="57"/>
      <c r="XCB17" s="57"/>
      <c r="XCC17" s="57"/>
      <c r="XCD17" s="57"/>
      <c r="XCE17" s="57"/>
      <c r="XCF17" s="57"/>
      <c r="XCG17" s="57"/>
      <c r="XCH17" s="57"/>
      <c r="XCI17" s="57"/>
      <c r="XCJ17" s="57"/>
      <c r="XCK17" s="57"/>
      <c r="XCL17" s="57"/>
      <c r="XCM17" s="57"/>
      <c r="XCN17" s="57"/>
      <c r="XCO17" s="57"/>
      <c r="XCP17" s="57"/>
      <c r="XCQ17" s="57"/>
      <c r="XCR17" s="57"/>
      <c r="XCS17" s="57"/>
      <c r="XCT17" s="57"/>
      <c r="XCU17" s="57"/>
      <c r="XCV17" s="57"/>
      <c r="XCW17" s="57"/>
      <c r="XCX17" s="57"/>
      <c r="XCY17" s="57"/>
      <c r="XCZ17" s="57"/>
      <c r="XDA17" s="57"/>
      <c r="XDB17" s="57"/>
      <c r="XDC17" s="57"/>
      <c r="XDD17" s="57"/>
      <c r="XDE17" s="57"/>
      <c r="XDF17" s="57"/>
      <c r="XDG17" s="57"/>
      <c r="XDH17" s="57"/>
      <c r="XDI17" s="57"/>
      <c r="XDJ17" s="57"/>
      <c r="XDK17" s="57"/>
      <c r="XDL17" s="57"/>
      <c r="XDM17" s="57"/>
      <c r="XDN17" s="57"/>
      <c r="XDO17" s="57"/>
      <c r="XDP17" s="57"/>
      <c r="XDQ17" s="57"/>
      <c r="XDR17" s="57"/>
      <c r="XDS17" s="57"/>
      <c r="XDT17" s="57"/>
      <c r="XDU17" s="57"/>
      <c r="XDV17" s="57"/>
      <c r="XDW17" s="57"/>
      <c r="XDX17" s="57"/>
      <c r="XDY17" s="57"/>
      <c r="XDZ17" s="57"/>
      <c r="XEA17" s="57"/>
      <c r="XEB17" s="57"/>
      <c r="XEC17" s="57"/>
      <c r="XED17" s="57"/>
      <c r="XEE17" s="57"/>
      <c r="XEF17" s="57"/>
      <c r="XEG17" s="57"/>
      <c r="XEH17" s="57"/>
      <c r="XEI17" s="57"/>
      <c r="XEJ17" s="57"/>
      <c r="XEK17" s="57"/>
      <c r="XEL17" s="57"/>
      <c r="XEM17" s="57"/>
      <c r="XEN17" s="57"/>
      <c r="XEO17" s="57"/>
      <c r="XEP17" s="57"/>
      <c r="XEQ17" s="57"/>
      <c r="XER17" s="57"/>
      <c r="XES17" s="57"/>
      <c r="XET17" s="57"/>
      <c r="XEU17" s="57"/>
      <c r="XEV17" s="57"/>
      <c r="XEW17" s="57"/>
      <c r="XEX17" s="57"/>
      <c r="XEY17" s="57"/>
      <c r="XEZ17" s="57"/>
      <c r="XFA17" s="57"/>
      <c r="XFB17" s="57"/>
      <c r="XFC17" s="57"/>
    </row>
    <row r="18" spans="2:16383">
      <c r="B18" s="57" t="s">
        <v>318</v>
      </c>
      <c r="C18" s="126">
        <v>0</v>
      </c>
      <c r="D18" s="129">
        <v>0</v>
      </c>
      <c r="E18" s="57"/>
      <c r="F18" s="57"/>
      <c r="G18" s="57"/>
    </row>
    <row r="19" spans="2:16383">
      <c r="B19" s="57" t="s">
        <v>105</v>
      </c>
      <c r="C19" s="126">
        <v>0</v>
      </c>
      <c r="D19" s="129">
        <v>0</v>
      </c>
      <c r="E19" s="57"/>
      <c r="F19" s="57"/>
      <c r="G19" s="57"/>
    </row>
    <row r="20" spans="2:16383" ht="13.8" thickBot="1">
      <c r="B20" s="25" t="s">
        <v>209</v>
      </c>
      <c r="C20" s="13">
        <v>0</v>
      </c>
      <c r="D20" s="13">
        <v>0</v>
      </c>
      <c r="E20" s="57"/>
      <c r="F20" s="187">
        <v>0</v>
      </c>
      <c r="G20" s="57"/>
    </row>
    <row r="21" spans="2:16383" ht="13.8" thickTop="1">
      <c r="B21" s="57"/>
      <c r="C21" s="57"/>
      <c r="D21" s="57"/>
      <c r="E21" s="57"/>
      <c r="F21" s="57"/>
      <c r="G21" s="57"/>
    </row>
    <row r="22" spans="2:16383">
      <c r="B22" s="57"/>
      <c r="C22" s="57"/>
      <c r="D22" s="57"/>
      <c r="E22" s="57"/>
      <c r="F22" s="57"/>
      <c r="G22" s="57"/>
    </row>
    <row r="23" spans="2:16383">
      <c r="B23" s="57"/>
      <c r="C23" s="57"/>
      <c r="D23" s="57"/>
      <c r="E23" s="57"/>
      <c r="F23" s="57"/>
      <c r="G23" s="57"/>
    </row>
    <row r="24" spans="2:16383">
      <c r="B24" s="57"/>
      <c r="C24" s="57"/>
      <c r="D24" s="57"/>
      <c r="E24" s="57"/>
      <c r="F24" s="57"/>
      <c r="G24" s="57"/>
    </row>
    <row r="25" spans="2:16383">
      <c r="B25" s="57"/>
      <c r="C25" s="57"/>
      <c r="D25" s="57"/>
      <c r="E25" s="57"/>
      <c r="F25" s="57"/>
      <c r="G25" s="57"/>
    </row>
    <row r="26" spans="2:16383">
      <c r="B26" s="57"/>
      <c r="C26" s="57"/>
      <c r="D26" s="57"/>
      <c r="E26" s="57"/>
      <c r="F26" s="57"/>
      <c r="G26" s="57"/>
    </row>
    <row r="27" spans="2:16383">
      <c r="B27" s="57"/>
      <c r="C27" s="57"/>
      <c r="D27" s="57"/>
      <c r="E27" s="57"/>
      <c r="F27" s="57"/>
      <c r="G27" s="57"/>
    </row>
    <row r="28" spans="2:16383">
      <c r="B28" s="57"/>
      <c r="C28" s="57"/>
      <c r="D28" s="57"/>
      <c r="E28" s="57"/>
      <c r="F28" s="57"/>
      <c r="G28" s="57"/>
    </row>
    <row r="29" spans="2:16383">
      <c r="B29" s="57"/>
      <c r="C29" s="57"/>
      <c r="D29" s="57"/>
      <c r="E29" s="57"/>
      <c r="F29" s="57"/>
      <c r="G29" s="57"/>
    </row>
    <row r="30" spans="2:16383">
      <c r="B30" s="57"/>
      <c r="C30" s="57"/>
      <c r="D30" s="57"/>
      <c r="E30" s="57"/>
      <c r="F30" s="57"/>
      <c r="G30" s="57"/>
    </row>
    <row r="31" spans="2:16383">
      <c r="B31" s="57"/>
      <c r="C31" s="57"/>
      <c r="D31" s="57"/>
      <c r="E31" s="57"/>
      <c r="F31" s="57"/>
      <c r="G31" s="57"/>
    </row>
    <row r="32" spans="2:16383">
      <c r="B32" s="57"/>
      <c r="C32" s="57"/>
      <c r="D32" s="57"/>
      <c r="E32" s="57"/>
      <c r="F32" s="57"/>
      <c r="G32" s="57"/>
    </row>
    <row r="33" spans="1:7">
      <c r="B33" s="57"/>
      <c r="C33" s="57"/>
      <c r="D33" s="57"/>
      <c r="E33" s="57"/>
      <c r="F33" s="57"/>
      <c r="G33" s="57"/>
    </row>
    <row r="34" spans="1:7">
      <c r="B34" s="57"/>
      <c r="C34" s="57"/>
      <c r="D34" s="57"/>
      <c r="E34" s="57"/>
      <c r="F34" s="57"/>
      <c r="G34" s="57"/>
    </row>
    <row r="35" spans="1:7">
      <c r="B35" s="57"/>
      <c r="C35" s="57"/>
      <c r="D35" s="57"/>
      <c r="E35" s="57"/>
      <c r="F35" s="57"/>
      <c r="G35" s="57"/>
    </row>
    <row r="36" spans="1:7">
      <c r="B36" s="57"/>
      <c r="C36" s="57"/>
      <c r="D36" s="57"/>
      <c r="E36" s="57"/>
      <c r="F36" s="57"/>
      <c r="G36" s="57"/>
    </row>
    <row r="37" spans="1:7">
      <c r="B37" s="57"/>
      <c r="C37" s="57"/>
      <c r="D37" s="57"/>
      <c r="E37" s="57"/>
      <c r="F37" s="57"/>
      <c r="G37" s="57"/>
    </row>
    <row r="38" spans="1:7">
      <c r="B38" s="57"/>
      <c r="C38" s="57"/>
      <c r="D38" s="57"/>
      <c r="E38" s="57"/>
      <c r="F38" s="57"/>
      <c r="G38" s="57"/>
    </row>
    <row r="39" spans="1:7">
      <c r="B39" s="57"/>
      <c r="C39" s="57"/>
      <c r="D39" s="57"/>
      <c r="E39" s="57"/>
      <c r="F39" s="57"/>
      <c r="G39" s="57"/>
    </row>
    <row r="40" spans="1:7">
      <c r="B40" s="57"/>
      <c r="C40" s="57"/>
      <c r="D40" s="57"/>
      <c r="E40" s="57"/>
      <c r="F40" s="57"/>
      <c r="G40" s="57"/>
    </row>
    <row r="41" spans="1:7">
      <c r="B41" s="57"/>
      <c r="C41" s="57"/>
      <c r="D41" s="57"/>
      <c r="E41" s="57"/>
      <c r="F41" s="57"/>
      <c r="G41" s="57"/>
    </row>
    <row r="42" spans="1:7">
      <c r="B42" s="57"/>
      <c r="C42" s="57"/>
      <c r="D42" s="57"/>
      <c r="E42" s="57"/>
      <c r="F42" s="57"/>
      <c r="G42" s="57"/>
    </row>
    <row r="43" spans="1:7">
      <c r="A43" s="40"/>
      <c r="B43" s="57"/>
      <c r="C43" s="57"/>
      <c r="D43" s="57"/>
      <c r="E43" s="57"/>
      <c r="F43" s="57"/>
      <c r="G43" s="57"/>
    </row>
    <row r="44" spans="1:7">
      <c r="B44" s="57"/>
      <c r="C44" s="57"/>
      <c r="D44" s="57"/>
      <c r="E44" s="57"/>
      <c r="F44" s="57"/>
      <c r="G44" s="57"/>
    </row>
    <row r="45" spans="1:7">
      <c r="B45" s="57"/>
      <c r="C45" s="57"/>
      <c r="D45" s="57"/>
      <c r="E45" s="57"/>
      <c r="F45" s="57"/>
      <c r="G45" s="57"/>
    </row>
    <row r="46" spans="1:7">
      <c r="B46" s="57"/>
      <c r="C46" s="57"/>
      <c r="D46" s="57"/>
      <c r="E46" s="57"/>
      <c r="F46" s="57"/>
      <c r="G46" s="57"/>
    </row>
    <row r="47" spans="1:7">
      <c r="B47" s="57"/>
      <c r="C47" s="57"/>
      <c r="D47" s="57"/>
      <c r="E47" s="57"/>
      <c r="F47" s="57"/>
      <c r="G47" s="57"/>
    </row>
    <row r="48" spans="1:7">
      <c r="B48" s="57"/>
      <c r="C48" s="57"/>
      <c r="D48" s="57"/>
      <c r="E48" s="57"/>
      <c r="F48" s="57"/>
      <c r="G48" s="57"/>
    </row>
    <row r="49" spans="2:7">
      <c r="B49" s="57"/>
      <c r="C49" s="57"/>
      <c r="D49" s="57"/>
      <c r="E49" s="57"/>
      <c r="F49" s="57"/>
      <c r="G49" s="57"/>
    </row>
    <row r="50" spans="2:7">
      <c r="B50" s="57"/>
      <c r="C50" s="57"/>
      <c r="D50" s="57"/>
      <c r="E50" s="57"/>
      <c r="F50" s="57"/>
      <c r="G50" s="57"/>
    </row>
    <row r="51" spans="2:7">
      <c r="B51" s="57"/>
      <c r="C51" s="57"/>
      <c r="D51" s="57"/>
      <c r="E51" s="57"/>
      <c r="F51" s="57"/>
      <c r="G51" s="57"/>
    </row>
    <row r="52" spans="2:7">
      <c r="B52" s="57"/>
      <c r="C52" s="57"/>
      <c r="D52" s="57"/>
      <c r="E52" s="57"/>
      <c r="F52" s="57"/>
      <c r="G52" s="57"/>
    </row>
    <row r="53" spans="2:7">
      <c r="B53" s="57"/>
      <c r="C53" s="57"/>
      <c r="D53" s="57"/>
      <c r="E53" s="57"/>
      <c r="F53" s="57"/>
      <c r="G53" s="57"/>
    </row>
    <row r="54" spans="2:7">
      <c r="B54" s="57"/>
      <c r="C54" s="57"/>
      <c r="D54" s="57"/>
      <c r="E54" s="57"/>
      <c r="F54" s="57"/>
      <c r="G54" s="57"/>
    </row>
    <row r="55" spans="2:7">
      <c r="B55" s="57"/>
      <c r="C55" s="57"/>
      <c r="D55" s="57"/>
      <c r="E55" s="57"/>
      <c r="F55" s="57"/>
      <c r="G55" s="57"/>
    </row>
    <row r="56" spans="2:7">
      <c r="B56" s="57"/>
      <c r="C56" s="57"/>
      <c r="D56" s="57"/>
      <c r="E56" s="57"/>
      <c r="F56" s="57"/>
      <c r="G56" s="57"/>
    </row>
    <row r="57" spans="2:7">
      <c r="B57" s="57"/>
      <c r="C57" s="57"/>
      <c r="D57" s="57"/>
      <c r="E57" s="57"/>
      <c r="F57" s="57"/>
      <c r="G57" s="57"/>
    </row>
    <row r="58" spans="2:7">
      <c r="B58" s="57"/>
      <c r="C58" s="57"/>
      <c r="D58" s="57"/>
      <c r="E58" s="57"/>
      <c r="F58" s="57"/>
      <c r="G58" s="57"/>
    </row>
    <row r="59" spans="2:7">
      <c r="B59" s="57"/>
      <c r="C59" s="57"/>
      <c r="D59" s="57"/>
      <c r="E59" s="57"/>
      <c r="F59" s="57"/>
      <c r="G59" s="57"/>
    </row>
    <row r="60" spans="2:7">
      <c r="B60" s="57"/>
      <c r="C60" s="57"/>
      <c r="D60" s="57"/>
      <c r="E60" s="57"/>
      <c r="F60" s="57"/>
      <c r="G60" s="57"/>
    </row>
    <row r="61" spans="2:7">
      <c r="B61" s="57"/>
      <c r="C61" s="57"/>
      <c r="D61" s="57"/>
      <c r="E61" s="57"/>
      <c r="F61" s="57"/>
      <c r="G61" s="57"/>
    </row>
    <row r="62" spans="2:7">
      <c r="B62" s="57"/>
      <c r="C62" s="57"/>
      <c r="D62" s="57"/>
      <c r="E62" s="57"/>
      <c r="F62" s="57"/>
      <c r="G62" s="57"/>
    </row>
    <row r="63" spans="2:7">
      <c r="B63" s="57"/>
      <c r="C63" s="57"/>
      <c r="D63" s="57"/>
      <c r="E63" s="57"/>
      <c r="F63" s="57"/>
      <c r="G63" s="57"/>
    </row>
    <row r="64" spans="2:7">
      <c r="B64" s="57"/>
      <c r="C64" s="57"/>
      <c r="D64" s="57"/>
      <c r="E64" s="57"/>
      <c r="F64" s="57"/>
      <c r="G64" s="57"/>
    </row>
    <row r="65" spans="1:7">
      <c r="B65" s="57"/>
      <c r="C65" s="57"/>
      <c r="D65" s="57"/>
      <c r="E65" s="57"/>
      <c r="F65" s="57"/>
      <c r="G65" s="57"/>
    </row>
    <row r="66" spans="1:7">
      <c r="B66" s="57"/>
      <c r="C66" s="57"/>
      <c r="D66" s="57"/>
      <c r="E66" s="57"/>
      <c r="F66" s="57"/>
      <c r="G66" s="57"/>
    </row>
    <row r="67" spans="1:7">
      <c r="B67" s="57"/>
      <c r="C67" s="57"/>
      <c r="D67" s="57"/>
      <c r="E67" s="57"/>
      <c r="F67" s="57"/>
      <c r="G67" s="57"/>
    </row>
    <row r="68" spans="1:7">
      <c r="B68" s="57"/>
      <c r="C68" s="57"/>
      <c r="D68" s="57"/>
      <c r="E68" s="57"/>
      <c r="F68" s="57"/>
      <c r="G68" s="57"/>
    </row>
    <row r="69" spans="1:7">
      <c r="B69" s="57"/>
      <c r="C69" s="57"/>
      <c r="D69" s="57"/>
      <c r="E69" s="57"/>
      <c r="F69" s="57"/>
      <c r="G69" s="57"/>
    </row>
    <row r="70" spans="1:7">
      <c r="B70" s="57"/>
      <c r="C70" s="57"/>
      <c r="D70" s="57"/>
      <c r="E70" s="57"/>
      <c r="F70" s="57"/>
      <c r="G70" s="57"/>
    </row>
    <row r="71" spans="1:7">
      <c r="B71" s="57"/>
      <c r="C71" s="57"/>
      <c r="D71" s="57"/>
      <c r="E71" s="57"/>
      <c r="F71" s="57"/>
      <c r="G71" s="57"/>
    </row>
    <row r="72" spans="1:7">
      <c r="B72" s="57"/>
      <c r="C72" s="57"/>
      <c r="D72" s="57"/>
      <c r="E72" s="57"/>
      <c r="F72" s="57"/>
      <c r="G72" s="57"/>
    </row>
    <row r="79" spans="1:7">
      <c r="A79" s="18"/>
    </row>
    <row r="80" spans="1:7">
      <c r="A80" s="18"/>
    </row>
    <row r="81" spans="1:1">
      <c r="A81" s="18"/>
    </row>
    <row r="97" spans="1:1">
      <c r="A97" s="18"/>
    </row>
  </sheetData>
  <customSheetViews>
    <customSheetView guid="{1CF653B9-1D21-4A9C-AA17-F11F69E63EF0}" scale="90" showGridLines="0">
      <selection activeCell="C9" sqref="C9"/>
      <pageMargins left="0" right="0" top="0" bottom="0" header="0" footer="0"/>
    </customSheetView>
    <customSheetView guid="{F8E9AB04-54F6-429E-BABF-AEAD6E7A56F0}" scale="90" showGridLines="0">
      <selection activeCell="C9" sqref="C9"/>
      <pageMargins left="0" right="0" top="0" bottom="0" header="0" footer="0"/>
    </customSheetView>
  </customSheetViews>
  <mergeCells count="2">
    <mergeCell ref="B6:D6"/>
    <mergeCell ref="C9:D9"/>
  </mergeCells>
  <hyperlinks>
    <hyperlink ref="D1" location="BG!A1" display="BG" xr:uid="{00000000-0004-0000-0D00-000000000000}"/>
  </hyperlink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0">
    <tabColor theme="4" tint="-0.499984740745262"/>
  </sheetPr>
  <dimension ref="A1:I86"/>
  <sheetViews>
    <sheetView showGridLines="0" zoomScale="90" zoomScaleNormal="90" workbookViewId="0">
      <selection activeCell="D13" sqref="D13"/>
    </sheetView>
  </sheetViews>
  <sheetFormatPr baseColWidth="10" defaultColWidth="11.33203125" defaultRowHeight="13.2"/>
  <cols>
    <col min="1" max="1" width="2.33203125" style="1" customWidth="1"/>
    <col min="2" max="2" width="40.33203125" style="5" customWidth="1"/>
    <col min="3" max="3" width="27.6640625" style="5" customWidth="1"/>
    <col min="4" max="4" width="18.44140625" style="5" bestFit="1" customWidth="1"/>
    <col min="5" max="5" width="16.6640625" style="5" bestFit="1" customWidth="1"/>
    <col min="6" max="6" width="4.77734375" style="5" customWidth="1"/>
    <col min="7" max="7" width="48" style="5" customWidth="1"/>
    <col min="8" max="8" width="17.109375" style="5" bestFit="1" customWidth="1"/>
    <col min="9" max="9" width="11.33203125" style="5" customWidth="1"/>
    <col min="10" max="10" width="2.44140625" style="5" customWidth="1"/>
    <col min="11" max="16384" width="11.33203125" style="5"/>
  </cols>
  <sheetData>
    <row r="1" spans="2:9">
      <c r="B1" s="6"/>
      <c r="G1" s="130" t="s">
        <v>12</v>
      </c>
    </row>
    <row r="2" spans="2:9">
      <c r="B2" s="6"/>
      <c r="G2" s="130"/>
    </row>
    <row r="3" spans="2:9">
      <c r="B3" s="6"/>
      <c r="G3" s="130"/>
    </row>
    <row r="4" spans="2:9">
      <c r="B4" s="82"/>
      <c r="C4" s="82"/>
      <c r="G4" s="130"/>
    </row>
    <row r="5" spans="2:9">
      <c r="D5" s="54"/>
    </row>
    <row r="6" spans="2:9">
      <c r="B6" s="279" t="s">
        <v>319</v>
      </c>
      <c r="C6" s="281"/>
      <c r="D6" s="85"/>
      <c r="E6" s="85"/>
      <c r="F6" s="85"/>
    </row>
    <row r="7" spans="2:9">
      <c r="C7" s="1"/>
      <c r="F7" s="54"/>
    </row>
    <row r="8" spans="2:9">
      <c r="B8" s="1" t="s">
        <v>320</v>
      </c>
      <c r="C8" s="1"/>
      <c r="D8" s="1"/>
      <c r="E8" s="1"/>
      <c r="F8" s="40"/>
      <c r="G8" s="1"/>
    </row>
    <row r="9" spans="2:9">
      <c r="B9" s="1"/>
      <c r="C9" s="1"/>
      <c r="F9" s="54"/>
    </row>
    <row r="10" spans="2:9">
      <c r="B10" s="57"/>
      <c r="C10" s="57"/>
      <c r="D10" s="841" t="s">
        <v>321</v>
      </c>
      <c r="E10" s="842"/>
      <c r="F10" s="54"/>
    </row>
    <row r="11" spans="2:9">
      <c r="D11" s="305">
        <f>+'Nota 3'!D10</f>
        <v>45747</v>
      </c>
      <c r="E11" s="305">
        <f>+'Nota 3'!E10</f>
        <v>45657</v>
      </c>
      <c r="F11" s="54"/>
      <c r="G11" s="279" t="s">
        <v>322</v>
      </c>
      <c r="H11" s="305">
        <f>+D11</f>
        <v>45747</v>
      </c>
      <c r="I11" s="105"/>
    </row>
    <row r="12" spans="2:9" ht="24" customHeight="1">
      <c r="B12" s="499" t="s">
        <v>107</v>
      </c>
      <c r="C12" s="499" t="s">
        <v>323</v>
      </c>
      <c r="D12" s="500">
        <v>119637444</v>
      </c>
      <c r="E12" s="500">
        <v>137192900.00560653</v>
      </c>
      <c r="F12" s="54"/>
      <c r="G12" s="102" t="s">
        <v>324</v>
      </c>
      <c r="H12" s="501" t="s">
        <v>325</v>
      </c>
      <c r="I12" s="501" t="s">
        <v>326</v>
      </c>
    </row>
    <row r="13" spans="2:9">
      <c r="B13" s="499" t="s">
        <v>107</v>
      </c>
      <c r="C13" s="499" t="s">
        <v>327</v>
      </c>
      <c r="D13" s="500">
        <v>631667666.58811378</v>
      </c>
      <c r="E13" s="500">
        <v>978702085.84211349</v>
      </c>
      <c r="F13" s="54"/>
      <c r="G13" s="502" t="s">
        <v>328</v>
      </c>
      <c r="H13" s="104">
        <f>+D30</f>
        <v>751305110.58811378</v>
      </c>
      <c r="I13" s="503">
        <v>0</v>
      </c>
    </row>
    <row r="14" spans="2:9">
      <c r="B14" s="499" t="s">
        <v>107</v>
      </c>
      <c r="C14" s="499" t="s">
        <v>329</v>
      </c>
      <c r="D14" s="500">
        <v>0</v>
      </c>
      <c r="E14" s="500">
        <v>0</v>
      </c>
      <c r="F14" s="54"/>
      <c r="G14" s="83" t="s">
        <v>330</v>
      </c>
      <c r="H14" s="504">
        <v>0</v>
      </c>
      <c r="I14" s="505"/>
    </row>
    <row r="15" spans="2:9">
      <c r="B15" s="499" t="s">
        <v>331</v>
      </c>
      <c r="C15" s="499" t="s">
        <v>323</v>
      </c>
      <c r="D15" s="500">
        <v>0</v>
      </c>
      <c r="E15" s="500">
        <v>0</v>
      </c>
      <c r="F15" s="54"/>
      <c r="G15" s="506" t="s">
        <v>332</v>
      </c>
      <c r="H15" s="504"/>
      <c r="I15" s="505"/>
    </row>
    <row r="16" spans="2:9">
      <c r="B16" s="499" t="s">
        <v>331</v>
      </c>
      <c r="C16" s="499" t="s">
        <v>327</v>
      </c>
      <c r="D16" s="500">
        <v>0</v>
      </c>
      <c r="E16" s="500">
        <v>0</v>
      </c>
      <c r="F16" s="54"/>
      <c r="G16" s="499" t="s">
        <v>267</v>
      </c>
      <c r="H16" s="504">
        <v>0</v>
      </c>
      <c r="I16" s="505">
        <v>0</v>
      </c>
    </row>
    <row r="17" spans="2:9">
      <c r="B17" s="499" t="s">
        <v>331</v>
      </c>
      <c r="C17" s="499" t="s">
        <v>329</v>
      </c>
      <c r="D17" s="500">
        <v>0</v>
      </c>
      <c r="E17" s="500">
        <v>0</v>
      </c>
      <c r="F17" s="54"/>
      <c r="G17" s="499" t="s">
        <v>268</v>
      </c>
      <c r="H17" s="504">
        <v>0</v>
      </c>
      <c r="I17" s="505">
        <v>0.5</v>
      </c>
    </row>
    <row r="18" spans="2:9">
      <c r="B18" s="464" t="s">
        <v>333</v>
      </c>
      <c r="C18" s="464" t="s">
        <v>323</v>
      </c>
      <c r="D18" s="465">
        <v>0</v>
      </c>
      <c r="E18" s="465">
        <v>0</v>
      </c>
      <c r="F18" s="54"/>
      <c r="G18" s="499" t="s">
        <v>269</v>
      </c>
      <c r="H18" s="504">
        <v>0</v>
      </c>
      <c r="I18" s="505">
        <v>1</v>
      </c>
    </row>
    <row r="19" spans="2:9">
      <c r="B19" s="499" t="s">
        <v>333</v>
      </c>
      <c r="C19" s="464" t="s">
        <v>327</v>
      </c>
      <c r="D19" s="465">
        <v>0</v>
      </c>
      <c r="E19" s="636">
        <v>0</v>
      </c>
      <c r="F19" s="54"/>
      <c r="G19" s="502"/>
      <c r="H19" s="507"/>
      <c r="I19" s="508"/>
    </row>
    <row r="20" spans="2:9">
      <c r="B20" s="499" t="s">
        <v>106</v>
      </c>
      <c r="C20" s="499" t="s">
        <v>329</v>
      </c>
      <c r="D20" s="500">
        <v>0</v>
      </c>
      <c r="E20" s="500">
        <v>0</v>
      </c>
      <c r="F20" s="54"/>
      <c r="G20" s="509" t="s">
        <v>334</v>
      </c>
      <c r="H20" s="510">
        <f>SUM(H13:H19)</f>
        <v>751305110.58811378</v>
      </c>
      <c r="I20" s="511"/>
    </row>
    <row r="21" spans="2:9">
      <c r="B21" s="499" t="s">
        <v>335</v>
      </c>
      <c r="C21" s="499" t="s">
        <v>323</v>
      </c>
      <c r="D21" s="500">
        <v>0</v>
      </c>
      <c r="E21" s="500">
        <v>0</v>
      </c>
      <c r="F21" s="54"/>
      <c r="G21" s="502"/>
      <c r="H21" s="507"/>
      <c r="I21" s="508"/>
    </row>
    <row r="22" spans="2:9">
      <c r="B22" s="499" t="s">
        <v>335</v>
      </c>
      <c r="C22" s="499" t="s">
        <v>327</v>
      </c>
      <c r="D22" s="500">
        <v>0</v>
      </c>
      <c r="E22" s="500">
        <v>0</v>
      </c>
      <c r="F22" s="54"/>
      <c r="G22" s="512" t="s">
        <v>336</v>
      </c>
      <c r="H22" s="513">
        <v>0</v>
      </c>
      <c r="I22" s="514"/>
    </row>
    <row r="23" spans="2:9">
      <c r="B23" s="499" t="s">
        <v>335</v>
      </c>
      <c r="C23" s="499" t="s">
        <v>329</v>
      </c>
      <c r="D23" s="500">
        <v>0</v>
      </c>
      <c r="E23" s="500">
        <v>0</v>
      </c>
      <c r="F23" s="54"/>
      <c r="G23" s="502"/>
      <c r="H23" s="515"/>
      <c r="I23" s="516"/>
    </row>
    <row r="24" spans="2:9">
      <c r="B24" s="499" t="s">
        <v>337</v>
      </c>
      <c r="C24" s="499" t="s">
        <v>323</v>
      </c>
      <c r="D24" s="500">
        <v>0</v>
      </c>
      <c r="E24" s="500">
        <v>0</v>
      </c>
      <c r="F24" s="54"/>
      <c r="G24" s="517" t="s">
        <v>338</v>
      </c>
      <c r="H24" s="518">
        <f>SUM(H20:H23)</f>
        <v>751305110.58811378</v>
      </c>
      <c r="I24" s="510"/>
    </row>
    <row r="25" spans="2:9">
      <c r="B25" s="499" t="s">
        <v>337</v>
      </c>
      <c r="C25" s="499" t="s">
        <v>327</v>
      </c>
      <c r="D25" s="500">
        <v>0</v>
      </c>
      <c r="E25" s="500">
        <v>0</v>
      </c>
      <c r="F25" s="54"/>
      <c r="G25" s="502"/>
      <c r="H25" s="103"/>
    </row>
    <row r="26" spans="2:9" ht="15" customHeight="1">
      <c r="B26" s="499" t="s">
        <v>339</v>
      </c>
      <c r="C26" s="499" t="s">
        <v>323</v>
      </c>
      <c r="D26" s="500">
        <v>0</v>
      </c>
      <c r="E26" s="500">
        <v>0</v>
      </c>
      <c r="F26" s="54"/>
      <c r="G26" s="519" t="s">
        <v>262</v>
      </c>
      <c r="H26" s="1"/>
      <c r="I26" s="1"/>
    </row>
    <row r="27" spans="2:9">
      <c r="B27" s="499" t="s">
        <v>339</v>
      </c>
      <c r="C27" s="499" t="s">
        <v>327</v>
      </c>
      <c r="D27" s="500">
        <v>0</v>
      </c>
      <c r="E27" s="500">
        <v>0</v>
      </c>
      <c r="F27" s="54"/>
      <c r="G27" s="520" t="s">
        <v>263</v>
      </c>
      <c r="H27" s="521" t="s">
        <v>264</v>
      </c>
      <c r="I27" s="521" t="s">
        <v>265</v>
      </c>
    </row>
    <row r="28" spans="2:9">
      <c r="B28" s="499" t="s">
        <v>339</v>
      </c>
      <c r="C28" s="499" t="s">
        <v>329</v>
      </c>
      <c r="D28" s="500">
        <v>0</v>
      </c>
      <c r="E28" s="500">
        <v>0</v>
      </c>
      <c r="F28" s="54"/>
      <c r="G28" s="502" t="s">
        <v>267</v>
      </c>
      <c r="H28" s="522">
        <v>1</v>
      </c>
      <c r="I28" s="522">
        <v>90</v>
      </c>
    </row>
    <row r="29" spans="2:9">
      <c r="B29" s="499" t="s">
        <v>340</v>
      </c>
      <c r="C29" s="499"/>
      <c r="D29" s="500">
        <v>0</v>
      </c>
      <c r="E29" s="500">
        <v>0</v>
      </c>
      <c r="F29" s="54"/>
      <c r="G29" s="502" t="s">
        <v>268</v>
      </c>
      <c r="H29" s="522">
        <v>91</v>
      </c>
      <c r="I29" s="522">
        <v>180</v>
      </c>
    </row>
    <row r="30" spans="2:9">
      <c r="B30" s="519" t="s">
        <v>209</v>
      </c>
      <c r="C30" s="519"/>
      <c r="D30" s="523">
        <f>SUM(D12:D29)</f>
        <v>751305110.58811378</v>
      </c>
      <c r="E30" s="523">
        <f>SUM(E12:E29)</f>
        <v>1115894985.8477201</v>
      </c>
      <c r="F30" s="54"/>
      <c r="G30" s="502" t="s">
        <v>269</v>
      </c>
      <c r="H30" s="522" t="s">
        <v>341</v>
      </c>
      <c r="I30" s="522"/>
    </row>
    <row r="31" spans="2:9">
      <c r="B31" s="1"/>
      <c r="C31" s="1"/>
      <c r="D31" s="534"/>
      <c r="F31" s="54"/>
    </row>
    <row r="32" spans="2:9">
      <c r="B32" s="57"/>
      <c r="C32" s="57"/>
      <c r="D32" s="535"/>
      <c r="F32" s="54"/>
    </row>
    <row r="33" spans="1:6">
      <c r="B33" s="1" t="s">
        <v>342</v>
      </c>
      <c r="C33" s="1"/>
      <c r="F33" s="54"/>
    </row>
    <row r="34" spans="1:6">
      <c r="B34" s="57"/>
      <c r="C34" s="57"/>
      <c r="D34" s="841" t="s">
        <v>307</v>
      </c>
      <c r="E34" s="842"/>
      <c r="F34" s="54"/>
    </row>
    <row r="35" spans="1:6">
      <c r="D35" s="305">
        <f>+D11</f>
        <v>45747</v>
      </c>
      <c r="E35" s="305">
        <f>+E11</f>
        <v>45657</v>
      </c>
      <c r="F35" s="54"/>
    </row>
    <row r="36" spans="1:6">
      <c r="B36" s="499" t="s">
        <v>107</v>
      </c>
      <c r="C36" s="499" t="s">
        <v>323</v>
      </c>
      <c r="D36" s="500">
        <v>0</v>
      </c>
      <c r="E36" s="500">
        <v>0</v>
      </c>
    </row>
    <row r="37" spans="1:6" ht="15" customHeight="1">
      <c r="B37" s="499" t="s">
        <v>107</v>
      </c>
      <c r="C37" s="499" t="s">
        <v>327</v>
      </c>
      <c r="D37" s="500">
        <v>0</v>
      </c>
      <c r="E37" s="500">
        <v>0</v>
      </c>
    </row>
    <row r="38" spans="1:6">
      <c r="B38" s="499" t="s">
        <v>107</v>
      </c>
      <c r="C38" s="499" t="s">
        <v>329</v>
      </c>
      <c r="D38" s="500">
        <v>0</v>
      </c>
      <c r="E38" s="500">
        <v>0</v>
      </c>
    </row>
    <row r="39" spans="1:6">
      <c r="B39" s="499" t="s">
        <v>331</v>
      </c>
      <c r="C39" s="499" t="s">
        <v>323</v>
      </c>
      <c r="D39" s="500">
        <v>0</v>
      </c>
      <c r="E39" s="500">
        <v>0</v>
      </c>
    </row>
    <row r="40" spans="1:6">
      <c r="B40" s="499" t="s">
        <v>331</v>
      </c>
      <c r="C40" s="499" t="s">
        <v>327</v>
      </c>
      <c r="D40" s="500">
        <v>0</v>
      </c>
      <c r="E40" s="500">
        <v>0</v>
      </c>
    </row>
    <row r="41" spans="1:6">
      <c r="B41" s="499" t="s">
        <v>331</v>
      </c>
      <c r="C41" s="499" t="s">
        <v>329</v>
      </c>
      <c r="D41" s="500">
        <v>0</v>
      </c>
      <c r="E41" s="500">
        <v>0</v>
      </c>
    </row>
    <row r="42" spans="1:6">
      <c r="B42" s="499" t="s">
        <v>106</v>
      </c>
      <c r="C42" s="499" t="s">
        <v>323</v>
      </c>
      <c r="D42" s="500">
        <v>0</v>
      </c>
      <c r="E42" s="500">
        <v>0</v>
      </c>
    </row>
    <row r="43" spans="1:6">
      <c r="B43" s="499" t="s">
        <v>106</v>
      </c>
      <c r="C43" s="499" t="s">
        <v>327</v>
      </c>
      <c r="D43" s="500">
        <v>0</v>
      </c>
      <c r="E43" s="500">
        <v>0</v>
      </c>
    </row>
    <row r="44" spans="1:6">
      <c r="A44" s="40"/>
      <c r="B44" s="499" t="s">
        <v>106</v>
      </c>
      <c r="C44" s="499" t="s">
        <v>329</v>
      </c>
      <c r="D44" s="500">
        <v>0</v>
      </c>
      <c r="E44" s="500">
        <v>0</v>
      </c>
    </row>
    <row r="45" spans="1:6">
      <c r="B45" s="499" t="s">
        <v>335</v>
      </c>
      <c r="C45" s="499" t="s">
        <v>323</v>
      </c>
      <c r="D45" s="500">
        <v>0</v>
      </c>
      <c r="E45" s="500">
        <v>0</v>
      </c>
    </row>
    <row r="46" spans="1:6">
      <c r="B46" s="499" t="s">
        <v>335</v>
      </c>
      <c r="C46" s="499" t="s">
        <v>327</v>
      </c>
      <c r="D46" s="500">
        <v>0</v>
      </c>
      <c r="E46" s="500">
        <v>0</v>
      </c>
    </row>
    <row r="47" spans="1:6">
      <c r="B47" s="499" t="s">
        <v>335</v>
      </c>
      <c r="C47" s="499" t="s">
        <v>329</v>
      </c>
      <c r="D47" s="500">
        <v>0</v>
      </c>
      <c r="E47" s="500">
        <v>0</v>
      </c>
    </row>
    <row r="48" spans="1:6">
      <c r="B48" s="499" t="s">
        <v>343</v>
      </c>
      <c r="C48" s="499" t="s">
        <v>323</v>
      </c>
      <c r="D48" s="500">
        <v>0</v>
      </c>
      <c r="E48" s="500">
        <v>0</v>
      </c>
    </row>
    <row r="49" spans="2:6">
      <c r="B49" s="499" t="s">
        <v>343</v>
      </c>
      <c r="C49" s="499" t="s">
        <v>327</v>
      </c>
      <c r="D49" s="500">
        <v>0</v>
      </c>
      <c r="E49" s="500">
        <v>0</v>
      </c>
    </row>
    <row r="50" spans="2:6">
      <c r="B50" s="499" t="s">
        <v>343</v>
      </c>
      <c r="C50" s="499" t="s">
        <v>329</v>
      </c>
      <c r="D50" s="500">
        <v>0</v>
      </c>
      <c r="E50" s="500">
        <v>0</v>
      </c>
    </row>
    <row r="51" spans="2:6">
      <c r="B51" s="499" t="s">
        <v>337</v>
      </c>
      <c r="C51" s="499" t="s">
        <v>323</v>
      </c>
      <c r="D51" s="500">
        <v>0</v>
      </c>
      <c r="E51" s="500">
        <v>0</v>
      </c>
    </row>
    <row r="52" spans="2:6">
      <c r="B52" s="499" t="s">
        <v>337</v>
      </c>
      <c r="C52" s="499" t="s">
        <v>327</v>
      </c>
      <c r="D52" s="500">
        <v>0</v>
      </c>
      <c r="E52" s="500">
        <v>0</v>
      </c>
    </row>
    <row r="53" spans="2:6">
      <c r="B53" s="499" t="s">
        <v>1176</v>
      </c>
      <c r="C53" s="499" t="s">
        <v>323</v>
      </c>
      <c r="D53" s="500">
        <v>0</v>
      </c>
      <c r="E53" s="500">
        <v>0</v>
      </c>
    </row>
    <row r="54" spans="2:6">
      <c r="B54" s="499" t="s">
        <v>339</v>
      </c>
      <c r="C54" s="499" t="s">
        <v>327</v>
      </c>
      <c r="D54" s="500">
        <v>0</v>
      </c>
      <c r="E54" s="500">
        <v>0</v>
      </c>
    </row>
    <row r="55" spans="2:6">
      <c r="B55" s="499" t="s">
        <v>339</v>
      </c>
      <c r="C55" s="499" t="s">
        <v>329</v>
      </c>
      <c r="D55" s="500">
        <v>0</v>
      </c>
      <c r="E55" s="500">
        <v>0</v>
      </c>
    </row>
    <row r="56" spans="2:6">
      <c r="B56" s="499" t="s">
        <v>340</v>
      </c>
      <c r="C56" s="499"/>
      <c r="D56" s="500">
        <v>0</v>
      </c>
      <c r="E56" s="500">
        <v>0</v>
      </c>
    </row>
    <row r="57" spans="2:6">
      <c r="B57" s="519" t="s">
        <v>209</v>
      </c>
      <c r="C57" s="519"/>
      <c r="D57" s="523">
        <v>0</v>
      </c>
      <c r="E57" s="523">
        <v>0</v>
      </c>
    </row>
    <row r="58" spans="2:6">
      <c r="C58" s="82"/>
      <c r="D58" s="82"/>
      <c r="E58" s="82"/>
    </row>
    <row r="59" spans="2:6">
      <c r="B59" s="82"/>
      <c r="C59" s="82"/>
      <c r="D59" s="82"/>
      <c r="E59" s="82"/>
    </row>
    <row r="60" spans="2:6">
      <c r="B60" s="82"/>
      <c r="C60" s="82"/>
      <c r="D60" s="82"/>
      <c r="E60" s="82"/>
      <c r="F60" s="82"/>
    </row>
    <row r="68" spans="1:1">
      <c r="A68" s="18"/>
    </row>
    <row r="69" spans="1:1">
      <c r="A69" s="18"/>
    </row>
    <row r="70" spans="1:1">
      <c r="A70" s="18"/>
    </row>
    <row r="86" spans="1:1">
      <c r="A86" s="18"/>
    </row>
  </sheetData>
  <customSheetViews>
    <customSheetView guid="{1CF653B9-1D21-4A9C-AA17-F11F69E63EF0}" scale="90" showGridLines="0">
      <selection activeCell="D13" sqref="D13"/>
      <pageMargins left="0" right="0" top="0" bottom="0" header="0" footer="0"/>
      <pageSetup paperSize="5" scale="80" orientation="portrait" verticalDpi="0" r:id="rId1"/>
    </customSheetView>
    <customSheetView guid="{F8E9AB04-54F6-429E-BABF-AEAD6E7A56F0}" scale="90" showGridLines="0">
      <selection activeCell="D13" sqref="D13"/>
      <pageMargins left="0" right="0" top="0" bottom="0" header="0" footer="0"/>
      <pageSetup paperSize="5" scale="80" orientation="portrait" verticalDpi="0" r:id="rId2"/>
    </customSheetView>
  </customSheetViews>
  <mergeCells count="2">
    <mergeCell ref="D10:E10"/>
    <mergeCell ref="D34:E34"/>
  </mergeCells>
  <hyperlinks>
    <hyperlink ref="G1" location="BG!A1" display="BG" xr:uid="{00000000-0004-0000-0E00-000000000000}"/>
  </hyperlinks>
  <pageMargins left="0.70866141732283472" right="0.70866141732283472" top="0.74803149606299213" bottom="0.74803149606299213" header="0.31496062992125984" footer="0.31496062992125984"/>
  <pageSetup paperSize="5" scale="80" orientation="portrait" r:id="rId3"/>
  <drawing r:id="rId4"/>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1">
    <tabColor theme="4" tint="-0.499984740745262"/>
  </sheetPr>
  <dimension ref="A1:J104"/>
  <sheetViews>
    <sheetView showGridLines="0" zoomScaleNormal="100" workbookViewId="0">
      <selection activeCell="E1" sqref="E1"/>
    </sheetView>
  </sheetViews>
  <sheetFormatPr baseColWidth="10" defaultColWidth="11.33203125" defaultRowHeight="13.2"/>
  <cols>
    <col min="1" max="1" width="2.33203125" style="1" customWidth="1"/>
    <col min="2" max="2" width="46.6640625" style="1" bestFit="1" customWidth="1"/>
    <col min="3" max="3" width="18.44140625" style="1" customWidth="1"/>
    <col min="4" max="4" width="18" style="1" customWidth="1"/>
    <col min="5" max="5" width="3.33203125" style="1" bestFit="1" customWidth="1"/>
    <col min="6" max="6" width="36" style="1" bestFit="1" customWidth="1"/>
    <col min="7" max="7" width="19.33203125" style="1" customWidth="1"/>
    <col min="8" max="8" width="15.44140625" style="1" bestFit="1" customWidth="1"/>
    <col min="9" max="10" width="14.88671875" style="1" bestFit="1" customWidth="1"/>
    <col min="11" max="16384" width="11.33203125" style="1"/>
  </cols>
  <sheetData>
    <row r="1" spans="1:10" ht="13.8">
      <c r="B1" s="2"/>
      <c r="E1" s="124" t="s">
        <v>12</v>
      </c>
    </row>
    <row r="2" spans="1:10">
      <c r="B2" s="2"/>
    </row>
    <row r="3" spans="1:10">
      <c r="B3" s="2"/>
    </row>
    <row r="4" spans="1:10">
      <c r="B4" s="2"/>
    </row>
    <row r="5" spans="1:10">
      <c r="B5" s="2"/>
    </row>
    <row r="6" spans="1:10">
      <c r="B6" s="843" t="s">
        <v>344</v>
      </c>
      <c r="C6" s="844"/>
      <c r="D6" s="844"/>
      <c r="E6" s="844"/>
      <c r="F6" s="844"/>
      <c r="G6" s="844"/>
      <c r="H6" s="845"/>
    </row>
    <row r="7" spans="1:10">
      <c r="B7" s="85"/>
      <c r="C7" s="85"/>
      <c r="D7" s="85"/>
    </row>
    <row r="8" spans="1:10">
      <c r="B8" s="1" t="s">
        <v>345</v>
      </c>
    </row>
    <row r="10" spans="1:10">
      <c r="B10" s="6" t="s">
        <v>346</v>
      </c>
      <c r="C10" s="5"/>
      <c r="D10" s="5"/>
      <c r="F10" s="6" t="s">
        <v>347</v>
      </c>
      <c r="G10" s="10"/>
      <c r="H10" s="5"/>
    </row>
    <row r="11" spans="1:10">
      <c r="B11" s="5"/>
      <c r="C11" s="836" t="s">
        <v>307</v>
      </c>
      <c r="D11" s="836"/>
      <c r="F11" s="5"/>
      <c r="G11" s="836" t="s">
        <v>307</v>
      </c>
      <c r="H11" s="836"/>
    </row>
    <row r="12" spans="1:10">
      <c r="B12" s="7" t="s">
        <v>308</v>
      </c>
      <c r="C12" s="305">
        <f>+'Nota 5'!D35</f>
        <v>45747</v>
      </c>
      <c r="D12" s="305">
        <f>+'Nota 5'!E35</f>
        <v>45657</v>
      </c>
      <c r="F12" s="7" t="s">
        <v>308</v>
      </c>
      <c r="G12" s="305">
        <f>+C12</f>
        <v>45747</v>
      </c>
      <c r="H12" s="305">
        <f>+D12</f>
        <v>45657</v>
      </c>
    </row>
    <row r="13" spans="1:10" ht="13.95" customHeight="1">
      <c r="A13" s="30"/>
      <c r="B13" s="5" t="s">
        <v>935</v>
      </c>
      <c r="C13" s="466">
        <v>0</v>
      </c>
      <c r="D13" s="466">
        <v>0</v>
      </c>
      <c r="F13" s="5" t="s">
        <v>953</v>
      </c>
      <c r="G13" s="132">
        <v>0</v>
      </c>
      <c r="H13" s="132">
        <v>0</v>
      </c>
    </row>
    <row r="14" spans="1:10" ht="13.95" customHeight="1">
      <c r="A14" s="30"/>
      <c r="B14" s="5" t="s">
        <v>936</v>
      </c>
      <c r="C14" s="466">
        <v>0</v>
      </c>
      <c r="D14" s="466">
        <v>0</v>
      </c>
      <c r="F14" s="5" t="s">
        <v>954</v>
      </c>
      <c r="G14" s="132">
        <v>0</v>
      </c>
      <c r="H14" s="125">
        <v>0</v>
      </c>
    </row>
    <row r="15" spans="1:10" ht="13.95" customHeight="1">
      <c r="B15" s="5" t="s">
        <v>937</v>
      </c>
      <c r="C15" s="466">
        <v>0</v>
      </c>
      <c r="D15" s="466">
        <v>0</v>
      </c>
      <c r="F15" s="1" t="s">
        <v>1169</v>
      </c>
      <c r="G15" s="466">
        <v>20884897192</v>
      </c>
      <c r="H15" s="125">
        <v>20656191849</v>
      </c>
    </row>
    <row r="16" spans="1:10" ht="13.95" customHeight="1">
      <c r="B16" s="5" t="s">
        <v>938</v>
      </c>
      <c r="C16" s="466">
        <v>0</v>
      </c>
      <c r="D16" s="466">
        <v>0</v>
      </c>
      <c r="F16" s="1" t="s">
        <v>955</v>
      </c>
      <c r="G16" s="132">
        <v>0</v>
      </c>
      <c r="H16" s="125">
        <v>0</v>
      </c>
      <c r="I16" s="635"/>
      <c r="J16" s="635"/>
    </row>
    <row r="17" spans="2:9" ht="13.95" customHeight="1">
      <c r="B17" s="5" t="s">
        <v>939</v>
      </c>
      <c r="C17" s="466">
        <v>0</v>
      </c>
      <c r="D17" s="466">
        <v>0</v>
      </c>
      <c r="F17" s="1" t="s">
        <v>956</v>
      </c>
      <c r="G17" s="578">
        <v>0</v>
      </c>
      <c r="H17" s="466">
        <v>0</v>
      </c>
      <c r="I17" s="635"/>
    </row>
    <row r="18" spans="2:9" ht="13.95" customHeight="1">
      <c r="B18" s="5" t="s">
        <v>940</v>
      </c>
      <c r="C18" s="466">
        <v>0</v>
      </c>
      <c r="D18" s="466">
        <v>0</v>
      </c>
      <c r="F18" s="1" t="s">
        <v>1104</v>
      </c>
      <c r="G18" s="642">
        <v>0</v>
      </c>
      <c r="H18" s="643">
        <v>0</v>
      </c>
    </row>
    <row r="19" spans="2:9" ht="13.95" customHeight="1">
      <c r="B19" s="5" t="s">
        <v>941</v>
      </c>
      <c r="C19" s="466">
        <v>0</v>
      </c>
      <c r="D19" s="466">
        <v>0</v>
      </c>
      <c r="F19" s="1" t="s">
        <v>1200</v>
      </c>
      <c r="G19" s="132">
        <v>10405210799.395102</v>
      </c>
      <c r="H19" s="125">
        <v>7137330542</v>
      </c>
    </row>
    <row r="20" spans="2:9" ht="13.95" customHeight="1">
      <c r="B20" s="5" t="s">
        <v>1166</v>
      </c>
      <c r="C20" s="466">
        <v>0</v>
      </c>
      <c r="D20" s="466">
        <v>0</v>
      </c>
      <c r="F20" s="5" t="s">
        <v>1226</v>
      </c>
      <c r="G20" s="466">
        <v>9420000</v>
      </c>
      <c r="H20" s="125"/>
    </row>
    <row r="21" spans="2:9" ht="13.95" customHeight="1">
      <c r="B21" s="5" t="s">
        <v>1202</v>
      </c>
      <c r="C21" s="466">
        <v>0</v>
      </c>
      <c r="D21" s="466">
        <v>702993338</v>
      </c>
      <c r="G21" s="132"/>
      <c r="H21" s="125"/>
    </row>
    <row r="22" spans="2:9" ht="13.95" customHeight="1">
      <c r="B22" s="5" t="s">
        <v>19</v>
      </c>
      <c r="C22" s="466">
        <v>182522095059</v>
      </c>
      <c r="D22" s="466">
        <v>173160703043</v>
      </c>
      <c r="G22" s="132"/>
      <c r="H22" s="125"/>
    </row>
    <row r="23" spans="2:9" ht="13.95" customHeight="1">
      <c r="B23" s="5" t="s">
        <v>942</v>
      </c>
      <c r="C23" s="466">
        <v>0</v>
      </c>
      <c r="D23" s="466">
        <v>0</v>
      </c>
      <c r="G23" s="132"/>
      <c r="H23" s="125"/>
    </row>
    <row r="24" spans="2:9" ht="13.95" customHeight="1">
      <c r="B24" s="5" t="s">
        <v>943</v>
      </c>
      <c r="C24" s="466">
        <v>0</v>
      </c>
      <c r="D24" s="466">
        <v>0</v>
      </c>
      <c r="G24" s="132"/>
      <c r="H24" s="125"/>
    </row>
    <row r="25" spans="2:9" ht="13.95" customHeight="1">
      <c r="B25" s="5" t="s">
        <v>944</v>
      </c>
      <c r="C25" s="466">
        <v>0</v>
      </c>
      <c r="D25" s="466">
        <v>0</v>
      </c>
      <c r="G25" s="132"/>
      <c r="H25" s="125"/>
    </row>
    <row r="26" spans="2:9" ht="13.95" customHeight="1">
      <c r="B26" s="5" t="s">
        <v>945</v>
      </c>
      <c r="C26" s="466">
        <v>0</v>
      </c>
      <c r="D26" s="466">
        <v>0</v>
      </c>
      <c r="G26" s="132"/>
      <c r="H26" s="125"/>
    </row>
    <row r="27" spans="2:9" ht="13.95" customHeight="1">
      <c r="B27" s="5" t="s">
        <v>871</v>
      </c>
      <c r="C27" s="466">
        <v>0</v>
      </c>
      <c r="D27" s="466">
        <v>0</v>
      </c>
      <c r="G27" s="132"/>
      <c r="H27" s="125"/>
    </row>
    <row r="28" spans="2:9" ht="13.95" customHeight="1">
      <c r="B28" s="5" t="s">
        <v>946</v>
      </c>
      <c r="C28" s="466">
        <v>0</v>
      </c>
      <c r="D28" s="466">
        <v>0</v>
      </c>
      <c r="G28" s="132"/>
      <c r="H28" s="125"/>
    </row>
    <row r="29" spans="2:9" ht="13.95" customHeight="1">
      <c r="B29" s="16" t="s">
        <v>947</v>
      </c>
      <c r="C29" s="466">
        <v>0</v>
      </c>
      <c r="D29" s="466">
        <v>0</v>
      </c>
      <c r="G29" s="132"/>
      <c r="H29" s="125"/>
    </row>
    <row r="30" spans="2:9" ht="13.95" customHeight="1">
      <c r="B30" s="5" t="s">
        <v>948</v>
      </c>
      <c r="C30" s="466">
        <v>0</v>
      </c>
      <c r="D30" s="466">
        <v>0</v>
      </c>
      <c r="G30" s="132"/>
      <c r="H30" s="125"/>
    </row>
    <row r="31" spans="2:9" ht="13.95" customHeight="1">
      <c r="B31" s="5" t="s">
        <v>949</v>
      </c>
      <c r="C31" s="466">
        <v>0</v>
      </c>
      <c r="D31" s="466">
        <v>0</v>
      </c>
      <c r="G31" s="132"/>
      <c r="H31" s="125"/>
    </row>
    <row r="32" spans="2:9" ht="13.95" customHeight="1">
      <c r="B32" s="5" t="s">
        <v>950</v>
      </c>
      <c r="C32" s="466">
        <v>0</v>
      </c>
      <c r="D32" s="466">
        <v>0</v>
      </c>
      <c r="G32" s="132"/>
      <c r="H32" s="125"/>
    </row>
    <row r="33" spans="1:8" ht="13.95" customHeight="1">
      <c r="B33" s="5" t="s">
        <v>951</v>
      </c>
      <c r="C33" s="466">
        <v>0</v>
      </c>
      <c r="D33" s="466">
        <v>0</v>
      </c>
      <c r="G33" s="132"/>
      <c r="H33" s="125"/>
    </row>
    <row r="34" spans="1:8" ht="13.95" customHeight="1">
      <c r="B34" s="5" t="s">
        <v>872</v>
      </c>
      <c r="C34" s="466">
        <v>0</v>
      </c>
      <c r="D34" s="466">
        <v>0</v>
      </c>
      <c r="G34" s="132"/>
      <c r="H34" s="125"/>
    </row>
    <row r="35" spans="1:8" ht="13.95" customHeight="1">
      <c r="B35" s="5" t="s">
        <v>952</v>
      </c>
      <c r="C35" s="466">
        <v>0</v>
      </c>
      <c r="D35" s="466">
        <v>0</v>
      </c>
      <c r="G35" s="132"/>
      <c r="H35" s="125"/>
    </row>
    <row r="36" spans="1:8" ht="13.95" customHeight="1">
      <c r="B36" s="5" t="s">
        <v>1224</v>
      </c>
      <c r="C36" s="466">
        <v>128181818</v>
      </c>
      <c r="D36" s="466"/>
      <c r="G36" s="132"/>
      <c r="H36" s="125"/>
    </row>
    <row r="37" spans="1:8" ht="13.95" customHeight="1">
      <c r="B37" s="5" t="s">
        <v>1225</v>
      </c>
      <c r="C37" s="466">
        <v>19353956</v>
      </c>
      <c r="D37" s="466"/>
      <c r="G37" s="132"/>
      <c r="H37" s="125"/>
    </row>
    <row r="38" spans="1:8" ht="12.75" customHeight="1" thickBot="1">
      <c r="B38" s="6" t="s">
        <v>209</v>
      </c>
      <c r="C38" s="13">
        <f>SUM(C13:C37)</f>
        <v>182669630833</v>
      </c>
      <c r="D38" s="13">
        <f>SUM(D13:D37)</f>
        <v>173863696381</v>
      </c>
      <c r="G38" s="132"/>
      <c r="H38" s="125"/>
    </row>
    <row r="39" spans="1:8" ht="14.4" thickTop="1" thickBot="1">
      <c r="B39" s="6"/>
      <c r="C39" s="92"/>
      <c r="D39" s="56"/>
      <c r="F39" s="6" t="s">
        <v>209</v>
      </c>
      <c r="G39" s="13">
        <f>SUM(G13:G38)</f>
        <v>31299527991.395103</v>
      </c>
      <c r="H39" s="13">
        <f>SUM(H13:H38)</f>
        <v>27793522391</v>
      </c>
    </row>
    <row r="40" spans="1:8" ht="13.8" thickTop="1">
      <c r="C40" s="9"/>
      <c r="D40" s="9"/>
    </row>
    <row r="41" spans="1:8">
      <c r="C41" s="44"/>
    </row>
    <row r="44" spans="1:8">
      <c r="B44" s="843" t="s">
        <v>1206</v>
      </c>
      <c r="C44" s="844"/>
      <c r="D44" s="844"/>
      <c r="E44" s="844"/>
      <c r="F44" s="844"/>
      <c r="G44" s="844"/>
      <c r="H44" s="845"/>
    </row>
    <row r="45" spans="1:8">
      <c r="B45" s="85"/>
      <c r="C45" s="85"/>
      <c r="D45" s="85"/>
    </row>
    <row r="46" spans="1:8">
      <c r="B46" s="1" t="s">
        <v>345</v>
      </c>
    </row>
    <row r="48" spans="1:8">
      <c r="A48" s="40"/>
      <c r="B48" s="6" t="s">
        <v>346</v>
      </c>
      <c r="C48" s="5"/>
      <c r="D48" s="5"/>
      <c r="F48" s="6" t="s">
        <v>347</v>
      </c>
      <c r="G48" s="10"/>
      <c r="H48" s="5"/>
    </row>
    <row r="49" spans="2:8">
      <c r="B49" s="5"/>
      <c r="C49" s="836" t="s">
        <v>307</v>
      </c>
      <c r="D49" s="836"/>
      <c r="F49" s="5"/>
      <c r="G49" s="836" t="s">
        <v>307</v>
      </c>
      <c r="H49" s="836"/>
    </row>
    <row r="50" spans="2:8">
      <c r="B50" s="7" t="s">
        <v>308</v>
      </c>
      <c r="C50" s="305">
        <v>45747</v>
      </c>
      <c r="D50" s="305">
        <v>45657</v>
      </c>
      <c r="F50" s="7" t="s">
        <v>308</v>
      </c>
      <c r="G50" s="305">
        <v>45747</v>
      </c>
      <c r="H50" s="305">
        <v>45657</v>
      </c>
    </row>
    <row r="51" spans="2:8">
      <c r="B51" s="5" t="s">
        <v>948</v>
      </c>
      <c r="C51" s="466">
        <v>1325171867.6017001</v>
      </c>
      <c r="D51" s="466">
        <v>1205404366</v>
      </c>
      <c r="G51" s="132"/>
      <c r="H51" s="125"/>
    </row>
    <row r="52" spans="2:8">
      <c r="B52" s="5" t="s">
        <v>949</v>
      </c>
      <c r="C52" s="466">
        <v>113049554</v>
      </c>
      <c r="D52" s="466">
        <v>86257309</v>
      </c>
      <c r="G52" s="132"/>
      <c r="H52" s="125"/>
    </row>
    <row r="53" spans="2:8">
      <c r="B53" s="5" t="s">
        <v>950</v>
      </c>
      <c r="C53" s="466">
        <v>212997568</v>
      </c>
      <c r="D53" s="466">
        <v>212997568</v>
      </c>
      <c r="G53" s="132"/>
      <c r="H53" s="125"/>
    </row>
    <row r="54" spans="2:8">
      <c r="B54" s="5" t="s">
        <v>951</v>
      </c>
      <c r="C54" s="466">
        <v>35599443</v>
      </c>
      <c r="D54" s="466">
        <v>35317717</v>
      </c>
      <c r="G54" s="132"/>
      <c r="H54" s="125"/>
    </row>
    <row r="55" spans="2:8">
      <c r="B55" s="5" t="s">
        <v>872</v>
      </c>
      <c r="C55" s="466">
        <v>0</v>
      </c>
      <c r="D55" s="466">
        <v>201636363.72727269</v>
      </c>
      <c r="G55" s="132"/>
      <c r="H55" s="125"/>
    </row>
    <row r="56" spans="2:8">
      <c r="B56" s="5" t="s">
        <v>952</v>
      </c>
      <c r="C56" s="466">
        <v>0</v>
      </c>
      <c r="D56" s="466">
        <v>0</v>
      </c>
      <c r="G56" s="132"/>
      <c r="H56" s="125"/>
    </row>
    <row r="57" spans="2:8">
      <c r="B57" s="5" t="s">
        <v>1224</v>
      </c>
      <c r="C57" s="666" t="s">
        <v>1242</v>
      </c>
      <c r="D57" s="466">
        <v>0</v>
      </c>
      <c r="G57" s="132"/>
      <c r="H57" s="125"/>
    </row>
    <row r="58" spans="2:8">
      <c r="B58" s="5" t="s">
        <v>1225</v>
      </c>
      <c r="C58" s="666" t="s">
        <v>1242</v>
      </c>
      <c r="D58" s="466">
        <v>0</v>
      </c>
      <c r="G58" s="132"/>
      <c r="H58" s="125"/>
    </row>
    <row r="59" spans="2:8" ht="13.8" thickBot="1">
      <c r="B59" s="6" t="s">
        <v>209</v>
      </c>
      <c r="C59" s="13">
        <f>SUM(C51:C58)</f>
        <v>1686818432.6017001</v>
      </c>
      <c r="D59" s="13">
        <f>SUM(D51:D58)</f>
        <v>1741613323.7272727</v>
      </c>
      <c r="G59" s="132"/>
      <c r="H59" s="125"/>
    </row>
    <row r="60" spans="2:8" ht="14.4" thickTop="1" thickBot="1">
      <c r="B60" s="6"/>
      <c r="C60" s="92"/>
      <c r="D60" s="56"/>
      <c r="F60" s="6" t="s">
        <v>209</v>
      </c>
      <c r="G60" s="13">
        <f>SUM(G51:G59)</f>
        <v>0</v>
      </c>
      <c r="H60" s="13">
        <f>SUM(H51:H59)</f>
        <v>0</v>
      </c>
    </row>
    <row r="61" spans="2:8" ht="13.8" thickTop="1"/>
    <row r="76" spans="1:1">
      <c r="A76" s="30"/>
    </row>
    <row r="77" spans="1:1">
      <c r="A77" s="30"/>
    </row>
    <row r="78" spans="1:1">
      <c r="A78" s="30"/>
    </row>
    <row r="82" spans="1:1">
      <c r="A82" s="30"/>
    </row>
    <row r="83" spans="1:1">
      <c r="A83" s="30"/>
    </row>
    <row r="84" spans="1:1">
      <c r="A84" s="30"/>
    </row>
    <row r="86" spans="1:1">
      <c r="A86" s="18"/>
    </row>
    <row r="87" spans="1:1">
      <c r="A87" s="18"/>
    </row>
    <row r="88" spans="1:1">
      <c r="A88" s="18"/>
    </row>
    <row r="98" spans="1:1">
      <c r="A98" s="30"/>
    </row>
    <row r="99" spans="1:1">
      <c r="A99" s="30"/>
    </row>
    <row r="104" spans="1:1">
      <c r="A104" s="18"/>
    </row>
  </sheetData>
  <customSheetViews>
    <customSheetView guid="{1CF653B9-1D21-4A9C-AA17-F11F69E63EF0}" scale="90" showGridLines="0">
      <selection activeCell="F29" sqref="F29"/>
      <pageMargins left="0" right="0" top="0" bottom="0" header="0" footer="0"/>
      <pageSetup paperSize="5" scale="80" orientation="portrait" verticalDpi="0" r:id="rId1"/>
    </customSheetView>
    <customSheetView guid="{F8E9AB04-54F6-429E-BABF-AEAD6E7A56F0}" scale="90" showGridLines="0">
      <selection activeCell="F29" sqref="F29"/>
      <pageMargins left="0" right="0" top="0" bottom="0" header="0" footer="0"/>
      <pageSetup paperSize="5" scale="80" orientation="portrait" verticalDpi="0" r:id="rId2"/>
    </customSheetView>
  </customSheetViews>
  <mergeCells count="6">
    <mergeCell ref="B6:H6"/>
    <mergeCell ref="C11:D11"/>
    <mergeCell ref="G11:H11"/>
    <mergeCell ref="B44:H44"/>
    <mergeCell ref="C49:D49"/>
    <mergeCell ref="G49:H49"/>
  </mergeCells>
  <hyperlinks>
    <hyperlink ref="E1" location="BG!A1" display="BG" xr:uid="{00000000-0004-0000-0F00-000000000000}"/>
  </hyperlinks>
  <pageMargins left="0.70866141732283472" right="0.70866141732283472" top="0.74803149606299213" bottom="0.74803149606299213" header="0.31496062992125984" footer="0.31496062992125984"/>
  <pageSetup paperSize="5" scale="80" orientation="portrait" verticalDpi="0" r:id="rId3"/>
  <ignoredErrors>
    <ignoredError sqref="G60:H60" formulaRange="1"/>
  </ignoredErrors>
  <drawing r:id="rId4"/>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2">
    <tabColor theme="4" tint="-0.499984740745262"/>
  </sheetPr>
  <dimension ref="A1:H95"/>
  <sheetViews>
    <sheetView showGridLines="0" zoomScale="90" zoomScaleNormal="90" workbookViewId="0">
      <selection activeCell="C20" sqref="C20"/>
    </sheetView>
  </sheetViews>
  <sheetFormatPr baseColWidth="10" defaultColWidth="11.44140625" defaultRowHeight="13.2"/>
  <cols>
    <col min="1" max="1" width="2.33203125" style="1" customWidth="1"/>
    <col min="2" max="2" width="50.109375" style="1" customWidth="1"/>
    <col min="3" max="3" width="19" style="1" customWidth="1"/>
    <col min="4" max="4" width="16.6640625" style="1" customWidth="1"/>
    <col min="5" max="16384" width="11.44140625" style="1"/>
  </cols>
  <sheetData>
    <row r="1" spans="2:8">
      <c r="E1" s="134" t="s">
        <v>12</v>
      </c>
    </row>
    <row r="4" spans="2:8" ht="12.45" customHeight="1"/>
    <row r="6" spans="2:8">
      <c r="B6" s="848" t="s">
        <v>348</v>
      </c>
      <c r="C6" s="849"/>
      <c r="D6" s="849"/>
      <c r="E6" s="850"/>
    </row>
    <row r="8" spans="2:8">
      <c r="B8" s="847" t="s">
        <v>349</v>
      </c>
      <c r="C8" s="847"/>
      <c r="D8" s="847"/>
      <c r="E8" s="847"/>
      <c r="F8" s="847"/>
      <c r="G8" s="847"/>
      <c r="H8" s="847"/>
    </row>
    <row r="9" spans="2:8">
      <c r="B9" s="226"/>
      <c r="C9" s="226"/>
      <c r="D9" s="226"/>
      <c r="E9" s="226"/>
      <c r="F9" s="226"/>
      <c r="G9" s="226"/>
      <c r="H9" s="226"/>
    </row>
    <row r="10" spans="2:8" ht="15" customHeight="1">
      <c r="C10" s="846" t="s">
        <v>321</v>
      </c>
      <c r="D10" s="846"/>
    </row>
    <row r="11" spans="2:8">
      <c r="B11" s="7" t="s">
        <v>308</v>
      </c>
      <c r="C11" s="305">
        <f>+'Nota 6'!C12</f>
        <v>45747</v>
      </c>
      <c r="D11" s="305">
        <f>+'Nota 6'!D12</f>
        <v>45657</v>
      </c>
    </row>
    <row r="12" spans="2:8">
      <c r="B12" s="12" t="s">
        <v>108</v>
      </c>
      <c r="C12" s="466">
        <v>142645282.69999999</v>
      </c>
      <c r="D12" s="466">
        <v>203348693.72727269</v>
      </c>
    </row>
    <row r="13" spans="2:8">
      <c r="B13" s="12" t="s">
        <v>110</v>
      </c>
      <c r="C13" s="466">
        <v>0</v>
      </c>
      <c r="D13" s="466">
        <v>0</v>
      </c>
    </row>
    <row r="14" spans="2:8" ht="15" customHeight="1">
      <c r="B14" s="84" t="s">
        <v>350</v>
      </c>
      <c r="C14" s="466">
        <v>0</v>
      </c>
      <c r="D14" s="125">
        <v>0</v>
      </c>
    </row>
    <row r="15" spans="2:8" ht="13.8" thickBot="1">
      <c r="B15" s="6" t="s">
        <v>351</v>
      </c>
      <c r="C15" s="13">
        <f>SUM(C12:C14)</f>
        <v>142645282.69999999</v>
      </c>
      <c r="D15" s="13">
        <f>SUM(D12:D14)</f>
        <v>203348693.72727269</v>
      </c>
    </row>
    <row r="16" spans="2:8" ht="13.8" thickTop="1"/>
    <row r="41" spans="1:1">
      <c r="A41" s="40"/>
    </row>
    <row r="77" spans="1:1">
      <c r="A77" s="18"/>
    </row>
    <row r="78" spans="1:1">
      <c r="A78" s="18"/>
    </row>
    <row r="79" spans="1:1">
      <c r="A79" s="18"/>
    </row>
    <row r="95" spans="1:1">
      <c r="A95" s="18"/>
    </row>
  </sheetData>
  <customSheetViews>
    <customSheetView guid="{1CF653B9-1D21-4A9C-AA17-F11F69E63EF0}" scale="90" showGridLines="0">
      <selection activeCell="E5" sqref="E5"/>
      <pageMargins left="0" right="0" top="0" bottom="0" header="0" footer="0"/>
      <pageSetup paperSize="5" scale="80" orientation="portrait" horizontalDpi="0" verticalDpi="0" r:id="rId1"/>
    </customSheetView>
    <customSheetView guid="{F8E9AB04-54F6-429E-BABF-AEAD6E7A56F0}" scale="90" showGridLines="0">
      <selection activeCell="E5" sqref="E5"/>
      <pageMargins left="0" right="0" top="0" bottom="0" header="0" footer="0"/>
      <pageSetup paperSize="5" scale="80" orientation="portrait" horizontalDpi="0" verticalDpi="0" r:id="rId2"/>
    </customSheetView>
  </customSheetViews>
  <mergeCells count="3">
    <mergeCell ref="C10:D10"/>
    <mergeCell ref="B8:H8"/>
    <mergeCell ref="B6:E6"/>
  </mergeCells>
  <hyperlinks>
    <hyperlink ref="E1" location="BG!A1" display="BG" xr:uid="{00000000-0004-0000-1000-000000000000}"/>
  </hyperlinks>
  <pageMargins left="0.70866141732283472" right="0.70866141732283472" top="0.74803149606299213" bottom="0.74803149606299213" header="0.31496062992125984" footer="0.31496062992125984"/>
  <pageSetup paperSize="5" scale="80" orientation="portrait" horizontalDpi="0" verticalDpi="0" r:id="rId3"/>
  <drawing r:id="rId4"/>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3">
    <tabColor theme="4" tint="-0.499984740745262"/>
  </sheetPr>
  <dimension ref="A1:AE78"/>
  <sheetViews>
    <sheetView showGridLines="0" zoomScale="90" zoomScaleNormal="90" workbookViewId="0">
      <selection activeCell="G1" sqref="G1"/>
    </sheetView>
  </sheetViews>
  <sheetFormatPr baseColWidth="10" defaultColWidth="11.44140625" defaultRowHeight="13.2"/>
  <cols>
    <col min="1" max="1" width="2.33203125" style="1" customWidth="1"/>
    <col min="2" max="2" width="36.44140625" style="57" customWidth="1"/>
    <col min="3" max="6" width="20.6640625" style="57" customWidth="1"/>
    <col min="7" max="7" width="12.33203125" style="57" customWidth="1"/>
    <col min="8" max="13" width="20.6640625" style="57" customWidth="1"/>
    <col min="14" max="31" width="11.33203125" style="57"/>
    <col min="32" max="16384" width="11.44140625" style="1"/>
  </cols>
  <sheetData>
    <row r="1" spans="1:7">
      <c r="C1" s="128"/>
      <c r="E1" s="1"/>
      <c r="F1" s="1"/>
      <c r="G1" s="138" t="s">
        <v>12</v>
      </c>
    </row>
    <row r="6" spans="1:7" ht="13.2" customHeight="1">
      <c r="B6" s="279" t="s">
        <v>352</v>
      </c>
      <c r="C6" s="280"/>
      <c r="D6" s="282"/>
      <c r="E6" s="282"/>
      <c r="F6" s="303"/>
      <c r="G6" s="302"/>
    </row>
    <row r="7" spans="1:7">
      <c r="A7" s="57"/>
    </row>
    <row r="8" spans="1:7">
      <c r="B8" s="57" t="s">
        <v>353</v>
      </c>
    </row>
    <row r="9" spans="1:7">
      <c r="C9" s="859" t="s">
        <v>307</v>
      </c>
      <c r="D9" s="859"/>
    </row>
    <row r="10" spans="1:7" ht="16.2" customHeight="1">
      <c r="B10" s="57" t="s">
        <v>354</v>
      </c>
      <c r="C10" s="305">
        <f>+'Nota 7'!C11</f>
        <v>45747</v>
      </c>
      <c r="D10" s="305">
        <f>+'Nota 7'!D11</f>
        <v>45657</v>
      </c>
    </row>
    <row r="11" spans="1:7" ht="16.2" customHeight="1">
      <c r="B11" s="57" t="s">
        <v>355</v>
      </c>
      <c r="C11" s="524">
        <v>53315651812.5</v>
      </c>
      <c r="D11" s="641">
        <v>52228630755.5</v>
      </c>
      <c r="E11" s="135"/>
    </row>
    <row r="23" spans="1:6" ht="16.5" customHeight="1">
      <c r="B23" s="853" t="s">
        <v>103</v>
      </c>
      <c r="C23" s="854"/>
      <c r="D23" s="857" t="s">
        <v>356</v>
      </c>
      <c r="E23" s="857" t="s">
        <v>357</v>
      </c>
      <c r="F23" s="857" t="s">
        <v>358</v>
      </c>
    </row>
    <row r="24" spans="1:6" ht="16.5" customHeight="1">
      <c r="A24" s="40"/>
      <c r="B24" s="855"/>
      <c r="C24" s="856"/>
      <c r="D24" s="858"/>
      <c r="E24" s="858"/>
      <c r="F24" s="858"/>
    </row>
    <row r="25" spans="1:6" ht="51" customHeight="1">
      <c r="B25" s="860" t="s">
        <v>359</v>
      </c>
      <c r="C25" s="861"/>
      <c r="D25" s="297">
        <f>1172000</f>
        <v>1172000</v>
      </c>
      <c r="E25" s="297">
        <v>6920.23</v>
      </c>
      <c r="F25" s="298">
        <f>D25*E25</f>
        <v>8110509559.999999</v>
      </c>
    </row>
    <row r="26" spans="1:6" ht="51" customHeight="1">
      <c r="B26" s="862" t="s">
        <v>1165</v>
      </c>
      <c r="C26" s="863"/>
      <c r="D26" s="297">
        <v>5500000</v>
      </c>
      <c r="E26" s="297">
        <v>5992.38</v>
      </c>
      <c r="F26" s="298">
        <f>D26*E26</f>
        <v>32958090000</v>
      </c>
    </row>
    <row r="27" spans="1:6" ht="51" customHeight="1">
      <c r="B27" s="862" t="s">
        <v>1174</v>
      </c>
      <c r="C27" s="863"/>
      <c r="D27" s="297">
        <v>0</v>
      </c>
      <c r="E27" s="297">
        <v>0</v>
      </c>
      <c r="F27" s="298">
        <v>-406579136</v>
      </c>
    </row>
    <row r="28" spans="1:6" ht="17.25" customHeight="1">
      <c r="B28" s="851" t="s">
        <v>360</v>
      </c>
      <c r="C28" s="852"/>
      <c r="D28" s="299">
        <f>+D25</f>
        <v>1172000</v>
      </c>
      <c r="E28" s="300"/>
      <c r="F28" s="301">
        <f>SUM(F25:F27)</f>
        <v>40662020424</v>
      </c>
    </row>
    <row r="60" spans="1:1">
      <c r="A60" s="18"/>
    </row>
    <row r="61" spans="1:1">
      <c r="A61" s="18"/>
    </row>
    <row r="62" spans="1:1">
      <c r="A62" s="18"/>
    </row>
    <row r="78" spans="1:1">
      <c r="A78" s="18"/>
    </row>
  </sheetData>
  <customSheetViews>
    <customSheetView guid="{1CF653B9-1D21-4A9C-AA17-F11F69E63EF0}" scale="90" showGridLines="0">
      <selection activeCell="F23" sqref="F23"/>
      <pageMargins left="0" right="0" top="0" bottom="0" header="0" footer="0"/>
      <pageSetup orientation="portrait" verticalDpi="0" r:id="rId1"/>
    </customSheetView>
    <customSheetView guid="{F8E9AB04-54F6-429E-BABF-AEAD6E7A56F0}" scale="90" showGridLines="0">
      <selection activeCell="F23" sqref="F23"/>
      <pageMargins left="0" right="0" top="0" bottom="0" header="0" footer="0"/>
      <pageSetup orientation="portrait" verticalDpi="0" r:id="rId2"/>
    </customSheetView>
  </customSheetViews>
  <mergeCells count="9">
    <mergeCell ref="B28:C28"/>
    <mergeCell ref="B23:C24"/>
    <mergeCell ref="F23:F24"/>
    <mergeCell ref="C9:D9"/>
    <mergeCell ref="D23:D24"/>
    <mergeCell ref="E23:E24"/>
    <mergeCell ref="B25:C25"/>
    <mergeCell ref="B26:C26"/>
    <mergeCell ref="B27:C27"/>
  </mergeCells>
  <hyperlinks>
    <hyperlink ref="G1" location="BG!A1" display="BG" xr:uid="{00000000-0004-0000-1100-000000000000}"/>
  </hyperlinks>
  <pageMargins left="0.70866141732283472" right="0.70866141732283472" top="0.74803149606299213" bottom="0.74803149606299213" header="0.31496062992125984" footer="0.31496062992125984"/>
  <pageSetup orientation="landscape" r:id="rId3"/>
  <drawing r:id="rId4"/>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14">
    <tabColor theme="4" tint="-0.499984740745262"/>
  </sheetPr>
  <dimension ref="A1:CW99"/>
  <sheetViews>
    <sheetView showGridLines="0" zoomScale="90" zoomScaleNormal="90" workbookViewId="0">
      <selection activeCell="M1" sqref="M1"/>
    </sheetView>
  </sheetViews>
  <sheetFormatPr baseColWidth="10" defaultColWidth="11.44140625" defaultRowHeight="13.2"/>
  <cols>
    <col min="1" max="1" width="2.33203125" style="1" customWidth="1"/>
    <col min="2" max="2" width="27" style="57" customWidth="1"/>
    <col min="3" max="3" width="14.33203125" style="57" customWidth="1"/>
    <col min="4" max="4" width="13.33203125" style="57" customWidth="1"/>
    <col min="5" max="6" width="12.33203125" style="57" customWidth="1"/>
    <col min="7" max="7" width="15.44140625" style="57" customWidth="1"/>
    <col min="8" max="8" width="12.33203125" style="57" customWidth="1"/>
    <col min="9" max="9" width="15.33203125" style="57" bestFit="1" customWidth="1"/>
    <col min="10" max="11" width="14.6640625" style="57" customWidth="1"/>
    <col min="12" max="12" width="12.33203125" style="57" customWidth="1"/>
    <col min="13" max="13" width="13.44140625" style="57" customWidth="1"/>
    <col min="14" max="14" width="14.109375" style="57" customWidth="1"/>
    <col min="15" max="16" width="14.6640625" style="129" bestFit="1" customWidth="1"/>
    <col min="17" max="17" width="12.6640625" style="57" bestFit="1" customWidth="1"/>
    <col min="18" max="29" width="11.33203125" style="57"/>
    <col min="30" max="16384" width="11.44140625" style="1"/>
  </cols>
  <sheetData>
    <row r="1" spans="1:101">
      <c r="M1" s="128" t="s">
        <v>12</v>
      </c>
    </row>
    <row r="5" spans="1:101" ht="24.75" customHeight="1">
      <c r="B5" s="864" t="s">
        <v>361</v>
      </c>
      <c r="C5" s="865"/>
      <c r="D5" s="865"/>
      <c r="E5" s="865"/>
      <c r="F5" s="865"/>
      <c r="G5" s="865"/>
      <c r="H5" s="865"/>
      <c r="I5" s="865"/>
      <c r="J5" s="865"/>
      <c r="K5" s="865"/>
      <c r="L5" s="865"/>
      <c r="M5" s="865"/>
      <c r="N5" s="866"/>
      <c r="O5" s="546"/>
      <c r="P5" s="546"/>
      <c r="Q5" s="139"/>
      <c r="R5" s="139"/>
      <c r="AD5" s="57"/>
      <c r="AE5" s="57"/>
      <c r="AF5" s="57"/>
      <c r="AG5" s="57"/>
      <c r="AH5" s="57"/>
      <c r="AI5" s="57"/>
      <c r="AJ5" s="57"/>
      <c r="AK5" s="57"/>
      <c r="AL5" s="57"/>
      <c r="AM5" s="57"/>
      <c r="AN5" s="57"/>
      <c r="AO5" s="57"/>
      <c r="AP5" s="57"/>
      <c r="AQ5" s="57"/>
      <c r="AR5" s="57"/>
      <c r="AS5" s="57"/>
      <c r="AT5" s="57"/>
      <c r="AU5" s="57"/>
      <c r="AV5" s="57"/>
      <c r="AW5" s="57"/>
      <c r="AX5" s="57"/>
      <c r="AY5" s="57"/>
      <c r="AZ5" s="57"/>
      <c r="BA5" s="57"/>
      <c r="BB5" s="57"/>
      <c r="BC5" s="57"/>
      <c r="BD5" s="57"/>
      <c r="BE5" s="57"/>
      <c r="BF5" s="57"/>
      <c r="BG5" s="57"/>
      <c r="BH5" s="57"/>
      <c r="BI5" s="57"/>
    </row>
    <row r="6" spans="1:101" ht="16.2" customHeight="1">
      <c r="B6" s="239"/>
      <c r="C6" s="239"/>
      <c r="D6" s="239"/>
      <c r="E6" s="239"/>
      <c r="F6" s="239"/>
      <c r="G6" s="239"/>
      <c r="H6" s="239"/>
      <c r="I6" s="239"/>
      <c r="J6" s="239"/>
      <c r="K6" s="239"/>
      <c r="L6" s="239"/>
      <c r="M6" s="239"/>
      <c r="N6" s="239"/>
      <c r="O6" s="546"/>
      <c r="P6" s="546"/>
      <c r="Q6" s="139"/>
      <c r="R6" s="139"/>
      <c r="AD6" s="57"/>
      <c r="AE6" s="57"/>
      <c r="AF6" s="57"/>
      <c r="AG6" s="57"/>
      <c r="AH6" s="57"/>
      <c r="AI6" s="57"/>
      <c r="AJ6" s="57"/>
      <c r="AK6" s="57"/>
      <c r="AL6" s="57"/>
      <c r="AM6" s="57"/>
      <c r="AN6" s="57"/>
      <c r="AO6" s="57"/>
      <c r="AP6" s="57"/>
      <c r="AQ6" s="57"/>
      <c r="AR6" s="57"/>
      <c r="AS6" s="57"/>
      <c r="AT6" s="57"/>
      <c r="AU6" s="57"/>
      <c r="AV6" s="57"/>
      <c r="AW6" s="57"/>
      <c r="AX6" s="57"/>
      <c r="AY6" s="57"/>
      <c r="AZ6" s="57"/>
      <c r="BA6" s="57"/>
      <c r="BB6" s="57"/>
      <c r="BC6" s="57"/>
      <c r="BD6" s="57"/>
      <c r="BE6" s="57"/>
      <c r="BF6" s="57"/>
      <c r="BG6" s="57"/>
      <c r="BH6" s="57"/>
      <c r="BI6" s="57"/>
    </row>
    <row r="7" spans="1:101" s="5" customFormat="1">
      <c r="A7" s="1"/>
      <c r="B7" s="143" t="s">
        <v>307</v>
      </c>
      <c r="C7" s="140"/>
      <c r="D7" s="140"/>
      <c r="E7" s="140"/>
      <c r="F7" s="140"/>
      <c r="G7" s="140"/>
      <c r="H7" s="140"/>
      <c r="I7" s="140"/>
      <c r="J7" s="140"/>
      <c r="K7" s="140"/>
      <c r="L7" s="140"/>
      <c r="M7" s="140"/>
      <c r="N7" s="140"/>
      <c r="O7" s="125"/>
      <c r="P7" s="125"/>
      <c r="Q7" s="141"/>
      <c r="R7" s="141"/>
    </row>
    <row r="8" spans="1:101" s="142" customFormat="1" ht="55.5" customHeight="1">
      <c r="A8" s="1"/>
      <c r="B8" s="261"/>
      <c r="C8" s="262" t="s">
        <v>362</v>
      </c>
      <c r="D8" s="262" t="s">
        <v>363</v>
      </c>
      <c r="E8" s="262" t="s">
        <v>364</v>
      </c>
      <c r="F8" s="262" t="s">
        <v>365</v>
      </c>
      <c r="G8" s="262" t="s">
        <v>366</v>
      </c>
      <c r="H8" s="262" t="s">
        <v>367</v>
      </c>
      <c r="I8" s="262" t="s">
        <v>368</v>
      </c>
      <c r="J8" s="262" t="s">
        <v>369</v>
      </c>
      <c r="K8" s="262" t="s">
        <v>370</v>
      </c>
      <c r="L8" s="262" t="s">
        <v>371</v>
      </c>
      <c r="M8" s="867" t="s">
        <v>372</v>
      </c>
      <c r="N8" s="868"/>
      <c r="O8" s="125"/>
      <c r="P8" s="125"/>
      <c r="Q8" s="141"/>
      <c r="R8" s="141"/>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row>
    <row r="9" spans="1:101" s="142" customFormat="1">
      <c r="A9" s="1"/>
      <c r="B9" s="263"/>
      <c r="C9" s="264"/>
      <c r="D9" s="264"/>
      <c r="E9" s="264"/>
      <c r="F9" s="264"/>
      <c r="G9" s="264"/>
      <c r="H9" s="264"/>
      <c r="I9" s="264"/>
      <c r="J9" s="264"/>
      <c r="K9" s="264"/>
      <c r="L9" s="264"/>
      <c r="M9" s="265">
        <v>2025</v>
      </c>
      <c r="N9" s="266">
        <v>2024</v>
      </c>
      <c r="O9" s="125"/>
      <c r="P9" s="125"/>
      <c r="Q9" s="141"/>
      <c r="R9" s="141"/>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row>
    <row r="10" spans="1:101">
      <c r="B10" s="74" t="s">
        <v>111</v>
      </c>
      <c r="C10" s="144">
        <v>0</v>
      </c>
      <c r="D10" s="144"/>
      <c r="E10" s="146">
        <v>0</v>
      </c>
      <c r="F10" s="144">
        <v>0</v>
      </c>
      <c r="G10" s="145">
        <f>+C10+D10-E10+F10</f>
        <v>0</v>
      </c>
      <c r="H10" s="145">
        <v>0</v>
      </c>
      <c r="I10" s="145">
        <v>0</v>
      </c>
      <c r="J10" s="145">
        <v>0</v>
      </c>
      <c r="K10" s="144">
        <v>0</v>
      </c>
      <c r="L10" s="145">
        <v>0</v>
      </c>
      <c r="M10" s="144">
        <v>0</v>
      </c>
      <c r="N10" s="145">
        <v>0</v>
      </c>
      <c r="O10" s="546"/>
      <c r="P10" s="546"/>
      <c r="Q10" s="139"/>
      <c r="R10" s="139"/>
      <c r="AD10" s="57"/>
      <c r="AE10" s="57"/>
      <c r="AF10" s="57"/>
      <c r="AG10" s="57"/>
      <c r="AH10" s="57"/>
      <c r="AI10" s="57"/>
      <c r="AJ10" s="57"/>
      <c r="AK10" s="57"/>
      <c r="AL10" s="57"/>
      <c r="AM10" s="57"/>
      <c r="AN10" s="57"/>
      <c r="AO10" s="57"/>
      <c r="AP10" s="57"/>
      <c r="AQ10" s="57"/>
      <c r="AR10" s="57"/>
      <c r="AS10" s="57"/>
      <c r="AT10" s="57"/>
      <c r="AU10" s="57"/>
      <c r="AV10" s="57"/>
      <c r="AW10" s="57"/>
      <c r="AX10" s="57"/>
      <c r="AY10" s="57"/>
      <c r="AZ10" s="57"/>
      <c r="BA10" s="57"/>
      <c r="BB10" s="57"/>
      <c r="BC10" s="57"/>
      <c r="BD10" s="57"/>
      <c r="BE10" s="57"/>
      <c r="BF10" s="57"/>
      <c r="BG10" s="57"/>
      <c r="BH10" s="57"/>
      <c r="BI10" s="57"/>
    </row>
    <row r="11" spans="1:101">
      <c r="A11" s="11"/>
      <c r="B11" s="74" t="s">
        <v>1040</v>
      </c>
      <c r="C11" s="324">
        <v>15262203</v>
      </c>
      <c r="D11" s="324">
        <v>4726363.6363636358</v>
      </c>
      <c r="E11" s="325">
        <v>0</v>
      </c>
      <c r="F11" s="324">
        <v>0</v>
      </c>
      <c r="G11" s="145">
        <f t="shared" ref="G11:G19" si="0">+C11+D11-E11+F11</f>
        <v>19988566.636363637</v>
      </c>
      <c r="H11" s="326">
        <v>-9342702</v>
      </c>
      <c r="I11" s="326">
        <v>0</v>
      </c>
      <c r="J11" s="144">
        <v>0</v>
      </c>
      <c r="K11" s="144">
        <v>0</v>
      </c>
      <c r="L11" s="145">
        <f>SUM(H11:K11)</f>
        <v>-9342702</v>
      </c>
      <c r="M11" s="144">
        <f>G11+L11</f>
        <v>10645864.636363637</v>
      </c>
      <c r="N11" s="144">
        <v>5919501</v>
      </c>
      <c r="O11" s="546"/>
      <c r="P11" s="546"/>
      <c r="Q11" s="547"/>
      <c r="R11" s="139"/>
      <c r="AD11" s="57"/>
      <c r="AE11" s="57"/>
      <c r="AF11" s="57"/>
      <c r="AG11" s="57"/>
      <c r="AH11" s="57"/>
      <c r="AI11" s="57"/>
      <c r="AJ11" s="57"/>
      <c r="AK11" s="57"/>
      <c r="AL11" s="57"/>
      <c r="AM11" s="57"/>
      <c r="AN11" s="57"/>
      <c r="AO11" s="57"/>
      <c r="AP11" s="57"/>
      <c r="AQ11" s="57"/>
      <c r="AR11" s="57"/>
      <c r="AS11" s="57"/>
      <c r="AT11" s="57"/>
      <c r="AU11" s="57"/>
      <c r="AV11" s="57"/>
      <c r="AW11" s="57"/>
      <c r="AX11" s="57"/>
      <c r="AY11" s="57"/>
      <c r="AZ11" s="57"/>
      <c r="BA11" s="57"/>
      <c r="BB11" s="57"/>
      <c r="BC11" s="57"/>
      <c r="BD11" s="57"/>
      <c r="BE11" s="57"/>
      <c r="BF11" s="57"/>
      <c r="BG11" s="57"/>
      <c r="BH11" s="57"/>
      <c r="BI11" s="57"/>
    </row>
    <row r="12" spans="1:101">
      <c r="B12" s="74" t="s">
        <v>289</v>
      </c>
      <c r="C12" s="324">
        <v>8758453.3636363633</v>
      </c>
      <c r="D12" s="324">
        <v>0</v>
      </c>
      <c r="E12" s="325">
        <v>0</v>
      </c>
      <c r="F12" s="324">
        <v>0</v>
      </c>
      <c r="G12" s="145">
        <f t="shared" si="0"/>
        <v>8758453.3636363633</v>
      </c>
      <c r="H12" s="326">
        <v>-3544723</v>
      </c>
      <c r="I12" s="326">
        <v>0</v>
      </c>
      <c r="J12" s="144">
        <v>0</v>
      </c>
      <c r="K12" s="144">
        <v>0</v>
      </c>
      <c r="L12" s="145">
        <f t="shared" ref="L12:L19" si="1">SUM(H12:K12)</f>
        <v>-3544723</v>
      </c>
      <c r="M12" s="144">
        <f t="shared" ref="M12:M19" si="2">G12+L12</f>
        <v>5213730.3636363633</v>
      </c>
      <c r="N12" s="144">
        <v>5213730</v>
      </c>
      <c r="O12" s="546"/>
      <c r="P12" s="546"/>
      <c r="Q12" s="547"/>
      <c r="R12" s="139"/>
      <c r="AD12" s="57"/>
      <c r="AE12" s="57"/>
      <c r="AF12" s="57"/>
      <c r="AG12" s="57"/>
      <c r="AH12" s="57"/>
      <c r="AI12" s="57"/>
      <c r="AJ12" s="57"/>
      <c r="AK12" s="57"/>
      <c r="AL12" s="57"/>
      <c r="AM12" s="57"/>
      <c r="AN12" s="57"/>
      <c r="AO12" s="57"/>
      <c r="AP12" s="57"/>
      <c r="AQ12" s="57"/>
      <c r="AR12" s="57"/>
      <c r="AS12" s="57"/>
      <c r="AT12" s="57"/>
      <c r="AU12" s="57"/>
      <c r="AV12" s="57"/>
      <c r="AW12" s="57"/>
      <c r="AX12" s="57"/>
      <c r="AY12" s="57"/>
      <c r="AZ12" s="57"/>
      <c r="BA12" s="57"/>
      <c r="BB12" s="57"/>
      <c r="BC12" s="57"/>
      <c r="BD12" s="57"/>
      <c r="BE12" s="57"/>
      <c r="BF12" s="57"/>
      <c r="BG12" s="57"/>
      <c r="BH12" s="57"/>
      <c r="BI12" s="57"/>
    </row>
    <row r="13" spans="1:101">
      <c r="B13" s="74" t="s">
        <v>1041</v>
      </c>
      <c r="C13" s="324">
        <v>78446865.727272734</v>
      </c>
      <c r="D13" s="324">
        <v>0</v>
      </c>
      <c r="E13" s="325">
        <v>0</v>
      </c>
      <c r="F13" s="324">
        <v>0</v>
      </c>
      <c r="G13" s="145">
        <f t="shared" si="0"/>
        <v>78446865.727272734</v>
      </c>
      <c r="H13" s="326">
        <v>-71285609</v>
      </c>
      <c r="I13" s="326">
        <v>0</v>
      </c>
      <c r="J13" s="144">
        <v>0</v>
      </c>
      <c r="K13" s="144">
        <v>0</v>
      </c>
      <c r="L13" s="145">
        <f t="shared" si="1"/>
        <v>-71285609</v>
      </c>
      <c r="M13" s="144">
        <f t="shared" si="2"/>
        <v>7161256.727272734</v>
      </c>
      <c r="N13" s="144">
        <v>7161257</v>
      </c>
      <c r="O13" s="546"/>
      <c r="P13" s="546"/>
      <c r="Q13" s="547"/>
      <c r="R13" s="139"/>
      <c r="AD13" s="57"/>
      <c r="AE13" s="57"/>
      <c r="AF13" s="57"/>
      <c r="AG13" s="57"/>
      <c r="AH13" s="57"/>
      <c r="AI13" s="57"/>
      <c r="AJ13" s="57"/>
      <c r="AK13" s="57"/>
      <c r="AL13" s="57"/>
      <c r="AM13" s="57"/>
      <c r="AN13" s="57"/>
      <c r="AO13" s="57"/>
      <c r="AP13" s="57"/>
      <c r="AQ13" s="57"/>
      <c r="AR13" s="57"/>
      <c r="AS13" s="57"/>
      <c r="AT13" s="57"/>
      <c r="AU13" s="57"/>
      <c r="AV13" s="57"/>
      <c r="AW13" s="57"/>
      <c r="AX13" s="57"/>
      <c r="AY13" s="57"/>
      <c r="AZ13" s="57"/>
      <c r="BA13" s="57"/>
      <c r="BB13" s="57"/>
      <c r="BC13" s="57"/>
      <c r="BD13" s="57"/>
      <c r="BE13" s="57"/>
      <c r="BF13" s="57"/>
      <c r="BG13" s="57"/>
      <c r="BH13" s="57"/>
      <c r="BI13" s="57"/>
    </row>
    <row r="14" spans="1:101">
      <c r="B14" s="74" t="s">
        <v>1042</v>
      </c>
      <c r="C14" s="324">
        <v>80280016.545454532</v>
      </c>
      <c r="D14" s="324">
        <v>0</v>
      </c>
      <c r="E14" s="325">
        <v>0</v>
      </c>
      <c r="F14" s="324">
        <v>0</v>
      </c>
      <c r="G14" s="145">
        <f t="shared" si="0"/>
        <v>80280016.545454532</v>
      </c>
      <c r="H14" s="326">
        <v>-45657883</v>
      </c>
      <c r="I14" s="326">
        <v>0</v>
      </c>
      <c r="J14" s="144">
        <v>0</v>
      </c>
      <c r="K14" s="144">
        <v>0</v>
      </c>
      <c r="L14" s="145">
        <f t="shared" si="1"/>
        <v>-45657883</v>
      </c>
      <c r="M14" s="144">
        <f t="shared" si="2"/>
        <v>34622133.545454532</v>
      </c>
      <c r="N14" s="144">
        <v>34622134</v>
      </c>
      <c r="O14" s="546"/>
      <c r="P14" s="546"/>
      <c r="Q14" s="547"/>
      <c r="R14" s="139"/>
      <c r="AD14" s="57"/>
      <c r="AE14" s="57"/>
      <c r="AF14" s="57"/>
      <c r="AG14" s="57"/>
      <c r="AH14" s="57"/>
      <c r="AI14" s="57"/>
      <c r="AJ14" s="57"/>
      <c r="AK14" s="57"/>
      <c r="AL14" s="57"/>
      <c r="AM14" s="57"/>
      <c r="AN14" s="57"/>
      <c r="AO14" s="57"/>
      <c r="AP14" s="57"/>
      <c r="AQ14" s="57"/>
      <c r="AR14" s="57"/>
      <c r="AS14" s="57"/>
      <c r="AT14" s="57"/>
      <c r="AU14" s="57"/>
      <c r="AV14" s="57"/>
      <c r="AW14" s="57"/>
      <c r="AX14" s="57"/>
      <c r="AY14" s="57"/>
      <c r="AZ14" s="57"/>
      <c r="BA14" s="57"/>
      <c r="BB14" s="57"/>
      <c r="BC14" s="57"/>
      <c r="BD14" s="57"/>
      <c r="BE14" s="57"/>
      <c r="BF14" s="57"/>
      <c r="BG14" s="57"/>
      <c r="BH14" s="57"/>
      <c r="BI14" s="57"/>
    </row>
    <row r="15" spans="1:101">
      <c r="B15" s="74" t="s">
        <v>114</v>
      </c>
      <c r="C15" s="324">
        <v>483226514.72727275</v>
      </c>
      <c r="D15" s="324">
        <v>0</v>
      </c>
      <c r="E15" s="325">
        <v>0</v>
      </c>
      <c r="F15" s="324">
        <v>0</v>
      </c>
      <c r="G15" s="145">
        <f t="shared" si="0"/>
        <v>483226514.72727275</v>
      </c>
      <c r="H15" s="326">
        <v>-52866438</v>
      </c>
      <c r="I15" s="326">
        <v>0</v>
      </c>
      <c r="J15" s="144">
        <v>0</v>
      </c>
      <c r="K15" s="144">
        <v>0</v>
      </c>
      <c r="L15" s="145">
        <f t="shared" si="1"/>
        <v>-52866438</v>
      </c>
      <c r="M15" s="144">
        <f t="shared" si="2"/>
        <v>430360076.72727275</v>
      </c>
      <c r="N15" s="144">
        <v>430360076.72727275</v>
      </c>
      <c r="O15" s="546"/>
      <c r="P15" s="546"/>
      <c r="Q15" s="547"/>
      <c r="R15" s="139"/>
      <c r="AD15" s="57"/>
      <c r="AE15" s="57"/>
      <c r="AF15" s="57"/>
      <c r="AG15" s="57"/>
      <c r="AH15" s="57"/>
      <c r="AI15" s="57"/>
      <c r="AJ15" s="57"/>
      <c r="AK15" s="57"/>
      <c r="AL15" s="57"/>
      <c r="AM15" s="57"/>
      <c r="AN15" s="57"/>
      <c r="AO15" s="57"/>
      <c r="AP15" s="57"/>
      <c r="AQ15" s="57"/>
      <c r="AR15" s="57"/>
      <c r="AS15" s="57"/>
      <c r="AT15" s="57"/>
      <c r="AU15" s="57"/>
      <c r="AV15" s="57"/>
      <c r="AW15" s="57"/>
      <c r="AX15" s="57"/>
      <c r="AY15" s="57"/>
      <c r="AZ15" s="57"/>
      <c r="BA15" s="57"/>
      <c r="BB15" s="57"/>
      <c r="BC15" s="57"/>
      <c r="BD15" s="57"/>
      <c r="BE15" s="57"/>
      <c r="BF15" s="57"/>
      <c r="BG15" s="57"/>
      <c r="BH15" s="57"/>
      <c r="BI15" s="57"/>
    </row>
    <row r="16" spans="1:101">
      <c r="B16" s="74" t="s">
        <v>115</v>
      </c>
      <c r="C16" s="324">
        <v>4237653</v>
      </c>
      <c r="D16" s="324">
        <v>0</v>
      </c>
      <c r="E16" s="325">
        <v>0</v>
      </c>
      <c r="F16" s="324">
        <v>0</v>
      </c>
      <c r="G16" s="145">
        <f t="shared" si="0"/>
        <v>4237653</v>
      </c>
      <c r="H16" s="326">
        <v>-2319154</v>
      </c>
      <c r="I16" s="326">
        <v>0</v>
      </c>
      <c r="J16" s="144">
        <v>0</v>
      </c>
      <c r="K16" s="144">
        <v>0</v>
      </c>
      <c r="L16" s="145">
        <f t="shared" si="1"/>
        <v>-2319154</v>
      </c>
      <c r="M16" s="144">
        <f t="shared" si="2"/>
        <v>1918499</v>
      </c>
      <c r="N16" s="144">
        <v>1918499</v>
      </c>
      <c r="O16" s="546"/>
      <c r="P16" s="546"/>
      <c r="Q16" s="547"/>
      <c r="R16" s="139"/>
      <c r="AD16" s="57"/>
      <c r="AE16" s="57"/>
      <c r="AF16" s="57"/>
      <c r="AG16" s="57"/>
      <c r="AH16" s="57"/>
      <c r="AI16" s="57"/>
      <c r="AJ16" s="57"/>
      <c r="AK16" s="57"/>
      <c r="AL16" s="57"/>
      <c r="AM16" s="57"/>
      <c r="AN16" s="57"/>
      <c r="AO16" s="57"/>
      <c r="AP16" s="57"/>
      <c r="AQ16" s="57"/>
      <c r="AR16" s="57"/>
      <c r="AS16" s="57"/>
      <c r="AT16" s="57"/>
      <c r="AU16" s="57"/>
      <c r="AV16" s="57"/>
      <c r="AW16" s="57"/>
      <c r="AX16" s="57"/>
      <c r="AY16" s="57"/>
      <c r="AZ16" s="57"/>
      <c r="BA16" s="57"/>
      <c r="BB16" s="57"/>
      <c r="BC16" s="57"/>
      <c r="BD16" s="57"/>
      <c r="BE16" s="57"/>
      <c r="BF16" s="57"/>
      <c r="BG16" s="57"/>
      <c r="BH16" s="57"/>
      <c r="BI16" s="57"/>
    </row>
    <row r="17" spans="2:61">
      <c r="B17" s="74" t="s">
        <v>116</v>
      </c>
      <c r="C17" s="324">
        <v>322727</v>
      </c>
      <c r="D17" s="324">
        <v>0</v>
      </c>
      <c r="E17" s="325">
        <v>0</v>
      </c>
      <c r="F17" s="324">
        <v>0</v>
      </c>
      <c r="G17" s="145">
        <f t="shared" si="0"/>
        <v>322727</v>
      </c>
      <c r="H17" s="326">
        <v>-246887</v>
      </c>
      <c r="I17" s="326">
        <v>0</v>
      </c>
      <c r="J17" s="144">
        <v>0</v>
      </c>
      <c r="K17" s="144">
        <v>0</v>
      </c>
      <c r="L17" s="145">
        <f t="shared" si="1"/>
        <v>-246887</v>
      </c>
      <c r="M17" s="144">
        <f t="shared" si="2"/>
        <v>75840</v>
      </c>
      <c r="N17" s="144">
        <v>75840</v>
      </c>
      <c r="O17" s="546"/>
      <c r="P17" s="546"/>
      <c r="Q17" s="547"/>
      <c r="R17" s="139"/>
      <c r="AD17" s="57"/>
      <c r="AE17" s="57"/>
      <c r="AF17" s="57"/>
      <c r="AG17" s="57"/>
      <c r="AH17" s="57"/>
      <c r="AI17" s="57"/>
      <c r="AJ17" s="57"/>
      <c r="AK17" s="57"/>
      <c r="AL17" s="57"/>
      <c r="AM17" s="57"/>
      <c r="AN17" s="57"/>
      <c r="AO17" s="57"/>
      <c r="AP17" s="57"/>
      <c r="AQ17" s="57"/>
      <c r="AR17" s="57"/>
      <c r="AS17" s="57"/>
      <c r="AT17" s="57"/>
      <c r="AU17" s="57"/>
      <c r="AV17" s="57"/>
      <c r="AW17" s="57"/>
      <c r="AX17" s="57"/>
      <c r="AY17" s="57"/>
      <c r="AZ17" s="57"/>
      <c r="BA17" s="57"/>
      <c r="BB17" s="57"/>
      <c r="BC17" s="57"/>
      <c r="BD17" s="57"/>
      <c r="BE17" s="57"/>
      <c r="BF17" s="57"/>
      <c r="BG17" s="57"/>
      <c r="BH17" s="57"/>
      <c r="BI17" s="57"/>
    </row>
    <row r="18" spans="2:61">
      <c r="B18" s="74" t="s">
        <v>373</v>
      </c>
      <c r="C18" s="324">
        <v>8812229</v>
      </c>
      <c r="D18" s="324">
        <v>0</v>
      </c>
      <c r="E18" s="325">
        <v>0</v>
      </c>
      <c r="F18" s="324">
        <v>0</v>
      </c>
      <c r="G18" s="145">
        <f t="shared" si="0"/>
        <v>8812229</v>
      </c>
      <c r="H18" s="326">
        <v>-3542560</v>
      </c>
      <c r="I18" s="326">
        <v>0</v>
      </c>
      <c r="J18" s="144">
        <v>0</v>
      </c>
      <c r="K18" s="144">
        <v>0</v>
      </c>
      <c r="L18" s="145">
        <f t="shared" si="1"/>
        <v>-3542560</v>
      </c>
      <c r="M18" s="144">
        <f t="shared" si="2"/>
        <v>5269669</v>
      </c>
      <c r="N18" s="145">
        <v>5269669</v>
      </c>
      <c r="O18" s="546"/>
      <c r="P18" s="546"/>
      <c r="Q18" s="547"/>
      <c r="R18" s="139"/>
      <c r="AD18" s="57"/>
      <c r="AE18" s="57"/>
      <c r="AF18" s="57"/>
      <c r="AG18" s="57"/>
      <c r="AH18" s="57"/>
      <c r="AI18" s="57"/>
      <c r="AJ18" s="57"/>
      <c r="AK18" s="57"/>
      <c r="AL18" s="57"/>
      <c r="AM18" s="57"/>
      <c r="AN18" s="57"/>
      <c r="AO18" s="57"/>
      <c r="AP18" s="57"/>
      <c r="AQ18" s="57"/>
      <c r="AR18" s="57"/>
      <c r="AS18" s="57"/>
      <c r="AT18" s="57"/>
      <c r="AU18" s="57"/>
      <c r="AV18" s="57"/>
      <c r="AW18" s="57"/>
      <c r="AX18" s="57"/>
      <c r="AY18" s="57"/>
      <c r="AZ18" s="57"/>
      <c r="BA18" s="57"/>
      <c r="BB18" s="57"/>
      <c r="BC18" s="57"/>
      <c r="BD18" s="57"/>
      <c r="BE18" s="57"/>
      <c r="BF18" s="57"/>
      <c r="BG18" s="57"/>
      <c r="BH18" s="57"/>
      <c r="BI18" s="57"/>
    </row>
    <row r="19" spans="2:61">
      <c r="B19" s="74" t="s">
        <v>374</v>
      </c>
      <c r="C19" s="324">
        <v>1863636</v>
      </c>
      <c r="D19" s="324">
        <v>0</v>
      </c>
      <c r="E19" s="325">
        <v>0</v>
      </c>
      <c r="F19" s="324">
        <v>0</v>
      </c>
      <c r="G19" s="145">
        <f t="shared" si="0"/>
        <v>1863636</v>
      </c>
      <c r="H19" s="326">
        <v>-838636</v>
      </c>
      <c r="I19" s="326">
        <v>0</v>
      </c>
      <c r="J19" s="144">
        <v>0</v>
      </c>
      <c r="K19" s="144">
        <v>0</v>
      </c>
      <c r="L19" s="145">
        <f t="shared" si="1"/>
        <v>-838636</v>
      </c>
      <c r="M19" s="144">
        <f t="shared" si="2"/>
        <v>1025000</v>
      </c>
      <c r="N19" s="145">
        <v>1025000</v>
      </c>
      <c r="O19" s="546"/>
      <c r="P19" s="546"/>
      <c r="Q19" s="547"/>
      <c r="R19" s="139"/>
      <c r="AD19" s="57"/>
      <c r="AE19" s="57"/>
      <c r="AF19" s="57"/>
      <c r="AG19" s="57"/>
      <c r="AH19" s="57"/>
      <c r="AI19" s="57"/>
      <c r="AJ19" s="57"/>
      <c r="AK19" s="57"/>
      <c r="AL19" s="57"/>
      <c r="AM19" s="57"/>
      <c r="AN19" s="57"/>
      <c r="AO19" s="57"/>
      <c r="AP19" s="57"/>
      <c r="AQ19" s="57"/>
      <c r="AR19" s="57"/>
      <c r="AS19" s="57"/>
      <c r="AT19" s="57"/>
      <c r="AU19" s="57"/>
      <c r="AV19" s="57"/>
      <c r="AW19" s="57"/>
      <c r="AX19" s="57"/>
      <c r="AY19" s="57"/>
      <c r="AZ19" s="57"/>
      <c r="BA19" s="57"/>
      <c r="BB19" s="57"/>
      <c r="BC19" s="57"/>
      <c r="BD19" s="57"/>
      <c r="BE19" s="57"/>
      <c r="BF19" s="57"/>
      <c r="BG19" s="57"/>
      <c r="BH19" s="57"/>
      <c r="BI19" s="57"/>
    </row>
    <row r="20" spans="2:61">
      <c r="B20" s="525" t="s">
        <v>144</v>
      </c>
      <c r="C20" s="526">
        <f t="shared" ref="C20:N20" si="3">SUM(C10:C19)</f>
        <v>681210298.36363637</v>
      </c>
      <c r="D20" s="526">
        <f t="shared" si="3"/>
        <v>4726363.6363636358</v>
      </c>
      <c r="E20" s="526">
        <f t="shared" si="3"/>
        <v>0</v>
      </c>
      <c r="F20" s="526">
        <f t="shared" si="3"/>
        <v>0</v>
      </c>
      <c r="G20" s="526">
        <f t="shared" si="3"/>
        <v>685936662</v>
      </c>
      <c r="H20" s="526">
        <f t="shared" si="3"/>
        <v>-189644592</v>
      </c>
      <c r="I20" s="526">
        <f t="shared" si="3"/>
        <v>0</v>
      </c>
      <c r="J20" s="526">
        <f t="shared" si="3"/>
        <v>0</v>
      </c>
      <c r="K20" s="526">
        <f t="shared" si="3"/>
        <v>0</v>
      </c>
      <c r="L20" s="526">
        <f t="shared" si="3"/>
        <v>-189644592</v>
      </c>
      <c r="M20" s="526">
        <f t="shared" si="3"/>
        <v>496292070</v>
      </c>
      <c r="N20" s="526">
        <f t="shared" si="3"/>
        <v>491565706.72727275</v>
      </c>
      <c r="O20" s="546"/>
      <c r="P20" s="546"/>
      <c r="Q20" s="139"/>
      <c r="R20" s="139"/>
      <c r="AD20" s="57"/>
      <c r="AE20" s="57"/>
      <c r="AF20" s="57"/>
      <c r="AG20" s="57"/>
      <c r="AH20" s="57"/>
      <c r="AI20" s="57"/>
      <c r="AJ20" s="57"/>
      <c r="AK20" s="57"/>
      <c r="AL20" s="57"/>
      <c r="AM20" s="57"/>
      <c r="AN20" s="57"/>
      <c r="AO20" s="57"/>
      <c r="AP20" s="57"/>
      <c r="AQ20" s="57"/>
      <c r="AR20" s="57"/>
      <c r="AS20" s="57"/>
      <c r="AT20" s="57"/>
      <c r="AU20" s="57"/>
      <c r="AV20" s="57"/>
      <c r="AW20" s="57"/>
      <c r="AX20" s="57"/>
      <c r="AY20" s="57"/>
      <c r="AZ20" s="57"/>
      <c r="BA20" s="57"/>
      <c r="BB20" s="57"/>
      <c r="BC20" s="57"/>
      <c r="BD20" s="57"/>
      <c r="BE20" s="57"/>
      <c r="BF20" s="57"/>
      <c r="BG20" s="57"/>
      <c r="BH20" s="57"/>
      <c r="BI20" s="57"/>
    </row>
    <row r="21" spans="2:61">
      <c r="G21" s="187"/>
      <c r="H21" s="187"/>
      <c r="I21" s="187"/>
    </row>
    <row r="22" spans="2:61">
      <c r="B22" s="1" t="s">
        <v>1229</v>
      </c>
      <c r="G22" s="187"/>
      <c r="H22" s="187"/>
      <c r="I22" s="187"/>
    </row>
    <row r="23" spans="2:61">
      <c r="G23" s="187"/>
      <c r="H23" s="187"/>
      <c r="I23" s="187"/>
    </row>
    <row r="24" spans="2:61">
      <c r="G24" s="187"/>
      <c r="H24" s="187"/>
      <c r="I24" s="187"/>
    </row>
    <row r="25" spans="2:61">
      <c r="G25" s="187"/>
      <c r="I25" s="187"/>
    </row>
    <row r="26" spans="2:61">
      <c r="G26" s="187"/>
      <c r="L26" s="129"/>
    </row>
    <row r="27" spans="2:61">
      <c r="G27" s="187"/>
      <c r="L27" s="129"/>
    </row>
    <row r="28" spans="2:61">
      <c r="G28" s="187"/>
      <c r="L28" s="129"/>
    </row>
    <row r="29" spans="2:61">
      <c r="G29" s="187"/>
      <c r="L29" s="129"/>
    </row>
    <row r="30" spans="2:61">
      <c r="L30" s="129"/>
    </row>
    <row r="31" spans="2:61">
      <c r="L31" s="129"/>
    </row>
    <row r="32" spans="2:61">
      <c r="L32" s="129"/>
    </row>
    <row r="33" spans="1:12">
      <c r="L33" s="129"/>
    </row>
    <row r="34" spans="1:12">
      <c r="L34" s="129"/>
    </row>
    <row r="35" spans="1:12">
      <c r="L35" s="129"/>
    </row>
    <row r="45" spans="1:12">
      <c r="A45" s="40"/>
    </row>
    <row r="81" spans="1:1">
      <c r="A81" s="18"/>
    </row>
    <row r="82" spans="1:1">
      <c r="A82" s="18"/>
    </row>
    <row r="83" spans="1:1">
      <c r="A83" s="18"/>
    </row>
    <row r="99" spans="1:1">
      <c r="A99" s="18"/>
    </row>
  </sheetData>
  <customSheetViews>
    <customSheetView guid="{1CF653B9-1D21-4A9C-AA17-F11F69E63EF0}" scale="90" showGridLines="0">
      <selection activeCell="B9" sqref="B9:N20"/>
      <pageMargins left="0" right="0" top="0" bottom="0" header="0" footer="0"/>
    </customSheetView>
    <customSheetView guid="{F8E9AB04-54F6-429E-BABF-AEAD6E7A56F0}" scale="90" showGridLines="0">
      <selection activeCell="B9" sqref="B9:N20"/>
      <pageMargins left="0" right="0" top="0" bottom="0" header="0" footer="0"/>
    </customSheetView>
  </customSheetViews>
  <mergeCells count="2">
    <mergeCell ref="B5:N5"/>
    <mergeCell ref="M8:N8"/>
  </mergeCells>
  <hyperlinks>
    <hyperlink ref="M1" location="BG!A1" display="BG" xr:uid="{00000000-0004-0000-1200-000000000000}"/>
  </hyperlink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15">
    <tabColor theme="4" tint="-0.499984740745262"/>
  </sheetPr>
  <dimension ref="A1:XFC109"/>
  <sheetViews>
    <sheetView showGridLines="0" zoomScale="90" zoomScaleNormal="90" workbookViewId="0"/>
  </sheetViews>
  <sheetFormatPr baseColWidth="10" defaultColWidth="11.44140625" defaultRowHeight="13.2"/>
  <cols>
    <col min="1" max="1" width="2.33203125" style="1" customWidth="1"/>
    <col min="2" max="2" width="34.109375" style="1" customWidth="1"/>
    <col min="3" max="4" width="22.6640625" style="1" customWidth="1"/>
    <col min="5" max="16384" width="11.44140625" style="1"/>
  </cols>
  <sheetData>
    <row r="1" spans="2:16383">
      <c r="D1" s="134" t="s">
        <v>12</v>
      </c>
    </row>
    <row r="6" spans="2:16383">
      <c r="B6" s="279" t="s">
        <v>375</v>
      </c>
      <c r="C6" s="280"/>
      <c r="D6" s="281"/>
      <c r="F6" s="869"/>
      <c r="G6" s="869"/>
      <c r="H6" s="869"/>
      <c r="I6" s="869"/>
      <c r="J6" s="869"/>
      <c r="K6" s="869"/>
      <c r="L6" s="869"/>
      <c r="M6" s="869"/>
      <c r="N6" s="869"/>
      <c r="O6" s="869"/>
      <c r="P6" s="869"/>
      <c r="Q6" s="869"/>
      <c r="R6" s="869"/>
      <c r="S6" s="869"/>
      <c r="T6" s="869"/>
      <c r="U6" s="869"/>
      <c r="V6" s="869"/>
      <c r="W6" s="869"/>
      <c r="X6" s="869"/>
      <c r="Y6" s="869"/>
      <c r="Z6" s="869"/>
      <c r="AA6" s="869"/>
      <c r="AB6" s="869"/>
      <c r="AC6" s="869"/>
      <c r="AD6" s="869"/>
      <c r="AE6" s="869"/>
      <c r="AF6" s="869"/>
      <c r="AG6" s="869"/>
      <c r="AH6" s="869"/>
      <c r="AI6" s="869"/>
      <c r="AJ6" s="869"/>
      <c r="AK6" s="869"/>
      <c r="AL6" s="869"/>
      <c r="AM6" s="869"/>
      <c r="AN6" s="869"/>
      <c r="AO6" s="869"/>
      <c r="AP6" s="869"/>
      <c r="AQ6" s="869"/>
      <c r="AR6" s="869"/>
      <c r="AS6" s="869"/>
      <c r="AT6" s="869"/>
      <c r="AU6" s="869"/>
      <c r="AV6" s="869"/>
      <c r="AW6" s="869"/>
      <c r="AX6" s="869"/>
      <c r="AY6" s="869"/>
      <c r="AZ6" s="869"/>
      <c r="BA6" s="869"/>
      <c r="BB6" s="869"/>
      <c r="BC6" s="869"/>
      <c r="BD6" s="869"/>
      <c r="BE6" s="869"/>
      <c r="BF6" s="869"/>
      <c r="BG6" s="869"/>
      <c r="BH6" s="869"/>
      <c r="BI6" s="869"/>
      <c r="BJ6" s="869"/>
      <c r="BK6" s="869"/>
      <c r="BL6" s="869"/>
      <c r="BM6" s="869"/>
      <c r="BN6" s="869"/>
      <c r="BO6" s="869"/>
      <c r="BP6" s="869"/>
      <c r="BQ6" s="869"/>
      <c r="BR6" s="869"/>
      <c r="BS6" s="869"/>
      <c r="BT6" s="869"/>
      <c r="BU6" s="869"/>
      <c r="BV6" s="869"/>
      <c r="BW6" s="869"/>
      <c r="BX6" s="869"/>
      <c r="BY6" s="869"/>
      <c r="BZ6" s="869"/>
      <c r="CA6" s="869"/>
      <c r="CB6" s="869"/>
      <c r="CC6" s="869"/>
      <c r="CD6" s="869"/>
      <c r="CE6" s="869"/>
      <c r="CF6" s="869"/>
      <c r="CG6" s="869"/>
      <c r="CH6" s="869"/>
      <c r="CI6" s="869"/>
      <c r="CJ6" s="869"/>
      <c r="CK6" s="869"/>
      <c r="CL6" s="869"/>
      <c r="CM6" s="869"/>
      <c r="CN6" s="869"/>
      <c r="CO6" s="869"/>
      <c r="CP6" s="869"/>
      <c r="CQ6" s="869"/>
      <c r="CR6" s="869"/>
      <c r="CS6" s="869"/>
      <c r="CT6" s="869"/>
      <c r="CU6" s="869"/>
      <c r="CV6" s="869"/>
      <c r="CW6" s="869"/>
      <c r="CX6" s="869"/>
      <c r="CY6" s="869"/>
      <c r="CZ6" s="869"/>
      <c r="DA6" s="869"/>
      <c r="DB6" s="869"/>
      <c r="DC6" s="869"/>
      <c r="DD6" s="869"/>
      <c r="DE6" s="869"/>
      <c r="DF6" s="869"/>
      <c r="DG6" s="869"/>
      <c r="DH6" s="869"/>
      <c r="DI6" s="869"/>
      <c r="DJ6" s="869"/>
      <c r="DK6" s="869"/>
      <c r="DL6" s="869"/>
      <c r="DM6" s="869"/>
      <c r="DN6" s="869"/>
      <c r="DO6" s="869"/>
      <c r="DP6" s="869"/>
      <c r="DQ6" s="869"/>
      <c r="DR6" s="869"/>
      <c r="DS6" s="869"/>
      <c r="DT6" s="869"/>
      <c r="DU6" s="869"/>
      <c r="DV6" s="869"/>
      <c r="DW6" s="869"/>
      <c r="DX6" s="869"/>
      <c r="DY6" s="869"/>
      <c r="DZ6" s="869"/>
      <c r="EA6" s="869"/>
      <c r="EB6" s="869"/>
      <c r="EC6" s="869"/>
      <c r="ED6" s="869"/>
      <c r="EE6" s="869"/>
      <c r="EF6" s="869"/>
      <c r="EG6" s="869"/>
      <c r="EH6" s="869"/>
      <c r="EI6" s="869"/>
      <c r="EJ6" s="869"/>
      <c r="EK6" s="869"/>
      <c r="EL6" s="869"/>
      <c r="EM6" s="869"/>
      <c r="EN6" s="869"/>
      <c r="EO6" s="869"/>
      <c r="EP6" s="869"/>
      <c r="EQ6" s="869"/>
      <c r="ER6" s="869"/>
      <c r="ES6" s="869"/>
      <c r="ET6" s="869"/>
      <c r="EU6" s="869"/>
      <c r="EV6" s="869"/>
      <c r="EW6" s="869"/>
      <c r="EX6" s="869"/>
      <c r="EY6" s="869"/>
      <c r="EZ6" s="869"/>
      <c r="FA6" s="869"/>
      <c r="FB6" s="869"/>
      <c r="FC6" s="869"/>
      <c r="FD6" s="869"/>
      <c r="FE6" s="869"/>
      <c r="FF6" s="869"/>
      <c r="FG6" s="869"/>
      <c r="FH6" s="869"/>
      <c r="FI6" s="869"/>
      <c r="FJ6" s="869"/>
      <c r="FK6" s="869"/>
      <c r="FL6" s="869"/>
      <c r="FM6" s="869"/>
      <c r="FN6" s="869"/>
      <c r="FO6" s="869"/>
      <c r="FP6" s="869"/>
      <c r="FQ6" s="869"/>
      <c r="FR6" s="869"/>
      <c r="FS6" s="869"/>
      <c r="FT6" s="869"/>
      <c r="FU6" s="869"/>
      <c r="FV6" s="869"/>
      <c r="FW6" s="869"/>
      <c r="FX6" s="869"/>
      <c r="FY6" s="869"/>
      <c r="FZ6" s="869"/>
      <c r="GA6" s="869"/>
      <c r="GB6" s="869"/>
      <c r="GC6" s="869"/>
      <c r="GD6" s="869"/>
      <c r="GE6" s="869"/>
      <c r="GF6" s="869"/>
      <c r="GG6" s="869"/>
      <c r="GH6" s="869"/>
      <c r="GI6" s="869"/>
      <c r="GJ6" s="869"/>
      <c r="GK6" s="869"/>
      <c r="GL6" s="869"/>
      <c r="GM6" s="869"/>
      <c r="GN6" s="869"/>
      <c r="GO6" s="869"/>
      <c r="GP6" s="869"/>
      <c r="GQ6" s="869"/>
      <c r="GR6" s="869"/>
      <c r="GS6" s="869"/>
      <c r="GT6" s="869"/>
      <c r="GU6" s="869"/>
      <c r="GV6" s="869"/>
      <c r="GW6" s="869"/>
      <c r="GX6" s="869"/>
      <c r="GY6" s="869"/>
      <c r="GZ6" s="869"/>
      <c r="HA6" s="869"/>
      <c r="HB6" s="869"/>
      <c r="HC6" s="869"/>
      <c r="HD6" s="869"/>
      <c r="HE6" s="869"/>
      <c r="HF6" s="869"/>
      <c r="HG6" s="869"/>
      <c r="HH6" s="869"/>
      <c r="HI6" s="869"/>
      <c r="HJ6" s="869"/>
      <c r="HK6" s="869"/>
      <c r="HL6" s="869"/>
      <c r="HM6" s="869"/>
      <c r="HN6" s="869"/>
      <c r="HO6" s="869"/>
      <c r="HP6" s="869"/>
      <c r="HQ6" s="869"/>
      <c r="HR6" s="869"/>
      <c r="HS6" s="869"/>
      <c r="HT6" s="869"/>
      <c r="HU6" s="869"/>
      <c r="HV6" s="869"/>
      <c r="HW6" s="869"/>
      <c r="HX6" s="869"/>
      <c r="HY6" s="869"/>
      <c r="HZ6" s="869"/>
      <c r="IA6" s="869"/>
      <c r="IB6" s="869"/>
      <c r="IC6" s="869"/>
      <c r="ID6" s="869"/>
      <c r="IE6" s="869"/>
      <c r="IF6" s="869"/>
      <c r="IG6" s="869"/>
      <c r="IH6" s="869"/>
      <c r="II6" s="869"/>
      <c r="IJ6" s="869"/>
      <c r="IK6" s="869"/>
      <c r="IL6" s="869"/>
      <c r="IM6" s="869"/>
      <c r="IN6" s="869"/>
      <c r="IO6" s="869"/>
      <c r="IP6" s="869"/>
      <c r="IQ6" s="869"/>
      <c r="IR6" s="869"/>
      <c r="IS6" s="869"/>
      <c r="IT6" s="869"/>
      <c r="IU6" s="869"/>
      <c r="IV6" s="869"/>
      <c r="IW6" s="869"/>
      <c r="IX6" s="869"/>
      <c r="IY6" s="869"/>
      <c r="IZ6" s="869"/>
      <c r="JA6" s="869"/>
      <c r="JB6" s="869"/>
      <c r="JC6" s="869"/>
      <c r="JD6" s="869"/>
      <c r="JE6" s="869"/>
      <c r="JF6" s="869"/>
      <c r="JG6" s="869"/>
      <c r="JH6" s="869"/>
      <c r="JI6" s="869"/>
      <c r="JJ6" s="869"/>
      <c r="JK6" s="869"/>
      <c r="JL6" s="869"/>
      <c r="JM6" s="869"/>
      <c r="JN6" s="869"/>
      <c r="JO6" s="869"/>
      <c r="JP6" s="869"/>
      <c r="JQ6" s="869"/>
      <c r="JR6" s="869"/>
      <c r="JS6" s="869"/>
      <c r="JT6" s="869"/>
      <c r="JU6" s="869"/>
      <c r="JV6" s="869"/>
      <c r="JW6" s="869"/>
      <c r="JX6" s="869"/>
      <c r="JY6" s="869"/>
      <c r="JZ6" s="869"/>
      <c r="KA6" s="869"/>
      <c r="KB6" s="869"/>
      <c r="KC6" s="869"/>
      <c r="KD6" s="869"/>
      <c r="KE6" s="869"/>
      <c r="KF6" s="869"/>
      <c r="KG6" s="869"/>
      <c r="KH6" s="869"/>
      <c r="KI6" s="869"/>
      <c r="KJ6" s="869"/>
      <c r="KK6" s="869"/>
      <c r="KL6" s="869"/>
      <c r="KM6" s="869"/>
      <c r="KN6" s="869"/>
      <c r="KO6" s="869"/>
      <c r="KP6" s="869"/>
      <c r="KQ6" s="869"/>
      <c r="KR6" s="869"/>
      <c r="KS6" s="869"/>
      <c r="KT6" s="869"/>
      <c r="KU6" s="869"/>
      <c r="KV6" s="869"/>
      <c r="KW6" s="869"/>
      <c r="KX6" s="869"/>
      <c r="KY6" s="869"/>
      <c r="KZ6" s="869"/>
      <c r="LA6" s="869"/>
      <c r="LB6" s="869"/>
      <c r="LC6" s="869"/>
      <c r="LD6" s="869"/>
      <c r="LE6" s="869"/>
      <c r="LF6" s="869"/>
      <c r="LG6" s="869"/>
      <c r="LH6" s="869"/>
      <c r="LI6" s="869"/>
      <c r="LJ6" s="869"/>
      <c r="LK6" s="869"/>
      <c r="LL6" s="869"/>
      <c r="LM6" s="869"/>
      <c r="LN6" s="869"/>
      <c r="LO6" s="869"/>
      <c r="LP6" s="869"/>
      <c r="LQ6" s="869"/>
      <c r="LR6" s="869"/>
      <c r="LS6" s="869"/>
      <c r="LT6" s="869"/>
      <c r="LU6" s="869"/>
      <c r="LV6" s="869"/>
      <c r="LW6" s="869"/>
      <c r="LX6" s="869"/>
      <c r="LY6" s="869"/>
      <c r="LZ6" s="869"/>
      <c r="MA6" s="869"/>
      <c r="MB6" s="869"/>
      <c r="MC6" s="869"/>
      <c r="MD6" s="869"/>
      <c r="ME6" s="869"/>
      <c r="MF6" s="869"/>
      <c r="MG6" s="869"/>
      <c r="MH6" s="869"/>
      <c r="MI6" s="869"/>
      <c r="MJ6" s="869"/>
      <c r="MK6" s="869"/>
      <c r="ML6" s="869"/>
      <c r="MM6" s="869"/>
      <c r="MN6" s="869"/>
      <c r="MO6" s="869"/>
      <c r="MP6" s="869"/>
      <c r="MQ6" s="869"/>
      <c r="MR6" s="869"/>
      <c r="MS6" s="869"/>
      <c r="MT6" s="869"/>
      <c r="MU6" s="869"/>
      <c r="MV6" s="869"/>
      <c r="MW6" s="869"/>
      <c r="MX6" s="869"/>
      <c r="MY6" s="869"/>
      <c r="MZ6" s="869"/>
      <c r="NA6" s="869"/>
      <c r="NB6" s="869"/>
      <c r="NC6" s="869"/>
      <c r="ND6" s="869"/>
      <c r="NE6" s="869"/>
      <c r="NF6" s="869"/>
      <c r="NG6" s="869"/>
      <c r="NH6" s="869"/>
      <c r="NI6" s="869"/>
      <c r="NJ6" s="869"/>
      <c r="NK6" s="869"/>
      <c r="NL6" s="869"/>
      <c r="NM6" s="869"/>
      <c r="NN6" s="869"/>
      <c r="NO6" s="869"/>
      <c r="NP6" s="869"/>
      <c r="NQ6" s="869"/>
      <c r="NR6" s="869"/>
      <c r="NS6" s="869"/>
      <c r="NT6" s="869"/>
      <c r="NU6" s="869"/>
      <c r="NV6" s="869"/>
      <c r="NW6" s="869"/>
      <c r="NX6" s="869"/>
      <c r="NY6" s="869"/>
      <c r="NZ6" s="869"/>
      <c r="OA6" s="869"/>
      <c r="OB6" s="869"/>
      <c r="OC6" s="869"/>
      <c r="OD6" s="869"/>
      <c r="OE6" s="869"/>
      <c r="OF6" s="869"/>
      <c r="OG6" s="869"/>
      <c r="OH6" s="869"/>
      <c r="OI6" s="869"/>
      <c r="OJ6" s="869"/>
      <c r="OK6" s="869"/>
      <c r="OL6" s="869"/>
      <c r="OM6" s="869"/>
      <c r="ON6" s="869"/>
      <c r="OO6" s="869"/>
      <c r="OP6" s="869"/>
      <c r="OQ6" s="869"/>
      <c r="OR6" s="869"/>
      <c r="OS6" s="869"/>
      <c r="OT6" s="869"/>
      <c r="OU6" s="869"/>
      <c r="OV6" s="869"/>
      <c r="OW6" s="869"/>
      <c r="OX6" s="869"/>
      <c r="OY6" s="869"/>
      <c r="OZ6" s="869"/>
      <c r="PA6" s="869"/>
      <c r="PB6" s="869"/>
      <c r="PC6" s="869"/>
      <c r="PD6" s="869"/>
      <c r="PE6" s="869"/>
      <c r="PF6" s="869"/>
      <c r="PG6" s="869"/>
      <c r="PH6" s="869"/>
      <c r="PI6" s="869"/>
      <c r="PJ6" s="869"/>
      <c r="PK6" s="869"/>
      <c r="PL6" s="869"/>
      <c r="PM6" s="869"/>
      <c r="PN6" s="869"/>
      <c r="PO6" s="869"/>
      <c r="PP6" s="869"/>
      <c r="PQ6" s="869"/>
      <c r="PR6" s="869"/>
      <c r="PS6" s="869"/>
      <c r="PT6" s="869"/>
      <c r="PU6" s="869"/>
      <c r="PV6" s="869"/>
      <c r="PW6" s="869"/>
      <c r="PX6" s="869"/>
      <c r="PY6" s="869"/>
      <c r="PZ6" s="869"/>
      <c r="QA6" s="869"/>
      <c r="QB6" s="869"/>
      <c r="QC6" s="869"/>
      <c r="QD6" s="869"/>
      <c r="QE6" s="869"/>
      <c r="QF6" s="869"/>
      <c r="QG6" s="869"/>
      <c r="QH6" s="869"/>
      <c r="QI6" s="869"/>
      <c r="QJ6" s="869"/>
      <c r="QK6" s="869"/>
      <c r="QL6" s="869"/>
      <c r="QM6" s="869"/>
      <c r="QN6" s="869"/>
      <c r="QO6" s="869"/>
      <c r="QP6" s="869"/>
      <c r="QQ6" s="869"/>
      <c r="QR6" s="869"/>
      <c r="QS6" s="869"/>
      <c r="QT6" s="869"/>
      <c r="QU6" s="869"/>
      <c r="QV6" s="869"/>
      <c r="QW6" s="869"/>
      <c r="QX6" s="869"/>
      <c r="QY6" s="869"/>
      <c r="QZ6" s="869"/>
      <c r="RA6" s="869"/>
      <c r="RB6" s="869"/>
      <c r="RC6" s="869"/>
      <c r="RD6" s="869"/>
      <c r="RE6" s="869"/>
      <c r="RF6" s="869"/>
      <c r="RG6" s="869"/>
      <c r="RH6" s="869"/>
      <c r="RI6" s="869"/>
      <c r="RJ6" s="869"/>
      <c r="RK6" s="869"/>
      <c r="RL6" s="869"/>
      <c r="RM6" s="869"/>
      <c r="RN6" s="869"/>
      <c r="RO6" s="869"/>
      <c r="RP6" s="869"/>
      <c r="RQ6" s="869"/>
      <c r="RR6" s="869"/>
      <c r="RS6" s="869"/>
      <c r="RT6" s="869"/>
      <c r="RU6" s="869"/>
      <c r="RV6" s="869"/>
      <c r="RW6" s="869"/>
      <c r="RX6" s="869"/>
      <c r="RY6" s="869"/>
      <c r="RZ6" s="869"/>
      <c r="SA6" s="869"/>
      <c r="SB6" s="869"/>
      <c r="SC6" s="869"/>
      <c r="SD6" s="869"/>
      <c r="SE6" s="869"/>
      <c r="SF6" s="869"/>
      <c r="SG6" s="869"/>
      <c r="SH6" s="869"/>
      <c r="SI6" s="869"/>
      <c r="SJ6" s="869"/>
      <c r="SK6" s="869"/>
      <c r="SL6" s="869"/>
      <c r="SM6" s="869"/>
      <c r="SN6" s="869"/>
      <c r="SO6" s="869"/>
      <c r="SP6" s="869"/>
      <c r="SQ6" s="869"/>
      <c r="SR6" s="869"/>
      <c r="SS6" s="869"/>
      <c r="ST6" s="869"/>
      <c r="SU6" s="869"/>
      <c r="SV6" s="869"/>
      <c r="SW6" s="869"/>
      <c r="SX6" s="869"/>
      <c r="SY6" s="869"/>
      <c r="SZ6" s="869"/>
      <c r="TA6" s="869"/>
      <c r="TB6" s="869"/>
      <c r="TC6" s="869"/>
      <c r="TD6" s="869"/>
      <c r="TE6" s="869"/>
      <c r="TF6" s="869"/>
      <c r="TG6" s="869"/>
      <c r="TH6" s="869"/>
      <c r="TI6" s="869"/>
      <c r="TJ6" s="869"/>
      <c r="TK6" s="869"/>
      <c r="TL6" s="869"/>
      <c r="TM6" s="869"/>
      <c r="TN6" s="869"/>
      <c r="TO6" s="869"/>
      <c r="TP6" s="869"/>
      <c r="TQ6" s="869"/>
      <c r="TR6" s="869"/>
      <c r="TS6" s="869"/>
      <c r="TT6" s="869"/>
      <c r="TU6" s="869"/>
      <c r="TV6" s="869"/>
      <c r="TW6" s="869"/>
      <c r="TX6" s="869"/>
      <c r="TY6" s="869"/>
      <c r="TZ6" s="869"/>
      <c r="UA6" s="869"/>
      <c r="UB6" s="869"/>
      <c r="UC6" s="869"/>
      <c r="UD6" s="869"/>
      <c r="UE6" s="869"/>
      <c r="UF6" s="869"/>
      <c r="UG6" s="869"/>
      <c r="UH6" s="869"/>
      <c r="UI6" s="869"/>
      <c r="UJ6" s="869"/>
      <c r="UK6" s="869"/>
      <c r="UL6" s="869"/>
      <c r="UM6" s="869"/>
      <c r="UN6" s="869"/>
      <c r="UO6" s="869"/>
      <c r="UP6" s="869"/>
      <c r="UQ6" s="869"/>
      <c r="UR6" s="869"/>
      <c r="US6" s="869"/>
      <c r="UT6" s="869"/>
      <c r="UU6" s="869"/>
      <c r="UV6" s="869"/>
      <c r="UW6" s="869"/>
      <c r="UX6" s="869"/>
      <c r="UY6" s="869"/>
      <c r="UZ6" s="869"/>
      <c r="VA6" s="869"/>
      <c r="VB6" s="869"/>
      <c r="VC6" s="869"/>
      <c r="VD6" s="869"/>
      <c r="VE6" s="869"/>
      <c r="VF6" s="869"/>
      <c r="VG6" s="869"/>
      <c r="VH6" s="869"/>
      <c r="VI6" s="869"/>
      <c r="VJ6" s="869"/>
      <c r="VK6" s="869"/>
      <c r="VL6" s="869"/>
      <c r="VM6" s="869"/>
      <c r="VN6" s="869"/>
      <c r="VO6" s="869"/>
      <c r="VP6" s="869"/>
      <c r="VQ6" s="869"/>
      <c r="VR6" s="869"/>
      <c r="VS6" s="869"/>
      <c r="VT6" s="869"/>
      <c r="VU6" s="869"/>
      <c r="VV6" s="869"/>
      <c r="VW6" s="869"/>
      <c r="VX6" s="869"/>
      <c r="VY6" s="869"/>
      <c r="VZ6" s="869"/>
      <c r="WA6" s="869"/>
      <c r="WB6" s="869"/>
      <c r="WC6" s="869"/>
      <c r="WD6" s="869"/>
      <c r="WE6" s="869"/>
      <c r="WF6" s="869"/>
      <c r="WG6" s="869"/>
      <c r="WH6" s="869"/>
      <c r="WI6" s="869"/>
      <c r="WJ6" s="869"/>
      <c r="WK6" s="869"/>
      <c r="WL6" s="869"/>
      <c r="WM6" s="869"/>
      <c r="WN6" s="869"/>
      <c r="WO6" s="869"/>
      <c r="WP6" s="869"/>
      <c r="WQ6" s="869"/>
      <c r="WR6" s="869"/>
      <c r="WS6" s="869"/>
      <c r="WT6" s="869"/>
      <c r="WU6" s="869"/>
      <c r="WV6" s="869"/>
      <c r="WW6" s="869"/>
      <c r="WX6" s="869"/>
      <c r="WY6" s="869"/>
      <c r="WZ6" s="869"/>
      <c r="XA6" s="869"/>
      <c r="XB6" s="869"/>
      <c r="XC6" s="869"/>
      <c r="XD6" s="869"/>
      <c r="XE6" s="869"/>
      <c r="XF6" s="869"/>
      <c r="XG6" s="869"/>
      <c r="XH6" s="869"/>
      <c r="XI6" s="869"/>
      <c r="XJ6" s="869"/>
      <c r="XK6" s="869"/>
      <c r="XL6" s="869"/>
      <c r="XM6" s="869"/>
      <c r="XN6" s="869"/>
      <c r="XO6" s="869"/>
      <c r="XP6" s="869"/>
      <c r="XQ6" s="869"/>
      <c r="XR6" s="869"/>
      <c r="XS6" s="869"/>
      <c r="XT6" s="869"/>
      <c r="XU6" s="869"/>
      <c r="XV6" s="869"/>
      <c r="XW6" s="869"/>
      <c r="XX6" s="869"/>
      <c r="XY6" s="869"/>
      <c r="XZ6" s="869"/>
      <c r="YA6" s="869"/>
      <c r="YB6" s="869"/>
      <c r="YC6" s="869"/>
      <c r="YD6" s="869"/>
      <c r="YE6" s="869"/>
      <c r="YF6" s="869"/>
      <c r="YG6" s="869"/>
      <c r="YH6" s="869"/>
      <c r="YI6" s="869"/>
      <c r="YJ6" s="869"/>
      <c r="YK6" s="869"/>
      <c r="YL6" s="869"/>
      <c r="YM6" s="869"/>
      <c r="YN6" s="869"/>
      <c r="YO6" s="869"/>
      <c r="YP6" s="869"/>
      <c r="YQ6" s="869"/>
      <c r="YR6" s="869"/>
      <c r="YS6" s="869"/>
      <c r="YT6" s="869"/>
      <c r="YU6" s="869"/>
      <c r="YV6" s="869"/>
      <c r="YW6" s="869"/>
      <c r="YX6" s="869"/>
      <c r="YY6" s="869"/>
      <c r="YZ6" s="869"/>
      <c r="ZA6" s="869"/>
      <c r="ZB6" s="869"/>
      <c r="ZC6" s="869"/>
      <c r="ZD6" s="869"/>
      <c r="ZE6" s="869"/>
      <c r="ZF6" s="869"/>
      <c r="ZG6" s="869"/>
      <c r="ZH6" s="869"/>
      <c r="ZI6" s="869"/>
      <c r="ZJ6" s="869"/>
      <c r="ZK6" s="869"/>
      <c r="ZL6" s="869"/>
      <c r="ZM6" s="869"/>
      <c r="ZN6" s="869"/>
      <c r="ZO6" s="869"/>
      <c r="ZP6" s="869"/>
      <c r="ZQ6" s="869"/>
      <c r="ZR6" s="869"/>
      <c r="ZS6" s="869"/>
      <c r="ZT6" s="869"/>
      <c r="ZU6" s="869"/>
      <c r="ZV6" s="869"/>
      <c r="ZW6" s="869"/>
      <c r="ZX6" s="869"/>
      <c r="ZY6" s="869"/>
      <c r="ZZ6" s="869"/>
      <c r="AAA6" s="869"/>
      <c r="AAB6" s="869"/>
      <c r="AAC6" s="869"/>
      <c r="AAD6" s="869"/>
      <c r="AAE6" s="869"/>
      <c r="AAF6" s="869"/>
      <c r="AAG6" s="869"/>
      <c r="AAH6" s="869"/>
      <c r="AAI6" s="869"/>
      <c r="AAJ6" s="869"/>
      <c r="AAK6" s="869"/>
      <c r="AAL6" s="869"/>
      <c r="AAM6" s="869"/>
      <c r="AAN6" s="869"/>
      <c r="AAO6" s="869"/>
      <c r="AAP6" s="869"/>
      <c r="AAQ6" s="869"/>
      <c r="AAR6" s="869"/>
      <c r="AAS6" s="869"/>
      <c r="AAT6" s="869"/>
      <c r="AAU6" s="869"/>
      <c r="AAV6" s="869"/>
      <c r="AAW6" s="869"/>
      <c r="AAX6" s="869"/>
      <c r="AAY6" s="869"/>
      <c r="AAZ6" s="869"/>
      <c r="ABA6" s="869"/>
      <c r="ABB6" s="869"/>
      <c r="ABC6" s="869"/>
      <c r="ABD6" s="869"/>
      <c r="ABE6" s="869"/>
      <c r="ABF6" s="869"/>
      <c r="ABG6" s="869"/>
      <c r="ABH6" s="869"/>
      <c r="ABI6" s="869"/>
      <c r="ABJ6" s="869"/>
      <c r="ABK6" s="869"/>
      <c r="ABL6" s="869"/>
      <c r="ABM6" s="869"/>
      <c r="ABN6" s="869"/>
      <c r="ABO6" s="869"/>
      <c r="ABP6" s="869"/>
      <c r="ABQ6" s="869"/>
      <c r="ABR6" s="869"/>
      <c r="ABS6" s="869"/>
      <c r="ABT6" s="869"/>
      <c r="ABU6" s="869"/>
      <c r="ABV6" s="869"/>
      <c r="ABW6" s="869"/>
      <c r="ABX6" s="869"/>
      <c r="ABY6" s="869"/>
      <c r="ABZ6" s="869"/>
      <c r="ACA6" s="869"/>
      <c r="ACB6" s="869"/>
      <c r="ACC6" s="869"/>
      <c r="ACD6" s="869"/>
      <c r="ACE6" s="869"/>
      <c r="ACF6" s="869"/>
      <c r="ACG6" s="869"/>
      <c r="ACH6" s="869"/>
      <c r="ACI6" s="869"/>
      <c r="ACJ6" s="869"/>
      <c r="ACK6" s="869"/>
      <c r="ACL6" s="869"/>
      <c r="ACM6" s="869"/>
      <c r="ACN6" s="869"/>
      <c r="ACO6" s="869"/>
      <c r="ACP6" s="869"/>
      <c r="ACQ6" s="869"/>
      <c r="ACR6" s="869"/>
      <c r="ACS6" s="869"/>
      <c r="ACT6" s="869"/>
      <c r="ACU6" s="869"/>
      <c r="ACV6" s="869"/>
      <c r="ACW6" s="869"/>
      <c r="ACX6" s="869"/>
      <c r="ACY6" s="869"/>
      <c r="ACZ6" s="869"/>
      <c r="ADA6" s="869"/>
      <c r="ADB6" s="869"/>
      <c r="ADC6" s="869"/>
      <c r="ADD6" s="869"/>
      <c r="ADE6" s="869"/>
      <c r="ADF6" s="869"/>
      <c r="ADG6" s="869"/>
      <c r="ADH6" s="869"/>
      <c r="ADI6" s="869"/>
      <c r="ADJ6" s="869"/>
      <c r="ADK6" s="869"/>
      <c r="ADL6" s="869"/>
      <c r="ADM6" s="869"/>
      <c r="ADN6" s="869"/>
      <c r="ADO6" s="869"/>
      <c r="ADP6" s="869"/>
      <c r="ADQ6" s="869"/>
      <c r="ADR6" s="869"/>
      <c r="ADS6" s="869"/>
      <c r="ADT6" s="869"/>
      <c r="ADU6" s="869"/>
      <c r="ADV6" s="869"/>
      <c r="ADW6" s="869"/>
      <c r="ADX6" s="869"/>
      <c r="ADY6" s="869"/>
      <c r="ADZ6" s="869"/>
      <c r="AEA6" s="869"/>
      <c r="AEB6" s="869"/>
      <c r="AEC6" s="869"/>
      <c r="AED6" s="869"/>
      <c r="AEE6" s="869"/>
      <c r="AEF6" s="869"/>
      <c r="AEG6" s="869"/>
      <c r="AEH6" s="869"/>
      <c r="AEI6" s="869"/>
      <c r="AEJ6" s="869"/>
      <c r="AEK6" s="869"/>
      <c r="AEL6" s="869"/>
      <c r="AEM6" s="869"/>
      <c r="AEN6" s="869"/>
      <c r="AEO6" s="869"/>
      <c r="AEP6" s="869"/>
      <c r="AEQ6" s="869"/>
      <c r="AER6" s="869"/>
      <c r="AES6" s="869"/>
      <c r="AET6" s="869"/>
      <c r="AEU6" s="869"/>
      <c r="AEV6" s="869"/>
      <c r="AEW6" s="869"/>
      <c r="AEX6" s="869"/>
      <c r="AEY6" s="869"/>
      <c r="AEZ6" s="869"/>
      <c r="AFA6" s="869"/>
      <c r="AFB6" s="869"/>
      <c r="AFC6" s="869"/>
      <c r="AFD6" s="869"/>
      <c r="AFE6" s="869"/>
      <c r="AFF6" s="869"/>
      <c r="AFG6" s="869"/>
      <c r="AFH6" s="869"/>
      <c r="AFI6" s="869"/>
      <c r="AFJ6" s="869"/>
      <c r="AFK6" s="869"/>
      <c r="AFL6" s="869"/>
      <c r="AFM6" s="869"/>
      <c r="AFN6" s="869"/>
      <c r="AFO6" s="869"/>
      <c r="AFP6" s="869"/>
      <c r="AFQ6" s="869"/>
      <c r="AFR6" s="869"/>
      <c r="AFS6" s="869"/>
      <c r="AFT6" s="869"/>
      <c r="AFU6" s="869"/>
      <c r="AFV6" s="869"/>
      <c r="AFW6" s="869"/>
      <c r="AFX6" s="869"/>
      <c r="AFY6" s="869"/>
      <c r="AFZ6" s="869"/>
      <c r="AGA6" s="869"/>
      <c r="AGB6" s="869"/>
      <c r="AGC6" s="869"/>
      <c r="AGD6" s="869"/>
      <c r="AGE6" s="869"/>
      <c r="AGF6" s="869"/>
      <c r="AGG6" s="869"/>
      <c r="AGH6" s="869"/>
      <c r="AGI6" s="869"/>
      <c r="AGJ6" s="869"/>
      <c r="AGK6" s="869"/>
      <c r="AGL6" s="869"/>
      <c r="AGM6" s="869"/>
      <c r="AGN6" s="869"/>
      <c r="AGO6" s="869"/>
      <c r="AGP6" s="869"/>
      <c r="AGQ6" s="869"/>
      <c r="AGR6" s="869"/>
      <c r="AGS6" s="869"/>
      <c r="AGT6" s="869"/>
      <c r="AGU6" s="869"/>
      <c r="AGV6" s="869"/>
      <c r="AGW6" s="869"/>
      <c r="AGX6" s="869"/>
      <c r="AGY6" s="869"/>
      <c r="AGZ6" s="869"/>
      <c r="AHA6" s="869"/>
      <c r="AHB6" s="869"/>
      <c r="AHC6" s="869"/>
      <c r="AHD6" s="869"/>
      <c r="AHE6" s="869"/>
      <c r="AHF6" s="869"/>
      <c r="AHG6" s="869"/>
      <c r="AHH6" s="869"/>
      <c r="AHI6" s="869"/>
      <c r="AHJ6" s="869"/>
      <c r="AHK6" s="869"/>
      <c r="AHL6" s="869"/>
      <c r="AHM6" s="869"/>
      <c r="AHN6" s="869"/>
      <c r="AHO6" s="869"/>
      <c r="AHP6" s="869"/>
      <c r="AHQ6" s="869"/>
      <c r="AHR6" s="869"/>
      <c r="AHS6" s="869"/>
      <c r="AHT6" s="869"/>
      <c r="AHU6" s="869"/>
      <c r="AHV6" s="869"/>
      <c r="AHW6" s="869"/>
      <c r="AHX6" s="869"/>
      <c r="AHY6" s="869"/>
      <c r="AHZ6" s="869"/>
      <c r="AIA6" s="869"/>
      <c r="AIB6" s="869"/>
      <c r="AIC6" s="869"/>
      <c r="AID6" s="869"/>
      <c r="AIE6" s="869"/>
      <c r="AIF6" s="869"/>
      <c r="AIG6" s="869"/>
      <c r="AIH6" s="869"/>
      <c r="AII6" s="869"/>
      <c r="AIJ6" s="869"/>
      <c r="AIK6" s="869"/>
      <c r="AIL6" s="869"/>
      <c r="AIM6" s="869"/>
      <c r="AIN6" s="869"/>
      <c r="AIO6" s="869"/>
      <c r="AIP6" s="869"/>
      <c r="AIQ6" s="869"/>
      <c r="AIR6" s="869"/>
      <c r="AIS6" s="869"/>
      <c r="AIT6" s="869"/>
      <c r="AIU6" s="869"/>
      <c r="AIV6" s="869"/>
      <c r="AIW6" s="869"/>
      <c r="AIX6" s="869"/>
      <c r="AIY6" s="869"/>
      <c r="AIZ6" s="869"/>
      <c r="AJA6" s="869"/>
      <c r="AJB6" s="869"/>
      <c r="AJC6" s="869"/>
      <c r="AJD6" s="869"/>
      <c r="AJE6" s="869"/>
      <c r="AJF6" s="869"/>
      <c r="AJG6" s="869"/>
      <c r="AJH6" s="869"/>
      <c r="AJI6" s="869"/>
      <c r="AJJ6" s="869"/>
      <c r="AJK6" s="869"/>
      <c r="AJL6" s="869"/>
      <c r="AJM6" s="869"/>
      <c r="AJN6" s="869"/>
      <c r="AJO6" s="869"/>
      <c r="AJP6" s="869"/>
      <c r="AJQ6" s="869"/>
      <c r="AJR6" s="869"/>
      <c r="AJS6" s="869"/>
      <c r="AJT6" s="869"/>
      <c r="AJU6" s="869"/>
      <c r="AJV6" s="869"/>
      <c r="AJW6" s="869"/>
      <c r="AJX6" s="869"/>
      <c r="AJY6" s="869"/>
      <c r="AJZ6" s="869"/>
      <c r="AKA6" s="869"/>
      <c r="AKB6" s="869"/>
      <c r="AKC6" s="869"/>
      <c r="AKD6" s="869"/>
      <c r="AKE6" s="869"/>
      <c r="AKF6" s="869"/>
      <c r="AKG6" s="869"/>
      <c r="AKH6" s="869"/>
      <c r="AKI6" s="869"/>
      <c r="AKJ6" s="869"/>
      <c r="AKK6" s="869"/>
      <c r="AKL6" s="869"/>
      <c r="AKM6" s="869"/>
      <c r="AKN6" s="869"/>
      <c r="AKO6" s="869"/>
      <c r="AKP6" s="869"/>
      <c r="AKQ6" s="869"/>
      <c r="AKR6" s="869"/>
      <c r="AKS6" s="869"/>
      <c r="AKT6" s="869"/>
      <c r="AKU6" s="869"/>
      <c r="AKV6" s="869"/>
      <c r="AKW6" s="869"/>
      <c r="AKX6" s="869"/>
      <c r="AKY6" s="869"/>
      <c r="AKZ6" s="869"/>
      <c r="ALA6" s="869"/>
      <c r="ALB6" s="869"/>
      <c r="ALC6" s="869"/>
      <c r="ALD6" s="869"/>
      <c r="ALE6" s="869"/>
      <c r="ALF6" s="869"/>
      <c r="ALG6" s="869"/>
      <c r="ALH6" s="869"/>
      <c r="ALI6" s="869"/>
      <c r="ALJ6" s="869"/>
      <c r="ALK6" s="869"/>
      <c r="ALL6" s="869"/>
      <c r="ALM6" s="869"/>
      <c r="ALN6" s="869"/>
      <c r="ALO6" s="869"/>
      <c r="ALP6" s="869"/>
      <c r="ALQ6" s="869"/>
      <c r="ALR6" s="869"/>
      <c r="ALS6" s="869"/>
      <c r="ALT6" s="869"/>
      <c r="ALU6" s="869"/>
      <c r="ALV6" s="869"/>
      <c r="ALW6" s="869"/>
      <c r="ALX6" s="869"/>
      <c r="ALY6" s="869"/>
      <c r="ALZ6" s="869"/>
      <c r="AMA6" s="869"/>
      <c r="AMB6" s="869"/>
      <c r="AMC6" s="869"/>
      <c r="AMD6" s="869"/>
      <c r="AME6" s="869"/>
      <c r="AMF6" s="869"/>
      <c r="AMG6" s="869"/>
      <c r="AMH6" s="869"/>
      <c r="AMI6" s="869"/>
      <c r="AMJ6" s="869"/>
      <c r="AMK6" s="869"/>
      <c r="AML6" s="869"/>
      <c r="AMM6" s="869"/>
      <c r="AMN6" s="869"/>
      <c r="AMO6" s="869"/>
      <c r="AMP6" s="869"/>
      <c r="AMQ6" s="869"/>
      <c r="AMR6" s="869"/>
      <c r="AMS6" s="869"/>
      <c r="AMT6" s="869"/>
      <c r="AMU6" s="869"/>
      <c r="AMV6" s="869"/>
      <c r="AMW6" s="869"/>
      <c r="AMX6" s="869"/>
      <c r="AMY6" s="869"/>
      <c r="AMZ6" s="869"/>
      <c r="ANA6" s="869"/>
      <c r="ANB6" s="869"/>
      <c r="ANC6" s="869"/>
      <c r="AND6" s="869"/>
      <c r="ANE6" s="869"/>
      <c r="ANF6" s="869"/>
      <c r="ANG6" s="869"/>
      <c r="ANH6" s="869"/>
      <c r="ANI6" s="869"/>
      <c r="ANJ6" s="869"/>
      <c r="ANK6" s="869"/>
      <c r="ANL6" s="869"/>
      <c r="ANM6" s="869"/>
      <c r="ANN6" s="869"/>
      <c r="ANO6" s="869"/>
      <c r="ANP6" s="869"/>
      <c r="ANQ6" s="869"/>
      <c r="ANR6" s="869"/>
      <c r="ANS6" s="869"/>
      <c r="ANT6" s="869"/>
      <c r="ANU6" s="869"/>
      <c r="ANV6" s="869"/>
      <c r="ANW6" s="869"/>
      <c r="ANX6" s="869"/>
      <c r="ANY6" s="869"/>
      <c r="ANZ6" s="869"/>
      <c r="AOA6" s="869"/>
      <c r="AOB6" s="869"/>
      <c r="AOC6" s="869"/>
      <c r="AOD6" s="869"/>
      <c r="AOE6" s="869"/>
      <c r="AOF6" s="869"/>
      <c r="AOG6" s="869"/>
      <c r="AOH6" s="869"/>
      <c r="AOI6" s="869"/>
      <c r="AOJ6" s="869"/>
      <c r="AOK6" s="869"/>
      <c r="AOL6" s="869"/>
      <c r="AOM6" s="869"/>
      <c r="AON6" s="869"/>
      <c r="AOO6" s="869"/>
      <c r="AOP6" s="869"/>
      <c r="AOQ6" s="869"/>
      <c r="AOR6" s="869"/>
      <c r="AOS6" s="869"/>
      <c r="AOT6" s="869"/>
      <c r="AOU6" s="869"/>
      <c r="AOV6" s="869"/>
      <c r="AOW6" s="869"/>
      <c r="AOX6" s="869"/>
      <c r="AOY6" s="869"/>
      <c r="AOZ6" s="869"/>
      <c r="APA6" s="869"/>
      <c r="APB6" s="869"/>
      <c r="APC6" s="869"/>
      <c r="APD6" s="869"/>
      <c r="APE6" s="869"/>
      <c r="APF6" s="869"/>
      <c r="APG6" s="869"/>
      <c r="APH6" s="869"/>
      <c r="API6" s="869"/>
      <c r="APJ6" s="869"/>
      <c r="APK6" s="869"/>
      <c r="APL6" s="869"/>
      <c r="APM6" s="869"/>
      <c r="APN6" s="869"/>
      <c r="APO6" s="869"/>
      <c r="APP6" s="869"/>
      <c r="APQ6" s="869"/>
      <c r="APR6" s="869"/>
      <c r="APS6" s="869"/>
      <c r="APT6" s="869"/>
      <c r="APU6" s="869"/>
      <c r="APV6" s="869"/>
      <c r="APW6" s="869"/>
      <c r="APX6" s="869"/>
      <c r="APY6" s="869"/>
      <c r="APZ6" s="869"/>
      <c r="AQA6" s="869"/>
      <c r="AQB6" s="869"/>
      <c r="AQC6" s="869"/>
      <c r="AQD6" s="869"/>
      <c r="AQE6" s="869"/>
      <c r="AQF6" s="869"/>
      <c r="AQG6" s="869"/>
      <c r="AQH6" s="869"/>
      <c r="AQI6" s="869"/>
      <c r="AQJ6" s="869"/>
      <c r="AQK6" s="869"/>
      <c r="AQL6" s="869"/>
      <c r="AQM6" s="869"/>
      <c r="AQN6" s="869"/>
      <c r="AQO6" s="869"/>
      <c r="AQP6" s="869"/>
      <c r="AQQ6" s="869"/>
      <c r="AQR6" s="869"/>
      <c r="AQS6" s="869"/>
      <c r="AQT6" s="869"/>
      <c r="AQU6" s="869"/>
      <c r="AQV6" s="869"/>
      <c r="AQW6" s="869"/>
      <c r="AQX6" s="869"/>
      <c r="AQY6" s="869"/>
      <c r="AQZ6" s="869"/>
      <c r="ARA6" s="869"/>
      <c r="ARB6" s="869"/>
      <c r="ARC6" s="869"/>
      <c r="ARD6" s="869"/>
      <c r="ARE6" s="869"/>
      <c r="ARF6" s="869"/>
      <c r="ARG6" s="869"/>
      <c r="ARH6" s="869"/>
      <c r="ARI6" s="869"/>
      <c r="ARJ6" s="869"/>
      <c r="ARK6" s="869"/>
      <c r="ARL6" s="869"/>
      <c r="ARM6" s="869"/>
      <c r="ARN6" s="869"/>
      <c r="ARO6" s="869"/>
      <c r="ARP6" s="869"/>
      <c r="ARQ6" s="869"/>
      <c r="ARR6" s="869"/>
      <c r="ARS6" s="869"/>
      <c r="ART6" s="869"/>
      <c r="ARU6" s="869"/>
      <c r="ARV6" s="869"/>
      <c r="ARW6" s="869"/>
      <c r="ARX6" s="869"/>
      <c r="ARY6" s="869"/>
      <c r="ARZ6" s="869"/>
      <c r="ASA6" s="869"/>
      <c r="ASB6" s="869"/>
      <c r="ASC6" s="869"/>
      <c r="ASD6" s="869"/>
      <c r="ASE6" s="869"/>
      <c r="ASF6" s="869"/>
      <c r="ASG6" s="869"/>
      <c r="ASH6" s="869"/>
      <c r="ASI6" s="869"/>
      <c r="ASJ6" s="869"/>
      <c r="ASK6" s="869"/>
      <c r="ASL6" s="869"/>
      <c r="ASM6" s="869"/>
      <c r="ASN6" s="869"/>
      <c r="ASO6" s="869"/>
      <c r="ASP6" s="869"/>
      <c r="ASQ6" s="869"/>
      <c r="ASR6" s="869"/>
      <c r="ASS6" s="869"/>
      <c r="AST6" s="869"/>
      <c r="ASU6" s="869"/>
      <c r="ASV6" s="869"/>
      <c r="ASW6" s="869"/>
      <c r="ASX6" s="869"/>
      <c r="ASY6" s="869"/>
      <c r="ASZ6" s="869"/>
      <c r="ATA6" s="869"/>
      <c r="ATB6" s="869"/>
      <c r="ATC6" s="869"/>
      <c r="ATD6" s="869"/>
      <c r="ATE6" s="869"/>
      <c r="ATF6" s="869"/>
      <c r="ATG6" s="869"/>
      <c r="ATH6" s="869"/>
      <c r="ATI6" s="869"/>
      <c r="ATJ6" s="869"/>
      <c r="ATK6" s="869"/>
      <c r="ATL6" s="869"/>
      <c r="ATM6" s="869"/>
      <c r="ATN6" s="869"/>
      <c r="ATO6" s="869"/>
      <c r="ATP6" s="869"/>
      <c r="ATQ6" s="869"/>
      <c r="ATR6" s="869"/>
      <c r="ATS6" s="869"/>
      <c r="ATT6" s="869"/>
      <c r="ATU6" s="869"/>
      <c r="ATV6" s="869"/>
      <c r="ATW6" s="869"/>
      <c r="ATX6" s="869"/>
      <c r="ATY6" s="869"/>
      <c r="ATZ6" s="869"/>
      <c r="AUA6" s="869"/>
      <c r="AUB6" s="869"/>
      <c r="AUC6" s="869"/>
      <c r="AUD6" s="869"/>
      <c r="AUE6" s="869"/>
      <c r="AUF6" s="869"/>
      <c r="AUG6" s="869"/>
      <c r="AUH6" s="869"/>
      <c r="AUI6" s="869"/>
      <c r="AUJ6" s="869"/>
      <c r="AUK6" s="869"/>
      <c r="AUL6" s="869"/>
      <c r="AUM6" s="869"/>
      <c r="AUN6" s="869"/>
      <c r="AUO6" s="869"/>
      <c r="AUP6" s="869"/>
      <c r="AUQ6" s="869"/>
      <c r="AUR6" s="869"/>
      <c r="AUS6" s="869"/>
      <c r="AUT6" s="869"/>
      <c r="AUU6" s="869"/>
      <c r="AUV6" s="869"/>
      <c r="AUW6" s="869"/>
      <c r="AUX6" s="869"/>
      <c r="AUY6" s="869"/>
      <c r="AUZ6" s="869"/>
      <c r="AVA6" s="869"/>
      <c r="AVB6" s="869"/>
      <c r="AVC6" s="869"/>
      <c r="AVD6" s="869"/>
      <c r="AVE6" s="869"/>
      <c r="AVF6" s="869"/>
      <c r="AVG6" s="869"/>
      <c r="AVH6" s="869"/>
      <c r="AVI6" s="869"/>
      <c r="AVJ6" s="869"/>
      <c r="AVK6" s="869"/>
      <c r="AVL6" s="869"/>
      <c r="AVM6" s="869"/>
      <c r="AVN6" s="869"/>
      <c r="AVO6" s="869"/>
      <c r="AVP6" s="869"/>
      <c r="AVQ6" s="869"/>
      <c r="AVR6" s="869"/>
      <c r="AVS6" s="869"/>
      <c r="AVT6" s="869"/>
      <c r="AVU6" s="869"/>
      <c r="AVV6" s="869"/>
      <c r="AVW6" s="869"/>
      <c r="AVX6" s="869"/>
      <c r="AVY6" s="869"/>
      <c r="AVZ6" s="869"/>
      <c r="AWA6" s="869"/>
      <c r="AWB6" s="869"/>
      <c r="AWC6" s="869"/>
      <c r="AWD6" s="869"/>
      <c r="AWE6" s="869"/>
      <c r="AWF6" s="869"/>
      <c r="AWG6" s="869"/>
      <c r="AWH6" s="869"/>
      <c r="AWI6" s="869"/>
      <c r="AWJ6" s="869"/>
      <c r="AWK6" s="869"/>
      <c r="AWL6" s="869"/>
      <c r="AWM6" s="869"/>
      <c r="AWN6" s="869"/>
      <c r="AWO6" s="869"/>
      <c r="AWP6" s="869"/>
      <c r="AWQ6" s="869"/>
      <c r="AWR6" s="869"/>
      <c r="AWS6" s="869"/>
      <c r="AWT6" s="869"/>
      <c r="AWU6" s="869"/>
      <c r="AWV6" s="869"/>
      <c r="AWW6" s="869"/>
      <c r="AWX6" s="869"/>
      <c r="AWY6" s="869"/>
      <c r="AWZ6" s="869"/>
      <c r="AXA6" s="869"/>
      <c r="AXB6" s="869"/>
      <c r="AXC6" s="869"/>
      <c r="AXD6" s="869"/>
      <c r="AXE6" s="869"/>
      <c r="AXF6" s="869"/>
      <c r="AXG6" s="869"/>
      <c r="AXH6" s="869"/>
      <c r="AXI6" s="869"/>
      <c r="AXJ6" s="869"/>
      <c r="AXK6" s="869"/>
      <c r="AXL6" s="869"/>
      <c r="AXM6" s="869"/>
      <c r="AXN6" s="869"/>
      <c r="AXO6" s="869"/>
      <c r="AXP6" s="869"/>
      <c r="AXQ6" s="869"/>
      <c r="AXR6" s="869"/>
      <c r="AXS6" s="869"/>
      <c r="AXT6" s="869"/>
      <c r="AXU6" s="869"/>
      <c r="AXV6" s="869"/>
      <c r="AXW6" s="869"/>
      <c r="AXX6" s="869"/>
      <c r="AXY6" s="869"/>
      <c r="AXZ6" s="869"/>
      <c r="AYA6" s="869"/>
      <c r="AYB6" s="869"/>
      <c r="AYC6" s="869"/>
      <c r="AYD6" s="869"/>
      <c r="AYE6" s="869"/>
      <c r="AYF6" s="869"/>
      <c r="AYG6" s="869"/>
      <c r="AYH6" s="869"/>
      <c r="AYI6" s="869"/>
      <c r="AYJ6" s="869"/>
      <c r="AYK6" s="869"/>
      <c r="AYL6" s="869"/>
      <c r="AYM6" s="869"/>
      <c r="AYN6" s="869"/>
      <c r="AYO6" s="869"/>
      <c r="AYP6" s="869"/>
      <c r="AYQ6" s="869"/>
      <c r="AYR6" s="869"/>
      <c r="AYS6" s="869"/>
      <c r="AYT6" s="869"/>
      <c r="AYU6" s="869"/>
      <c r="AYV6" s="869"/>
      <c r="AYW6" s="869"/>
      <c r="AYX6" s="869"/>
      <c r="AYY6" s="869"/>
      <c r="AYZ6" s="869"/>
      <c r="AZA6" s="869"/>
      <c r="AZB6" s="869"/>
      <c r="AZC6" s="869"/>
      <c r="AZD6" s="869"/>
      <c r="AZE6" s="869"/>
      <c r="AZF6" s="869"/>
      <c r="AZG6" s="869"/>
      <c r="AZH6" s="869"/>
      <c r="AZI6" s="869"/>
      <c r="AZJ6" s="869"/>
      <c r="AZK6" s="869"/>
      <c r="AZL6" s="869"/>
      <c r="AZM6" s="869"/>
      <c r="AZN6" s="869"/>
      <c r="AZO6" s="869"/>
      <c r="AZP6" s="869"/>
      <c r="AZQ6" s="869"/>
      <c r="AZR6" s="869"/>
      <c r="AZS6" s="869"/>
      <c r="AZT6" s="869"/>
      <c r="AZU6" s="869"/>
      <c r="AZV6" s="869"/>
      <c r="AZW6" s="869"/>
      <c r="AZX6" s="869"/>
      <c r="AZY6" s="869"/>
      <c r="AZZ6" s="869"/>
      <c r="BAA6" s="869"/>
      <c r="BAB6" s="869"/>
      <c r="BAC6" s="869"/>
      <c r="BAD6" s="869"/>
      <c r="BAE6" s="869"/>
      <c r="BAF6" s="869"/>
      <c r="BAG6" s="869"/>
      <c r="BAH6" s="869"/>
      <c r="BAI6" s="869"/>
      <c r="BAJ6" s="869"/>
      <c r="BAK6" s="869"/>
      <c r="BAL6" s="869"/>
      <c r="BAM6" s="869"/>
      <c r="BAN6" s="869"/>
      <c r="BAO6" s="869"/>
      <c r="BAP6" s="869"/>
      <c r="BAQ6" s="869"/>
      <c r="BAR6" s="869"/>
      <c r="BAS6" s="869"/>
      <c r="BAT6" s="869"/>
      <c r="BAU6" s="869"/>
      <c r="BAV6" s="869"/>
      <c r="BAW6" s="869"/>
      <c r="BAX6" s="869"/>
      <c r="BAY6" s="869"/>
      <c r="BAZ6" s="869"/>
      <c r="BBA6" s="869"/>
      <c r="BBB6" s="869"/>
      <c r="BBC6" s="869"/>
      <c r="BBD6" s="869"/>
      <c r="BBE6" s="869"/>
      <c r="BBF6" s="869"/>
      <c r="BBG6" s="869"/>
      <c r="BBH6" s="869"/>
      <c r="BBI6" s="869"/>
      <c r="BBJ6" s="869"/>
      <c r="BBK6" s="869"/>
      <c r="BBL6" s="869"/>
      <c r="BBM6" s="869"/>
      <c r="BBN6" s="869"/>
      <c r="BBO6" s="869"/>
      <c r="BBP6" s="869"/>
      <c r="BBQ6" s="869"/>
      <c r="BBR6" s="869"/>
      <c r="BBS6" s="869"/>
      <c r="BBT6" s="869"/>
      <c r="BBU6" s="869"/>
      <c r="BBV6" s="869"/>
      <c r="BBW6" s="869"/>
      <c r="BBX6" s="869"/>
      <c r="BBY6" s="869"/>
      <c r="BBZ6" s="869"/>
      <c r="BCA6" s="869"/>
      <c r="BCB6" s="869"/>
      <c r="BCC6" s="869"/>
      <c r="BCD6" s="869"/>
      <c r="BCE6" s="869"/>
      <c r="BCF6" s="869"/>
      <c r="BCG6" s="869"/>
      <c r="BCH6" s="869"/>
      <c r="BCI6" s="869"/>
      <c r="BCJ6" s="869"/>
      <c r="BCK6" s="869"/>
      <c r="BCL6" s="869"/>
      <c r="BCM6" s="869"/>
      <c r="BCN6" s="869"/>
      <c r="BCO6" s="869"/>
      <c r="BCP6" s="869"/>
      <c r="BCQ6" s="869"/>
      <c r="BCR6" s="869"/>
      <c r="BCS6" s="869"/>
      <c r="BCT6" s="869"/>
      <c r="BCU6" s="869"/>
      <c r="BCV6" s="869"/>
      <c r="BCW6" s="869"/>
      <c r="BCX6" s="869"/>
      <c r="BCY6" s="869"/>
      <c r="BCZ6" s="869"/>
      <c r="BDA6" s="869"/>
      <c r="BDB6" s="869"/>
      <c r="BDC6" s="869"/>
      <c r="BDD6" s="869"/>
      <c r="BDE6" s="869"/>
      <c r="BDF6" s="869"/>
      <c r="BDG6" s="869"/>
      <c r="BDH6" s="869"/>
      <c r="BDI6" s="869"/>
      <c r="BDJ6" s="869"/>
      <c r="BDK6" s="869"/>
      <c r="BDL6" s="869"/>
      <c r="BDM6" s="869"/>
      <c r="BDN6" s="869"/>
      <c r="BDO6" s="869"/>
      <c r="BDP6" s="869"/>
      <c r="BDQ6" s="869"/>
      <c r="BDR6" s="869"/>
      <c r="BDS6" s="869"/>
      <c r="BDT6" s="869"/>
      <c r="BDU6" s="869"/>
      <c r="BDV6" s="869"/>
      <c r="BDW6" s="869"/>
      <c r="BDX6" s="869"/>
      <c r="BDY6" s="869"/>
      <c r="BDZ6" s="869"/>
      <c r="BEA6" s="869"/>
      <c r="BEB6" s="869"/>
      <c r="BEC6" s="869"/>
      <c r="BED6" s="869"/>
      <c r="BEE6" s="869"/>
      <c r="BEF6" s="869"/>
      <c r="BEG6" s="869"/>
      <c r="BEH6" s="869"/>
      <c r="BEI6" s="869"/>
      <c r="BEJ6" s="869"/>
      <c r="BEK6" s="869"/>
      <c r="BEL6" s="869"/>
      <c r="BEM6" s="869"/>
      <c r="BEN6" s="869"/>
      <c r="BEO6" s="869"/>
      <c r="BEP6" s="869"/>
      <c r="BEQ6" s="869"/>
      <c r="BER6" s="869"/>
      <c r="BES6" s="869"/>
      <c r="BET6" s="869"/>
      <c r="BEU6" s="869"/>
      <c r="BEV6" s="869"/>
      <c r="BEW6" s="869"/>
      <c r="BEX6" s="869"/>
      <c r="BEY6" s="869"/>
      <c r="BEZ6" s="869"/>
      <c r="BFA6" s="869"/>
      <c r="BFB6" s="869"/>
      <c r="BFC6" s="869"/>
      <c r="BFD6" s="869"/>
      <c r="BFE6" s="869"/>
      <c r="BFF6" s="869"/>
      <c r="BFG6" s="869"/>
      <c r="BFH6" s="869"/>
      <c r="BFI6" s="869"/>
      <c r="BFJ6" s="869"/>
      <c r="BFK6" s="869"/>
      <c r="BFL6" s="869"/>
      <c r="BFM6" s="869"/>
      <c r="BFN6" s="869"/>
      <c r="BFO6" s="869"/>
      <c r="BFP6" s="869"/>
      <c r="BFQ6" s="869"/>
      <c r="BFR6" s="869"/>
      <c r="BFS6" s="869"/>
      <c r="BFT6" s="869"/>
      <c r="BFU6" s="869"/>
      <c r="BFV6" s="869"/>
      <c r="BFW6" s="869"/>
      <c r="BFX6" s="869"/>
      <c r="BFY6" s="869"/>
      <c r="BFZ6" s="869"/>
      <c r="BGA6" s="869"/>
      <c r="BGB6" s="869"/>
      <c r="BGC6" s="869"/>
      <c r="BGD6" s="869"/>
      <c r="BGE6" s="869"/>
      <c r="BGF6" s="869"/>
      <c r="BGG6" s="869"/>
      <c r="BGH6" s="869"/>
      <c r="BGI6" s="869"/>
      <c r="BGJ6" s="869"/>
      <c r="BGK6" s="869"/>
      <c r="BGL6" s="869"/>
      <c r="BGM6" s="869"/>
      <c r="BGN6" s="869"/>
      <c r="BGO6" s="869"/>
      <c r="BGP6" s="869"/>
      <c r="BGQ6" s="869"/>
      <c r="BGR6" s="869"/>
      <c r="BGS6" s="869"/>
      <c r="BGT6" s="869"/>
      <c r="BGU6" s="869"/>
      <c r="BGV6" s="869"/>
      <c r="BGW6" s="869"/>
      <c r="BGX6" s="869"/>
      <c r="BGY6" s="869"/>
      <c r="BGZ6" s="869"/>
      <c r="BHA6" s="869"/>
      <c r="BHB6" s="869"/>
      <c r="BHC6" s="869"/>
      <c r="BHD6" s="869"/>
      <c r="BHE6" s="869"/>
      <c r="BHF6" s="869"/>
      <c r="BHG6" s="869"/>
      <c r="BHH6" s="869"/>
      <c r="BHI6" s="869"/>
      <c r="BHJ6" s="869"/>
      <c r="BHK6" s="869"/>
      <c r="BHL6" s="869"/>
      <c r="BHM6" s="869"/>
      <c r="BHN6" s="869"/>
      <c r="BHO6" s="869"/>
      <c r="BHP6" s="869"/>
      <c r="BHQ6" s="869"/>
      <c r="BHR6" s="869"/>
      <c r="BHS6" s="869"/>
      <c r="BHT6" s="869"/>
      <c r="BHU6" s="869"/>
      <c r="BHV6" s="869"/>
      <c r="BHW6" s="869"/>
      <c r="BHX6" s="869"/>
      <c r="BHY6" s="869"/>
      <c r="BHZ6" s="869"/>
      <c r="BIA6" s="869"/>
      <c r="BIB6" s="869"/>
      <c r="BIC6" s="869"/>
      <c r="BID6" s="869"/>
      <c r="BIE6" s="869"/>
      <c r="BIF6" s="869"/>
      <c r="BIG6" s="869"/>
      <c r="BIH6" s="869"/>
      <c r="BII6" s="869"/>
      <c r="BIJ6" s="869"/>
      <c r="BIK6" s="869"/>
      <c r="BIL6" s="869"/>
      <c r="BIM6" s="869"/>
      <c r="BIN6" s="869"/>
      <c r="BIO6" s="869"/>
      <c r="BIP6" s="869"/>
      <c r="BIQ6" s="869"/>
      <c r="BIR6" s="869"/>
      <c r="BIS6" s="869"/>
      <c r="BIT6" s="869"/>
      <c r="BIU6" s="869"/>
      <c r="BIV6" s="869"/>
      <c r="BIW6" s="869"/>
      <c r="BIX6" s="869"/>
      <c r="BIY6" s="869"/>
      <c r="BIZ6" s="869"/>
      <c r="BJA6" s="869"/>
      <c r="BJB6" s="869"/>
      <c r="BJC6" s="869"/>
      <c r="BJD6" s="869"/>
      <c r="BJE6" s="869"/>
      <c r="BJF6" s="869"/>
      <c r="BJG6" s="869"/>
      <c r="BJH6" s="869"/>
      <c r="BJI6" s="869"/>
      <c r="BJJ6" s="869"/>
      <c r="BJK6" s="869"/>
      <c r="BJL6" s="869"/>
      <c r="BJM6" s="869"/>
      <c r="BJN6" s="869"/>
      <c r="BJO6" s="869"/>
      <c r="BJP6" s="869"/>
      <c r="BJQ6" s="869"/>
      <c r="BJR6" s="869"/>
      <c r="BJS6" s="869"/>
      <c r="BJT6" s="869"/>
      <c r="BJU6" s="869"/>
      <c r="BJV6" s="869"/>
      <c r="BJW6" s="869"/>
      <c r="BJX6" s="869"/>
      <c r="BJY6" s="869"/>
      <c r="BJZ6" s="869"/>
      <c r="BKA6" s="869"/>
      <c r="BKB6" s="869"/>
      <c r="BKC6" s="869"/>
      <c r="BKD6" s="869"/>
      <c r="BKE6" s="869"/>
      <c r="BKF6" s="869"/>
      <c r="BKG6" s="869"/>
      <c r="BKH6" s="869"/>
      <c r="BKI6" s="869"/>
      <c r="BKJ6" s="869"/>
      <c r="BKK6" s="869"/>
      <c r="BKL6" s="869"/>
      <c r="BKM6" s="869"/>
      <c r="BKN6" s="869"/>
      <c r="BKO6" s="869"/>
      <c r="BKP6" s="869"/>
      <c r="BKQ6" s="869"/>
      <c r="BKR6" s="869"/>
      <c r="BKS6" s="869"/>
      <c r="BKT6" s="869"/>
      <c r="BKU6" s="869"/>
      <c r="BKV6" s="869"/>
      <c r="BKW6" s="869"/>
      <c r="BKX6" s="869"/>
      <c r="BKY6" s="869"/>
      <c r="BKZ6" s="869"/>
      <c r="BLA6" s="869"/>
      <c r="BLB6" s="869"/>
      <c r="BLC6" s="869"/>
      <c r="BLD6" s="869"/>
      <c r="BLE6" s="869"/>
      <c r="BLF6" s="869"/>
      <c r="BLG6" s="869"/>
      <c r="BLH6" s="869"/>
      <c r="BLI6" s="869"/>
      <c r="BLJ6" s="869"/>
      <c r="BLK6" s="869"/>
      <c r="BLL6" s="869"/>
      <c r="BLM6" s="869"/>
      <c r="BLN6" s="869"/>
      <c r="BLO6" s="869"/>
      <c r="BLP6" s="869"/>
      <c r="BLQ6" s="869"/>
      <c r="BLR6" s="869"/>
      <c r="BLS6" s="869"/>
      <c r="BLT6" s="869"/>
      <c r="BLU6" s="869"/>
      <c r="BLV6" s="869"/>
      <c r="BLW6" s="869"/>
      <c r="BLX6" s="869"/>
      <c r="BLY6" s="869"/>
      <c r="BLZ6" s="869"/>
      <c r="BMA6" s="869"/>
      <c r="BMB6" s="869"/>
      <c r="BMC6" s="869"/>
      <c r="BMD6" s="869"/>
      <c r="BME6" s="869"/>
      <c r="BMF6" s="869"/>
      <c r="BMG6" s="869"/>
      <c r="BMH6" s="869"/>
      <c r="BMI6" s="869"/>
      <c r="BMJ6" s="869"/>
      <c r="BMK6" s="869"/>
      <c r="BML6" s="869"/>
      <c r="BMM6" s="869"/>
      <c r="BMN6" s="869"/>
      <c r="BMO6" s="869"/>
      <c r="BMP6" s="869"/>
      <c r="BMQ6" s="869"/>
      <c r="BMR6" s="869"/>
      <c r="BMS6" s="869"/>
      <c r="BMT6" s="869"/>
      <c r="BMU6" s="869"/>
      <c r="BMV6" s="869"/>
      <c r="BMW6" s="869"/>
      <c r="BMX6" s="869"/>
      <c r="BMY6" s="869"/>
      <c r="BMZ6" s="869"/>
      <c r="BNA6" s="869"/>
      <c r="BNB6" s="869"/>
      <c r="BNC6" s="869"/>
      <c r="BND6" s="869"/>
      <c r="BNE6" s="869"/>
      <c r="BNF6" s="869"/>
      <c r="BNG6" s="869"/>
      <c r="BNH6" s="869"/>
      <c r="BNI6" s="869"/>
      <c r="BNJ6" s="869"/>
      <c r="BNK6" s="869"/>
      <c r="BNL6" s="869"/>
      <c r="BNM6" s="869"/>
      <c r="BNN6" s="869"/>
      <c r="BNO6" s="869"/>
      <c r="BNP6" s="869"/>
      <c r="BNQ6" s="869"/>
      <c r="BNR6" s="869"/>
      <c r="BNS6" s="869"/>
      <c r="BNT6" s="869"/>
      <c r="BNU6" s="869"/>
      <c r="BNV6" s="869"/>
      <c r="BNW6" s="869"/>
      <c r="BNX6" s="869"/>
      <c r="BNY6" s="869"/>
      <c r="BNZ6" s="869"/>
      <c r="BOA6" s="869"/>
      <c r="BOB6" s="869"/>
      <c r="BOC6" s="869"/>
      <c r="BOD6" s="869"/>
      <c r="BOE6" s="869"/>
      <c r="BOF6" s="869"/>
      <c r="BOG6" s="869"/>
      <c r="BOH6" s="869"/>
      <c r="BOI6" s="869"/>
      <c r="BOJ6" s="869"/>
      <c r="BOK6" s="869"/>
      <c r="BOL6" s="869"/>
      <c r="BOM6" s="869"/>
      <c r="BON6" s="869"/>
      <c r="BOO6" s="869"/>
      <c r="BOP6" s="869"/>
      <c r="BOQ6" s="869"/>
      <c r="BOR6" s="869"/>
      <c r="BOS6" s="869"/>
      <c r="BOT6" s="869"/>
      <c r="BOU6" s="869"/>
      <c r="BOV6" s="869"/>
      <c r="BOW6" s="869"/>
      <c r="BOX6" s="869"/>
      <c r="BOY6" s="869"/>
      <c r="BOZ6" s="869"/>
      <c r="BPA6" s="869"/>
      <c r="BPB6" s="869"/>
      <c r="BPC6" s="869"/>
      <c r="BPD6" s="869"/>
      <c r="BPE6" s="869"/>
      <c r="BPF6" s="869"/>
      <c r="BPG6" s="869"/>
      <c r="BPH6" s="869"/>
      <c r="BPI6" s="869"/>
      <c r="BPJ6" s="869"/>
      <c r="BPK6" s="869"/>
      <c r="BPL6" s="869"/>
      <c r="BPM6" s="869"/>
      <c r="BPN6" s="869"/>
      <c r="BPO6" s="869"/>
      <c r="BPP6" s="869"/>
      <c r="BPQ6" s="869"/>
      <c r="BPR6" s="869"/>
      <c r="BPS6" s="869"/>
      <c r="BPT6" s="869"/>
      <c r="BPU6" s="869"/>
      <c r="BPV6" s="869"/>
      <c r="BPW6" s="869"/>
      <c r="BPX6" s="869"/>
      <c r="BPY6" s="869"/>
      <c r="BPZ6" s="869"/>
      <c r="BQA6" s="869"/>
      <c r="BQB6" s="869"/>
      <c r="BQC6" s="869"/>
      <c r="BQD6" s="869"/>
      <c r="BQE6" s="869"/>
      <c r="BQF6" s="869"/>
      <c r="BQG6" s="869"/>
      <c r="BQH6" s="869"/>
      <c r="BQI6" s="869"/>
      <c r="BQJ6" s="869"/>
      <c r="BQK6" s="869"/>
      <c r="BQL6" s="869"/>
      <c r="BQM6" s="869"/>
      <c r="BQN6" s="869"/>
      <c r="BQO6" s="869"/>
      <c r="BQP6" s="869"/>
      <c r="BQQ6" s="869"/>
      <c r="BQR6" s="869"/>
      <c r="BQS6" s="869"/>
      <c r="BQT6" s="869"/>
      <c r="BQU6" s="869"/>
      <c r="BQV6" s="869"/>
      <c r="BQW6" s="869"/>
      <c r="BQX6" s="869"/>
      <c r="BQY6" s="869"/>
      <c r="BQZ6" s="869"/>
      <c r="BRA6" s="869"/>
      <c r="BRB6" s="869"/>
      <c r="BRC6" s="869"/>
      <c r="BRD6" s="869"/>
      <c r="BRE6" s="869"/>
      <c r="BRF6" s="869"/>
      <c r="BRG6" s="869"/>
      <c r="BRH6" s="869"/>
      <c r="BRI6" s="869"/>
      <c r="BRJ6" s="869"/>
      <c r="BRK6" s="869"/>
      <c r="BRL6" s="869"/>
      <c r="BRM6" s="869"/>
      <c r="BRN6" s="869"/>
      <c r="BRO6" s="869"/>
      <c r="BRP6" s="869"/>
      <c r="BRQ6" s="869"/>
      <c r="BRR6" s="869"/>
      <c r="BRS6" s="869"/>
      <c r="BRT6" s="869"/>
      <c r="BRU6" s="869"/>
      <c r="BRV6" s="869"/>
      <c r="BRW6" s="869"/>
      <c r="BRX6" s="869"/>
      <c r="BRY6" s="869"/>
      <c r="BRZ6" s="869"/>
      <c r="BSA6" s="869"/>
      <c r="BSB6" s="869"/>
      <c r="BSC6" s="869"/>
      <c r="BSD6" s="869"/>
      <c r="BSE6" s="869"/>
      <c r="BSF6" s="869"/>
      <c r="BSG6" s="869"/>
      <c r="BSH6" s="869"/>
      <c r="BSI6" s="869"/>
      <c r="BSJ6" s="869"/>
      <c r="BSK6" s="869"/>
      <c r="BSL6" s="869"/>
      <c r="BSM6" s="869"/>
      <c r="BSN6" s="869"/>
      <c r="BSO6" s="869"/>
      <c r="BSP6" s="869"/>
      <c r="BSQ6" s="869"/>
      <c r="BSR6" s="869"/>
      <c r="BSS6" s="869"/>
      <c r="BST6" s="869"/>
      <c r="BSU6" s="869"/>
      <c r="BSV6" s="869"/>
      <c r="BSW6" s="869"/>
      <c r="BSX6" s="869"/>
      <c r="BSY6" s="869"/>
      <c r="BSZ6" s="869"/>
      <c r="BTA6" s="869"/>
      <c r="BTB6" s="869"/>
      <c r="BTC6" s="869"/>
      <c r="BTD6" s="869"/>
      <c r="BTE6" s="869"/>
      <c r="BTF6" s="869"/>
      <c r="BTG6" s="869"/>
      <c r="BTH6" s="869"/>
      <c r="BTI6" s="869"/>
      <c r="BTJ6" s="869"/>
      <c r="BTK6" s="869"/>
      <c r="BTL6" s="869"/>
      <c r="BTM6" s="869"/>
      <c r="BTN6" s="869"/>
      <c r="BTO6" s="869"/>
      <c r="BTP6" s="869"/>
      <c r="BTQ6" s="869"/>
      <c r="BTR6" s="869"/>
      <c r="BTS6" s="869"/>
      <c r="BTT6" s="869"/>
      <c r="BTU6" s="869"/>
      <c r="BTV6" s="869"/>
      <c r="BTW6" s="869"/>
      <c r="BTX6" s="869"/>
      <c r="BTY6" s="869"/>
      <c r="BTZ6" s="869"/>
      <c r="BUA6" s="869"/>
      <c r="BUB6" s="869"/>
      <c r="BUC6" s="869"/>
      <c r="BUD6" s="869"/>
      <c r="BUE6" s="869"/>
      <c r="BUF6" s="869"/>
      <c r="BUG6" s="869"/>
      <c r="BUH6" s="869"/>
      <c r="BUI6" s="869"/>
      <c r="BUJ6" s="869"/>
      <c r="BUK6" s="869"/>
      <c r="BUL6" s="869"/>
      <c r="BUM6" s="869"/>
      <c r="BUN6" s="869"/>
      <c r="BUO6" s="869"/>
      <c r="BUP6" s="869"/>
      <c r="BUQ6" s="869"/>
      <c r="BUR6" s="869"/>
      <c r="BUS6" s="869"/>
      <c r="BUT6" s="869"/>
      <c r="BUU6" s="869"/>
      <c r="BUV6" s="869"/>
      <c r="BUW6" s="869"/>
      <c r="BUX6" s="869"/>
      <c r="BUY6" s="869"/>
      <c r="BUZ6" s="869"/>
      <c r="BVA6" s="869"/>
      <c r="BVB6" s="869"/>
      <c r="BVC6" s="869"/>
      <c r="BVD6" s="869"/>
      <c r="BVE6" s="869"/>
      <c r="BVF6" s="869"/>
      <c r="BVG6" s="869"/>
      <c r="BVH6" s="869"/>
      <c r="BVI6" s="869"/>
      <c r="BVJ6" s="869"/>
      <c r="BVK6" s="869"/>
      <c r="BVL6" s="869"/>
      <c r="BVM6" s="869"/>
      <c r="BVN6" s="869"/>
      <c r="BVO6" s="869"/>
      <c r="BVP6" s="869"/>
      <c r="BVQ6" s="869"/>
      <c r="BVR6" s="869"/>
      <c r="BVS6" s="869"/>
      <c r="BVT6" s="869"/>
      <c r="BVU6" s="869"/>
      <c r="BVV6" s="869"/>
      <c r="BVW6" s="869"/>
      <c r="BVX6" s="869"/>
      <c r="BVY6" s="869"/>
      <c r="BVZ6" s="869"/>
      <c r="BWA6" s="869"/>
      <c r="BWB6" s="869"/>
      <c r="BWC6" s="869"/>
      <c r="BWD6" s="869"/>
      <c r="BWE6" s="869"/>
      <c r="BWF6" s="869"/>
      <c r="BWG6" s="869"/>
      <c r="BWH6" s="869"/>
      <c r="BWI6" s="869"/>
      <c r="BWJ6" s="869"/>
      <c r="BWK6" s="869"/>
      <c r="BWL6" s="869"/>
      <c r="BWM6" s="869"/>
      <c r="BWN6" s="869"/>
      <c r="BWO6" s="869"/>
      <c r="BWP6" s="869"/>
      <c r="BWQ6" s="869"/>
      <c r="BWR6" s="869"/>
      <c r="BWS6" s="869"/>
      <c r="BWT6" s="869"/>
      <c r="BWU6" s="869"/>
      <c r="BWV6" s="869"/>
      <c r="BWW6" s="869"/>
      <c r="BWX6" s="869"/>
      <c r="BWY6" s="869"/>
      <c r="BWZ6" s="869"/>
      <c r="BXA6" s="869"/>
      <c r="BXB6" s="869"/>
      <c r="BXC6" s="869"/>
      <c r="BXD6" s="869"/>
      <c r="BXE6" s="869"/>
      <c r="BXF6" s="869"/>
      <c r="BXG6" s="869"/>
      <c r="BXH6" s="869"/>
      <c r="BXI6" s="869"/>
      <c r="BXJ6" s="869"/>
      <c r="BXK6" s="869"/>
      <c r="BXL6" s="869"/>
      <c r="BXM6" s="869"/>
      <c r="BXN6" s="869"/>
      <c r="BXO6" s="869"/>
      <c r="BXP6" s="869"/>
      <c r="BXQ6" s="869"/>
      <c r="BXR6" s="869"/>
      <c r="BXS6" s="869"/>
      <c r="BXT6" s="869"/>
      <c r="BXU6" s="869"/>
      <c r="BXV6" s="869"/>
      <c r="BXW6" s="869"/>
      <c r="BXX6" s="869"/>
      <c r="BXY6" s="869"/>
      <c r="BXZ6" s="869"/>
      <c r="BYA6" s="869"/>
      <c r="BYB6" s="869"/>
      <c r="BYC6" s="869"/>
      <c r="BYD6" s="869"/>
      <c r="BYE6" s="869"/>
      <c r="BYF6" s="869"/>
      <c r="BYG6" s="869"/>
      <c r="BYH6" s="869"/>
      <c r="BYI6" s="869"/>
      <c r="BYJ6" s="869"/>
      <c r="BYK6" s="869"/>
      <c r="BYL6" s="869"/>
      <c r="BYM6" s="869"/>
      <c r="BYN6" s="869"/>
      <c r="BYO6" s="869"/>
      <c r="BYP6" s="869"/>
      <c r="BYQ6" s="869"/>
      <c r="BYR6" s="869"/>
      <c r="BYS6" s="869"/>
      <c r="BYT6" s="869"/>
      <c r="BYU6" s="869"/>
      <c r="BYV6" s="869"/>
      <c r="BYW6" s="869"/>
      <c r="BYX6" s="869"/>
      <c r="BYY6" s="869"/>
      <c r="BYZ6" s="869"/>
      <c r="BZA6" s="869"/>
      <c r="BZB6" s="869"/>
      <c r="BZC6" s="869"/>
      <c r="BZD6" s="869"/>
      <c r="BZE6" s="869"/>
      <c r="BZF6" s="869"/>
      <c r="BZG6" s="869"/>
      <c r="BZH6" s="869"/>
      <c r="BZI6" s="869"/>
      <c r="BZJ6" s="869"/>
      <c r="BZK6" s="869"/>
      <c r="BZL6" s="869"/>
      <c r="BZM6" s="869"/>
      <c r="BZN6" s="869"/>
      <c r="BZO6" s="869"/>
      <c r="BZP6" s="869"/>
      <c r="BZQ6" s="869"/>
      <c r="BZR6" s="869"/>
      <c r="BZS6" s="869"/>
      <c r="BZT6" s="869"/>
      <c r="BZU6" s="869"/>
      <c r="BZV6" s="869"/>
      <c r="BZW6" s="869"/>
      <c r="BZX6" s="869"/>
      <c r="BZY6" s="869"/>
      <c r="BZZ6" s="869"/>
      <c r="CAA6" s="869"/>
      <c r="CAB6" s="869"/>
      <c r="CAC6" s="869"/>
      <c r="CAD6" s="869"/>
      <c r="CAE6" s="869"/>
      <c r="CAF6" s="869"/>
      <c r="CAG6" s="869"/>
      <c r="CAH6" s="869"/>
      <c r="CAI6" s="869"/>
      <c r="CAJ6" s="869"/>
      <c r="CAK6" s="869"/>
      <c r="CAL6" s="869"/>
      <c r="CAM6" s="869"/>
      <c r="CAN6" s="869"/>
      <c r="CAO6" s="869"/>
      <c r="CAP6" s="869"/>
      <c r="CAQ6" s="869"/>
      <c r="CAR6" s="869"/>
      <c r="CAS6" s="869"/>
      <c r="CAT6" s="869"/>
      <c r="CAU6" s="869"/>
      <c r="CAV6" s="869"/>
      <c r="CAW6" s="869"/>
      <c r="CAX6" s="869"/>
      <c r="CAY6" s="869"/>
      <c r="CAZ6" s="869"/>
      <c r="CBA6" s="869"/>
      <c r="CBB6" s="869"/>
      <c r="CBC6" s="869"/>
      <c r="CBD6" s="869"/>
      <c r="CBE6" s="869"/>
      <c r="CBF6" s="869"/>
      <c r="CBG6" s="869"/>
      <c r="CBH6" s="869"/>
      <c r="CBI6" s="869"/>
      <c r="CBJ6" s="869"/>
      <c r="CBK6" s="869"/>
      <c r="CBL6" s="869"/>
      <c r="CBM6" s="869"/>
      <c r="CBN6" s="869"/>
      <c r="CBO6" s="869"/>
      <c r="CBP6" s="869"/>
      <c r="CBQ6" s="869"/>
      <c r="CBR6" s="869"/>
      <c r="CBS6" s="869"/>
      <c r="CBT6" s="869"/>
      <c r="CBU6" s="869"/>
      <c r="CBV6" s="869"/>
      <c r="CBW6" s="869"/>
      <c r="CBX6" s="869"/>
      <c r="CBY6" s="869"/>
      <c r="CBZ6" s="869"/>
      <c r="CCA6" s="869"/>
      <c r="CCB6" s="869"/>
      <c r="CCC6" s="869"/>
      <c r="CCD6" s="869"/>
      <c r="CCE6" s="869"/>
      <c r="CCF6" s="869"/>
      <c r="CCG6" s="869"/>
      <c r="CCH6" s="869"/>
      <c r="CCI6" s="869"/>
      <c r="CCJ6" s="869"/>
      <c r="CCK6" s="869"/>
      <c r="CCL6" s="869"/>
      <c r="CCM6" s="869"/>
      <c r="CCN6" s="869"/>
      <c r="CCO6" s="869"/>
      <c r="CCP6" s="869"/>
      <c r="CCQ6" s="869"/>
      <c r="CCR6" s="869"/>
      <c r="CCS6" s="869"/>
      <c r="CCT6" s="869"/>
      <c r="CCU6" s="869"/>
      <c r="CCV6" s="869"/>
      <c r="CCW6" s="869"/>
      <c r="CCX6" s="869"/>
      <c r="CCY6" s="869"/>
      <c r="CCZ6" s="869"/>
      <c r="CDA6" s="869"/>
      <c r="CDB6" s="869"/>
      <c r="CDC6" s="869"/>
      <c r="CDD6" s="869"/>
      <c r="CDE6" s="869"/>
      <c r="CDF6" s="869"/>
      <c r="CDG6" s="869"/>
      <c r="CDH6" s="869"/>
      <c r="CDI6" s="869"/>
      <c r="CDJ6" s="869"/>
      <c r="CDK6" s="869"/>
      <c r="CDL6" s="869"/>
      <c r="CDM6" s="869"/>
      <c r="CDN6" s="869"/>
      <c r="CDO6" s="869"/>
      <c r="CDP6" s="869"/>
      <c r="CDQ6" s="869"/>
      <c r="CDR6" s="869"/>
      <c r="CDS6" s="869"/>
      <c r="CDT6" s="869"/>
      <c r="CDU6" s="869"/>
      <c r="CDV6" s="869"/>
      <c r="CDW6" s="869"/>
      <c r="CDX6" s="869"/>
      <c r="CDY6" s="869"/>
      <c r="CDZ6" s="869"/>
      <c r="CEA6" s="869"/>
      <c r="CEB6" s="869"/>
      <c r="CEC6" s="869"/>
      <c r="CED6" s="869"/>
      <c r="CEE6" s="869"/>
      <c r="CEF6" s="869"/>
      <c r="CEG6" s="869"/>
      <c r="CEH6" s="869"/>
      <c r="CEI6" s="869"/>
      <c r="CEJ6" s="869"/>
      <c r="CEK6" s="869"/>
      <c r="CEL6" s="869"/>
      <c r="CEM6" s="869"/>
      <c r="CEN6" s="869"/>
      <c r="CEO6" s="869"/>
      <c r="CEP6" s="869"/>
      <c r="CEQ6" s="869"/>
      <c r="CER6" s="869"/>
      <c r="CES6" s="869"/>
      <c r="CET6" s="869"/>
      <c r="CEU6" s="869"/>
      <c r="CEV6" s="869"/>
      <c r="CEW6" s="869"/>
      <c r="CEX6" s="869"/>
      <c r="CEY6" s="869"/>
      <c r="CEZ6" s="869"/>
      <c r="CFA6" s="869"/>
      <c r="CFB6" s="869"/>
      <c r="CFC6" s="869"/>
      <c r="CFD6" s="869"/>
      <c r="CFE6" s="869"/>
      <c r="CFF6" s="869"/>
      <c r="CFG6" s="869"/>
      <c r="CFH6" s="869"/>
      <c r="CFI6" s="869"/>
      <c r="CFJ6" s="869"/>
      <c r="CFK6" s="869"/>
      <c r="CFL6" s="869"/>
      <c r="CFM6" s="869"/>
      <c r="CFN6" s="869"/>
      <c r="CFO6" s="869"/>
      <c r="CFP6" s="869"/>
      <c r="CFQ6" s="869"/>
      <c r="CFR6" s="869"/>
      <c r="CFS6" s="869"/>
      <c r="CFT6" s="869"/>
      <c r="CFU6" s="869"/>
      <c r="CFV6" s="869"/>
      <c r="CFW6" s="869"/>
      <c r="CFX6" s="869"/>
      <c r="CFY6" s="869"/>
      <c r="CFZ6" s="869"/>
      <c r="CGA6" s="869"/>
      <c r="CGB6" s="869"/>
      <c r="CGC6" s="869"/>
      <c r="CGD6" s="869"/>
      <c r="CGE6" s="869"/>
      <c r="CGF6" s="869"/>
      <c r="CGG6" s="869"/>
      <c r="CGH6" s="869"/>
      <c r="CGI6" s="869"/>
      <c r="CGJ6" s="869"/>
      <c r="CGK6" s="869"/>
      <c r="CGL6" s="869"/>
      <c r="CGM6" s="869"/>
      <c r="CGN6" s="869"/>
      <c r="CGO6" s="869"/>
      <c r="CGP6" s="869"/>
      <c r="CGQ6" s="869"/>
      <c r="CGR6" s="869"/>
      <c r="CGS6" s="869"/>
      <c r="CGT6" s="869"/>
      <c r="CGU6" s="869"/>
      <c r="CGV6" s="869"/>
      <c r="CGW6" s="869"/>
      <c r="CGX6" s="869"/>
      <c r="CGY6" s="869"/>
      <c r="CGZ6" s="869"/>
      <c r="CHA6" s="869"/>
      <c r="CHB6" s="869"/>
      <c r="CHC6" s="869"/>
      <c r="CHD6" s="869"/>
      <c r="CHE6" s="869"/>
      <c r="CHF6" s="869"/>
      <c r="CHG6" s="869"/>
      <c r="CHH6" s="869"/>
      <c r="CHI6" s="869"/>
      <c r="CHJ6" s="869"/>
      <c r="CHK6" s="869"/>
      <c r="CHL6" s="869"/>
      <c r="CHM6" s="869"/>
      <c r="CHN6" s="869"/>
      <c r="CHO6" s="869"/>
      <c r="CHP6" s="869"/>
      <c r="CHQ6" s="869"/>
      <c r="CHR6" s="869"/>
      <c r="CHS6" s="869"/>
      <c r="CHT6" s="869"/>
      <c r="CHU6" s="869"/>
      <c r="CHV6" s="869"/>
      <c r="CHW6" s="869"/>
      <c r="CHX6" s="869"/>
      <c r="CHY6" s="869"/>
      <c r="CHZ6" s="869"/>
      <c r="CIA6" s="869"/>
      <c r="CIB6" s="869"/>
      <c r="CIC6" s="869"/>
      <c r="CID6" s="869"/>
      <c r="CIE6" s="869"/>
      <c r="CIF6" s="869"/>
      <c r="CIG6" s="869"/>
      <c r="CIH6" s="869"/>
      <c r="CII6" s="869"/>
      <c r="CIJ6" s="869"/>
      <c r="CIK6" s="869"/>
      <c r="CIL6" s="869"/>
      <c r="CIM6" s="869"/>
      <c r="CIN6" s="869"/>
      <c r="CIO6" s="869"/>
      <c r="CIP6" s="869"/>
      <c r="CIQ6" s="869"/>
      <c r="CIR6" s="869"/>
      <c r="CIS6" s="869"/>
      <c r="CIT6" s="869"/>
      <c r="CIU6" s="869"/>
      <c r="CIV6" s="869"/>
      <c r="CIW6" s="869"/>
      <c r="CIX6" s="869"/>
      <c r="CIY6" s="869"/>
      <c r="CIZ6" s="869"/>
      <c r="CJA6" s="869"/>
      <c r="CJB6" s="869"/>
      <c r="CJC6" s="869"/>
      <c r="CJD6" s="869"/>
      <c r="CJE6" s="869"/>
      <c r="CJF6" s="869"/>
      <c r="CJG6" s="869"/>
      <c r="CJH6" s="869"/>
      <c r="CJI6" s="869"/>
      <c r="CJJ6" s="869"/>
      <c r="CJK6" s="869"/>
      <c r="CJL6" s="869"/>
      <c r="CJM6" s="869"/>
      <c r="CJN6" s="869"/>
      <c r="CJO6" s="869"/>
      <c r="CJP6" s="869"/>
      <c r="CJQ6" s="869"/>
      <c r="CJR6" s="869"/>
      <c r="CJS6" s="869"/>
      <c r="CJT6" s="869"/>
      <c r="CJU6" s="869"/>
      <c r="CJV6" s="869"/>
      <c r="CJW6" s="869"/>
      <c r="CJX6" s="869"/>
      <c r="CJY6" s="869"/>
      <c r="CJZ6" s="869"/>
      <c r="CKA6" s="869"/>
      <c r="CKB6" s="869"/>
      <c r="CKC6" s="869"/>
      <c r="CKD6" s="869"/>
      <c r="CKE6" s="869"/>
      <c r="CKF6" s="869"/>
      <c r="CKG6" s="869"/>
      <c r="CKH6" s="869"/>
      <c r="CKI6" s="869"/>
      <c r="CKJ6" s="869"/>
      <c r="CKK6" s="869"/>
      <c r="CKL6" s="869"/>
      <c r="CKM6" s="869"/>
      <c r="CKN6" s="869"/>
      <c r="CKO6" s="869"/>
      <c r="CKP6" s="869"/>
      <c r="CKQ6" s="869"/>
      <c r="CKR6" s="869"/>
      <c r="CKS6" s="869"/>
      <c r="CKT6" s="869"/>
      <c r="CKU6" s="869"/>
      <c r="CKV6" s="869"/>
      <c r="CKW6" s="869"/>
      <c r="CKX6" s="869"/>
      <c r="CKY6" s="869"/>
      <c r="CKZ6" s="869"/>
      <c r="CLA6" s="869"/>
      <c r="CLB6" s="869"/>
      <c r="CLC6" s="869"/>
      <c r="CLD6" s="869"/>
      <c r="CLE6" s="869"/>
      <c r="CLF6" s="869"/>
      <c r="CLG6" s="869"/>
      <c r="CLH6" s="869"/>
      <c r="CLI6" s="869"/>
      <c r="CLJ6" s="869"/>
      <c r="CLK6" s="869"/>
      <c r="CLL6" s="869"/>
      <c r="CLM6" s="869"/>
      <c r="CLN6" s="869"/>
      <c r="CLO6" s="869"/>
      <c r="CLP6" s="869"/>
      <c r="CLQ6" s="869"/>
      <c r="CLR6" s="869"/>
      <c r="CLS6" s="869"/>
      <c r="CLT6" s="869"/>
      <c r="CLU6" s="869"/>
      <c r="CLV6" s="869"/>
      <c r="CLW6" s="869"/>
      <c r="CLX6" s="869"/>
      <c r="CLY6" s="869"/>
      <c r="CLZ6" s="869"/>
      <c r="CMA6" s="869"/>
      <c r="CMB6" s="869"/>
      <c r="CMC6" s="869"/>
      <c r="CMD6" s="869"/>
      <c r="CME6" s="869"/>
      <c r="CMF6" s="869"/>
      <c r="CMG6" s="869"/>
      <c r="CMH6" s="869"/>
      <c r="CMI6" s="869"/>
      <c r="CMJ6" s="869"/>
      <c r="CMK6" s="869"/>
      <c r="CML6" s="869"/>
      <c r="CMM6" s="869"/>
      <c r="CMN6" s="869"/>
      <c r="CMO6" s="869"/>
      <c r="CMP6" s="869"/>
      <c r="CMQ6" s="869"/>
      <c r="CMR6" s="869"/>
      <c r="CMS6" s="869"/>
      <c r="CMT6" s="869"/>
      <c r="CMU6" s="869"/>
      <c r="CMV6" s="869"/>
      <c r="CMW6" s="869"/>
      <c r="CMX6" s="869"/>
      <c r="CMY6" s="869"/>
      <c r="CMZ6" s="869"/>
      <c r="CNA6" s="869"/>
      <c r="CNB6" s="869"/>
      <c r="CNC6" s="869"/>
      <c r="CND6" s="869"/>
      <c r="CNE6" s="869"/>
      <c r="CNF6" s="869"/>
      <c r="CNG6" s="869"/>
      <c r="CNH6" s="869"/>
      <c r="CNI6" s="869"/>
      <c r="CNJ6" s="869"/>
      <c r="CNK6" s="869"/>
      <c r="CNL6" s="869"/>
      <c r="CNM6" s="869"/>
      <c r="CNN6" s="869"/>
      <c r="CNO6" s="869"/>
      <c r="CNP6" s="869"/>
      <c r="CNQ6" s="869"/>
      <c r="CNR6" s="869"/>
      <c r="CNS6" s="869"/>
      <c r="CNT6" s="869"/>
      <c r="CNU6" s="869"/>
      <c r="CNV6" s="869"/>
      <c r="CNW6" s="869"/>
      <c r="CNX6" s="869"/>
      <c r="CNY6" s="869"/>
      <c r="CNZ6" s="869"/>
      <c r="COA6" s="869"/>
      <c r="COB6" s="869"/>
      <c r="COC6" s="869"/>
      <c r="COD6" s="869"/>
      <c r="COE6" s="869"/>
      <c r="COF6" s="869"/>
      <c r="COG6" s="869"/>
      <c r="COH6" s="869"/>
      <c r="COI6" s="869"/>
      <c r="COJ6" s="869"/>
      <c r="COK6" s="869"/>
      <c r="COL6" s="869"/>
      <c r="COM6" s="869"/>
      <c r="CON6" s="869"/>
      <c r="COO6" s="869"/>
      <c r="COP6" s="869"/>
      <c r="COQ6" s="869"/>
      <c r="COR6" s="869"/>
      <c r="COS6" s="869"/>
      <c r="COT6" s="869"/>
      <c r="COU6" s="869"/>
      <c r="COV6" s="869"/>
      <c r="COW6" s="869"/>
      <c r="COX6" s="869"/>
      <c r="COY6" s="869"/>
      <c r="COZ6" s="869"/>
      <c r="CPA6" s="869"/>
      <c r="CPB6" s="869"/>
      <c r="CPC6" s="869"/>
      <c r="CPD6" s="869"/>
      <c r="CPE6" s="869"/>
      <c r="CPF6" s="869"/>
      <c r="CPG6" s="869"/>
      <c r="CPH6" s="869"/>
      <c r="CPI6" s="869"/>
      <c r="CPJ6" s="869"/>
      <c r="CPK6" s="869"/>
      <c r="CPL6" s="869"/>
      <c r="CPM6" s="869"/>
      <c r="CPN6" s="869"/>
      <c r="CPO6" s="869"/>
      <c r="CPP6" s="869"/>
      <c r="CPQ6" s="869"/>
      <c r="CPR6" s="869"/>
      <c r="CPS6" s="869"/>
      <c r="CPT6" s="869"/>
      <c r="CPU6" s="869"/>
      <c r="CPV6" s="869"/>
      <c r="CPW6" s="869"/>
      <c r="CPX6" s="869"/>
      <c r="CPY6" s="869"/>
      <c r="CPZ6" s="869"/>
      <c r="CQA6" s="869"/>
      <c r="CQB6" s="869"/>
      <c r="CQC6" s="869"/>
      <c r="CQD6" s="869"/>
      <c r="CQE6" s="869"/>
      <c r="CQF6" s="869"/>
      <c r="CQG6" s="869"/>
      <c r="CQH6" s="869"/>
      <c r="CQI6" s="869"/>
      <c r="CQJ6" s="869"/>
      <c r="CQK6" s="869"/>
      <c r="CQL6" s="869"/>
      <c r="CQM6" s="869"/>
      <c r="CQN6" s="869"/>
      <c r="CQO6" s="869"/>
      <c r="CQP6" s="869"/>
      <c r="CQQ6" s="869"/>
      <c r="CQR6" s="869"/>
      <c r="CQS6" s="869"/>
      <c r="CQT6" s="869"/>
      <c r="CQU6" s="869"/>
      <c r="CQV6" s="869"/>
      <c r="CQW6" s="869"/>
      <c r="CQX6" s="869"/>
      <c r="CQY6" s="869"/>
      <c r="CQZ6" s="869"/>
      <c r="CRA6" s="869"/>
      <c r="CRB6" s="869"/>
      <c r="CRC6" s="869"/>
      <c r="CRD6" s="869"/>
      <c r="CRE6" s="869"/>
      <c r="CRF6" s="869"/>
      <c r="CRG6" s="869"/>
      <c r="CRH6" s="869"/>
      <c r="CRI6" s="869"/>
      <c r="CRJ6" s="869"/>
      <c r="CRK6" s="869"/>
      <c r="CRL6" s="869"/>
      <c r="CRM6" s="869"/>
      <c r="CRN6" s="869"/>
      <c r="CRO6" s="869"/>
      <c r="CRP6" s="869"/>
      <c r="CRQ6" s="869"/>
      <c r="CRR6" s="869"/>
      <c r="CRS6" s="869"/>
      <c r="CRT6" s="869"/>
      <c r="CRU6" s="869"/>
      <c r="CRV6" s="869"/>
      <c r="CRW6" s="869"/>
      <c r="CRX6" s="869"/>
      <c r="CRY6" s="869"/>
      <c r="CRZ6" s="869"/>
      <c r="CSA6" s="869"/>
      <c r="CSB6" s="869"/>
      <c r="CSC6" s="869"/>
      <c r="CSD6" s="869"/>
      <c r="CSE6" s="869"/>
      <c r="CSF6" s="869"/>
      <c r="CSG6" s="869"/>
      <c r="CSH6" s="869"/>
      <c r="CSI6" s="869"/>
      <c r="CSJ6" s="869"/>
      <c r="CSK6" s="869"/>
      <c r="CSL6" s="869"/>
      <c r="CSM6" s="869"/>
      <c r="CSN6" s="869"/>
      <c r="CSO6" s="869"/>
      <c r="CSP6" s="869"/>
      <c r="CSQ6" s="869"/>
      <c r="CSR6" s="869"/>
      <c r="CSS6" s="869"/>
      <c r="CST6" s="869"/>
      <c r="CSU6" s="869"/>
      <c r="CSV6" s="869"/>
      <c r="CSW6" s="869"/>
      <c r="CSX6" s="869"/>
      <c r="CSY6" s="869"/>
      <c r="CSZ6" s="869"/>
      <c r="CTA6" s="869"/>
      <c r="CTB6" s="869"/>
      <c r="CTC6" s="869"/>
      <c r="CTD6" s="869"/>
      <c r="CTE6" s="869"/>
      <c r="CTF6" s="869"/>
      <c r="CTG6" s="869"/>
      <c r="CTH6" s="869"/>
      <c r="CTI6" s="869"/>
      <c r="CTJ6" s="869"/>
      <c r="CTK6" s="869"/>
      <c r="CTL6" s="869"/>
      <c r="CTM6" s="869"/>
      <c r="CTN6" s="869"/>
      <c r="CTO6" s="869"/>
      <c r="CTP6" s="869"/>
      <c r="CTQ6" s="869"/>
      <c r="CTR6" s="869"/>
      <c r="CTS6" s="869"/>
      <c r="CTT6" s="869"/>
      <c r="CTU6" s="869"/>
      <c r="CTV6" s="869"/>
      <c r="CTW6" s="869"/>
      <c r="CTX6" s="869"/>
      <c r="CTY6" s="869"/>
      <c r="CTZ6" s="869"/>
      <c r="CUA6" s="869"/>
      <c r="CUB6" s="869"/>
      <c r="CUC6" s="869"/>
      <c r="CUD6" s="869"/>
      <c r="CUE6" s="869"/>
      <c r="CUF6" s="869"/>
      <c r="CUG6" s="869"/>
      <c r="CUH6" s="869"/>
      <c r="CUI6" s="869"/>
      <c r="CUJ6" s="869"/>
      <c r="CUK6" s="869"/>
      <c r="CUL6" s="869"/>
      <c r="CUM6" s="869"/>
      <c r="CUN6" s="869"/>
      <c r="CUO6" s="869"/>
      <c r="CUP6" s="869"/>
      <c r="CUQ6" s="869"/>
      <c r="CUR6" s="869"/>
      <c r="CUS6" s="869"/>
      <c r="CUT6" s="869"/>
      <c r="CUU6" s="869"/>
      <c r="CUV6" s="869"/>
      <c r="CUW6" s="869"/>
      <c r="CUX6" s="869"/>
      <c r="CUY6" s="869"/>
      <c r="CUZ6" s="869"/>
      <c r="CVA6" s="869"/>
      <c r="CVB6" s="869"/>
      <c r="CVC6" s="869"/>
      <c r="CVD6" s="869"/>
      <c r="CVE6" s="869"/>
      <c r="CVF6" s="869"/>
      <c r="CVG6" s="869"/>
      <c r="CVH6" s="869"/>
      <c r="CVI6" s="869"/>
      <c r="CVJ6" s="869"/>
      <c r="CVK6" s="869"/>
      <c r="CVL6" s="869"/>
      <c r="CVM6" s="869"/>
      <c r="CVN6" s="869"/>
      <c r="CVO6" s="869"/>
      <c r="CVP6" s="869"/>
      <c r="CVQ6" s="869"/>
      <c r="CVR6" s="869"/>
      <c r="CVS6" s="869"/>
      <c r="CVT6" s="869"/>
      <c r="CVU6" s="869"/>
      <c r="CVV6" s="869"/>
      <c r="CVW6" s="869"/>
      <c r="CVX6" s="869"/>
      <c r="CVY6" s="869"/>
      <c r="CVZ6" s="869"/>
      <c r="CWA6" s="869"/>
      <c r="CWB6" s="869"/>
      <c r="CWC6" s="869"/>
      <c r="CWD6" s="869"/>
      <c r="CWE6" s="869"/>
      <c r="CWF6" s="869"/>
      <c r="CWG6" s="869"/>
      <c r="CWH6" s="869"/>
      <c r="CWI6" s="869"/>
      <c r="CWJ6" s="869"/>
      <c r="CWK6" s="869"/>
      <c r="CWL6" s="869"/>
      <c r="CWM6" s="869"/>
      <c r="CWN6" s="869"/>
      <c r="CWO6" s="869"/>
      <c r="CWP6" s="869"/>
      <c r="CWQ6" s="869"/>
      <c r="CWR6" s="869"/>
      <c r="CWS6" s="869"/>
      <c r="CWT6" s="869"/>
      <c r="CWU6" s="869"/>
      <c r="CWV6" s="869"/>
      <c r="CWW6" s="869"/>
      <c r="CWX6" s="869"/>
      <c r="CWY6" s="869"/>
      <c r="CWZ6" s="869"/>
      <c r="CXA6" s="869"/>
      <c r="CXB6" s="869"/>
      <c r="CXC6" s="869"/>
      <c r="CXD6" s="869"/>
      <c r="CXE6" s="869"/>
      <c r="CXF6" s="869"/>
      <c r="CXG6" s="869"/>
      <c r="CXH6" s="869"/>
      <c r="CXI6" s="869"/>
      <c r="CXJ6" s="869"/>
      <c r="CXK6" s="869"/>
      <c r="CXL6" s="869"/>
      <c r="CXM6" s="869"/>
      <c r="CXN6" s="869"/>
      <c r="CXO6" s="869"/>
      <c r="CXP6" s="869"/>
      <c r="CXQ6" s="869"/>
      <c r="CXR6" s="869"/>
      <c r="CXS6" s="869"/>
      <c r="CXT6" s="869"/>
      <c r="CXU6" s="869"/>
      <c r="CXV6" s="869"/>
      <c r="CXW6" s="869"/>
      <c r="CXX6" s="869"/>
      <c r="CXY6" s="869"/>
      <c r="CXZ6" s="869"/>
      <c r="CYA6" s="869"/>
      <c r="CYB6" s="869"/>
      <c r="CYC6" s="869"/>
      <c r="CYD6" s="869"/>
      <c r="CYE6" s="869"/>
      <c r="CYF6" s="869"/>
      <c r="CYG6" s="869"/>
      <c r="CYH6" s="869"/>
      <c r="CYI6" s="869"/>
      <c r="CYJ6" s="869"/>
      <c r="CYK6" s="869"/>
      <c r="CYL6" s="869"/>
      <c r="CYM6" s="869"/>
      <c r="CYN6" s="869"/>
      <c r="CYO6" s="869"/>
      <c r="CYP6" s="869"/>
      <c r="CYQ6" s="869"/>
      <c r="CYR6" s="869"/>
      <c r="CYS6" s="869"/>
      <c r="CYT6" s="869"/>
      <c r="CYU6" s="869"/>
      <c r="CYV6" s="869"/>
      <c r="CYW6" s="869"/>
      <c r="CYX6" s="869"/>
      <c r="CYY6" s="869"/>
      <c r="CYZ6" s="869"/>
      <c r="CZA6" s="869"/>
      <c r="CZB6" s="869"/>
      <c r="CZC6" s="869"/>
      <c r="CZD6" s="869"/>
      <c r="CZE6" s="869"/>
      <c r="CZF6" s="869"/>
      <c r="CZG6" s="869"/>
      <c r="CZH6" s="869"/>
      <c r="CZI6" s="869"/>
      <c r="CZJ6" s="869"/>
      <c r="CZK6" s="869"/>
      <c r="CZL6" s="869"/>
      <c r="CZM6" s="869"/>
      <c r="CZN6" s="869"/>
      <c r="CZO6" s="869"/>
      <c r="CZP6" s="869"/>
      <c r="CZQ6" s="869"/>
      <c r="CZR6" s="869"/>
      <c r="CZS6" s="869"/>
      <c r="CZT6" s="869"/>
      <c r="CZU6" s="869"/>
      <c r="CZV6" s="869"/>
      <c r="CZW6" s="869"/>
      <c r="CZX6" s="869"/>
      <c r="CZY6" s="869"/>
      <c r="CZZ6" s="869"/>
      <c r="DAA6" s="869"/>
      <c r="DAB6" s="869"/>
      <c r="DAC6" s="869"/>
      <c r="DAD6" s="869"/>
      <c r="DAE6" s="869"/>
      <c r="DAF6" s="869"/>
      <c r="DAG6" s="869"/>
      <c r="DAH6" s="869"/>
      <c r="DAI6" s="869"/>
      <c r="DAJ6" s="869"/>
      <c r="DAK6" s="869"/>
      <c r="DAL6" s="869"/>
      <c r="DAM6" s="869"/>
      <c r="DAN6" s="869"/>
      <c r="DAO6" s="869"/>
      <c r="DAP6" s="869"/>
      <c r="DAQ6" s="869"/>
      <c r="DAR6" s="869"/>
      <c r="DAS6" s="869"/>
      <c r="DAT6" s="869"/>
      <c r="DAU6" s="869"/>
      <c r="DAV6" s="869"/>
      <c r="DAW6" s="869"/>
      <c r="DAX6" s="869"/>
      <c r="DAY6" s="869"/>
      <c r="DAZ6" s="869"/>
      <c r="DBA6" s="869"/>
      <c r="DBB6" s="869"/>
      <c r="DBC6" s="869"/>
      <c r="DBD6" s="869"/>
      <c r="DBE6" s="869"/>
      <c r="DBF6" s="869"/>
      <c r="DBG6" s="869"/>
      <c r="DBH6" s="869"/>
      <c r="DBI6" s="869"/>
      <c r="DBJ6" s="869"/>
      <c r="DBK6" s="869"/>
      <c r="DBL6" s="869"/>
      <c r="DBM6" s="869"/>
      <c r="DBN6" s="869"/>
      <c r="DBO6" s="869"/>
      <c r="DBP6" s="869"/>
      <c r="DBQ6" s="869"/>
      <c r="DBR6" s="869"/>
      <c r="DBS6" s="869"/>
      <c r="DBT6" s="869"/>
      <c r="DBU6" s="869"/>
      <c r="DBV6" s="869"/>
      <c r="DBW6" s="869"/>
      <c r="DBX6" s="869"/>
      <c r="DBY6" s="869"/>
      <c r="DBZ6" s="869"/>
      <c r="DCA6" s="869"/>
      <c r="DCB6" s="869"/>
      <c r="DCC6" s="869"/>
      <c r="DCD6" s="869"/>
      <c r="DCE6" s="869"/>
      <c r="DCF6" s="869"/>
      <c r="DCG6" s="869"/>
      <c r="DCH6" s="869"/>
      <c r="DCI6" s="869"/>
      <c r="DCJ6" s="869"/>
      <c r="DCK6" s="869"/>
      <c r="DCL6" s="869"/>
      <c r="DCM6" s="869"/>
      <c r="DCN6" s="869"/>
      <c r="DCO6" s="869"/>
      <c r="DCP6" s="869"/>
      <c r="DCQ6" s="869"/>
      <c r="DCR6" s="869"/>
      <c r="DCS6" s="869"/>
      <c r="DCT6" s="869"/>
      <c r="DCU6" s="869"/>
      <c r="DCV6" s="869"/>
      <c r="DCW6" s="869"/>
      <c r="DCX6" s="869"/>
      <c r="DCY6" s="869"/>
      <c r="DCZ6" s="869"/>
      <c r="DDA6" s="869"/>
      <c r="DDB6" s="869"/>
      <c r="DDC6" s="869"/>
      <c r="DDD6" s="869"/>
      <c r="DDE6" s="869"/>
      <c r="DDF6" s="869"/>
      <c r="DDG6" s="869"/>
      <c r="DDH6" s="869"/>
      <c r="DDI6" s="869"/>
      <c r="DDJ6" s="869"/>
      <c r="DDK6" s="869"/>
      <c r="DDL6" s="869"/>
      <c r="DDM6" s="869"/>
      <c r="DDN6" s="869"/>
      <c r="DDO6" s="869"/>
      <c r="DDP6" s="869"/>
      <c r="DDQ6" s="869"/>
      <c r="DDR6" s="869"/>
      <c r="DDS6" s="869"/>
      <c r="DDT6" s="869"/>
      <c r="DDU6" s="869"/>
      <c r="DDV6" s="869"/>
      <c r="DDW6" s="869"/>
      <c r="DDX6" s="869"/>
      <c r="DDY6" s="869"/>
      <c r="DDZ6" s="869"/>
      <c r="DEA6" s="869"/>
      <c r="DEB6" s="869"/>
      <c r="DEC6" s="869"/>
      <c r="DED6" s="869"/>
      <c r="DEE6" s="869"/>
      <c r="DEF6" s="869"/>
      <c r="DEG6" s="869"/>
      <c r="DEH6" s="869"/>
      <c r="DEI6" s="869"/>
      <c r="DEJ6" s="869"/>
      <c r="DEK6" s="869"/>
      <c r="DEL6" s="869"/>
      <c r="DEM6" s="869"/>
      <c r="DEN6" s="869"/>
      <c r="DEO6" s="869"/>
      <c r="DEP6" s="869"/>
      <c r="DEQ6" s="869"/>
      <c r="DER6" s="869"/>
      <c r="DES6" s="869"/>
      <c r="DET6" s="869"/>
      <c r="DEU6" s="869"/>
      <c r="DEV6" s="869"/>
      <c r="DEW6" s="869"/>
      <c r="DEX6" s="869"/>
      <c r="DEY6" s="869"/>
      <c r="DEZ6" s="869"/>
      <c r="DFA6" s="869"/>
      <c r="DFB6" s="869"/>
      <c r="DFC6" s="869"/>
      <c r="DFD6" s="869"/>
      <c r="DFE6" s="869"/>
      <c r="DFF6" s="869"/>
      <c r="DFG6" s="869"/>
      <c r="DFH6" s="869"/>
      <c r="DFI6" s="869"/>
      <c r="DFJ6" s="869"/>
      <c r="DFK6" s="869"/>
      <c r="DFL6" s="869"/>
      <c r="DFM6" s="869"/>
      <c r="DFN6" s="869"/>
      <c r="DFO6" s="869"/>
      <c r="DFP6" s="869"/>
      <c r="DFQ6" s="869"/>
      <c r="DFR6" s="869"/>
      <c r="DFS6" s="869"/>
      <c r="DFT6" s="869"/>
      <c r="DFU6" s="869"/>
      <c r="DFV6" s="869"/>
      <c r="DFW6" s="869"/>
      <c r="DFX6" s="869"/>
      <c r="DFY6" s="869"/>
      <c r="DFZ6" s="869"/>
      <c r="DGA6" s="869"/>
      <c r="DGB6" s="869"/>
      <c r="DGC6" s="869"/>
      <c r="DGD6" s="869"/>
      <c r="DGE6" s="869"/>
      <c r="DGF6" s="869"/>
      <c r="DGG6" s="869"/>
      <c r="DGH6" s="869"/>
      <c r="DGI6" s="869"/>
      <c r="DGJ6" s="869"/>
      <c r="DGK6" s="869"/>
      <c r="DGL6" s="869"/>
      <c r="DGM6" s="869"/>
      <c r="DGN6" s="869"/>
      <c r="DGO6" s="869"/>
      <c r="DGP6" s="869"/>
      <c r="DGQ6" s="869"/>
      <c r="DGR6" s="869"/>
      <c r="DGS6" s="869"/>
      <c r="DGT6" s="869"/>
      <c r="DGU6" s="869"/>
      <c r="DGV6" s="869"/>
      <c r="DGW6" s="869"/>
      <c r="DGX6" s="869"/>
      <c r="DGY6" s="869"/>
      <c r="DGZ6" s="869"/>
      <c r="DHA6" s="869"/>
      <c r="DHB6" s="869"/>
      <c r="DHC6" s="869"/>
      <c r="DHD6" s="869"/>
      <c r="DHE6" s="869"/>
      <c r="DHF6" s="869"/>
      <c r="DHG6" s="869"/>
      <c r="DHH6" s="869"/>
      <c r="DHI6" s="869"/>
      <c r="DHJ6" s="869"/>
      <c r="DHK6" s="869"/>
      <c r="DHL6" s="869"/>
      <c r="DHM6" s="869"/>
      <c r="DHN6" s="869"/>
      <c r="DHO6" s="869"/>
      <c r="DHP6" s="869"/>
      <c r="DHQ6" s="869"/>
      <c r="DHR6" s="869"/>
      <c r="DHS6" s="869"/>
      <c r="DHT6" s="869"/>
      <c r="DHU6" s="869"/>
      <c r="DHV6" s="869"/>
      <c r="DHW6" s="869"/>
      <c r="DHX6" s="869"/>
      <c r="DHY6" s="869"/>
      <c r="DHZ6" s="869"/>
      <c r="DIA6" s="869"/>
      <c r="DIB6" s="869"/>
      <c r="DIC6" s="869"/>
      <c r="DID6" s="869"/>
      <c r="DIE6" s="869"/>
      <c r="DIF6" s="869"/>
      <c r="DIG6" s="869"/>
      <c r="DIH6" s="869"/>
      <c r="DII6" s="869"/>
      <c r="DIJ6" s="869"/>
      <c r="DIK6" s="869"/>
      <c r="DIL6" s="869"/>
      <c r="DIM6" s="869"/>
      <c r="DIN6" s="869"/>
      <c r="DIO6" s="869"/>
      <c r="DIP6" s="869"/>
      <c r="DIQ6" s="869"/>
      <c r="DIR6" s="869"/>
      <c r="DIS6" s="869"/>
      <c r="DIT6" s="869"/>
      <c r="DIU6" s="869"/>
      <c r="DIV6" s="869"/>
      <c r="DIW6" s="869"/>
      <c r="DIX6" s="869"/>
      <c r="DIY6" s="869"/>
      <c r="DIZ6" s="869"/>
      <c r="DJA6" s="869"/>
      <c r="DJB6" s="869"/>
      <c r="DJC6" s="869"/>
      <c r="DJD6" s="869"/>
      <c r="DJE6" s="869"/>
      <c r="DJF6" s="869"/>
      <c r="DJG6" s="869"/>
      <c r="DJH6" s="869"/>
      <c r="DJI6" s="869"/>
      <c r="DJJ6" s="869"/>
      <c r="DJK6" s="869"/>
      <c r="DJL6" s="869"/>
      <c r="DJM6" s="869"/>
      <c r="DJN6" s="869"/>
      <c r="DJO6" s="869"/>
      <c r="DJP6" s="869"/>
      <c r="DJQ6" s="869"/>
      <c r="DJR6" s="869"/>
      <c r="DJS6" s="869"/>
      <c r="DJT6" s="869"/>
      <c r="DJU6" s="869"/>
      <c r="DJV6" s="869"/>
      <c r="DJW6" s="869"/>
      <c r="DJX6" s="869"/>
      <c r="DJY6" s="869"/>
      <c r="DJZ6" s="869"/>
      <c r="DKA6" s="869"/>
      <c r="DKB6" s="869"/>
      <c r="DKC6" s="869"/>
      <c r="DKD6" s="869"/>
      <c r="DKE6" s="869"/>
      <c r="DKF6" s="869"/>
      <c r="DKG6" s="869"/>
      <c r="DKH6" s="869"/>
      <c r="DKI6" s="869"/>
      <c r="DKJ6" s="869"/>
      <c r="DKK6" s="869"/>
      <c r="DKL6" s="869"/>
      <c r="DKM6" s="869"/>
      <c r="DKN6" s="869"/>
      <c r="DKO6" s="869"/>
      <c r="DKP6" s="869"/>
      <c r="DKQ6" s="869"/>
      <c r="DKR6" s="869"/>
      <c r="DKS6" s="869"/>
      <c r="DKT6" s="869"/>
      <c r="DKU6" s="869"/>
      <c r="DKV6" s="869"/>
      <c r="DKW6" s="869"/>
      <c r="DKX6" s="869"/>
      <c r="DKY6" s="869"/>
      <c r="DKZ6" s="869"/>
      <c r="DLA6" s="869"/>
      <c r="DLB6" s="869"/>
      <c r="DLC6" s="869"/>
      <c r="DLD6" s="869"/>
      <c r="DLE6" s="869"/>
      <c r="DLF6" s="869"/>
      <c r="DLG6" s="869"/>
      <c r="DLH6" s="869"/>
      <c r="DLI6" s="869"/>
      <c r="DLJ6" s="869"/>
      <c r="DLK6" s="869"/>
      <c r="DLL6" s="869"/>
      <c r="DLM6" s="869"/>
      <c r="DLN6" s="869"/>
      <c r="DLO6" s="869"/>
      <c r="DLP6" s="869"/>
      <c r="DLQ6" s="869"/>
      <c r="DLR6" s="869"/>
      <c r="DLS6" s="869"/>
      <c r="DLT6" s="869"/>
      <c r="DLU6" s="869"/>
      <c r="DLV6" s="869"/>
      <c r="DLW6" s="869"/>
      <c r="DLX6" s="869"/>
      <c r="DLY6" s="869"/>
      <c r="DLZ6" s="869"/>
      <c r="DMA6" s="869"/>
      <c r="DMB6" s="869"/>
      <c r="DMC6" s="869"/>
      <c r="DMD6" s="869"/>
      <c r="DME6" s="869"/>
      <c r="DMF6" s="869"/>
      <c r="DMG6" s="869"/>
      <c r="DMH6" s="869"/>
      <c r="DMI6" s="869"/>
      <c r="DMJ6" s="869"/>
      <c r="DMK6" s="869"/>
      <c r="DML6" s="869"/>
      <c r="DMM6" s="869"/>
      <c r="DMN6" s="869"/>
      <c r="DMO6" s="869"/>
      <c r="DMP6" s="869"/>
      <c r="DMQ6" s="869"/>
      <c r="DMR6" s="869"/>
      <c r="DMS6" s="869"/>
      <c r="DMT6" s="869"/>
      <c r="DMU6" s="869"/>
      <c r="DMV6" s="869"/>
      <c r="DMW6" s="869"/>
      <c r="DMX6" s="869"/>
      <c r="DMY6" s="869"/>
      <c r="DMZ6" s="869"/>
      <c r="DNA6" s="869"/>
      <c r="DNB6" s="869"/>
      <c r="DNC6" s="869"/>
      <c r="DND6" s="869"/>
      <c r="DNE6" s="869"/>
      <c r="DNF6" s="869"/>
      <c r="DNG6" s="869"/>
      <c r="DNH6" s="869"/>
      <c r="DNI6" s="869"/>
      <c r="DNJ6" s="869"/>
      <c r="DNK6" s="869"/>
      <c r="DNL6" s="869"/>
      <c r="DNM6" s="869"/>
      <c r="DNN6" s="869"/>
      <c r="DNO6" s="869"/>
      <c r="DNP6" s="869"/>
      <c r="DNQ6" s="869"/>
      <c r="DNR6" s="869"/>
      <c r="DNS6" s="869"/>
      <c r="DNT6" s="869"/>
      <c r="DNU6" s="869"/>
      <c r="DNV6" s="869"/>
      <c r="DNW6" s="869"/>
      <c r="DNX6" s="869"/>
      <c r="DNY6" s="869"/>
      <c r="DNZ6" s="869"/>
      <c r="DOA6" s="869"/>
      <c r="DOB6" s="869"/>
      <c r="DOC6" s="869"/>
      <c r="DOD6" s="869"/>
      <c r="DOE6" s="869"/>
      <c r="DOF6" s="869"/>
      <c r="DOG6" s="869"/>
      <c r="DOH6" s="869"/>
      <c r="DOI6" s="869"/>
      <c r="DOJ6" s="869"/>
      <c r="DOK6" s="869"/>
      <c r="DOL6" s="869"/>
      <c r="DOM6" s="869"/>
      <c r="DON6" s="869"/>
      <c r="DOO6" s="869"/>
      <c r="DOP6" s="869"/>
      <c r="DOQ6" s="869"/>
      <c r="DOR6" s="869"/>
      <c r="DOS6" s="869"/>
      <c r="DOT6" s="869"/>
      <c r="DOU6" s="869"/>
      <c r="DOV6" s="869"/>
      <c r="DOW6" s="869"/>
      <c r="DOX6" s="869"/>
      <c r="DOY6" s="869"/>
      <c r="DOZ6" s="869"/>
      <c r="DPA6" s="869"/>
      <c r="DPB6" s="869"/>
      <c r="DPC6" s="869"/>
      <c r="DPD6" s="869"/>
      <c r="DPE6" s="869"/>
      <c r="DPF6" s="869"/>
      <c r="DPG6" s="869"/>
      <c r="DPH6" s="869"/>
      <c r="DPI6" s="869"/>
      <c r="DPJ6" s="869"/>
      <c r="DPK6" s="869"/>
      <c r="DPL6" s="869"/>
      <c r="DPM6" s="869"/>
      <c r="DPN6" s="869"/>
      <c r="DPO6" s="869"/>
      <c r="DPP6" s="869"/>
      <c r="DPQ6" s="869"/>
      <c r="DPR6" s="869"/>
      <c r="DPS6" s="869"/>
      <c r="DPT6" s="869"/>
      <c r="DPU6" s="869"/>
      <c r="DPV6" s="869"/>
      <c r="DPW6" s="869"/>
      <c r="DPX6" s="869"/>
      <c r="DPY6" s="869"/>
      <c r="DPZ6" s="869"/>
      <c r="DQA6" s="869"/>
      <c r="DQB6" s="869"/>
      <c r="DQC6" s="869"/>
      <c r="DQD6" s="869"/>
      <c r="DQE6" s="869"/>
      <c r="DQF6" s="869"/>
      <c r="DQG6" s="869"/>
      <c r="DQH6" s="869"/>
      <c r="DQI6" s="869"/>
      <c r="DQJ6" s="869"/>
      <c r="DQK6" s="869"/>
      <c r="DQL6" s="869"/>
      <c r="DQM6" s="869"/>
      <c r="DQN6" s="869"/>
      <c r="DQO6" s="869"/>
      <c r="DQP6" s="869"/>
      <c r="DQQ6" s="869"/>
      <c r="DQR6" s="869"/>
      <c r="DQS6" s="869"/>
      <c r="DQT6" s="869"/>
      <c r="DQU6" s="869"/>
      <c r="DQV6" s="869"/>
      <c r="DQW6" s="869"/>
      <c r="DQX6" s="869"/>
      <c r="DQY6" s="869"/>
      <c r="DQZ6" s="869"/>
      <c r="DRA6" s="869"/>
      <c r="DRB6" s="869"/>
      <c r="DRC6" s="869"/>
      <c r="DRD6" s="869"/>
      <c r="DRE6" s="869"/>
      <c r="DRF6" s="869"/>
      <c r="DRG6" s="869"/>
      <c r="DRH6" s="869"/>
      <c r="DRI6" s="869"/>
      <c r="DRJ6" s="869"/>
      <c r="DRK6" s="869"/>
      <c r="DRL6" s="869"/>
      <c r="DRM6" s="869"/>
      <c r="DRN6" s="869"/>
      <c r="DRO6" s="869"/>
      <c r="DRP6" s="869"/>
      <c r="DRQ6" s="869"/>
      <c r="DRR6" s="869"/>
      <c r="DRS6" s="869"/>
      <c r="DRT6" s="869"/>
      <c r="DRU6" s="869"/>
      <c r="DRV6" s="869"/>
      <c r="DRW6" s="869"/>
      <c r="DRX6" s="869"/>
      <c r="DRY6" s="869"/>
      <c r="DRZ6" s="869"/>
      <c r="DSA6" s="869"/>
      <c r="DSB6" s="869"/>
      <c r="DSC6" s="869"/>
      <c r="DSD6" s="869"/>
      <c r="DSE6" s="869"/>
      <c r="DSF6" s="869"/>
      <c r="DSG6" s="869"/>
      <c r="DSH6" s="869"/>
      <c r="DSI6" s="869"/>
      <c r="DSJ6" s="869"/>
      <c r="DSK6" s="869"/>
      <c r="DSL6" s="869"/>
      <c r="DSM6" s="869"/>
      <c r="DSN6" s="869"/>
      <c r="DSO6" s="869"/>
      <c r="DSP6" s="869"/>
      <c r="DSQ6" s="869"/>
      <c r="DSR6" s="869"/>
      <c r="DSS6" s="869"/>
      <c r="DST6" s="869"/>
      <c r="DSU6" s="869"/>
      <c r="DSV6" s="869"/>
      <c r="DSW6" s="869"/>
      <c r="DSX6" s="869"/>
      <c r="DSY6" s="869"/>
      <c r="DSZ6" s="869"/>
      <c r="DTA6" s="869"/>
      <c r="DTB6" s="869"/>
      <c r="DTC6" s="869"/>
      <c r="DTD6" s="869"/>
      <c r="DTE6" s="869"/>
      <c r="DTF6" s="869"/>
      <c r="DTG6" s="869"/>
      <c r="DTH6" s="869"/>
      <c r="DTI6" s="869"/>
      <c r="DTJ6" s="869"/>
      <c r="DTK6" s="869"/>
      <c r="DTL6" s="869"/>
      <c r="DTM6" s="869"/>
      <c r="DTN6" s="869"/>
      <c r="DTO6" s="869"/>
      <c r="DTP6" s="869"/>
      <c r="DTQ6" s="869"/>
      <c r="DTR6" s="869"/>
      <c r="DTS6" s="869"/>
      <c r="DTT6" s="869"/>
      <c r="DTU6" s="869"/>
      <c r="DTV6" s="869"/>
      <c r="DTW6" s="869"/>
      <c r="DTX6" s="869"/>
      <c r="DTY6" s="869"/>
      <c r="DTZ6" s="869"/>
      <c r="DUA6" s="869"/>
      <c r="DUB6" s="869"/>
      <c r="DUC6" s="869"/>
      <c r="DUD6" s="869"/>
      <c r="DUE6" s="869"/>
      <c r="DUF6" s="869"/>
      <c r="DUG6" s="869"/>
      <c r="DUH6" s="869"/>
      <c r="DUI6" s="869"/>
      <c r="DUJ6" s="869"/>
      <c r="DUK6" s="869"/>
      <c r="DUL6" s="869"/>
      <c r="DUM6" s="869"/>
      <c r="DUN6" s="869"/>
      <c r="DUO6" s="869"/>
      <c r="DUP6" s="869"/>
      <c r="DUQ6" s="869"/>
      <c r="DUR6" s="869"/>
      <c r="DUS6" s="869"/>
      <c r="DUT6" s="869"/>
      <c r="DUU6" s="869"/>
      <c r="DUV6" s="869"/>
      <c r="DUW6" s="869"/>
      <c r="DUX6" s="869"/>
      <c r="DUY6" s="869"/>
      <c r="DUZ6" s="869"/>
      <c r="DVA6" s="869"/>
      <c r="DVB6" s="869"/>
      <c r="DVC6" s="869"/>
      <c r="DVD6" s="869"/>
      <c r="DVE6" s="869"/>
      <c r="DVF6" s="869"/>
      <c r="DVG6" s="869"/>
      <c r="DVH6" s="869"/>
      <c r="DVI6" s="869"/>
      <c r="DVJ6" s="869"/>
      <c r="DVK6" s="869"/>
      <c r="DVL6" s="869"/>
      <c r="DVM6" s="869"/>
      <c r="DVN6" s="869"/>
      <c r="DVO6" s="869"/>
      <c r="DVP6" s="869"/>
      <c r="DVQ6" s="869"/>
      <c r="DVR6" s="869"/>
      <c r="DVS6" s="869"/>
      <c r="DVT6" s="869"/>
      <c r="DVU6" s="869"/>
      <c r="DVV6" s="869"/>
      <c r="DVW6" s="869"/>
      <c r="DVX6" s="869"/>
      <c r="DVY6" s="869"/>
      <c r="DVZ6" s="869"/>
      <c r="DWA6" s="869"/>
      <c r="DWB6" s="869"/>
      <c r="DWC6" s="869"/>
      <c r="DWD6" s="869"/>
      <c r="DWE6" s="869"/>
      <c r="DWF6" s="869"/>
      <c r="DWG6" s="869"/>
      <c r="DWH6" s="869"/>
      <c r="DWI6" s="869"/>
      <c r="DWJ6" s="869"/>
      <c r="DWK6" s="869"/>
      <c r="DWL6" s="869"/>
      <c r="DWM6" s="869"/>
      <c r="DWN6" s="869"/>
      <c r="DWO6" s="869"/>
      <c r="DWP6" s="869"/>
      <c r="DWQ6" s="869"/>
      <c r="DWR6" s="869"/>
      <c r="DWS6" s="869"/>
      <c r="DWT6" s="869"/>
      <c r="DWU6" s="869"/>
      <c r="DWV6" s="869"/>
      <c r="DWW6" s="869"/>
      <c r="DWX6" s="869"/>
      <c r="DWY6" s="869"/>
      <c r="DWZ6" s="869"/>
      <c r="DXA6" s="869"/>
      <c r="DXB6" s="869"/>
      <c r="DXC6" s="869"/>
      <c r="DXD6" s="869"/>
      <c r="DXE6" s="869"/>
      <c r="DXF6" s="869"/>
      <c r="DXG6" s="869"/>
      <c r="DXH6" s="869"/>
      <c r="DXI6" s="869"/>
      <c r="DXJ6" s="869"/>
      <c r="DXK6" s="869"/>
      <c r="DXL6" s="869"/>
      <c r="DXM6" s="869"/>
      <c r="DXN6" s="869"/>
      <c r="DXO6" s="869"/>
      <c r="DXP6" s="869"/>
      <c r="DXQ6" s="869"/>
      <c r="DXR6" s="869"/>
      <c r="DXS6" s="869"/>
      <c r="DXT6" s="869"/>
      <c r="DXU6" s="869"/>
      <c r="DXV6" s="869"/>
      <c r="DXW6" s="869"/>
      <c r="DXX6" s="869"/>
      <c r="DXY6" s="869"/>
      <c r="DXZ6" s="869"/>
      <c r="DYA6" s="869"/>
      <c r="DYB6" s="869"/>
      <c r="DYC6" s="869"/>
      <c r="DYD6" s="869"/>
      <c r="DYE6" s="869"/>
      <c r="DYF6" s="869"/>
      <c r="DYG6" s="869"/>
      <c r="DYH6" s="869"/>
      <c r="DYI6" s="869"/>
      <c r="DYJ6" s="869"/>
      <c r="DYK6" s="869"/>
      <c r="DYL6" s="869"/>
      <c r="DYM6" s="869"/>
      <c r="DYN6" s="869"/>
      <c r="DYO6" s="869"/>
      <c r="DYP6" s="869"/>
      <c r="DYQ6" s="869"/>
      <c r="DYR6" s="869"/>
      <c r="DYS6" s="869"/>
      <c r="DYT6" s="869"/>
      <c r="DYU6" s="869"/>
      <c r="DYV6" s="869"/>
      <c r="DYW6" s="869"/>
      <c r="DYX6" s="869"/>
      <c r="DYY6" s="869"/>
      <c r="DYZ6" s="869"/>
      <c r="DZA6" s="869"/>
      <c r="DZB6" s="869"/>
      <c r="DZC6" s="869"/>
      <c r="DZD6" s="869"/>
      <c r="DZE6" s="869"/>
      <c r="DZF6" s="869"/>
      <c r="DZG6" s="869"/>
      <c r="DZH6" s="869"/>
      <c r="DZI6" s="869"/>
      <c r="DZJ6" s="869"/>
      <c r="DZK6" s="869"/>
      <c r="DZL6" s="869"/>
      <c r="DZM6" s="869"/>
      <c r="DZN6" s="869"/>
      <c r="DZO6" s="869"/>
      <c r="DZP6" s="869"/>
      <c r="DZQ6" s="869"/>
      <c r="DZR6" s="869"/>
      <c r="DZS6" s="869"/>
      <c r="DZT6" s="869"/>
      <c r="DZU6" s="869"/>
      <c r="DZV6" s="869"/>
      <c r="DZW6" s="869"/>
      <c r="DZX6" s="869"/>
      <c r="DZY6" s="869"/>
      <c r="DZZ6" s="869"/>
      <c r="EAA6" s="869"/>
      <c r="EAB6" s="869"/>
      <c r="EAC6" s="869"/>
      <c r="EAD6" s="869"/>
      <c r="EAE6" s="869"/>
      <c r="EAF6" s="869"/>
      <c r="EAG6" s="869"/>
      <c r="EAH6" s="869"/>
      <c r="EAI6" s="869"/>
      <c r="EAJ6" s="869"/>
      <c r="EAK6" s="869"/>
      <c r="EAL6" s="869"/>
      <c r="EAM6" s="869"/>
      <c r="EAN6" s="869"/>
      <c r="EAO6" s="869"/>
      <c r="EAP6" s="869"/>
      <c r="EAQ6" s="869"/>
      <c r="EAR6" s="869"/>
      <c r="EAS6" s="869"/>
      <c r="EAT6" s="869"/>
      <c r="EAU6" s="869"/>
      <c r="EAV6" s="869"/>
      <c r="EAW6" s="869"/>
      <c r="EAX6" s="869"/>
      <c r="EAY6" s="869"/>
      <c r="EAZ6" s="869"/>
      <c r="EBA6" s="869"/>
      <c r="EBB6" s="869"/>
      <c r="EBC6" s="869"/>
      <c r="EBD6" s="869"/>
      <c r="EBE6" s="869"/>
      <c r="EBF6" s="869"/>
      <c r="EBG6" s="869"/>
      <c r="EBH6" s="869"/>
      <c r="EBI6" s="869"/>
      <c r="EBJ6" s="869"/>
      <c r="EBK6" s="869"/>
      <c r="EBL6" s="869"/>
      <c r="EBM6" s="869"/>
      <c r="EBN6" s="869"/>
      <c r="EBO6" s="869"/>
      <c r="EBP6" s="869"/>
      <c r="EBQ6" s="869"/>
      <c r="EBR6" s="869"/>
      <c r="EBS6" s="869"/>
      <c r="EBT6" s="869"/>
      <c r="EBU6" s="869"/>
      <c r="EBV6" s="869"/>
      <c r="EBW6" s="869"/>
      <c r="EBX6" s="869"/>
      <c r="EBY6" s="869"/>
      <c r="EBZ6" s="869"/>
      <c r="ECA6" s="869"/>
      <c r="ECB6" s="869"/>
      <c r="ECC6" s="869"/>
      <c r="ECD6" s="869"/>
      <c r="ECE6" s="869"/>
      <c r="ECF6" s="869"/>
      <c r="ECG6" s="869"/>
      <c r="ECH6" s="869"/>
      <c r="ECI6" s="869"/>
      <c r="ECJ6" s="869"/>
      <c r="ECK6" s="869"/>
      <c r="ECL6" s="869"/>
      <c r="ECM6" s="869"/>
      <c r="ECN6" s="869"/>
      <c r="ECO6" s="869"/>
      <c r="ECP6" s="869"/>
      <c r="ECQ6" s="869"/>
      <c r="ECR6" s="869"/>
      <c r="ECS6" s="869"/>
      <c r="ECT6" s="869"/>
      <c r="ECU6" s="869"/>
      <c r="ECV6" s="869"/>
      <c r="ECW6" s="869"/>
      <c r="ECX6" s="869"/>
      <c r="ECY6" s="869"/>
      <c r="ECZ6" s="869"/>
      <c r="EDA6" s="869"/>
      <c r="EDB6" s="869"/>
      <c r="EDC6" s="869"/>
      <c r="EDD6" s="869"/>
      <c r="EDE6" s="869"/>
      <c r="EDF6" s="869"/>
      <c r="EDG6" s="869"/>
      <c r="EDH6" s="869"/>
      <c r="EDI6" s="869"/>
      <c r="EDJ6" s="869"/>
      <c r="EDK6" s="869"/>
      <c r="EDL6" s="869"/>
      <c r="EDM6" s="869"/>
      <c r="EDN6" s="869"/>
      <c r="EDO6" s="869"/>
      <c r="EDP6" s="869"/>
      <c r="EDQ6" s="869"/>
      <c r="EDR6" s="869"/>
      <c r="EDS6" s="869"/>
      <c r="EDT6" s="869"/>
      <c r="EDU6" s="869"/>
      <c r="EDV6" s="869"/>
      <c r="EDW6" s="869"/>
      <c r="EDX6" s="869"/>
      <c r="EDY6" s="869"/>
      <c r="EDZ6" s="869"/>
      <c r="EEA6" s="869"/>
      <c r="EEB6" s="869"/>
      <c r="EEC6" s="869"/>
      <c r="EED6" s="869"/>
      <c r="EEE6" s="869"/>
      <c r="EEF6" s="869"/>
      <c r="EEG6" s="869"/>
      <c r="EEH6" s="869"/>
      <c r="EEI6" s="869"/>
      <c r="EEJ6" s="869"/>
      <c r="EEK6" s="869"/>
      <c r="EEL6" s="869"/>
      <c r="EEM6" s="869"/>
      <c r="EEN6" s="869"/>
      <c r="EEO6" s="869"/>
      <c r="EEP6" s="869"/>
      <c r="EEQ6" s="869"/>
      <c r="EER6" s="869"/>
      <c r="EES6" s="869"/>
      <c r="EET6" s="869"/>
      <c r="EEU6" s="869"/>
      <c r="EEV6" s="869"/>
      <c r="EEW6" s="869"/>
      <c r="EEX6" s="869"/>
      <c r="EEY6" s="869"/>
      <c r="EEZ6" s="869"/>
      <c r="EFA6" s="869"/>
      <c r="EFB6" s="869"/>
      <c r="EFC6" s="869"/>
      <c r="EFD6" s="869"/>
      <c r="EFE6" s="869"/>
      <c r="EFF6" s="869"/>
      <c r="EFG6" s="869"/>
      <c r="EFH6" s="869"/>
      <c r="EFI6" s="869"/>
      <c r="EFJ6" s="869"/>
      <c r="EFK6" s="869"/>
      <c r="EFL6" s="869"/>
      <c r="EFM6" s="869"/>
      <c r="EFN6" s="869"/>
      <c r="EFO6" s="869"/>
      <c r="EFP6" s="869"/>
      <c r="EFQ6" s="869"/>
      <c r="EFR6" s="869"/>
      <c r="EFS6" s="869"/>
      <c r="EFT6" s="869"/>
      <c r="EFU6" s="869"/>
      <c r="EFV6" s="869"/>
      <c r="EFW6" s="869"/>
      <c r="EFX6" s="869"/>
      <c r="EFY6" s="869"/>
      <c r="EFZ6" s="869"/>
      <c r="EGA6" s="869"/>
      <c r="EGB6" s="869"/>
      <c r="EGC6" s="869"/>
      <c r="EGD6" s="869"/>
      <c r="EGE6" s="869"/>
      <c r="EGF6" s="869"/>
      <c r="EGG6" s="869"/>
      <c r="EGH6" s="869"/>
      <c r="EGI6" s="869"/>
      <c r="EGJ6" s="869"/>
      <c r="EGK6" s="869"/>
      <c r="EGL6" s="869"/>
      <c r="EGM6" s="869"/>
      <c r="EGN6" s="869"/>
      <c r="EGO6" s="869"/>
      <c r="EGP6" s="869"/>
      <c r="EGQ6" s="869"/>
      <c r="EGR6" s="869"/>
      <c r="EGS6" s="869"/>
      <c r="EGT6" s="869"/>
      <c r="EGU6" s="869"/>
      <c r="EGV6" s="869"/>
      <c r="EGW6" s="869"/>
      <c r="EGX6" s="869"/>
      <c r="EGY6" s="869"/>
      <c r="EGZ6" s="869"/>
      <c r="EHA6" s="869"/>
      <c r="EHB6" s="869"/>
      <c r="EHC6" s="869"/>
      <c r="EHD6" s="869"/>
      <c r="EHE6" s="869"/>
      <c r="EHF6" s="869"/>
      <c r="EHG6" s="869"/>
      <c r="EHH6" s="869"/>
      <c r="EHI6" s="869"/>
      <c r="EHJ6" s="869"/>
      <c r="EHK6" s="869"/>
      <c r="EHL6" s="869"/>
      <c r="EHM6" s="869"/>
      <c r="EHN6" s="869"/>
      <c r="EHO6" s="869"/>
      <c r="EHP6" s="869"/>
      <c r="EHQ6" s="869"/>
      <c r="EHR6" s="869"/>
      <c r="EHS6" s="869"/>
      <c r="EHT6" s="869"/>
      <c r="EHU6" s="869"/>
      <c r="EHV6" s="869"/>
      <c r="EHW6" s="869"/>
      <c r="EHX6" s="869"/>
      <c r="EHY6" s="869"/>
      <c r="EHZ6" s="869"/>
      <c r="EIA6" s="869"/>
      <c r="EIB6" s="869"/>
      <c r="EIC6" s="869"/>
      <c r="EID6" s="869"/>
      <c r="EIE6" s="869"/>
      <c r="EIF6" s="869"/>
      <c r="EIG6" s="869"/>
      <c r="EIH6" s="869"/>
      <c r="EII6" s="869"/>
      <c r="EIJ6" s="869"/>
      <c r="EIK6" s="869"/>
      <c r="EIL6" s="869"/>
      <c r="EIM6" s="869"/>
      <c r="EIN6" s="869"/>
      <c r="EIO6" s="869"/>
      <c r="EIP6" s="869"/>
      <c r="EIQ6" s="869"/>
      <c r="EIR6" s="869"/>
      <c r="EIS6" s="869"/>
      <c r="EIT6" s="869"/>
      <c r="EIU6" s="869"/>
      <c r="EIV6" s="869"/>
      <c r="EIW6" s="869"/>
      <c r="EIX6" s="869"/>
      <c r="EIY6" s="869"/>
      <c r="EIZ6" s="869"/>
      <c r="EJA6" s="869"/>
      <c r="EJB6" s="869"/>
      <c r="EJC6" s="869"/>
      <c r="EJD6" s="869"/>
      <c r="EJE6" s="869"/>
      <c r="EJF6" s="869"/>
      <c r="EJG6" s="869"/>
      <c r="EJH6" s="869"/>
      <c r="EJI6" s="869"/>
      <c r="EJJ6" s="869"/>
      <c r="EJK6" s="869"/>
      <c r="EJL6" s="869"/>
      <c r="EJM6" s="869"/>
      <c r="EJN6" s="869"/>
      <c r="EJO6" s="869"/>
      <c r="EJP6" s="869"/>
      <c r="EJQ6" s="869"/>
      <c r="EJR6" s="869"/>
      <c r="EJS6" s="869"/>
      <c r="EJT6" s="869"/>
      <c r="EJU6" s="869"/>
      <c r="EJV6" s="869"/>
      <c r="EJW6" s="869"/>
      <c r="EJX6" s="869"/>
      <c r="EJY6" s="869"/>
      <c r="EJZ6" s="869"/>
      <c r="EKA6" s="869"/>
      <c r="EKB6" s="869"/>
      <c r="EKC6" s="869"/>
      <c r="EKD6" s="869"/>
      <c r="EKE6" s="869"/>
      <c r="EKF6" s="869"/>
      <c r="EKG6" s="869"/>
      <c r="EKH6" s="869"/>
      <c r="EKI6" s="869"/>
      <c r="EKJ6" s="869"/>
      <c r="EKK6" s="869"/>
      <c r="EKL6" s="869"/>
      <c r="EKM6" s="869"/>
      <c r="EKN6" s="869"/>
      <c r="EKO6" s="869"/>
      <c r="EKP6" s="869"/>
      <c r="EKQ6" s="869"/>
      <c r="EKR6" s="869"/>
      <c r="EKS6" s="869"/>
      <c r="EKT6" s="869"/>
      <c r="EKU6" s="869"/>
      <c r="EKV6" s="869"/>
      <c r="EKW6" s="869"/>
      <c r="EKX6" s="869"/>
      <c r="EKY6" s="869"/>
      <c r="EKZ6" s="869"/>
      <c r="ELA6" s="869"/>
      <c r="ELB6" s="869"/>
      <c r="ELC6" s="869"/>
      <c r="ELD6" s="869"/>
      <c r="ELE6" s="869"/>
      <c r="ELF6" s="869"/>
      <c r="ELG6" s="869"/>
      <c r="ELH6" s="869"/>
      <c r="ELI6" s="869"/>
      <c r="ELJ6" s="869"/>
      <c r="ELK6" s="869"/>
      <c r="ELL6" s="869"/>
      <c r="ELM6" s="869"/>
      <c r="ELN6" s="869"/>
      <c r="ELO6" s="869"/>
      <c r="ELP6" s="869"/>
      <c r="ELQ6" s="869"/>
      <c r="ELR6" s="869"/>
      <c r="ELS6" s="869"/>
      <c r="ELT6" s="869"/>
      <c r="ELU6" s="869"/>
      <c r="ELV6" s="869"/>
      <c r="ELW6" s="869"/>
      <c r="ELX6" s="869"/>
      <c r="ELY6" s="869"/>
      <c r="ELZ6" s="869"/>
      <c r="EMA6" s="869"/>
      <c r="EMB6" s="869"/>
      <c r="EMC6" s="869"/>
      <c r="EMD6" s="869"/>
      <c r="EME6" s="869"/>
      <c r="EMF6" s="869"/>
      <c r="EMG6" s="869"/>
      <c r="EMH6" s="869"/>
      <c r="EMI6" s="869"/>
      <c r="EMJ6" s="869"/>
      <c r="EMK6" s="869"/>
      <c r="EML6" s="869"/>
      <c r="EMM6" s="869"/>
      <c r="EMN6" s="869"/>
      <c r="EMO6" s="869"/>
      <c r="EMP6" s="869"/>
      <c r="EMQ6" s="869"/>
      <c r="EMR6" s="869"/>
      <c r="EMS6" s="869"/>
      <c r="EMT6" s="869"/>
      <c r="EMU6" s="869"/>
      <c r="EMV6" s="869"/>
      <c r="EMW6" s="869"/>
      <c r="EMX6" s="869"/>
      <c r="EMY6" s="869"/>
      <c r="EMZ6" s="869"/>
      <c r="ENA6" s="869"/>
      <c r="ENB6" s="869"/>
      <c r="ENC6" s="869"/>
      <c r="END6" s="869"/>
      <c r="ENE6" s="869"/>
      <c r="ENF6" s="869"/>
      <c r="ENG6" s="869"/>
      <c r="ENH6" s="869"/>
      <c r="ENI6" s="869"/>
      <c r="ENJ6" s="869"/>
      <c r="ENK6" s="869"/>
      <c r="ENL6" s="869"/>
      <c r="ENM6" s="869"/>
      <c r="ENN6" s="869"/>
      <c r="ENO6" s="869"/>
      <c r="ENP6" s="869"/>
      <c r="ENQ6" s="869"/>
      <c r="ENR6" s="869"/>
      <c r="ENS6" s="869"/>
      <c r="ENT6" s="869"/>
      <c r="ENU6" s="869"/>
      <c r="ENV6" s="869"/>
      <c r="ENW6" s="869"/>
      <c r="ENX6" s="869"/>
      <c r="ENY6" s="869"/>
      <c r="ENZ6" s="869"/>
      <c r="EOA6" s="869"/>
      <c r="EOB6" s="869"/>
      <c r="EOC6" s="869"/>
      <c r="EOD6" s="869"/>
      <c r="EOE6" s="869"/>
      <c r="EOF6" s="869"/>
      <c r="EOG6" s="869"/>
      <c r="EOH6" s="869"/>
      <c r="EOI6" s="869"/>
      <c r="EOJ6" s="869"/>
      <c r="EOK6" s="869"/>
      <c r="EOL6" s="869"/>
      <c r="EOM6" s="869"/>
      <c r="EON6" s="869"/>
      <c r="EOO6" s="869"/>
      <c r="EOP6" s="869"/>
      <c r="EOQ6" s="869"/>
      <c r="EOR6" s="869"/>
      <c r="EOS6" s="869"/>
      <c r="EOT6" s="869"/>
      <c r="EOU6" s="869"/>
      <c r="EOV6" s="869"/>
      <c r="EOW6" s="869"/>
      <c r="EOX6" s="869"/>
      <c r="EOY6" s="869"/>
      <c r="EOZ6" s="869"/>
      <c r="EPA6" s="869"/>
      <c r="EPB6" s="869"/>
      <c r="EPC6" s="869"/>
      <c r="EPD6" s="869"/>
      <c r="EPE6" s="869"/>
      <c r="EPF6" s="869"/>
      <c r="EPG6" s="869"/>
      <c r="EPH6" s="869"/>
      <c r="EPI6" s="869"/>
      <c r="EPJ6" s="869"/>
      <c r="EPK6" s="869"/>
      <c r="EPL6" s="869"/>
      <c r="EPM6" s="869"/>
      <c r="EPN6" s="869"/>
      <c r="EPO6" s="869"/>
      <c r="EPP6" s="869"/>
      <c r="EPQ6" s="869"/>
      <c r="EPR6" s="869"/>
      <c r="EPS6" s="869"/>
      <c r="EPT6" s="869"/>
      <c r="EPU6" s="869"/>
      <c r="EPV6" s="869"/>
      <c r="EPW6" s="869"/>
      <c r="EPX6" s="869"/>
      <c r="EPY6" s="869"/>
      <c r="EPZ6" s="869"/>
      <c r="EQA6" s="869"/>
      <c r="EQB6" s="869"/>
      <c r="EQC6" s="869"/>
      <c r="EQD6" s="869"/>
      <c r="EQE6" s="869"/>
      <c r="EQF6" s="869"/>
      <c r="EQG6" s="869"/>
      <c r="EQH6" s="869"/>
      <c r="EQI6" s="869"/>
      <c r="EQJ6" s="869"/>
      <c r="EQK6" s="869"/>
      <c r="EQL6" s="869"/>
      <c r="EQM6" s="869"/>
      <c r="EQN6" s="869"/>
      <c r="EQO6" s="869"/>
      <c r="EQP6" s="869"/>
      <c r="EQQ6" s="869"/>
      <c r="EQR6" s="869"/>
      <c r="EQS6" s="869"/>
      <c r="EQT6" s="869"/>
      <c r="EQU6" s="869"/>
      <c r="EQV6" s="869"/>
      <c r="EQW6" s="869"/>
      <c r="EQX6" s="869"/>
      <c r="EQY6" s="869"/>
      <c r="EQZ6" s="869"/>
      <c r="ERA6" s="869"/>
      <c r="ERB6" s="869"/>
      <c r="ERC6" s="869"/>
      <c r="ERD6" s="869"/>
      <c r="ERE6" s="869"/>
      <c r="ERF6" s="869"/>
      <c r="ERG6" s="869"/>
      <c r="ERH6" s="869"/>
      <c r="ERI6" s="869"/>
      <c r="ERJ6" s="869"/>
      <c r="ERK6" s="869"/>
      <c r="ERL6" s="869"/>
      <c r="ERM6" s="869"/>
      <c r="ERN6" s="869"/>
      <c r="ERO6" s="869"/>
      <c r="ERP6" s="869"/>
      <c r="ERQ6" s="869"/>
      <c r="ERR6" s="869"/>
      <c r="ERS6" s="869"/>
      <c r="ERT6" s="869"/>
      <c r="ERU6" s="869"/>
      <c r="ERV6" s="869"/>
      <c r="ERW6" s="869"/>
      <c r="ERX6" s="869"/>
      <c r="ERY6" s="869"/>
      <c r="ERZ6" s="869"/>
      <c r="ESA6" s="869"/>
      <c r="ESB6" s="869"/>
      <c r="ESC6" s="869"/>
      <c r="ESD6" s="869"/>
      <c r="ESE6" s="869"/>
      <c r="ESF6" s="869"/>
      <c r="ESG6" s="869"/>
      <c r="ESH6" s="869"/>
      <c r="ESI6" s="869"/>
      <c r="ESJ6" s="869"/>
      <c r="ESK6" s="869"/>
      <c r="ESL6" s="869"/>
      <c r="ESM6" s="869"/>
      <c r="ESN6" s="869"/>
      <c r="ESO6" s="869"/>
      <c r="ESP6" s="869"/>
      <c r="ESQ6" s="869"/>
      <c r="ESR6" s="869"/>
      <c r="ESS6" s="869"/>
      <c r="EST6" s="869"/>
      <c r="ESU6" s="869"/>
      <c r="ESV6" s="869"/>
      <c r="ESW6" s="869"/>
      <c r="ESX6" s="869"/>
      <c r="ESY6" s="869"/>
      <c r="ESZ6" s="869"/>
      <c r="ETA6" s="869"/>
      <c r="ETB6" s="869"/>
      <c r="ETC6" s="869"/>
      <c r="ETD6" s="869"/>
      <c r="ETE6" s="869"/>
      <c r="ETF6" s="869"/>
      <c r="ETG6" s="869"/>
      <c r="ETH6" s="869"/>
      <c r="ETI6" s="869"/>
      <c r="ETJ6" s="869"/>
      <c r="ETK6" s="869"/>
      <c r="ETL6" s="869"/>
      <c r="ETM6" s="869"/>
      <c r="ETN6" s="869"/>
      <c r="ETO6" s="869"/>
      <c r="ETP6" s="869"/>
      <c r="ETQ6" s="869"/>
      <c r="ETR6" s="869"/>
      <c r="ETS6" s="869"/>
      <c r="ETT6" s="869"/>
      <c r="ETU6" s="869"/>
      <c r="ETV6" s="869"/>
      <c r="ETW6" s="869"/>
      <c r="ETX6" s="869"/>
      <c r="ETY6" s="869"/>
      <c r="ETZ6" s="869"/>
      <c r="EUA6" s="869"/>
      <c r="EUB6" s="869"/>
      <c r="EUC6" s="869"/>
      <c r="EUD6" s="869"/>
      <c r="EUE6" s="869"/>
      <c r="EUF6" s="869"/>
      <c r="EUG6" s="869"/>
      <c r="EUH6" s="869"/>
      <c r="EUI6" s="869"/>
      <c r="EUJ6" s="869"/>
      <c r="EUK6" s="869"/>
      <c r="EUL6" s="869"/>
      <c r="EUM6" s="869"/>
      <c r="EUN6" s="869"/>
      <c r="EUO6" s="869"/>
      <c r="EUP6" s="869"/>
      <c r="EUQ6" s="869"/>
      <c r="EUR6" s="869"/>
      <c r="EUS6" s="869"/>
      <c r="EUT6" s="869"/>
      <c r="EUU6" s="869"/>
      <c r="EUV6" s="869"/>
      <c r="EUW6" s="869"/>
      <c r="EUX6" s="869"/>
      <c r="EUY6" s="869"/>
      <c r="EUZ6" s="869"/>
      <c r="EVA6" s="869"/>
      <c r="EVB6" s="869"/>
      <c r="EVC6" s="869"/>
      <c r="EVD6" s="869"/>
      <c r="EVE6" s="869"/>
      <c r="EVF6" s="869"/>
      <c r="EVG6" s="869"/>
      <c r="EVH6" s="869"/>
      <c r="EVI6" s="869"/>
      <c r="EVJ6" s="869"/>
      <c r="EVK6" s="869"/>
      <c r="EVL6" s="869"/>
      <c r="EVM6" s="869"/>
      <c r="EVN6" s="869"/>
      <c r="EVO6" s="869"/>
      <c r="EVP6" s="869"/>
      <c r="EVQ6" s="869"/>
      <c r="EVR6" s="869"/>
      <c r="EVS6" s="869"/>
      <c r="EVT6" s="869"/>
      <c r="EVU6" s="869"/>
      <c r="EVV6" s="869"/>
      <c r="EVW6" s="869"/>
      <c r="EVX6" s="869"/>
      <c r="EVY6" s="869"/>
      <c r="EVZ6" s="869"/>
      <c r="EWA6" s="869"/>
      <c r="EWB6" s="869"/>
      <c r="EWC6" s="869"/>
      <c r="EWD6" s="869"/>
      <c r="EWE6" s="869"/>
      <c r="EWF6" s="869"/>
      <c r="EWG6" s="869"/>
      <c r="EWH6" s="869"/>
      <c r="EWI6" s="869"/>
      <c r="EWJ6" s="869"/>
      <c r="EWK6" s="869"/>
      <c r="EWL6" s="869"/>
      <c r="EWM6" s="869"/>
      <c r="EWN6" s="869"/>
      <c r="EWO6" s="869"/>
      <c r="EWP6" s="869"/>
      <c r="EWQ6" s="869"/>
      <c r="EWR6" s="869"/>
      <c r="EWS6" s="869"/>
      <c r="EWT6" s="869"/>
      <c r="EWU6" s="869"/>
      <c r="EWV6" s="869"/>
      <c r="EWW6" s="869"/>
      <c r="EWX6" s="869"/>
      <c r="EWY6" s="869"/>
      <c r="EWZ6" s="869"/>
      <c r="EXA6" s="869"/>
      <c r="EXB6" s="869"/>
      <c r="EXC6" s="869"/>
      <c r="EXD6" s="869"/>
      <c r="EXE6" s="869"/>
      <c r="EXF6" s="869"/>
      <c r="EXG6" s="869"/>
      <c r="EXH6" s="869"/>
      <c r="EXI6" s="869"/>
      <c r="EXJ6" s="869"/>
      <c r="EXK6" s="869"/>
      <c r="EXL6" s="869"/>
      <c r="EXM6" s="869"/>
      <c r="EXN6" s="869"/>
      <c r="EXO6" s="869"/>
      <c r="EXP6" s="869"/>
      <c r="EXQ6" s="869"/>
      <c r="EXR6" s="869"/>
      <c r="EXS6" s="869"/>
      <c r="EXT6" s="869"/>
      <c r="EXU6" s="869"/>
      <c r="EXV6" s="869"/>
      <c r="EXW6" s="869"/>
      <c r="EXX6" s="869"/>
      <c r="EXY6" s="869"/>
      <c r="EXZ6" s="869"/>
      <c r="EYA6" s="869"/>
      <c r="EYB6" s="869"/>
      <c r="EYC6" s="869"/>
      <c r="EYD6" s="869"/>
      <c r="EYE6" s="869"/>
      <c r="EYF6" s="869"/>
      <c r="EYG6" s="869"/>
      <c r="EYH6" s="869"/>
      <c r="EYI6" s="869"/>
      <c r="EYJ6" s="869"/>
      <c r="EYK6" s="869"/>
      <c r="EYL6" s="869"/>
      <c r="EYM6" s="869"/>
      <c r="EYN6" s="869"/>
      <c r="EYO6" s="869"/>
      <c r="EYP6" s="869"/>
      <c r="EYQ6" s="869"/>
      <c r="EYR6" s="869"/>
      <c r="EYS6" s="869"/>
      <c r="EYT6" s="869"/>
      <c r="EYU6" s="869"/>
      <c r="EYV6" s="869"/>
      <c r="EYW6" s="869"/>
      <c r="EYX6" s="869"/>
      <c r="EYY6" s="869"/>
      <c r="EYZ6" s="869"/>
      <c r="EZA6" s="869"/>
      <c r="EZB6" s="869"/>
      <c r="EZC6" s="869"/>
      <c r="EZD6" s="869"/>
      <c r="EZE6" s="869"/>
      <c r="EZF6" s="869"/>
      <c r="EZG6" s="869"/>
      <c r="EZH6" s="869"/>
      <c r="EZI6" s="869"/>
      <c r="EZJ6" s="869"/>
      <c r="EZK6" s="869"/>
      <c r="EZL6" s="869"/>
      <c r="EZM6" s="869"/>
      <c r="EZN6" s="869"/>
      <c r="EZO6" s="869"/>
      <c r="EZP6" s="869"/>
      <c r="EZQ6" s="869"/>
      <c r="EZR6" s="869"/>
      <c r="EZS6" s="869"/>
      <c r="EZT6" s="869"/>
      <c r="EZU6" s="869"/>
      <c r="EZV6" s="869"/>
      <c r="EZW6" s="869"/>
      <c r="EZX6" s="869"/>
      <c r="EZY6" s="869"/>
      <c r="EZZ6" s="869"/>
      <c r="FAA6" s="869"/>
      <c r="FAB6" s="869"/>
      <c r="FAC6" s="869"/>
      <c r="FAD6" s="869"/>
      <c r="FAE6" s="869"/>
      <c r="FAF6" s="869"/>
      <c r="FAG6" s="869"/>
      <c r="FAH6" s="869"/>
      <c r="FAI6" s="869"/>
      <c r="FAJ6" s="869"/>
      <c r="FAK6" s="869"/>
      <c r="FAL6" s="869"/>
      <c r="FAM6" s="869"/>
      <c r="FAN6" s="869"/>
      <c r="FAO6" s="869"/>
      <c r="FAP6" s="869"/>
      <c r="FAQ6" s="869"/>
      <c r="FAR6" s="869"/>
      <c r="FAS6" s="869"/>
      <c r="FAT6" s="869"/>
      <c r="FAU6" s="869"/>
      <c r="FAV6" s="869"/>
      <c r="FAW6" s="869"/>
      <c r="FAX6" s="869"/>
      <c r="FAY6" s="869"/>
      <c r="FAZ6" s="869"/>
      <c r="FBA6" s="869"/>
      <c r="FBB6" s="869"/>
      <c r="FBC6" s="869"/>
      <c r="FBD6" s="869"/>
      <c r="FBE6" s="869"/>
      <c r="FBF6" s="869"/>
      <c r="FBG6" s="869"/>
      <c r="FBH6" s="869"/>
      <c r="FBI6" s="869"/>
      <c r="FBJ6" s="869"/>
      <c r="FBK6" s="869"/>
      <c r="FBL6" s="869"/>
      <c r="FBM6" s="869"/>
      <c r="FBN6" s="869"/>
      <c r="FBO6" s="869"/>
      <c r="FBP6" s="869"/>
      <c r="FBQ6" s="869"/>
      <c r="FBR6" s="869"/>
      <c r="FBS6" s="869"/>
      <c r="FBT6" s="869"/>
      <c r="FBU6" s="869"/>
      <c r="FBV6" s="869"/>
      <c r="FBW6" s="869"/>
      <c r="FBX6" s="869"/>
      <c r="FBY6" s="869"/>
      <c r="FBZ6" s="869"/>
      <c r="FCA6" s="869"/>
      <c r="FCB6" s="869"/>
      <c r="FCC6" s="869"/>
      <c r="FCD6" s="869"/>
      <c r="FCE6" s="869"/>
      <c r="FCF6" s="869"/>
      <c r="FCG6" s="869"/>
      <c r="FCH6" s="869"/>
      <c r="FCI6" s="869"/>
      <c r="FCJ6" s="869"/>
      <c r="FCK6" s="869"/>
      <c r="FCL6" s="869"/>
      <c r="FCM6" s="869"/>
      <c r="FCN6" s="869"/>
      <c r="FCO6" s="869"/>
      <c r="FCP6" s="869"/>
      <c r="FCQ6" s="869"/>
      <c r="FCR6" s="869"/>
      <c r="FCS6" s="869"/>
      <c r="FCT6" s="869"/>
      <c r="FCU6" s="869"/>
      <c r="FCV6" s="869"/>
      <c r="FCW6" s="869"/>
      <c r="FCX6" s="869"/>
      <c r="FCY6" s="869"/>
      <c r="FCZ6" s="869"/>
      <c r="FDA6" s="869"/>
      <c r="FDB6" s="869"/>
      <c r="FDC6" s="869"/>
      <c r="FDD6" s="869"/>
      <c r="FDE6" s="869"/>
      <c r="FDF6" s="869"/>
      <c r="FDG6" s="869"/>
      <c r="FDH6" s="869"/>
      <c r="FDI6" s="869"/>
      <c r="FDJ6" s="869"/>
      <c r="FDK6" s="869"/>
      <c r="FDL6" s="869"/>
      <c r="FDM6" s="869"/>
      <c r="FDN6" s="869"/>
      <c r="FDO6" s="869"/>
      <c r="FDP6" s="869"/>
      <c r="FDQ6" s="869"/>
      <c r="FDR6" s="869"/>
      <c r="FDS6" s="869"/>
      <c r="FDT6" s="869"/>
      <c r="FDU6" s="869"/>
      <c r="FDV6" s="869"/>
      <c r="FDW6" s="869"/>
      <c r="FDX6" s="869"/>
      <c r="FDY6" s="869"/>
      <c r="FDZ6" s="869"/>
      <c r="FEA6" s="869"/>
      <c r="FEB6" s="869"/>
      <c r="FEC6" s="869"/>
      <c r="FED6" s="869"/>
      <c r="FEE6" s="869"/>
      <c r="FEF6" s="869"/>
      <c r="FEG6" s="869"/>
      <c r="FEH6" s="869"/>
      <c r="FEI6" s="869"/>
      <c r="FEJ6" s="869"/>
      <c r="FEK6" s="869"/>
      <c r="FEL6" s="869"/>
      <c r="FEM6" s="869"/>
      <c r="FEN6" s="869"/>
      <c r="FEO6" s="869"/>
      <c r="FEP6" s="869"/>
      <c r="FEQ6" s="869"/>
      <c r="FER6" s="869"/>
      <c r="FES6" s="869"/>
      <c r="FET6" s="869"/>
      <c r="FEU6" s="869"/>
      <c r="FEV6" s="869"/>
      <c r="FEW6" s="869"/>
      <c r="FEX6" s="869"/>
      <c r="FEY6" s="869"/>
      <c r="FEZ6" s="869"/>
      <c r="FFA6" s="869"/>
      <c r="FFB6" s="869"/>
      <c r="FFC6" s="869"/>
      <c r="FFD6" s="869"/>
      <c r="FFE6" s="869"/>
      <c r="FFF6" s="869"/>
      <c r="FFG6" s="869"/>
      <c r="FFH6" s="869"/>
      <c r="FFI6" s="869"/>
      <c r="FFJ6" s="869"/>
      <c r="FFK6" s="869"/>
      <c r="FFL6" s="869"/>
      <c r="FFM6" s="869"/>
      <c r="FFN6" s="869"/>
      <c r="FFO6" s="869"/>
      <c r="FFP6" s="869"/>
      <c r="FFQ6" s="869"/>
      <c r="FFR6" s="869"/>
      <c r="FFS6" s="869"/>
      <c r="FFT6" s="869"/>
      <c r="FFU6" s="869"/>
      <c r="FFV6" s="869"/>
      <c r="FFW6" s="869"/>
      <c r="FFX6" s="869"/>
      <c r="FFY6" s="869"/>
      <c r="FFZ6" s="869"/>
      <c r="FGA6" s="869"/>
      <c r="FGB6" s="869"/>
      <c r="FGC6" s="869"/>
      <c r="FGD6" s="869"/>
      <c r="FGE6" s="869"/>
      <c r="FGF6" s="869"/>
      <c r="FGG6" s="869"/>
      <c r="FGH6" s="869"/>
      <c r="FGI6" s="869"/>
      <c r="FGJ6" s="869"/>
      <c r="FGK6" s="869"/>
      <c r="FGL6" s="869"/>
      <c r="FGM6" s="869"/>
      <c r="FGN6" s="869"/>
      <c r="FGO6" s="869"/>
      <c r="FGP6" s="869"/>
      <c r="FGQ6" s="869"/>
      <c r="FGR6" s="869"/>
      <c r="FGS6" s="869"/>
      <c r="FGT6" s="869"/>
      <c r="FGU6" s="869"/>
      <c r="FGV6" s="869"/>
      <c r="FGW6" s="869"/>
      <c r="FGX6" s="869"/>
      <c r="FGY6" s="869"/>
      <c r="FGZ6" s="869"/>
      <c r="FHA6" s="869"/>
      <c r="FHB6" s="869"/>
      <c r="FHC6" s="869"/>
      <c r="FHD6" s="869"/>
      <c r="FHE6" s="869"/>
      <c r="FHF6" s="869"/>
      <c r="FHG6" s="869"/>
      <c r="FHH6" s="869"/>
      <c r="FHI6" s="869"/>
      <c r="FHJ6" s="869"/>
      <c r="FHK6" s="869"/>
      <c r="FHL6" s="869"/>
      <c r="FHM6" s="869"/>
      <c r="FHN6" s="869"/>
      <c r="FHO6" s="869"/>
      <c r="FHP6" s="869"/>
      <c r="FHQ6" s="869"/>
      <c r="FHR6" s="869"/>
      <c r="FHS6" s="869"/>
      <c r="FHT6" s="869"/>
      <c r="FHU6" s="869"/>
      <c r="FHV6" s="869"/>
      <c r="FHW6" s="869"/>
      <c r="FHX6" s="869"/>
      <c r="FHY6" s="869"/>
      <c r="FHZ6" s="869"/>
      <c r="FIA6" s="869"/>
      <c r="FIB6" s="869"/>
      <c r="FIC6" s="869"/>
      <c r="FID6" s="869"/>
      <c r="FIE6" s="869"/>
      <c r="FIF6" s="869"/>
      <c r="FIG6" s="869"/>
      <c r="FIH6" s="869"/>
      <c r="FII6" s="869"/>
      <c r="FIJ6" s="869"/>
      <c r="FIK6" s="869"/>
      <c r="FIL6" s="869"/>
      <c r="FIM6" s="869"/>
      <c r="FIN6" s="869"/>
      <c r="FIO6" s="869"/>
      <c r="FIP6" s="869"/>
      <c r="FIQ6" s="869"/>
      <c r="FIR6" s="869"/>
      <c r="FIS6" s="869"/>
      <c r="FIT6" s="869"/>
      <c r="FIU6" s="869"/>
      <c r="FIV6" s="869"/>
      <c r="FIW6" s="869"/>
      <c r="FIX6" s="869"/>
      <c r="FIY6" s="869"/>
      <c r="FIZ6" s="869"/>
      <c r="FJA6" s="869"/>
      <c r="FJB6" s="869"/>
      <c r="FJC6" s="869"/>
      <c r="FJD6" s="869"/>
      <c r="FJE6" s="869"/>
      <c r="FJF6" s="869"/>
      <c r="FJG6" s="869"/>
      <c r="FJH6" s="869"/>
      <c r="FJI6" s="869"/>
      <c r="FJJ6" s="869"/>
      <c r="FJK6" s="869"/>
      <c r="FJL6" s="869"/>
      <c r="FJM6" s="869"/>
      <c r="FJN6" s="869"/>
      <c r="FJO6" s="869"/>
      <c r="FJP6" s="869"/>
      <c r="FJQ6" s="869"/>
      <c r="FJR6" s="869"/>
      <c r="FJS6" s="869"/>
      <c r="FJT6" s="869"/>
      <c r="FJU6" s="869"/>
      <c r="FJV6" s="869"/>
      <c r="FJW6" s="869"/>
      <c r="FJX6" s="869"/>
      <c r="FJY6" s="869"/>
      <c r="FJZ6" s="869"/>
      <c r="FKA6" s="869"/>
      <c r="FKB6" s="869"/>
      <c r="FKC6" s="869"/>
      <c r="FKD6" s="869"/>
      <c r="FKE6" s="869"/>
      <c r="FKF6" s="869"/>
      <c r="FKG6" s="869"/>
      <c r="FKH6" s="869"/>
      <c r="FKI6" s="869"/>
      <c r="FKJ6" s="869"/>
      <c r="FKK6" s="869"/>
      <c r="FKL6" s="869"/>
      <c r="FKM6" s="869"/>
      <c r="FKN6" s="869"/>
      <c r="FKO6" s="869"/>
      <c r="FKP6" s="869"/>
      <c r="FKQ6" s="869"/>
      <c r="FKR6" s="869"/>
      <c r="FKS6" s="869"/>
      <c r="FKT6" s="869"/>
      <c r="FKU6" s="869"/>
      <c r="FKV6" s="869"/>
      <c r="FKW6" s="869"/>
      <c r="FKX6" s="869"/>
      <c r="FKY6" s="869"/>
      <c r="FKZ6" s="869"/>
      <c r="FLA6" s="869"/>
      <c r="FLB6" s="869"/>
      <c r="FLC6" s="869"/>
      <c r="FLD6" s="869"/>
      <c r="FLE6" s="869"/>
      <c r="FLF6" s="869"/>
      <c r="FLG6" s="869"/>
      <c r="FLH6" s="869"/>
      <c r="FLI6" s="869"/>
      <c r="FLJ6" s="869"/>
      <c r="FLK6" s="869"/>
      <c r="FLL6" s="869"/>
      <c r="FLM6" s="869"/>
      <c r="FLN6" s="869"/>
      <c r="FLO6" s="869"/>
      <c r="FLP6" s="869"/>
      <c r="FLQ6" s="869"/>
      <c r="FLR6" s="869"/>
      <c r="FLS6" s="869"/>
      <c r="FLT6" s="869"/>
      <c r="FLU6" s="869"/>
      <c r="FLV6" s="869"/>
      <c r="FLW6" s="869"/>
      <c r="FLX6" s="869"/>
      <c r="FLY6" s="869"/>
      <c r="FLZ6" s="869"/>
      <c r="FMA6" s="869"/>
      <c r="FMB6" s="869"/>
      <c r="FMC6" s="869"/>
      <c r="FMD6" s="869"/>
      <c r="FME6" s="869"/>
      <c r="FMF6" s="869"/>
      <c r="FMG6" s="869"/>
      <c r="FMH6" s="869"/>
      <c r="FMI6" s="869"/>
      <c r="FMJ6" s="869"/>
      <c r="FMK6" s="869"/>
      <c r="FML6" s="869"/>
      <c r="FMM6" s="869"/>
      <c r="FMN6" s="869"/>
      <c r="FMO6" s="869"/>
      <c r="FMP6" s="869"/>
      <c r="FMQ6" s="869"/>
      <c r="FMR6" s="869"/>
      <c r="FMS6" s="869"/>
      <c r="FMT6" s="869"/>
      <c r="FMU6" s="869"/>
      <c r="FMV6" s="869"/>
      <c r="FMW6" s="869"/>
      <c r="FMX6" s="869"/>
      <c r="FMY6" s="869"/>
      <c r="FMZ6" s="869"/>
      <c r="FNA6" s="869"/>
      <c r="FNB6" s="869"/>
      <c r="FNC6" s="869"/>
      <c r="FND6" s="869"/>
      <c r="FNE6" s="869"/>
      <c r="FNF6" s="869"/>
      <c r="FNG6" s="869"/>
      <c r="FNH6" s="869"/>
      <c r="FNI6" s="869"/>
      <c r="FNJ6" s="869"/>
      <c r="FNK6" s="869"/>
      <c r="FNL6" s="869"/>
      <c r="FNM6" s="869"/>
      <c r="FNN6" s="869"/>
      <c r="FNO6" s="869"/>
      <c r="FNP6" s="869"/>
      <c r="FNQ6" s="869"/>
      <c r="FNR6" s="869"/>
      <c r="FNS6" s="869"/>
      <c r="FNT6" s="869"/>
      <c r="FNU6" s="869"/>
      <c r="FNV6" s="869"/>
      <c r="FNW6" s="869"/>
      <c r="FNX6" s="869"/>
      <c r="FNY6" s="869"/>
      <c r="FNZ6" s="869"/>
      <c r="FOA6" s="869"/>
      <c r="FOB6" s="869"/>
      <c r="FOC6" s="869"/>
      <c r="FOD6" s="869"/>
      <c r="FOE6" s="869"/>
      <c r="FOF6" s="869"/>
      <c r="FOG6" s="869"/>
      <c r="FOH6" s="869"/>
      <c r="FOI6" s="869"/>
      <c r="FOJ6" s="869"/>
      <c r="FOK6" s="869"/>
      <c r="FOL6" s="869"/>
      <c r="FOM6" s="869"/>
      <c r="FON6" s="869"/>
      <c r="FOO6" s="869"/>
      <c r="FOP6" s="869"/>
      <c r="FOQ6" s="869"/>
      <c r="FOR6" s="869"/>
      <c r="FOS6" s="869"/>
      <c r="FOT6" s="869"/>
      <c r="FOU6" s="869"/>
      <c r="FOV6" s="869"/>
      <c r="FOW6" s="869"/>
      <c r="FOX6" s="869"/>
      <c r="FOY6" s="869"/>
      <c r="FOZ6" s="869"/>
      <c r="FPA6" s="869"/>
      <c r="FPB6" s="869"/>
      <c r="FPC6" s="869"/>
      <c r="FPD6" s="869"/>
      <c r="FPE6" s="869"/>
      <c r="FPF6" s="869"/>
      <c r="FPG6" s="869"/>
      <c r="FPH6" s="869"/>
      <c r="FPI6" s="869"/>
      <c r="FPJ6" s="869"/>
      <c r="FPK6" s="869"/>
      <c r="FPL6" s="869"/>
      <c r="FPM6" s="869"/>
      <c r="FPN6" s="869"/>
      <c r="FPO6" s="869"/>
      <c r="FPP6" s="869"/>
      <c r="FPQ6" s="869"/>
      <c r="FPR6" s="869"/>
      <c r="FPS6" s="869"/>
      <c r="FPT6" s="869"/>
      <c r="FPU6" s="869"/>
      <c r="FPV6" s="869"/>
      <c r="FPW6" s="869"/>
      <c r="FPX6" s="869"/>
      <c r="FPY6" s="869"/>
      <c r="FPZ6" s="869"/>
      <c r="FQA6" s="869"/>
      <c r="FQB6" s="869"/>
      <c r="FQC6" s="869"/>
      <c r="FQD6" s="869"/>
      <c r="FQE6" s="869"/>
      <c r="FQF6" s="869"/>
      <c r="FQG6" s="869"/>
      <c r="FQH6" s="869"/>
      <c r="FQI6" s="869"/>
      <c r="FQJ6" s="869"/>
      <c r="FQK6" s="869"/>
      <c r="FQL6" s="869"/>
      <c r="FQM6" s="869"/>
      <c r="FQN6" s="869"/>
      <c r="FQO6" s="869"/>
      <c r="FQP6" s="869"/>
      <c r="FQQ6" s="869"/>
      <c r="FQR6" s="869"/>
      <c r="FQS6" s="869"/>
      <c r="FQT6" s="869"/>
      <c r="FQU6" s="869"/>
      <c r="FQV6" s="869"/>
      <c r="FQW6" s="869"/>
      <c r="FQX6" s="869"/>
      <c r="FQY6" s="869"/>
      <c r="FQZ6" s="869"/>
      <c r="FRA6" s="869"/>
      <c r="FRB6" s="869"/>
      <c r="FRC6" s="869"/>
      <c r="FRD6" s="869"/>
      <c r="FRE6" s="869"/>
      <c r="FRF6" s="869"/>
      <c r="FRG6" s="869"/>
      <c r="FRH6" s="869"/>
      <c r="FRI6" s="869"/>
      <c r="FRJ6" s="869"/>
      <c r="FRK6" s="869"/>
      <c r="FRL6" s="869"/>
      <c r="FRM6" s="869"/>
      <c r="FRN6" s="869"/>
      <c r="FRO6" s="869"/>
      <c r="FRP6" s="869"/>
      <c r="FRQ6" s="869"/>
      <c r="FRR6" s="869"/>
      <c r="FRS6" s="869"/>
      <c r="FRT6" s="869"/>
      <c r="FRU6" s="869"/>
      <c r="FRV6" s="869"/>
      <c r="FRW6" s="869"/>
      <c r="FRX6" s="869"/>
      <c r="FRY6" s="869"/>
      <c r="FRZ6" s="869"/>
      <c r="FSA6" s="869"/>
      <c r="FSB6" s="869"/>
      <c r="FSC6" s="869"/>
      <c r="FSD6" s="869"/>
      <c r="FSE6" s="869"/>
      <c r="FSF6" s="869"/>
      <c r="FSG6" s="869"/>
      <c r="FSH6" s="869"/>
      <c r="FSI6" s="869"/>
      <c r="FSJ6" s="869"/>
      <c r="FSK6" s="869"/>
      <c r="FSL6" s="869"/>
      <c r="FSM6" s="869"/>
      <c r="FSN6" s="869"/>
      <c r="FSO6" s="869"/>
      <c r="FSP6" s="869"/>
      <c r="FSQ6" s="869"/>
      <c r="FSR6" s="869"/>
      <c r="FSS6" s="869"/>
      <c r="FST6" s="869"/>
      <c r="FSU6" s="869"/>
      <c r="FSV6" s="869"/>
      <c r="FSW6" s="869"/>
      <c r="FSX6" s="869"/>
      <c r="FSY6" s="869"/>
      <c r="FSZ6" s="869"/>
      <c r="FTA6" s="869"/>
      <c r="FTB6" s="869"/>
      <c r="FTC6" s="869"/>
      <c r="FTD6" s="869"/>
      <c r="FTE6" s="869"/>
      <c r="FTF6" s="869"/>
      <c r="FTG6" s="869"/>
      <c r="FTH6" s="869"/>
      <c r="FTI6" s="869"/>
      <c r="FTJ6" s="869"/>
      <c r="FTK6" s="869"/>
      <c r="FTL6" s="869"/>
      <c r="FTM6" s="869"/>
      <c r="FTN6" s="869"/>
      <c r="FTO6" s="869"/>
      <c r="FTP6" s="869"/>
      <c r="FTQ6" s="869"/>
      <c r="FTR6" s="869"/>
      <c r="FTS6" s="869"/>
      <c r="FTT6" s="869"/>
      <c r="FTU6" s="869"/>
      <c r="FTV6" s="869"/>
      <c r="FTW6" s="869"/>
      <c r="FTX6" s="869"/>
      <c r="FTY6" s="869"/>
      <c r="FTZ6" s="869"/>
      <c r="FUA6" s="869"/>
      <c r="FUB6" s="869"/>
      <c r="FUC6" s="869"/>
      <c r="FUD6" s="869"/>
      <c r="FUE6" s="869"/>
      <c r="FUF6" s="869"/>
      <c r="FUG6" s="869"/>
      <c r="FUH6" s="869"/>
      <c r="FUI6" s="869"/>
      <c r="FUJ6" s="869"/>
      <c r="FUK6" s="869"/>
      <c r="FUL6" s="869"/>
      <c r="FUM6" s="869"/>
      <c r="FUN6" s="869"/>
      <c r="FUO6" s="869"/>
      <c r="FUP6" s="869"/>
      <c r="FUQ6" s="869"/>
      <c r="FUR6" s="869"/>
      <c r="FUS6" s="869"/>
      <c r="FUT6" s="869"/>
      <c r="FUU6" s="869"/>
      <c r="FUV6" s="869"/>
      <c r="FUW6" s="869"/>
      <c r="FUX6" s="869"/>
      <c r="FUY6" s="869"/>
      <c r="FUZ6" s="869"/>
      <c r="FVA6" s="869"/>
      <c r="FVB6" s="869"/>
      <c r="FVC6" s="869"/>
      <c r="FVD6" s="869"/>
      <c r="FVE6" s="869"/>
      <c r="FVF6" s="869"/>
      <c r="FVG6" s="869"/>
      <c r="FVH6" s="869"/>
      <c r="FVI6" s="869"/>
      <c r="FVJ6" s="869"/>
      <c r="FVK6" s="869"/>
      <c r="FVL6" s="869"/>
      <c r="FVM6" s="869"/>
      <c r="FVN6" s="869"/>
      <c r="FVO6" s="869"/>
      <c r="FVP6" s="869"/>
      <c r="FVQ6" s="869"/>
      <c r="FVR6" s="869"/>
      <c r="FVS6" s="869"/>
      <c r="FVT6" s="869"/>
      <c r="FVU6" s="869"/>
      <c r="FVV6" s="869"/>
      <c r="FVW6" s="869"/>
      <c r="FVX6" s="869"/>
      <c r="FVY6" s="869"/>
      <c r="FVZ6" s="869"/>
      <c r="FWA6" s="869"/>
      <c r="FWB6" s="869"/>
      <c r="FWC6" s="869"/>
      <c r="FWD6" s="869"/>
      <c r="FWE6" s="869"/>
      <c r="FWF6" s="869"/>
      <c r="FWG6" s="869"/>
      <c r="FWH6" s="869"/>
      <c r="FWI6" s="869"/>
      <c r="FWJ6" s="869"/>
      <c r="FWK6" s="869"/>
      <c r="FWL6" s="869"/>
      <c r="FWM6" s="869"/>
      <c r="FWN6" s="869"/>
      <c r="FWO6" s="869"/>
      <c r="FWP6" s="869"/>
      <c r="FWQ6" s="869"/>
      <c r="FWR6" s="869"/>
      <c r="FWS6" s="869"/>
      <c r="FWT6" s="869"/>
      <c r="FWU6" s="869"/>
      <c r="FWV6" s="869"/>
      <c r="FWW6" s="869"/>
      <c r="FWX6" s="869"/>
      <c r="FWY6" s="869"/>
      <c r="FWZ6" s="869"/>
      <c r="FXA6" s="869"/>
      <c r="FXB6" s="869"/>
      <c r="FXC6" s="869"/>
      <c r="FXD6" s="869"/>
      <c r="FXE6" s="869"/>
      <c r="FXF6" s="869"/>
      <c r="FXG6" s="869"/>
      <c r="FXH6" s="869"/>
      <c r="FXI6" s="869"/>
      <c r="FXJ6" s="869"/>
      <c r="FXK6" s="869"/>
      <c r="FXL6" s="869"/>
      <c r="FXM6" s="869"/>
      <c r="FXN6" s="869"/>
      <c r="FXO6" s="869"/>
      <c r="FXP6" s="869"/>
      <c r="FXQ6" s="869"/>
      <c r="FXR6" s="869"/>
      <c r="FXS6" s="869"/>
      <c r="FXT6" s="869"/>
      <c r="FXU6" s="869"/>
      <c r="FXV6" s="869"/>
      <c r="FXW6" s="869"/>
      <c r="FXX6" s="869"/>
      <c r="FXY6" s="869"/>
      <c r="FXZ6" s="869"/>
      <c r="FYA6" s="869"/>
      <c r="FYB6" s="869"/>
      <c r="FYC6" s="869"/>
      <c r="FYD6" s="869"/>
      <c r="FYE6" s="869"/>
      <c r="FYF6" s="869"/>
      <c r="FYG6" s="869"/>
      <c r="FYH6" s="869"/>
      <c r="FYI6" s="869"/>
      <c r="FYJ6" s="869"/>
      <c r="FYK6" s="869"/>
      <c r="FYL6" s="869"/>
      <c r="FYM6" s="869"/>
      <c r="FYN6" s="869"/>
      <c r="FYO6" s="869"/>
      <c r="FYP6" s="869"/>
      <c r="FYQ6" s="869"/>
      <c r="FYR6" s="869"/>
      <c r="FYS6" s="869"/>
      <c r="FYT6" s="869"/>
      <c r="FYU6" s="869"/>
      <c r="FYV6" s="869"/>
      <c r="FYW6" s="869"/>
      <c r="FYX6" s="869"/>
      <c r="FYY6" s="869"/>
      <c r="FYZ6" s="869"/>
      <c r="FZA6" s="869"/>
      <c r="FZB6" s="869"/>
      <c r="FZC6" s="869"/>
      <c r="FZD6" s="869"/>
      <c r="FZE6" s="869"/>
      <c r="FZF6" s="869"/>
      <c r="FZG6" s="869"/>
      <c r="FZH6" s="869"/>
      <c r="FZI6" s="869"/>
      <c r="FZJ6" s="869"/>
      <c r="FZK6" s="869"/>
      <c r="FZL6" s="869"/>
      <c r="FZM6" s="869"/>
      <c r="FZN6" s="869"/>
      <c r="FZO6" s="869"/>
      <c r="FZP6" s="869"/>
      <c r="FZQ6" s="869"/>
      <c r="FZR6" s="869"/>
      <c r="FZS6" s="869"/>
      <c r="FZT6" s="869"/>
      <c r="FZU6" s="869"/>
      <c r="FZV6" s="869"/>
      <c r="FZW6" s="869"/>
      <c r="FZX6" s="869"/>
      <c r="FZY6" s="869"/>
      <c r="FZZ6" s="869"/>
      <c r="GAA6" s="869"/>
      <c r="GAB6" s="869"/>
      <c r="GAC6" s="869"/>
      <c r="GAD6" s="869"/>
      <c r="GAE6" s="869"/>
      <c r="GAF6" s="869"/>
      <c r="GAG6" s="869"/>
      <c r="GAH6" s="869"/>
      <c r="GAI6" s="869"/>
      <c r="GAJ6" s="869"/>
      <c r="GAK6" s="869"/>
      <c r="GAL6" s="869"/>
      <c r="GAM6" s="869"/>
      <c r="GAN6" s="869"/>
      <c r="GAO6" s="869"/>
      <c r="GAP6" s="869"/>
      <c r="GAQ6" s="869"/>
      <c r="GAR6" s="869"/>
      <c r="GAS6" s="869"/>
      <c r="GAT6" s="869"/>
      <c r="GAU6" s="869"/>
      <c r="GAV6" s="869"/>
      <c r="GAW6" s="869"/>
      <c r="GAX6" s="869"/>
      <c r="GAY6" s="869"/>
      <c r="GAZ6" s="869"/>
      <c r="GBA6" s="869"/>
      <c r="GBB6" s="869"/>
      <c r="GBC6" s="869"/>
      <c r="GBD6" s="869"/>
      <c r="GBE6" s="869"/>
      <c r="GBF6" s="869"/>
      <c r="GBG6" s="869"/>
      <c r="GBH6" s="869"/>
      <c r="GBI6" s="869"/>
      <c r="GBJ6" s="869"/>
      <c r="GBK6" s="869"/>
      <c r="GBL6" s="869"/>
      <c r="GBM6" s="869"/>
      <c r="GBN6" s="869"/>
      <c r="GBO6" s="869"/>
      <c r="GBP6" s="869"/>
      <c r="GBQ6" s="869"/>
      <c r="GBR6" s="869"/>
      <c r="GBS6" s="869"/>
      <c r="GBT6" s="869"/>
      <c r="GBU6" s="869"/>
      <c r="GBV6" s="869"/>
      <c r="GBW6" s="869"/>
      <c r="GBX6" s="869"/>
      <c r="GBY6" s="869"/>
      <c r="GBZ6" s="869"/>
      <c r="GCA6" s="869"/>
      <c r="GCB6" s="869"/>
      <c r="GCC6" s="869"/>
      <c r="GCD6" s="869"/>
      <c r="GCE6" s="869"/>
      <c r="GCF6" s="869"/>
      <c r="GCG6" s="869"/>
      <c r="GCH6" s="869"/>
      <c r="GCI6" s="869"/>
      <c r="GCJ6" s="869"/>
      <c r="GCK6" s="869"/>
      <c r="GCL6" s="869"/>
      <c r="GCM6" s="869"/>
      <c r="GCN6" s="869"/>
      <c r="GCO6" s="869"/>
      <c r="GCP6" s="869"/>
      <c r="GCQ6" s="869"/>
      <c r="GCR6" s="869"/>
      <c r="GCS6" s="869"/>
      <c r="GCT6" s="869"/>
      <c r="GCU6" s="869"/>
      <c r="GCV6" s="869"/>
      <c r="GCW6" s="869"/>
      <c r="GCX6" s="869"/>
      <c r="GCY6" s="869"/>
      <c r="GCZ6" s="869"/>
      <c r="GDA6" s="869"/>
      <c r="GDB6" s="869"/>
      <c r="GDC6" s="869"/>
      <c r="GDD6" s="869"/>
      <c r="GDE6" s="869"/>
      <c r="GDF6" s="869"/>
      <c r="GDG6" s="869"/>
      <c r="GDH6" s="869"/>
      <c r="GDI6" s="869"/>
      <c r="GDJ6" s="869"/>
      <c r="GDK6" s="869"/>
      <c r="GDL6" s="869"/>
      <c r="GDM6" s="869"/>
      <c r="GDN6" s="869"/>
      <c r="GDO6" s="869"/>
      <c r="GDP6" s="869"/>
      <c r="GDQ6" s="869"/>
      <c r="GDR6" s="869"/>
      <c r="GDS6" s="869"/>
      <c r="GDT6" s="869"/>
      <c r="GDU6" s="869"/>
      <c r="GDV6" s="869"/>
      <c r="GDW6" s="869"/>
      <c r="GDX6" s="869"/>
      <c r="GDY6" s="869"/>
      <c r="GDZ6" s="869"/>
      <c r="GEA6" s="869"/>
      <c r="GEB6" s="869"/>
      <c r="GEC6" s="869"/>
      <c r="GED6" s="869"/>
      <c r="GEE6" s="869"/>
      <c r="GEF6" s="869"/>
      <c r="GEG6" s="869"/>
      <c r="GEH6" s="869"/>
      <c r="GEI6" s="869"/>
      <c r="GEJ6" s="869"/>
      <c r="GEK6" s="869"/>
      <c r="GEL6" s="869"/>
      <c r="GEM6" s="869"/>
      <c r="GEN6" s="869"/>
      <c r="GEO6" s="869"/>
      <c r="GEP6" s="869"/>
      <c r="GEQ6" s="869"/>
      <c r="GER6" s="869"/>
      <c r="GES6" s="869"/>
      <c r="GET6" s="869"/>
      <c r="GEU6" s="869"/>
      <c r="GEV6" s="869"/>
      <c r="GEW6" s="869"/>
      <c r="GEX6" s="869"/>
      <c r="GEY6" s="869"/>
      <c r="GEZ6" s="869"/>
      <c r="GFA6" s="869"/>
      <c r="GFB6" s="869"/>
      <c r="GFC6" s="869"/>
      <c r="GFD6" s="869"/>
      <c r="GFE6" s="869"/>
      <c r="GFF6" s="869"/>
      <c r="GFG6" s="869"/>
      <c r="GFH6" s="869"/>
      <c r="GFI6" s="869"/>
      <c r="GFJ6" s="869"/>
      <c r="GFK6" s="869"/>
      <c r="GFL6" s="869"/>
      <c r="GFM6" s="869"/>
      <c r="GFN6" s="869"/>
      <c r="GFO6" s="869"/>
      <c r="GFP6" s="869"/>
      <c r="GFQ6" s="869"/>
      <c r="GFR6" s="869"/>
      <c r="GFS6" s="869"/>
      <c r="GFT6" s="869"/>
      <c r="GFU6" s="869"/>
      <c r="GFV6" s="869"/>
      <c r="GFW6" s="869"/>
      <c r="GFX6" s="869"/>
      <c r="GFY6" s="869"/>
      <c r="GFZ6" s="869"/>
      <c r="GGA6" s="869"/>
      <c r="GGB6" s="869"/>
      <c r="GGC6" s="869"/>
      <c r="GGD6" s="869"/>
      <c r="GGE6" s="869"/>
      <c r="GGF6" s="869"/>
      <c r="GGG6" s="869"/>
      <c r="GGH6" s="869"/>
      <c r="GGI6" s="869"/>
      <c r="GGJ6" s="869"/>
      <c r="GGK6" s="869"/>
      <c r="GGL6" s="869"/>
      <c r="GGM6" s="869"/>
      <c r="GGN6" s="869"/>
      <c r="GGO6" s="869"/>
      <c r="GGP6" s="869"/>
      <c r="GGQ6" s="869"/>
      <c r="GGR6" s="869"/>
      <c r="GGS6" s="869"/>
      <c r="GGT6" s="869"/>
      <c r="GGU6" s="869"/>
      <c r="GGV6" s="869"/>
      <c r="GGW6" s="869"/>
      <c r="GGX6" s="869"/>
      <c r="GGY6" s="869"/>
      <c r="GGZ6" s="869"/>
      <c r="GHA6" s="869"/>
      <c r="GHB6" s="869"/>
      <c r="GHC6" s="869"/>
      <c r="GHD6" s="869"/>
      <c r="GHE6" s="869"/>
      <c r="GHF6" s="869"/>
      <c r="GHG6" s="869"/>
      <c r="GHH6" s="869"/>
      <c r="GHI6" s="869"/>
      <c r="GHJ6" s="869"/>
      <c r="GHK6" s="869"/>
      <c r="GHL6" s="869"/>
      <c r="GHM6" s="869"/>
      <c r="GHN6" s="869"/>
      <c r="GHO6" s="869"/>
      <c r="GHP6" s="869"/>
      <c r="GHQ6" s="869"/>
      <c r="GHR6" s="869"/>
      <c r="GHS6" s="869"/>
      <c r="GHT6" s="869"/>
      <c r="GHU6" s="869"/>
      <c r="GHV6" s="869"/>
      <c r="GHW6" s="869"/>
      <c r="GHX6" s="869"/>
      <c r="GHY6" s="869"/>
      <c r="GHZ6" s="869"/>
      <c r="GIA6" s="869"/>
      <c r="GIB6" s="869"/>
      <c r="GIC6" s="869"/>
      <c r="GID6" s="869"/>
      <c r="GIE6" s="869"/>
      <c r="GIF6" s="869"/>
      <c r="GIG6" s="869"/>
      <c r="GIH6" s="869"/>
      <c r="GII6" s="869"/>
      <c r="GIJ6" s="869"/>
      <c r="GIK6" s="869"/>
      <c r="GIL6" s="869"/>
      <c r="GIM6" s="869"/>
      <c r="GIN6" s="869"/>
      <c r="GIO6" s="869"/>
      <c r="GIP6" s="869"/>
      <c r="GIQ6" s="869"/>
      <c r="GIR6" s="869"/>
      <c r="GIS6" s="869"/>
      <c r="GIT6" s="869"/>
      <c r="GIU6" s="869"/>
      <c r="GIV6" s="869"/>
      <c r="GIW6" s="869"/>
      <c r="GIX6" s="869"/>
      <c r="GIY6" s="869"/>
      <c r="GIZ6" s="869"/>
      <c r="GJA6" s="869"/>
      <c r="GJB6" s="869"/>
      <c r="GJC6" s="869"/>
      <c r="GJD6" s="869"/>
      <c r="GJE6" s="869"/>
      <c r="GJF6" s="869"/>
      <c r="GJG6" s="869"/>
      <c r="GJH6" s="869"/>
      <c r="GJI6" s="869"/>
      <c r="GJJ6" s="869"/>
      <c r="GJK6" s="869"/>
      <c r="GJL6" s="869"/>
      <c r="GJM6" s="869"/>
      <c r="GJN6" s="869"/>
      <c r="GJO6" s="869"/>
      <c r="GJP6" s="869"/>
      <c r="GJQ6" s="869"/>
      <c r="GJR6" s="869"/>
      <c r="GJS6" s="869"/>
      <c r="GJT6" s="869"/>
      <c r="GJU6" s="869"/>
      <c r="GJV6" s="869"/>
      <c r="GJW6" s="869"/>
      <c r="GJX6" s="869"/>
      <c r="GJY6" s="869"/>
      <c r="GJZ6" s="869"/>
      <c r="GKA6" s="869"/>
      <c r="GKB6" s="869"/>
      <c r="GKC6" s="869"/>
      <c r="GKD6" s="869"/>
      <c r="GKE6" s="869"/>
      <c r="GKF6" s="869"/>
      <c r="GKG6" s="869"/>
      <c r="GKH6" s="869"/>
      <c r="GKI6" s="869"/>
      <c r="GKJ6" s="869"/>
      <c r="GKK6" s="869"/>
      <c r="GKL6" s="869"/>
      <c r="GKM6" s="869"/>
      <c r="GKN6" s="869"/>
      <c r="GKO6" s="869"/>
      <c r="GKP6" s="869"/>
      <c r="GKQ6" s="869"/>
      <c r="GKR6" s="869"/>
      <c r="GKS6" s="869"/>
      <c r="GKT6" s="869"/>
      <c r="GKU6" s="869"/>
      <c r="GKV6" s="869"/>
      <c r="GKW6" s="869"/>
      <c r="GKX6" s="869"/>
      <c r="GKY6" s="869"/>
      <c r="GKZ6" s="869"/>
      <c r="GLA6" s="869"/>
      <c r="GLB6" s="869"/>
      <c r="GLC6" s="869"/>
      <c r="GLD6" s="869"/>
      <c r="GLE6" s="869"/>
      <c r="GLF6" s="869"/>
      <c r="GLG6" s="869"/>
      <c r="GLH6" s="869"/>
      <c r="GLI6" s="869"/>
      <c r="GLJ6" s="869"/>
      <c r="GLK6" s="869"/>
      <c r="GLL6" s="869"/>
      <c r="GLM6" s="869"/>
      <c r="GLN6" s="869"/>
      <c r="GLO6" s="869"/>
      <c r="GLP6" s="869"/>
      <c r="GLQ6" s="869"/>
      <c r="GLR6" s="869"/>
      <c r="GLS6" s="869"/>
      <c r="GLT6" s="869"/>
      <c r="GLU6" s="869"/>
      <c r="GLV6" s="869"/>
      <c r="GLW6" s="869"/>
      <c r="GLX6" s="869"/>
      <c r="GLY6" s="869"/>
      <c r="GLZ6" s="869"/>
      <c r="GMA6" s="869"/>
      <c r="GMB6" s="869"/>
      <c r="GMC6" s="869"/>
      <c r="GMD6" s="869"/>
      <c r="GME6" s="869"/>
      <c r="GMF6" s="869"/>
      <c r="GMG6" s="869"/>
      <c r="GMH6" s="869"/>
      <c r="GMI6" s="869"/>
      <c r="GMJ6" s="869"/>
      <c r="GMK6" s="869"/>
      <c r="GML6" s="869"/>
      <c r="GMM6" s="869"/>
      <c r="GMN6" s="869"/>
      <c r="GMO6" s="869"/>
      <c r="GMP6" s="869"/>
      <c r="GMQ6" s="869"/>
      <c r="GMR6" s="869"/>
      <c r="GMS6" s="869"/>
      <c r="GMT6" s="869"/>
      <c r="GMU6" s="869"/>
      <c r="GMV6" s="869"/>
      <c r="GMW6" s="869"/>
      <c r="GMX6" s="869"/>
      <c r="GMY6" s="869"/>
      <c r="GMZ6" s="869"/>
      <c r="GNA6" s="869"/>
      <c r="GNB6" s="869"/>
      <c r="GNC6" s="869"/>
      <c r="GND6" s="869"/>
      <c r="GNE6" s="869"/>
      <c r="GNF6" s="869"/>
      <c r="GNG6" s="869"/>
      <c r="GNH6" s="869"/>
      <c r="GNI6" s="869"/>
      <c r="GNJ6" s="869"/>
      <c r="GNK6" s="869"/>
      <c r="GNL6" s="869"/>
      <c r="GNM6" s="869"/>
      <c r="GNN6" s="869"/>
      <c r="GNO6" s="869"/>
      <c r="GNP6" s="869"/>
      <c r="GNQ6" s="869"/>
      <c r="GNR6" s="869"/>
      <c r="GNS6" s="869"/>
      <c r="GNT6" s="869"/>
      <c r="GNU6" s="869"/>
      <c r="GNV6" s="869"/>
      <c r="GNW6" s="869"/>
      <c r="GNX6" s="869"/>
      <c r="GNY6" s="869"/>
      <c r="GNZ6" s="869"/>
      <c r="GOA6" s="869"/>
      <c r="GOB6" s="869"/>
      <c r="GOC6" s="869"/>
      <c r="GOD6" s="869"/>
      <c r="GOE6" s="869"/>
      <c r="GOF6" s="869"/>
      <c r="GOG6" s="869"/>
      <c r="GOH6" s="869"/>
      <c r="GOI6" s="869"/>
      <c r="GOJ6" s="869"/>
      <c r="GOK6" s="869"/>
      <c r="GOL6" s="869"/>
      <c r="GOM6" s="869"/>
      <c r="GON6" s="869"/>
      <c r="GOO6" s="869"/>
      <c r="GOP6" s="869"/>
      <c r="GOQ6" s="869"/>
      <c r="GOR6" s="869"/>
      <c r="GOS6" s="869"/>
      <c r="GOT6" s="869"/>
      <c r="GOU6" s="869"/>
      <c r="GOV6" s="869"/>
      <c r="GOW6" s="869"/>
      <c r="GOX6" s="869"/>
      <c r="GOY6" s="869"/>
      <c r="GOZ6" s="869"/>
      <c r="GPA6" s="869"/>
      <c r="GPB6" s="869"/>
      <c r="GPC6" s="869"/>
      <c r="GPD6" s="869"/>
      <c r="GPE6" s="869"/>
      <c r="GPF6" s="869"/>
      <c r="GPG6" s="869"/>
      <c r="GPH6" s="869"/>
      <c r="GPI6" s="869"/>
      <c r="GPJ6" s="869"/>
      <c r="GPK6" s="869"/>
      <c r="GPL6" s="869"/>
      <c r="GPM6" s="869"/>
      <c r="GPN6" s="869"/>
      <c r="GPO6" s="869"/>
      <c r="GPP6" s="869"/>
      <c r="GPQ6" s="869"/>
      <c r="GPR6" s="869"/>
      <c r="GPS6" s="869"/>
      <c r="GPT6" s="869"/>
      <c r="GPU6" s="869"/>
      <c r="GPV6" s="869"/>
      <c r="GPW6" s="869"/>
      <c r="GPX6" s="869"/>
      <c r="GPY6" s="869"/>
      <c r="GPZ6" s="869"/>
      <c r="GQA6" s="869"/>
      <c r="GQB6" s="869"/>
      <c r="GQC6" s="869"/>
      <c r="GQD6" s="869"/>
      <c r="GQE6" s="869"/>
      <c r="GQF6" s="869"/>
      <c r="GQG6" s="869"/>
      <c r="GQH6" s="869"/>
      <c r="GQI6" s="869"/>
      <c r="GQJ6" s="869"/>
      <c r="GQK6" s="869"/>
      <c r="GQL6" s="869"/>
      <c r="GQM6" s="869"/>
      <c r="GQN6" s="869"/>
      <c r="GQO6" s="869"/>
      <c r="GQP6" s="869"/>
      <c r="GQQ6" s="869"/>
      <c r="GQR6" s="869"/>
      <c r="GQS6" s="869"/>
      <c r="GQT6" s="869"/>
      <c r="GQU6" s="869"/>
      <c r="GQV6" s="869"/>
      <c r="GQW6" s="869"/>
      <c r="GQX6" s="869"/>
      <c r="GQY6" s="869"/>
      <c r="GQZ6" s="869"/>
      <c r="GRA6" s="869"/>
      <c r="GRB6" s="869"/>
      <c r="GRC6" s="869"/>
      <c r="GRD6" s="869"/>
      <c r="GRE6" s="869"/>
      <c r="GRF6" s="869"/>
      <c r="GRG6" s="869"/>
      <c r="GRH6" s="869"/>
      <c r="GRI6" s="869"/>
      <c r="GRJ6" s="869"/>
      <c r="GRK6" s="869"/>
      <c r="GRL6" s="869"/>
      <c r="GRM6" s="869"/>
      <c r="GRN6" s="869"/>
      <c r="GRO6" s="869"/>
      <c r="GRP6" s="869"/>
      <c r="GRQ6" s="869"/>
      <c r="GRR6" s="869"/>
      <c r="GRS6" s="869"/>
      <c r="GRT6" s="869"/>
      <c r="GRU6" s="869"/>
      <c r="GRV6" s="869"/>
      <c r="GRW6" s="869"/>
      <c r="GRX6" s="869"/>
      <c r="GRY6" s="869"/>
      <c r="GRZ6" s="869"/>
      <c r="GSA6" s="869"/>
      <c r="GSB6" s="869"/>
      <c r="GSC6" s="869"/>
      <c r="GSD6" s="869"/>
      <c r="GSE6" s="869"/>
      <c r="GSF6" s="869"/>
      <c r="GSG6" s="869"/>
      <c r="GSH6" s="869"/>
      <c r="GSI6" s="869"/>
      <c r="GSJ6" s="869"/>
      <c r="GSK6" s="869"/>
      <c r="GSL6" s="869"/>
      <c r="GSM6" s="869"/>
      <c r="GSN6" s="869"/>
      <c r="GSO6" s="869"/>
      <c r="GSP6" s="869"/>
      <c r="GSQ6" s="869"/>
      <c r="GSR6" s="869"/>
      <c r="GSS6" s="869"/>
      <c r="GST6" s="869"/>
      <c r="GSU6" s="869"/>
      <c r="GSV6" s="869"/>
      <c r="GSW6" s="869"/>
      <c r="GSX6" s="869"/>
      <c r="GSY6" s="869"/>
      <c r="GSZ6" s="869"/>
      <c r="GTA6" s="869"/>
      <c r="GTB6" s="869"/>
      <c r="GTC6" s="869"/>
      <c r="GTD6" s="869"/>
      <c r="GTE6" s="869"/>
      <c r="GTF6" s="869"/>
      <c r="GTG6" s="869"/>
      <c r="GTH6" s="869"/>
      <c r="GTI6" s="869"/>
      <c r="GTJ6" s="869"/>
      <c r="GTK6" s="869"/>
      <c r="GTL6" s="869"/>
      <c r="GTM6" s="869"/>
      <c r="GTN6" s="869"/>
      <c r="GTO6" s="869"/>
      <c r="GTP6" s="869"/>
      <c r="GTQ6" s="869"/>
      <c r="GTR6" s="869"/>
      <c r="GTS6" s="869"/>
      <c r="GTT6" s="869"/>
      <c r="GTU6" s="869"/>
      <c r="GTV6" s="869"/>
      <c r="GTW6" s="869"/>
      <c r="GTX6" s="869"/>
      <c r="GTY6" s="869"/>
      <c r="GTZ6" s="869"/>
      <c r="GUA6" s="869"/>
      <c r="GUB6" s="869"/>
      <c r="GUC6" s="869"/>
      <c r="GUD6" s="869"/>
      <c r="GUE6" s="869"/>
      <c r="GUF6" s="869"/>
      <c r="GUG6" s="869"/>
      <c r="GUH6" s="869"/>
      <c r="GUI6" s="869"/>
      <c r="GUJ6" s="869"/>
      <c r="GUK6" s="869"/>
      <c r="GUL6" s="869"/>
      <c r="GUM6" s="869"/>
      <c r="GUN6" s="869"/>
      <c r="GUO6" s="869"/>
      <c r="GUP6" s="869"/>
      <c r="GUQ6" s="869"/>
      <c r="GUR6" s="869"/>
      <c r="GUS6" s="869"/>
      <c r="GUT6" s="869"/>
      <c r="GUU6" s="869"/>
      <c r="GUV6" s="869"/>
      <c r="GUW6" s="869"/>
      <c r="GUX6" s="869"/>
      <c r="GUY6" s="869"/>
      <c r="GUZ6" s="869"/>
      <c r="GVA6" s="869"/>
      <c r="GVB6" s="869"/>
      <c r="GVC6" s="869"/>
      <c r="GVD6" s="869"/>
      <c r="GVE6" s="869"/>
      <c r="GVF6" s="869"/>
      <c r="GVG6" s="869"/>
      <c r="GVH6" s="869"/>
      <c r="GVI6" s="869"/>
      <c r="GVJ6" s="869"/>
      <c r="GVK6" s="869"/>
      <c r="GVL6" s="869"/>
      <c r="GVM6" s="869"/>
      <c r="GVN6" s="869"/>
      <c r="GVO6" s="869"/>
      <c r="GVP6" s="869"/>
      <c r="GVQ6" s="869"/>
      <c r="GVR6" s="869"/>
      <c r="GVS6" s="869"/>
      <c r="GVT6" s="869"/>
      <c r="GVU6" s="869"/>
      <c r="GVV6" s="869"/>
      <c r="GVW6" s="869"/>
      <c r="GVX6" s="869"/>
      <c r="GVY6" s="869"/>
      <c r="GVZ6" s="869"/>
      <c r="GWA6" s="869"/>
      <c r="GWB6" s="869"/>
      <c r="GWC6" s="869"/>
      <c r="GWD6" s="869"/>
      <c r="GWE6" s="869"/>
      <c r="GWF6" s="869"/>
      <c r="GWG6" s="869"/>
      <c r="GWH6" s="869"/>
      <c r="GWI6" s="869"/>
      <c r="GWJ6" s="869"/>
      <c r="GWK6" s="869"/>
      <c r="GWL6" s="869"/>
      <c r="GWM6" s="869"/>
      <c r="GWN6" s="869"/>
      <c r="GWO6" s="869"/>
      <c r="GWP6" s="869"/>
      <c r="GWQ6" s="869"/>
      <c r="GWR6" s="869"/>
      <c r="GWS6" s="869"/>
      <c r="GWT6" s="869"/>
      <c r="GWU6" s="869"/>
      <c r="GWV6" s="869"/>
      <c r="GWW6" s="869"/>
      <c r="GWX6" s="869"/>
      <c r="GWY6" s="869"/>
      <c r="GWZ6" s="869"/>
      <c r="GXA6" s="869"/>
      <c r="GXB6" s="869"/>
      <c r="GXC6" s="869"/>
      <c r="GXD6" s="869"/>
      <c r="GXE6" s="869"/>
      <c r="GXF6" s="869"/>
      <c r="GXG6" s="869"/>
      <c r="GXH6" s="869"/>
      <c r="GXI6" s="869"/>
      <c r="GXJ6" s="869"/>
      <c r="GXK6" s="869"/>
      <c r="GXL6" s="869"/>
      <c r="GXM6" s="869"/>
      <c r="GXN6" s="869"/>
      <c r="GXO6" s="869"/>
      <c r="GXP6" s="869"/>
      <c r="GXQ6" s="869"/>
      <c r="GXR6" s="869"/>
      <c r="GXS6" s="869"/>
      <c r="GXT6" s="869"/>
      <c r="GXU6" s="869"/>
      <c r="GXV6" s="869"/>
      <c r="GXW6" s="869"/>
      <c r="GXX6" s="869"/>
      <c r="GXY6" s="869"/>
      <c r="GXZ6" s="869"/>
      <c r="GYA6" s="869"/>
      <c r="GYB6" s="869"/>
      <c r="GYC6" s="869"/>
      <c r="GYD6" s="869"/>
      <c r="GYE6" s="869"/>
      <c r="GYF6" s="869"/>
      <c r="GYG6" s="869"/>
      <c r="GYH6" s="869"/>
      <c r="GYI6" s="869"/>
      <c r="GYJ6" s="869"/>
      <c r="GYK6" s="869"/>
      <c r="GYL6" s="869"/>
      <c r="GYM6" s="869"/>
      <c r="GYN6" s="869"/>
      <c r="GYO6" s="869"/>
      <c r="GYP6" s="869"/>
      <c r="GYQ6" s="869"/>
      <c r="GYR6" s="869"/>
      <c r="GYS6" s="869"/>
      <c r="GYT6" s="869"/>
      <c r="GYU6" s="869"/>
      <c r="GYV6" s="869"/>
      <c r="GYW6" s="869"/>
      <c r="GYX6" s="869"/>
      <c r="GYY6" s="869"/>
      <c r="GYZ6" s="869"/>
      <c r="GZA6" s="869"/>
      <c r="GZB6" s="869"/>
      <c r="GZC6" s="869"/>
      <c r="GZD6" s="869"/>
      <c r="GZE6" s="869"/>
      <c r="GZF6" s="869"/>
      <c r="GZG6" s="869"/>
      <c r="GZH6" s="869"/>
      <c r="GZI6" s="869"/>
      <c r="GZJ6" s="869"/>
      <c r="GZK6" s="869"/>
      <c r="GZL6" s="869"/>
      <c r="GZM6" s="869"/>
      <c r="GZN6" s="869"/>
      <c r="GZO6" s="869"/>
      <c r="GZP6" s="869"/>
      <c r="GZQ6" s="869"/>
      <c r="GZR6" s="869"/>
      <c r="GZS6" s="869"/>
      <c r="GZT6" s="869"/>
      <c r="GZU6" s="869"/>
      <c r="GZV6" s="869"/>
      <c r="GZW6" s="869"/>
      <c r="GZX6" s="869"/>
      <c r="GZY6" s="869"/>
      <c r="GZZ6" s="869"/>
      <c r="HAA6" s="869"/>
      <c r="HAB6" s="869"/>
      <c r="HAC6" s="869"/>
      <c r="HAD6" s="869"/>
      <c r="HAE6" s="869"/>
      <c r="HAF6" s="869"/>
      <c r="HAG6" s="869"/>
      <c r="HAH6" s="869"/>
      <c r="HAI6" s="869"/>
      <c r="HAJ6" s="869"/>
      <c r="HAK6" s="869"/>
      <c r="HAL6" s="869"/>
      <c r="HAM6" s="869"/>
      <c r="HAN6" s="869"/>
      <c r="HAO6" s="869"/>
      <c r="HAP6" s="869"/>
      <c r="HAQ6" s="869"/>
      <c r="HAR6" s="869"/>
      <c r="HAS6" s="869"/>
      <c r="HAT6" s="869"/>
      <c r="HAU6" s="869"/>
      <c r="HAV6" s="869"/>
      <c r="HAW6" s="869"/>
      <c r="HAX6" s="869"/>
      <c r="HAY6" s="869"/>
      <c r="HAZ6" s="869"/>
      <c r="HBA6" s="869"/>
      <c r="HBB6" s="869"/>
      <c r="HBC6" s="869"/>
      <c r="HBD6" s="869"/>
      <c r="HBE6" s="869"/>
      <c r="HBF6" s="869"/>
      <c r="HBG6" s="869"/>
      <c r="HBH6" s="869"/>
      <c r="HBI6" s="869"/>
      <c r="HBJ6" s="869"/>
      <c r="HBK6" s="869"/>
      <c r="HBL6" s="869"/>
      <c r="HBM6" s="869"/>
      <c r="HBN6" s="869"/>
      <c r="HBO6" s="869"/>
      <c r="HBP6" s="869"/>
      <c r="HBQ6" s="869"/>
      <c r="HBR6" s="869"/>
      <c r="HBS6" s="869"/>
      <c r="HBT6" s="869"/>
      <c r="HBU6" s="869"/>
      <c r="HBV6" s="869"/>
      <c r="HBW6" s="869"/>
      <c r="HBX6" s="869"/>
      <c r="HBY6" s="869"/>
      <c r="HBZ6" s="869"/>
      <c r="HCA6" s="869"/>
      <c r="HCB6" s="869"/>
      <c r="HCC6" s="869"/>
      <c r="HCD6" s="869"/>
      <c r="HCE6" s="869"/>
      <c r="HCF6" s="869"/>
      <c r="HCG6" s="869"/>
      <c r="HCH6" s="869"/>
      <c r="HCI6" s="869"/>
      <c r="HCJ6" s="869"/>
      <c r="HCK6" s="869"/>
      <c r="HCL6" s="869"/>
      <c r="HCM6" s="869"/>
      <c r="HCN6" s="869"/>
      <c r="HCO6" s="869"/>
      <c r="HCP6" s="869"/>
      <c r="HCQ6" s="869"/>
      <c r="HCR6" s="869"/>
      <c r="HCS6" s="869"/>
      <c r="HCT6" s="869"/>
      <c r="HCU6" s="869"/>
      <c r="HCV6" s="869"/>
      <c r="HCW6" s="869"/>
      <c r="HCX6" s="869"/>
      <c r="HCY6" s="869"/>
      <c r="HCZ6" s="869"/>
      <c r="HDA6" s="869"/>
      <c r="HDB6" s="869"/>
      <c r="HDC6" s="869"/>
      <c r="HDD6" s="869"/>
      <c r="HDE6" s="869"/>
      <c r="HDF6" s="869"/>
      <c r="HDG6" s="869"/>
      <c r="HDH6" s="869"/>
      <c r="HDI6" s="869"/>
      <c r="HDJ6" s="869"/>
      <c r="HDK6" s="869"/>
      <c r="HDL6" s="869"/>
      <c r="HDM6" s="869"/>
      <c r="HDN6" s="869"/>
      <c r="HDO6" s="869"/>
      <c r="HDP6" s="869"/>
      <c r="HDQ6" s="869"/>
      <c r="HDR6" s="869"/>
      <c r="HDS6" s="869"/>
      <c r="HDT6" s="869"/>
      <c r="HDU6" s="869"/>
      <c r="HDV6" s="869"/>
      <c r="HDW6" s="869"/>
      <c r="HDX6" s="869"/>
      <c r="HDY6" s="869"/>
      <c r="HDZ6" s="869"/>
      <c r="HEA6" s="869"/>
      <c r="HEB6" s="869"/>
      <c r="HEC6" s="869"/>
      <c r="HED6" s="869"/>
      <c r="HEE6" s="869"/>
      <c r="HEF6" s="869"/>
      <c r="HEG6" s="869"/>
      <c r="HEH6" s="869"/>
      <c r="HEI6" s="869"/>
      <c r="HEJ6" s="869"/>
      <c r="HEK6" s="869"/>
      <c r="HEL6" s="869"/>
      <c r="HEM6" s="869"/>
      <c r="HEN6" s="869"/>
      <c r="HEO6" s="869"/>
      <c r="HEP6" s="869"/>
      <c r="HEQ6" s="869"/>
      <c r="HER6" s="869"/>
      <c r="HES6" s="869"/>
      <c r="HET6" s="869"/>
      <c r="HEU6" s="869"/>
      <c r="HEV6" s="869"/>
      <c r="HEW6" s="869"/>
      <c r="HEX6" s="869"/>
      <c r="HEY6" s="869"/>
      <c r="HEZ6" s="869"/>
      <c r="HFA6" s="869"/>
      <c r="HFB6" s="869"/>
      <c r="HFC6" s="869"/>
      <c r="HFD6" s="869"/>
      <c r="HFE6" s="869"/>
      <c r="HFF6" s="869"/>
      <c r="HFG6" s="869"/>
      <c r="HFH6" s="869"/>
      <c r="HFI6" s="869"/>
      <c r="HFJ6" s="869"/>
      <c r="HFK6" s="869"/>
      <c r="HFL6" s="869"/>
      <c r="HFM6" s="869"/>
      <c r="HFN6" s="869"/>
      <c r="HFO6" s="869"/>
      <c r="HFP6" s="869"/>
      <c r="HFQ6" s="869"/>
      <c r="HFR6" s="869"/>
      <c r="HFS6" s="869"/>
      <c r="HFT6" s="869"/>
      <c r="HFU6" s="869"/>
      <c r="HFV6" s="869"/>
      <c r="HFW6" s="869"/>
      <c r="HFX6" s="869"/>
      <c r="HFY6" s="869"/>
      <c r="HFZ6" s="869"/>
      <c r="HGA6" s="869"/>
      <c r="HGB6" s="869"/>
      <c r="HGC6" s="869"/>
      <c r="HGD6" s="869"/>
      <c r="HGE6" s="869"/>
      <c r="HGF6" s="869"/>
      <c r="HGG6" s="869"/>
      <c r="HGH6" s="869"/>
      <c r="HGI6" s="869"/>
      <c r="HGJ6" s="869"/>
      <c r="HGK6" s="869"/>
      <c r="HGL6" s="869"/>
      <c r="HGM6" s="869"/>
      <c r="HGN6" s="869"/>
      <c r="HGO6" s="869"/>
      <c r="HGP6" s="869"/>
      <c r="HGQ6" s="869"/>
      <c r="HGR6" s="869"/>
      <c r="HGS6" s="869"/>
      <c r="HGT6" s="869"/>
      <c r="HGU6" s="869"/>
      <c r="HGV6" s="869"/>
      <c r="HGW6" s="869"/>
      <c r="HGX6" s="869"/>
      <c r="HGY6" s="869"/>
      <c r="HGZ6" s="869"/>
      <c r="HHA6" s="869"/>
      <c r="HHB6" s="869"/>
      <c r="HHC6" s="869"/>
      <c r="HHD6" s="869"/>
      <c r="HHE6" s="869"/>
      <c r="HHF6" s="869"/>
      <c r="HHG6" s="869"/>
      <c r="HHH6" s="869"/>
      <c r="HHI6" s="869"/>
      <c r="HHJ6" s="869"/>
      <c r="HHK6" s="869"/>
      <c r="HHL6" s="869"/>
      <c r="HHM6" s="869"/>
      <c r="HHN6" s="869"/>
      <c r="HHO6" s="869"/>
      <c r="HHP6" s="869"/>
      <c r="HHQ6" s="869"/>
      <c r="HHR6" s="869"/>
      <c r="HHS6" s="869"/>
      <c r="HHT6" s="869"/>
      <c r="HHU6" s="869"/>
      <c r="HHV6" s="869"/>
      <c r="HHW6" s="869"/>
      <c r="HHX6" s="869"/>
      <c r="HHY6" s="869"/>
      <c r="HHZ6" s="869"/>
      <c r="HIA6" s="869"/>
      <c r="HIB6" s="869"/>
      <c r="HIC6" s="869"/>
      <c r="HID6" s="869"/>
      <c r="HIE6" s="869"/>
      <c r="HIF6" s="869"/>
      <c r="HIG6" s="869"/>
      <c r="HIH6" s="869"/>
      <c r="HII6" s="869"/>
      <c r="HIJ6" s="869"/>
      <c r="HIK6" s="869"/>
      <c r="HIL6" s="869"/>
      <c r="HIM6" s="869"/>
      <c r="HIN6" s="869"/>
      <c r="HIO6" s="869"/>
      <c r="HIP6" s="869"/>
      <c r="HIQ6" s="869"/>
      <c r="HIR6" s="869"/>
      <c r="HIS6" s="869"/>
      <c r="HIT6" s="869"/>
      <c r="HIU6" s="869"/>
      <c r="HIV6" s="869"/>
      <c r="HIW6" s="869"/>
      <c r="HIX6" s="869"/>
      <c r="HIY6" s="869"/>
      <c r="HIZ6" s="869"/>
      <c r="HJA6" s="869"/>
      <c r="HJB6" s="869"/>
      <c r="HJC6" s="869"/>
      <c r="HJD6" s="869"/>
      <c r="HJE6" s="869"/>
      <c r="HJF6" s="869"/>
      <c r="HJG6" s="869"/>
      <c r="HJH6" s="869"/>
      <c r="HJI6" s="869"/>
      <c r="HJJ6" s="869"/>
      <c r="HJK6" s="869"/>
      <c r="HJL6" s="869"/>
      <c r="HJM6" s="869"/>
      <c r="HJN6" s="869"/>
      <c r="HJO6" s="869"/>
      <c r="HJP6" s="869"/>
      <c r="HJQ6" s="869"/>
      <c r="HJR6" s="869"/>
      <c r="HJS6" s="869"/>
      <c r="HJT6" s="869"/>
      <c r="HJU6" s="869"/>
      <c r="HJV6" s="869"/>
      <c r="HJW6" s="869"/>
      <c r="HJX6" s="869"/>
      <c r="HJY6" s="869"/>
      <c r="HJZ6" s="869"/>
      <c r="HKA6" s="869"/>
      <c r="HKB6" s="869"/>
      <c r="HKC6" s="869"/>
      <c r="HKD6" s="869"/>
      <c r="HKE6" s="869"/>
      <c r="HKF6" s="869"/>
      <c r="HKG6" s="869"/>
      <c r="HKH6" s="869"/>
      <c r="HKI6" s="869"/>
      <c r="HKJ6" s="869"/>
      <c r="HKK6" s="869"/>
      <c r="HKL6" s="869"/>
      <c r="HKM6" s="869"/>
      <c r="HKN6" s="869"/>
      <c r="HKO6" s="869"/>
      <c r="HKP6" s="869"/>
      <c r="HKQ6" s="869"/>
      <c r="HKR6" s="869"/>
      <c r="HKS6" s="869"/>
      <c r="HKT6" s="869"/>
      <c r="HKU6" s="869"/>
      <c r="HKV6" s="869"/>
      <c r="HKW6" s="869"/>
      <c r="HKX6" s="869"/>
      <c r="HKY6" s="869"/>
      <c r="HKZ6" s="869"/>
      <c r="HLA6" s="869"/>
      <c r="HLB6" s="869"/>
      <c r="HLC6" s="869"/>
      <c r="HLD6" s="869"/>
      <c r="HLE6" s="869"/>
      <c r="HLF6" s="869"/>
      <c r="HLG6" s="869"/>
      <c r="HLH6" s="869"/>
      <c r="HLI6" s="869"/>
      <c r="HLJ6" s="869"/>
      <c r="HLK6" s="869"/>
      <c r="HLL6" s="869"/>
      <c r="HLM6" s="869"/>
      <c r="HLN6" s="869"/>
      <c r="HLO6" s="869"/>
      <c r="HLP6" s="869"/>
      <c r="HLQ6" s="869"/>
      <c r="HLR6" s="869"/>
      <c r="HLS6" s="869"/>
      <c r="HLT6" s="869"/>
      <c r="HLU6" s="869"/>
      <c r="HLV6" s="869"/>
      <c r="HLW6" s="869"/>
      <c r="HLX6" s="869"/>
      <c r="HLY6" s="869"/>
      <c r="HLZ6" s="869"/>
      <c r="HMA6" s="869"/>
      <c r="HMB6" s="869"/>
      <c r="HMC6" s="869"/>
      <c r="HMD6" s="869"/>
      <c r="HME6" s="869"/>
      <c r="HMF6" s="869"/>
      <c r="HMG6" s="869"/>
      <c r="HMH6" s="869"/>
      <c r="HMI6" s="869"/>
      <c r="HMJ6" s="869"/>
      <c r="HMK6" s="869"/>
      <c r="HML6" s="869"/>
      <c r="HMM6" s="869"/>
      <c r="HMN6" s="869"/>
      <c r="HMO6" s="869"/>
      <c r="HMP6" s="869"/>
      <c r="HMQ6" s="869"/>
      <c r="HMR6" s="869"/>
      <c r="HMS6" s="869"/>
      <c r="HMT6" s="869"/>
      <c r="HMU6" s="869"/>
      <c r="HMV6" s="869"/>
      <c r="HMW6" s="869"/>
      <c r="HMX6" s="869"/>
      <c r="HMY6" s="869"/>
      <c r="HMZ6" s="869"/>
      <c r="HNA6" s="869"/>
      <c r="HNB6" s="869"/>
      <c r="HNC6" s="869"/>
      <c r="HND6" s="869"/>
      <c r="HNE6" s="869"/>
      <c r="HNF6" s="869"/>
      <c r="HNG6" s="869"/>
      <c r="HNH6" s="869"/>
      <c r="HNI6" s="869"/>
      <c r="HNJ6" s="869"/>
      <c r="HNK6" s="869"/>
      <c r="HNL6" s="869"/>
      <c r="HNM6" s="869"/>
      <c r="HNN6" s="869"/>
      <c r="HNO6" s="869"/>
      <c r="HNP6" s="869"/>
      <c r="HNQ6" s="869"/>
      <c r="HNR6" s="869"/>
      <c r="HNS6" s="869"/>
      <c r="HNT6" s="869"/>
      <c r="HNU6" s="869"/>
      <c r="HNV6" s="869"/>
      <c r="HNW6" s="869"/>
      <c r="HNX6" s="869"/>
      <c r="HNY6" s="869"/>
      <c r="HNZ6" s="869"/>
      <c r="HOA6" s="869"/>
      <c r="HOB6" s="869"/>
      <c r="HOC6" s="869"/>
      <c r="HOD6" s="869"/>
      <c r="HOE6" s="869"/>
      <c r="HOF6" s="869"/>
      <c r="HOG6" s="869"/>
      <c r="HOH6" s="869"/>
      <c r="HOI6" s="869"/>
      <c r="HOJ6" s="869"/>
      <c r="HOK6" s="869"/>
      <c r="HOL6" s="869"/>
      <c r="HOM6" s="869"/>
      <c r="HON6" s="869"/>
      <c r="HOO6" s="869"/>
      <c r="HOP6" s="869"/>
      <c r="HOQ6" s="869"/>
      <c r="HOR6" s="869"/>
      <c r="HOS6" s="869"/>
      <c r="HOT6" s="869"/>
      <c r="HOU6" s="869"/>
      <c r="HOV6" s="869"/>
      <c r="HOW6" s="869"/>
      <c r="HOX6" s="869"/>
      <c r="HOY6" s="869"/>
      <c r="HOZ6" s="869"/>
      <c r="HPA6" s="869"/>
      <c r="HPB6" s="869"/>
      <c r="HPC6" s="869"/>
      <c r="HPD6" s="869"/>
      <c r="HPE6" s="869"/>
      <c r="HPF6" s="869"/>
      <c r="HPG6" s="869"/>
      <c r="HPH6" s="869"/>
      <c r="HPI6" s="869"/>
      <c r="HPJ6" s="869"/>
      <c r="HPK6" s="869"/>
      <c r="HPL6" s="869"/>
      <c r="HPM6" s="869"/>
      <c r="HPN6" s="869"/>
      <c r="HPO6" s="869"/>
      <c r="HPP6" s="869"/>
      <c r="HPQ6" s="869"/>
      <c r="HPR6" s="869"/>
      <c r="HPS6" s="869"/>
      <c r="HPT6" s="869"/>
      <c r="HPU6" s="869"/>
      <c r="HPV6" s="869"/>
      <c r="HPW6" s="869"/>
      <c r="HPX6" s="869"/>
      <c r="HPY6" s="869"/>
      <c r="HPZ6" s="869"/>
      <c r="HQA6" s="869"/>
      <c r="HQB6" s="869"/>
      <c r="HQC6" s="869"/>
      <c r="HQD6" s="869"/>
      <c r="HQE6" s="869"/>
      <c r="HQF6" s="869"/>
      <c r="HQG6" s="869"/>
      <c r="HQH6" s="869"/>
      <c r="HQI6" s="869"/>
      <c r="HQJ6" s="869"/>
      <c r="HQK6" s="869"/>
      <c r="HQL6" s="869"/>
      <c r="HQM6" s="869"/>
      <c r="HQN6" s="869"/>
      <c r="HQO6" s="869"/>
      <c r="HQP6" s="869"/>
      <c r="HQQ6" s="869"/>
      <c r="HQR6" s="869"/>
      <c r="HQS6" s="869"/>
      <c r="HQT6" s="869"/>
      <c r="HQU6" s="869"/>
      <c r="HQV6" s="869"/>
      <c r="HQW6" s="869"/>
      <c r="HQX6" s="869"/>
      <c r="HQY6" s="869"/>
      <c r="HQZ6" s="869"/>
      <c r="HRA6" s="869"/>
      <c r="HRB6" s="869"/>
      <c r="HRC6" s="869"/>
      <c r="HRD6" s="869"/>
      <c r="HRE6" s="869"/>
      <c r="HRF6" s="869"/>
      <c r="HRG6" s="869"/>
      <c r="HRH6" s="869"/>
      <c r="HRI6" s="869"/>
      <c r="HRJ6" s="869"/>
      <c r="HRK6" s="869"/>
      <c r="HRL6" s="869"/>
      <c r="HRM6" s="869"/>
      <c r="HRN6" s="869"/>
      <c r="HRO6" s="869"/>
      <c r="HRP6" s="869"/>
      <c r="HRQ6" s="869"/>
      <c r="HRR6" s="869"/>
      <c r="HRS6" s="869"/>
      <c r="HRT6" s="869"/>
      <c r="HRU6" s="869"/>
      <c r="HRV6" s="869"/>
      <c r="HRW6" s="869"/>
      <c r="HRX6" s="869"/>
      <c r="HRY6" s="869"/>
      <c r="HRZ6" s="869"/>
      <c r="HSA6" s="869"/>
      <c r="HSB6" s="869"/>
      <c r="HSC6" s="869"/>
      <c r="HSD6" s="869"/>
      <c r="HSE6" s="869"/>
      <c r="HSF6" s="869"/>
      <c r="HSG6" s="869"/>
      <c r="HSH6" s="869"/>
      <c r="HSI6" s="869"/>
      <c r="HSJ6" s="869"/>
      <c r="HSK6" s="869"/>
      <c r="HSL6" s="869"/>
      <c r="HSM6" s="869"/>
      <c r="HSN6" s="869"/>
      <c r="HSO6" s="869"/>
      <c r="HSP6" s="869"/>
      <c r="HSQ6" s="869"/>
      <c r="HSR6" s="869"/>
      <c r="HSS6" s="869"/>
      <c r="HST6" s="869"/>
      <c r="HSU6" s="869"/>
      <c r="HSV6" s="869"/>
      <c r="HSW6" s="869"/>
      <c r="HSX6" s="869"/>
      <c r="HSY6" s="869"/>
      <c r="HSZ6" s="869"/>
      <c r="HTA6" s="869"/>
      <c r="HTB6" s="869"/>
      <c r="HTC6" s="869"/>
      <c r="HTD6" s="869"/>
      <c r="HTE6" s="869"/>
      <c r="HTF6" s="869"/>
      <c r="HTG6" s="869"/>
      <c r="HTH6" s="869"/>
      <c r="HTI6" s="869"/>
      <c r="HTJ6" s="869"/>
      <c r="HTK6" s="869"/>
      <c r="HTL6" s="869"/>
      <c r="HTM6" s="869"/>
      <c r="HTN6" s="869"/>
      <c r="HTO6" s="869"/>
      <c r="HTP6" s="869"/>
      <c r="HTQ6" s="869"/>
      <c r="HTR6" s="869"/>
      <c r="HTS6" s="869"/>
      <c r="HTT6" s="869"/>
      <c r="HTU6" s="869"/>
      <c r="HTV6" s="869"/>
      <c r="HTW6" s="869"/>
      <c r="HTX6" s="869"/>
      <c r="HTY6" s="869"/>
      <c r="HTZ6" s="869"/>
      <c r="HUA6" s="869"/>
      <c r="HUB6" s="869"/>
      <c r="HUC6" s="869"/>
      <c r="HUD6" s="869"/>
      <c r="HUE6" s="869"/>
      <c r="HUF6" s="869"/>
      <c r="HUG6" s="869"/>
      <c r="HUH6" s="869"/>
      <c r="HUI6" s="869"/>
      <c r="HUJ6" s="869"/>
      <c r="HUK6" s="869"/>
      <c r="HUL6" s="869"/>
      <c r="HUM6" s="869"/>
      <c r="HUN6" s="869"/>
      <c r="HUO6" s="869"/>
      <c r="HUP6" s="869"/>
      <c r="HUQ6" s="869"/>
      <c r="HUR6" s="869"/>
      <c r="HUS6" s="869"/>
      <c r="HUT6" s="869"/>
      <c r="HUU6" s="869"/>
      <c r="HUV6" s="869"/>
      <c r="HUW6" s="869"/>
      <c r="HUX6" s="869"/>
      <c r="HUY6" s="869"/>
      <c r="HUZ6" s="869"/>
      <c r="HVA6" s="869"/>
      <c r="HVB6" s="869"/>
      <c r="HVC6" s="869"/>
      <c r="HVD6" s="869"/>
      <c r="HVE6" s="869"/>
      <c r="HVF6" s="869"/>
      <c r="HVG6" s="869"/>
      <c r="HVH6" s="869"/>
      <c r="HVI6" s="869"/>
      <c r="HVJ6" s="869"/>
      <c r="HVK6" s="869"/>
      <c r="HVL6" s="869"/>
      <c r="HVM6" s="869"/>
      <c r="HVN6" s="869"/>
      <c r="HVO6" s="869"/>
      <c r="HVP6" s="869"/>
      <c r="HVQ6" s="869"/>
      <c r="HVR6" s="869"/>
      <c r="HVS6" s="869"/>
      <c r="HVT6" s="869"/>
      <c r="HVU6" s="869"/>
      <c r="HVV6" s="869"/>
      <c r="HVW6" s="869"/>
      <c r="HVX6" s="869"/>
      <c r="HVY6" s="869"/>
      <c r="HVZ6" s="869"/>
      <c r="HWA6" s="869"/>
      <c r="HWB6" s="869"/>
      <c r="HWC6" s="869"/>
      <c r="HWD6" s="869"/>
      <c r="HWE6" s="869"/>
      <c r="HWF6" s="869"/>
      <c r="HWG6" s="869"/>
      <c r="HWH6" s="869"/>
      <c r="HWI6" s="869"/>
      <c r="HWJ6" s="869"/>
      <c r="HWK6" s="869"/>
      <c r="HWL6" s="869"/>
      <c r="HWM6" s="869"/>
      <c r="HWN6" s="869"/>
      <c r="HWO6" s="869"/>
      <c r="HWP6" s="869"/>
      <c r="HWQ6" s="869"/>
      <c r="HWR6" s="869"/>
      <c r="HWS6" s="869"/>
      <c r="HWT6" s="869"/>
      <c r="HWU6" s="869"/>
      <c r="HWV6" s="869"/>
      <c r="HWW6" s="869"/>
      <c r="HWX6" s="869"/>
      <c r="HWY6" s="869"/>
      <c r="HWZ6" s="869"/>
      <c r="HXA6" s="869"/>
      <c r="HXB6" s="869"/>
      <c r="HXC6" s="869"/>
      <c r="HXD6" s="869"/>
      <c r="HXE6" s="869"/>
      <c r="HXF6" s="869"/>
      <c r="HXG6" s="869"/>
      <c r="HXH6" s="869"/>
      <c r="HXI6" s="869"/>
      <c r="HXJ6" s="869"/>
      <c r="HXK6" s="869"/>
      <c r="HXL6" s="869"/>
      <c r="HXM6" s="869"/>
      <c r="HXN6" s="869"/>
      <c r="HXO6" s="869"/>
      <c r="HXP6" s="869"/>
      <c r="HXQ6" s="869"/>
      <c r="HXR6" s="869"/>
      <c r="HXS6" s="869"/>
      <c r="HXT6" s="869"/>
      <c r="HXU6" s="869"/>
      <c r="HXV6" s="869"/>
      <c r="HXW6" s="869"/>
      <c r="HXX6" s="869"/>
      <c r="HXY6" s="869"/>
      <c r="HXZ6" s="869"/>
      <c r="HYA6" s="869"/>
      <c r="HYB6" s="869"/>
      <c r="HYC6" s="869"/>
      <c r="HYD6" s="869"/>
      <c r="HYE6" s="869"/>
      <c r="HYF6" s="869"/>
      <c r="HYG6" s="869"/>
      <c r="HYH6" s="869"/>
      <c r="HYI6" s="869"/>
      <c r="HYJ6" s="869"/>
      <c r="HYK6" s="869"/>
      <c r="HYL6" s="869"/>
      <c r="HYM6" s="869"/>
      <c r="HYN6" s="869"/>
      <c r="HYO6" s="869"/>
      <c r="HYP6" s="869"/>
      <c r="HYQ6" s="869"/>
      <c r="HYR6" s="869"/>
      <c r="HYS6" s="869"/>
      <c r="HYT6" s="869"/>
      <c r="HYU6" s="869"/>
      <c r="HYV6" s="869"/>
      <c r="HYW6" s="869"/>
      <c r="HYX6" s="869"/>
      <c r="HYY6" s="869"/>
      <c r="HYZ6" s="869"/>
      <c r="HZA6" s="869"/>
      <c r="HZB6" s="869"/>
      <c r="HZC6" s="869"/>
      <c r="HZD6" s="869"/>
      <c r="HZE6" s="869"/>
      <c r="HZF6" s="869"/>
      <c r="HZG6" s="869"/>
      <c r="HZH6" s="869"/>
      <c r="HZI6" s="869"/>
      <c r="HZJ6" s="869"/>
      <c r="HZK6" s="869"/>
      <c r="HZL6" s="869"/>
      <c r="HZM6" s="869"/>
      <c r="HZN6" s="869"/>
      <c r="HZO6" s="869"/>
      <c r="HZP6" s="869"/>
      <c r="HZQ6" s="869"/>
      <c r="HZR6" s="869"/>
      <c r="HZS6" s="869"/>
      <c r="HZT6" s="869"/>
      <c r="HZU6" s="869"/>
      <c r="HZV6" s="869"/>
      <c r="HZW6" s="869"/>
      <c r="HZX6" s="869"/>
      <c r="HZY6" s="869"/>
      <c r="HZZ6" s="869"/>
      <c r="IAA6" s="869"/>
      <c r="IAB6" s="869"/>
      <c r="IAC6" s="869"/>
      <c r="IAD6" s="869"/>
      <c r="IAE6" s="869"/>
      <c r="IAF6" s="869"/>
      <c r="IAG6" s="869"/>
      <c r="IAH6" s="869"/>
      <c r="IAI6" s="869"/>
      <c r="IAJ6" s="869"/>
      <c r="IAK6" s="869"/>
      <c r="IAL6" s="869"/>
      <c r="IAM6" s="869"/>
      <c r="IAN6" s="869"/>
      <c r="IAO6" s="869"/>
      <c r="IAP6" s="869"/>
      <c r="IAQ6" s="869"/>
      <c r="IAR6" s="869"/>
      <c r="IAS6" s="869"/>
      <c r="IAT6" s="869"/>
      <c r="IAU6" s="869"/>
      <c r="IAV6" s="869"/>
      <c r="IAW6" s="869"/>
      <c r="IAX6" s="869"/>
      <c r="IAY6" s="869"/>
      <c r="IAZ6" s="869"/>
      <c r="IBA6" s="869"/>
      <c r="IBB6" s="869"/>
      <c r="IBC6" s="869"/>
      <c r="IBD6" s="869"/>
      <c r="IBE6" s="869"/>
      <c r="IBF6" s="869"/>
      <c r="IBG6" s="869"/>
      <c r="IBH6" s="869"/>
      <c r="IBI6" s="869"/>
      <c r="IBJ6" s="869"/>
      <c r="IBK6" s="869"/>
      <c r="IBL6" s="869"/>
      <c r="IBM6" s="869"/>
      <c r="IBN6" s="869"/>
      <c r="IBO6" s="869"/>
      <c r="IBP6" s="869"/>
      <c r="IBQ6" s="869"/>
      <c r="IBR6" s="869"/>
      <c r="IBS6" s="869"/>
      <c r="IBT6" s="869"/>
      <c r="IBU6" s="869"/>
      <c r="IBV6" s="869"/>
      <c r="IBW6" s="869"/>
      <c r="IBX6" s="869"/>
      <c r="IBY6" s="869"/>
      <c r="IBZ6" s="869"/>
      <c r="ICA6" s="869"/>
      <c r="ICB6" s="869"/>
      <c r="ICC6" s="869"/>
      <c r="ICD6" s="869"/>
      <c r="ICE6" s="869"/>
      <c r="ICF6" s="869"/>
      <c r="ICG6" s="869"/>
      <c r="ICH6" s="869"/>
      <c r="ICI6" s="869"/>
      <c r="ICJ6" s="869"/>
      <c r="ICK6" s="869"/>
      <c r="ICL6" s="869"/>
      <c r="ICM6" s="869"/>
      <c r="ICN6" s="869"/>
      <c r="ICO6" s="869"/>
      <c r="ICP6" s="869"/>
      <c r="ICQ6" s="869"/>
      <c r="ICR6" s="869"/>
      <c r="ICS6" s="869"/>
      <c r="ICT6" s="869"/>
      <c r="ICU6" s="869"/>
      <c r="ICV6" s="869"/>
      <c r="ICW6" s="869"/>
      <c r="ICX6" s="869"/>
      <c r="ICY6" s="869"/>
      <c r="ICZ6" s="869"/>
      <c r="IDA6" s="869"/>
      <c r="IDB6" s="869"/>
      <c r="IDC6" s="869"/>
      <c r="IDD6" s="869"/>
      <c r="IDE6" s="869"/>
      <c r="IDF6" s="869"/>
      <c r="IDG6" s="869"/>
      <c r="IDH6" s="869"/>
      <c r="IDI6" s="869"/>
      <c r="IDJ6" s="869"/>
      <c r="IDK6" s="869"/>
      <c r="IDL6" s="869"/>
      <c r="IDM6" s="869"/>
      <c r="IDN6" s="869"/>
      <c r="IDO6" s="869"/>
      <c r="IDP6" s="869"/>
      <c r="IDQ6" s="869"/>
      <c r="IDR6" s="869"/>
      <c r="IDS6" s="869"/>
      <c r="IDT6" s="869"/>
      <c r="IDU6" s="869"/>
      <c r="IDV6" s="869"/>
      <c r="IDW6" s="869"/>
      <c r="IDX6" s="869"/>
      <c r="IDY6" s="869"/>
      <c r="IDZ6" s="869"/>
      <c r="IEA6" s="869"/>
      <c r="IEB6" s="869"/>
      <c r="IEC6" s="869"/>
      <c r="IED6" s="869"/>
      <c r="IEE6" s="869"/>
      <c r="IEF6" s="869"/>
      <c r="IEG6" s="869"/>
      <c r="IEH6" s="869"/>
      <c r="IEI6" s="869"/>
      <c r="IEJ6" s="869"/>
      <c r="IEK6" s="869"/>
      <c r="IEL6" s="869"/>
      <c r="IEM6" s="869"/>
      <c r="IEN6" s="869"/>
      <c r="IEO6" s="869"/>
      <c r="IEP6" s="869"/>
      <c r="IEQ6" s="869"/>
      <c r="IER6" s="869"/>
      <c r="IES6" s="869"/>
      <c r="IET6" s="869"/>
      <c r="IEU6" s="869"/>
      <c r="IEV6" s="869"/>
      <c r="IEW6" s="869"/>
      <c r="IEX6" s="869"/>
      <c r="IEY6" s="869"/>
      <c r="IEZ6" s="869"/>
      <c r="IFA6" s="869"/>
      <c r="IFB6" s="869"/>
      <c r="IFC6" s="869"/>
      <c r="IFD6" s="869"/>
      <c r="IFE6" s="869"/>
      <c r="IFF6" s="869"/>
      <c r="IFG6" s="869"/>
      <c r="IFH6" s="869"/>
      <c r="IFI6" s="869"/>
      <c r="IFJ6" s="869"/>
      <c r="IFK6" s="869"/>
      <c r="IFL6" s="869"/>
      <c r="IFM6" s="869"/>
      <c r="IFN6" s="869"/>
      <c r="IFO6" s="869"/>
      <c r="IFP6" s="869"/>
      <c r="IFQ6" s="869"/>
      <c r="IFR6" s="869"/>
      <c r="IFS6" s="869"/>
      <c r="IFT6" s="869"/>
      <c r="IFU6" s="869"/>
      <c r="IFV6" s="869"/>
      <c r="IFW6" s="869"/>
      <c r="IFX6" s="869"/>
      <c r="IFY6" s="869"/>
      <c r="IFZ6" s="869"/>
      <c r="IGA6" s="869"/>
      <c r="IGB6" s="869"/>
      <c r="IGC6" s="869"/>
      <c r="IGD6" s="869"/>
      <c r="IGE6" s="869"/>
      <c r="IGF6" s="869"/>
      <c r="IGG6" s="869"/>
      <c r="IGH6" s="869"/>
      <c r="IGI6" s="869"/>
      <c r="IGJ6" s="869"/>
      <c r="IGK6" s="869"/>
      <c r="IGL6" s="869"/>
      <c r="IGM6" s="869"/>
      <c r="IGN6" s="869"/>
      <c r="IGO6" s="869"/>
      <c r="IGP6" s="869"/>
      <c r="IGQ6" s="869"/>
      <c r="IGR6" s="869"/>
      <c r="IGS6" s="869"/>
      <c r="IGT6" s="869"/>
      <c r="IGU6" s="869"/>
      <c r="IGV6" s="869"/>
      <c r="IGW6" s="869"/>
      <c r="IGX6" s="869"/>
      <c r="IGY6" s="869"/>
      <c r="IGZ6" s="869"/>
      <c r="IHA6" s="869"/>
      <c r="IHB6" s="869"/>
      <c r="IHC6" s="869"/>
      <c r="IHD6" s="869"/>
      <c r="IHE6" s="869"/>
      <c r="IHF6" s="869"/>
      <c r="IHG6" s="869"/>
      <c r="IHH6" s="869"/>
      <c r="IHI6" s="869"/>
      <c r="IHJ6" s="869"/>
      <c r="IHK6" s="869"/>
      <c r="IHL6" s="869"/>
      <c r="IHM6" s="869"/>
      <c r="IHN6" s="869"/>
      <c r="IHO6" s="869"/>
      <c r="IHP6" s="869"/>
      <c r="IHQ6" s="869"/>
      <c r="IHR6" s="869"/>
      <c r="IHS6" s="869"/>
      <c r="IHT6" s="869"/>
      <c r="IHU6" s="869"/>
      <c r="IHV6" s="869"/>
      <c r="IHW6" s="869"/>
      <c r="IHX6" s="869"/>
      <c r="IHY6" s="869"/>
      <c r="IHZ6" s="869"/>
      <c r="IIA6" s="869"/>
      <c r="IIB6" s="869"/>
      <c r="IIC6" s="869"/>
      <c r="IID6" s="869"/>
      <c r="IIE6" s="869"/>
      <c r="IIF6" s="869"/>
      <c r="IIG6" s="869"/>
      <c r="IIH6" s="869"/>
      <c r="III6" s="869"/>
      <c r="IIJ6" s="869"/>
      <c r="IIK6" s="869"/>
      <c r="IIL6" s="869"/>
      <c r="IIM6" s="869"/>
      <c r="IIN6" s="869"/>
      <c r="IIO6" s="869"/>
      <c r="IIP6" s="869"/>
      <c r="IIQ6" s="869"/>
      <c r="IIR6" s="869"/>
      <c r="IIS6" s="869"/>
      <c r="IIT6" s="869"/>
      <c r="IIU6" s="869"/>
      <c r="IIV6" s="869"/>
      <c r="IIW6" s="869"/>
      <c r="IIX6" s="869"/>
      <c r="IIY6" s="869"/>
      <c r="IIZ6" s="869"/>
      <c r="IJA6" s="869"/>
      <c r="IJB6" s="869"/>
      <c r="IJC6" s="869"/>
      <c r="IJD6" s="869"/>
      <c r="IJE6" s="869"/>
      <c r="IJF6" s="869"/>
      <c r="IJG6" s="869"/>
      <c r="IJH6" s="869"/>
      <c r="IJI6" s="869"/>
      <c r="IJJ6" s="869"/>
      <c r="IJK6" s="869"/>
      <c r="IJL6" s="869"/>
      <c r="IJM6" s="869"/>
      <c r="IJN6" s="869"/>
      <c r="IJO6" s="869"/>
      <c r="IJP6" s="869"/>
      <c r="IJQ6" s="869"/>
      <c r="IJR6" s="869"/>
      <c r="IJS6" s="869"/>
      <c r="IJT6" s="869"/>
      <c r="IJU6" s="869"/>
      <c r="IJV6" s="869"/>
      <c r="IJW6" s="869"/>
      <c r="IJX6" s="869"/>
      <c r="IJY6" s="869"/>
      <c r="IJZ6" s="869"/>
      <c r="IKA6" s="869"/>
      <c r="IKB6" s="869"/>
      <c r="IKC6" s="869"/>
      <c r="IKD6" s="869"/>
      <c r="IKE6" s="869"/>
      <c r="IKF6" s="869"/>
      <c r="IKG6" s="869"/>
      <c r="IKH6" s="869"/>
      <c r="IKI6" s="869"/>
      <c r="IKJ6" s="869"/>
      <c r="IKK6" s="869"/>
      <c r="IKL6" s="869"/>
      <c r="IKM6" s="869"/>
      <c r="IKN6" s="869"/>
      <c r="IKO6" s="869"/>
      <c r="IKP6" s="869"/>
      <c r="IKQ6" s="869"/>
      <c r="IKR6" s="869"/>
      <c r="IKS6" s="869"/>
      <c r="IKT6" s="869"/>
      <c r="IKU6" s="869"/>
      <c r="IKV6" s="869"/>
      <c r="IKW6" s="869"/>
      <c r="IKX6" s="869"/>
      <c r="IKY6" s="869"/>
      <c r="IKZ6" s="869"/>
      <c r="ILA6" s="869"/>
      <c r="ILB6" s="869"/>
      <c r="ILC6" s="869"/>
      <c r="ILD6" s="869"/>
      <c r="ILE6" s="869"/>
      <c r="ILF6" s="869"/>
      <c r="ILG6" s="869"/>
      <c r="ILH6" s="869"/>
      <c r="ILI6" s="869"/>
      <c r="ILJ6" s="869"/>
      <c r="ILK6" s="869"/>
      <c r="ILL6" s="869"/>
      <c r="ILM6" s="869"/>
      <c r="ILN6" s="869"/>
      <c r="ILO6" s="869"/>
      <c r="ILP6" s="869"/>
      <c r="ILQ6" s="869"/>
      <c r="ILR6" s="869"/>
      <c r="ILS6" s="869"/>
      <c r="ILT6" s="869"/>
      <c r="ILU6" s="869"/>
      <c r="ILV6" s="869"/>
      <c r="ILW6" s="869"/>
      <c r="ILX6" s="869"/>
      <c r="ILY6" s="869"/>
      <c r="ILZ6" s="869"/>
      <c r="IMA6" s="869"/>
      <c r="IMB6" s="869"/>
      <c r="IMC6" s="869"/>
      <c r="IMD6" s="869"/>
      <c r="IME6" s="869"/>
      <c r="IMF6" s="869"/>
      <c r="IMG6" s="869"/>
      <c r="IMH6" s="869"/>
      <c r="IMI6" s="869"/>
      <c r="IMJ6" s="869"/>
      <c r="IMK6" s="869"/>
      <c r="IML6" s="869"/>
      <c r="IMM6" s="869"/>
      <c r="IMN6" s="869"/>
      <c r="IMO6" s="869"/>
      <c r="IMP6" s="869"/>
      <c r="IMQ6" s="869"/>
      <c r="IMR6" s="869"/>
      <c r="IMS6" s="869"/>
      <c r="IMT6" s="869"/>
      <c r="IMU6" s="869"/>
      <c r="IMV6" s="869"/>
      <c r="IMW6" s="869"/>
      <c r="IMX6" s="869"/>
      <c r="IMY6" s="869"/>
      <c r="IMZ6" s="869"/>
      <c r="INA6" s="869"/>
      <c r="INB6" s="869"/>
      <c r="INC6" s="869"/>
      <c r="IND6" s="869"/>
      <c r="INE6" s="869"/>
      <c r="INF6" s="869"/>
      <c r="ING6" s="869"/>
      <c r="INH6" s="869"/>
      <c r="INI6" s="869"/>
      <c r="INJ6" s="869"/>
      <c r="INK6" s="869"/>
      <c r="INL6" s="869"/>
      <c r="INM6" s="869"/>
      <c r="INN6" s="869"/>
      <c r="INO6" s="869"/>
      <c r="INP6" s="869"/>
      <c r="INQ6" s="869"/>
      <c r="INR6" s="869"/>
      <c r="INS6" s="869"/>
      <c r="INT6" s="869"/>
      <c r="INU6" s="869"/>
      <c r="INV6" s="869"/>
      <c r="INW6" s="869"/>
      <c r="INX6" s="869"/>
      <c r="INY6" s="869"/>
      <c r="INZ6" s="869"/>
      <c r="IOA6" s="869"/>
      <c r="IOB6" s="869"/>
      <c r="IOC6" s="869"/>
      <c r="IOD6" s="869"/>
      <c r="IOE6" s="869"/>
      <c r="IOF6" s="869"/>
      <c r="IOG6" s="869"/>
      <c r="IOH6" s="869"/>
      <c r="IOI6" s="869"/>
      <c r="IOJ6" s="869"/>
      <c r="IOK6" s="869"/>
      <c r="IOL6" s="869"/>
      <c r="IOM6" s="869"/>
      <c r="ION6" s="869"/>
      <c r="IOO6" s="869"/>
      <c r="IOP6" s="869"/>
      <c r="IOQ6" s="869"/>
      <c r="IOR6" s="869"/>
      <c r="IOS6" s="869"/>
      <c r="IOT6" s="869"/>
      <c r="IOU6" s="869"/>
      <c r="IOV6" s="869"/>
      <c r="IOW6" s="869"/>
      <c r="IOX6" s="869"/>
      <c r="IOY6" s="869"/>
      <c r="IOZ6" s="869"/>
      <c r="IPA6" s="869"/>
      <c r="IPB6" s="869"/>
      <c r="IPC6" s="869"/>
      <c r="IPD6" s="869"/>
      <c r="IPE6" s="869"/>
      <c r="IPF6" s="869"/>
      <c r="IPG6" s="869"/>
      <c r="IPH6" s="869"/>
      <c r="IPI6" s="869"/>
      <c r="IPJ6" s="869"/>
      <c r="IPK6" s="869"/>
      <c r="IPL6" s="869"/>
      <c r="IPM6" s="869"/>
      <c r="IPN6" s="869"/>
      <c r="IPO6" s="869"/>
      <c r="IPP6" s="869"/>
      <c r="IPQ6" s="869"/>
      <c r="IPR6" s="869"/>
      <c r="IPS6" s="869"/>
      <c r="IPT6" s="869"/>
      <c r="IPU6" s="869"/>
      <c r="IPV6" s="869"/>
      <c r="IPW6" s="869"/>
      <c r="IPX6" s="869"/>
      <c r="IPY6" s="869"/>
      <c r="IPZ6" s="869"/>
      <c r="IQA6" s="869"/>
      <c r="IQB6" s="869"/>
      <c r="IQC6" s="869"/>
      <c r="IQD6" s="869"/>
      <c r="IQE6" s="869"/>
      <c r="IQF6" s="869"/>
      <c r="IQG6" s="869"/>
      <c r="IQH6" s="869"/>
      <c r="IQI6" s="869"/>
      <c r="IQJ6" s="869"/>
      <c r="IQK6" s="869"/>
      <c r="IQL6" s="869"/>
      <c r="IQM6" s="869"/>
      <c r="IQN6" s="869"/>
      <c r="IQO6" s="869"/>
      <c r="IQP6" s="869"/>
      <c r="IQQ6" s="869"/>
      <c r="IQR6" s="869"/>
      <c r="IQS6" s="869"/>
      <c r="IQT6" s="869"/>
      <c r="IQU6" s="869"/>
      <c r="IQV6" s="869"/>
      <c r="IQW6" s="869"/>
      <c r="IQX6" s="869"/>
      <c r="IQY6" s="869"/>
      <c r="IQZ6" s="869"/>
      <c r="IRA6" s="869"/>
      <c r="IRB6" s="869"/>
      <c r="IRC6" s="869"/>
      <c r="IRD6" s="869"/>
      <c r="IRE6" s="869"/>
      <c r="IRF6" s="869"/>
      <c r="IRG6" s="869"/>
      <c r="IRH6" s="869"/>
      <c r="IRI6" s="869"/>
      <c r="IRJ6" s="869"/>
      <c r="IRK6" s="869"/>
      <c r="IRL6" s="869"/>
      <c r="IRM6" s="869"/>
      <c r="IRN6" s="869"/>
      <c r="IRO6" s="869"/>
      <c r="IRP6" s="869"/>
      <c r="IRQ6" s="869"/>
      <c r="IRR6" s="869"/>
      <c r="IRS6" s="869"/>
      <c r="IRT6" s="869"/>
      <c r="IRU6" s="869"/>
      <c r="IRV6" s="869"/>
      <c r="IRW6" s="869"/>
      <c r="IRX6" s="869"/>
      <c r="IRY6" s="869"/>
      <c r="IRZ6" s="869"/>
      <c r="ISA6" s="869"/>
      <c r="ISB6" s="869"/>
      <c r="ISC6" s="869"/>
      <c r="ISD6" s="869"/>
      <c r="ISE6" s="869"/>
      <c r="ISF6" s="869"/>
      <c r="ISG6" s="869"/>
      <c r="ISH6" s="869"/>
      <c r="ISI6" s="869"/>
      <c r="ISJ6" s="869"/>
      <c r="ISK6" s="869"/>
      <c r="ISL6" s="869"/>
      <c r="ISM6" s="869"/>
      <c r="ISN6" s="869"/>
      <c r="ISO6" s="869"/>
      <c r="ISP6" s="869"/>
      <c r="ISQ6" s="869"/>
      <c r="ISR6" s="869"/>
      <c r="ISS6" s="869"/>
      <c r="IST6" s="869"/>
      <c r="ISU6" s="869"/>
      <c r="ISV6" s="869"/>
      <c r="ISW6" s="869"/>
      <c r="ISX6" s="869"/>
      <c r="ISY6" s="869"/>
      <c r="ISZ6" s="869"/>
      <c r="ITA6" s="869"/>
      <c r="ITB6" s="869"/>
      <c r="ITC6" s="869"/>
      <c r="ITD6" s="869"/>
      <c r="ITE6" s="869"/>
      <c r="ITF6" s="869"/>
      <c r="ITG6" s="869"/>
      <c r="ITH6" s="869"/>
      <c r="ITI6" s="869"/>
      <c r="ITJ6" s="869"/>
      <c r="ITK6" s="869"/>
      <c r="ITL6" s="869"/>
      <c r="ITM6" s="869"/>
      <c r="ITN6" s="869"/>
      <c r="ITO6" s="869"/>
      <c r="ITP6" s="869"/>
      <c r="ITQ6" s="869"/>
      <c r="ITR6" s="869"/>
      <c r="ITS6" s="869"/>
      <c r="ITT6" s="869"/>
      <c r="ITU6" s="869"/>
      <c r="ITV6" s="869"/>
      <c r="ITW6" s="869"/>
      <c r="ITX6" s="869"/>
      <c r="ITY6" s="869"/>
      <c r="ITZ6" s="869"/>
      <c r="IUA6" s="869"/>
      <c r="IUB6" s="869"/>
      <c r="IUC6" s="869"/>
      <c r="IUD6" s="869"/>
      <c r="IUE6" s="869"/>
      <c r="IUF6" s="869"/>
      <c r="IUG6" s="869"/>
      <c r="IUH6" s="869"/>
      <c r="IUI6" s="869"/>
      <c r="IUJ6" s="869"/>
      <c r="IUK6" s="869"/>
      <c r="IUL6" s="869"/>
      <c r="IUM6" s="869"/>
      <c r="IUN6" s="869"/>
      <c r="IUO6" s="869"/>
      <c r="IUP6" s="869"/>
      <c r="IUQ6" s="869"/>
      <c r="IUR6" s="869"/>
      <c r="IUS6" s="869"/>
      <c r="IUT6" s="869"/>
      <c r="IUU6" s="869"/>
      <c r="IUV6" s="869"/>
      <c r="IUW6" s="869"/>
      <c r="IUX6" s="869"/>
      <c r="IUY6" s="869"/>
      <c r="IUZ6" s="869"/>
      <c r="IVA6" s="869"/>
      <c r="IVB6" s="869"/>
      <c r="IVC6" s="869"/>
      <c r="IVD6" s="869"/>
      <c r="IVE6" s="869"/>
      <c r="IVF6" s="869"/>
      <c r="IVG6" s="869"/>
      <c r="IVH6" s="869"/>
      <c r="IVI6" s="869"/>
      <c r="IVJ6" s="869"/>
      <c r="IVK6" s="869"/>
      <c r="IVL6" s="869"/>
      <c r="IVM6" s="869"/>
      <c r="IVN6" s="869"/>
      <c r="IVO6" s="869"/>
      <c r="IVP6" s="869"/>
      <c r="IVQ6" s="869"/>
      <c r="IVR6" s="869"/>
      <c r="IVS6" s="869"/>
      <c r="IVT6" s="869"/>
      <c r="IVU6" s="869"/>
      <c r="IVV6" s="869"/>
      <c r="IVW6" s="869"/>
      <c r="IVX6" s="869"/>
      <c r="IVY6" s="869"/>
      <c r="IVZ6" s="869"/>
      <c r="IWA6" s="869"/>
      <c r="IWB6" s="869"/>
      <c r="IWC6" s="869"/>
      <c r="IWD6" s="869"/>
      <c r="IWE6" s="869"/>
      <c r="IWF6" s="869"/>
      <c r="IWG6" s="869"/>
      <c r="IWH6" s="869"/>
      <c r="IWI6" s="869"/>
      <c r="IWJ6" s="869"/>
      <c r="IWK6" s="869"/>
      <c r="IWL6" s="869"/>
      <c r="IWM6" s="869"/>
      <c r="IWN6" s="869"/>
      <c r="IWO6" s="869"/>
      <c r="IWP6" s="869"/>
      <c r="IWQ6" s="869"/>
      <c r="IWR6" s="869"/>
      <c r="IWS6" s="869"/>
      <c r="IWT6" s="869"/>
      <c r="IWU6" s="869"/>
      <c r="IWV6" s="869"/>
      <c r="IWW6" s="869"/>
      <c r="IWX6" s="869"/>
      <c r="IWY6" s="869"/>
      <c r="IWZ6" s="869"/>
      <c r="IXA6" s="869"/>
      <c r="IXB6" s="869"/>
      <c r="IXC6" s="869"/>
      <c r="IXD6" s="869"/>
      <c r="IXE6" s="869"/>
      <c r="IXF6" s="869"/>
      <c r="IXG6" s="869"/>
      <c r="IXH6" s="869"/>
      <c r="IXI6" s="869"/>
      <c r="IXJ6" s="869"/>
      <c r="IXK6" s="869"/>
      <c r="IXL6" s="869"/>
      <c r="IXM6" s="869"/>
      <c r="IXN6" s="869"/>
      <c r="IXO6" s="869"/>
      <c r="IXP6" s="869"/>
      <c r="IXQ6" s="869"/>
      <c r="IXR6" s="869"/>
      <c r="IXS6" s="869"/>
      <c r="IXT6" s="869"/>
      <c r="IXU6" s="869"/>
      <c r="IXV6" s="869"/>
      <c r="IXW6" s="869"/>
      <c r="IXX6" s="869"/>
      <c r="IXY6" s="869"/>
      <c r="IXZ6" s="869"/>
      <c r="IYA6" s="869"/>
      <c r="IYB6" s="869"/>
      <c r="IYC6" s="869"/>
      <c r="IYD6" s="869"/>
      <c r="IYE6" s="869"/>
      <c r="IYF6" s="869"/>
      <c r="IYG6" s="869"/>
      <c r="IYH6" s="869"/>
      <c r="IYI6" s="869"/>
      <c r="IYJ6" s="869"/>
      <c r="IYK6" s="869"/>
      <c r="IYL6" s="869"/>
      <c r="IYM6" s="869"/>
      <c r="IYN6" s="869"/>
      <c r="IYO6" s="869"/>
      <c r="IYP6" s="869"/>
      <c r="IYQ6" s="869"/>
      <c r="IYR6" s="869"/>
      <c r="IYS6" s="869"/>
      <c r="IYT6" s="869"/>
      <c r="IYU6" s="869"/>
      <c r="IYV6" s="869"/>
      <c r="IYW6" s="869"/>
      <c r="IYX6" s="869"/>
      <c r="IYY6" s="869"/>
      <c r="IYZ6" s="869"/>
      <c r="IZA6" s="869"/>
      <c r="IZB6" s="869"/>
      <c r="IZC6" s="869"/>
      <c r="IZD6" s="869"/>
      <c r="IZE6" s="869"/>
      <c r="IZF6" s="869"/>
      <c r="IZG6" s="869"/>
      <c r="IZH6" s="869"/>
      <c r="IZI6" s="869"/>
      <c r="IZJ6" s="869"/>
      <c r="IZK6" s="869"/>
      <c r="IZL6" s="869"/>
      <c r="IZM6" s="869"/>
      <c r="IZN6" s="869"/>
      <c r="IZO6" s="869"/>
      <c r="IZP6" s="869"/>
      <c r="IZQ6" s="869"/>
      <c r="IZR6" s="869"/>
      <c r="IZS6" s="869"/>
      <c r="IZT6" s="869"/>
      <c r="IZU6" s="869"/>
      <c r="IZV6" s="869"/>
      <c r="IZW6" s="869"/>
      <c r="IZX6" s="869"/>
      <c r="IZY6" s="869"/>
      <c r="IZZ6" s="869"/>
      <c r="JAA6" s="869"/>
      <c r="JAB6" s="869"/>
      <c r="JAC6" s="869"/>
      <c r="JAD6" s="869"/>
      <c r="JAE6" s="869"/>
      <c r="JAF6" s="869"/>
      <c r="JAG6" s="869"/>
      <c r="JAH6" s="869"/>
      <c r="JAI6" s="869"/>
      <c r="JAJ6" s="869"/>
      <c r="JAK6" s="869"/>
      <c r="JAL6" s="869"/>
      <c r="JAM6" s="869"/>
      <c r="JAN6" s="869"/>
      <c r="JAO6" s="869"/>
      <c r="JAP6" s="869"/>
      <c r="JAQ6" s="869"/>
      <c r="JAR6" s="869"/>
      <c r="JAS6" s="869"/>
      <c r="JAT6" s="869"/>
      <c r="JAU6" s="869"/>
      <c r="JAV6" s="869"/>
      <c r="JAW6" s="869"/>
      <c r="JAX6" s="869"/>
      <c r="JAY6" s="869"/>
      <c r="JAZ6" s="869"/>
      <c r="JBA6" s="869"/>
      <c r="JBB6" s="869"/>
      <c r="JBC6" s="869"/>
      <c r="JBD6" s="869"/>
      <c r="JBE6" s="869"/>
      <c r="JBF6" s="869"/>
      <c r="JBG6" s="869"/>
      <c r="JBH6" s="869"/>
      <c r="JBI6" s="869"/>
      <c r="JBJ6" s="869"/>
      <c r="JBK6" s="869"/>
      <c r="JBL6" s="869"/>
      <c r="JBM6" s="869"/>
      <c r="JBN6" s="869"/>
      <c r="JBO6" s="869"/>
      <c r="JBP6" s="869"/>
      <c r="JBQ6" s="869"/>
      <c r="JBR6" s="869"/>
      <c r="JBS6" s="869"/>
      <c r="JBT6" s="869"/>
      <c r="JBU6" s="869"/>
      <c r="JBV6" s="869"/>
      <c r="JBW6" s="869"/>
      <c r="JBX6" s="869"/>
      <c r="JBY6" s="869"/>
      <c r="JBZ6" s="869"/>
      <c r="JCA6" s="869"/>
      <c r="JCB6" s="869"/>
      <c r="JCC6" s="869"/>
      <c r="JCD6" s="869"/>
      <c r="JCE6" s="869"/>
      <c r="JCF6" s="869"/>
      <c r="JCG6" s="869"/>
      <c r="JCH6" s="869"/>
      <c r="JCI6" s="869"/>
      <c r="JCJ6" s="869"/>
      <c r="JCK6" s="869"/>
      <c r="JCL6" s="869"/>
      <c r="JCM6" s="869"/>
      <c r="JCN6" s="869"/>
      <c r="JCO6" s="869"/>
      <c r="JCP6" s="869"/>
      <c r="JCQ6" s="869"/>
      <c r="JCR6" s="869"/>
      <c r="JCS6" s="869"/>
      <c r="JCT6" s="869"/>
      <c r="JCU6" s="869"/>
      <c r="JCV6" s="869"/>
      <c r="JCW6" s="869"/>
      <c r="JCX6" s="869"/>
      <c r="JCY6" s="869"/>
      <c r="JCZ6" s="869"/>
      <c r="JDA6" s="869"/>
      <c r="JDB6" s="869"/>
      <c r="JDC6" s="869"/>
      <c r="JDD6" s="869"/>
      <c r="JDE6" s="869"/>
      <c r="JDF6" s="869"/>
      <c r="JDG6" s="869"/>
      <c r="JDH6" s="869"/>
      <c r="JDI6" s="869"/>
      <c r="JDJ6" s="869"/>
      <c r="JDK6" s="869"/>
      <c r="JDL6" s="869"/>
      <c r="JDM6" s="869"/>
      <c r="JDN6" s="869"/>
      <c r="JDO6" s="869"/>
      <c r="JDP6" s="869"/>
      <c r="JDQ6" s="869"/>
      <c r="JDR6" s="869"/>
      <c r="JDS6" s="869"/>
      <c r="JDT6" s="869"/>
      <c r="JDU6" s="869"/>
      <c r="JDV6" s="869"/>
      <c r="JDW6" s="869"/>
      <c r="JDX6" s="869"/>
      <c r="JDY6" s="869"/>
      <c r="JDZ6" s="869"/>
      <c r="JEA6" s="869"/>
      <c r="JEB6" s="869"/>
      <c r="JEC6" s="869"/>
      <c r="JED6" s="869"/>
      <c r="JEE6" s="869"/>
      <c r="JEF6" s="869"/>
      <c r="JEG6" s="869"/>
      <c r="JEH6" s="869"/>
      <c r="JEI6" s="869"/>
      <c r="JEJ6" s="869"/>
      <c r="JEK6" s="869"/>
      <c r="JEL6" s="869"/>
      <c r="JEM6" s="869"/>
      <c r="JEN6" s="869"/>
      <c r="JEO6" s="869"/>
      <c r="JEP6" s="869"/>
      <c r="JEQ6" s="869"/>
      <c r="JER6" s="869"/>
      <c r="JES6" s="869"/>
      <c r="JET6" s="869"/>
      <c r="JEU6" s="869"/>
      <c r="JEV6" s="869"/>
      <c r="JEW6" s="869"/>
      <c r="JEX6" s="869"/>
      <c r="JEY6" s="869"/>
      <c r="JEZ6" s="869"/>
      <c r="JFA6" s="869"/>
      <c r="JFB6" s="869"/>
      <c r="JFC6" s="869"/>
      <c r="JFD6" s="869"/>
      <c r="JFE6" s="869"/>
      <c r="JFF6" s="869"/>
      <c r="JFG6" s="869"/>
      <c r="JFH6" s="869"/>
      <c r="JFI6" s="869"/>
      <c r="JFJ6" s="869"/>
      <c r="JFK6" s="869"/>
      <c r="JFL6" s="869"/>
      <c r="JFM6" s="869"/>
      <c r="JFN6" s="869"/>
      <c r="JFO6" s="869"/>
      <c r="JFP6" s="869"/>
      <c r="JFQ6" s="869"/>
      <c r="JFR6" s="869"/>
      <c r="JFS6" s="869"/>
      <c r="JFT6" s="869"/>
      <c r="JFU6" s="869"/>
      <c r="JFV6" s="869"/>
      <c r="JFW6" s="869"/>
      <c r="JFX6" s="869"/>
      <c r="JFY6" s="869"/>
      <c r="JFZ6" s="869"/>
      <c r="JGA6" s="869"/>
      <c r="JGB6" s="869"/>
      <c r="JGC6" s="869"/>
      <c r="JGD6" s="869"/>
      <c r="JGE6" s="869"/>
      <c r="JGF6" s="869"/>
      <c r="JGG6" s="869"/>
      <c r="JGH6" s="869"/>
      <c r="JGI6" s="869"/>
      <c r="JGJ6" s="869"/>
      <c r="JGK6" s="869"/>
      <c r="JGL6" s="869"/>
      <c r="JGM6" s="869"/>
      <c r="JGN6" s="869"/>
      <c r="JGO6" s="869"/>
      <c r="JGP6" s="869"/>
      <c r="JGQ6" s="869"/>
      <c r="JGR6" s="869"/>
      <c r="JGS6" s="869"/>
      <c r="JGT6" s="869"/>
      <c r="JGU6" s="869"/>
      <c r="JGV6" s="869"/>
      <c r="JGW6" s="869"/>
      <c r="JGX6" s="869"/>
      <c r="JGY6" s="869"/>
      <c r="JGZ6" s="869"/>
      <c r="JHA6" s="869"/>
      <c r="JHB6" s="869"/>
      <c r="JHC6" s="869"/>
      <c r="JHD6" s="869"/>
      <c r="JHE6" s="869"/>
      <c r="JHF6" s="869"/>
      <c r="JHG6" s="869"/>
      <c r="JHH6" s="869"/>
      <c r="JHI6" s="869"/>
      <c r="JHJ6" s="869"/>
      <c r="JHK6" s="869"/>
      <c r="JHL6" s="869"/>
      <c r="JHM6" s="869"/>
      <c r="JHN6" s="869"/>
      <c r="JHO6" s="869"/>
      <c r="JHP6" s="869"/>
      <c r="JHQ6" s="869"/>
      <c r="JHR6" s="869"/>
      <c r="JHS6" s="869"/>
      <c r="JHT6" s="869"/>
      <c r="JHU6" s="869"/>
      <c r="JHV6" s="869"/>
      <c r="JHW6" s="869"/>
      <c r="JHX6" s="869"/>
      <c r="JHY6" s="869"/>
      <c r="JHZ6" s="869"/>
      <c r="JIA6" s="869"/>
      <c r="JIB6" s="869"/>
      <c r="JIC6" s="869"/>
      <c r="JID6" s="869"/>
      <c r="JIE6" s="869"/>
      <c r="JIF6" s="869"/>
      <c r="JIG6" s="869"/>
      <c r="JIH6" s="869"/>
      <c r="JII6" s="869"/>
      <c r="JIJ6" s="869"/>
      <c r="JIK6" s="869"/>
      <c r="JIL6" s="869"/>
      <c r="JIM6" s="869"/>
      <c r="JIN6" s="869"/>
      <c r="JIO6" s="869"/>
      <c r="JIP6" s="869"/>
      <c r="JIQ6" s="869"/>
      <c r="JIR6" s="869"/>
      <c r="JIS6" s="869"/>
      <c r="JIT6" s="869"/>
      <c r="JIU6" s="869"/>
      <c r="JIV6" s="869"/>
      <c r="JIW6" s="869"/>
      <c r="JIX6" s="869"/>
      <c r="JIY6" s="869"/>
      <c r="JIZ6" s="869"/>
      <c r="JJA6" s="869"/>
      <c r="JJB6" s="869"/>
      <c r="JJC6" s="869"/>
      <c r="JJD6" s="869"/>
      <c r="JJE6" s="869"/>
      <c r="JJF6" s="869"/>
      <c r="JJG6" s="869"/>
      <c r="JJH6" s="869"/>
      <c r="JJI6" s="869"/>
      <c r="JJJ6" s="869"/>
      <c r="JJK6" s="869"/>
      <c r="JJL6" s="869"/>
      <c r="JJM6" s="869"/>
      <c r="JJN6" s="869"/>
      <c r="JJO6" s="869"/>
      <c r="JJP6" s="869"/>
      <c r="JJQ6" s="869"/>
      <c r="JJR6" s="869"/>
      <c r="JJS6" s="869"/>
      <c r="JJT6" s="869"/>
      <c r="JJU6" s="869"/>
      <c r="JJV6" s="869"/>
      <c r="JJW6" s="869"/>
      <c r="JJX6" s="869"/>
      <c r="JJY6" s="869"/>
      <c r="JJZ6" s="869"/>
      <c r="JKA6" s="869"/>
      <c r="JKB6" s="869"/>
      <c r="JKC6" s="869"/>
      <c r="JKD6" s="869"/>
      <c r="JKE6" s="869"/>
      <c r="JKF6" s="869"/>
      <c r="JKG6" s="869"/>
      <c r="JKH6" s="869"/>
      <c r="JKI6" s="869"/>
      <c r="JKJ6" s="869"/>
      <c r="JKK6" s="869"/>
      <c r="JKL6" s="869"/>
      <c r="JKM6" s="869"/>
      <c r="JKN6" s="869"/>
      <c r="JKO6" s="869"/>
      <c r="JKP6" s="869"/>
      <c r="JKQ6" s="869"/>
      <c r="JKR6" s="869"/>
      <c r="JKS6" s="869"/>
      <c r="JKT6" s="869"/>
      <c r="JKU6" s="869"/>
      <c r="JKV6" s="869"/>
      <c r="JKW6" s="869"/>
      <c r="JKX6" s="869"/>
      <c r="JKY6" s="869"/>
      <c r="JKZ6" s="869"/>
      <c r="JLA6" s="869"/>
      <c r="JLB6" s="869"/>
      <c r="JLC6" s="869"/>
      <c r="JLD6" s="869"/>
      <c r="JLE6" s="869"/>
      <c r="JLF6" s="869"/>
      <c r="JLG6" s="869"/>
      <c r="JLH6" s="869"/>
      <c r="JLI6" s="869"/>
      <c r="JLJ6" s="869"/>
      <c r="JLK6" s="869"/>
      <c r="JLL6" s="869"/>
      <c r="JLM6" s="869"/>
      <c r="JLN6" s="869"/>
      <c r="JLO6" s="869"/>
      <c r="JLP6" s="869"/>
      <c r="JLQ6" s="869"/>
      <c r="JLR6" s="869"/>
      <c r="JLS6" s="869"/>
      <c r="JLT6" s="869"/>
      <c r="JLU6" s="869"/>
      <c r="JLV6" s="869"/>
      <c r="JLW6" s="869"/>
      <c r="JLX6" s="869"/>
      <c r="JLY6" s="869"/>
      <c r="JLZ6" s="869"/>
      <c r="JMA6" s="869"/>
      <c r="JMB6" s="869"/>
      <c r="JMC6" s="869"/>
      <c r="JMD6" s="869"/>
      <c r="JME6" s="869"/>
      <c r="JMF6" s="869"/>
      <c r="JMG6" s="869"/>
      <c r="JMH6" s="869"/>
      <c r="JMI6" s="869"/>
      <c r="JMJ6" s="869"/>
      <c r="JMK6" s="869"/>
      <c r="JML6" s="869"/>
      <c r="JMM6" s="869"/>
      <c r="JMN6" s="869"/>
      <c r="JMO6" s="869"/>
      <c r="JMP6" s="869"/>
      <c r="JMQ6" s="869"/>
      <c r="JMR6" s="869"/>
      <c r="JMS6" s="869"/>
      <c r="JMT6" s="869"/>
      <c r="JMU6" s="869"/>
      <c r="JMV6" s="869"/>
      <c r="JMW6" s="869"/>
      <c r="JMX6" s="869"/>
      <c r="JMY6" s="869"/>
      <c r="JMZ6" s="869"/>
      <c r="JNA6" s="869"/>
      <c r="JNB6" s="869"/>
      <c r="JNC6" s="869"/>
      <c r="JND6" s="869"/>
      <c r="JNE6" s="869"/>
      <c r="JNF6" s="869"/>
      <c r="JNG6" s="869"/>
      <c r="JNH6" s="869"/>
      <c r="JNI6" s="869"/>
      <c r="JNJ6" s="869"/>
      <c r="JNK6" s="869"/>
      <c r="JNL6" s="869"/>
      <c r="JNM6" s="869"/>
      <c r="JNN6" s="869"/>
      <c r="JNO6" s="869"/>
      <c r="JNP6" s="869"/>
      <c r="JNQ6" s="869"/>
      <c r="JNR6" s="869"/>
      <c r="JNS6" s="869"/>
      <c r="JNT6" s="869"/>
      <c r="JNU6" s="869"/>
      <c r="JNV6" s="869"/>
      <c r="JNW6" s="869"/>
      <c r="JNX6" s="869"/>
      <c r="JNY6" s="869"/>
      <c r="JNZ6" s="869"/>
      <c r="JOA6" s="869"/>
      <c r="JOB6" s="869"/>
      <c r="JOC6" s="869"/>
      <c r="JOD6" s="869"/>
      <c r="JOE6" s="869"/>
      <c r="JOF6" s="869"/>
      <c r="JOG6" s="869"/>
      <c r="JOH6" s="869"/>
      <c r="JOI6" s="869"/>
      <c r="JOJ6" s="869"/>
      <c r="JOK6" s="869"/>
      <c r="JOL6" s="869"/>
      <c r="JOM6" s="869"/>
      <c r="JON6" s="869"/>
      <c r="JOO6" s="869"/>
      <c r="JOP6" s="869"/>
      <c r="JOQ6" s="869"/>
      <c r="JOR6" s="869"/>
      <c r="JOS6" s="869"/>
      <c r="JOT6" s="869"/>
      <c r="JOU6" s="869"/>
      <c r="JOV6" s="869"/>
      <c r="JOW6" s="869"/>
      <c r="JOX6" s="869"/>
      <c r="JOY6" s="869"/>
      <c r="JOZ6" s="869"/>
      <c r="JPA6" s="869"/>
      <c r="JPB6" s="869"/>
      <c r="JPC6" s="869"/>
      <c r="JPD6" s="869"/>
      <c r="JPE6" s="869"/>
      <c r="JPF6" s="869"/>
      <c r="JPG6" s="869"/>
      <c r="JPH6" s="869"/>
      <c r="JPI6" s="869"/>
      <c r="JPJ6" s="869"/>
      <c r="JPK6" s="869"/>
      <c r="JPL6" s="869"/>
      <c r="JPM6" s="869"/>
      <c r="JPN6" s="869"/>
      <c r="JPO6" s="869"/>
      <c r="JPP6" s="869"/>
      <c r="JPQ6" s="869"/>
      <c r="JPR6" s="869"/>
      <c r="JPS6" s="869"/>
      <c r="JPT6" s="869"/>
      <c r="JPU6" s="869"/>
      <c r="JPV6" s="869"/>
      <c r="JPW6" s="869"/>
      <c r="JPX6" s="869"/>
      <c r="JPY6" s="869"/>
      <c r="JPZ6" s="869"/>
      <c r="JQA6" s="869"/>
      <c r="JQB6" s="869"/>
      <c r="JQC6" s="869"/>
      <c r="JQD6" s="869"/>
      <c r="JQE6" s="869"/>
      <c r="JQF6" s="869"/>
      <c r="JQG6" s="869"/>
      <c r="JQH6" s="869"/>
      <c r="JQI6" s="869"/>
      <c r="JQJ6" s="869"/>
      <c r="JQK6" s="869"/>
      <c r="JQL6" s="869"/>
      <c r="JQM6" s="869"/>
      <c r="JQN6" s="869"/>
      <c r="JQO6" s="869"/>
      <c r="JQP6" s="869"/>
      <c r="JQQ6" s="869"/>
      <c r="JQR6" s="869"/>
      <c r="JQS6" s="869"/>
      <c r="JQT6" s="869"/>
      <c r="JQU6" s="869"/>
      <c r="JQV6" s="869"/>
      <c r="JQW6" s="869"/>
      <c r="JQX6" s="869"/>
      <c r="JQY6" s="869"/>
      <c r="JQZ6" s="869"/>
      <c r="JRA6" s="869"/>
      <c r="JRB6" s="869"/>
      <c r="JRC6" s="869"/>
      <c r="JRD6" s="869"/>
      <c r="JRE6" s="869"/>
      <c r="JRF6" s="869"/>
      <c r="JRG6" s="869"/>
      <c r="JRH6" s="869"/>
      <c r="JRI6" s="869"/>
      <c r="JRJ6" s="869"/>
      <c r="JRK6" s="869"/>
      <c r="JRL6" s="869"/>
      <c r="JRM6" s="869"/>
      <c r="JRN6" s="869"/>
      <c r="JRO6" s="869"/>
      <c r="JRP6" s="869"/>
      <c r="JRQ6" s="869"/>
      <c r="JRR6" s="869"/>
      <c r="JRS6" s="869"/>
      <c r="JRT6" s="869"/>
      <c r="JRU6" s="869"/>
      <c r="JRV6" s="869"/>
      <c r="JRW6" s="869"/>
      <c r="JRX6" s="869"/>
      <c r="JRY6" s="869"/>
      <c r="JRZ6" s="869"/>
      <c r="JSA6" s="869"/>
      <c r="JSB6" s="869"/>
      <c r="JSC6" s="869"/>
      <c r="JSD6" s="869"/>
      <c r="JSE6" s="869"/>
      <c r="JSF6" s="869"/>
      <c r="JSG6" s="869"/>
      <c r="JSH6" s="869"/>
      <c r="JSI6" s="869"/>
      <c r="JSJ6" s="869"/>
      <c r="JSK6" s="869"/>
      <c r="JSL6" s="869"/>
      <c r="JSM6" s="869"/>
      <c r="JSN6" s="869"/>
      <c r="JSO6" s="869"/>
      <c r="JSP6" s="869"/>
      <c r="JSQ6" s="869"/>
      <c r="JSR6" s="869"/>
      <c r="JSS6" s="869"/>
      <c r="JST6" s="869"/>
      <c r="JSU6" s="869"/>
      <c r="JSV6" s="869"/>
      <c r="JSW6" s="869"/>
      <c r="JSX6" s="869"/>
      <c r="JSY6" s="869"/>
      <c r="JSZ6" s="869"/>
      <c r="JTA6" s="869"/>
      <c r="JTB6" s="869"/>
      <c r="JTC6" s="869"/>
      <c r="JTD6" s="869"/>
      <c r="JTE6" s="869"/>
      <c r="JTF6" s="869"/>
      <c r="JTG6" s="869"/>
      <c r="JTH6" s="869"/>
      <c r="JTI6" s="869"/>
      <c r="JTJ6" s="869"/>
      <c r="JTK6" s="869"/>
      <c r="JTL6" s="869"/>
      <c r="JTM6" s="869"/>
      <c r="JTN6" s="869"/>
      <c r="JTO6" s="869"/>
      <c r="JTP6" s="869"/>
      <c r="JTQ6" s="869"/>
      <c r="JTR6" s="869"/>
      <c r="JTS6" s="869"/>
      <c r="JTT6" s="869"/>
      <c r="JTU6" s="869"/>
      <c r="JTV6" s="869"/>
      <c r="JTW6" s="869"/>
      <c r="JTX6" s="869"/>
      <c r="JTY6" s="869"/>
      <c r="JTZ6" s="869"/>
      <c r="JUA6" s="869"/>
      <c r="JUB6" s="869"/>
      <c r="JUC6" s="869"/>
      <c r="JUD6" s="869"/>
      <c r="JUE6" s="869"/>
      <c r="JUF6" s="869"/>
      <c r="JUG6" s="869"/>
      <c r="JUH6" s="869"/>
      <c r="JUI6" s="869"/>
      <c r="JUJ6" s="869"/>
      <c r="JUK6" s="869"/>
      <c r="JUL6" s="869"/>
      <c r="JUM6" s="869"/>
      <c r="JUN6" s="869"/>
      <c r="JUO6" s="869"/>
      <c r="JUP6" s="869"/>
      <c r="JUQ6" s="869"/>
      <c r="JUR6" s="869"/>
      <c r="JUS6" s="869"/>
      <c r="JUT6" s="869"/>
      <c r="JUU6" s="869"/>
      <c r="JUV6" s="869"/>
      <c r="JUW6" s="869"/>
      <c r="JUX6" s="869"/>
      <c r="JUY6" s="869"/>
      <c r="JUZ6" s="869"/>
      <c r="JVA6" s="869"/>
      <c r="JVB6" s="869"/>
      <c r="JVC6" s="869"/>
      <c r="JVD6" s="869"/>
      <c r="JVE6" s="869"/>
      <c r="JVF6" s="869"/>
      <c r="JVG6" s="869"/>
      <c r="JVH6" s="869"/>
      <c r="JVI6" s="869"/>
      <c r="JVJ6" s="869"/>
      <c r="JVK6" s="869"/>
      <c r="JVL6" s="869"/>
      <c r="JVM6" s="869"/>
      <c r="JVN6" s="869"/>
      <c r="JVO6" s="869"/>
      <c r="JVP6" s="869"/>
      <c r="JVQ6" s="869"/>
      <c r="JVR6" s="869"/>
      <c r="JVS6" s="869"/>
      <c r="JVT6" s="869"/>
      <c r="JVU6" s="869"/>
      <c r="JVV6" s="869"/>
      <c r="JVW6" s="869"/>
      <c r="JVX6" s="869"/>
      <c r="JVY6" s="869"/>
      <c r="JVZ6" s="869"/>
      <c r="JWA6" s="869"/>
      <c r="JWB6" s="869"/>
      <c r="JWC6" s="869"/>
      <c r="JWD6" s="869"/>
      <c r="JWE6" s="869"/>
      <c r="JWF6" s="869"/>
      <c r="JWG6" s="869"/>
      <c r="JWH6" s="869"/>
      <c r="JWI6" s="869"/>
      <c r="JWJ6" s="869"/>
      <c r="JWK6" s="869"/>
      <c r="JWL6" s="869"/>
      <c r="JWM6" s="869"/>
      <c r="JWN6" s="869"/>
      <c r="JWO6" s="869"/>
      <c r="JWP6" s="869"/>
      <c r="JWQ6" s="869"/>
      <c r="JWR6" s="869"/>
      <c r="JWS6" s="869"/>
      <c r="JWT6" s="869"/>
      <c r="JWU6" s="869"/>
      <c r="JWV6" s="869"/>
      <c r="JWW6" s="869"/>
      <c r="JWX6" s="869"/>
      <c r="JWY6" s="869"/>
      <c r="JWZ6" s="869"/>
      <c r="JXA6" s="869"/>
      <c r="JXB6" s="869"/>
      <c r="JXC6" s="869"/>
      <c r="JXD6" s="869"/>
      <c r="JXE6" s="869"/>
      <c r="JXF6" s="869"/>
      <c r="JXG6" s="869"/>
      <c r="JXH6" s="869"/>
      <c r="JXI6" s="869"/>
      <c r="JXJ6" s="869"/>
      <c r="JXK6" s="869"/>
      <c r="JXL6" s="869"/>
      <c r="JXM6" s="869"/>
      <c r="JXN6" s="869"/>
      <c r="JXO6" s="869"/>
      <c r="JXP6" s="869"/>
      <c r="JXQ6" s="869"/>
      <c r="JXR6" s="869"/>
      <c r="JXS6" s="869"/>
      <c r="JXT6" s="869"/>
      <c r="JXU6" s="869"/>
      <c r="JXV6" s="869"/>
      <c r="JXW6" s="869"/>
      <c r="JXX6" s="869"/>
      <c r="JXY6" s="869"/>
      <c r="JXZ6" s="869"/>
      <c r="JYA6" s="869"/>
      <c r="JYB6" s="869"/>
      <c r="JYC6" s="869"/>
      <c r="JYD6" s="869"/>
      <c r="JYE6" s="869"/>
      <c r="JYF6" s="869"/>
      <c r="JYG6" s="869"/>
      <c r="JYH6" s="869"/>
      <c r="JYI6" s="869"/>
      <c r="JYJ6" s="869"/>
      <c r="JYK6" s="869"/>
      <c r="JYL6" s="869"/>
      <c r="JYM6" s="869"/>
      <c r="JYN6" s="869"/>
      <c r="JYO6" s="869"/>
      <c r="JYP6" s="869"/>
      <c r="JYQ6" s="869"/>
      <c r="JYR6" s="869"/>
      <c r="JYS6" s="869"/>
      <c r="JYT6" s="869"/>
      <c r="JYU6" s="869"/>
      <c r="JYV6" s="869"/>
      <c r="JYW6" s="869"/>
      <c r="JYX6" s="869"/>
      <c r="JYY6" s="869"/>
      <c r="JYZ6" s="869"/>
      <c r="JZA6" s="869"/>
      <c r="JZB6" s="869"/>
      <c r="JZC6" s="869"/>
      <c r="JZD6" s="869"/>
      <c r="JZE6" s="869"/>
      <c r="JZF6" s="869"/>
      <c r="JZG6" s="869"/>
      <c r="JZH6" s="869"/>
      <c r="JZI6" s="869"/>
      <c r="JZJ6" s="869"/>
      <c r="JZK6" s="869"/>
      <c r="JZL6" s="869"/>
      <c r="JZM6" s="869"/>
      <c r="JZN6" s="869"/>
      <c r="JZO6" s="869"/>
      <c r="JZP6" s="869"/>
      <c r="JZQ6" s="869"/>
      <c r="JZR6" s="869"/>
      <c r="JZS6" s="869"/>
      <c r="JZT6" s="869"/>
      <c r="JZU6" s="869"/>
      <c r="JZV6" s="869"/>
      <c r="JZW6" s="869"/>
      <c r="JZX6" s="869"/>
      <c r="JZY6" s="869"/>
      <c r="JZZ6" s="869"/>
      <c r="KAA6" s="869"/>
      <c r="KAB6" s="869"/>
      <c r="KAC6" s="869"/>
      <c r="KAD6" s="869"/>
      <c r="KAE6" s="869"/>
      <c r="KAF6" s="869"/>
      <c r="KAG6" s="869"/>
      <c r="KAH6" s="869"/>
      <c r="KAI6" s="869"/>
      <c r="KAJ6" s="869"/>
      <c r="KAK6" s="869"/>
      <c r="KAL6" s="869"/>
      <c r="KAM6" s="869"/>
      <c r="KAN6" s="869"/>
      <c r="KAO6" s="869"/>
      <c r="KAP6" s="869"/>
      <c r="KAQ6" s="869"/>
      <c r="KAR6" s="869"/>
      <c r="KAS6" s="869"/>
      <c r="KAT6" s="869"/>
      <c r="KAU6" s="869"/>
      <c r="KAV6" s="869"/>
      <c r="KAW6" s="869"/>
      <c r="KAX6" s="869"/>
      <c r="KAY6" s="869"/>
      <c r="KAZ6" s="869"/>
      <c r="KBA6" s="869"/>
      <c r="KBB6" s="869"/>
      <c r="KBC6" s="869"/>
      <c r="KBD6" s="869"/>
      <c r="KBE6" s="869"/>
      <c r="KBF6" s="869"/>
      <c r="KBG6" s="869"/>
      <c r="KBH6" s="869"/>
      <c r="KBI6" s="869"/>
      <c r="KBJ6" s="869"/>
      <c r="KBK6" s="869"/>
      <c r="KBL6" s="869"/>
      <c r="KBM6" s="869"/>
      <c r="KBN6" s="869"/>
      <c r="KBO6" s="869"/>
      <c r="KBP6" s="869"/>
      <c r="KBQ6" s="869"/>
      <c r="KBR6" s="869"/>
      <c r="KBS6" s="869"/>
      <c r="KBT6" s="869"/>
      <c r="KBU6" s="869"/>
      <c r="KBV6" s="869"/>
      <c r="KBW6" s="869"/>
      <c r="KBX6" s="869"/>
      <c r="KBY6" s="869"/>
      <c r="KBZ6" s="869"/>
      <c r="KCA6" s="869"/>
      <c r="KCB6" s="869"/>
      <c r="KCC6" s="869"/>
      <c r="KCD6" s="869"/>
      <c r="KCE6" s="869"/>
      <c r="KCF6" s="869"/>
      <c r="KCG6" s="869"/>
      <c r="KCH6" s="869"/>
      <c r="KCI6" s="869"/>
      <c r="KCJ6" s="869"/>
      <c r="KCK6" s="869"/>
      <c r="KCL6" s="869"/>
      <c r="KCM6" s="869"/>
      <c r="KCN6" s="869"/>
      <c r="KCO6" s="869"/>
      <c r="KCP6" s="869"/>
      <c r="KCQ6" s="869"/>
      <c r="KCR6" s="869"/>
      <c r="KCS6" s="869"/>
      <c r="KCT6" s="869"/>
      <c r="KCU6" s="869"/>
      <c r="KCV6" s="869"/>
      <c r="KCW6" s="869"/>
      <c r="KCX6" s="869"/>
      <c r="KCY6" s="869"/>
      <c r="KCZ6" s="869"/>
      <c r="KDA6" s="869"/>
      <c r="KDB6" s="869"/>
      <c r="KDC6" s="869"/>
      <c r="KDD6" s="869"/>
      <c r="KDE6" s="869"/>
      <c r="KDF6" s="869"/>
      <c r="KDG6" s="869"/>
      <c r="KDH6" s="869"/>
      <c r="KDI6" s="869"/>
      <c r="KDJ6" s="869"/>
      <c r="KDK6" s="869"/>
      <c r="KDL6" s="869"/>
      <c r="KDM6" s="869"/>
      <c r="KDN6" s="869"/>
      <c r="KDO6" s="869"/>
      <c r="KDP6" s="869"/>
      <c r="KDQ6" s="869"/>
      <c r="KDR6" s="869"/>
      <c r="KDS6" s="869"/>
      <c r="KDT6" s="869"/>
      <c r="KDU6" s="869"/>
      <c r="KDV6" s="869"/>
      <c r="KDW6" s="869"/>
      <c r="KDX6" s="869"/>
      <c r="KDY6" s="869"/>
      <c r="KDZ6" s="869"/>
      <c r="KEA6" s="869"/>
      <c r="KEB6" s="869"/>
      <c r="KEC6" s="869"/>
      <c r="KED6" s="869"/>
      <c r="KEE6" s="869"/>
      <c r="KEF6" s="869"/>
      <c r="KEG6" s="869"/>
      <c r="KEH6" s="869"/>
      <c r="KEI6" s="869"/>
      <c r="KEJ6" s="869"/>
      <c r="KEK6" s="869"/>
      <c r="KEL6" s="869"/>
      <c r="KEM6" s="869"/>
      <c r="KEN6" s="869"/>
      <c r="KEO6" s="869"/>
      <c r="KEP6" s="869"/>
      <c r="KEQ6" s="869"/>
      <c r="KER6" s="869"/>
      <c r="KES6" s="869"/>
      <c r="KET6" s="869"/>
      <c r="KEU6" s="869"/>
      <c r="KEV6" s="869"/>
      <c r="KEW6" s="869"/>
      <c r="KEX6" s="869"/>
      <c r="KEY6" s="869"/>
      <c r="KEZ6" s="869"/>
      <c r="KFA6" s="869"/>
      <c r="KFB6" s="869"/>
      <c r="KFC6" s="869"/>
      <c r="KFD6" s="869"/>
      <c r="KFE6" s="869"/>
      <c r="KFF6" s="869"/>
      <c r="KFG6" s="869"/>
      <c r="KFH6" s="869"/>
      <c r="KFI6" s="869"/>
      <c r="KFJ6" s="869"/>
      <c r="KFK6" s="869"/>
      <c r="KFL6" s="869"/>
      <c r="KFM6" s="869"/>
      <c r="KFN6" s="869"/>
      <c r="KFO6" s="869"/>
      <c r="KFP6" s="869"/>
      <c r="KFQ6" s="869"/>
      <c r="KFR6" s="869"/>
      <c r="KFS6" s="869"/>
      <c r="KFT6" s="869"/>
      <c r="KFU6" s="869"/>
      <c r="KFV6" s="869"/>
      <c r="KFW6" s="869"/>
      <c r="KFX6" s="869"/>
      <c r="KFY6" s="869"/>
      <c r="KFZ6" s="869"/>
      <c r="KGA6" s="869"/>
      <c r="KGB6" s="869"/>
      <c r="KGC6" s="869"/>
      <c r="KGD6" s="869"/>
      <c r="KGE6" s="869"/>
      <c r="KGF6" s="869"/>
      <c r="KGG6" s="869"/>
      <c r="KGH6" s="869"/>
      <c r="KGI6" s="869"/>
      <c r="KGJ6" s="869"/>
      <c r="KGK6" s="869"/>
      <c r="KGL6" s="869"/>
      <c r="KGM6" s="869"/>
      <c r="KGN6" s="869"/>
      <c r="KGO6" s="869"/>
      <c r="KGP6" s="869"/>
      <c r="KGQ6" s="869"/>
      <c r="KGR6" s="869"/>
      <c r="KGS6" s="869"/>
      <c r="KGT6" s="869"/>
      <c r="KGU6" s="869"/>
      <c r="KGV6" s="869"/>
      <c r="KGW6" s="869"/>
      <c r="KGX6" s="869"/>
      <c r="KGY6" s="869"/>
      <c r="KGZ6" s="869"/>
      <c r="KHA6" s="869"/>
      <c r="KHB6" s="869"/>
      <c r="KHC6" s="869"/>
      <c r="KHD6" s="869"/>
      <c r="KHE6" s="869"/>
      <c r="KHF6" s="869"/>
      <c r="KHG6" s="869"/>
      <c r="KHH6" s="869"/>
      <c r="KHI6" s="869"/>
      <c r="KHJ6" s="869"/>
      <c r="KHK6" s="869"/>
      <c r="KHL6" s="869"/>
      <c r="KHM6" s="869"/>
      <c r="KHN6" s="869"/>
      <c r="KHO6" s="869"/>
      <c r="KHP6" s="869"/>
      <c r="KHQ6" s="869"/>
      <c r="KHR6" s="869"/>
      <c r="KHS6" s="869"/>
      <c r="KHT6" s="869"/>
      <c r="KHU6" s="869"/>
      <c r="KHV6" s="869"/>
      <c r="KHW6" s="869"/>
      <c r="KHX6" s="869"/>
      <c r="KHY6" s="869"/>
      <c r="KHZ6" s="869"/>
      <c r="KIA6" s="869"/>
      <c r="KIB6" s="869"/>
      <c r="KIC6" s="869"/>
      <c r="KID6" s="869"/>
      <c r="KIE6" s="869"/>
      <c r="KIF6" s="869"/>
      <c r="KIG6" s="869"/>
      <c r="KIH6" s="869"/>
      <c r="KII6" s="869"/>
      <c r="KIJ6" s="869"/>
      <c r="KIK6" s="869"/>
      <c r="KIL6" s="869"/>
      <c r="KIM6" s="869"/>
      <c r="KIN6" s="869"/>
      <c r="KIO6" s="869"/>
      <c r="KIP6" s="869"/>
      <c r="KIQ6" s="869"/>
      <c r="KIR6" s="869"/>
      <c r="KIS6" s="869"/>
      <c r="KIT6" s="869"/>
      <c r="KIU6" s="869"/>
      <c r="KIV6" s="869"/>
      <c r="KIW6" s="869"/>
      <c r="KIX6" s="869"/>
      <c r="KIY6" s="869"/>
      <c r="KIZ6" s="869"/>
      <c r="KJA6" s="869"/>
      <c r="KJB6" s="869"/>
      <c r="KJC6" s="869"/>
      <c r="KJD6" s="869"/>
      <c r="KJE6" s="869"/>
      <c r="KJF6" s="869"/>
      <c r="KJG6" s="869"/>
      <c r="KJH6" s="869"/>
      <c r="KJI6" s="869"/>
      <c r="KJJ6" s="869"/>
      <c r="KJK6" s="869"/>
      <c r="KJL6" s="869"/>
      <c r="KJM6" s="869"/>
      <c r="KJN6" s="869"/>
      <c r="KJO6" s="869"/>
      <c r="KJP6" s="869"/>
      <c r="KJQ6" s="869"/>
      <c r="KJR6" s="869"/>
      <c r="KJS6" s="869"/>
      <c r="KJT6" s="869"/>
      <c r="KJU6" s="869"/>
      <c r="KJV6" s="869"/>
      <c r="KJW6" s="869"/>
      <c r="KJX6" s="869"/>
      <c r="KJY6" s="869"/>
      <c r="KJZ6" s="869"/>
      <c r="KKA6" s="869"/>
      <c r="KKB6" s="869"/>
      <c r="KKC6" s="869"/>
      <c r="KKD6" s="869"/>
      <c r="KKE6" s="869"/>
      <c r="KKF6" s="869"/>
      <c r="KKG6" s="869"/>
      <c r="KKH6" s="869"/>
      <c r="KKI6" s="869"/>
      <c r="KKJ6" s="869"/>
      <c r="KKK6" s="869"/>
      <c r="KKL6" s="869"/>
      <c r="KKM6" s="869"/>
      <c r="KKN6" s="869"/>
      <c r="KKO6" s="869"/>
      <c r="KKP6" s="869"/>
      <c r="KKQ6" s="869"/>
      <c r="KKR6" s="869"/>
      <c r="KKS6" s="869"/>
      <c r="KKT6" s="869"/>
      <c r="KKU6" s="869"/>
      <c r="KKV6" s="869"/>
      <c r="KKW6" s="869"/>
      <c r="KKX6" s="869"/>
      <c r="KKY6" s="869"/>
      <c r="KKZ6" s="869"/>
      <c r="KLA6" s="869"/>
      <c r="KLB6" s="869"/>
      <c r="KLC6" s="869"/>
      <c r="KLD6" s="869"/>
      <c r="KLE6" s="869"/>
      <c r="KLF6" s="869"/>
      <c r="KLG6" s="869"/>
      <c r="KLH6" s="869"/>
      <c r="KLI6" s="869"/>
      <c r="KLJ6" s="869"/>
      <c r="KLK6" s="869"/>
      <c r="KLL6" s="869"/>
      <c r="KLM6" s="869"/>
      <c r="KLN6" s="869"/>
      <c r="KLO6" s="869"/>
      <c r="KLP6" s="869"/>
      <c r="KLQ6" s="869"/>
      <c r="KLR6" s="869"/>
      <c r="KLS6" s="869"/>
      <c r="KLT6" s="869"/>
      <c r="KLU6" s="869"/>
      <c r="KLV6" s="869"/>
      <c r="KLW6" s="869"/>
      <c r="KLX6" s="869"/>
      <c r="KLY6" s="869"/>
      <c r="KLZ6" s="869"/>
      <c r="KMA6" s="869"/>
      <c r="KMB6" s="869"/>
      <c r="KMC6" s="869"/>
      <c r="KMD6" s="869"/>
      <c r="KME6" s="869"/>
      <c r="KMF6" s="869"/>
      <c r="KMG6" s="869"/>
      <c r="KMH6" s="869"/>
      <c r="KMI6" s="869"/>
      <c r="KMJ6" s="869"/>
      <c r="KMK6" s="869"/>
      <c r="KML6" s="869"/>
      <c r="KMM6" s="869"/>
      <c r="KMN6" s="869"/>
      <c r="KMO6" s="869"/>
      <c r="KMP6" s="869"/>
      <c r="KMQ6" s="869"/>
      <c r="KMR6" s="869"/>
      <c r="KMS6" s="869"/>
      <c r="KMT6" s="869"/>
      <c r="KMU6" s="869"/>
      <c r="KMV6" s="869"/>
      <c r="KMW6" s="869"/>
      <c r="KMX6" s="869"/>
      <c r="KMY6" s="869"/>
      <c r="KMZ6" s="869"/>
      <c r="KNA6" s="869"/>
      <c r="KNB6" s="869"/>
      <c r="KNC6" s="869"/>
      <c r="KND6" s="869"/>
      <c r="KNE6" s="869"/>
      <c r="KNF6" s="869"/>
      <c r="KNG6" s="869"/>
      <c r="KNH6" s="869"/>
      <c r="KNI6" s="869"/>
      <c r="KNJ6" s="869"/>
      <c r="KNK6" s="869"/>
      <c r="KNL6" s="869"/>
      <c r="KNM6" s="869"/>
      <c r="KNN6" s="869"/>
      <c r="KNO6" s="869"/>
      <c r="KNP6" s="869"/>
      <c r="KNQ6" s="869"/>
      <c r="KNR6" s="869"/>
      <c r="KNS6" s="869"/>
      <c r="KNT6" s="869"/>
      <c r="KNU6" s="869"/>
      <c r="KNV6" s="869"/>
      <c r="KNW6" s="869"/>
      <c r="KNX6" s="869"/>
      <c r="KNY6" s="869"/>
      <c r="KNZ6" s="869"/>
      <c r="KOA6" s="869"/>
      <c r="KOB6" s="869"/>
      <c r="KOC6" s="869"/>
      <c r="KOD6" s="869"/>
      <c r="KOE6" s="869"/>
      <c r="KOF6" s="869"/>
      <c r="KOG6" s="869"/>
      <c r="KOH6" s="869"/>
      <c r="KOI6" s="869"/>
      <c r="KOJ6" s="869"/>
      <c r="KOK6" s="869"/>
      <c r="KOL6" s="869"/>
      <c r="KOM6" s="869"/>
      <c r="KON6" s="869"/>
      <c r="KOO6" s="869"/>
      <c r="KOP6" s="869"/>
      <c r="KOQ6" s="869"/>
      <c r="KOR6" s="869"/>
      <c r="KOS6" s="869"/>
      <c r="KOT6" s="869"/>
      <c r="KOU6" s="869"/>
      <c r="KOV6" s="869"/>
      <c r="KOW6" s="869"/>
      <c r="KOX6" s="869"/>
      <c r="KOY6" s="869"/>
      <c r="KOZ6" s="869"/>
      <c r="KPA6" s="869"/>
      <c r="KPB6" s="869"/>
      <c r="KPC6" s="869"/>
      <c r="KPD6" s="869"/>
      <c r="KPE6" s="869"/>
      <c r="KPF6" s="869"/>
      <c r="KPG6" s="869"/>
      <c r="KPH6" s="869"/>
      <c r="KPI6" s="869"/>
      <c r="KPJ6" s="869"/>
      <c r="KPK6" s="869"/>
      <c r="KPL6" s="869"/>
      <c r="KPM6" s="869"/>
      <c r="KPN6" s="869"/>
      <c r="KPO6" s="869"/>
      <c r="KPP6" s="869"/>
      <c r="KPQ6" s="869"/>
      <c r="KPR6" s="869"/>
      <c r="KPS6" s="869"/>
      <c r="KPT6" s="869"/>
      <c r="KPU6" s="869"/>
      <c r="KPV6" s="869"/>
      <c r="KPW6" s="869"/>
      <c r="KPX6" s="869"/>
      <c r="KPY6" s="869"/>
      <c r="KPZ6" s="869"/>
      <c r="KQA6" s="869"/>
      <c r="KQB6" s="869"/>
      <c r="KQC6" s="869"/>
      <c r="KQD6" s="869"/>
      <c r="KQE6" s="869"/>
      <c r="KQF6" s="869"/>
      <c r="KQG6" s="869"/>
      <c r="KQH6" s="869"/>
      <c r="KQI6" s="869"/>
      <c r="KQJ6" s="869"/>
      <c r="KQK6" s="869"/>
      <c r="KQL6" s="869"/>
      <c r="KQM6" s="869"/>
      <c r="KQN6" s="869"/>
      <c r="KQO6" s="869"/>
      <c r="KQP6" s="869"/>
      <c r="KQQ6" s="869"/>
      <c r="KQR6" s="869"/>
      <c r="KQS6" s="869"/>
      <c r="KQT6" s="869"/>
      <c r="KQU6" s="869"/>
      <c r="KQV6" s="869"/>
      <c r="KQW6" s="869"/>
      <c r="KQX6" s="869"/>
      <c r="KQY6" s="869"/>
      <c r="KQZ6" s="869"/>
      <c r="KRA6" s="869"/>
      <c r="KRB6" s="869"/>
      <c r="KRC6" s="869"/>
      <c r="KRD6" s="869"/>
      <c r="KRE6" s="869"/>
      <c r="KRF6" s="869"/>
      <c r="KRG6" s="869"/>
      <c r="KRH6" s="869"/>
      <c r="KRI6" s="869"/>
      <c r="KRJ6" s="869"/>
      <c r="KRK6" s="869"/>
      <c r="KRL6" s="869"/>
      <c r="KRM6" s="869"/>
      <c r="KRN6" s="869"/>
      <c r="KRO6" s="869"/>
      <c r="KRP6" s="869"/>
      <c r="KRQ6" s="869"/>
      <c r="KRR6" s="869"/>
      <c r="KRS6" s="869"/>
      <c r="KRT6" s="869"/>
      <c r="KRU6" s="869"/>
      <c r="KRV6" s="869"/>
      <c r="KRW6" s="869"/>
      <c r="KRX6" s="869"/>
      <c r="KRY6" s="869"/>
      <c r="KRZ6" s="869"/>
      <c r="KSA6" s="869"/>
      <c r="KSB6" s="869"/>
      <c r="KSC6" s="869"/>
      <c r="KSD6" s="869"/>
      <c r="KSE6" s="869"/>
      <c r="KSF6" s="869"/>
      <c r="KSG6" s="869"/>
      <c r="KSH6" s="869"/>
      <c r="KSI6" s="869"/>
      <c r="KSJ6" s="869"/>
      <c r="KSK6" s="869"/>
      <c r="KSL6" s="869"/>
      <c r="KSM6" s="869"/>
      <c r="KSN6" s="869"/>
      <c r="KSO6" s="869"/>
      <c r="KSP6" s="869"/>
      <c r="KSQ6" s="869"/>
      <c r="KSR6" s="869"/>
      <c r="KSS6" s="869"/>
      <c r="KST6" s="869"/>
      <c r="KSU6" s="869"/>
      <c r="KSV6" s="869"/>
      <c r="KSW6" s="869"/>
      <c r="KSX6" s="869"/>
      <c r="KSY6" s="869"/>
      <c r="KSZ6" s="869"/>
      <c r="KTA6" s="869"/>
      <c r="KTB6" s="869"/>
      <c r="KTC6" s="869"/>
      <c r="KTD6" s="869"/>
      <c r="KTE6" s="869"/>
      <c r="KTF6" s="869"/>
      <c r="KTG6" s="869"/>
      <c r="KTH6" s="869"/>
      <c r="KTI6" s="869"/>
      <c r="KTJ6" s="869"/>
      <c r="KTK6" s="869"/>
      <c r="KTL6" s="869"/>
      <c r="KTM6" s="869"/>
      <c r="KTN6" s="869"/>
      <c r="KTO6" s="869"/>
      <c r="KTP6" s="869"/>
      <c r="KTQ6" s="869"/>
      <c r="KTR6" s="869"/>
      <c r="KTS6" s="869"/>
      <c r="KTT6" s="869"/>
      <c r="KTU6" s="869"/>
      <c r="KTV6" s="869"/>
      <c r="KTW6" s="869"/>
      <c r="KTX6" s="869"/>
      <c r="KTY6" s="869"/>
      <c r="KTZ6" s="869"/>
      <c r="KUA6" s="869"/>
      <c r="KUB6" s="869"/>
      <c r="KUC6" s="869"/>
      <c r="KUD6" s="869"/>
      <c r="KUE6" s="869"/>
      <c r="KUF6" s="869"/>
      <c r="KUG6" s="869"/>
      <c r="KUH6" s="869"/>
      <c r="KUI6" s="869"/>
      <c r="KUJ6" s="869"/>
      <c r="KUK6" s="869"/>
      <c r="KUL6" s="869"/>
      <c r="KUM6" s="869"/>
      <c r="KUN6" s="869"/>
      <c r="KUO6" s="869"/>
      <c r="KUP6" s="869"/>
      <c r="KUQ6" s="869"/>
      <c r="KUR6" s="869"/>
      <c r="KUS6" s="869"/>
      <c r="KUT6" s="869"/>
      <c r="KUU6" s="869"/>
      <c r="KUV6" s="869"/>
      <c r="KUW6" s="869"/>
      <c r="KUX6" s="869"/>
      <c r="KUY6" s="869"/>
      <c r="KUZ6" s="869"/>
      <c r="KVA6" s="869"/>
      <c r="KVB6" s="869"/>
      <c r="KVC6" s="869"/>
      <c r="KVD6" s="869"/>
      <c r="KVE6" s="869"/>
      <c r="KVF6" s="869"/>
      <c r="KVG6" s="869"/>
      <c r="KVH6" s="869"/>
      <c r="KVI6" s="869"/>
      <c r="KVJ6" s="869"/>
      <c r="KVK6" s="869"/>
      <c r="KVL6" s="869"/>
      <c r="KVM6" s="869"/>
      <c r="KVN6" s="869"/>
      <c r="KVO6" s="869"/>
      <c r="KVP6" s="869"/>
      <c r="KVQ6" s="869"/>
      <c r="KVR6" s="869"/>
      <c r="KVS6" s="869"/>
      <c r="KVT6" s="869"/>
      <c r="KVU6" s="869"/>
      <c r="KVV6" s="869"/>
      <c r="KVW6" s="869"/>
      <c r="KVX6" s="869"/>
      <c r="KVY6" s="869"/>
      <c r="KVZ6" s="869"/>
      <c r="KWA6" s="869"/>
      <c r="KWB6" s="869"/>
      <c r="KWC6" s="869"/>
      <c r="KWD6" s="869"/>
      <c r="KWE6" s="869"/>
      <c r="KWF6" s="869"/>
      <c r="KWG6" s="869"/>
      <c r="KWH6" s="869"/>
      <c r="KWI6" s="869"/>
      <c r="KWJ6" s="869"/>
      <c r="KWK6" s="869"/>
      <c r="KWL6" s="869"/>
      <c r="KWM6" s="869"/>
      <c r="KWN6" s="869"/>
      <c r="KWO6" s="869"/>
      <c r="KWP6" s="869"/>
      <c r="KWQ6" s="869"/>
      <c r="KWR6" s="869"/>
      <c r="KWS6" s="869"/>
      <c r="KWT6" s="869"/>
      <c r="KWU6" s="869"/>
      <c r="KWV6" s="869"/>
      <c r="KWW6" s="869"/>
      <c r="KWX6" s="869"/>
      <c r="KWY6" s="869"/>
      <c r="KWZ6" s="869"/>
      <c r="KXA6" s="869"/>
      <c r="KXB6" s="869"/>
      <c r="KXC6" s="869"/>
      <c r="KXD6" s="869"/>
      <c r="KXE6" s="869"/>
      <c r="KXF6" s="869"/>
      <c r="KXG6" s="869"/>
      <c r="KXH6" s="869"/>
      <c r="KXI6" s="869"/>
      <c r="KXJ6" s="869"/>
      <c r="KXK6" s="869"/>
      <c r="KXL6" s="869"/>
      <c r="KXM6" s="869"/>
      <c r="KXN6" s="869"/>
      <c r="KXO6" s="869"/>
      <c r="KXP6" s="869"/>
      <c r="KXQ6" s="869"/>
      <c r="KXR6" s="869"/>
      <c r="KXS6" s="869"/>
      <c r="KXT6" s="869"/>
      <c r="KXU6" s="869"/>
      <c r="KXV6" s="869"/>
      <c r="KXW6" s="869"/>
      <c r="KXX6" s="869"/>
      <c r="KXY6" s="869"/>
      <c r="KXZ6" s="869"/>
      <c r="KYA6" s="869"/>
      <c r="KYB6" s="869"/>
      <c r="KYC6" s="869"/>
      <c r="KYD6" s="869"/>
      <c r="KYE6" s="869"/>
      <c r="KYF6" s="869"/>
      <c r="KYG6" s="869"/>
      <c r="KYH6" s="869"/>
      <c r="KYI6" s="869"/>
      <c r="KYJ6" s="869"/>
      <c r="KYK6" s="869"/>
      <c r="KYL6" s="869"/>
      <c r="KYM6" s="869"/>
      <c r="KYN6" s="869"/>
      <c r="KYO6" s="869"/>
      <c r="KYP6" s="869"/>
      <c r="KYQ6" s="869"/>
      <c r="KYR6" s="869"/>
      <c r="KYS6" s="869"/>
      <c r="KYT6" s="869"/>
      <c r="KYU6" s="869"/>
      <c r="KYV6" s="869"/>
      <c r="KYW6" s="869"/>
      <c r="KYX6" s="869"/>
      <c r="KYY6" s="869"/>
      <c r="KYZ6" s="869"/>
      <c r="KZA6" s="869"/>
      <c r="KZB6" s="869"/>
      <c r="KZC6" s="869"/>
      <c r="KZD6" s="869"/>
      <c r="KZE6" s="869"/>
      <c r="KZF6" s="869"/>
      <c r="KZG6" s="869"/>
      <c r="KZH6" s="869"/>
      <c r="KZI6" s="869"/>
      <c r="KZJ6" s="869"/>
      <c r="KZK6" s="869"/>
      <c r="KZL6" s="869"/>
      <c r="KZM6" s="869"/>
      <c r="KZN6" s="869"/>
      <c r="KZO6" s="869"/>
      <c r="KZP6" s="869"/>
      <c r="KZQ6" s="869"/>
      <c r="KZR6" s="869"/>
      <c r="KZS6" s="869"/>
      <c r="KZT6" s="869"/>
      <c r="KZU6" s="869"/>
      <c r="KZV6" s="869"/>
      <c r="KZW6" s="869"/>
      <c r="KZX6" s="869"/>
      <c r="KZY6" s="869"/>
      <c r="KZZ6" s="869"/>
      <c r="LAA6" s="869"/>
      <c r="LAB6" s="869"/>
      <c r="LAC6" s="869"/>
      <c r="LAD6" s="869"/>
      <c r="LAE6" s="869"/>
      <c r="LAF6" s="869"/>
      <c r="LAG6" s="869"/>
      <c r="LAH6" s="869"/>
      <c r="LAI6" s="869"/>
      <c r="LAJ6" s="869"/>
      <c r="LAK6" s="869"/>
      <c r="LAL6" s="869"/>
      <c r="LAM6" s="869"/>
      <c r="LAN6" s="869"/>
      <c r="LAO6" s="869"/>
      <c r="LAP6" s="869"/>
      <c r="LAQ6" s="869"/>
      <c r="LAR6" s="869"/>
      <c r="LAS6" s="869"/>
      <c r="LAT6" s="869"/>
      <c r="LAU6" s="869"/>
      <c r="LAV6" s="869"/>
      <c r="LAW6" s="869"/>
      <c r="LAX6" s="869"/>
      <c r="LAY6" s="869"/>
      <c r="LAZ6" s="869"/>
      <c r="LBA6" s="869"/>
      <c r="LBB6" s="869"/>
      <c r="LBC6" s="869"/>
      <c r="LBD6" s="869"/>
      <c r="LBE6" s="869"/>
      <c r="LBF6" s="869"/>
      <c r="LBG6" s="869"/>
      <c r="LBH6" s="869"/>
      <c r="LBI6" s="869"/>
      <c r="LBJ6" s="869"/>
      <c r="LBK6" s="869"/>
      <c r="LBL6" s="869"/>
      <c r="LBM6" s="869"/>
      <c r="LBN6" s="869"/>
      <c r="LBO6" s="869"/>
      <c r="LBP6" s="869"/>
      <c r="LBQ6" s="869"/>
      <c r="LBR6" s="869"/>
      <c r="LBS6" s="869"/>
      <c r="LBT6" s="869"/>
      <c r="LBU6" s="869"/>
      <c r="LBV6" s="869"/>
      <c r="LBW6" s="869"/>
      <c r="LBX6" s="869"/>
      <c r="LBY6" s="869"/>
      <c r="LBZ6" s="869"/>
      <c r="LCA6" s="869"/>
      <c r="LCB6" s="869"/>
      <c r="LCC6" s="869"/>
      <c r="LCD6" s="869"/>
      <c r="LCE6" s="869"/>
      <c r="LCF6" s="869"/>
      <c r="LCG6" s="869"/>
      <c r="LCH6" s="869"/>
      <c r="LCI6" s="869"/>
      <c r="LCJ6" s="869"/>
      <c r="LCK6" s="869"/>
      <c r="LCL6" s="869"/>
      <c r="LCM6" s="869"/>
      <c r="LCN6" s="869"/>
      <c r="LCO6" s="869"/>
      <c r="LCP6" s="869"/>
      <c r="LCQ6" s="869"/>
      <c r="LCR6" s="869"/>
      <c r="LCS6" s="869"/>
      <c r="LCT6" s="869"/>
      <c r="LCU6" s="869"/>
      <c r="LCV6" s="869"/>
      <c r="LCW6" s="869"/>
      <c r="LCX6" s="869"/>
      <c r="LCY6" s="869"/>
      <c r="LCZ6" s="869"/>
      <c r="LDA6" s="869"/>
      <c r="LDB6" s="869"/>
      <c r="LDC6" s="869"/>
      <c r="LDD6" s="869"/>
      <c r="LDE6" s="869"/>
      <c r="LDF6" s="869"/>
      <c r="LDG6" s="869"/>
      <c r="LDH6" s="869"/>
      <c r="LDI6" s="869"/>
      <c r="LDJ6" s="869"/>
      <c r="LDK6" s="869"/>
      <c r="LDL6" s="869"/>
      <c r="LDM6" s="869"/>
      <c r="LDN6" s="869"/>
      <c r="LDO6" s="869"/>
      <c r="LDP6" s="869"/>
      <c r="LDQ6" s="869"/>
      <c r="LDR6" s="869"/>
      <c r="LDS6" s="869"/>
      <c r="LDT6" s="869"/>
      <c r="LDU6" s="869"/>
      <c r="LDV6" s="869"/>
      <c r="LDW6" s="869"/>
      <c r="LDX6" s="869"/>
      <c r="LDY6" s="869"/>
      <c r="LDZ6" s="869"/>
      <c r="LEA6" s="869"/>
      <c r="LEB6" s="869"/>
      <c r="LEC6" s="869"/>
      <c r="LED6" s="869"/>
      <c r="LEE6" s="869"/>
      <c r="LEF6" s="869"/>
      <c r="LEG6" s="869"/>
      <c r="LEH6" s="869"/>
      <c r="LEI6" s="869"/>
      <c r="LEJ6" s="869"/>
      <c r="LEK6" s="869"/>
      <c r="LEL6" s="869"/>
      <c r="LEM6" s="869"/>
      <c r="LEN6" s="869"/>
      <c r="LEO6" s="869"/>
      <c r="LEP6" s="869"/>
      <c r="LEQ6" s="869"/>
      <c r="LER6" s="869"/>
      <c r="LES6" s="869"/>
      <c r="LET6" s="869"/>
      <c r="LEU6" s="869"/>
      <c r="LEV6" s="869"/>
      <c r="LEW6" s="869"/>
      <c r="LEX6" s="869"/>
      <c r="LEY6" s="869"/>
      <c r="LEZ6" s="869"/>
      <c r="LFA6" s="869"/>
      <c r="LFB6" s="869"/>
      <c r="LFC6" s="869"/>
      <c r="LFD6" s="869"/>
      <c r="LFE6" s="869"/>
      <c r="LFF6" s="869"/>
      <c r="LFG6" s="869"/>
      <c r="LFH6" s="869"/>
      <c r="LFI6" s="869"/>
      <c r="LFJ6" s="869"/>
      <c r="LFK6" s="869"/>
      <c r="LFL6" s="869"/>
      <c r="LFM6" s="869"/>
      <c r="LFN6" s="869"/>
      <c r="LFO6" s="869"/>
      <c r="LFP6" s="869"/>
      <c r="LFQ6" s="869"/>
      <c r="LFR6" s="869"/>
      <c r="LFS6" s="869"/>
      <c r="LFT6" s="869"/>
      <c r="LFU6" s="869"/>
      <c r="LFV6" s="869"/>
      <c r="LFW6" s="869"/>
      <c r="LFX6" s="869"/>
      <c r="LFY6" s="869"/>
      <c r="LFZ6" s="869"/>
      <c r="LGA6" s="869"/>
      <c r="LGB6" s="869"/>
      <c r="LGC6" s="869"/>
      <c r="LGD6" s="869"/>
      <c r="LGE6" s="869"/>
      <c r="LGF6" s="869"/>
      <c r="LGG6" s="869"/>
      <c r="LGH6" s="869"/>
      <c r="LGI6" s="869"/>
      <c r="LGJ6" s="869"/>
      <c r="LGK6" s="869"/>
      <c r="LGL6" s="869"/>
      <c r="LGM6" s="869"/>
      <c r="LGN6" s="869"/>
      <c r="LGO6" s="869"/>
      <c r="LGP6" s="869"/>
      <c r="LGQ6" s="869"/>
      <c r="LGR6" s="869"/>
      <c r="LGS6" s="869"/>
      <c r="LGT6" s="869"/>
      <c r="LGU6" s="869"/>
      <c r="LGV6" s="869"/>
      <c r="LGW6" s="869"/>
      <c r="LGX6" s="869"/>
      <c r="LGY6" s="869"/>
      <c r="LGZ6" s="869"/>
      <c r="LHA6" s="869"/>
      <c r="LHB6" s="869"/>
      <c r="LHC6" s="869"/>
      <c r="LHD6" s="869"/>
      <c r="LHE6" s="869"/>
      <c r="LHF6" s="869"/>
      <c r="LHG6" s="869"/>
      <c r="LHH6" s="869"/>
      <c r="LHI6" s="869"/>
      <c r="LHJ6" s="869"/>
      <c r="LHK6" s="869"/>
      <c r="LHL6" s="869"/>
      <c r="LHM6" s="869"/>
      <c r="LHN6" s="869"/>
      <c r="LHO6" s="869"/>
      <c r="LHP6" s="869"/>
      <c r="LHQ6" s="869"/>
      <c r="LHR6" s="869"/>
      <c r="LHS6" s="869"/>
      <c r="LHT6" s="869"/>
      <c r="LHU6" s="869"/>
      <c r="LHV6" s="869"/>
      <c r="LHW6" s="869"/>
      <c r="LHX6" s="869"/>
      <c r="LHY6" s="869"/>
      <c r="LHZ6" s="869"/>
      <c r="LIA6" s="869"/>
      <c r="LIB6" s="869"/>
      <c r="LIC6" s="869"/>
      <c r="LID6" s="869"/>
      <c r="LIE6" s="869"/>
      <c r="LIF6" s="869"/>
      <c r="LIG6" s="869"/>
      <c r="LIH6" s="869"/>
      <c r="LII6" s="869"/>
      <c r="LIJ6" s="869"/>
      <c r="LIK6" s="869"/>
      <c r="LIL6" s="869"/>
      <c r="LIM6" s="869"/>
      <c r="LIN6" s="869"/>
      <c r="LIO6" s="869"/>
      <c r="LIP6" s="869"/>
      <c r="LIQ6" s="869"/>
      <c r="LIR6" s="869"/>
      <c r="LIS6" s="869"/>
      <c r="LIT6" s="869"/>
      <c r="LIU6" s="869"/>
      <c r="LIV6" s="869"/>
      <c r="LIW6" s="869"/>
      <c r="LIX6" s="869"/>
      <c r="LIY6" s="869"/>
      <c r="LIZ6" s="869"/>
      <c r="LJA6" s="869"/>
      <c r="LJB6" s="869"/>
      <c r="LJC6" s="869"/>
      <c r="LJD6" s="869"/>
      <c r="LJE6" s="869"/>
      <c r="LJF6" s="869"/>
      <c r="LJG6" s="869"/>
      <c r="LJH6" s="869"/>
      <c r="LJI6" s="869"/>
      <c r="LJJ6" s="869"/>
      <c r="LJK6" s="869"/>
      <c r="LJL6" s="869"/>
      <c r="LJM6" s="869"/>
      <c r="LJN6" s="869"/>
      <c r="LJO6" s="869"/>
      <c r="LJP6" s="869"/>
      <c r="LJQ6" s="869"/>
      <c r="LJR6" s="869"/>
      <c r="LJS6" s="869"/>
      <c r="LJT6" s="869"/>
      <c r="LJU6" s="869"/>
      <c r="LJV6" s="869"/>
      <c r="LJW6" s="869"/>
      <c r="LJX6" s="869"/>
      <c r="LJY6" s="869"/>
      <c r="LJZ6" s="869"/>
      <c r="LKA6" s="869"/>
      <c r="LKB6" s="869"/>
      <c r="LKC6" s="869"/>
      <c r="LKD6" s="869"/>
      <c r="LKE6" s="869"/>
      <c r="LKF6" s="869"/>
      <c r="LKG6" s="869"/>
      <c r="LKH6" s="869"/>
      <c r="LKI6" s="869"/>
      <c r="LKJ6" s="869"/>
      <c r="LKK6" s="869"/>
      <c r="LKL6" s="869"/>
      <c r="LKM6" s="869"/>
      <c r="LKN6" s="869"/>
      <c r="LKO6" s="869"/>
      <c r="LKP6" s="869"/>
      <c r="LKQ6" s="869"/>
      <c r="LKR6" s="869"/>
      <c r="LKS6" s="869"/>
      <c r="LKT6" s="869"/>
      <c r="LKU6" s="869"/>
      <c r="LKV6" s="869"/>
      <c r="LKW6" s="869"/>
      <c r="LKX6" s="869"/>
      <c r="LKY6" s="869"/>
      <c r="LKZ6" s="869"/>
      <c r="LLA6" s="869"/>
      <c r="LLB6" s="869"/>
      <c r="LLC6" s="869"/>
      <c r="LLD6" s="869"/>
      <c r="LLE6" s="869"/>
      <c r="LLF6" s="869"/>
      <c r="LLG6" s="869"/>
      <c r="LLH6" s="869"/>
      <c r="LLI6" s="869"/>
      <c r="LLJ6" s="869"/>
      <c r="LLK6" s="869"/>
      <c r="LLL6" s="869"/>
      <c r="LLM6" s="869"/>
      <c r="LLN6" s="869"/>
      <c r="LLO6" s="869"/>
      <c r="LLP6" s="869"/>
      <c r="LLQ6" s="869"/>
      <c r="LLR6" s="869"/>
      <c r="LLS6" s="869"/>
      <c r="LLT6" s="869"/>
      <c r="LLU6" s="869"/>
      <c r="LLV6" s="869"/>
      <c r="LLW6" s="869"/>
      <c r="LLX6" s="869"/>
      <c r="LLY6" s="869"/>
      <c r="LLZ6" s="869"/>
      <c r="LMA6" s="869"/>
      <c r="LMB6" s="869"/>
      <c r="LMC6" s="869"/>
      <c r="LMD6" s="869"/>
      <c r="LME6" s="869"/>
      <c r="LMF6" s="869"/>
      <c r="LMG6" s="869"/>
      <c r="LMH6" s="869"/>
      <c r="LMI6" s="869"/>
      <c r="LMJ6" s="869"/>
      <c r="LMK6" s="869"/>
      <c r="LML6" s="869"/>
      <c r="LMM6" s="869"/>
      <c r="LMN6" s="869"/>
      <c r="LMO6" s="869"/>
      <c r="LMP6" s="869"/>
      <c r="LMQ6" s="869"/>
      <c r="LMR6" s="869"/>
      <c r="LMS6" s="869"/>
      <c r="LMT6" s="869"/>
      <c r="LMU6" s="869"/>
      <c r="LMV6" s="869"/>
      <c r="LMW6" s="869"/>
      <c r="LMX6" s="869"/>
      <c r="LMY6" s="869"/>
      <c r="LMZ6" s="869"/>
      <c r="LNA6" s="869"/>
      <c r="LNB6" s="869"/>
      <c r="LNC6" s="869"/>
      <c r="LND6" s="869"/>
      <c r="LNE6" s="869"/>
      <c r="LNF6" s="869"/>
      <c r="LNG6" s="869"/>
      <c r="LNH6" s="869"/>
      <c r="LNI6" s="869"/>
      <c r="LNJ6" s="869"/>
      <c r="LNK6" s="869"/>
      <c r="LNL6" s="869"/>
      <c r="LNM6" s="869"/>
      <c r="LNN6" s="869"/>
      <c r="LNO6" s="869"/>
      <c r="LNP6" s="869"/>
      <c r="LNQ6" s="869"/>
      <c r="LNR6" s="869"/>
      <c r="LNS6" s="869"/>
      <c r="LNT6" s="869"/>
      <c r="LNU6" s="869"/>
      <c r="LNV6" s="869"/>
      <c r="LNW6" s="869"/>
      <c r="LNX6" s="869"/>
      <c r="LNY6" s="869"/>
      <c r="LNZ6" s="869"/>
      <c r="LOA6" s="869"/>
      <c r="LOB6" s="869"/>
      <c r="LOC6" s="869"/>
      <c r="LOD6" s="869"/>
      <c r="LOE6" s="869"/>
      <c r="LOF6" s="869"/>
      <c r="LOG6" s="869"/>
      <c r="LOH6" s="869"/>
      <c r="LOI6" s="869"/>
      <c r="LOJ6" s="869"/>
      <c r="LOK6" s="869"/>
      <c r="LOL6" s="869"/>
      <c r="LOM6" s="869"/>
      <c r="LON6" s="869"/>
      <c r="LOO6" s="869"/>
      <c r="LOP6" s="869"/>
      <c r="LOQ6" s="869"/>
      <c r="LOR6" s="869"/>
      <c r="LOS6" s="869"/>
      <c r="LOT6" s="869"/>
      <c r="LOU6" s="869"/>
      <c r="LOV6" s="869"/>
      <c r="LOW6" s="869"/>
      <c r="LOX6" s="869"/>
      <c r="LOY6" s="869"/>
      <c r="LOZ6" s="869"/>
      <c r="LPA6" s="869"/>
      <c r="LPB6" s="869"/>
      <c r="LPC6" s="869"/>
      <c r="LPD6" s="869"/>
      <c r="LPE6" s="869"/>
      <c r="LPF6" s="869"/>
      <c r="LPG6" s="869"/>
      <c r="LPH6" s="869"/>
      <c r="LPI6" s="869"/>
      <c r="LPJ6" s="869"/>
      <c r="LPK6" s="869"/>
      <c r="LPL6" s="869"/>
      <c r="LPM6" s="869"/>
      <c r="LPN6" s="869"/>
      <c r="LPO6" s="869"/>
      <c r="LPP6" s="869"/>
      <c r="LPQ6" s="869"/>
      <c r="LPR6" s="869"/>
      <c r="LPS6" s="869"/>
      <c r="LPT6" s="869"/>
      <c r="LPU6" s="869"/>
      <c r="LPV6" s="869"/>
      <c r="LPW6" s="869"/>
      <c r="LPX6" s="869"/>
      <c r="LPY6" s="869"/>
      <c r="LPZ6" s="869"/>
      <c r="LQA6" s="869"/>
      <c r="LQB6" s="869"/>
      <c r="LQC6" s="869"/>
      <c r="LQD6" s="869"/>
      <c r="LQE6" s="869"/>
      <c r="LQF6" s="869"/>
      <c r="LQG6" s="869"/>
      <c r="LQH6" s="869"/>
      <c r="LQI6" s="869"/>
      <c r="LQJ6" s="869"/>
      <c r="LQK6" s="869"/>
      <c r="LQL6" s="869"/>
      <c r="LQM6" s="869"/>
      <c r="LQN6" s="869"/>
      <c r="LQO6" s="869"/>
      <c r="LQP6" s="869"/>
      <c r="LQQ6" s="869"/>
      <c r="LQR6" s="869"/>
      <c r="LQS6" s="869"/>
      <c r="LQT6" s="869"/>
      <c r="LQU6" s="869"/>
      <c r="LQV6" s="869"/>
      <c r="LQW6" s="869"/>
      <c r="LQX6" s="869"/>
      <c r="LQY6" s="869"/>
      <c r="LQZ6" s="869"/>
      <c r="LRA6" s="869"/>
      <c r="LRB6" s="869"/>
      <c r="LRC6" s="869"/>
      <c r="LRD6" s="869"/>
      <c r="LRE6" s="869"/>
      <c r="LRF6" s="869"/>
      <c r="LRG6" s="869"/>
      <c r="LRH6" s="869"/>
      <c r="LRI6" s="869"/>
      <c r="LRJ6" s="869"/>
      <c r="LRK6" s="869"/>
      <c r="LRL6" s="869"/>
      <c r="LRM6" s="869"/>
      <c r="LRN6" s="869"/>
      <c r="LRO6" s="869"/>
      <c r="LRP6" s="869"/>
      <c r="LRQ6" s="869"/>
      <c r="LRR6" s="869"/>
      <c r="LRS6" s="869"/>
      <c r="LRT6" s="869"/>
      <c r="LRU6" s="869"/>
      <c r="LRV6" s="869"/>
      <c r="LRW6" s="869"/>
      <c r="LRX6" s="869"/>
      <c r="LRY6" s="869"/>
      <c r="LRZ6" s="869"/>
      <c r="LSA6" s="869"/>
      <c r="LSB6" s="869"/>
      <c r="LSC6" s="869"/>
      <c r="LSD6" s="869"/>
      <c r="LSE6" s="869"/>
      <c r="LSF6" s="869"/>
      <c r="LSG6" s="869"/>
      <c r="LSH6" s="869"/>
      <c r="LSI6" s="869"/>
      <c r="LSJ6" s="869"/>
      <c r="LSK6" s="869"/>
      <c r="LSL6" s="869"/>
      <c r="LSM6" s="869"/>
      <c r="LSN6" s="869"/>
      <c r="LSO6" s="869"/>
      <c r="LSP6" s="869"/>
      <c r="LSQ6" s="869"/>
      <c r="LSR6" s="869"/>
      <c r="LSS6" s="869"/>
      <c r="LST6" s="869"/>
      <c r="LSU6" s="869"/>
      <c r="LSV6" s="869"/>
      <c r="LSW6" s="869"/>
      <c r="LSX6" s="869"/>
      <c r="LSY6" s="869"/>
      <c r="LSZ6" s="869"/>
      <c r="LTA6" s="869"/>
      <c r="LTB6" s="869"/>
      <c r="LTC6" s="869"/>
      <c r="LTD6" s="869"/>
      <c r="LTE6" s="869"/>
      <c r="LTF6" s="869"/>
      <c r="LTG6" s="869"/>
      <c r="LTH6" s="869"/>
      <c r="LTI6" s="869"/>
      <c r="LTJ6" s="869"/>
      <c r="LTK6" s="869"/>
      <c r="LTL6" s="869"/>
      <c r="LTM6" s="869"/>
      <c r="LTN6" s="869"/>
      <c r="LTO6" s="869"/>
      <c r="LTP6" s="869"/>
      <c r="LTQ6" s="869"/>
      <c r="LTR6" s="869"/>
      <c r="LTS6" s="869"/>
      <c r="LTT6" s="869"/>
      <c r="LTU6" s="869"/>
      <c r="LTV6" s="869"/>
      <c r="LTW6" s="869"/>
      <c r="LTX6" s="869"/>
      <c r="LTY6" s="869"/>
      <c r="LTZ6" s="869"/>
      <c r="LUA6" s="869"/>
      <c r="LUB6" s="869"/>
      <c r="LUC6" s="869"/>
      <c r="LUD6" s="869"/>
      <c r="LUE6" s="869"/>
      <c r="LUF6" s="869"/>
      <c r="LUG6" s="869"/>
      <c r="LUH6" s="869"/>
      <c r="LUI6" s="869"/>
      <c r="LUJ6" s="869"/>
      <c r="LUK6" s="869"/>
      <c r="LUL6" s="869"/>
      <c r="LUM6" s="869"/>
      <c r="LUN6" s="869"/>
      <c r="LUO6" s="869"/>
      <c r="LUP6" s="869"/>
      <c r="LUQ6" s="869"/>
      <c r="LUR6" s="869"/>
      <c r="LUS6" s="869"/>
      <c r="LUT6" s="869"/>
      <c r="LUU6" s="869"/>
      <c r="LUV6" s="869"/>
      <c r="LUW6" s="869"/>
      <c r="LUX6" s="869"/>
      <c r="LUY6" s="869"/>
      <c r="LUZ6" s="869"/>
      <c r="LVA6" s="869"/>
      <c r="LVB6" s="869"/>
      <c r="LVC6" s="869"/>
      <c r="LVD6" s="869"/>
      <c r="LVE6" s="869"/>
      <c r="LVF6" s="869"/>
      <c r="LVG6" s="869"/>
      <c r="LVH6" s="869"/>
      <c r="LVI6" s="869"/>
      <c r="LVJ6" s="869"/>
      <c r="LVK6" s="869"/>
      <c r="LVL6" s="869"/>
      <c r="LVM6" s="869"/>
      <c r="LVN6" s="869"/>
      <c r="LVO6" s="869"/>
      <c r="LVP6" s="869"/>
      <c r="LVQ6" s="869"/>
      <c r="LVR6" s="869"/>
      <c r="LVS6" s="869"/>
      <c r="LVT6" s="869"/>
      <c r="LVU6" s="869"/>
      <c r="LVV6" s="869"/>
      <c r="LVW6" s="869"/>
      <c r="LVX6" s="869"/>
      <c r="LVY6" s="869"/>
      <c r="LVZ6" s="869"/>
      <c r="LWA6" s="869"/>
      <c r="LWB6" s="869"/>
      <c r="LWC6" s="869"/>
      <c r="LWD6" s="869"/>
      <c r="LWE6" s="869"/>
      <c r="LWF6" s="869"/>
      <c r="LWG6" s="869"/>
      <c r="LWH6" s="869"/>
      <c r="LWI6" s="869"/>
      <c r="LWJ6" s="869"/>
      <c r="LWK6" s="869"/>
      <c r="LWL6" s="869"/>
      <c r="LWM6" s="869"/>
      <c r="LWN6" s="869"/>
      <c r="LWO6" s="869"/>
      <c r="LWP6" s="869"/>
      <c r="LWQ6" s="869"/>
      <c r="LWR6" s="869"/>
      <c r="LWS6" s="869"/>
      <c r="LWT6" s="869"/>
      <c r="LWU6" s="869"/>
      <c r="LWV6" s="869"/>
      <c r="LWW6" s="869"/>
      <c r="LWX6" s="869"/>
      <c r="LWY6" s="869"/>
      <c r="LWZ6" s="869"/>
      <c r="LXA6" s="869"/>
      <c r="LXB6" s="869"/>
      <c r="LXC6" s="869"/>
      <c r="LXD6" s="869"/>
      <c r="LXE6" s="869"/>
      <c r="LXF6" s="869"/>
      <c r="LXG6" s="869"/>
      <c r="LXH6" s="869"/>
      <c r="LXI6" s="869"/>
      <c r="LXJ6" s="869"/>
      <c r="LXK6" s="869"/>
      <c r="LXL6" s="869"/>
      <c r="LXM6" s="869"/>
      <c r="LXN6" s="869"/>
      <c r="LXO6" s="869"/>
      <c r="LXP6" s="869"/>
      <c r="LXQ6" s="869"/>
      <c r="LXR6" s="869"/>
      <c r="LXS6" s="869"/>
      <c r="LXT6" s="869"/>
      <c r="LXU6" s="869"/>
      <c r="LXV6" s="869"/>
      <c r="LXW6" s="869"/>
      <c r="LXX6" s="869"/>
      <c r="LXY6" s="869"/>
      <c r="LXZ6" s="869"/>
      <c r="LYA6" s="869"/>
      <c r="LYB6" s="869"/>
      <c r="LYC6" s="869"/>
      <c r="LYD6" s="869"/>
      <c r="LYE6" s="869"/>
      <c r="LYF6" s="869"/>
      <c r="LYG6" s="869"/>
      <c r="LYH6" s="869"/>
      <c r="LYI6" s="869"/>
      <c r="LYJ6" s="869"/>
      <c r="LYK6" s="869"/>
      <c r="LYL6" s="869"/>
      <c r="LYM6" s="869"/>
      <c r="LYN6" s="869"/>
      <c r="LYO6" s="869"/>
      <c r="LYP6" s="869"/>
      <c r="LYQ6" s="869"/>
      <c r="LYR6" s="869"/>
      <c r="LYS6" s="869"/>
      <c r="LYT6" s="869"/>
      <c r="LYU6" s="869"/>
      <c r="LYV6" s="869"/>
      <c r="LYW6" s="869"/>
      <c r="LYX6" s="869"/>
      <c r="LYY6" s="869"/>
      <c r="LYZ6" s="869"/>
      <c r="LZA6" s="869"/>
      <c r="LZB6" s="869"/>
      <c r="LZC6" s="869"/>
      <c r="LZD6" s="869"/>
      <c r="LZE6" s="869"/>
      <c r="LZF6" s="869"/>
      <c r="LZG6" s="869"/>
      <c r="LZH6" s="869"/>
      <c r="LZI6" s="869"/>
      <c r="LZJ6" s="869"/>
      <c r="LZK6" s="869"/>
      <c r="LZL6" s="869"/>
      <c r="LZM6" s="869"/>
      <c r="LZN6" s="869"/>
      <c r="LZO6" s="869"/>
      <c r="LZP6" s="869"/>
      <c r="LZQ6" s="869"/>
      <c r="LZR6" s="869"/>
      <c r="LZS6" s="869"/>
      <c r="LZT6" s="869"/>
      <c r="LZU6" s="869"/>
      <c r="LZV6" s="869"/>
      <c r="LZW6" s="869"/>
      <c r="LZX6" s="869"/>
      <c r="LZY6" s="869"/>
      <c r="LZZ6" s="869"/>
      <c r="MAA6" s="869"/>
      <c r="MAB6" s="869"/>
      <c r="MAC6" s="869"/>
      <c r="MAD6" s="869"/>
      <c r="MAE6" s="869"/>
      <c r="MAF6" s="869"/>
      <c r="MAG6" s="869"/>
      <c r="MAH6" s="869"/>
      <c r="MAI6" s="869"/>
      <c r="MAJ6" s="869"/>
      <c r="MAK6" s="869"/>
      <c r="MAL6" s="869"/>
      <c r="MAM6" s="869"/>
      <c r="MAN6" s="869"/>
      <c r="MAO6" s="869"/>
      <c r="MAP6" s="869"/>
      <c r="MAQ6" s="869"/>
      <c r="MAR6" s="869"/>
      <c r="MAS6" s="869"/>
      <c r="MAT6" s="869"/>
      <c r="MAU6" s="869"/>
      <c r="MAV6" s="869"/>
      <c r="MAW6" s="869"/>
      <c r="MAX6" s="869"/>
      <c r="MAY6" s="869"/>
      <c r="MAZ6" s="869"/>
      <c r="MBA6" s="869"/>
      <c r="MBB6" s="869"/>
      <c r="MBC6" s="869"/>
      <c r="MBD6" s="869"/>
      <c r="MBE6" s="869"/>
      <c r="MBF6" s="869"/>
      <c r="MBG6" s="869"/>
      <c r="MBH6" s="869"/>
      <c r="MBI6" s="869"/>
      <c r="MBJ6" s="869"/>
      <c r="MBK6" s="869"/>
      <c r="MBL6" s="869"/>
      <c r="MBM6" s="869"/>
      <c r="MBN6" s="869"/>
      <c r="MBO6" s="869"/>
      <c r="MBP6" s="869"/>
      <c r="MBQ6" s="869"/>
      <c r="MBR6" s="869"/>
      <c r="MBS6" s="869"/>
      <c r="MBT6" s="869"/>
      <c r="MBU6" s="869"/>
      <c r="MBV6" s="869"/>
      <c r="MBW6" s="869"/>
      <c r="MBX6" s="869"/>
      <c r="MBY6" s="869"/>
      <c r="MBZ6" s="869"/>
      <c r="MCA6" s="869"/>
      <c r="MCB6" s="869"/>
      <c r="MCC6" s="869"/>
      <c r="MCD6" s="869"/>
      <c r="MCE6" s="869"/>
      <c r="MCF6" s="869"/>
      <c r="MCG6" s="869"/>
      <c r="MCH6" s="869"/>
      <c r="MCI6" s="869"/>
      <c r="MCJ6" s="869"/>
      <c r="MCK6" s="869"/>
      <c r="MCL6" s="869"/>
      <c r="MCM6" s="869"/>
      <c r="MCN6" s="869"/>
      <c r="MCO6" s="869"/>
      <c r="MCP6" s="869"/>
      <c r="MCQ6" s="869"/>
      <c r="MCR6" s="869"/>
      <c r="MCS6" s="869"/>
      <c r="MCT6" s="869"/>
      <c r="MCU6" s="869"/>
      <c r="MCV6" s="869"/>
      <c r="MCW6" s="869"/>
      <c r="MCX6" s="869"/>
      <c r="MCY6" s="869"/>
      <c r="MCZ6" s="869"/>
      <c r="MDA6" s="869"/>
      <c r="MDB6" s="869"/>
      <c r="MDC6" s="869"/>
      <c r="MDD6" s="869"/>
      <c r="MDE6" s="869"/>
      <c r="MDF6" s="869"/>
      <c r="MDG6" s="869"/>
      <c r="MDH6" s="869"/>
      <c r="MDI6" s="869"/>
      <c r="MDJ6" s="869"/>
      <c r="MDK6" s="869"/>
      <c r="MDL6" s="869"/>
      <c r="MDM6" s="869"/>
      <c r="MDN6" s="869"/>
      <c r="MDO6" s="869"/>
      <c r="MDP6" s="869"/>
      <c r="MDQ6" s="869"/>
      <c r="MDR6" s="869"/>
      <c r="MDS6" s="869"/>
      <c r="MDT6" s="869"/>
      <c r="MDU6" s="869"/>
      <c r="MDV6" s="869"/>
      <c r="MDW6" s="869"/>
      <c r="MDX6" s="869"/>
      <c r="MDY6" s="869"/>
      <c r="MDZ6" s="869"/>
      <c r="MEA6" s="869"/>
      <c r="MEB6" s="869"/>
      <c r="MEC6" s="869"/>
      <c r="MED6" s="869"/>
      <c r="MEE6" s="869"/>
      <c r="MEF6" s="869"/>
      <c r="MEG6" s="869"/>
      <c r="MEH6" s="869"/>
      <c r="MEI6" s="869"/>
      <c r="MEJ6" s="869"/>
      <c r="MEK6" s="869"/>
      <c r="MEL6" s="869"/>
      <c r="MEM6" s="869"/>
      <c r="MEN6" s="869"/>
      <c r="MEO6" s="869"/>
      <c r="MEP6" s="869"/>
      <c r="MEQ6" s="869"/>
      <c r="MER6" s="869"/>
      <c r="MES6" s="869"/>
      <c r="MET6" s="869"/>
      <c r="MEU6" s="869"/>
      <c r="MEV6" s="869"/>
      <c r="MEW6" s="869"/>
      <c r="MEX6" s="869"/>
      <c r="MEY6" s="869"/>
      <c r="MEZ6" s="869"/>
      <c r="MFA6" s="869"/>
      <c r="MFB6" s="869"/>
      <c r="MFC6" s="869"/>
      <c r="MFD6" s="869"/>
      <c r="MFE6" s="869"/>
      <c r="MFF6" s="869"/>
      <c r="MFG6" s="869"/>
      <c r="MFH6" s="869"/>
      <c r="MFI6" s="869"/>
      <c r="MFJ6" s="869"/>
      <c r="MFK6" s="869"/>
      <c r="MFL6" s="869"/>
      <c r="MFM6" s="869"/>
      <c r="MFN6" s="869"/>
      <c r="MFO6" s="869"/>
      <c r="MFP6" s="869"/>
      <c r="MFQ6" s="869"/>
      <c r="MFR6" s="869"/>
      <c r="MFS6" s="869"/>
      <c r="MFT6" s="869"/>
      <c r="MFU6" s="869"/>
      <c r="MFV6" s="869"/>
      <c r="MFW6" s="869"/>
      <c r="MFX6" s="869"/>
      <c r="MFY6" s="869"/>
      <c r="MFZ6" s="869"/>
      <c r="MGA6" s="869"/>
      <c r="MGB6" s="869"/>
      <c r="MGC6" s="869"/>
      <c r="MGD6" s="869"/>
      <c r="MGE6" s="869"/>
      <c r="MGF6" s="869"/>
      <c r="MGG6" s="869"/>
      <c r="MGH6" s="869"/>
      <c r="MGI6" s="869"/>
      <c r="MGJ6" s="869"/>
      <c r="MGK6" s="869"/>
      <c r="MGL6" s="869"/>
      <c r="MGM6" s="869"/>
      <c r="MGN6" s="869"/>
      <c r="MGO6" s="869"/>
      <c r="MGP6" s="869"/>
      <c r="MGQ6" s="869"/>
      <c r="MGR6" s="869"/>
      <c r="MGS6" s="869"/>
      <c r="MGT6" s="869"/>
      <c r="MGU6" s="869"/>
      <c r="MGV6" s="869"/>
      <c r="MGW6" s="869"/>
      <c r="MGX6" s="869"/>
      <c r="MGY6" s="869"/>
      <c r="MGZ6" s="869"/>
      <c r="MHA6" s="869"/>
      <c r="MHB6" s="869"/>
      <c r="MHC6" s="869"/>
      <c r="MHD6" s="869"/>
      <c r="MHE6" s="869"/>
      <c r="MHF6" s="869"/>
      <c r="MHG6" s="869"/>
      <c r="MHH6" s="869"/>
      <c r="MHI6" s="869"/>
      <c r="MHJ6" s="869"/>
      <c r="MHK6" s="869"/>
      <c r="MHL6" s="869"/>
      <c r="MHM6" s="869"/>
      <c r="MHN6" s="869"/>
      <c r="MHO6" s="869"/>
      <c r="MHP6" s="869"/>
      <c r="MHQ6" s="869"/>
      <c r="MHR6" s="869"/>
      <c r="MHS6" s="869"/>
      <c r="MHT6" s="869"/>
      <c r="MHU6" s="869"/>
      <c r="MHV6" s="869"/>
      <c r="MHW6" s="869"/>
      <c r="MHX6" s="869"/>
      <c r="MHY6" s="869"/>
      <c r="MHZ6" s="869"/>
      <c r="MIA6" s="869"/>
      <c r="MIB6" s="869"/>
      <c r="MIC6" s="869"/>
      <c r="MID6" s="869"/>
      <c r="MIE6" s="869"/>
      <c r="MIF6" s="869"/>
      <c r="MIG6" s="869"/>
      <c r="MIH6" s="869"/>
      <c r="MII6" s="869"/>
      <c r="MIJ6" s="869"/>
      <c r="MIK6" s="869"/>
      <c r="MIL6" s="869"/>
      <c r="MIM6" s="869"/>
      <c r="MIN6" s="869"/>
      <c r="MIO6" s="869"/>
      <c r="MIP6" s="869"/>
      <c r="MIQ6" s="869"/>
      <c r="MIR6" s="869"/>
      <c r="MIS6" s="869"/>
      <c r="MIT6" s="869"/>
      <c r="MIU6" s="869"/>
      <c r="MIV6" s="869"/>
      <c r="MIW6" s="869"/>
      <c r="MIX6" s="869"/>
      <c r="MIY6" s="869"/>
      <c r="MIZ6" s="869"/>
      <c r="MJA6" s="869"/>
      <c r="MJB6" s="869"/>
      <c r="MJC6" s="869"/>
      <c r="MJD6" s="869"/>
      <c r="MJE6" s="869"/>
      <c r="MJF6" s="869"/>
      <c r="MJG6" s="869"/>
      <c r="MJH6" s="869"/>
      <c r="MJI6" s="869"/>
      <c r="MJJ6" s="869"/>
      <c r="MJK6" s="869"/>
      <c r="MJL6" s="869"/>
      <c r="MJM6" s="869"/>
      <c r="MJN6" s="869"/>
      <c r="MJO6" s="869"/>
      <c r="MJP6" s="869"/>
      <c r="MJQ6" s="869"/>
      <c r="MJR6" s="869"/>
      <c r="MJS6" s="869"/>
      <c r="MJT6" s="869"/>
      <c r="MJU6" s="869"/>
      <c r="MJV6" s="869"/>
      <c r="MJW6" s="869"/>
      <c r="MJX6" s="869"/>
      <c r="MJY6" s="869"/>
      <c r="MJZ6" s="869"/>
      <c r="MKA6" s="869"/>
      <c r="MKB6" s="869"/>
      <c r="MKC6" s="869"/>
      <c r="MKD6" s="869"/>
      <c r="MKE6" s="869"/>
      <c r="MKF6" s="869"/>
      <c r="MKG6" s="869"/>
      <c r="MKH6" s="869"/>
      <c r="MKI6" s="869"/>
      <c r="MKJ6" s="869"/>
      <c r="MKK6" s="869"/>
      <c r="MKL6" s="869"/>
      <c r="MKM6" s="869"/>
      <c r="MKN6" s="869"/>
      <c r="MKO6" s="869"/>
      <c r="MKP6" s="869"/>
      <c r="MKQ6" s="869"/>
      <c r="MKR6" s="869"/>
      <c r="MKS6" s="869"/>
      <c r="MKT6" s="869"/>
      <c r="MKU6" s="869"/>
      <c r="MKV6" s="869"/>
      <c r="MKW6" s="869"/>
      <c r="MKX6" s="869"/>
      <c r="MKY6" s="869"/>
      <c r="MKZ6" s="869"/>
      <c r="MLA6" s="869"/>
      <c r="MLB6" s="869"/>
      <c r="MLC6" s="869"/>
      <c r="MLD6" s="869"/>
      <c r="MLE6" s="869"/>
      <c r="MLF6" s="869"/>
      <c r="MLG6" s="869"/>
      <c r="MLH6" s="869"/>
      <c r="MLI6" s="869"/>
      <c r="MLJ6" s="869"/>
      <c r="MLK6" s="869"/>
      <c r="MLL6" s="869"/>
      <c r="MLM6" s="869"/>
      <c r="MLN6" s="869"/>
      <c r="MLO6" s="869"/>
      <c r="MLP6" s="869"/>
      <c r="MLQ6" s="869"/>
      <c r="MLR6" s="869"/>
      <c r="MLS6" s="869"/>
      <c r="MLT6" s="869"/>
      <c r="MLU6" s="869"/>
      <c r="MLV6" s="869"/>
      <c r="MLW6" s="869"/>
      <c r="MLX6" s="869"/>
      <c r="MLY6" s="869"/>
      <c r="MLZ6" s="869"/>
      <c r="MMA6" s="869"/>
      <c r="MMB6" s="869"/>
      <c r="MMC6" s="869"/>
      <c r="MMD6" s="869"/>
      <c r="MME6" s="869"/>
      <c r="MMF6" s="869"/>
      <c r="MMG6" s="869"/>
      <c r="MMH6" s="869"/>
      <c r="MMI6" s="869"/>
      <c r="MMJ6" s="869"/>
      <c r="MMK6" s="869"/>
      <c r="MML6" s="869"/>
      <c r="MMM6" s="869"/>
      <c r="MMN6" s="869"/>
      <c r="MMO6" s="869"/>
      <c r="MMP6" s="869"/>
      <c r="MMQ6" s="869"/>
      <c r="MMR6" s="869"/>
      <c r="MMS6" s="869"/>
      <c r="MMT6" s="869"/>
      <c r="MMU6" s="869"/>
      <c r="MMV6" s="869"/>
      <c r="MMW6" s="869"/>
      <c r="MMX6" s="869"/>
      <c r="MMY6" s="869"/>
      <c r="MMZ6" s="869"/>
      <c r="MNA6" s="869"/>
      <c r="MNB6" s="869"/>
      <c r="MNC6" s="869"/>
      <c r="MND6" s="869"/>
      <c r="MNE6" s="869"/>
      <c r="MNF6" s="869"/>
      <c r="MNG6" s="869"/>
      <c r="MNH6" s="869"/>
      <c r="MNI6" s="869"/>
      <c r="MNJ6" s="869"/>
      <c r="MNK6" s="869"/>
      <c r="MNL6" s="869"/>
      <c r="MNM6" s="869"/>
      <c r="MNN6" s="869"/>
      <c r="MNO6" s="869"/>
      <c r="MNP6" s="869"/>
      <c r="MNQ6" s="869"/>
      <c r="MNR6" s="869"/>
      <c r="MNS6" s="869"/>
      <c r="MNT6" s="869"/>
      <c r="MNU6" s="869"/>
      <c r="MNV6" s="869"/>
      <c r="MNW6" s="869"/>
      <c r="MNX6" s="869"/>
      <c r="MNY6" s="869"/>
      <c r="MNZ6" s="869"/>
      <c r="MOA6" s="869"/>
      <c r="MOB6" s="869"/>
      <c r="MOC6" s="869"/>
      <c r="MOD6" s="869"/>
      <c r="MOE6" s="869"/>
      <c r="MOF6" s="869"/>
      <c r="MOG6" s="869"/>
      <c r="MOH6" s="869"/>
      <c r="MOI6" s="869"/>
      <c r="MOJ6" s="869"/>
      <c r="MOK6" s="869"/>
      <c r="MOL6" s="869"/>
      <c r="MOM6" s="869"/>
      <c r="MON6" s="869"/>
      <c r="MOO6" s="869"/>
      <c r="MOP6" s="869"/>
      <c r="MOQ6" s="869"/>
      <c r="MOR6" s="869"/>
      <c r="MOS6" s="869"/>
      <c r="MOT6" s="869"/>
      <c r="MOU6" s="869"/>
      <c r="MOV6" s="869"/>
      <c r="MOW6" s="869"/>
      <c r="MOX6" s="869"/>
      <c r="MOY6" s="869"/>
      <c r="MOZ6" s="869"/>
      <c r="MPA6" s="869"/>
      <c r="MPB6" s="869"/>
      <c r="MPC6" s="869"/>
      <c r="MPD6" s="869"/>
      <c r="MPE6" s="869"/>
      <c r="MPF6" s="869"/>
      <c r="MPG6" s="869"/>
      <c r="MPH6" s="869"/>
      <c r="MPI6" s="869"/>
      <c r="MPJ6" s="869"/>
      <c r="MPK6" s="869"/>
      <c r="MPL6" s="869"/>
      <c r="MPM6" s="869"/>
      <c r="MPN6" s="869"/>
      <c r="MPO6" s="869"/>
      <c r="MPP6" s="869"/>
      <c r="MPQ6" s="869"/>
      <c r="MPR6" s="869"/>
      <c r="MPS6" s="869"/>
      <c r="MPT6" s="869"/>
      <c r="MPU6" s="869"/>
      <c r="MPV6" s="869"/>
      <c r="MPW6" s="869"/>
      <c r="MPX6" s="869"/>
      <c r="MPY6" s="869"/>
      <c r="MPZ6" s="869"/>
      <c r="MQA6" s="869"/>
      <c r="MQB6" s="869"/>
      <c r="MQC6" s="869"/>
      <c r="MQD6" s="869"/>
      <c r="MQE6" s="869"/>
      <c r="MQF6" s="869"/>
      <c r="MQG6" s="869"/>
      <c r="MQH6" s="869"/>
      <c r="MQI6" s="869"/>
      <c r="MQJ6" s="869"/>
      <c r="MQK6" s="869"/>
      <c r="MQL6" s="869"/>
      <c r="MQM6" s="869"/>
      <c r="MQN6" s="869"/>
      <c r="MQO6" s="869"/>
      <c r="MQP6" s="869"/>
      <c r="MQQ6" s="869"/>
      <c r="MQR6" s="869"/>
      <c r="MQS6" s="869"/>
      <c r="MQT6" s="869"/>
      <c r="MQU6" s="869"/>
      <c r="MQV6" s="869"/>
      <c r="MQW6" s="869"/>
      <c r="MQX6" s="869"/>
      <c r="MQY6" s="869"/>
      <c r="MQZ6" s="869"/>
      <c r="MRA6" s="869"/>
      <c r="MRB6" s="869"/>
      <c r="MRC6" s="869"/>
      <c r="MRD6" s="869"/>
      <c r="MRE6" s="869"/>
      <c r="MRF6" s="869"/>
      <c r="MRG6" s="869"/>
      <c r="MRH6" s="869"/>
      <c r="MRI6" s="869"/>
      <c r="MRJ6" s="869"/>
      <c r="MRK6" s="869"/>
      <c r="MRL6" s="869"/>
      <c r="MRM6" s="869"/>
      <c r="MRN6" s="869"/>
      <c r="MRO6" s="869"/>
      <c r="MRP6" s="869"/>
      <c r="MRQ6" s="869"/>
      <c r="MRR6" s="869"/>
      <c r="MRS6" s="869"/>
      <c r="MRT6" s="869"/>
      <c r="MRU6" s="869"/>
      <c r="MRV6" s="869"/>
      <c r="MRW6" s="869"/>
      <c r="MRX6" s="869"/>
      <c r="MRY6" s="869"/>
      <c r="MRZ6" s="869"/>
      <c r="MSA6" s="869"/>
      <c r="MSB6" s="869"/>
      <c r="MSC6" s="869"/>
      <c r="MSD6" s="869"/>
      <c r="MSE6" s="869"/>
      <c r="MSF6" s="869"/>
      <c r="MSG6" s="869"/>
      <c r="MSH6" s="869"/>
      <c r="MSI6" s="869"/>
      <c r="MSJ6" s="869"/>
      <c r="MSK6" s="869"/>
      <c r="MSL6" s="869"/>
      <c r="MSM6" s="869"/>
      <c r="MSN6" s="869"/>
      <c r="MSO6" s="869"/>
      <c r="MSP6" s="869"/>
      <c r="MSQ6" s="869"/>
      <c r="MSR6" s="869"/>
      <c r="MSS6" s="869"/>
      <c r="MST6" s="869"/>
      <c r="MSU6" s="869"/>
      <c r="MSV6" s="869"/>
      <c r="MSW6" s="869"/>
      <c r="MSX6" s="869"/>
      <c r="MSY6" s="869"/>
      <c r="MSZ6" s="869"/>
      <c r="MTA6" s="869"/>
      <c r="MTB6" s="869"/>
      <c r="MTC6" s="869"/>
      <c r="MTD6" s="869"/>
      <c r="MTE6" s="869"/>
      <c r="MTF6" s="869"/>
      <c r="MTG6" s="869"/>
      <c r="MTH6" s="869"/>
      <c r="MTI6" s="869"/>
      <c r="MTJ6" s="869"/>
      <c r="MTK6" s="869"/>
      <c r="MTL6" s="869"/>
      <c r="MTM6" s="869"/>
      <c r="MTN6" s="869"/>
      <c r="MTO6" s="869"/>
      <c r="MTP6" s="869"/>
      <c r="MTQ6" s="869"/>
      <c r="MTR6" s="869"/>
      <c r="MTS6" s="869"/>
      <c r="MTT6" s="869"/>
      <c r="MTU6" s="869"/>
      <c r="MTV6" s="869"/>
      <c r="MTW6" s="869"/>
      <c r="MTX6" s="869"/>
      <c r="MTY6" s="869"/>
      <c r="MTZ6" s="869"/>
      <c r="MUA6" s="869"/>
      <c r="MUB6" s="869"/>
      <c r="MUC6" s="869"/>
      <c r="MUD6" s="869"/>
      <c r="MUE6" s="869"/>
      <c r="MUF6" s="869"/>
      <c r="MUG6" s="869"/>
      <c r="MUH6" s="869"/>
      <c r="MUI6" s="869"/>
      <c r="MUJ6" s="869"/>
      <c r="MUK6" s="869"/>
      <c r="MUL6" s="869"/>
      <c r="MUM6" s="869"/>
      <c r="MUN6" s="869"/>
      <c r="MUO6" s="869"/>
      <c r="MUP6" s="869"/>
      <c r="MUQ6" s="869"/>
      <c r="MUR6" s="869"/>
      <c r="MUS6" s="869"/>
      <c r="MUT6" s="869"/>
      <c r="MUU6" s="869"/>
      <c r="MUV6" s="869"/>
      <c r="MUW6" s="869"/>
      <c r="MUX6" s="869"/>
      <c r="MUY6" s="869"/>
      <c r="MUZ6" s="869"/>
      <c r="MVA6" s="869"/>
      <c r="MVB6" s="869"/>
      <c r="MVC6" s="869"/>
      <c r="MVD6" s="869"/>
      <c r="MVE6" s="869"/>
      <c r="MVF6" s="869"/>
      <c r="MVG6" s="869"/>
      <c r="MVH6" s="869"/>
      <c r="MVI6" s="869"/>
      <c r="MVJ6" s="869"/>
      <c r="MVK6" s="869"/>
      <c r="MVL6" s="869"/>
      <c r="MVM6" s="869"/>
      <c r="MVN6" s="869"/>
      <c r="MVO6" s="869"/>
      <c r="MVP6" s="869"/>
      <c r="MVQ6" s="869"/>
      <c r="MVR6" s="869"/>
      <c r="MVS6" s="869"/>
      <c r="MVT6" s="869"/>
      <c r="MVU6" s="869"/>
      <c r="MVV6" s="869"/>
      <c r="MVW6" s="869"/>
      <c r="MVX6" s="869"/>
      <c r="MVY6" s="869"/>
      <c r="MVZ6" s="869"/>
      <c r="MWA6" s="869"/>
      <c r="MWB6" s="869"/>
      <c r="MWC6" s="869"/>
      <c r="MWD6" s="869"/>
      <c r="MWE6" s="869"/>
      <c r="MWF6" s="869"/>
      <c r="MWG6" s="869"/>
      <c r="MWH6" s="869"/>
      <c r="MWI6" s="869"/>
      <c r="MWJ6" s="869"/>
      <c r="MWK6" s="869"/>
      <c r="MWL6" s="869"/>
      <c r="MWM6" s="869"/>
      <c r="MWN6" s="869"/>
      <c r="MWO6" s="869"/>
      <c r="MWP6" s="869"/>
      <c r="MWQ6" s="869"/>
      <c r="MWR6" s="869"/>
      <c r="MWS6" s="869"/>
      <c r="MWT6" s="869"/>
      <c r="MWU6" s="869"/>
      <c r="MWV6" s="869"/>
      <c r="MWW6" s="869"/>
      <c r="MWX6" s="869"/>
      <c r="MWY6" s="869"/>
      <c r="MWZ6" s="869"/>
      <c r="MXA6" s="869"/>
      <c r="MXB6" s="869"/>
      <c r="MXC6" s="869"/>
      <c r="MXD6" s="869"/>
      <c r="MXE6" s="869"/>
      <c r="MXF6" s="869"/>
      <c r="MXG6" s="869"/>
      <c r="MXH6" s="869"/>
      <c r="MXI6" s="869"/>
      <c r="MXJ6" s="869"/>
      <c r="MXK6" s="869"/>
      <c r="MXL6" s="869"/>
      <c r="MXM6" s="869"/>
      <c r="MXN6" s="869"/>
      <c r="MXO6" s="869"/>
      <c r="MXP6" s="869"/>
      <c r="MXQ6" s="869"/>
      <c r="MXR6" s="869"/>
      <c r="MXS6" s="869"/>
      <c r="MXT6" s="869"/>
      <c r="MXU6" s="869"/>
      <c r="MXV6" s="869"/>
      <c r="MXW6" s="869"/>
      <c r="MXX6" s="869"/>
      <c r="MXY6" s="869"/>
      <c r="MXZ6" s="869"/>
      <c r="MYA6" s="869"/>
      <c r="MYB6" s="869"/>
      <c r="MYC6" s="869"/>
      <c r="MYD6" s="869"/>
      <c r="MYE6" s="869"/>
      <c r="MYF6" s="869"/>
      <c r="MYG6" s="869"/>
      <c r="MYH6" s="869"/>
      <c r="MYI6" s="869"/>
      <c r="MYJ6" s="869"/>
      <c r="MYK6" s="869"/>
      <c r="MYL6" s="869"/>
      <c r="MYM6" s="869"/>
      <c r="MYN6" s="869"/>
      <c r="MYO6" s="869"/>
      <c r="MYP6" s="869"/>
      <c r="MYQ6" s="869"/>
      <c r="MYR6" s="869"/>
      <c r="MYS6" s="869"/>
      <c r="MYT6" s="869"/>
      <c r="MYU6" s="869"/>
      <c r="MYV6" s="869"/>
      <c r="MYW6" s="869"/>
      <c r="MYX6" s="869"/>
      <c r="MYY6" s="869"/>
      <c r="MYZ6" s="869"/>
      <c r="MZA6" s="869"/>
      <c r="MZB6" s="869"/>
      <c r="MZC6" s="869"/>
      <c r="MZD6" s="869"/>
      <c r="MZE6" s="869"/>
      <c r="MZF6" s="869"/>
      <c r="MZG6" s="869"/>
      <c r="MZH6" s="869"/>
      <c r="MZI6" s="869"/>
      <c r="MZJ6" s="869"/>
      <c r="MZK6" s="869"/>
      <c r="MZL6" s="869"/>
      <c r="MZM6" s="869"/>
      <c r="MZN6" s="869"/>
      <c r="MZO6" s="869"/>
      <c r="MZP6" s="869"/>
      <c r="MZQ6" s="869"/>
      <c r="MZR6" s="869"/>
      <c r="MZS6" s="869"/>
      <c r="MZT6" s="869"/>
      <c r="MZU6" s="869"/>
      <c r="MZV6" s="869"/>
      <c r="MZW6" s="869"/>
      <c r="MZX6" s="869"/>
      <c r="MZY6" s="869"/>
      <c r="MZZ6" s="869"/>
      <c r="NAA6" s="869"/>
      <c r="NAB6" s="869"/>
      <c r="NAC6" s="869"/>
      <c r="NAD6" s="869"/>
      <c r="NAE6" s="869"/>
      <c r="NAF6" s="869"/>
      <c r="NAG6" s="869"/>
      <c r="NAH6" s="869"/>
      <c r="NAI6" s="869"/>
      <c r="NAJ6" s="869"/>
      <c r="NAK6" s="869"/>
      <c r="NAL6" s="869"/>
      <c r="NAM6" s="869"/>
      <c r="NAN6" s="869"/>
      <c r="NAO6" s="869"/>
      <c r="NAP6" s="869"/>
      <c r="NAQ6" s="869"/>
      <c r="NAR6" s="869"/>
      <c r="NAS6" s="869"/>
      <c r="NAT6" s="869"/>
      <c r="NAU6" s="869"/>
      <c r="NAV6" s="869"/>
      <c r="NAW6" s="869"/>
      <c r="NAX6" s="869"/>
      <c r="NAY6" s="869"/>
      <c r="NAZ6" s="869"/>
      <c r="NBA6" s="869"/>
      <c r="NBB6" s="869"/>
      <c r="NBC6" s="869"/>
      <c r="NBD6" s="869"/>
      <c r="NBE6" s="869"/>
      <c r="NBF6" s="869"/>
      <c r="NBG6" s="869"/>
      <c r="NBH6" s="869"/>
      <c r="NBI6" s="869"/>
      <c r="NBJ6" s="869"/>
      <c r="NBK6" s="869"/>
      <c r="NBL6" s="869"/>
      <c r="NBM6" s="869"/>
      <c r="NBN6" s="869"/>
      <c r="NBO6" s="869"/>
      <c r="NBP6" s="869"/>
      <c r="NBQ6" s="869"/>
      <c r="NBR6" s="869"/>
      <c r="NBS6" s="869"/>
      <c r="NBT6" s="869"/>
      <c r="NBU6" s="869"/>
      <c r="NBV6" s="869"/>
      <c r="NBW6" s="869"/>
      <c r="NBX6" s="869"/>
      <c r="NBY6" s="869"/>
      <c r="NBZ6" s="869"/>
      <c r="NCA6" s="869"/>
      <c r="NCB6" s="869"/>
      <c r="NCC6" s="869"/>
      <c r="NCD6" s="869"/>
      <c r="NCE6" s="869"/>
      <c r="NCF6" s="869"/>
      <c r="NCG6" s="869"/>
      <c r="NCH6" s="869"/>
      <c r="NCI6" s="869"/>
      <c r="NCJ6" s="869"/>
      <c r="NCK6" s="869"/>
      <c r="NCL6" s="869"/>
      <c r="NCM6" s="869"/>
      <c r="NCN6" s="869"/>
      <c r="NCO6" s="869"/>
      <c r="NCP6" s="869"/>
      <c r="NCQ6" s="869"/>
      <c r="NCR6" s="869"/>
      <c r="NCS6" s="869"/>
      <c r="NCT6" s="869"/>
      <c r="NCU6" s="869"/>
      <c r="NCV6" s="869"/>
      <c r="NCW6" s="869"/>
      <c r="NCX6" s="869"/>
      <c r="NCY6" s="869"/>
      <c r="NCZ6" s="869"/>
      <c r="NDA6" s="869"/>
      <c r="NDB6" s="869"/>
      <c r="NDC6" s="869"/>
      <c r="NDD6" s="869"/>
      <c r="NDE6" s="869"/>
      <c r="NDF6" s="869"/>
      <c r="NDG6" s="869"/>
      <c r="NDH6" s="869"/>
      <c r="NDI6" s="869"/>
      <c r="NDJ6" s="869"/>
      <c r="NDK6" s="869"/>
      <c r="NDL6" s="869"/>
      <c r="NDM6" s="869"/>
      <c r="NDN6" s="869"/>
      <c r="NDO6" s="869"/>
      <c r="NDP6" s="869"/>
      <c r="NDQ6" s="869"/>
      <c r="NDR6" s="869"/>
      <c r="NDS6" s="869"/>
      <c r="NDT6" s="869"/>
      <c r="NDU6" s="869"/>
      <c r="NDV6" s="869"/>
      <c r="NDW6" s="869"/>
      <c r="NDX6" s="869"/>
      <c r="NDY6" s="869"/>
      <c r="NDZ6" s="869"/>
      <c r="NEA6" s="869"/>
      <c r="NEB6" s="869"/>
      <c r="NEC6" s="869"/>
      <c r="NED6" s="869"/>
      <c r="NEE6" s="869"/>
      <c r="NEF6" s="869"/>
      <c r="NEG6" s="869"/>
      <c r="NEH6" s="869"/>
      <c r="NEI6" s="869"/>
      <c r="NEJ6" s="869"/>
      <c r="NEK6" s="869"/>
      <c r="NEL6" s="869"/>
      <c r="NEM6" s="869"/>
      <c r="NEN6" s="869"/>
      <c r="NEO6" s="869"/>
      <c r="NEP6" s="869"/>
      <c r="NEQ6" s="869"/>
      <c r="NER6" s="869"/>
      <c r="NES6" s="869"/>
      <c r="NET6" s="869"/>
      <c r="NEU6" s="869"/>
      <c r="NEV6" s="869"/>
      <c r="NEW6" s="869"/>
      <c r="NEX6" s="869"/>
      <c r="NEY6" s="869"/>
      <c r="NEZ6" s="869"/>
      <c r="NFA6" s="869"/>
      <c r="NFB6" s="869"/>
      <c r="NFC6" s="869"/>
      <c r="NFD6" s="869"/>
      <c r="NFE6" s="869"/>
      <c r="NFF6" s="869"/>
      <c r="NFG6" s="869"/>
      <c r="NFH6" s="869"/>
      <c r="NFI6" s="869"/>
      <c r="NFJ6" s="869"/>
      <c r="NFK6" s="869"/>
      <c r="NFL6" s="869"/>
      <c r="NFM6" s="869"/>
      <c r="NFN6" s="869"/>
      <c r="NFO6" s="869"/>
      <c r="NFP6" s="869"/>
      <c r="NFQ6" s="869"/>
      <c r="NFR6" s="869"/>
      <c r="NFS6" s="869"/>
      <c r="NFT6" s="869"/>
      <c r="NFU6" s="869"/>
      <c r="NFV6" s="869"/>
      <c r="NFW6" s="869"/>
      <c r="NFX6" s="869"/>
      <c r="NFY6" s="869"/>
      <c r="NFZ6" s="869"/>
      <c r="NGA6" s="869"/>
      <c r="NGB6" s="869"/>
      <c r="NGC6" s="869"/>
      <c r="NGD6" s="869"/>
      <c r="NGE6" s="869"/>
      <c r="NGF6" s="869"/>
      <c r="NGG6" s="869"/>
      <c r="NGH6" s="869"/>
      <c r="NGI6" s="869"/>
      <c r="NGJ6" s="869"/>
      <c r="NGK6" s="869"/>
      <c r="NGL6" s="869"/>
      <c r="NGM6" s="869"/>
      <c r="NGN6" s="869"/>
      <c r="NGO6" s="869"/>
      <c r="NGP6" s="869"/>
      <c r="NGQ6" s="869"/>
      <c r="NGR6" s="869"/>
      <c r="NGS6" s="869"/>
      <c r="NGT6" s="869"/>
      <c r="NGU6" s="869"/>
      <c r="NGV6" s="869"/>
      <c r="NGW6" s="869"/>
      <c r="NGX6" s="869"/>
      <c r="NGY6" s="869"/>
      <c r="NGZ6" s="869"/>
      <c r="NHA6" s="869"/>
      <c r="NHB6" s="869"/>
      <c r="NHC6" s="869"/>
      <c r="NHD6" s="869"/>
      <c r="NHE6" s="869"/>
      <c r="NHF6" s="869"/>
      <c r="NHG6" s="869"/>
      <c r="NHH6" s="869"/>
      <c r="NHI6" s="869"/>
      <c r="NHJ6" s="869"/>
      <c r="NHK6" s="869"/>
      <c r="NHL6" s="869"/>
      <c r="NHM6" s="869"/>
      <c r="NHN6" s="869"/>
      <c r="NHO6" s="869"/>
      <c r="NHP6" s="869"/>
      <c r="NHQ6" s="869"/>
      <c r="NHR6" s="869"/>
      <c r="NHS6" s="869"/>
      <c r="NHT6" s="869"/>
      <c r="NHU6" s="869"/>
      <c r="NHV6" s="869"/>
      <c r="NHW6" s="869"/>
      <c r="NHX6" s="869"/>
      <c r="NHY6" s="869"/>
      <c r="NHZ6" s="869"/>
      <c r="NIA6" s="869"/>
      <c r="NIB6" s="869"/>
      <c r="NIC6" s="869"/>
      <c r="NID6" s="869"/>
      <c r="NIE6" s="869"/>
      <c r="NIF6" s="869"/>
      <c r="NIG6" s="869"/>
      <c r="NIH6" s="869"/>
      <c r="NII6" s="869"/>
      <c r="NIJ6" s="869"/>
      <c r="NIK6" s="869"/>
      <c r="NIL6" s="869"/>
      <c r="NIM6" s="869"/>
      <c r="NIN6" s="869"/>
      <c r="NIO6" s="869"/>
      <c r="NIP6" s="869"/>
      <c r="NIQ6" s="869"/>
      <c r="NIR6" s="869"/>
      <c r="NIS6" s="869"/>
      <c r="NIT6" s="869"/>
      <c r="NIU6" s="869"/>
      <c r="NIV6" s="869"/>
      <c r="NIW6" s="869"/>
      <c r="NIX6" s="869"/>
      <c r="NIY6" s="869"/>
      <c r="NIZ6" s="869"/>
      <c r="NJA6" s="869"/>
      <c r="NJB6" s="869"/>
      <c r="NJC6" s="869"/>
      <c r="NJD6" s="869"/>
      <c r="NJE6" s="869"/>
      <c r="NJF6" s="869"/>
      <c r="NJG6" s="869"/>
      <c r="NJH6" s="869"/>
      <c r="NJI6" s="869"/>
      <c r="NJJ6" s="869"/>
      <c r="NJK6" s="869"/>
      <c r="NJL6" s="869"/>
      <c r="NJM6" s="869"/>
      <c r="NJN6" s="869"/>
      <c r="NJO6" s="869"/>
      <c r="NJP6" s="869"/>
      <c r="NJQ6" s="869"/>
      <c r="NJR6" s="869"/>
      <c r="NJS6" s="869"/>
      <c r="NJT6" s="869"/>
      <c r="NJU6" s="869"/>
      <c r="NJV6" s="869"/>
      <c r="NJW6" s="869"/>
      <c r="NJX6" s="869"/>
      <c r="NJY6" s="869"/>
      <c r="NJZ6" s="869"/>
      <c r="NKA6" s="869"/>
      <c r="NKB6" s="869"/>
      <c r="NKC6" s="869"/>
      <c r="NKD6" s="869"/>
      <c r="NKE6" s="869"/>
      <c r="NKF6" s="869"/>
      <c r="NKG6" s="869"/>
      <c r="NKH6" s="869"/>
      <c r="NKI6" s="869"/>
      <c r="NKJ6" s="869"/>
      <c r="NKK6" s="869"/>
      <c r="NKL6" s="869"/>
      <c r="NKM6" s="869"/>
      <c r="NKN6" s="869"/>
      <c r="NKO6" s="869"/>
      <c r="NKP6" s="869"/>
      <c r="NKQ6" s="869"/>
      <c r="NKR6" s="869"/>
      <c r="NKS6" s="869"/>
      <c r="NKT6" s="869"/>
      <c r="NKU6" s="869"/>
      <c r="NKV6" s="869"/>
      <c r="NKW6" s="869"/>
      <c r="NKX6" s="869"/>
      <c r="NKY6" s="869"/>
      <c r="NKZ6" s="869"/>
      <c r="NLA6" s="869"/>
      <c r="NLB6" s="869"/>
      <c r="NLC6" s="869"/>
      <c r="NLD6" s="869"/>
      <c r="NLE6" s="869"/>
      <c r="NLF6" s="869"/>
      <c r="NLG6" s="869"/>
      <c r="NLH6" s="869"/>
      <c r="NLI6" s="869"/>
      <c r="NLJ6" s="869"/>
      <c r="NLK6" s="869"/>
      <c r="NLL6" s="869"/>
      <c r="NLM6" s="869"/>
      <c r="NLN6" s="869"/>
      <c r="NLO6" s="869"/>
      <c r="NLP6" s="869"/>
      <c r="NLQ6" s="869"/>
      <c r="NLR6" s="869"/>
      <c r="NLS6" s="869"/>
      <c r="NLT6" s="869"/>
      <c r="NLU6" s="869"/>
      <c r="NLV6" s="869"/>
      <c r="NLW6" s="869"/>
      <c r="NLX6" s="869"/>
      <c r="NLY6" s="869"/>
      <c r="NLZ6" s="869"/>
      <c r="NMA6" s="869"/>
      <c r="NMB6" s="869"/>
      <c r="NMC6" s="869"/>
      <c r="NMD6" s="869"/>
      <c r="NME6" s="869"/>
      <c r="NMF6" s="869"/>
      <c r="NMG6" s="869"/>
      <c r="NMH6" s="869"/>
      <c r="NMI6" s="869"/>
      <c r="NMJ6" s="869"/>
      <c r="NMK6" s="869"/>
      <c r="NML6" s="869"/>
      <c r="NMM6" s="869"/>
      <c r="NMN6" s="869"/>
      <c r="NMO6" s="869"/>
      <c r="NMP6" s="869"/>
      <c r="NMQ6" s="869"/>
      <c r="NMR6" s="869"/>
      <c r="NMS6" s="869"/>
      <c r="NMT6" s="869"/>
      <c r="NMU6" s="869"/>
      <c r="NMV6" s="869"/>
      <c r="NMW6" s="869"/>
      <c r="NMX6" s="869"/>
      <c r="NMY6" s="869"/>
      <c r="NMZ6" s="869"/>
      <c r="NNA6" s="869"/>
      <c r="NNB6" s="869"/>
      <c r="NNC6" s="869"/>
      <c r="NND6" s="869"/>
      <c r="NNE6" s="869"/>
      <c r="NNF6" s="869"/>
      <c r="NNG6" s="869"/>
      <c r="NNH6" s="869"/>
      <c r="NNI6" s="869"/>
      <c r="NNJ6" s="869"/>
      <c r="NNK6" s="869"/>
      <c r="NNL6" s="869"/>
      <c r="NNM6" s="869"/>
      <c r="NNN6" s="869"/>
      <c r="NNO6" s="869"/>
      <c r="NNP6" s="869"/>
      <c r="NNQ6" s="869"/>
      <c r="NNR6" s="869"/>
      <c r="NNS6" s="869"/>
      <c r="NNT6" s="869"/>
      <c r="NNU6" s="869"/>
      <c r="NNV6" s="869"/>
      <c r="NNW6" s="869"/>
      <c r="NNX6" s="869"/>
      <c r="NNY6" s="869"/>
      <c r="NNZ6" s="869"/>
      <c r="NOA6" s="869"/>
      <c r="NOB6" s="869"/>
      <c r="NOC6" s="869"/>
      <c r="NOD6" s="869"/>
      <c r="NOE6" s="869"/>
      <c r="NOF6" s="869"/>
      <c r="NOG6" s="869"/>
      <c r="NOH6" s="869"/>
      <c r="NOI6" s="869"/>
      <c r="NOJ6" s="869"/>
      <c r="NOK6" s="869"/>
      <c r="NOL6" s="869"/>
      <c r="NOM6" s="869"/>
      <c r="NON6" s="869"/>
      <c r="NOO6" s="869"/>
      <c r="NOP6" s="869"/>
      <c r="NOQ6" s="869"/>
      <c r="NOR6" s="869"/>
      <c r="NOS6" s="869"/>
      <c r="NOT6" s="869"/>
      <c r="NOU6" s="869"/>
      <c r="NOV6" s="869"/>
      <c r="NOW6" s="869"/>
      <c r="NOX6" s="869"/>
      <c r="NOY6" s="869"/>
      <c r="NOZ6" s="869"/>
      <c r="NPA6" s="869"/>
      <c r="NPB6" s="869"/>
      <c r="NPC6" s="869"/>
      <c r="NPD6" s="869"/>
      <c r="NPE6" s="869"/>
      <c r="NPF6" s="869"/>
      <c r="NPG6" s="869"/>
      <c r="NPH6" s="869"/>
      <c r="NPI6" s="869"/>
      <c r="NPJ6" s="869"/>
      <c r="NPK6" s="869"/>
      <c r="NPL6" s="869"/>
      <c r="NPM6" s="869"/>
      <c r="NPN6" s="869"/>
      <c r="NPO6" s="869"/>
      <c r="NPP6" s="869"/>
      <c r="NPQ6" s="869"/>
      <c r="NPR6" s="869"/>
      <c r="NPS6" s="869"/>
      <c r="NPT6" s="869"/>
      <c r="NPU6" s="869"/>
      <c r="NPV6" s="869"/>
      <c r="NPW6" s="869"/>
      <c r="NPX6" s="869"/>
      <c r="NPY6" s="869"/>
      <c r="NPZ6" s="869"/>
      <c r="NQA6" s="869"/>
      <c r="NQB6" s="869"/>
      <c r="NQC6" s="869"/>
      <c r="NQD6" s="869"/>
      <c r="NQE6" s="869"/>
      <c r="NQF6" s="869"/>
      <c r="NQG6" s="869"/>
      <c r="NQH6" s="869"/>
      <c r="NQI6" s="869"/>
      <c r="NQJ6" s="869"/>
      <c r="NQK6" s="869"/>
      <c r="NQL6" s="869"/>
      <c r="NQM6" s="869"/>
      <c r="NQN6" s="869"/>
      <c r="NQO6" s="869"/>
      <c r="NQP6" s="869"/>
      <c r="NQQ6" s="869"/>
      <c r="NQR6" s="869"/>
      <c r="NQS6" s="869"/>
      <c r="NQT6" s="869"/>
      <c r="NQU6" s="869"/>
      <c r="NQV6" s="869"/>
      <c r="NQW6" s="869"/>
      <c r="NQX6" s="869"/>
      <c r="NQY6" s="869"/>
      <c r="NQZ6" s="869"/>
      <c r="NRA6" s="869"/>
      <c r="NRB6" s="869"/>
      <c r="NRC6" s="869"/>
      <c r="NRD6" s="869"/>
      <c r="NRE6" s="869"/>
      <c r="NRF6" s="869"/>
      <c r="NRG6" s="869"/>
      <c r="NRH6" s="869"/>
      <c r="NRI6" s="869"/>
      <c r="NRJ6" s="869"/>
      <c r="NRK6" s="869"/>
      <c r="NRL6" s="869"/>
      <c r="NRM6" s="869"/>
      <c r="NRN6" s="869"/>
      <c r="NRO6" s="869"/>
      <c r="NRP6" s="869"/>
      <c r="NRQ6" s="869"/>
      <c r="NRR6" s="869"/>
      <c r="NRS6" s="869"/>
      <c r="NRT6" s="869"/>
      <c r="NRU6" s="869"/>
      <c r="NRV6" s="869"/>
      <c r="NRW6" s="869"/>
      <c r="NRX6" s="869"/>
      <c r="NRY6" s="869"/>
      <c r="NRZ6" s="869"/>
      <c r="NSA6" s="869"/>
      <c r="NSB6" s="869"/>
      <c r="NSC6" s="869"/>
      <c r="NSD6" s="869"/>
      <c r="NSE6" s="869"/>
      <c r="NSF6" s="869"/>
      <c r="NSG6" s="869"/>
      <c r="NSH6" s="869"/>
      <c r="NSI6" s="869"/>
      <c r="NSJ6" s="869"/>
      <c r="NSK6" s="869"/>
      <c r="NSL6" s="869"/>
      <c r="NSM6" s="869"/>
      <c r="NSN6" s="869"/>
      <c r="NSO6" s="869"/>
      <c r="NSP6" s="869"/>
      <c r="NSQ6" s="869"/>
      <c r="NSR6" s="869"/>
      <c r="NSS6" s="869"/>
      <c r="NST6" s="869"/>
      <c r="NSU6" s="869"/>
      <c r="NSV6" s="869"/>
      <c r="NSW6" s="869"/>
      <c r="NSX6" s="869"/>
      <c r="NSY6" s="869"/>
      <c r="NSZ6" s="869"/>
      <c r="NTA6" s="869"/>
      <c r="NTB6" s="869"/>
      <c r="NTC6" s="869"/>
      <c r="NTD6" s="869"/>
      <c r="NTE6" s="869"/>
      <c r="NTF6" s="869"/>
      <c r="NTG6" s="869"/>
      <c r="NTH6" s="869"/>
      <c r="NTI6" s="869"/>
      <c r="NTJ6" s="869"/>
      <c r="NTK6" s="869"/>
      <c r="NTL6" s="869"/>
      <c r="NTM6" s="869"/>
      <c r="NTN6" s="869"/>
      <c r="NTO6" s="869"/>
      <c r="NTP6" s="869"/>
      <c r="NTQ6" s="869"/>
      <c r="NTR6" s="869"/>
      <c r="NTS6" s="869"/>
      <c r="NTT6" s="869"/>
      <c r="NTU6" s="869"/>
      <c r="NTV6" s="869"/>
      <c r="NTW6" s="869"/>
      <c r="NTX6" s="869"/>
      <c r="NTY6" s="869"/>
      <c r="NTZ6" s="869"/>
      <c r="NUA6" s="869"/>
      <c r="NUB6" s="869"/>
      <c r="NUC6" s="869"/>
      <c r="NUD6" s="869"/>
      <c r="NUE6" s="869"/>
      <c r="NUF6" s="869"/>
      <c r="NUG6" s="869"/>
      <c r="NUH6" s="869"/>
      <c r="NUI6" s="869"/>
      <c r="NUJ6" s="869"/>
      <c r="NUK6" s="869"/>
      <c r="NUL6" s="869"/>
      <c r="NUM6" s="869"/>
      <c r="NUN6" s="869"/>
      <c r="NUO6" s="869"/>
      <c r="NUP6" s="869"/>
      <c r="NUQ6" s="869"/>
      <c r="NUR6" s="869"/>
      <c r="NUS6" s="869"/>
      <c r="NUT6" s="869"/>
      <c r="NUU6" s="869"/>
      <c r="NUV6" s="869"/>
      <c r="NUW6" s="869"/>
      <c r="NUX6" s="869"/>
      <c r="NUY6" s="869"/>
      <c r="NUZ6" s="869"/>
      <c r="NVA6" s="869"/>
      <c r="NVB6" s="869"/>
      <c r="NVC6" s="869"/>
      <c r="NVD6" s="869"/>
      <c r="NVE6" s="869"/>
      <c r="NVF6" s="869"/>
      <c r="NVG6" s="869"/>
      <c r="NVH6" s="869"/>
      <c r="NVI6" s="869"/>
      <c r="NVJ6" s="869"/>
      <c r="NVK6" s="869"/>
      <c r="NVL6" s="869"/>
      <c r="NVM6" s="869"/>
      <c r="NVN6" s="869"/>
      <c r="NVO6" s="869"/>
      <c r="NVP6" s="869"/>
      <c r="NVQ6" s="869"/>
      <c r="NVR6" s="869"/>
      <c r="NVS6" s="869"/>
      <c r="NVT6" s="869"/>
      <c r="NVU6" s="869"/>
      <c r="NVV6" s="869"/>
      <c r="NVW6" s="869"/>
      <c r="NVX6" s="869"/>
      <c r="NVY6" s="869"/>
      <c r="NVZ6" s="869"/>
      <c r="NWA6" s="869"/>
      <c r="NWB6" s="869"/>
      <c r="NWC6" s="869"/>
      <c r="NWD6" s="869"/>
      <c r="NWE6" s="869"/>
      <c r="NWF6" s="869"/>
      <c r="NWG6" s="869"/>
      <c r="NWH6" s="869"/>
      <c r="NWI6" s="869"/>
      <c r="NWJ6" s="869"/>
      <c r="NWK6" s="869"/>
      <c r="NWL6" s="869"/>
      <c r="NWM6" s="869"/>
      <c r="NWN6" s="869"/>
      <c r="NWO6" s="869"/>
      <c r="NWP6" s="869"/>
      <c r="NWQ6" s="869"/>
      <c r="NWR6" s="869"/>
      <c r="NWS6" s="869"/>
      <c r="NWT6" s="869"/>
      <c r="NWU6" s="869"/>
      <c r="NWV6" s="869"/>
      <c r="NWW6" s="869"/>
      <c r="NWX6" s="869"/>
      <c r="NWY6" s="869"/>
      <c r="NWZ6" s="869"/>
      <c r="NXA6" s="869"/>
      <c r="NXB6" s="869"/>
      <c r="NXC6" s="869"/>
      <c r="NXD6" s="869"/>
      <c r="NXE6" s="869"/>
      <c r="NXF6" s="869"/>
      <c r="NXG6" s="869"/>
      <c r="NXH6" s="869"/>
      <c r="NXI6" s="869"/>
      <c r="NXJ6" s="869"/>
      <c r="NXK6" s="869"/>
      <c r="NXL6" s="869"/>
      <c r="NXM6" s="869"/>
      <c r="NXN6" s="869"/>
      <c r="NXO6" s="869"/>
      <c r="NXP6" s="869"/>
      <c r="NXQ6" s="869"/>
      <c r="NXR6" s="869"/>
      <c r="NXS6" s="869"/>
      <c r="NXT6" s="869"/>
      <c r="NXU6" s="869"/>
      <c r="NXV6" s="869"/>
      <c r="NXW6" s="869"/>
      <c r="NXX6" s="869"/>
      <c r="NXY6" s="869"/>
      <c r="NXZ6" s="869"/>
      <c r="NYA6" s="869"/>
      <c r="NYB6" s="869"/>
      <c r="NYC6" s="869"/>
      <c r="NYD6" s="869"/>
      <c r="NYE6" s="869"/>
      <c r="NYF6" s="869"/>
      <c r="NYG6" s="869"/>
      <c r="NYH6" s="869"/>
      <c r="NYI6" s="869"/>
      <c r="NYJ6" s="869"/>
      <c r="NYK6" s="869"/>
      <c r="NYL6" s="869"/>
      <c r="NYM6" s="869"/>
      <c r="NYN6" s="869"/>
      <c r="NYO6" s="869"/>
      <c r="NYP6" s="869"/>
      <c r="NYQ6" s="869"/>
      <c r="NYR6" s="869"/>
      <c r="NYS6" s="869"/>
      <c r="NYT6" s="869"/>
      <c r="NYU6" s="869"/>
      <c r="NYV6" s="869"/>
      <c r="NYW6" s="869"/>
      <c r="NYX6" s="869"/>
      <c r="NYY6" s="869"/>
      <c r="NYZ6" s="869"/>
      <c r="NZA6" s="869"/>
      <c r="NZB6" s="869"/>
      <c r="NZC6" s="869"/>
      <c r="NZD6" s="869"/>
      <c r="NZE6" s="869"/>
      <c r="NZF6" s="869"/>
      <c r="NZG6" s="869"/>
      <c r="NZH6" s="869"/>
      <c r="NZI6" s="869"/>
      <c r="NZJ6" s="869"/>
      <c r="NZK6" s="869"/>
      <c r="NZL6" s="869"/>
      <c r="NZM6" s="869"/>
      <c r="NZN6" s="869"/>
      <c r="NZO6" s="869"/>
      <c r="NZP6" s="869"/>
      <c r="NZQ6" s="869"/>
      <c r="NZR6" s="869"/>
      <c r="NZS6" s="869"/>
      <c r="NZT6" s="869"/>
      <c r="NZU6" s="869"/>
      <c r="NZV6" s="869"/>
      <c r="NZW6" s="869"/>
      <c r="NZX6" s="869"/>
      <c r="NZY6" s="869"/>
      <c r="NZZ6" s="869"/>
      <c r="OAA6" s="869"/>
      <c r="OAB6" s="869"/>
      <c r="OAC6" s="869"/>
      <c r="OAD6" s="869"/>
      <c r="OAE6" s="869"/>
      <c r="OAF6" s="869"/>
      <c r="OAG6" s="869"/>
      <c r="OAH6" s="869"/>
      <c r="OAI6" s="869"/>
      <c r="OAJ6" s="869"/>
      <c r="OAK6" s="869"/>
      <c r="OAL6" s="869"/>
      <c r="OAM6" s="869"/>
      <c r="OAN6" s="869"/>
      <c r="OAO6" s="869"/>
      <c r="OAP6" s="869"/>
      <c r="OAQ6" s="869"/>
      <c r="OAR6" s="869"/>
      <c r="OAS6" s="869"/>
      <c r="OAT6" s="869"/>
      <c r="OAU6" s="869"/>
      <c r="OAV6" s="869"/>
      <c r="OAW6" s="869"/>
      <c r="OAX6" s="869"/>
      <c r="OAY6" s="869"/>
      <c r="OAZ6" s="869"/>
      <c r="OBA6" s="869"/>
      <c r="OBB6" s="869"/>
      <c r="OBC6" s="869"/>
      <c r="OBD6" s="869"/>
      <c r="OBE6" s="869"/>
      <c r="OBF6" s="869"/>
      <c r="OBG6" s="869"/>
      <c r="OBH6" s="869"/>
      <c r="OBI6" s="869"/>
      <c r="OBJ6" s="869"/>
      <c r="OBK6" s="869"/>
      <c r="OBL6" s="869"/>
      <c r="OBM6" s="869"/>
      <c r="OBN6" s="869"/>
      <c r="OBO6" s="869"/>
      <c r="OBP6" s="869"/>
      <c r="OBQ6" s="869"/>
      <c r="OBR6" s="869"/>
      <c r="OBS6" s="869"/>
      <c r="OBT6" s="869"/>
      <c r="OBU6" s="869"/>
      <c r="OBV6" s="869"/>
      <c r="OBW6" s="869"/>
      <c r="OBX6" s="869"/>
      <c r="OBY6" s="869"/>
      <c r="OBZ6" s="869"/>
      <c r="OCA6" s="869"/>
      <c r="OCB6" s="869"/>
      <c r="OCC6" s="869"/>
      <c r="OCD6" s="869"/>
      <c r="OCE6" s="869"/>
      <c r="OCF6" s="869"/>
      <c r="OCG6" s="869"/>
      <c r="OCH6" s="869"/>
      <c r="OCI6" s="869"/>
      <c r="OCJ6" s="869"/>
      <c r="OCK6" s="869"/>
      <c r="OCL6" s="869"/>
      <c r="OCM6" s="869"/>
      <c r="OCN6" s="869"/>
      <c r="OCO6" s="869"/>
      <c r="OCP6" s="869"/>
      <c r="OCQ6" s="869"/>
      <c r="OCR6" s="869"/>
      <c r="OCS6" s="869"/>
      <c r="OCT6" s="869"/>
      <c r="OCU6" s="869"/>
      <c r="OCV6" s="869"/>
      <c r="OCW6" s="869"/>
      <c r="OCX6" s="869"/>
      <c r="OCY6" s="869"/>
      <c r="OCZ6" s="869"/>
      <c r="ODA6" s="869"/>
      <c r="ODB6" s="869"/>
      <c r="ODC6" s="869"/>
      <c r="ODD6" s="869"/>
      <c r="ODE6" s="869"/>
      <c r="ODF6" s="869"/>
      <c r="ODG6" s="869"/>
      <c r="ODH6" s="869"/>
      <c r="ODI6" s="869"/>
      <c r="ODJ6" s="869"/>
      <c r="ODK6" s="869"/>
      <c r="ODL6" s="869"/>
      <c r="ODM6" s="869"/>
      <c r="ODN6" s="869"/>
      <c r="ODO6" s="869"/>
      <c r="ODP6" s="869"/>
      <c r="ODQ6" s="869"/>
      <c r="ODR6" s="869"/>
      <c r="ODS6" s="869"/>
      <c r="ODT6" s="869"/>
      <c r="ODU6" s="869"/>
      <c r="ODV6" s="869"/>
      <c r="ODW6" s="869"/>
      <c r="ODX6" s="869"/>
      <c r="ODY6" s="869"/>
      <c r="ODZ6" s="869"/>
      <c r="OEA6" s="869"/>
      <c r="OEB6" s="869"/>
      <c r="OEC6" s="869"/>
      <c r="OED6" s="869"/>
      <c r="OEE6" s="869"/>
      <c r="OEF6" s="869"/>
      <c r="OEG6" s="869"/>
      <c r="OEH6" s="869"/>
      <c r="OEI6" s="869"/>
      <c r="OEJ6" s="869"/>
      <c r="OEK6" s="869"/>
      <c r="OEL6" s="869"/>
      <c r="OEM6" s="869"/>
      <c r="OEN6" s="869"/>
      <c r="OEO6" s="869"/>
      <c r="OEP6" s="869"/>
      <c r="OEQ6" s="869"/>
      <c r="OER6" s="869"/>
      <c r="OES6" s="869"/>
      <c r="OET6" s="869"/>
      <c r="OEU6" s="869"/>
      <c r="OEV6" s="869"/>
      <c r="OEW6" s="869"/>
      <c r="OEX6" s="869"/>
      <c r="OEY6" s="869"/>
      <c r="OEZ6" s="869"/>
      <c r="OFA6" s="869"/>
      <c r="OFB6" s="869"/>
      <c r="OFC6" s="869"/>
      <c r="OFD6" s="869"/>
      <c r="OFE6" s="869"/>
      <c r="OFF6" s="869"/>
      <c r="OFG6" s="869"/>
      <c r="OFH6" s="869"/>
      <c r="OFI6" s="869"/>
      <c r="OFJ6" s="869"/>
      <c r="OFK6" s="869"/>
      <c r="OFL6" s="869"/>
      <c r="OFM6" s="869"/>
      <c r="OFN6" s="869"/>
      <c r="OFO6" s="869"/>
      <c r="OFP6" s="869"/>
      <c r="OFQ6" s="869"/>
      <c r="OFR6" s="869"/>
      <c r="OFS6" s="869"/>
      <c r="OFT6" s="869"/>
      <c r="OFU6" s="869"/>
      <c r="OFV6" s="869"/>
      <c r="OFW6" s="869"/>
      <c r="OFX6" s="869"/>
      <c r="OFY6" s="869"/>
      <c r="OFZ6" s="869"/>
      <c r="OGA6" s="869"/>
      <c r="OGB6" s="869"/>
      <c r="OGC6" s="869"/>
      <c r="OGD6" s="869"/>
      <c r="OGE6" s="869"/>
      <c r="OGF6" s="869"/>
      <c r="OGG6" s="869"/>
      <c r="OGH6" s="869"/>
      <c r="OGI6" s="869"/>
      <c r="OGJ6" s="869"/>
      <c r="OGK6" s="869"/>
      <c r="OGL6" s="869"/>
      <c r="OGM6" s="869"/>
      <c r="OGN6" s="869"/>
      <c r="OGO6" s="869"/>
      <c r="OGP6" s="869"/>
      <c r="OGQ6" s="869"/>
      <c r="OGR6" s="869"/>
      <c r="OGS6" s="869"/>
      <c r="OGT6" s="869"/>
      <c r="OGU6" s="869"/>
      <c r="OGV6" s="869"/>
      <c r="OGW6" s="869"/>
      <c r="OGX6" s="869"/>
      <c r="OGY6" s="869"/>
      <c r="OGZ6" s="869"/>
      <c r="OHA6" s="869"/>
      <c r="OHB6" s="869"/>
      <c r="OHC6" s="869"/>
      <c r="OHD6" s="869"/>
      <c r="OHE6" s="869"/>
      <c r="OHF6" s="869"/>
      <c r="OHG6" s="869"/>
      <c r="OHH6" s="869"/>
      <c r="OHI6" s="869"/>
      <c r="OHJ6" s="869"/>
      <c r="OHK6" s="869"/>
      <c r="OHL6" s="869"/>
      <c r="OHM6" s="869"/>
      <c r="OHN6" s="869"/>
      <c r="OHO6" s="869"/>
      <c r="OHP6" s="869"/>
      <c r="OHQ6" s="869"/>
      <c r="OHR6" s="869"/>
      <c r="OHS6" s="869"/>
      <c r="OHT6" s="869"/>
      <c r="OHU6" s="869"/>
      <c r="OHV6" s="869"/>
      <c r="OHW6" s="869"/>
      <c r="OHX6" s="869"/>
      <c r="OHY6" s="869"/>
      <c r="OHZ6" s="869"/>
      <c r="OIA6" s="869"/>
      <c r="OIB6" s="869"/>
      <c r="OIC6" s="869"/>
      <c r="OID6" s="869"/>
      <c r="OIE6" s="869"/>
      <c r="OIF6" s="869"/>
      <c r="OIG6" s="869"/>
      <c r="OIH6" s="869"/>
      <c r="OII6" s="869"/>
      <c r="OIJ6" s="869"/>
      <c r="OIK6" s="869"/>
      <c r="OIL6" s="869"/>
      <c r="OIM6" s="869"/>
      <c r="OIN6" s="869"/>
      <c r="OIO6" s="869"/>
      <c r="OIP6" s="869"/>
      <c r="OIQ6" s="869"/>
      <c r="OIR6" s="869"/>
      <c r="OIS6" s="869"/>
      <c r="OIT6" s="869"/>
      <c r="OIU6" s="869"/>
      <c r="OIV6" s="869"/>
      <c r="OIW6" s="869"/>
      <c r="OIX6" s="869"/>
      <c r="OIY6" s="869"/>
      <c r="OIZ6" s="869"/>
      <c r="OJA6" s="869"/>
      <c r="OJB6" s="869"/>
      <c r="OJC6" s="869"/>
      <c r="OJD6" s="869"/>
      <c r="OJE6" s="869"/>
      <c r="OJF6" s="869"/>
      <c r="OJG6" s="869"/>
      <c r="OJH6" s="869"/>
      <c r="OJI6" s="869"/>
      <c r="OJJ6" s="869"/>
      <c r="OJK6" s="869"/>
      <c r="OJL6" s="869"/>
      <c r="OJM6" s="869"/>
      <c r="OJN6" s="869"/>
      <c r="OJO6" s="869"/>
      <c r="OJP6" s="869"/>
      <c r="OJQ6" s="869"/>
      <c r="OJR6" s="869"/>
      <c r="OJS6" s="869"/>
      <c r="OJT6" s="869"/>
      <c r="OJU6" s="869"/>
      <c r="OJV6" s="869"/>
      <c r="OJW6" s="869"/>
      <c r="OJX6" s="869"/>
      <c r="OJY6" s="869"/>
      <c r="OJZ6" s="869"/>
      <c r="OKA6" s="869"/>
      <c r="OKB6" s="869"/>
      <c r="OKC6" s="869"/>
      <c r="OKD6" s="869"/>
      <c r="OKE6" s="869"/>
      <c r="OKF6" s="869"/>
      <c r="OKG6" s="869"/>
      <c r="OKH6" s="869"/>
      <c r="OKI6" s="869"/>
      <c r="OKJ6" s="869"/>
      <c r="OKK6" s="869"/>
      <c r="OKL6" s="869"/>
      <c r="OKM6" s="869"/>
      <c r="OKN6" s="869"/>
      <c r="OKO6" s="869"/>
      <c r="OKP6" s="869"/>
      <c r="OKQ6" s="869"/>
      <c r="OKR6" s="869"/>
      <c r="OKS6" s="869"/>
      <c r="OKT6" s="869"/>
      <c r="OKU6" s="869"/>
      <c r="OKV6" s="869"/>
      <c r="OKW6" s="869"/>
      <c r="OKX6" s="869"/>
      <c r="OKY6" s="869"/>
      <c r="OKZ6" s="869"/>
      <c r="OLA6" s="869"/>
      <c r="OLB6" s="869"/>
      <c r="OLC6" s="869"/>
      <c r="OLD6" s="869"/>
      <c r="OLE6" s="869"/>
      <c r="OLF6" s="869"/>
      <c r="OLG6" s="869"/>
      <c r="OLH6" s="869"/>
      <c r="OLI6" s="869"/>
      <c r="OLJ6" s="869"/>
      <c r="OLK6" s="869"/>
      <c r="OLL6" s="869"/>
      <c r="OLM6" s="869"/>
      <c r="OLN6" s="869"/>
      <c r="OLO6" s="869"/>
      <c r="OLP6" s="869"/>
      <c r="OLQ6" s="869"/>
      <c r="OLR6" s="869"/>
      <c r="OLS6" s="869"/>
      <c r="OLT6" s="869"/>
      <c r="OLU6" s="869"/>
      <c r="OLV6" s="869"/>
      <c r="OLW6" s="869"/>
      <c r="OLX6" s="869"/>
      <c r="OLY6" s="869"/>
      <c r="OLZ6" s="869"/>
      <c r="OMA6" s="869"/>
      <c r="OMB6" s="869"/>
      <c r="OMC6" s="869"/>
      <c r="OMD6" s="869"/>
      <c r="OME6" s="869"/>
      <c r="OMF6" s="869"/>
      <c r="OMG6" s="869"/>
      <c r="OMH6" s="869"/>
      <c r="OMI6" s="869"/>
      <c r="OMJ6" s="869"/>
      <c r="OMK6" s="869"/>
      <c r="OML6" s="869"/>
      <c r="OMM6" s="869"/>
      <c r="OMN6" s="869"/>
      <c r="OMO6" s="869"/>
      <c r="OMP6" s="869"/>
      <c r="OMQ6" s="869"/>
      <c r="OMR6" s="869"/>
      <c r="OMS6" s="869"/>
      <c r="OMT6" s="869"/>
      <c r="OMU6" s="869"/>
      <c r="OMV6" s="869"/>
      <c r="OMW6" s="869"/>
      <c r="OMX6" s="869"/>
      <c r="OMY6" s="869"/>
      <c r="OMZ6" s="869"/>
      <c r="ONA6" s="869"/>
      <c r="ONB6" s="869"/>
      <c r="ONC6" s="869"/>
      <c r="OND6" s="869"/>
      <c r="ONE6" s="869"/>
      <c r="ONF6" s="869"/>
      <c r="ONG6" s="869"/>
      <c r="ONH6" s="869"/>
      <c r="ONI6" s="869"/>
      <c r="ONJ6" s="869"/>
      <c r="ONK6" s="869"/>
      <c r="ONL6" s="869"/>
      <c r="ONM6" s="869"/>
      <c r="ONN6" s="869"/>
      <c r="ONO6" s="869"/>
      <c r="ONP6" s="869"/>
      <c r="ONQ6" s="869"/>
      <c r="ONR6" s="869"/>
      <c r="ONS6" s="869"/>
      <c r="ONT6" s="869"/>
      <c r="ONU6" s="869"/>
      <c r="ONV6" s="869"/>
      <c r="ONW6" s="869"/>
      <c r="ONX6" s="869"/>
      <c r="ONY6" s="869"/>
      <c r="ONZ6" s="869"/>
      <c r="OOA6" s="869"/>
      <c r="OOB6" s="869"/>
      <c r="OOC6" s="869"/>
      <c r="OOD6" s="869"/>
      <c r="OOE6" s="869"/>
      <c r="OOF6" s="869"/>
      <c r="OOG6" s="869"/>
      <c r="OOH6" s="869"/>
      <c r="OOI6" s="869"/>
      <c r="OOJ6" s="869"/>
      <c r="OOK6" s="869"/>
      <c r="OOL6" s="869"/>
      <c r="OOM6" s="869"/>
      <c r="OON6" s="869"/>
      <c r="OOO6" s="869"/>
      <c r="OOP6" s="869"/>
      <c r="OOQ6" s="869"/>
      <c r="OOR6" s="869"/>
      <c r="OOS6" s="869"/>
      <c r="OOT6" s="869"/>
      <c r="OOU6" s="869"/>
      <c r="OOV6" s="869"/>
      <c r="OOW6" s="869"/>
      <c r="OOX6" s="869"/>
      <c r="OOY6" s="869"/>
      <c r="OOZ6" s="869"/>
      <c r="OPA6" s="869"/>
      <c r="OPB6" s="869"/>
      <c r="OPC6" s="869"/>
      <c r="OPD6" s="869"/>
      <c r="OPE6" s="869"/>
      <c r="OPF6" s="869"/>
      <c r="OPG6" s="869"/>
      <c r="OPH6" s="869"/>
      <c r="OPI6" s="869"/>
      <c r="OPJ6" s="869"/>
      <c r="OPK6" s="869"/>
      <c r="OPL6" s="869"/>
      <c r="OPM6" s="869"/>
      <c r="OPN6" s="869"/>
      <c r="OPO6" s="869"/>
      <c r="OPP6" s="869"/>
      <c r="OPQ6" s="869"/>
      <c r="OPR6" s="869"/>
      <c r="OPS6" s="869"/>
      <c r="OPT6" s="869"/>
      <c r="OPU6" s="869"/>
      <c r="OPV6" s="869"/>
      <c r="OPW6" s="869"/>
      <c r="OPX6" s="869"/>
      <c r="OPY6" s="869"/>
      <c r="OPZ6" s="869"/>
      <c r="OQA6" s="869"/>
      <c r="OQB6" s="869"/>
      <c r="OQC6" s="869"/>
      <c r="OQD6" s="869"/>
      <c r="OQE6" s="869"/>
      <c r="OQF6" s="869"/>
      <c r="OQG6" s="869"/>
      <c r="OQH6" s="869"/>
      <c r="OQI6" s="869"/>
      <c r="OQJ6" s="869"/>
      <c r="OQK6" s="869"/>
      <c r="OQL6" s="869"/>
      <c r="OQM6" s="869"/>
      <c r="OQN6" s="869"/>
      <c r="OQO6" s="869"/>
      <c r="OQP6" s="869"/>
      <c r="OQQ6" s="869"/>
      <c r="OQR6" s="869"/>
      <c r="OQS6" s="869"/>
      <c r="OQT6" s="869"/>
      <c r="OQU6" s="869"/>
      <c r="OQV6" s="869"/>
      <c r="OQW6" s="869"/>
      <c r="OQX6" s="869"/>
      <c r="OQY6" s="869"/>
      <c r="OQZ6" s="869"/>
      <c r="ORA6" s="869"/>
      <c r="ORB6" s="869"/>
      <c r="ORC6" s="869"/>
      <c r="ORD6" s="869"/>
      <c r="ORE6" s="869"/>
      <c r="ORF6" s="869"/>
      <c r="ORG6" s="869"/>
      <c r="ORH6" s="869"/>
      <c r="ORI6" s="869"/>
      <c r="ORJ6" s="869"/>
      <c r="ORK6" s="869"/>
      <c r="ORL6" s="869"/>
      <c r="ORM6" s="869"/>
      <c r="ORN6" s="869"/>
      <c r="ORO6" s="869"/>
      <c r="ORP6" s="869"/>
      <c r="ORQ6" s="869"/>
      <c r="ORR6" s="869"/>
      <c r="ORS6" s="869"/>
      <c r="ORT6" s="869"/>
      <c r="ORU6" s="869"/>
      <c r="ORV6" s="869"/>
      <c r="ORW6" s="869"/>
      <c r="ORX6" s="869"/>
      <c r="ORY6" s="869"/>
      <c r="ORZ6" s="869"/>
      <c r="OSA6" s="869"/>
      <c r="OSB6" s="869"/>
      <c r="OSC6" s="869"/>
      <c r="OSD6" s="869"/>
      <c r="OSE6" s="869"/>
      <c r="OSF6" s="869"/>
      <c r="OSG6" s="869"/>
      <c r="OSH6" s="869"/>
      <c r="OSI6" s="869"/>
      <c r="OSJ6" s="869"/>
      <c r="OSK6" s="869"/>
      <c r="OSL6" s="869"/>
      <c r="OSM6" s="869"/>
      <c r="OSN6" s="869"/>
      <c r="OSO6" s="869"/>
      <c r="OSP6" s="869"/>
      <c r="OSQ6" s="869"/>
      <c r="OSR6" s="869"/>
      <c r="OSS6" s="869"/>
      <c r="OST6" s="869"/>
      <c r="OSU6" s="869"/>
      <c r="OSV6" s="869"/>
      <c r="OSW6" s="869"/>
      <c r="OSX6" s="869"/>
      <c r="OSY6" s="869"/>
      <c r="OSZ6" s="869"/>
      <c r="OTA6" s="869"/>
      <c r="OTB6" s="869"/>
      <c r="OTC6" s="869"/>
      <c r="OTD6" s="869"/>
      <c r="OTE6" s="869"/>
      <c r="OTF6" s="869"/>
      <c r="OTG6" s="869"/>
      <c r="OTH6" s="869"/>
      <c r="OTI6" s="869"/>
      <c r="OTJ6" s="869"/>
      <c r="OTK6" s="869"/>
      <c r="OTL6" s="869"/>
      <c r="OTM6" s="869"/>
      <c r="OTN6" s="869"/>
      <c r="OTO6" s="869"/>
      <c r="OTP6" s="869"/>
      <c r="OTQ6" s="869"/>
      <c r="OTR6" s="869"/>
      <c r="OTS6" s="869"/>
      <c r="OTT6" s="869"/>
      <c r="OTU6" s="869"/>
      <c r="OTV6" s="869"/>
      <c r="OTW6" s="869"/>
      <c r="OTX6" s="869"/>
      <c r="OTY6" s="869"/>
      <c r="OTZ6" s="869"/>
      <c r="OUA6" s="869"/>
      <c r="OUB6" s="869"/>
      <c r="OUC6" s="869"/>
      <c r="OUD6" s="869"/>
      <c r="OUE6" s="869"/>
      <c r="OUF6" s="869"/>
      <c r="OUG6" s="869"/>
      <c r="OUH6" s="869"/>
      <c r="OUI6" s="869"/>
      <c r="OUJ6" s="869"/>
      <c r="OUK6" s="869"/>
      <c r="OUL6" s="869"/>
      <c r="OUM6" s="869"/>
      <c r="OUN6" s="869"/>
      <c r="OUO6" s="869"/>
      <c r="OUP6" s="869"/>
      <c r="OUQ6" s="869"/>
      <c r="OUR6" s="869"/>
      <c r="OUS6" s="869"/>
      <c r="OUT6" s="869"/>
      <c r="OUU6" s="869"/>
      <c r="OUV6" s="869"/>
      <c r="OUW6" s="869"/>
      <c r="OUX6" s="869"/>
      <c r="OUY6" s="869"/>
      <c r="OUZ6" s="869"/>
      <c r="OVA6" s="869"/>
      <c r="OVB6" s="869"/>
      <c r="OVC6" s="869"/>
      <c r="OVD6" s="869"/>
      <c r="OVE6" s="869"/>
      <c r="OVF6" s="869"/>
      <c r="OVG6" s="869"/>
      <c r="OVH6" s="869"/>
      <c r="OVI6" s="869"/>
      <c r="OVJ6" s="869"/>
      <c r="OVK6" s="869"/>
      <c r="OVL6" s="869"/>
      <c r="OVM6" s="869"/>
      <c r="OVN6" s="869"/>
      <c r="OVO6" s="869"/>
      <c r="OVP6" s="869"/>
      <c r="OVQ6" s="869"/>
      <c r="OVR6" s="869"/>
      <c r="OVS6" s="869"/>
      <c r="OVT6" s="869"/>
      <c r="OVU6" s="869"/>
      <c r="OVV6" s="869"/>
      <c r="OVW6" s="869"/>
      <c r="OVX6" s="869"/>
      <c r="OVY6" s="869"/>
      <c r="OVZ6" s="869"/>
      <c r="OWA6" s="869"/>
      <c r="OWB6" s="869"/>
      <c r="OWC6" s="869"/>
      <c r="OWD6" s="869"/>
      <c r="OWE6" s="869"/>
      <c r="OWF6" s="869"/>
      <c r="OWG6" s="869"/>
      <c r="OWH6" s="869"/>
      <c r="OWI6" s="869"/>
      <c r="OWJ6" s="869"/>
      <c r="OWK6" s="869"/>
      <c r="OWL6" s="869"/>
      <c r="OWM6" s="869"/>
      <c r="OWN6" s="869"/>
      <c r="OWO6" s="869"/>
      <c r="OWP6" s="869"/>
      <c r="OWQ6" s="869"/>
      <c r="OWR6" s="869"/>
      <c r="OWS6" s="869"/>
      <c r="OWT6" s="869"/>
      <c r="OWU6" s="869"/>
      <c r="OWV6" s="869"/>
      <c r="OWW6" s="869"/>
      <c r="OWX6" s="869"/>
      <c r="OWY6" s="869"/>
      <c r="OWZ6" s="869"/>
      <c r="OXA6" s="869"/>
      <c r="OXB6" s="869"/>
      <c r="OXC6" s="869"/>
      <c r="OXD6" s="869"/>
      <c r="OXE6" s="869"/>
      <c r="OXF6" s="869"/>
      <c r="OXG6" s="869"/>
      <c r="OXH6" s="869"/>
      <c r="OXI6" s="869"/>
      <c r="OXJ6" s="869"/>
      <c r="OXK6" s="869"/>
      <c r="OXL6" s="869"/>
      <c r="OXM6" s="869"/>
      <c r="OXN6" s="869"/>
      <c r="OXO6" s="869"/>
      <c r="OXP6" s="869"/>
      <c r="OXQ6" s="869"/>
      <c r="OXR6" s="869"/>
      <c r="OXS6" s="869"/>
      <c r="OXT6" s="869"/>
      <c r="OXU6" s="869"/>
      <c r="OXV6" s="869"/>
      <c r="OXW6" s="869"/>
      <c r="OXX6" s="869"/>
      <c r="OXY6" s="869"/>
      <c r="OXZ6" s="869"/>
      <c r="OYA6" s="869"/>
      <c r="OYB6" s="869"/>
      <c r="OYC6" s="869"/>
      <c r="OYD6" s="869"/>
      <c r="OYE6" s="869"/>
      <c r="OYF6" s="869"/>
      <c r="OYG6" s="869"/>
      <c r="OYH6" s="869"/>
      <c r="OYI6" s="869"/>
      <c r="OYJ6" s="869"/>
      <c r="OYK6" s="869"/>
      <c r="OYL6" s="869"/>
      <c r="OYM6" s="869"/>
      <c r="OYN6" s="869"/>
      <c r="OYO6" s="869"/>
      <c r="OYP6" s="869"/>
      <c r="OYQ6" s="869"/>
      <c r="OYR6" s="869"/>
      <c r="OYS6" s="869"/>
      <c r="OYT6" s="869"/>
      <c r="OYU6" s="869"/>
      <c r="OYV6" s="869"/>
      <c r="OYW6" s="869"/>
      <c r="OYX6" s="869"/>
      <c r="OYY6" s="869"/>
      <c r="OYZ6" s="869"/>
      <c r="OZA6" s="869"/>
      <c r="OZB6" s="869"/>
      <c r="OZC6" s="869"/>
      <c r="OZD6" s="869"/>
      <c r="OZE6" s="869"/>
      <c r="OZF6" s="869"/>
      <c r="OZG6" s="869"/>
      <c r="OZH6" s="869"/>
      <c r="OZI6" s="869"/>
      <c r="OZJ6" s="869"/>
      <c r="OZK6" s="869"/>
      <c r="OZL6" s="869"/>
      <c r="OZM6" s="869"/>
      <c r="OZN6" s="869"/>
      <c r="OZO6" s="869"/>
      <c r="OZP6" s="869"/>
      <c r="OZQ6" s="869"/>
      <c r="OZR6" s="869"/>
      <c r="OZS6" s="869"/>
      <c r="OZT6" s="869"/>
      <c r="OZU6" s="869"/>
      <c r="OZV6" s="869"/>
      <c r="OZW6" s="869"/>
      <c r="OZX6" s="869"/>
      <c r="OZY6" s="869"/>
      <c r="OZZ6" s="869"/>
      <c r="PAA6" s="869"/>
      <c r="PAB6" s="869"/>
      <c r="PAC6" s="869"/>
      <c r="PAD6" s="869"/>
      <c r="PAE6" s="869"/>
      <c r="PAF6" s="869"/>
      <c r="PAG6" s="869"/>
      <c r="PAH6" s="869"/>
      <c r="PAI6" s="869"/>
      <c r="PAJ6" s="869"/>
      <c r="PAK6" s="869"/>
      <c r="PAL6" s="869"/>
      <c r="PAM6" s="869"/>
      <c r="PAN6" s="869"/>
      <c r="PAO6" s="869"/>
      <c r="PAP6" s="869"/>
      <c r="PAQ6" s="869"/>
      <c r="PAR6" s="869"/>
      <c r="PAS6" s="869"/>
      <c r="PAT6" s="869"/>
      <c r="PAU6" s="869"/>
      <c r="PAV6" s="869"/>
      <c r="PAW6" s="869"/>
      <c r="PAX6" s="869"/>
      <c r="PAY6" s="869"/>
      <c r="PAZ6" s="869"/>
      <c r="PBA6" s="869"/>
      <c r="PBB6" s="869"/>
      <c r="PBC6" s="869"/>
      <c r="PBD6" s="869"/>
      <c r="PBE6" s="869"/>
      <c r="PBF6" s="869"/>
      <c r="PBG6" s="869"/>
      <c r="PBH6" s="869"/>
      <c r="PBI6" s="869"/>
      <c r="PBJ6" s="869"/>
      <c r="PBK6" s="869"/>
      <c r="PBL6" s="869"/>
      <c r="PBM6" s="869"/>
      <c r="PBN6" s="869"/>
      <c r="PBO6" s="869"/>
      <c r="PBP6" s="869"/>
      <c r="PBQ6" s="869"/>
      <c r="PBR6" s="869"/>
      <c r="PBS6" s="869"/>
      <c r="PBT6" s="869"/>
      <c r="PBU6" s="869"/>
      <c r="PBV6" s="869"/>
      <c r="PBW6" s="869"/>
      <c r="PBX6" s="869"/>
      <c r="PBY6" s="869"/>
      <c r="PBZ6" s="869"/>
      <c r="PCA6" s="869"/>
      <c r="PCB6" s="869"/>
      <c r="PCC6" s="869"/>
      <c r="PCD6" s="869"/>
      <c r="PCE6" s="869"/>
      <c r="PCF6" s="869"/>
      <c r="PCG6" s="869"/>
      <c r="PCH6" s="869"/>
      <c r="PCI6" s="869"/>
      <c r="PCJ6" s="869"/>
      <c r="PCK6" s="869"/>
      <c r="PCL6" s="869"/>
      <c r="PCM6" s="869"/>
      <c r="PCN6" s="869"/>
      <c r="PCO6" s="869"/>
      <c r="PCP6" s="869"/>
      <c r="PCQ6" s="869"/>
      <c r="PCR6" s="869"/>
      <c r="PCS6" s="869"/>
      <c r="PCT6" s="869"/>
      <c r="PCU6" s="869"/>
      <c r="PCV6" s="869"/>
      <c r="PCW6" s="869"/>
      <c r="PCX6" s="869"/>
      <c r="PCY6" s="869"/>
      <c r="PCZ6" s="869"/>
      <c r="PDA6" s="869"/>
      <c r="PDB6" s="869"/>
      <c r="PDC6" s="869"/>
      <c r="PDD6" s="869"/>
      <c r="PDE6" s="869"/>
      <c r="PDF6" s="869"/>
      <c r="PDG6" s="869"/>
      <c r="PDH6" s="869"/>
      <c r="PDI6" s="869"/>
      <c r="PDJ6" s="869"/>
      <c r="PDK6" s="869"/>
      <c r="PDL6" s="869"/>
      <c r="PDM6" s="869"/>
      <c r="PDN6" s="869"/>
      <c r="PDO6" s="869"/>
      <c r="PDP6" s="869"/>
      <c r="PDQ6" s="869"/>
      <c r="PDR6" s="869"/>
      <c r="PDS6" s="869"/>
      <c r="PDT6" s="869"/>
      <c r="PDU6" s="869"/>
      <c r="PDV6" s="869"/>
      <c r="PDW6" s="869"/>
      <c r="PDX6" s="869"/>
      <c r="PDY6" s="869"/>
      <c r="PDZ6" s="869"/>
      <c r="PEA6" s="869"/>
      <c r="PEB6" s="869"/>
      <c r="PEC6" s="869"/>
      <c r="PED6" s="869"/>
      <c r="PEE6" s="869"/>
      <c r="PEF6" s="869"/>
      <c r="PEG6" s="869"/>
      <c r="PEH6" s="869"/>
      <c r="PEI6" s="869"/>
      <c r="PEJ6" s="869"/>
      <c r="PEK6" s="869"/>
      <c r="PEL6" s="869"/>
      <c r="PEM6" s="869"/>
      <c r="PEN6" s="869"/>
      <c r="PEO6" s="869"/>
      <c r="PEP6" s="869"/>
      <c r="PEQ6" s="869"/>
      <c r="PER6" s="869"/>
      <c r="PES6" s="869"/>
      <c r="PET6" s="869"/>
      <c r="PEU6" s="869"/>
      <c r="PEV6" s="869"/>
      <c r="PEW6" s="869"/>
      <c r="PEX6" s="869"/>
      <c r="PEY6" s="869"/>
      <c r="PEZ6" s="869"/>
      <c r="PFA6" s="869"/>
      <c r="PFB6" s="869"/>
      <c r="PFC6" s="869"/>
      <c r="PFD6" s="869"/>
      <c r="PFE6" s="869"/>
      <c r="PFF6" s="869"/>
      <c r="PFG6" s="869"/>
      <c r="PFH6" s="869"/>
      <c r="PFI6" s="869"/>
      <c r="PFJ6" s="869"/>
      <c r="PFK6" s="869"/>
      <c r="PFL6" s="869"/>
      <c r="PFM6" s="869"/>
      <c r="PFN6" s="869"/>
      <c r="PFO6" s="869"/>
      <c r="PFP6" s="869"/>
      <c r="PFQ6" s="869"/>
      <c r="PFR6" s="869"/>
      <c r="PFS6" s="869"/>
      <c r="PFT6" s="869"/>
      <c r="PFU6" s="869"/>
      <c r="PFV6" s="869"/>
      <c r="PFW6" s="869"/>
      <c r="PFX6" s="869"/>
      <c r="PFY6" s="869"/>
      <c r="PFZ6" s="869"/>
      <c r="PGA6" s="869"/>
      <c r="PGB6" s="869"/>
      <c r="PGC6" s="869"/>
      <c r="PGD6" s="869"/>
      <c r="PGE6" s="869"/>
      <c r="PGF6" s="869"/>
      <c r="PGG6" s="869"/>
      <c r="PGH6" s="869"/>
      <c r="PGI6" s="869"/>
      <c r="PGJ6" s="869"/>
      <c r="PGK6" s="869"/>
      <c r="PGL6" s="869"/>
      <c r="PGM6" s="869"/>
      <c r="PGN6" s="869"/>
      <c r="PGO6" s="869"/>
      <c r="PGP6" s="869"/>
      <c r="PGQ6" s="869"/>
      <c r="PGR6" s="869"/>
      <c r="PGS6" s="869"/>
      <c r="PGT6" s="869"/>
      <c r="PGU6" s="869"/>
      <c r="PGV6" s="869"/>
      <c r="PGW6" s="869"/>
      <c r="PGX6" s="869"/>
      <c r="PGY6" s="869"/>
      <c r="PGZ6" s="869"/>
      <c r="PHA6" s="869"/>
      <c r="PHB6" s="869"/>
      <c r="PHC6" s="869"/>
      <c r="PHD6" s="869"/>
      <c r="PHE6" s="869"/>
      <c r="PHF6" s="869"/>
      <c r="PHG6" s="869"/>
      <c r="PHH6" s="869"/>
      <c r="PHI6" s="869"/>
      <c r="PHJ6" s="869"/>
      <c r="PHK6" s="869"/>
      <c r="PHL6" s="869"/>
      <c r="PHM6" s="869"/>
      <c r="PHN6" s="869"/>
      <c r="PHO6" s="869"/>
      <c r="PHP6" s="869"/>
      <c r="PHQ6" s="869"/>
      <c r="PHR6" s="869"/>
      <c r="PHS6" s="869"/>
      <c r="PHT6" s="869"/>
      <c r="PHU6" s="869"/>
      <c r="PHV6" s="869"/>
      <c r="PHW6" s="869"/>
      <c r="PHX6" s="869"/>
      <c r="PHY6" s="869"/>
      <c r="PHZ6" s="869"/>
      <c r="PIA6" s="869"/>
      <c r="PIB6" s="869"/>
      <c r="PIC6" s="869"/>
      <c r="PID6" s="869"/>
      <c r="PIE6" s="869"/>
      <c r="PIF6" s="869"/>
      <c r="PIG6" s="869"/>
      <c r="PIH6" s="869"/>
      <c r="PII6" s="869"/>
      <c r="PIJ6" s="869"/>
      <c r="PIK6" s="869"/>
      <c r="PIL6" s="869"/>
      <c r="PIM6" s="869"/>
      <c r="PIN6" s="869"/>
      <c r="PIO6" s="869"/>
      <c r="PIP6" s="869"/>
      <c r="PIQ6" s="869"/>
      <c r="PIR6" s="869"/>
      <c r="PIS6" s="869"/>
      <c r="PIT6" s="869"/>
      <c r="PIU6" s="869"/>
      <c r="PIV6" s="869"/>
      <c r="PIW6" s="869"/>
      <c r="PIX6" s="869"/>
      <c r="PIY6" s="869"/>
      <c r="PIZ6" s="869"/>
      <c r="PJA6" s="869"/>
      <c r="PJB6" s="869"/>
      <c r="PJC6" s="869"/>
      <c r="PJD6" s="869"/>
      <c r="PJE6" s="869"/>
      <c r="PJF6" s="869"/>
      <c r="PJG6" s="869"/>
      <c r="PJH6" s="869"/>
      <c r="PJI6" s="869"/>
      <c r="PJJ6" s="869"/>
      <c r="PJK6" s="869"/>
      <c r="PJL6" s="869"/>
      <c r="PJM6" s="869"/>
      <c r="PJN6" s="869"/>
      <c r="PJO6" s="869"/>
      <c r="PJP6" s="869"/>
      <c r="PJQ6" s="869"/>
      <c r="PJR6" s="869"/>
      <c r="PJS6" s="869"/>
      <c r="PJT6" s="869"/>
      <c r="PJU6" s="869"/>
      <c r="PJV6" s="869"/>
      <c r="PJW6" s="869"/>
      <c r="PJX6" s="869"/>
      <c r="PJY6" s="869"/>
      <c r="PJZ6" s="869"/>
      <c r="PKA6" s="869"/>
      <c r="PKB6" s="869"/>
      <c r="PKC6" s="869"/>
      <c r="PKD6" s="869"/>
      <c r="PKE6" s="869"/>
      <c r="PKF6" s="869"/>
      <c r="PKG6" s="869"/>
      <c r="PKH6" s="869"/>
      <c r="PKI6" s="869"/>
      <c r="PKJ6" s="869"/>
      <c r="PKK6" s="869"/>
      <c r="PKL6" s="869"/>
      <c r="PKM6" s="869"/>
      <c r="PKN6" s="869"/>
      <c r="PKO6" s="869"/>
      <c r="PKP6" s="869"/>
      <c r="PKQ6" s="869"/>
      <c r="PKR6" s="869"/>
      <c r="PKS6" s="869"/>
      <c r="PKT6" s="869"/>
      <c r="PKU6" s="869"/>
      <c r="PKV6" s="869"/>
      <c r="PKW6" s="869"/>
      <c r="PKX6" s="869"/>
      <c r="PKY6" s="869"/>
      <c r="PKZ6" s="869"/>
      <c r="PLA6" s="869"/>
      <c r="PLB6" s="869"/>
      <c r="PLC6" s="869"/>
      <c r="PLD6" s="869"/>
      <c r="PLE6" s="869"/>
      <c r="PLF6" s="869"/>
      <c r="PLG6" s="869"/>
      <c r="PLH6" s="869"/>
      <c r="PLI6" s="869"/>
      <c r="PLJ6" s="869"/>
      <c r="PLK6" s="869"/>
      <c r="PLL6" s="869"/>
      <c r="PLM6" s="869"/>
      <c r="PLN6" s="869"/>
      <c r="PLO6" s="869"/>
      <c r="PLP6" s="869"/>
      <c r="PLQ6" s="869"/>
      <c r="PLR6" s="869"/>
      <c r="PLS6" s="869"/>
      <c r="PLT6" s="869"/>
      <c r="PLU6" s="869"/>
      <c r="PLV6" s="869"/>
      <c r="PLW6" s="869"/>
      <c r="PLX6" s="869"/>
      <c r="PLY6" s="869"/>
      <c r="PLZ6" s="869"/>
      <c r="PMA6" s="869"/>
      <c r="PMB6" s="869"/>
      <c r="PMC6" s="869"/>
      <c r="PMD6" s="869"/>
      <c r="PME6" s="869"/>
      <c r="PMF6" s="869"/>
      <c r="PMG6" s="869"/>
      <c r="PMH6" s="869"/>
      <c r="PMI6" s="869"/>
      <c r="PMJ6" s="869"/>
      <c r="PMK6" s="869"/>
      <c r="PML6" s="869"/>
      <c r="PMM6" s="869"/>
      <c r="PMN6" s="869"/>
      <c r="PMO6" s="869"/>
      <c r="PMP6" s="869"/>
      <c r="PMQ6" s="869"/>
      <c r="PMR6" s="869"/>
      <c r="PMS6" s="869"/>
      <c r="PMT6" s="869"/>
      <c r="PMU6" s="869"/>
      <c r="PMV6" s="869"/>
      <c r="PMW6" s="869"/>
      <c r="PMX6" s="869"/>
      <c r="PMY6" s="869"/>
      <c r="PMZ6" s="869"/>
      <c r="PNA6" s="869"/>
      <c r="PNB6" s="869"/>
      <c r="PNC6" s="869"/>
      <c r="PND6" s="869"/>
      <c r="PNE6" s="869"/>
      <c r="PNF6" s="869"/>
      <c r="PNG6" s="869"/>
      <c r="PNH6" s="869"/>
      <c r="PNI6" s="869"/>
      <c r="PNJ6" s="869"/>
      <c r="PNK6" s="869"/>
      <c r="PNL6" s="869"/>
      <c r="PNM6" s="869"/>
      <c r="PNN6" s="869"/>
      <c r="PNO6" s="869"/>
      <c r="PNP6" s="869"/>
      <c r="PNQ6" s="869"/>
      <c r="PNR6" s="869"/>
      <c r="PNS6" s="869"/>
      <c r="PNT6" s="869"/>
      <c r="PNU6" s="869"/>
      <c r="PNV6" s="869"/>
      <c r="PNW6" s="869"/>
      <c r="PNX6" s="869"/>
      <c r="PNY6" s="869"/>
      <c r="PNZ6" s="869"/>
      <c r="POA6" s="869"/>
      <c r="POB6" s="869"/>
      <c r="POC6" s="869"/>
      <c r="POD6" s="869"/>
      <c r="POE6" s="869"/>
      <c r="POF6" s="869"/>
      <c r="POG6" s="869"/>
      <c r="POH6" s="869"/>
      <c r="POI6" s="869"/>
      <c r="POJ6" s="869"/>
      <c r="POK6" s="869"/>
      <c r="POL6" s="869"/>
      <c r="POM6" s="869"/>
      <c r="PON6" s="869"/>
      <c r="POO6" s="869"/>
      <c r="POP6" s="869"/>
      <c r="POQ6" s="869"/>
      <c r="POR6" s="869"/>
      <c r="POS6" s="869"/>
      <c r="POT6" s="869"/>
      <c r="POU6" s="869"/>
      <c r="POV6" s="869"/>
      <c r="POW6" s="869"/>
      <c r="POX6" s="869"/>
      <c r="POY6" s="869"/>
      <c r="POZ6" s="869"/>
      <c r="PPA6" s="869"/>
      <c r="PPB6" s="869"/>
      <c r="PPC6" s="869"/>
      <c r="PPD6" s="869"/>
      <c r="PPE6" s="869"/>
      <c r="PPF6" s="869"/>
      <c r="PPG6" s="869"/>
      <c r="PPH6" s="869"/>
      <c r="PPI6" s="869"/>
      <c r="PPJ6" s="869"/>
      <c r="PPK6" s="869"/>
      <c r="PPL6" s="869"/>
      <c r="PPM6" s="869"/>
      <c r="PPN6" s="869"/>
      <c r="PPO6" s="869"/>
      <c r="PPP6" s="869"/>
      <c r="PPQ6" s="869"/>
      <c r="PPR6" s="869"/>
      <c r="PPS6" s="869"/>
      <c r="PPT6" s="869"/>
      <c r="PPU6" s="869"/>
      <c r="PPV6" s="869"/>
      <c r="PPW6" s="869"/>
      <c r="PPX6" s="869"/>
      <c r="PPY6" s="869"/>
      <c r="PPZ6" s="869"/>
      <c r="PQA6" s="869"/>
      <c r="PQB6" s="869"/>
      <c r="PQC6" s="869"/>
      <c r="PQD6" s="869"/>
      <c r="PQE6" s="869"/>
      <c r="PQF6" s="869"/>
      <c r="PQG6" s="869"/>
      <c r="PQH6" s="869"/>
      <c r="PQI6" s="869"/>
      <c r="PQJ6" s="869"/>
      <c r="PQK6" s="869"/>
      <c r="PQL6" s="869"/>
      <c r="PQM6" s="869"/>
      <c r="PQN6" s="869"/>
      <c r="PQO6" s="869"/>
      <c r="PQP6" s="869"/>
      <c r="PQQ6" s="869"/>
      <c r="PQR6" s="869"/>
      <c r="PQS6" s="869"/>
      <c r="PQT6" s="869"/>
      <c r="PQU6" s="869"/>
      <c r="PQV6" s="869"/>
      <c r="PQW6" s="869"/>
      <c r="PQX6" s="869"/>
      <c r="PQY6" s="869"/>
      <c r="PQZ6" s="869"/>
      <c r="PRA6" s="869"/>
      <c r="PRB6" s="869"/>
      <c r="PRC6" s="869"/>
      <c r="PRD6" s="869"/>
      <c r="PRE6" s="869"/>
      <c r="PRF6" s="869"/>
      <c r="PRG6" s="869"/>
      <c r="PRH6" s="869"/>
      <c r="PRI6" s="869"/>
      <c r="PRJ6" s="869"/>
      <c r="PRK6" s="869"/>
      <c r="PRL6" s="869"/>
      <c r="PRM6" s="869"/>
      <c r="PRN6" s="869"/>
      <c r="PRO6" s="869"/>
      <c r="PRP6" s="869"/>
      <c r="PRQ6" s="869"/>
      <c r="PRR6" s="869"/>
      <c r="PRS6" s="869"/>
      <c r="PRT6" s="869"/>
      <c r="PRU6" s="869"/>
      <c r="PRV6" s="869"/>
      <c r="PRW6" s="869"/>
      <c r="PRX6" s="869"/>
      <c r="PRY6" s="869"/>
      <c r="PRZ6" s="869"/>
      <c r="PSA6" s="869"/>
      <c r="PSB6" s="869"/>
      <c r="PSC6" s="869"/>
      <c r="PSD6" s="869"/>
      <c r="PSE6" s="869"/>
      <c r="PSF6" s="869"/>
      <c r="PSG6" s="869"/>
      <c r="PSH6" s="869"/>
      <c r="PSI6" s="869"/>
      <c r="PSJ6" s="869"/>
      <c r="PSK6" s="869"/>
      <c r="PSL6" s="869"/>
      <c r="PSM6" s="869"/>
      <c r="PSN6" s="869"/>
      <c r="PSO6" s="869"/>
      <c r="PSP6" s="869"/>
      <c r="PSQ6" s="869"/>
      <c r="PSR6" s="869"/>
      <c r="PSS6" s="869"/>
      <c r="PST6" s="869"/>
      <c r="PSU6" s="869"/>
      <c r="PSV6" s="869"/>
      <c r="PSW6" s="869"/>
      <c r="PSX6" s="869"/>
      <c r="PSY6" s="869"/>
      <c r="PSZ6" s="869"/>
      <c r="PTA6" s="869"/>
      <c r="PTB6" s="869"/>
      <c r="PTC6" s="869"/>
      <c r="PTD6" s="869"/>
      <c r="PTE6" s="869"/>
      <c r="PTF6" s="869"/>
      <c r="PTG6" s="869"/>
      <c r="PTH6" s="869"/>
      <c r="PTI6" s="869"/>
      <c r="PTJ6" s="869"/>
      <c r="PTK6" s="869"/>
      <c r="PTL6" s="869"/>
      <c r="PTM6" s="869"/>
      <c r="PTN6" s="869"/>
      <c r="PTO6" s="869"/>
      <c r="PTP6" s="869"/>
      <c r="PTQ6" s="869"/>
      <c r="PTR6" s="869"/>
      <c r="PTS6" s="869"/>
      <c r="PTT6" s="869"/>
      <c r="PTU6" s="869"/>
      <c r="PTV6" s="869"/>
      <c r="PTW6" s="869"/>
      <c r="PTX6" s="869"/>
      <c r="PTY6" s="869"/>
      <c r="PTZ6" s="869"/>
      <c r="PUA6" s="869"/>
      <c r="PUB6" s="869"/>
      <c r="PUC6" s="869"/>
      <c r="PUD6" s="869"/>
      <c r="PUE6" s="869"/>
      <c r="PUF6" s="869"/>
      <c r="PUG6" s="869"/>
      <c r="PUH6" s="869"/>
      <c r="PUI6" s="869"/>
      <c r="PUJ6" s="869"/>
      <c r="PUK6" s="869"/>
      <c r="PUL6" s="869"/>
      <c r="PUM6" s="869"/>
      <c r="PUN6" s="869"/>
      <c r="PUO6" s="869"/>
      <c r="PUP6" s="869"/>
      <c r="PUQ6" s="869"/>
      <c r="PUR6" s="869"/>
      <c r="PUS6" s="869"/>
      <c r="PUT6" s="869"/>
      <c r="PUU6" s="869"/>
      <c r="PUV6" s="869"/>
      <c r="PUW6" s="869"/>
      <c r="PUX6" s="869"/>
      <c r="PUY6" s="869"/>
      <c r="PUZ6" s="869"/>
      <c r="PVA6" s="869"/>
      <c r="PVB6" s="869"/>
      <c r="PVC6" s="869"/>
      <c r="PVD6" s="869"/>
      <c r="PVE6" s="869"/>
      <c r="PVF6" s="869"/>
      <c r="PVG6" s="869"/>
      <c r="PVH6" s="869"/>
      <c r="PVI6" s="869"/>
      <c r="PVJ6" s="869"/>
      <c r="PVK6" s="869"/>
      <c r="PVL6" s="869"/>
      <c r="PVM6" s="869"/>
      <c r="PVN6" s="869"/>
      <c r="PVO6" s="869"/>
      <c r="PVP6" s="869"/>
      <c r="PVQ6" s="869"/>
      <c r="PVR6" s="869"/>
      <c r="PVS6" s="869"/>
      <c r="PVT6" s="869"/>
      <c r="PVU6" s="869"/>
      <c r="PVV6" s="869"/>
      <c r="PVW6" s="869"/>
      <c r="PVX6" s="869"/>
      <c r="PVY6" s="869"/>
      <c r="PVZ6" s="869"/>
      <c r="PWA6" s="869"/>
      <c r="PWB6" s="869"/>
      <c r="PWC6" s="869"/>
      <c r="PWD6" s="869"/>
      <c r="PWE6" s="869"/>
      <c r="PWF6" s="869"/>
      <c r="PWG6" s="869"/>
      <c r="PWH6" s="869"/>
      <c r="PWI6" s="869"/>
      <c r="PWJ6" s="869"/>
      <c r="PWK6" s="869"/>
      <c r="PWL6" s="869"/>
      <c r="PWM6" s="869"/>
      <c r="PWN6" s="869"/>
      <c r="PWO6" s="869"/>
      <c r="PWP6" s="869"/>
      <c r="PWQ6" s="869"/>
      <c r="PWR6" s="869"/>
      <c r="PWS6" s="869"/>
      <c r="PWT6" s="869"/>
      <c r="PWU6" s="869"/>
      <c r="PWV6" s="869"/>
      <c r="PWW6" s="869"/>
      <c r="PWX6" s="869"/>
      <c r="PWY6" s="869"/>
      <c r="PWZ6" s="869"/>
      <c r="PXA6" s="869"/>
      <c r="PXB6" s="869"/>
      <c r="PXC6" s="869"/>
      <c r="PXD6" s="869"/>
      <c r="PXE6" s="869"/>
      <c r="PXF6" s="869"/>
      <c r="PXG6" s="869"/>
      <c r="PXH6" s="869"/>
      <c r="PXI6" s="869"/>
      <c r="PXJ6" s="869"/>
      <c r="PXK6" s="869"/>
      <c r="PXL6" s="869"/>
      <c r="PXM6" s="869"/>
      <c r="PXN6" s="869"/>
      <c r="PXO6" s="869"/>
      <c r="PXP6" s="869"/>
      <c r="PXQ6" s="869"/>
      <c r="PXR6" s="869"/>
      <c r="PXS6" s="869"/>
      <c r="PXT6" s="869"/>
      <c r="PXU6" s="869"/>
      <c r="PXV6" s="869"/>
      <c r="PXW6" s="869"/>
      <c r="PXX6" s="869"/>
      <c r="PXY6" s="869"/>
      <c r="PXZ6" s="869"/>
      <c r="PYA6" s="869"/>
      <c r="PYB6" s="869"/>
      <c r="PYC6" s="869"/>
      <c r="PYD6" s="869"/>
      <c r="PYE6" s="869"/>
      <c r="PYF6" s="869"/>
      <c r="PYG6" s="869"/>
      <c r="PYH6" s="869"/>
      <c r="PYI6" s="869"/>
      <c r="PYJ6" s="869"/>
      <c r="PYK6" s="869"/>
      <c r="PYL6" s="869"/>
      <c r="PYM6" s="869"/>
      <c r="PYN6" s="869"/>
      <c r="PYO6" s="869"/>
      <c r="PYP6" s="869"/>
      <c r="PYQ6" s="869"/>
      <c r="PYR6" s="869"/>
      <c r="PYS6" s="869"/>
      <c r="PYT6" s="869"/>
      <c r="PYU6" s="869"/>
      <c r="PYV6" s="869"/>
      <c r="PYW6" s="869"/>
      <c r="PYX6" s="869"/>
      <c r="PYY6" s="869"/>
      <c r="PYZ6" s="869"/>
      <c r="PZA6" s="869"/>
      <c r="PZB6" s="869"/>
      <c r="PZC6" s="869"/>
      <c r="PZD6" s="869"/>
      <c r="PZE6" s="869"/>
      <c r="PZF6" s="869"/>
      <c r="PZG6" s="869"/>
      <c r="PZH6" s="869"/>
      <c r="PZI6" s="869"/>
      <c r="PZJ6" s="869"/>
      <c r="PZK6" s="869"/>
      <c r="PZL6" s="869"/>
      <c r="PZM6" s="869"/>
      <c r="PZN6" s="869"/>
      <c r="PZO6" s="869"/>
      <c r="PZP6" s="869"/>
      <c r="PZQ6" s="869"/>
      <c r="PZR6" s="869"/>
      <c r="PZS6" s="869"/>
      <c r="PZT6" s="869"/>
      <c r="PZU6" s="869"/>
      <c r="PZV6" s="869"/>
      <c r="PZW6" s="869"/>
      <c r="PZX6" s="869"/>
      <c r="PZY6" s="869"/>
      <c r="PZZ6" s="869"/>
      <c r="QAA6" s="869"/>
      <c r="QAB6" s="869"/>
      <c r="QAC6" s="869"/>
      <c r="QAD6" s="869"/>
      <c r="QAE6" s="869"/>
      <c r="QAF6" s="869"/>
      <c r="QAG6" s="869"/>
      <c r="QAH6" s="869"/>
      <c r="QAI6" s="869"/>
      <c r="QAJ6" s="869"/>
      <c r="QAK6" s="869"/>
      <c r="QAL6" s="869"/>
      <c r="QAM6" s="869"/>
      <c r="QAN6" s="869"/>
      <c r="QAO6" s="869"/>
      <c r="QAP6" s="869"/>
      <c r="QAQ6" s="869"/>
      <c r="QAR6" s="869"/>
      <c r="QAS6" s="869"/>
      <c r="QAT6" s="869"/>
      <c r="QAU6" s="869"/>
      <c r="QAV6" s="869"/>
      <c r="QAW6" s="869"/>
      <c r="QAX6" s="869"/>
      <c r="QAY6" s="869"/>
      <c r="QAZ6" s="869"/>
      <c r="QBA6" s="869"/>
      <c r="QBB6" s="869"/>
      <c r="QBC6" s="869"/>
      <c r="QBD6" s="869"/>
      <c r="QBE6" s="869"/>
      <c r="QBF6" s="869"/>
      <c r="QBG6" s="869"/>
      <c r="QBH6" s="869"/>
      <c r="QBI6" s="869"/>
      <c r="QBJ6" s="869"/>
      <c r="QBK6" s="869"/>
      <c r="QBL6" s="869"/>
      <c r="QBM6" s="869"/>
      <c r="QBN6" s="869"/>
      <c r="QBO6" s="869"/>
      <c r="QBP6" s="869"/>
      <c r="QBQ6" s="869"/>
      <c r="QBR6" s="869"/>
      <c r="QBS6" s="869"/>
      <c r="QBT6" s="869"/>
      <c r="QBU6" s="869"/>
      <c r="QBV6" s="869"/>
      <c r="QBW6" s="869"/>
      <c r="QBX6" s="869"/>
      <c r="QBY6" s="869"/>
      <c r="QBZ6" s="869"/>
      <c r="QCA6" s="869"/>
      <c r="QCB6" s="869"/>
      <c r="QCC6" s="869"/>
      <c r="QCD6" s="869"/>
      <c r="QCE6" s="869"/>
      <c r="QCF6" s="869"/>
      <c r="QCG6" s="869"/>
      <c r="QCH6" s="869"/>
      <c r="QCI6" s="869"/>
      <c r="QCJ6" s="869"/>
      <c r="QCK6" s="869"/>
      <c r="QCL6" s="869"/>
      <c r="QCM6" s="869"/>
      <c r="QCN6" s="869"/>
      <c r="QCO6" s="869"/>
      <c r="QCP6" s="869"/>
      <c r="QCQ6" s="869"/>
      <c r="QCR6" s="869"/>
      <c r="QCS6" s="869"/>
      <c r="QCT6" s="869"/>
      <c r="QCU6" s="869"/>
      <c r="QCV6" s="869"/>
      <c r="QCW6" s="869"/>
      <c r="QCX6" s="869"/>
      <c r="QCY6" s="869"/>
      <c r="QCZ6" s="869"/>
      <c r="QDA6" s="869"/>
      <c r="QDB6" s="869"/>
      <c r="QDC6" s="869"/>
      <c r="QDD6" s="869"/>
      <c r="QDE6" s="869"/>
      <c r="QDF6" s="869"/>
      <c r="QDG6" s="869"/>
      <c r="QDH6" s="869"/>
      <c r="QDI6" s="869"/>
      <c r="QDJ6" s="869"/>
      <c r="QDK6" s="869"/>
      <c r="QDL6" s="869"/>
      <c r="QDM6" s="869"/>
      <c r="QDN6" s="869"/>
      <c r="QDO6" s="869"/>
      <c r="QDP6" s="869"/>
      <c r="QDQ6" s="869"/>
      <c r="QDR6" s="869"/>
      <c r="QDS6" s="869"/>
      <c r="QDT6" s="869"/>
      <c r="QDU6" s="869"/>
      <c r="QDV6" s="869"/>
      <c r="QDW6" s="869"/>
      <c r="QDX6" s="869"/>
      <c r="QDY6" s="869"/>
      <c r="QDZ6" s="869"/>
      <c r="QEA6" s="869"/>
      <c r="QEB6" s="869"/>
      <c r="QEC6" s="869"/>
      <c r="QED6" s="869"/>
      <c r="QEE6" s="869"/>
      <c r="QEF6" s="869"/>
      <c r="QEG6" s="869"/>
      <c r="QEH6" s="869"/>
      <c r="QEI6" s="869"/>
      <c r="QEJ6" s="869"/>
      <c r="QEK6" s="869"/>
      <c r="QEL6" s="869"/>
      <c r="QEM6" s="869"/>
      <c r="QEN6" s="869"/>
      <c r="QEO6" s="869"/>
      <c r="QEP6" s="869"/>
      <c r="QEQ6" s="869"/>
      <c r="QER6" s="869"/>
      <c r="QES6" s="869"/>
      <c r="QET6" s="869"/>
      <c r="QEU6" s="869"/>
      <c r="QEV6" s="869"/>
      <c r="QEW6" s="869"/>
      <c r="QEX6" s="869"/>
      <c r="QEY6" s="869"/>
      <c r="QEZ6" s="869"/>
      <c r="QFA6" s="869"/>
      <c r="QFB6" s="869"/>
      <c r="QFC6" s="869"/>
      <c r="QFD6" s="869"/>
      <c r="QFE6" s="869"/>
      <c r="QFF6" s="869"/>
      <c r="QFG6" s="869"/>
      <c r="QFH6" s="869"/>
      <c r="QFI6" s="869"/>
      <c r="QFJ6" s="869"/>
      <c r="QFK6" s="869"/>
      <c r="QFL6" s="869"/>
      <c r="QFM6" s="869"/>
      <c r="QFN6" s="869"/>
      <c r="QFO6" s="869"/>
      <c r="QFP6" s="869"/>
      <c r="QFQ6" s="869"/>
      <c r="QFR6" s="869"/>
      <c r="QFS6" s="869"/>
      <c r="QFT6" s="869"/>
      <c r="QFU6" s="869"/>
      <c r="QFV6" s="869"/>
      <c r="QFW6" s="869"/>
      <c r="QFX6" s="869"/>
      <c r="QFY6" s="869"/>
      <c r="QFZ6" s="869"/>
      <c r="QGA6" s="869"/>
      <c r="QGB6" s="869"/>
      <c r="QGC6" s="869"/>
      <c r="QGD6" s="869"/>
      <c r="QGE6" s="869"/>
      <c r="QGF6" s="869"/>
      <c r="QGG6" s="869"/>
      <c r="QGH6" s="869"/>
      <c r="QGI6" s="869"/>
      <c r="QGJ6" s="869"/>
      <c r="QGK6" s="869"/>
      <c r="QGL6" s="869"/>
      <c r="QGM6" s="869"/>
      <c r="QGN6" s="869"/>
      <c r="QGO6" s="869"/>
      <c r="QGP6" s="869"/>
      <c r="QGQ6" s="869"/>
      <c r="QGR6" s="869"/>
      <c r="QGS6" s="869"/>
      <c r="QGT6" s="869"/>
      <c r="QGU6" s="869"/>
      <c r="QGV6" s="869"/>
      <c r="QGW6" s="869"/>
      <c r="QGX6" s="869"/>
      <c r="QGY6" s="869"/>
      <c r="QGZ6" s="869"/>
      <c r="QHA6" s="869"/>
      <c r="QHB6" s="869"/>
      <c r="QHC6" s="869"/>
      <c r="QHD6" s="869"/>
      <c r="QHE6" s="869"/>
      <c r="QHF6" s="869"/>
      <c r="QHG6" s="869"/>
      <c r="QHH6" s="869"/>
      <c r="QHI6" s="869"/>
      <c r="QHJ6" s="869"/>
      <c r="QHK6" s="869"/>
      <c r="QHL6" s="869"/>
      <c r="QHM6" s="869"/>
      <c r="QHN6" s="869"/>
      <c r="QHO6" s="869"/>
      <c r="QHP6" s="869"/>
      <c r="QHQ6" s="869"/>
      <c r="QHR6" s="869"/>
      <c r="QHS6" s="869"/>
      <c r="QHT6" s="869"/>
      <c r="QHU6" s="869"/>
      <c r="QHV6" s="869"/>
      <c r="QHW6" s="869"/>
      <c r="QHX6" s="869"/>
      <c r="QHY6" s="869"/>
      <c r="QHZ6" s="869"/>
      <c r="QIA6" s="869"/>
      <c r="QIB6" s="869"/>
      <c r="QIC6" s="869"/>
      <c r="QID6" s="869"/>
      <c r="QIE6" s="869"/>
      <c r="QIF6" s="869"/>
      <c r="QIG6" s="869"/>
      <c r="QIH6" s="869"/>
      <c r="QII6" s="869"/>
      <c r="QIJ6" s="869"/>
      <c r="QIK6" s="869"/>
      <c r="QIL6" s="869"/>
      <c r="QIM6" s="869"/>
      <c r="QIN6" s="869"/>
      <c r="QIO6" s="869"/>
      <c r="QIP6" s="869"/>
      <c r="QIQ6" s="869"/>
      <c r="QIR6" s="869"/>
      <c r="QIS6" s="869"/>
      <c r="QIT6" s="869"/>
      <c r="QIU6" s="869"/>
      <c r="QIV6" s="869"/>
      <c r="QIW6" s="869"/>
      <c r="QIX6" s="869"/>
      <c r="QIY6" s="869"/>
      <c r="QIZ6" s="869"/>
      <c r="QJA6" s="869"/>
      <c r="QJB6" s="869"/>
      <c r="QJC6" s="869"/>
      <c r="QJD6" s="869"/>
      <c r="QJE6" s="869"/>
      <c r="QJF6" s="869"/>
      <c r="QJG6" s="869"/>
      <c r="QJH6" s="869"/>
      <c r="QJI6" s="869"/>
      <c r="QJJ6" s="869"/>
      <c r="QJK6" s="869"/>
      <c r="QJL6" s="869"/>
      <c r="QJM6" s="869"/>
      <c r="QJN6" s="869"/>
      <c r="QJO6" s="869"/>
      <c r="QJP6" s="869"/>
      <c r="QJQ6" s="869"/>
      <c r="QJR6" s="869"/>
      <c r="QJS6" s="869"/>
      <c r="QJT6" s="869"/>
      <c r="QJU6" s="869"/>
      <c r="QJV6" s="869"/>
      <c r="QJW6" s="869"/>
      <c r="QJX6" s="869"/>
      <c r="QJY6" s="869"/>
      <c r="QJZ6" s="869"/>
      <c r="QKA6" s="869"/>
      <c r="QKB6" s="869"/>
      <c r="QKC6" s="869"/>
      <c r="QKD6" s="869"/>
      <c r="QKE6" s="869"/>
      <c r="QKF6" s="869"/>
      <c r="QKG6" s="869"/>
      <c r="QKH6" s="869"/>
      <c r="QKI6" s="869"/>
      <c r="QKJ6" s="869"/>
      <c r="QKK6" s="869"/>
      <c r="QKL6" s="869"/>
      <c r="QKM6" s="869"/>
      <c r="QKN6" s="869"/>
      <c r="QKO6" s="869"/>
      <c r="QKP6" s="869"/>
      <c r="QKQ6" s="869"/>
      <c r="QKR6" s="869"/>
      <c r="QKS6" s="869"/>
      <c r="QKT6" s="869"/>
      <c r="QKU6" s="869"/>
      <c r="QKV6" s="869"/>
      <c r="QKW6" s="869"/>
      <c r="QKX6" s="869"/>
      <c r="QKY6" s="869"/>
      <c r="QKZ6" s="869"/>
      <c r="QLA6" s="869"/>
      <c r="QLB6" s="869"/>
      <c r="QLC6" s="869"/>
      <c r="QLD6" s="869"/>
      <c r="QLE6" s="869"/>
      <c r="QLF6" s="869"/>
      <c r="QLG6" s="869"/>
      <c r="QLH6" s="869"/>
      <c r="QLI6" s="869"/>
      <c r="QLJ6" s="869"/>
      <c r="QLK6" s="869"/>
      <c r="QLL6" s="869"/>
      <c r="QLM6" s="869"/>
      <c r="QLN6" s="869"/>
      <c r="QLO6" s="869"/>
      <c r="QLP6" s="869"/>
      <c r="QLQ6" s="869"/>
      <c r="QLR6" s="869"/>
      <c r="QLS6" s="869"/>
      <c r="QLT6" s="869"/>
      <c r="QLU6" s="869"/>
      <c r="QLV6" s="869"/>
      <c r="QLW6" s="869"/>
      <c r="QLX6" s="869"/>
      <c r="QLY6" s="869"/>
      <c r="QLZ6" s="869"/>
      <c r="QMA6" s="869"/>
      <c r="QMB6" s="869"/>
      <c r="QMC6" s="869"/>
      <c r="QMD6" s="869"/>
      <c r="QME6" s="869"/>
      <c r="QMF6" s="869"/>
      <c r="QMG6" s="869"/>
      <c r="QMH6" s="869"/>
      <c r="QMI6" s="869"/>
      <c r="QMJ6" s="869"/>
      <c r="QMK6" s="869"/>
      <c r="QML6" s="869"/>
      <c r="QMM6" s="869"/>
      <c r="QMN6" s="869"/>
      <c r="QMO6" s="869"/>
      <c r="QMP6" s="869"/>
      <c r="QMQ6" s="869"/>
      <c r="QMR6" s="869"/>
      <c r="QMS6" s="869"/>
      <c r="QMT6" s="869"/>
      <c r="QMU6" s="869"/>
      <c r="QMV6" s="869"/>
      <c r="QMW6" s="869"/>
      <c r="QMX6" s="869"/>
      <c r="QMY6" s="869"/>
      <c r="QMZ6" s="869"/>
      <c r="QNA6" s="869"/>
      <c r="QNB6" s="869"/>
      <c r="QNC6" s="869"/>
      <c r="QND6" s="869"/>
      <c r="QNE6" s="869"/>
      <c r="QNF6" s="869"/>
      <c r="QNG6" s="869"/>
      <c r="QNH6" s="869"/>
      <c r="QNI6" s="869"/>
      <c r="QNJ6" s="869"/>
      <c r="QNK6" s="869"/>
      <c r="QNL6" s="869"/>
      <c r="QNM6" s="869"/>
      <c r="QNN6" s="869"/>
      <c r="QNO6" s="869"/>
      <c r="QNP6" s="869"/>
      <c r="QNQ6" s="869"/>
      <c r="QNR6" s="869"/>
      <c r="QNS6" s="869"/>
      <c r="QNT6" s="869"/>
      <c r="QNU6" s="869"/>
      <c r="QNV6" s="869"/>
      <c r="QNW6" s="869"/>
      <c r="QNX6" s="869"/>
      <c r="QNY6" s="869"/>
      <c r="QNZ6" s="869"/>
      <c r="QOA6" s="869"/>
      <c r="QOB6" s="869"/>
      <c r="QOC6" s="869"/>
      <c r="QOD6" s="869"/>
      <c r="QOE6" s="869"/>
      <c r="QOF6" s="869"/>
      <c r="QOG6" s="869"/>
      <c r="QOH6" s="869"/>
      <c r="QOI6" s="869"/>
      <c r="QOJ6" s="869"/>
      <c r="QOK6" s="869"/>
      <c r="QOL6" s="869"/>
      <c r="QOM6" s="869"/>
      <c r="QON6" s="869"/>
      <c r="QOO6" s="869"/>
      <c r="QOP6" s="869"/>
      <c r="QOQ6" s="869"/>
      <c r="QOR6" s="869"/>
      <c r="QOS6" s="869"/>
      <c r="QOT6" s="869"/>
      <c r="QOU6" s="869"/>
      <c r="QOV6" s="869"/>
      <c r="QOW6" s="869"/>
      <c r="QOX6" s="869"/>
      <c r="QOY6" s="869"/>
      <c r="QOZ6" s="869"/>
      <c r="QPA6" s="869"/>
      <c r="QPB6" s="869"/>
      <c r="QPC6" s="869"/>
      <c r="QPD6" s="869"/>
      <c r="QPE6" s="869"/>
      <c r="QPF6" s="869"/>
      <c r="QPG6" s="869"/>
      <c r="QPH6" s="869"/>
      <c r="QPI6" s="869"/>
      <c r="QPJ6" s="869"/>
      <c r="QPK6" s="869"/>
      <c r="QPL6" s="869"/>
      <c r="QPM6" s="869"/>
      <c r="QPN6" s="869"/>
      <c r="QPO6" s="869"/>
      <c r="QPP6" s="869"/>
      <c r="QPQ6" s="869"/>
      <c r="QPR6" s="869"/>
      <c r="QPS6" s="869"/>
      <c r="QPT6" s="869"/>
      <c r="QPU6" s="869"/>
      <c r="QPV6" s="869"/>
      <c r="QPW6" s="869"/>
      <c r="QPX6" s="869"/>
      <c r="QPY6" s="869"/>
      <c r="QPZ6" s="869"/>
      <c r="QQA6" s="869"/>
      <c r="QQB6" s="869"/>
      <c r="QQC6" s="869"/>
      <c r="QQD6" s="869"/>
      <c r="QQE6" s="869"/>
      <c r="QQF6" s="869"/>
      <c r="QQG6" s="869"/>
      <c r="QQH6" s="869"/>
      <c r="QQI6" s="869"/>
      <c r="QQJ6" s="869"/>
      <c r="QQK6" s="869"/>
      <c r="QQL6" s="869"/>
      <c r="QQM6" s="869"/>
      <c r="QQN6" s="869"/>
      <c r="QQO6" s="869"/>
      <c r="QQP6" s="869"/>
      <c r="QQQ6" s="869"/>
      <c r="QQR6" s="869"/>
      <c r="QQS6" s="869"/>
      <c r="QQT6" s="869"/>
      <c r="QQU6" s="869"/>
      <c r="QQV6" s="869"/>
      <c r="QQW6" s="869"/>
      <c r="QQX6" s="869"/>
      <c r="QQY6" s="869"/>
      <c r="QQZ6" s="869"/>
      <c r="QRA6" s="869"/>
      <c r="QRB6" s="869"/>
      <c r="QRC6" s="869"/>
      <c r="QRD6" s="869"/>
      <c r="QRE6" s="869"/>
      <c r="QRF6" s="869"/>
      <c r="QRG6" s="869"/>
      <c r="QRH6" s="869"/>
      <c r="QRI6" s="869"/>
      <c r="QRJ6" s="869"/>
      <c r="QRK6" s="869"/>
      <c r="QRL6" s="869"/>
      <c r="QRM6" s="869"/>
      <c r="QRN6" s="869"/>
      <c r="QRO6" s="869"/>
      <c r="QRP6" s="869"/>
      <c r="QRQ6" s="869"/>
      <c r="QRR6" s="869"/>
      <c r="QRS6" s="869"/>
      <c r="QRT6" s="869"/>
      <c r="QRU6" s="869"/>
      <c r="QRV6" s="869"/>
      <c r="QRW6" s="869"/>
      <c r="QRX6" s="869"/>
      <c r="QRY6" s="869"/>
      <c r="QRZ6" s="869"/>
      <c r="QSA6" s="869"/>
      <c r="QSB6" s="869"/>
      <c r="QSC6" s="869"/>
      <c r="QSD6" s="869"/>
      <c r="QSE6" s="869"/>
      <c r="QSF6" s="869"/>
      <c r="QSG6" s="869"/>
      <c r="QSH6" s="869"/>
      <c r="QSI6" s="869"/>
      <c r="QSJ6" s="869"/>
      <c r="QSK6" s="869"/>
      <c r="QSL6" s="869"/>
      <c r="QSM6" s="869"/>
      <c r="QSN6" s="869"/>
      <c r="QSO6" s="869"/>
      <c r="QSP6" s="869"/>
      <c r="QSQ6" s="869"/>
      <c r="QSR6" s="869"/>
      <c r="QSS6" s="869"/>
      <c r="QST6" s="869"/>
      <c r="QSU6" s="869"/>
      <c r="QSV6" s="869"/>
      <c r="QSW6" s="869"/>
      <c r="QSX6" s="869"/>
      <c r="QSY6" s="869"/>
      <c r="QSZ6" s="869"/>
      <c r="QTA6" s="869"/>
      <c r="QTB6" s="869"/>
      <c r="QTC6" s="869"/>
      <c r="QTD6" s="869"/>
      <c r="QTE6" s="869"/>
      <c r="QTF6" s="869"/>
      <c r="QTG6" s="869"/>
      <c r="QTH6" s="869"/>
      <c r="QTI6" s="869"/>
      <c r="QTJ6" s="869"/>
      <c r="QTK6" s="869"/>
      <c r="QTL6" s="869"/>
      <c r="QTM6" s="869"/>
      <c r="QTN6" s="869"/>
      <c r="QTO6" s="869"/>
      <c r="QTP6" s="869"/>
      <c r="QTQ6" s="869"/>
      <c r="QTR6" s="869"/>
      <c r="QTS6" s="869"/>
      <c r="QTT6" s="869"/>
      <c r="QTU6" s="869"/>
      <c r="QTV6" s="869"/>
      <c r="QTW6" s="869"/>
      <c r="QTX6" s="869"/>
      <c r="QTY6" s="869"/>
      <c r="QTZ6" s="869"/>
      <c r="QUA6" s="869"/>
      <c r="QUB6" s="869"/>
      <c r="QUC6" s="869"/>
      <c r="QUD6" s="869"/>
      <c r="QUE6" s="869"/>
      <c r="QUF6" s="869"/>
      <c r="QUG6" s="869"/>
      <c r="QUH6" s="869"/>
      <c r="QUI6" s="869"/>
      <c r="QUJ6" s="869"/>
      <c r="QUK6" s="869"/>
      <c r="QUL6" s="869"/>
      <c r="QUM6" s="869"/>
      <c r="QUN6" s="869"/>
      <c r="QUO6" s="869"/>
      <c r="QUP6" s="869"/>
      <c r="QUQ6" s="869"/>
      <c r="QUR6" s="869"/>
      <c r="QUS6" s="869"/>
      <c r="QUT6" s="869"/>
      <c r="QUU6" s="869"/>
      <c r="QUV6" s="869"/>
      <c r="QUW6" s="869"/>
      <c r="QUX6" s="869"/>
      <c r="QUY6" s="869"/>
      <c r="QUZ6" s="869"/>
      <c r="QVA6" s="869"/>
      <c r="QVB6" s="869"/>
      <c r="QVC6" s="869"/>
      <c r="QVD6" s="869"/>
      <c r="QVE6" s="869"/>
      <c r="QVF6" s="869"/>
      <c r="QVG6" s="869"/>
      <c r="QVH6" s="869"/>
      <c r="QVI6" s="869"/>
      <c r="QVJ6" s="869"/>
      <c r="QVK6" s="869"/>
      <c r="QVL6" s="869"/>
      <c r="QVM6" s="869"/>
      <c r="QVN6" s="869"/>
      <c r="QVO6" s="869"/>
      <c r="QVP6" s="869"/>
      <c r="QVQ6" s="869"/>
      <c r="QVR6" s="869"/>
      <c r="QVS6" s="869"/>
      <c r="QVT6" s="869"/>
      <c r="QVU6" s="869"/>
      <c r="QVV6" s="869"/>
      <c r="QVW6" s="869"/>
      <c r="QVX6" s="869"/>
      <c r="QVY6" s="869"/>
      <c r="QVZ6" s="869"/>
      <c r="QWA6" s="869"/>
      <c r="QWB6" s="869"/>
      <c r="QWC6" s="869"/>
      <c r="QWD6" s="869"/>
      <c r="QWE6" s="869"/>
      <c r="QWF6" s="869"/>
      <c r="QWG6" s="869"/>
      <c r="QWH6" s="869"/>
      <c r="QWI6" s="869"/>
      <c r="QWJ6" s="869"/>
      <c r="QWK6" s="869"/>
      <c r="QWL6" s="869"/>
      <c r="QWM6" s="869"/>
      <c r="QWN6" s="869"/>
      <c r="QWO6" s="869"/>
      <c r="QWP6" s="869"/>
      <c r="QWQ6" s="869"/>
      <c r="QWR6" s="869"/>
      <c r="QWS6" s="869"/>
      <c r="QWT6" s="869"/>
      <c r="QWU6" s="869"/>
      <c r="QWV6" s="869"/>
      <c r="QWW6" s="869"/>
      <c r="QWX6" s="869"/>
      <c r="QWY6" s="869"/>
      <c r="QWZ6" s="869"/>
      <c r="QXA6" s="869"/>
      <c r="QXB6" s="869"/>
      <c r="QXC6" s="869"/>
      <c r="QXD6" s="869"/>
      <c r="QXE6" s="869"/>
      <c r="QXF6" s="869"/>
      <c r="QXG6" s="869"/>
      <c r="QXH6" s="869"/>
      <c r="QXI6" s="869"/>
      <c r="QXJ6" s="869"/>
      <c r="QXK6" s="869"/>
      <c r="QXL6" s="869"/>
      <c r="QXM6" s="869"/>
      <c r="QXN6" s="869"/>
      <c r="QXO6" s="869"/>
      <c r="QXP6" s="869"/>
      <c r="QXQ6" s="869"/>
      <c r="QXR6" s="869"/>
      <c r="QXS6" s="869"/>
      <c r="QXT6" s="869"/>
      <c r="QXU6" s="869"/>
      <c r="QXV6" s="869"/>
      <c r="QXW6" s="869"/>
      <c r="QXX6" s="869"/>
      <c r="QXY6" s="869"/>
      <c r="QXZ6" s="869"/>
      <c r="QYA6" s="869"/>
      <c r="QYB6" s="869"/>
      <c r="QYC6" s="869"/>
      <c r="QYD6" s="869"/>
      <c r="QYE6" s="869"/>
      <c r="QYF6" s="869"/>
      <c r="QYG6" s="869"/>
      <c r="QYH6" s="869"/>
      <c r="QYI6" s="869"/>
      <c r="QYJ6" s="869"/>
      <c r="QYK6" s="869"/>
      <c r="QYL6" s="869"/>
      <c r="QYM6" s="869"/>
      <c r="QYN6" s="869"/>
      <c r="QYO6" s="869"/>
      <c r="QYP6" s="869"/>
      <c r="QYQ6" s="869"/>
      <c r="QYR6" s="869"/>
      <c r="QYS6" s="869"/>
      <c r="QYT6" s="869"/>
      <c r="QYU6" s="869"/>
      <c r="QYV6" s="869"/>
      <c r="QYW6" s="869"/>
      <c r="QYX6" s="869"/>
      <c r="QYY6" s="869"/>
      <c r="QYZ6" s="869"/>
      <c r="QZA6" s="869"/>
      <c r="QZB6" s="869"/>
      <c r="QZC6" s="869"/>
      <c r="QZD6" s="869"/>
      <c r="QZE6" s="869"/>
      <c r="QZF6" s="869"/>
      <c r="QZG6" s="869"/>
      <c r="QZH6" s="869"/>
      <c r="QZI6" s="869"/>
      <c r="QZJ6" s="869"/>
      <c r="QZK6" s="869"/>
      <c r="QZL6" s="869"/>
      <c r="QZM6" s="869"/>
      <c r="QZN6" s="869"/>
      <c r="QZO6" s="869"/>
      <c r="QZP6" s="869"/>
      <c r="QZQ6" s="869"/>
      <c r="QZR6" s="869"/>
      <c r="QZS6" s="869"/>
      <c r="QZT6" s="869"/>
      <c r="QZU6" s="869"/>
      <c r="QZV6" s="869"/>
      <c r="QZW6" s="869"/>
      <c r="QZX6" s="869"/>
      <c r="QZY6" s="869"/>
      <c r="QZZ6" s="869"/>
      <c r="RAA6" s="869"/>
      <c r="RAB6" s="869"/>
      <c r="RAC6" s="869"/>
      <c r="RAD6" s="869"/>
      <c r="RAE6" s="869"/>
      <c r="RAF6" s="869"/>
      <c r="RAG6" s="869"/>
      <c r="RAH6" s="869"/>
      <c r="RAI6" s="869"/>
      <c r="RAJ6" s="869"/>
      <c r="RAK6" s="869"/>
      <c r="RAL6" s="869"/>
      <c r="RAM6" s="869"/>
      <c r="RAN6" s="869"/>
      <c r="RAO6" s="869"/>
      <c r="RAP6" s="869"/>
      <c r="RAQ6" s="869"/>
      <c r="RAR6" s="869"/>
      <c r="RAS6" s="869"/>
      <c r="RAT6" s="869"/>
      <c r="RAU6" s="869"/>
      <c r="RAV6" s="869"/>
      <c r="RAW6" s="869"/>
      <c r="RAX6" s="869"/>
      <c r="RAY6" s="869"/>
      <c r="RAZ6" s="869"/>
      <c r="RBA6" s="869"/>
      <c r="RBB6" s="869"/>
      <c r="RBC6" s="869"/>
      <c r="RBD6" s="869"/>
      <c r="RBE6" s="869"/>
      <c r="RBF6" s="869"/>
      <c r="RBG6" s="869"/>
      <c r="RBH6" s="869"/>
      <c r="RBI6" s="869"/>
      <c r="RBJ6" s="869"/>
      <c r="RBK6" s="869"/>
      <c r="RBL6" s="869"/>
      <c r="RBM6" s="869"/>
      <c r="RBN6" s="869"/>
      <c r="RBO6" s="869"/>
      <c r="RBP6" s="869"/>
      <c r="RBQ6" s="869"/>
      <c r="RBR6" s="869"/>
      <c r="RBS6" s="869"/>
      <c r="RBT6" s="869"/>
      <c r="RBU6" s="869"/>
      <c r="RBV6" s="869"/>
      <c r="RBW6" s="869"/>
      <c r="RBX6" s="869"/>
      <c r="RBY6" s="869"/>
      <c r="RBZ6" s="869"/>
      <c r="RCA6" s="869"/>
      <c r="RCB6" s="869"/>
      <c r="RCC6" s="869"/>
      <c r="RCD6" s="869"/>
      <c r="RCE6" s="869"/>
      <c r="RCF6" s="869"/>
      <c r="RCG6" s="869"/>
      <c r="RCH6" s="869"/>
      <c r="RCI6" s="869"/>
      <c r="RCJ6" s="869"/>
      <c r="RCK6" s="869"/>
      <c r="RCL6" s="869"/>
      <c r="RCM6" s="869"/>
      <c r="RCN6" s="869"/>
      <c r="RCO6" s="869"/>
      <c r="RCP6" s="869"/>
      <c r="RCQ6" s="869"/>
      <c r="RCR6" s="869"/>
      <c r="RCS6" s="869"/>
      <c r="RCT6" s="869"/>
      <c r="RCU6" s="869"/>
      <c r="RCV6" s="869"/>
      <c r="RCW6" s="869"/>
      <c r="RCX6" s="869"/>
      <c r="RCY6" s="869"/>
      <c r="RCZ6" s="869"/>
      <c r="RDA6" s="869"/>
      <c r="RDB6" s="869"/>
      <c r="RDC6" s="869"/>
      <c r="RDD6" s="869"/>
      <c r="RDE6" s="869"/>
      <c r="RDF6" s="869"/>
      <c r="RDG6" s="869"/>
      <c r="RDH6" s="869"/>
      <c r="RDI6" s="869"/>
      <c r="RDJ6" s="869"/>
      <c r="RDK6" s="869"/>
      <c r="RDL6" s="869"/>
      <c r="RDM6" s="869"/>
      <c r="RDN6" s="869"/>
      <c r="RDO6" s="869"/>
      <c r="RDP6" s="869"/>
      <c r="RDQ6" s="869"/>
      <c r="RDR6" s="869"/>
      <c r="RDS6" s="869"/>
      <c r="RDT6" s="869"/>
      <c r="RDU6" s="869"/>
      <c r="RDV6" s="869"/>
      <c r="RDW6" s="869"/>
      <c r="RDX6" s="869"/>
      <c r="RDY6" s="869"/>
      <c r="RDZ6" s="869"/>
      <c r="REA6" s="869"/>
      <c r="REB6" s="869"/>
      <c r="REC6" s="869"/>
      <c r="RED6" s="869"/>
      <c r="REE6" s="869"/>
      <c r="REF6" s="869"/>
      <c r="REG6" s="869"/>
      <c r="REH6" s="869"/>
      <c r="REI6" s="869"/>
      <c r="REJ6" s="869"/>
      <c r="REK6" s="869"/>
      <c r="REL6" s="869"/>
      <c r="REM6" s="869"/>
      <c r="REN6" s="869"/>
      <c r="REO6" s="869"/>
      <c r="REP6" s="869"/>
      <c r="REQ6" s="869"/>
      <c r="RER6" s="869"/>
      <c r="RES6" s="869"/>
      <c r="RET6" s="869"/>
      <c r="REU6" s="869"/>
      <c r="REV6" s="869"/>
      <c r="REW6" s="869"/>
      <c r="REX6" s="869"/>
      <c r="REY6" s="869"/>
      <c r="REZ6" s="869"/>
      <c r="RFA6" s="869"/>
      <c r="RFB6" s="869"/>
      <c r="RFC6" s="869"/>
      <c r="RFD6" s="869"/>
      <c r="RFE6" s="869"/>
      <c r="RFF6" s="869"/>
      <c r="RFG6" s="869"/>
      <c r="RFH6" s="869"/>
      <c r="RFI6" s="869"/>
      <c r="RFJ6" s="869"/>
      <c r="RFK6" s="869"/>
      <c r="RFL6" s="869"/>
      <c r="RFM6" s="869"/>
      <c r="RFN6" s="869"/>
      <c r="RFO6" s="869"/>
      <c r="RFP6" s="869"/>
      <c r="RFQ6" s="869"/>
      <c r="RFR6" s="869"/>
      <c r="RFS6" s="869"/>
      <c r="RFT6" s="869"/>
      <c r="RFU6" s="869"/>
      <c r="RFV6" s="869"/>
      <c r="RFW6" s="869"/>
      <c r="RFX6" s="869"/>
      <c r="RFY6" s="869"/>
      <c r="RFZ6" s="869"/>
      <c r="RGA6" s="869"/>
      <c r="RGB6" s="869"/>
      <c r="RGC6" s="869"/>
      <c r="RGD6" s="869"/>
      <c r="RGE6" s="869"/>
      <c r="RGF6" s="869"/>
      <c r="RGG6" s="869"/>
      <c r="RGH6" s="869"/>
      <c r="RGI6" s="869"/>
      <c r="RGJ6" s="869"/>
      <c r="RGK6" s="869"/>
      <c r="RGL6" s="869"/>
      <c r="RGM6" s="869"/>
      <c r="RGN6" s="869"/>
      <c r="RGO6" s="869"/>
      <c r="RGP6" s="869"/>
      <c r="RGQ6" s="869"/>
      <c r="RGR6" s="869"/>
      <c r="RGS6" s="869"/>
      <c r="RGT6" s="869"/>
      <c r="RGU6" s="869"/>
      <c r="RGV6" s="869"/>
      <c r="RGW6" s="869"/>
      <c r="RGX6" s="869"/>
      <c r="RGY6" s="869"/>
      <c r="RGZ6" s="869"/>
      <c r="RHA6" s="869"/>
      <c r="RHB6" s="869"/>
      <c r="RHC6" s="869"/>
      <c r="RHD6" s="869"/>
      <c r="RHE6" s="869"/>
      <c r="RHF6" s="869"/>
      <c r="RHG6" s="869"/>
      <c r="RHH6" s="869"/>
      <c r="RHI6" s="869"/>
      <c r="RHJ6" s="869"/>
      <c r="RHK6" s="869"/>
      <c r="RHL6" s="869"/>
      <c r="RHM6" s="869"/>
      <c r="RHN6" s="869"/>
      <c r="RHO6" s="869"/>
      <c r="RHP6" s="869"/>
      <c r="RHQ6" s="869"/>
      <c r="RHR6" s="869"/>
      <c r="RHS6" s="869"/>
      <c r="RHT6" s="869"/>
      <c r="RHU6" s="869"/>
      <c r="RHV6" s="869"/>
      <c r="RHW6" s="869"/>
      <c r="RHX6" s="869"/>
      <c r="RHY6" s="869"/>
      <c r="RHZ6" s="869"/>
      <c r="RIA6" s="869"/>
      <c r="RIB6" s="869"/>
      <c r="RIC6" s="869"/>
      <c r="RID6" s="869"/>
      <c r="RIE6" s="869"/>
      <c r="RIF6" s="869"/>
      <c r="RIG6" s="869"/>
      <c r="RIH6" s="869"/>
      <c r="RII6" s="869"/>
      <c r="RIJ6" s="869"/>
      <c r="RIK6" s="869"/>
      <c r="RIL6" s="869"/>
      <c r="RIM6" s="869"/>
      <c r="RIN6" s="869"/>
      <c r="RIO6" s="869"/>
      <c r="RIP6" s="869"/>
      <c r="RIQ6" s="869"/>
      <c r="RIR6" s="869"/>
      <c r="RIS6" s="869"/>
      <c r="RIT6" s="869"/>
      <c r="RIU6" s="869"/>
      <c r="RIV6" s="869"/>
      <c r="RIW6" s="869"/>
      <c r="RIX6" s="869"/>
      <c r="RIY6" s="869"/>
      <c r="RIZ6" s="869"/>
      <c r="RJA6" s="869"/>
      <c r="RJB6" s="869"/>
      <c r="RJC6" s="869"/>
      <c r="RJD6" s="869"/>
      <c r="RJE6" s="869"/>
      <c r="RJF6" s="869"/>
      <c r="RJG6" s="869"/>
      <c r="RJH6" s="869"/>
      <c r="RJI6" s="869"/>
      <c r="RJJ6" s="869"/>
      <c r="RJK6" s="869"/>
      <c r="RJL6" s="869"/>
      <c r="RJM6" s="869"/>
      <c r="RJN6" s="869"/>
      <c r="RJO6" s="869"/>
      <c r="RJP6" s="869"/>
      <c r="RJQ6" s="869"/>
      <c r="RJR6" s="869"/>
      <c r="RJS6" s="869"/>
      <c r="RJT6" s="869"/>
      <c r="RJU6" s="869"/>
      <c r="RJV6" s="869"/>
      <c r="RJW6" s="869"/>
      <c r="RJX6" s="869"/>
      <c r="RJY6" s="869"/>
      <c r="RJZ6" s="869"/>
      <c r="RKA6" s="869"/>
      <c r="RKB6" s="869"/>
      <c r="RKC6" s="869"/>
      <c r="RKD6" s="869"/>
      <c r="RKE6" s="869"/>
      <c r="RKF6" s="869"/>
      <c r="RKG6" s="869"/>
      <c r="RKH6" s="869"/>
      <c r="RKI6" s="869"/>
      <c r="RKJ6" s="869"/>
      <c r="RKK6" s="869"/>
      <c r="RKL6" s="869"/>
      <c r="RKM6" s="869"/>
      <c r="RKN6" s="869"/>
      <c r="RKO6" s="869"/>
      <c r="RKP6" s="869"/>
      <c r="RKQ6" s="869"/>
      <c r="RKR6" s="869"/>
      <c r="RKS6" s="869"/>
      <c r="RKT6" s="869"/>
      <c r="RKU6" s="869"/>
      <c r="RKV6" s="869"/>
      <c r="RKW6" s="869"/>
      <c r="RKX6" s="869"/>
      <c r="RKY6" s="869"/>
      <c r="RKZ6" s="869"/>
      <c r="RLA6" s="869"/>
      <c r="RLB6" s="869"/>
      <c r="RLC6" s="869"/>
      <c r="RLD6" s="869"/>
      <c r="RLE6" s="869"/>
      <c r="RLF6" s="869"/>
      <c r="RLG6" s="869"/>
      <c r="RLH6" s="869"/>
      <c r="RLI6" s="869"/>
      <c r="RLJ6" s="869"/>
      <c r="RLK6" s="869"/>
      <c r="RLL6" s="869"/>
      <c r="RLM6" s="869"/>
      <c r="RLN6" s="869"/>
      <c r="RLO6" s="869"/>
      <c r="RLP6" s="869"/>
      <c r="RLQ6" s="869"/>
      <c r="RLR6" s="869"/>
      <c r="RLS6" s="869"/>
      <c r="RLT6" s="869"/>
      <c r="RLU6" s="869"/>
      <c r="RLV6" s="869"/>
      <c r="RLW6" s="869"/>
      <c r="RLX6" s="869"/>
      <c r="RLY6" s="869"/>
      <c r="RLZ6" s="869"/>
      <c r="RMA6" s="869"/>
      <c r="RMB6" s="869"/>
      <c r="RMC6" s="869"/>
      <c r="RMD6" s="869"/>
      <c r="RME6" s="869"/>
      <c r="RMF6" s="869"/>
      <c r="RMG6" s="869"/>
      <c r="RMH6" s="869"/>
      <c r="RMI6" s="869"/>
      <c r="RMJ6" s="869"/>
      <c r="RMK6" s="869"/>
      <c r="RML6" s="869"/>
      <c r="RMM6" s="869"/>
      <c r="RMN6" s="869"/>
      <c r="RMO6" s="869"/>
      <c r="RMP6" s="869"/>
      <c r="RMQ6" s="869"/>
      <c r="RMR6" s="869"/>
      <c r="RMS6" s="869"/>
      <c r="RMT6" s="869"/>
      <c r="RMU6" s="869"/>
      <c r="RMV6" s="869"/>
      <c r="RMW6" s="869"/>
      <c r="RMX6" s="869"/>
      <c r="RMY6" s="869"/>
      <c r="RMZ6" s="869"/>
      <c r="RNA6" s="869"/>
      <c r="RNB6" s="869"/>
      <c r="RNC6" s="869"/>
      <c r="RND6" s="869"/>
      <c r="RNE6" s="869"/>
      <c r="RNF6" s="869"/>
      <c r="RNG6" s="869"/>
      <c r="RNH6" s="869"/>
      <c r="RNI6" s="869"/>
      <c r="RNJ6" s="869"/>
      <c r="RNK6" s="869"/>
      <c r="RNL6" s="869"/>
      <c r="RNM6" s="869"/>
      <c r="RNN6" s="869"/>
      <c r="RNO6" s="869"/>
      <c r="RNP6" s="869"/>
      <c r="RNQ6" s="869"/>
      <c r="RNR6" s="869"/>
      <c r="RNS6" s="869"/>
      <c r="RNT6" s="869"/>
      <c r="RNU6" s="869"/>
      <c r="RNV6" s="869"/>
      <c r="RNW6" s="869"/>
      <c r="RNX6" s="869"/>
      <c r="RNY6" s="869"/>
      <c r="RNZ6" s="869"/>
      <c r="ROA6" s="869"/>
      <c r="ROB6" s="869"/>
      <c r="ROC6" s="869"/>
      <c r="ROD6" s="869"/>
      <c r="ROE6" s="869"/>
      <c r="ROF6" s="869"/>
      <c r="ROG6" s="869"/>
      <c r="ROH6" s="869"/>
      <c r="ROI6" s="869"/>
      <c r="ROJ6" s="869"/>
      <c r="ROK6" s="869"/>
      <c r="ROL6" s="869"/>
      <c r="ROM6" s="869"/>
      <c r="RON6" s="869"/>
      <c r="ROO6" s="869"/>
      <c r="ROP6" s="869"/>
      <c r="ROQ6" s="869"/>
      <c r="ROR6" s="869"/>
      <c r="ROS6" s="869"/>
      <c r="ROT6" s="869"/>
      <c r="ROU6" s="869"/>
      <c r="ROV6" s="869"/>
      <c r="ROW6" s="869"/>
      <c r="ROX6" s="869"/>
      <c r="ROY6" s="869"/>
      <c r="ROZ6" s="869"/>
      <c r="RPA6" s="869"/>
      <c r="RPB6" s="869"/>
      <c r="RPC6" s="869"/>
      <c r="RPD6" s="869"/>
      <c r="RPE6" s="869"/>
      <c r="RPF6" s="869"/>
      <c r="RPG6" s="869"/>
      <c r="RPH6" s="869"/>
      <c r="RPI6" s="869"/>
      <c r="RPJ6" s="869"/>
      <c r="RPK6" s="869"/>
      <c r="RPL6" s="869"/>
      <c r="RPM6" s="869"/>
      <c r="RPN6" s="869"/>
      <c r="RPO6" s="869"/>
      <c r="RPP6" s="869"/>
      <c r="RPQ6" s="869"/>
      <c r="RPR6" s="869"/>
      <c r="RPS6" s="869"/>
      <c r="RPT6" s="869"/>
      <c r="RPU6" s="869"/>
      <c r="RPV6" s="869"/>
      <c r="RPW6" s="869"/>
      <c r="RPX6" s="869"/>
      <c r="RPY6" s="869"/>
      <c r="RPZ6" s="869"/>
      <c r="RQA6" s="869"/>
      <c r="RQB6" s="869"/>
      <c r="RQC6" s="869"/>
      <c r="RQD6" s="869"/>
      <c r="RQE6" s="869"/>
      <c r="RQF6" s="869"/>
      <c r="RQG6" s="869"/>
      <c r="RQH6" s="869"/>
      <c r="RQI6" s="869"/>
      <c r="RQJ6" s="869"/>
      <c r="RQK6" s="869"/>
      <c r="RQL6" s="869"/>
      <c r="RQM6" s="869"/>
      <c r="RQN6" s="869"/>
      <c r="RQO6" s="869"/>
      <c r="RQP6" s="869"/>
      <c r="RQQ6" s="869"/>
      <c r="RQR6" s="869"/>
      <c r="RQS6" s="869"/>
      <c r="RQT6" s="869"/>
      <c r="RQU6" s="869"/>
      <c r="RQV6" s="869"/>
      <c r="RQW6" s="869"/>
      <c r="RQX6" s="869"/>
      <c r="RQY6" s="869"/>
      <c r="RQZ6" s="869"/>
      <c r="RRA6" s="869"/>
      <c r="RRB6" s="869"/>
      <c r="RRC6" s="869"/>
      <c r="RRD6" s="869"/>
      <c r="RRE6" s="869"/>
      <c r="RRF6" s="869"/>
      <c r="RRG6" s="869"/>
      <c r="RRH6" s="869"/>
      <c r="RRI6" s="869"/>
      <c r="RRJ6" s="869"/>
      <c r="RRK6" s="869"/>
      <c r="RRL6" s="869"/>
      <c r="RRM6" s="869"/>
      <c r="RRN6" s="869"/>
      <c r="RRO6" s="869"/>
      <c r="RRP6" s="869"/>
      <c r="RRQ6" s="869"/>
      <c r="RRR6" s="869"/>
      <c r="RRS6" s="869"/>
      <c r="RRT6" s="869"/>
      <c r="RRU6" s="869"/>
      <c r="RRV6" s="869"/>
      <c r="RRW6" s="869"/>
      <c r="RRX6" s="869"/>
      <c r="RRY6" s="869"/>
      <c r="RRZ6" s="869"/>
      <c r="RSA6" s="869"/>
      <c r="RSB6" s="869"/>
      <c r="RSC6" s="869"/>
      <c r="RSD6" s="869"/>
      <c r="RSE6" s="869"/>
      <c r="RSF6" s="869"/>
      <c r="RSG6" s="869"/>
      <c r="RSH6" s="869"/>
      <c r="RSI6" s="869"/>
      <c r="RSJ6" s="869"/>
      <c r="RSK6" s="869"/>
      <c r="RSL6" s="869"/>
      <c r="RSM6" s="869"/>
      <c r="RSN6" s="869"/>
      <c r="RSO6" s="869"/>
      <c r="RSP6" s="869"/>
      <c r="RSQ6" s="869"/>
      <c r="RSR6" s="869"/>
      <c r="RSS6" s="869"/>
      <c r="RST6" s="869"/>
      <c r="RSU6" s="869"/>
      <c r="RSV6" s="869"/>
      <c r="RSW6" s="869"/>
      <c r="RSX6" s="869"/>
      <c r="RSY6" s="869"/>
      <c r="RSZ6" s="869"/>
      <c r="RTA6" s="869"/>
      <c r="RTB6" s="869"/>
      <c r="RTC6" s="869"/>
      <c r="RTD6" s="869"/>
      <c r="RTE6" s="869"/>
      <c r="RTF6" s="869"/>
      <c r="RTG6" s="869"/>
      <c r="RTH6" s="869"/>
      <c r="RTI6" s="869"/>
      <c r="RTJ6" s="869"/>
      <c r="RTK6" s="869"/>
      <c r="RTL6" s="869"/>
      <c r="RTM6" s="869"/>
      <c r="RTN6" s="869"/>
      <c r="RTO6" s="869"/>
      <c r="RTP6" s="869"/>
      <c r="RTQ6" s="869"/>
      <c r="RTR6" s="869"/>
      <c r="RTS6" s="869"/>
      <c r="RTT6" s="869"/>
      <c r="RTU6" s="869"/>
      <c r="RTV6" s="869"/>
      <c r="RTW6" s="869"/>
      <c r="RTX6" s="869"/>
      <c r="RTY6" s="869"/>
      <c r="RTZ6" s="869"/>
      <c r="RUA6" s="869"/>
      <c r="RUB6" s="869"/>
      <c r="RUC6" s="869"/>
      <c r="RUD6" s="869"/>
      <c r="RUE6" s="869"/>
      <c r="RUF6" s="869"/>
      <c r="RUG6" s="869"/>
      <c r="RUH6" s="869"/>
      <c r="RUI6" s="869"/>
      <c r="RUJ6" s="869"/>
      <c r="RUK6" s="869"/>
      <c r="RUL6" s="869"/>
      <c r="RUM6" s="869"/>
      <c r="RUN6" s="869"/>
      <c r="RUO6" s="869"/>
      <c r="RUP6" s="869"/>
      <c r="RUQ6" s="869"/>
      <c r="RUR6" s="869"/>
      <c r="RUS6" s="869"/>
      <c r="RUT6" s="869"/>
      <c r="RUU6" s="869"/>
      <c r="RUV6" s="869"/>
      <c r="RUW6" s="869"/>
      <c r="RUX6" s="869"/>
      <c r="RUY6" s="869"/>
      <c r="RUZ6" s="869"/>
      <c r="RVA6" s="869"/>
      <c r="RVB6" s="869"/>
      <c r="RVC6" s="869"/>
      <c r="RVD6" s="869"/>
      <c r="RVE6" s="869"/>
      <c r="RVF6" s="869"/>
      <c r="RVG6" s="869"/>
      <c r="RVH6" s="869"/>
      <c r="RVI6" s="869"/>
      <c r="RVJ6" s="869"/>
      <c r="RVK6" s="869"/>
      <c r="RVL6" s="869"/>
      <c r="RVM6" s="869"/>
      <c r="RVN6" s="869"/>
      <c r="RVO6" s="869"/>
      <c r="RVP6" s="869"/>
      <c r="RVQ6" s="869"/>
      <c r="RVR6" s="869"/>
      <c r="RVS6" s="869"/>
      <c r="RVT6" s="869"/>
      <c r="RVU6" s="869"/>
      <c r="RVV6" s="869"/>
      <c r="RVW6" s="869"/>
      <c r="RVX6" s="869"/>
      <c r="RVY6" s="869"/>
      <c r="RVZ6" s="869"/>
      <c r="RWA6" s="869"/>
      <c r="RWB6" s="869"/>
      <c r="RWC6" s="869"/>
      <c r="RWD6" s="869"/>
      <c r="RWE6" s="869"/>
      <c r="RWF6" s="869"/>
      <c r="RWG6" s="869"/>
      <c r="RWH6" s="869"/>
      <c r="RWI6" s="869"/>
      <c r="RWJ6" s="869"/>
      <c r="RWK6" s="869"/>
      <c r="RWL6" s="869"/>
      <c r="RWM6" s="869"/>
      <c r="RWN6" s="869"/>
      <c r="RWO6" s="869"/>
      <c r="RWP6" s="869"/>
      <c r="RWQ6" s="869"/>
      <c r="RWR6" s="869"/>
      <c r="RWS6" s="869"/>
      <c r="RWT6" s="869"/>
      <c r="RWU6" s="869"/>
      <c r="RWV6" s="869"/>
      <c r="RWW6" s="869"/>
      <c r="RWX6" s="869"/>
      <c r="RWY6" s="869"/>
      <c r="RWZ6" s="869"/>
      <c r="RXA6" s="869"/>
      <c r="RXB6" s="869"/>
      <c r="RXC6" s="869"/>
      <c r="RXD6" s="869"/>
      <c r="RXE6" s="869"/>
      <c r="RXF6" s="869"/>
      <c r="RXG6" s="869"/>
      <c r="RXH6" s="869"/>
      <c r="RXI6" s="869"/>
      <c r="RXJ6" s="869"/>
      <c r="RXK6" s="869"/>
      <c r="RXL6" s="869"/>
      <c r="RXM6" s="869"/>
      <c r="RXN6" s="869"/>
      <c r="RXO6" s="869"/>
      <c r="RXP6" s="869"/>
      <c r="RXQ6" s="869"/>
      <c r="RXR6" s="869"/>
      <c r="RXS6" s="869"/>
      <c r="RXT6" s="869"/>
      <c r="RXU6" s="869"/>
      <c r="RXV6" s="869"/>
      <c r="RXW6" s="869"/>
      <c r="RXX6" s="869"/>
      <c r="RXY6" s="869"/>
      <c r="RXZ6" s="869"/>
      <c r="RYA6" s="869"/>
      <c r="RYB6" s="869"/>
      <c r="RYC6" s="869"/>
      <c r="RYD6" s="869"/>
      <c r="RYE6" s="869"/>
      <c r="RYF6" s="869"/>
      <c r="RYG6" s="869"/>
      <c r="RYH6" s="869"/>
      <c r="RYI6" s="869"/>
      <c r="RYJ6" s="869"/>
      <c r="RYK6" s="869"/>
      <c r="RYL6" s="869"/>
      <c r="RYM6" s="869"/>
      <c r="RYN6" s="869"/>
      <c r="RYO6" s="869"/>
      <c r="RYP6" s="869"/>
      <c r="RYQ6" s="869"/>
      <c r="RYR6" s="869"/>
      <c r="RYS6" s="869"/>
      <c r="RYT6" s="869"/>
      <c r="RYU6" s="869"/>
      <c r="RYV6" s="869"/>
      <c r="RYW6" s="869"/>
      <c r="RYX6" s="869"/>
      <c r="RYY6" s="869"/>
      <c r="RYZ6" s="869"/>
      <c r="RZA6" s="869"/>
      <c r="RZB6" s="869"/>
      <c r="RZC6" s="869"/>
      <c r="RZD6" s="869"/>
      <c r="RZE6" s="869"/>
      <c r="RZF6" s="869"/>
      <c r="RZG6" s="869"/>
      <c r="RZH6" s="869"/>
      <c r="RZI6" s="869"/>
      <c r="RZJ6" s="869"/>
      <c r="RZK6" s="869"/>
      <c r="RZL6" s="869"/>
      <c r="RZM6" s="869"/>
      <c r="RZN6" s="869"/>
      <c r="RZO6" s="869"/>
      <c r="RZP6" s="869"/>
      <c r="RZQ6" s="869"/>
      <c r="RZR6" s="869"/>
      <c r="RZS6" s="869"/>
      <c r="RZT6" s="869"/>
      <c r="RZU6" s="869"/>
      <c r="RZV6" s="869"/>
      <c r="RZW6" s="869"/>
      <c r="RZX6" s="869"/>
      <c r="RZY6" s="869"/>
      <c r="RZZ6" s="869"/>
      <c r="SAA6" s="869"/>
      <c r="SAB6" s="869"/>
      <c r="SAC6" s="869"/>
      <c r="SAD6" s="869"/>
      <c r="SAE6" s="869"/>
      <c r="SAF6" s="869"/>
      <c r="SAG6" s="869"/>
      <c r="SAH6" s="869"/>
      <c r="SAI6" s="869"/>
      <c r="SAJ6" s="869"/>
      <c r="SAK6" s="869"/>
      <c r="SAL6" s="869"/>
      <c r="SAM6" s="869"/>
      <c r="SAN6" s="869"/>
      <c r="SAO6" s="869"/>
      <c r="SAP6" s="869"/>
      <c r="SAQ6" s="869"/>
      <c r="SAR6" s="869"/>
      <c r="SAS6" s="869"/>
      <c r="SAT6" s="869"/>
      <c r="SAU6" s="869"/>
      <c r="SAV6" s="869"/>
      <c r="SAW6" s="869"/>
      <c r="SAX6" s="869"/>
      <c r="SAY6" s="869"/>
      <c r="SAZ6" s="869"/>
      <c r="SBA6" s="869"/>
      <c r="SBB6" s="869"/>
      <c r="SBC6" s="869"/>
      <c r="SBD6" s="869"/>
      <c r="SBE6" s="869"/>
      <c r="SBF6" s="869"/>
      <c r="SBG6" s="869"/>
      <c r="SBH6" s="869"/>
      <c r="SBI6" s="869"/>
      <c r="SBJ6" s="869"/>
      <c r="SBK6" s="869"/>
      <c r="SBL6" s="869"/>
      <c r="SBM6" s="869"/>
      <c r="SBN6" s="869"/>
      <c r="SBO6" s="869"/>
      <c r="SBP6" s="869"/>
      <c r="SBQ6" s="869"/>
      <c r="SBR6" s="869"/>
      <c r="SBS6" s="869"/>
      <c r="SBT6" s="869"/>
      <c r="SBU6" s="869"/>
      <c r="SBV6" s="869"/>
      <c r="SBW6" s="869"/>
      <c r="SBX6" s="869"/>
      <c r="SBY6" s="869"/>
      <c r="SBZ6" s="869"/>
      <c r="SCA6" s="869"/>
      <c r="SCB6" s="869"/>
      <c r="SCC6" s="869"/>
      <c r="SCD6" s="869"/>
      <c r="SCE6" s="869"/>
      <c r="SCF6" s="869"/>
      <c r="SCG6" s="869"/>
      <c r="SCH6" s="869"/>
      <c r="SCI6" s="869"/>
      <c r="SCJ6" s="869"/>
      <c r="SCK6" s="869"/>
      <c r="SCL6" s="869"/>
      <c r="SCM6" s="869"/>
      <c r="SCN6" s="869"/>
      <c r="SCO6" s="869"/>
      <c r="SCP6" s="869"/>
      <c r="SCQ6" s="869"/>
      <c r="SCR6" s="869"/>
      <c r="SCS6" s="869"/>
      <c r="SCT6" s="869"/>
      <c r="SCU6" s="869"/>
      <c r="SCV6" s="869"/>
      <c r="SCW6" s="869"/>
      <c r="SCX6" s="869"/>
      <c r="SCY6" s="869"/>
      <c r="SCZ6" s="869"/>
      <c r="SDA6" s="869"/>
      <c r="SDB6" s="869"/>
      <c r="SDC6" s="869"/>
      <c r="SDD6" s="869"/>
      <c r="SDE6" s="869"/>
      <c r="SDF6" s="869"/>
      <c r="SDG6" s="869"/>
      <c r="SDH6" s="869"/>
      <c r="SDI6" s="869"/>
      <c r="SDJ6" s="869"/>
      <c r="SDK6" s="869"/>
      <c r="SDL6" s="869"/>
      <c r="SDM6" s="869"/>
      <c r="SDN6" s="869"/>
      <c r="SDO6" s="869"/>
      <c r="SDP6" s="869"/>
      <c r="SDQ6" s="869"/>
      <c r="SDR6" s="869"/>
      <c r="SDS6" s="869"/>
      <c r="SDT6" s="869"/>
      <c r="SDU6" s="869"/>
      <c r="SDV6" s="869"/>
      <c r="SDW6" s="869"/>
      <c r="SDX6" s="869"/>
      <c r="SDY6" s="869"/>
      <c r="SDZ6" s="869"/>
      <c r="SEA6" s="869"/>
      <c r="SEB6" s="869"/>
      <c r="SEC6" s="869"/>
      <c r="SED6" s="869"/>
      <c r="SEE6" s="869"/>
      <c r="SEF6" s="869"/>
      <c r="SEG6" s="869"/>
      <c r="SEH6" s="869"/>
      <c r="SEI6" s="869"/>
      <c r="SEJ6" s="869"/>
      <c r="SEK6" s="869"/>
      <c r="SEL6" s="869"/>
      <c r="SEM6" s="869"/>
      <c r="SEN6" s="869"/>
      <c r="SEO6" s="869"/>
      <c r="SEP6" s="869"/>
      <c r="SEQ6" s="869"/>
      <c r="SER6" s="869"/>
      <c r="SES6" s="869"/>
      <c r="SET6" s="869"/>
      <c r="SEU6" s="869"/>
      <c r="SEV6" s="869"/>
      <c r="SEW6" s="869"/>
      <c r="SEX6" s="869"/>
      <c r="SEY6" s="869"/>
      <c r="SEZ6" s="869"/>
      <c r="SFA6" s="869"/>
      <c r="SFB6" s="869"/>
      <c r="SFC6" s="869"/>
      <c r="SFD6" s="869"/>
      <c r="SFE6" s="869"/>
      <c r="SFF6" s="869"/>
      <c r="SFG6" s="869"/>
      <c r="SFH6" s="869"/>
      <c r="SFI6" s="869"/>
      <c r="SFJ6" s="869"/>
      <c r="SFK6" s="869"/>
      <c r="SFL6" s="869"/>
      <c r="SFM6" s="869"/>
      <c r="SFN6" s="869"/>
      <c r="SFO6" s="869"/>
      <c r="SFP6" s="869"/>
      <c r="SFQ6" s="869"/>
      <c r="SFR6" s="869"/>
      <c r="SFS6" s="869"/>
      <c r="SFT6" s="869"/>
      <c r="SFU6" s="869"/>
      <c r="SFV6" s="869"/>
      <c r="SFW6" s="869"/>
      <c r="SFX6" s="869"/>
      <c r="SFY6" s="869"/>
      <c r="SFZ6" s="869"/>
      <c r="SGA6" s="869"/>
      <c r="SGB6" s="869"/>
      <c r="SGC6" s="869"/>
      <c r="SGD6" s="869"/>
      <c r="SGE6" s="869"/>
      <c r="SGF6" s="869"/>
      <c r="SGG6" s="869"/>
      <c r="SGH6" s="869"/>
      <c r="SGI6" s="869"/>
      <c r="SGJ6" s="869"/>
      <c r="SGK6" s="869"/>
      <c r="SGL6" s="869"/>
      <c r="SGM6" s="869"/>
      <c r="SGN6" s="869"/>
      <c r="SGO6" s="869"/>
      <c r="SGP6" s="869"/>
      <c r="SGQ6" s="869"/>
      <c r="SGR6" s="869"/>
      <c r="SGS6" s="869"/>
      <c r="SGT6" s="869"/>
      <c r="SGU6" s="869"/>
      <c r="SGV6" s="869"/>
      <c r="SGW6" s="869"/>
      <c r="SGX6" s="869"/>
      <c r="SGY6" s="869"/>
      <c r="SGZ6" s="869"/>
      <c r="SHA6" s="869"/>
      <c r="SHB6" s="869"/>
      <c r="SHC6" s="869"/>
      <c r="SHD6" s="869"/>
      <c r="SHE6" s="869"/>
      <c r="SHF6" s="869"/>
      <c r="SHG6" s="869"/>
      <c r="SHH6" s="869"/>
      <c r="SHI6" s="869"/>
      <c r="SHJ6" s="869"/>
      <c r="SHK6" s="869"/>
      <c r="SHL6" s="869"/>
      <c r="SHM6" s="869"/>
      <c r="SHN6" s="869"/>
      <c r="SHO6" s="869"/>
      <c r="SHP6" s="869"/>
      <c r="SHQ6" s="869"/>
      <c r="SHR6" s="869"/>
      <c r="SHS6" s="869"/>
      <c r="SHT6" s="869"/>
      <c r="SHU6" s="869"/>
      <c r="SHV6" s="869"/>
      <c r="SHW6" s="869"/>
      <c r="SHX6" s="869"/>
      <c r="SHY6" s="869"/>
      <c r="SHZ6" s="869"/>
      <c r="SIA6" s="869"/>
      <c r="SIB6" s="869"/>
      <c r="SIC6" s="869"/>
      <c r="SID6" s="869"/>
      <c r="SIE6" s="869"/>
      <c r="SIF6" s="869"/>
      <c r="SIG6" s="869"/>
      <c r="SIH6" s="869"/>
      <c r="SII6" s="869"/>
      <c r="SIJ6" s="869"/>
      <c r="SIK6" s="869"/>
      <c r="SIL6" s="869"/>
      <c r="SIM6" s="869"/>
      <c r="SIN6" s="869"/>
      <c r="SIO6" s="869"/>
      <c r="SIP6" s="869"/>
      <c r="SIQ6" s="869"/>
      <c r="SIR6" s="869"/>
      <c r="SIS6" s="869"/>
      <c r="SIT6" s="869"/>
      <c r="SIU6" s="869"/>
      <c r="SIV6" s="869"/>
      <c r="SIW6" s="869"/>
      <c r="SIX6" s="869"/>
      <c r="SIY6" s="869"/>
      <c r="SIZ6" s="869"/>
      <c r="SJA6" s="869"/>
      <c r="SJB6" s="869"/>
      <c r="SJC6" s="869"/>
      <c r="SJD6" s="869"/>
      <c r="SJE6" s="869"/>
      <c r="SJF6" s="869"/>
      <c r="SJG6" s="869"/>
      <c r="SJH6" s="869"/>
      <c r="SJI6" s="869"/>
      <c r="SJJ6" s="869"/>
      <c r="SJK6" s="869"/>
      <c r="SJL6" s="869"/>
      <c r="SJM6" s="869"/>
      <c r="SJN6" s="869"/>
      <c r="SJO6" s="869"/>
      <c r="SJP6" s="869"/>
      <c r="SJQ6" s="869"/>
      <c r="SJR6" s="869"/>
      <c r="SJS6" s="869"/>
      <c r="SJT6" s="869"/>
      <c r="SJU6" s="869"/>
      <c r="SJV6" s="869"/>
      <c r="SJW6" s="869"/>
      <c r="SJX6" s="869"/>
      <c r="SJY6" s="869"/>
      <c r="SJZ6" s="869"/>
      <c r="SKA6" s="869"/>
      <c r="SKB6" s="869"/>
      <c r="SKC6" s="869"/>
      <c r="SKD6" s="869"/>
      <c r="SKE6" s="869"/>
      <c r="SKF6" s="869"/>
      <c r="SKG6" s="869"/>
      <c r="SKH6" s="869"/>
      <c r="SKI6" s="869"/>
      <c r="SKJ6" s="869"/>
      <c r="SKK6" s="869"/>
      <c r="SKL6" s="869"/>
      <c r="SKM6" s="869"/>
      <c r="SKN6" s="869"/>
      <c r="SKO6" s="869"/>
      <c r="SKP6" s="869"/>
      <c r="SKQ6" s="869"/>
      <c r="SKR6" s="869"/>
      <c r="SKS6" s="869"/>
      <c r="SKT6" s="869"/>
      <c r="SKU6" s="869"/>
      <c r="SKV6" s="869"/>
      <c r="SKW6" s="869"/>
      <c r="SKX6" s="869"/>
      <c r="SKY6" s="869"/>
      <c r="SKZ6" s="869"/>
      <c r="SLA6" s="869"/>
      <c r="SLB6" s="869"/>
      <c r="SLC6" s="869"/>
      <c r="SLD6" s="869"/>
      <c r="SLE6" s="869"/>
      <c r="SLF6" s="869"/>
      <c r="SLG6" s="869"/>
      <c r="SLH6" s="869"/>
      <c r="SLI6" s="869"/>
      <c r="SLJ6" s="869"/>
      <c r="SLK6" s="869"/>
      <c r="SLL6" s="869"/>
      <c r="SLM6" s="869"/>
      <c r="SLN6" s="869"/>
      <c r="SLO6" s="869"/>
      <c r="SLP6" s="869"/>
      <c r="SLQ6" s="869"/>
      <c r="SLR6" s="869"/>
      <c r="SLS6" s="869"/>
      <c r="SLT6" s="869"/>
      <c r="SLU6" s="869"/>
      <c r="SLV6" s="869"/>
      <c r="SLW6" s="869"/>
      <c r="SLX6" s="869"/>
      <c r="SLY6" s="869"/>
      <c r="SLZ6" s="869"/>
      <c r="SMA6" s="869"/>
      <c r="SMB6" s="869"/>
      <c r="SMC6" s="869"/>
      <c r="SMD6" s="869"/>
      <c r="SME6" s="869"/>
      <c r="SMF6" s="869"/>
      <c r="SMG6" s="869"/>
      <c r="SMH6" s="869"/>
      <c r="SMI6" s="869"/>
      <c r="SMJ6" s="869"/>
      <c r="SMK6" s="869"/>
      <c r="SML6" s="869"/>
      <c r="SMM6" s="869"/>
      <c r="SMN6" s="869"/>
      <c r="SMO6" s="869"/>
      <c r="SMP6" s="869"/>
      <c r="SMQ6" s="869"/>
      <c r="SMR6" s="869"/>
      <c r="SMS6" s="869"/>
      <c r="SMT6" s="869"/>
      <c r="SMU6" s="869"/>
      <c r="SMV6" s="869"/>
      <c r="SMW6" s="869"/>
      <c r="SMX6" s="869"/>
      <c r="SMY6" s="869"/>
      <c r="SMZ6" s="869"/>
      <c r="SNA6" s="869"/>
      <c r="SNB6" s="869"/>
      <c r="SNC6" s="869"/>
      <c r="SND6" s="869"/>
      <c r="SNE6" s="869"/>
      <c r="SNF6" s="869"/>
      <c r="SNG6" s="869"/>
      <c r="SNH6" s="869"/>
      <c r="SNI6" s="869"/>
      <c r="SNJ6" s="869"/>
      <c r="SNK6" s="869"/>
      <c r="SNL6" s="869"/>
      <c r="SNM6" s="869"/>
      <c r="SNN6" s="869"/>
      <c r="SNO6" s="869"/>
      <c r="SNP6" s="869"/>
      <c r="SNQ6" s="869"/>
      <c r="SNR6" s="869"/>
      <c r="SNS6" s="869"/>
      <c r="SNT6" s="869"/>
      <c r="SNU6" s="869"/>
      <c r="SNV6" s="869"/>
      <c r="SNW6" s="869"/>
      <c r="SNX6" s="869"/>
      <c r="SNY6" s="869"/>
      <c r="SNZ6" s="869"/>
      <c r="SOA6" s="869"/>
      <c r="SOB6" s="869"/>
      <c r="SOC6" s="869"/>
      <c r="SOD6" s="869"/>
      <c r="SOE6" s="869"/>
      <c r="SOF6" s="869"/>
      <c r="SOG6" s="869"/>
      <c r="SOH6" s="869"/>
      <c r="SOI6" s="869"/>
      <c r="SOJ6" s="869"/>
      <c r="SOK6" s="869"/>
      <c r="SOL6" s="869"/>
      <c r="SOM6" s="869"/>
      <c r="SON6" s="869"/>
      <c r="SOO6" s="869"/>
      <c r="SOP6" s="869"/>
      <c r="SOQ6" s="869"/>
      <c r="SOR6" s="869"/>
      <c r="SOS6" s="869"/>
      <c r="SOT6" s="869"/>
      <c r="SOU6" s="869"/>
      <c r="SOV6" s="869"/>
      <c r="SOW6" s="869"/>
      <c r="SOX6" s="869"/>
      <c r="SOY6" s="869"/>
      <c r="SOZ6" s="869"/>
      <c r="SPA6" s="869"/>
      <c r="SPB6" s="869"/>
      <c r="SPC6" s="869"/>
      <c r="SPD6" s="869"/>
      <c r="SPE6" s="869"/>
      <c r="SPF6" s="869"/>
      <c r="SPG6" s="869"/>
      <c r="SPH6" s="869"/>
      <c r="SPI6" s="869"/>
      <c r="SPJ6" s="869"/>
      <c r="SPK6" s="869"/>
      <c r="SPL6" s="869"/>
      <c r="SPM6" s="869"/>
      <c r="SPN6" s="869"/>
      <c r="SPO6" s="869"/>
      <c r="SPP6" s="869"/>
      <c r="SPQ6" s="869"/>
      <c r="SPR6" s="869"/>
      <c r="SPS6" s="869"/>
      <c r="SPT6" s="869"/>
      <c r="SPU6" s="869"/>
      <c r="SPV6" s="869"/>
      <c r="SPW6" s="869"/>
      <c r="SPX6" s="869"/>
      <c r="SPY6" s="869"/>
      <c r="SPZ6" s="869"/>
      <c r="SQA6" s="869"/>
      <c r="SQB6" s="869"/>
      <c r="SQC6" s="869"/>
      <c r="SQD6" s="869"/>
      <c r="SQE6" s="869"/>
      <c r="SQF6" s="869"/>
      <c r="SQG6" s="869"/>
      <c r="SQH6" s="869"/>
      <c r="SQI6" s="869"/>
      <c r="SQJ6" s="869"/>
      <c r="SQK6" s="869"/>
      <c r="SQL6" s="869"/>
      <c r="SQM6" s="869"/>
      <c r="SQN6" s="869"/>
      <c r="SQO6" s="869"/>
      <c r="SQP6" s="869"/>
      <c r="SQQ6" s="869"/>
      <c r="SQR6" s="869"/>
      <c r="SQS6" s="869"/>
      <c r="SQT6" s="869"/>
      <c r="SQU6" s="869"/>
      <c r="SQV6" s="869"/>
      <c r="SQW6" s="869"/>
      <c r="SQX6" s="869"/>
      <c r="SQY6" s="869"/>
      <c r="SQZ6" s="869"/>
      <c r="SRA6" s="869"/>
      <c r="SRB6" s="869"/>
      <c r="SRC6" s="869"/>
      <c r="SRD6" s="869"/>
      <c r="SRE6" s="869"/>
      <c r="SRF6" s="869"/>
      <c r="SRG6" s="869"/>
      <c r="SRH6" s="869"/>
      <c r="SRI6" s="869"/>
      <c r="SRJ6" s="869"/>
      <c r="SRK6" s="869"/>
      <c r="SRL6" s="869"/>
      <c r="SRM6" s="869"/>
      <c r="SRN6" s="869"/>
      <c r="SRO6" s="869"/>
      <c r="SRP6" s="869"/>
      <c r="SRQ6" s="869"/>
      <c r="SRR6" s="869"/>
      <c r="SRS6" s="869"/>
      <c r="SRT6" s="869"/>
      <c r="SRU6" s="869"/>
      <c r="SRV6" s="869"/>
      <c r="SRW6" s="869"/>
      <c r="SRX6" s="869"/>
      <c r="SRY6" s="869"/>
      <c r="SRZ6" s="869"/>
      <c r="SSA6" s="869"/>
      <c r="SSB6" s="869"/>
      <c r="SSC6" s="869"/>
      <c r="SSD6" s="869"/>
      <c r="SSE6" s="869"/>
      <c r="SSF6" s="869"/>
      <c r="SSG6" s="869"/>
      <c r="SSH6" s="869"/>
      <c r="SSI6" s="869"/>
      <c r="SSJ6" s="869"/>
      <c r="SSK6" s="869"/>
      <c r="SSL6" s="869"/>
      <c r="SSM6" s="869"/>
      <c r="SSN6" s="869"/>
      <c r="SSO6" s="869"/>
      <c r="SSP6" s="869"/>
      <c r="SSQ6" s="869"/>
      <c r="SSR6" s="869"/>
      <c r="SSS6" s="869"/>
      <c r="SST6" s="869"/>
      <c r="SSU6" s="869"/>
      <c r="SSV6" s="869"/>
      <c r="SSW6" s="869"/>
      <c r="SSX6" s="869"/>
      <c r="SSY6" s="869"/>
      <c r="SSZ6" s="869"/>
      <c r="STA6" s="869"/>
      <c r="STB6" s="869"/>
      <c r="STC6" s="869"/>
      <c r="STD6" s="869"/>
      <c r="STE6" s="869"/>
      <c r="STF6" s="869"/>
      <c r="STG6" s="869"/>
      <c r="STH6" s="869"/>
      <c r="STI6" s="869"/>
      <c r="STJ6" s="869"/>
      <c r="STK6" s="869"/>
      <c r="STL6" s="869"/>
      <c r="STM6" s="869"/>
      <c r="STN6" s="869"/>
      <c r="STO6" s="869"/>
      <c r="STP6" s="869"/>
      <c r="STQ6" s="869"/>
      <c r="STR6" s="869"/>
      <c r="STS6" s="869"/>
      <c r="STT6" s="869"/>
      <c r="STU6" s="869"/>
      <c r="STV6" s="869"/>
      <c r="STW6" s="869"/>
      <c r="STX6" s="869"/>
      <c r="STY6" s="869"/>
      <c r="STZ6" s="869"/>
      <c r="SUA6" s="869"/>
      <c r="SUB6" s="869"/>
      <c r="SUC6" s="869"/>
      <c r="SUD6" s="869"/>
      <c r="SUE6" s="869"/>
      <c r="SUF6" s="869"/>
      <c r="SUG6" s="869"/>
      <c r="SUH6" s="869"/>
      <c r="SUI6" s="869"/>
      <c r="SUJ6" s="869"/>
      <c r="SUK6" s="869"/>
      <c r="SUL6" s="869"/>
      <c r="SUM6" s="869"/>
      <c r="SUN6" s="869"/>
      <c r="SUO6" s="869"/>
      <c r="SUP6" s="869"/>
      <c r="SUQ6" s="869"/>
      <c r="SUR6" s="869"/>
      <c r="SUS6" s="869"/>
      <c r="SUT6" s="869"/>
      <c r="SUU6" s="869"/>
      <c r="SUV6" s="869"/>
      <c r="SUW6" s="869"/>
      <c r="SUX6" s="869"/>
      <c r="SUY6" s="869"/>
      <c r="SUZ6" s="869"/>
      <c r="SVA6" s="869"/>
      <c r="SVB6" s="869"/>
      <c r="SVC6" s="869"/>
      <c r="SVD6" s="869"/>
      <c r="SVE6" s="869"/>
      <c r="SVF6" s="869"/>
      <c r="SVG6" s="869"/>
      <c r="SVH6" s="869"/>
      <c r="SVI6" s="869"/>
      <c r="SVJ6" s="869"/>
      <c r="SVK6" s="869"/>
      <c r="SVL6" s="869"/>
      <c r="SVM6" s="869"/>
      <c r="SVN6" s="869"/>
      <c r="SVO6" s="869"/>
      <c r="SVP6" s="869"/>
      <c r="SVQ6" s="869"/>
      <c r="SVR6" s="869"/>
      <c r="SVS6" s="869"/>
      <c r="SVT6" s="869"/>
      <c r="SVU6" s="869"/>
      <c r="SVV6" s="869"/>
      <c r="SVW6" s="869"/>
      <c r="SVX6" s="869"/>
      <c r="SVY6" s="869"/>
      <c r="SVZ6" s="869"/>
      <c r="SWA6" s="869"/>
      <c r="SWB6" s="869"/>
      <c r="SWC6" s="869"/>
      <c r="SWD6" s="869"/>
      <c r="SWE6" s="869"/>
      <c r="SWF6" s="869"/>
      <c r="SWG6" s="869"/>
      <c r="SWH6" s="869"/>
      <c r="SWI6" s="869"/>
      <c r="SWJ6" s="869"/>
      <c r="SWK6" s="869"/>
      <c r="SWL6" s="869"/>
      <c r="SWM6" s="869"/>
      <c r="SWN6" s="869"/>
      <c r="SWO6" s="869"/>
      <c r="SWP6" s="869"/>
      <c r="SWQ6" s="869"/>
      <c r="SWR6" s="869"/>
      <c r="SWS6" s="869"/>
      <c r="SWT6" s="869"/>
      <c r="SWU6" s="869"/>
      <c r="SWV6" s="869"/>
      <c r="SWW6" s="869"/>
      <c r="SWX6" s="869"/>
      <c r="SWY6" s="869"/>
      <c r="SWZ6" s="869"/>
      <c r="SXA6" s="869"/>
      <c r="SXB6" s="869"/>
      <c r="SXC6" s="869"/>
      <c r="SXD6" s="869"/>
      <c r="SXE6" s="869"/>
      <c r="SXF6" s="869"/>
      <c r="SXG6" s="869"/>
      <c r="SXH6" s="869"/>
      <c r="SXI6" s="869"/>
      <c r="SXJ6" s="869"/>
      <c r="SXK6" s="869"/>
      <c r="SXL6" s="869"/>
      <c r="SXM6" s="869"/>
      <c r="SXN6" s="869"/>
      <c r="SXO6" s="869"/>
      <c r="SXP6" s="869"/>
      <c r="SXQ6" s="869"/>
      <c r="SXR6" s="869"/>
      <c r="SXS6" s="869"/>
      <c r="SXT6" s="869"/>
      <c r="SXU6" s="869"/>
      <c r="SXV6" s="869"/>
      <c r="SXW6" s="869"/>
      <c r="SXX6" s="869"/>
      <c r="SXY6" s="869"/>
      <c r="SXZ6" s="869"/>
      <c r="SYA6" s="869"/>
      <c r="SYB6" s="869"/>
      <c r="SYC6" s="869"/>
      <c r="SYD6" s="869"/>
      <c r="SYE6" s="869"/>
      <c r="SYF6" s="869"/>
      <c r="SYG6" s="869"/>
      <c r="SYH6" s="869"/>
      <c r="SYI6" s="869"/>
      <c r="SYJ6" s="869"/>
      <c r="SYK6" s="869"/>
      <c r="SYL6" s="869"/>
      <c r="SYM6" s="869"/>
      <c r="SYN6" s="869"/>
      <c r="SYO6" s="869"/>
      <c r="SYP6" s="869"/>
      <c r="SYQ6" s="869"/>
      <c r="SYR6" s="869"/>
      <c r="SYS6" s="869"/>
      <c r="SYT6" s="869"/>
      <c r="SYU6" s="869"/>
      <c r="SYV6" s="869"/>
      <c r="SYW6" s="869"/>
      <c r="SYX6" s="869"/>
      <c r="SYY6" s="869"/>
      <c r="SYZ6" s="869"/>
      <c r="SZA6" s="869"/>
      <c r="SZB6" s="869"/>
      <c r="SZC6" s="869"/>
      <c r="SZD6" s="869"/>
      <c r="SZE6" s="869"/>
      <c r="SZF6" s="869"/>
      <c r="SZG6" s="869"/>
      <c r="SZH6" s="869"/>
      <c r="SZI6" s="869"/>
      <c r="SZJ6" s="869"/>
      <c r="SZK6" s="869"/>
      <c r="SZL6" s="869"/>
      <c r="SZM6" s="869"/>
      <c r="SZN6" s="869"/>
      <c r="SZO6" s="869"/>
      <c r="SZP6" s="869"/>
      <c r="SZQ6" s="869"/>
      <c r="SZR6" s="869"/>
      <c r="SZS6" s="869"/>
      <c r="SZT6" s="869"/>
      <c r="SZU6" s="869"/>
      <c r="SZV6" s="869"/>
      <c r="SZW6" s="869"/>
      <c r="SZX6" s="869"/>
      <c r="SZY6" s="869"/>
      <c r="SZZ6" s="869"/>
      <c r="TAA6" s="869"/>
      <c r="TAB6" s="869"/>
      <c r="TAC6" s="869"/>
      <c r="TAD6" s="869"/>
      <c r="TAE6" s="869"/>
      <c r="TAF6" s="869"/>
      <c r="TAG6" s="869"/>
      <c r="TAH6" s="869"/>
      <c r="TAI6" s="869"/>
      <c r="TAJ6" s="869"/>
      <c r="TAK6" s="869"/>
      <c r="TAL6" s="869"/>
      <c r="TAM6" s="869"/>
      <c r="TAN6" s="869"/>
      <c r="TAO6" s="869"/>
      <c r="TAP6" s="869"/>
      <c r="TAQ6" s="869"/>
      <c r="TAR6" s="869"/>
      <c r="TAS6" s="869"/>
      <c r="TAT6" s="869"/>
      <c r="TAU6" s="869"/>
      <c r="TAV6" s="869"/>
      <c r="TAW6" s="869"/>
      <c r="TAX6" s="869"/>
      <c r="TAY6" s="869"/>
      <c r="TAZ6" s="869"/>
      <c r="TBA6" s="869"/>
      <c r="TBB6" s="869"/>
      <c r="TBC6" s="869"/>
      <c r="TBD6" s="869"/>
      <c r="TBE6" s="869"/>
      <c r="TBF6" s="869"/>
      <c r="TBG6" s="869"/>
      <c r="TBH6" s="869"/>
      <c r="TBI6" s="869"/>
      <c r="TBJ6" s="869"/>
      <c r="TBK6" s="869"/>
      <c r="TBL6" s="869"/>
      <c r="TBM6" s="869"/>
      <c r="TBN6" s="869"/>
      <c r="TBO6" s="869"/>
      <c r="TBP6" s="869"/>
      <c r="TBQ6" s="869"/>
      <c r="TBR6" s="869"/>
      <c r="TBS6" s="869"/>
      <c r="TBT6" s="869"/>
      <c r="TBU6" s="869"/>
      <c r="TBV6" s="869"/>
      <c r="TBW6" s="869"/>
      <c r="TBX6" s="869"/>
      <c r="TBY6" s="869"/>
      <c r="TBZ6" s="869"/>
      <c r="TCA6" s="869"/>
      <c r="TCB6" s="869"/>
      <c r="TCC6" s="869"/>
      <c r="TCD6" s="869"/>
      <c r="TCE6" s="869"/>
      <c r="TCF6" s="869"/>
      <c r="TCG6" s="869"/>
      <c r="TCH6" s="869"/>
      <c r="TCI6" s="869"/>
      <c r="TCJ6" s="869"/>
      <c r="TCK6" s="869"/>
      <c r="TCL6" s="869"/>
      <c r="TCM6" s="869"/>
      <c r="TCN6" s="869"/>
      <c r="TCO6" s="869"/>
      <c r="TCP6" s="869"/>
      <c r="TCQ6" s="869"/>
      <c r="TCR6" s="869"/>
      <c r="TCS6" s="869"/>
      <c r="TCT6" s="869"/>
      <c r="TCU6" s="869"/>
      <c r="TCV6" s="869"/>
      <c r="TCW6" s="869"/>
      <c r="TCX6" s="869"/>
      <c r="TCY6" s="869"/>
      <c r="TCZ6" s="869"/>
      <c r="TDA6" s="869"/>
      <c r="TDB6" s="869"/>
      <c r="TDC6" s="869"/>
      <c r="TDD6" s="869"/>
      <c r="TDE6" s="869"/>
      <c r="TDF6" s="869"/>
      <c r="TDG6" s="869"/>
      <c r="TDH6" s="869"/>
      <c r="TDI6" s="869"/>
      <c r="TDJ6" s="869"/>
      <c r="TDK6" s="869"/>
      <c r="TDL6" s="869"/>
      <c r="TDM6" s="869"/>
      <c r="TDN6" s="869"/>
      <c r="TDO6" s="869"/>
      <c r="TDP6" s="869"/>
      <c r="TDQ6" s="869"/>
      <c r="TDR6" s="869"/>
      <c r="TDS6" s="869"/>
      <c r="TDT6" s="869"/>
      <c r="TDU6" s="869"/>
      <c r="TDV6" s="869"/>
      <c r="TDW6" s="869"/>
      <c r="TDX6" s="869"/>
      <c r="TDY6" s="869"/>
      <c r="TDZ6" s="869"/>
      <c r="TEA6" s="869"/>
      <c r="TEB6" s="869"/>
      <c r="TEC6" s="869"/>
      <c r="TED6" s="869"/>
      <c r="TEE6" s="869"/>
      <c r="TEF6" s="869"/>
      <c r="TEG6" s="869"/>
      <c r="TEH6" s="869"/>
      <c r="TEI6" s="869"/>
      <c r="TEJ6" s="869"/>
      <c r="TEK6" s="869"/>
      <c r="TEL6" s="869"/>
      <c r="TEM6" s="869"/>
      <c r="TEN6" s="869"/>
      <c r="TEO6" s="869"/>
      <c r="TEP6" s="869"/>
      <c r="TEQ6" s="869"/>
      <c r="TER6" s="869"/>
      <c r="TES6" s="869"/>
      <c r="TET6" s="869"/>
      <c r="TEU6" s="869"/>
      <c r="TEV6" s="869"/>
      <c r="TEW6" s="869"/>
      <c r="TEX6" s="869"/>
      <c r="TEY6" s="869"/>
      <c r="TEZ6" s="869"/>
      <c r="TFA6" s="869"/>
      <c r="TFB6" s="869"/>
      <c r="TFC6" s="869"/>
      <c r="TFD6" s="869"/>
      <c r="TFE6" s="869"/>
      <c r="TFF6" s="869"/>
      <c r="TFG6" s="869"/>
      <c r="TFH6" s="869"/>
      <c r="TFI6" s="869"/>
      <c r="TFJ6" s="869"/>
      <c r="TFK6" s="869"/>
      <c r="TFL6" s="869"/>
      <c r="TFM6" s="869"/>
      <c r="TFN6" s="869"/>
      <c r="TFO6" s="869"/>
      <c r="TFP6" s="869"/>
      <c r="TFQ6" s="869"/>
      <c r="TFR6" s="869"/>
      <c r="TFS6" s="869"/>
      <c r="TFT6" s="869"/>
      <c r="TFU6" s="869"/>
      <c r="TFV6" s="869"/>
      <c r="TFW6" s="869"/>
      <c r="TFX6" s="869"/>
      <c r="TFY6" s="869"/>
      <c r="TFZ6" s="869"/>
      <c r="TGA6" s="869"/>
      <c r="TGB6" s="869"/>
      <c r="TGC6" s="869"/>
      <c r="TGD6" s="869"/>
      <c r="TGE6" s="869"/>
      <c r="TGF6" s="869"/>
      <c r="TGG6" s="869"/>
      <c r="TGH6" s="869"/>
      <c r="TGI6" s="869"/>
      <c r="TGJ6" s="869"/>
      <c r="TGK6" s="869"/>
      <c r="TGL6" s="869"/>
      <c r="TGM6" s="869"/>
      <c r="TGN6" s="869"/>
      <c r="TGO6" s="869"/>
      <c r="TGP6" s="869"/>
      <c r="TGQ6" s="869"/>
      <c r="TGR6" s="869"/>
      <c r="TGS6" s="869"/>
      <c r="TGT6" s="869"/>
      <c r="TGU6" s="869"/>
      <c r="TGV6" s="869"/>
      <c r="TGW6" s="869"/>
      <c r="TGX6" s="869"/>
      <c r="TGY6" s="869"/>
      <c r="TGZ6" s="869"/>
      <c r="THA6" s="869"/>
      <c r="THB6" s="869"/>
      <c r="THC6" s="869"/>
      <c r="THD6" s="869"/>
      <c r="THE6" s="869"/>
      <c r="THF6" s="869"/>
      <c r="THG6" s="869"/>
      <c r="THH6" s="869"/>
      <c r="THI6" s="869"/>
      <c r="THJ6" s="869"/>
      <c r="THK6" s="869"/>
      <c r="THL6" s="869"/>
      <c r="THM6" s="869"/>
      <c r="THN6" s="869"/>
      <c r="THO6" s="869"/>
      <c r="THP6" s="869"/>
      <c r="THQ6" s="869"/>
      <c r="THR6" s="869"/>
      <c r="THS6" s="869"/>
      <c r="THT6" s="869"/>
      <c r="THU6" s="869"/>
      <c r="THV6" s="869"/>
      <c r="THW6" s="869"/>
      <c r="THX6" s="869"/>
      <c r="THY6" s="869"/>
      <c r="THZ6" s="869"/>
      <c r="TIA6" s="869"/>
      <c r="TIB6" s="869"/>
      <c r="TIC6" s="869"/>
      <c r="TID6" s="869"/>
      <c r="TIE6" s="869"/>
      <c r="TIF6" s="869"/>
      <c r="TIG6" s="869"/>
      <c r="TIH6" s="869"/>
      <c r="TII6" s="869"/>
      <c r="TIJ6" s="869"/>
      <c r="TIK6" s="869"/>
      <c r="TIL6" s="869"/>
      <c r="TIM6" s="869"/>
      <c r="TIN6" s="869"/>
      <c r="TIO6" s="869"/>
      <c r="TIP6" s="869"/>
      <c r="TIQ6" s="869"/>
      <c r="TIR6" s="869"/>
      <c r="TIS6" s="869"/>
      <c r="TIT6" s="869"/>
      <c r="TIU6" s="869"/>
      <c r="TIV6" s="869"/>
      <c r="TIW6" s="869"/>
      <c r="TIX6" s="869"/>
      <c r="TIY6" s="869"/>
      <c r="TIZ6" s="869"/>
      <c r="TJA6" s="869"/>
      <c r="TJB6" s="869"/>
      <c r="TJC6" s="869"/>
      <c r="TJD6" s="869"/>
      <c r="TJE6" s="869"/>
      <c r="TJF6" s="869"/>
      <c r="TJG6" s="869"/>
      <c r="TJH6" s="869"/>
      <c r="TJI6" s="869"/>
      <c r="TJJ6" s="869"/>
      <c r="TJK6" s="869"/>
      <c r="TJL6" s="869"/>
      <c r="TJM6" s="869"/>
      <c r="TJN6" s="869"/>
      <c r="TJO6" s="869"/>
      <c r="TJP6" s="869"/>
      <c r="TJQ6" s="869"/>
      <c r="TJR6" s="869"/>
      <c r="TJS6" s="869"/>
      <c r="TJT6" s="869"/>
      <c r="TJU6" s="869"/>
      <c r="TJV6" s="869"/>
      <c r="TJW6" s="869"/>
      <c r="TJX6" s="869"/>
      <c r="TJY6" s="869"/>
      <c r="TJZ6" s="869"/>
      <c r="TKA6" s="869"/>
      <c r="TKB6" s="869"/>
      <c r="TKC6" s="869"/>
      <c r="TKD6" s="869"/>
      <c r="TKE6" s="869"/>
      <c r="TKF6" s="869"/>
      <c r="TKG6" s="869"/>
      <c r="TKH6" s="869"/>
      <c r="TKI6" s="869"/>
      <c r="TKJ6" s="869"/>
      <c r="TKK6" s="869"/>
      <c r="TKL6" s="869"/>
      <c r="TKM6" s="869"/>
      <c r="TKN6" s="869"/>
      <c r="TKO6" s="869"/>
      <c r="TKP6" s="869"/>
      <c r="TKQ6" s="869"/>
      <c r="TKR6" s="869"/>
      <c r="TKS6" s="869"/>
      <c r="TKT6" s="869"/>
      <c r="TKU6" s="869"/>
      <c r="TKV6" s="869"/>
      <c r="TKW6" s="869"/>
      <c r="TKX6" s="869"/>
      <c r="TKY6" s="869"/>
      <c r="TKZ6" s="869"/>
      <c r="TLA6" s="869"/>
      <c r="TLB6" s="869"/>
      <c r="TLC6" s="869"/>
      <c r="TLD6" s="869"/>
      <c r="TLE6" s="869"/>
      <c r="TLF6" s="869"/>
      <c r="TLG6" s="869"/>
      <c r="TLH6" s="869"/>
      <c r="TLI6" s="869"/>
      <c r="TLJ6" s="869"/>
      <c r="TLK6" s="869"/>
      <c r="TLL6" s="869"/>
      <c r="TLM6" s="869"/>
      <c r="TLN6" s="869"/>
      <c r="TLO6" s="869"/>
      <c r="TLP6" s="869"/>
      <c r="TLQ6" s="869"/>
      <c r="TLR6" s="869"/>
      <c r="TLS6" s="869"/>
      <c r="TLT6" s="869"/>
      <c r="TLU6" s="869"/>
      <c r="TLV6" s="869"/>
      <c r="TLW6" s="869"/>
      <c r="TLX6" s="869"/>
      <c r="TLY6" s="869"/>
      <c r="TLZ6" s="869"/>
      <c r="TMA6" s="869"/>
      <c r="TMB6" s="869"/>
      <c r="TMC6" s="869"/>
      <c r="TMD6" s="869"/>
      <c r="TME6" s="869"/>
      <c r="TMF6" s="869"/>
      <c r="TMG6" s="869"/>
      <c r="TMH6" s="869"/>
      <c r="TMI6" s="869"/>
      <c r="TMJ6" s="869"/>
      <c r="TMK6" s="869"/>
      <c r="TML6" s="869"/>
      <c r="TMM6" s="869"/>
      <c r="TMN6" s="869"/>
      <c r="TMO6" s="869"/>
      <c r="TMP6" s="869"/>
      <c r="TMQ6" s="869"/>
      <c r="TMR6" s="869"/>
      <c r="TMS6" s="869"/>
      <c r="TMT6" s="869"/>
      <c r="TMU6" s="869"/>
      <c r="TMV6" s="869"/>
      <c r="TMW6" s="869"/>
      <c r="TMX6" s="869"/>
      <c r="TMY6" s="869"/>
      <c r="TMZ6" s="869"/>
      <c r="TNA6" s="869"/>
      <c r="TNB6" s="869"/>
      <c r="TNC6" s="869"/>
      <c r="TND6" s="869"/>
      <c r="TNE6" s="869"/>
      <c r="TNF6" s="869"/>
      <c r="TNG6" s="869"/>
      <c r="TNH6" s="869"/>
      <c r="TNI6" s="869"/>
      <c r="TNJ6" s="869"/>
      <c r="TNK6" s="869"/>
      <c r="TNL6" s="869"/>
      <c r="TNM6" s="869"/>
      <c r="TNN6" s="869"/>
      <c r="TNO6" s="869"/>
      <c r="TNP6" s="869"/>
      <c r="TNQ6" s="869"/>
      <c r="TNR6" s="869"/>
      <c r="TNS6" s="869"/>
      <c r="TNT6" s="869"/>
      <c r="TNU6" s="869"/>
      <c r="TNV6" s="869"/>
      <c r="TNW6" s="869"/>
      <c r="TNX6" s="869"/>
      <c r="TNY6" s="869"/>
      <c r="TNZ6" s="869"/>
      <c r="TOA6" s="869"/>
      <c r="TOB6" s="869"/>
      <c r="TOC6" s="869"/>
      <c r="TOD6" s="869"/>
      <c r="TOE6" s="869"/>
      <c r="TOF6" s="869"/>
      <c r="TOG6" s="869"/>
      <c r="TOH6" s="869"/>
      <c r="TOI6" s="869"/>
      <c r="TOJ6" s="869"/>
      <c r="TOK6" s="869"/>
      <c r="TOL6" s="869"/>
      <c r="TOM6" s="869"/>
      <c r="TON6" s="869"/>
      <c r="TOO6" s="869"/>
      <c r="TOP6" s="869"/>
      <c r="TOQ6" s="869"/>
      <c r="TOR6" s="869"/>
      <c r="TOS6" s="869"/>
      <c r="TOT6" s="869"/>
      <c r="TOU6" s="869"/>
      <c r="TOV6" s="869"/>
      <c r="TOW6" s="869"/>
      <c r="TOX6" s="869"/>
      <c r="TOY6" s="869"/>
      <c r="TOZ6" s="869"/>
      <c r="TPA6" s="869"/>
      <c r="TPB6" s="869"/>
      <c r="TPC6" s="869"/>
      <c r="TPD6" s="869"/>
      <c r="TPE6" s="869"/>
      <c r="TPF6" s="869"/>
      <c r="TPG6" s="869"/>
      <c r="TPH6" s="869"/>
      <c r="TPI6" s="869"/>
      <c r="TPJ6" s="869"/>
      <c r="TPK6" s="869"/>
      <c r="TPL6" s="869"/>
      <c r="TPM6" s="869"/>
      <c r="TPN6" s="869"/>
      <c r="TPO6" s="869"/>
      <c r="TPP6" s="869"/>
      <c r="TPQ6" s="869"/>
      <c r="TPR6" s="869"/>
      <c r="TPS6" s="869"/>
      <c r="TPT6" s="869"/>
      <c r="TPU6" s="869"/>
      <c r="TPV6" s="869"/>
      <c r="TPW6" s="869"/>
      <c r="TPX6" s="869"/>
      <c r="TPY6" s="869"/>
      <c r="TPZ6" s="869"/>
      <c r="TQA6" s="869"/>
      <c r="TQB6" s="869"/>
      <c r="TQC6" s="869"/>
      <c r="TQD6" s="869"/>
      <c r="TQE6" s="869"/>
      <c r="TQF6" s="869"/>
      <c r="TQG6" s="869"/>
      <c r="TQH6" s="869"/>
      <c r="TQI6" s="869"/>
      <c r="TQJ6" s="869"/>
      <c r="TQK6" s="869"/>
      <c r="TQL6" s="869"/>
      <c r="TQM6" s="869"/>
      <c r="TQN6" s="869"/>
      <c r="TQO6" s="869"/>
      <c r="TQP6" s="869"/>
      <c r="TQQ6" s="869"/>
      <c r="TQR6" s="869"/>
      <c r="TQS6" s="869"/>
      <c r="TQT6" s="869"/>
      <c r="TQU6" s="869"/>
      <c r="TQV6" s="869"/>
      <c r="TQW6" s="869"/>
      <c r="TQX6" s="869"/>
      <c r="TQY6" s="869"/>
      <c r="TQZ6" s="869"/>
      <c r="TRA6" s="869"/>
      <c r="TRB6" s="869"/>
      <c r="TRC6" s="869"/>
      <c r="TRD6" s="869"/>
      <c r="TRE6" s="869"/>
      <c r="TRF6" s="869"/>
      <c r="TRG6" s="869"/>
      <c r="TRH6" s="869"/>
      <c r="TRI6" s="869"/>
      <c r="TRJ6" s="869"/>
      <c r="TRK6" s="869"/>
      <c r="TRL6" s="869"/>
      <c r="TRM6" s="869"/>
      <c r="TRN6" s="869"/>
      <c r="TRO6" s="869"/>
      <c r="TRP6" s="869"/>
      <c r="TRQ6" s="869"/>
      <c r="TRR6" s="869"/>
      <c r="TRS6" s="869"/>
      <c r="TRT6" s="869"/>
      <c r="TRU6" s="869"/>
      <c r="TRV6" s="869"/>
      <c r="TRW6" s="869"/>
      <c r="TRX6" s="869"/>
      <c r="TRY6" s="869"/>
      <c r="TRZ6" s="869"/>
      <c r="TSA6" s="869"/>
      <c r="TSB6" s="869"/>
      <c r="TSC6" s="869"/>
      <c r="TSD6" s="869"/>
      <c r="TSE6" s="869"/>
      <c r="TSF6" s="869"/>
      <c r="TSG6" s="869"/>
      <c r="TSH6" s="869"/>
      <c r="TSI6" s="869"/>
      <c r="TSJ6" s="869"/>
      <c r="TSK6" s="869"/>
      <c r="TSL6" s="869"/>
      <c r="TSM6" s="869"/>
      <c r="TSN6" s="869"/>
      <c r="TSO6" s="869"/>
      <c r="TSP6" s="869"/>
      <c r="TSQ6" s="869"/>
      <c r="TSR6" s="869"/>
      <c r="TSS6" s="869"/>
      <c r="TST6" s="869"/>
      <c r="TSU6" s="869"/>
      <c r="TSV6" s="869"/>
      <c r="TSW6" s="869"/>
      <c r="TSX6" s="869"/>
      <c r="TSY6" s="869"/>
      <c r="TSZ6" s="869"/>
      <c r="TTA6" s="869"/>
      <c r="TTB6" s="869"/>
      <c r="TTC6" s="869"/>
      <c r="TTD6" s="869"/>
      <c r="TTE6" s="869"/>
      <c r="TTF6" s="869"/>
      <c r="TTG6" s="869"/>
      <c r="TTH6" s="869"/>
      <c r="TTI6" s="869"/>
      <c r="TTJ6" s="869"/>
      <c r="TTK6" s="869"/>
      <c r="TTL6" s="869"/>
      <c r="TTM6" s="869"/>
      <c r="TTN6" s="869"/>
      <c r="TTO6" s="869"/>
      <c r="TTP6" s="869"/>
      <c r="TTQ6" s="869"/>
      <c r="TTR6" s="869"/>
      <c r="TTS6" s="869"/>
      <c r="TTT6" s="869"/>
      <c r="TTU6" s="869"/>
      <c r="TTV6" s="869"/>
      <c r="TTW6" s="869"/>
      <c r="TTX6" s="869"/>
      <c r="TTY6" s="869"/>
      <c r="TTZ6" s="869"/>
      <c r="TUA6" s="869"/>
      <c r="TUB6" s="869"/>
      <c r="TUC6" s="869"/>
      <c r="TUD6" s="869"/>
      <c r="TUE6" s="869"/>
      <c r="TUF6" s="869"/>
      <c r="TUG6" s="869"/>
      <c r="TUH6" s="869"/>
      <c r="TUI6" s="869"/>
      <c r="TUJ6" s="869"/>
      <c r="TUK6" s="869"/>
      <c r="TUL6" s="869"/>
      <c r="TUM6" s="869"/>
      <c r="TUN6" s="869"/>
      <c r="TUO6" s="869"/>
      <c r="TUP6" s="869"/>
      <c r="TUQ6" s="869"/>
      <c r="TUR6" s="869"/>
      <c r="TUS6" s="869"/>
      <c r="TUT6" s="869"/>
      <c r="TUU6" s="869"/>
      <c r="TUV6" s="869"/>
      <c r="TUW6" s="869"/>
      <c r="TUX6" s="869"/>
      <c r="TUY6" s="869"/>
      <c r="TUZ6" s="869"/>
      <c r="TVA6" s="869"/>
      <c r="TVB6" s="869"/>
      <c r="TVC6" s="869"/>
      <c r="TVD6" s="869"/>
      <c r="TVE6" s="869"/>
      <c r="TVF6" s="869"/>
      <c r="TVG6" s="869"/>
      <c r="TVH6" s="869"/>
      <c r="TVI6" s="869"/>
      <c r="TVJ6" s="869"/>
      <c r="TVK6" s="869"/>
      <c r="TVL6" s="869"/>
      <c r="TVM6" s="869"/>
      <c r="TVN6" s="869"/>
      <c r="TVO6" s="869"/>
      <c r="TVP6" s="869"/>
      <c r="TVQ6" s="869"/>
      <c r="TVR6" s="869"/>
      <c r="TVS6" s="869"/>
      <c r="TVT6" s="869"/>
      <c r="TVU6" s="869"/>
      <c r="TVV6" s="869"/>
      <c r="TVW6" s="869"/>
      <c r="TVX6" s="869"/>
      <c r="TVY6" s="869"/>
      <c r="TVZ6" s="869"/>
      <c r="TWA6" s="869"/>
      <c r="TWB6" s="869"/>
      <c r="TWC6" s="869"/>
      <c r="TWD6" s="869"/>
      <c r="TWE6" s="869"/>
      <c r="TWF6" s="869"/>
      <c r="TWG6" s="869"/>
      <c r="TWH6" s="869"/>
      <c r="TWI6" s="869"/>
      <c r="TWJ6" s="869"/>
      <c r="TWK6" s="869"/>
      <c r="TWL6" s="869"/>
      <c r="TWM6" s="869"/>
      <c r="TWN6" s="869"/>
      <c r="TWO6" s="869"/>
      <c r="TWP6" s="869"/>
      <c r="TWQ6" s="869"/>
      <c r="TWR6" s="869"/>
      <c r="TWS6" s="869"/>
      <c r="TWT6" s="869"/>
      <c r="TWU6" s="869"/>
      <c r="TWV6" s="869"/>
      <c r="TWW6" s="869"/>
      <c r="TWX6" s="869"/>
      <c r="TWY6" s="869"/>
      <c r="TWZ6" s="869"/>
      <c r="TXA6" s="869"/>
      <c r="TXB6" s="869"/>
      <c r="TXC6" s="869"/>
      <c r="TXD6" s="869"/>
      <c r="TXE6" s="869"/>
      <c r="TXF6" s="869"/>
      <c r="TXG6" s="869"/>
      <c r="TXH6" s="869"/>
      <c r="TXI6" s="869"/>
      <c r="TXJ6" s="869"/>
      <c r="TXK6" s="869"/>
      <c r="TXL6" s="869"/>
      <c r="TXM6" s="869"/>
      <c r="TXN6" s="869"/>
      <c r="TXO6" s="869"/>
      <c r="TXP6" s="869"/>
      <c r="TXQ6" s="869"/>
      <c r="TXR6" s="869"/>
      <c r="TXS6" s="869"/>
      <c r="TXT6" s="869"/>
      <c r="TXU6" s="869"/>
      <c r="TXV6" s="869"/>
      <c r="TXW6" s="869"/>
      <c r="TXX6" s="869"/>
      <c r="TXY6" s="869"/>
      <c r="TXZ6" s="869"/>
      <c r="TYA6" s="869"/>
      <c r="TYB6" s="869"/>
      <c r="TYC6" s="869"/>
      <c r="TYD6" s="869"/>
      <c r="TYE6" s="869"/>
      <c r="TYF6" s="869"/>
      <c r="TYG6" s="869"/>
      <c r="TYH6" s="869"/>
      <c r="TYI6" s="869"/>
      <c r="TYJ6" s="869"/>
      <c r="TYK6" s="869"/>
      <c r="TYL6" s="869"/>
      <c r="TYM6" s="869"/>
      <c r="TYN6" s="869"/>
      <c r="TYO6" s="869"/>
      <c r="TYP6" s="869"/>
      <c r="TYQ6" s="869"/>
      <c r="TYR6" s="869"/>
      <c r="TYS6" s="869"/>
      <c r="TYT6" s="869"/>
      <c r="TYU6" s="869"/>
      <c r="TYV6" s="869"/>
      <c r="TYW6" s="869"/>
      <c r="TYX6" s="869"/>
      <c r="TYY6" s="869"/>
      <c r="TYZ6" s="869"/>
      <c r="TZA6" s="869"/>
      <c r="TZB6" s="869"/>
      <c r="TZC6" s="869"/>
      <c r="TZD6" s="869"/>
      <c r="TZE6" s="869"/>
      <c r="TZF6" s="869"/>
      <c r="TZG6" s="869"/>
      <c r="TZH6" s="869"/>
      <c r="TZI6" s="869"/>
      <c r="TZJ6" s="869"/>
      <c r="TZK6" s="869"/>
      <c r="TZL6" s="869"/>
      <c r="TZM6" s="869"/>
      <c r="TZN6" s="869"/>
      <c r="TZO6" s="869"/>
      <c r="TZP6" s="869"/>
      <c r="TZQ6" s="869"/>
      <c r="TZR6" s="869"/>
      <c r="TZS6" s="869"/>
      <c r="TZT6" s="869"/>
      <c r="TZU6" s="869"/>
      <c r="TZV6" s="869"/>
      <c r="TZW6" s="869"/>
      <c r="TZX6" s="869"/>
      <c r="TZY6" s="869"/>
      <c r="TZZ6" s="869"/>
      <c r="UAA6" s="869"/>
      <c r="UAB6" s="869"/>
      <c r="UAC6" s="869"/>
      <c r="UAD6" s="869"/>
      <c r="UAE6" s="869"/>
      <c r="UAF6" s="869"/>
      <c r="UAG6" s="869"/>
      <c r="UAH6" s="869"/>
      <c r="UAI6" s="869"/>
      <c r="UAJ6" s="869"/>
      <c r="UAK6" s="869"/>
      <c r="UAL6" s="869"/>
      <c r="UAM6" s="869"/>
      <c r="UAN6" s="869"/>
      <c r="UAO6" s="869"/>
      <c r="UAP6" s="869"/>
      <c r="UAQ6" s="869"/>
      <c r="UAR6" s="869"/>
      <c r="UAS6" s="869"/>
      <c r="UAT6" s="869"/>
      <c r="UAU6" s="869"/>
      <c r="UAV6" s="869"/>
      <c r="UAW6" s="869"/>
      <c r="UAX6" s="869"/>
      <c r="UAY6" s="869"/>
      <c r="UAZ6" s="869"/>
      <c r="UBA6" s="869"/>
      <c r="UBB6" s="869"/>
      <c r="UBC6" s="869"/>
      <c r="UBD6" s="869"/>
      <c r="UBE6" s="869"/>
      <c r="UBF6" s="869"/>
      <c r="UBG6" s="869"/>
      <c r="UBH6" s="869"/>
      <c r="UBI6" s="869"/>
      <c r="UBJ6" s="869"/>
      <c r="UBK6" s="869"/>
      <c r="UBL6" s="869"/>
      <c r="UBM6" s="869"/>
      <c r="UBN6" s="869"/>
      <c r="UBO6" s="869"/>
      <c r="UBP6" s="869"/>
      <c r="UBQ6" s="869"/>
      <c r="UBR6" s="869"/>
      <c r="UBS6" s="869"/>
      <c r="UBT6" s="869"/>
      <c r="UBU6" s="869"/>
      <c r="UBV6" s="869"/>
      <c r="UBW6" s="869"/>
      <c r="UBX6" s="869"/>
      <c r="UBY6" s="869"/>
      <c r="UBZ6" s="869"/>
      <c r="UCA6" s="869"/>
      <c r="UCB6" s="869"/>
      <c r="UCC6" s="869"/>
      <c r="UCD6" s="869"/>
      <c r="UCE6" s="869"/>
      <c r="UCF6" s="869"/>
      <c r="UCG6" s="869"/>
      <c r="UCH6" s="869"/>
      <c r="UCI6" s="869"/>
      <c r="UCJ6" s="869"/>
      <c r="UCK6" s="869"/>
      <c r="UCL6" s="869"/>
      <c r="UCM6" s="869"/>
      <c r="UCN6" s="869"/>
      <c r="UCO6" s="869"/>
      <c r="UCP6" s="869"/>
      <c r="UCQ6" s="869"/>
      <c r="UCR6" s="869"/>
      <c r="UCS6" s="869"/>
      <c r="UCT6" s="869"/>
      <c r="UCU6" s="869"/>
      <c r="UCV6" s="869"/>
      <c r="UCW6" s="869"/>
      <c r="UCX6" s="869"/>
      <c r="UCY6" s="869"/>
      <c r="UCZ6" s="869"/>
      <c r="UDA6" s="869"/>
      <c r="UDB6" s="869"/>
      <c r="UDC6" s="869"/>
      <c r="UDD6" s="869"/>
      <c r="UDE6" s="869"/>
      <c r="UDF6" s="869"/>
      <c r="UDG6" s="869"/>
      <c r="UDH6" s="869"/>
      <c r="UDI6" s="869"/>
      <c r="UDJ6" s="869"/>
      <c r="UDK6" s="869"/>
      <c r="UDL6" s="869"/>
      <c r="UDM6" s="869"/>
      <c r="UDN6" s="869"/>
      <c r="UDO6" s="869"/>
      <c r="UDP6" s="869"/>
      <c r="UDQ6" s="869"/>
      <c r="UDR6" s="869"/>
      <c r="UDS6" s="869"/>
      <c r="UDT6" s="869"/>
      <c r="UDU6" s="869"/>
      <c r="UDV6" s="869"/>
      <c r="UDW6" s="869"/>
      <c r="UDX6" s="869"/>
      <c r="UDY6" s="869"/>
      <c r="UDZ6" s="869"/>
      <c r="UEA6" s="869"/>
      <c r="UEB6" s="869"/>
      <c r="UEC6" s="869"/>
      <c r="UED6" s="869"/>
      <c r="UEE6" s="869"/>
      <c r="UEF6" s="869"/>
      <c r="UEG6" s="869"/>
      <c r="UEH6" s="869"/>
      <c r="UEI6" s="869"/>
      <c r="UEJ6" s="869"/>
      <c r="UEK6" s="869"/>
      <c r="UEL6" s="869"/>
      <c r="UEM6" s="869"/>
      <c r="UEN6" s="869"/>
      <c r="UEO6" s="869"/>
      <c r="UEP6" s="869"/>
      <c r="UEQ6" s="869"/>
      <c r="UER6" s="869"/>
      <c r="UES6" s="869"/>
      <c r="UET6" s="869"/>
      <c r="UEU6" s="869"/>
      <c r="UEV6" s="869"/>
      <c r="UEW6" s="869"/>
      <c r="UEX6" s="869"/>
      <c r="UEY6" s="869"/>
      <c r="UEZ6" s="869"/>
      <c r="UFA6" s="869"/>
      <c r="UFB6" s="869"/>
      <c r="UFC6" s="869"/>
      <c r="UFD6" s="869"/>
      <c r="UFE6" s="869"/>
      <c r="UFF6" s="869"/>
      <c r="UFG6" s="869"/>
      <c r="UFH6" s="869"/>
      <c r="UFI6" s="869"/>
      <c r="UFJ6" s="869"/>
      <c r="UFK6" s="869"/>
      <c r="UFL6" s="869"/>
      <c r="UFM6" s="869"/>
      <c r="UFN6" s="869"/>
      <c r="UFO6" s="869"/>
      <c r="UFP6" s="869"/>
      <c r="UFQ6" s="869"/>
      <c r="UFR6" s="869"/>
      <c r="UFS6" s="869"/>
      <c r="UFT6" s="869"/>
      <c r="UFU6" s="869"/>
      <c r="UFV6" s="869"/>
      <c r="UFW6" s="869"/>
      <c r="UFX6" s="869"/>
      <c r="UFY6" s="869"/>
      <c r="UFZ6" s="869"/>
      <c r="UGA6" s="869"/>
      <c r="UGB6" s="869"/>
      <c r="UGC6" s="869"/>
      <c r="UGD6" s="869"/>
      <c r="UGE6" s="869"/>
      <c r="UGF6" s="869"/>
      <c r="UGG6" s="869"/>
      <c r="UGH6" s="869"/>
      <c r="UGI6" s="869"/>
      <c r="UGJ6" s="869"/>
      <c r="UGK6" s="869"/>
      <c r="UGL6" s="869"/>
      <c r="UGM6" s="869"/>
      <c r="UGN6" s="869"/>
      <c r="UGO6" s="869"/>
      <c r="UGP6" s="869"/>
      <c r="UGQ6" s="869"/>
      <c r="UGR6" s="869"/>
      <c r="UGS6" s="869"/>
      <c r="UGT6" s="869"/>
      <c r="UGU6" s="869"/>
      <c r="UGV6" s="869"/>
      <c r="UGW6" s="869"/>
      <c r="UGX6" s="869"/>
      <c r="UGY6" s="869"/>
      <c r="UGZ6" s="869"/>
      <c r="UHA6" s="869"/>
      <c r="UHB6" s="869"/>
      <c r="UHC6" s="869"/>
      <c r="UHD6" s="869"/>
      <c r="UHE6" s="869"/>
      <c r="UHF6" s="869"/>
      <c r="UHG6" s="869"/>
      <c r="UHH6" s="869"/>
      <c r="UHI6" s="869"/>
      <c r="UHJ6" s="869"/>
      <c r="UHK6" s="869"/>
      <c r="UHL6" s="869"/>
      <c r="UHM6" s="869"/>
      <c r="UHN6" s="869"/>
      <c r="UHO6" s="869"/>
      <c r="UHP6" s="869"/>
      <c r="UHQ6" s="869"/>
      <c r="UHR6" s="869"/>
      <c r="UHS6" s="869"/>
      <c r="UHT6" s="869"/>
      <c r="UHU6" s="869"/>
      <c r="UHV6" s="869"/>
      <c r="UHW6" s="869"/>
      <c r="UHX6" s="869"/>
      <c r="UHY6" s="869"/>
      <c r="UHZ6" s="869"/>
      <c r="UIA6" s="869"/>
      <c r="UIB6" s="869"/>
      <c r="UIC6" s="869"/>
      <c r="UID6" s="869"/>
      <c r="UIE6" s="869"/>
      <c r="UIF6" s="869"/>
      <c r="UIG6" s="869"/>
      <c r="UIH6" s="869"/>
      <c r="UII6" s="869"/>
      <c r="UIJ6" s="869"/>
      <c r="UIK6" s="869"/>
      <c r="UIL6" s="869"/>
      <c r="UIM6" s="869"/>
      <c r="UIN6" s="869"/>
      <c r="UIO6" s="869"/>
      <c r="UIP6" s="869"/>
      <c r="UIQ6" s="869"/>
      <c r="UIR6" s="869"/>
      <c r="UIS6" s="869"/>
      <c r="UIT6" s="869"/>
      <c r="UIU6" s="869"/>
      <c r="UIV6" s="869"/>
      <c r="UIW6" s="869"/>
      <c r="UIX6" s="869"/>
      <c r="UIY6" s="869"/>
      <c r="UIZ6" s="869"/>
      <c r="UJA6" s="869"/>
      <c r="UJB6" s="869"/>
      <c r="UJC6" s="869"/>
      <c r="UJD6" s="869"/>
      <c r="UJE6" s="869"/>
      <c r="UJF6" s="869"/>
      <c r="UJG6" s="869"/>
      <c r="UJH6" s="869"/>
      <c r="UJI6" s="869"/>
      <c r="UJJ6" s="869"/>
      <c r="UJK6" s="869"/>
      <c r="UJL6" s="869"/>
      <c r="UJM6" s="869"/>
      <c r="UJN6" s="869"/>
      <c r="UJO6" s="869"/>
      <c r="UJP6" s="869"/>
      <c r="UJQ6" s="869"/>
      <c r="UJR6" s="869"/>
      <c r="UJS6" s="869"/>
      <c r="UJT6" s="869"/>
      <c r="UJU6" s="869"/>
      <c r="UJV6" s="869"/>
      <c r="UJW6" s="869"/>
      <c r="UJX6" s="869"/>
      <c r="UJY6" s="869"/>
      <c r="UJZ6" s="869"/>
      <c r="UKA6" s="869"/>
      <c r="UKB6" s="869"/>
      <c r="UKC6" s="869"/>
      <c r="UKD6" s="869"/>
      <c r="UKE6" s="869"/>
      <c r="UKF6" s="869"/>
      <c r="UKG6" s="869"/>
      <c r="UKH6" s="869"/>
      <c r="UKI6" s="869"/>
      <c r="UKJ6" s="869"/>
      <c r="UKK6" s="869"/>
      <c r="UKL6" s="869"/>
      <c r="UKM6" s="869"/>
      <c r="UKN6" s="869"/>
      <c r="UKO6" s="869"/>
      <c r="UKP6" s="869"/>
      <c r="UKQ6" s="869"/>
      <c r="UKR6" s="869"/>
      <c r="UKS6" s="869"/>
      <c r="UKT6" s="869"/>
      <c r="UKU6" s="869"/>
      <c r="UKV6" s="869"/>
      <c r="UKW6" s="869"/>
      <c r="UKX6" s="869"/>
      <c r="UKY6" s="869"/>
      <c r="UKZ6" s="869"/>
      <c r="ULA6" s="869"/>
      <c r="ULB6" s="869"/>
      <c r="ULC6" s="869"/>
      <c r="ULD6" s="869"/>
      <c r="ULE6" s="869"/>
      <c r="ULF6" s="869"/>
      <c r="ULG6" s="869"/>
      <c r="ULH6" s="869"/>
      <c r="ULI6" s="869"/>
      <c r="ULJ6" s="869"/>
      <c r="ULK6" s="869"/>
      <c r="ULL6" s="869"/>
      <c r="ULM6" s="869"/>
      <c r="ULN6" s="869"/>
      <c r="ULO6" s="869"/>
      <c r="ULP6" s="869"/>
      <c r="ULQ6" s="869"/>
      <c r="ULR6" s="869"/>
      <c r="ULS6" s="869"/>
      <c r="ULT6" s="869"/>
      <c r="ULU6" s="869"/>
      <c r="ULV6" s="869"/>
      <c r="ULW6" s="869"/>
      <c r="ULX6" s="869"/>
      <c r="ULY6" s="869"/>
      <c r="ULZ6" s="869"/>
      <c r="UMA6" s="869"/>
      <c r="UMB6" s="869"/>
      <c r="UMC6" s="869"/>
      <c r="UMD6" s="869"/>
      <c r="UME6" s="869"/>
      <c r="UMF6" s="869"/>
      <c r="UMG6" s="869"/>
      <c r="UMH6" s="869"/>
      <c r="UMI6" s="869"/>
      <c r="UMJ6" s="869"/>
      <c r="UMK6" s="869"/>
      <c r="UML6" s="869"/>
      <c r="UMM6" s="869"/>
      <c r="UMN6" s="869"/>
      <c r="UMO6" s="869"/>
      <c r="UMP6" s="869"/>
      <c r="UMQ6" s="869"/>
      <c r="UMR6" s="869"/>
      <c r="UMS6" s="869"/>
      <c r="UMT6" s="869"/>
      <c r="UMU6" s="869"/>
      <c r="UMV6" s="869"/>
      <c r="UMW6" s="869"/>
      <c r="UMX6" s="869"/>
      <c r="UMY6" s="869"/>
      <c r="UMZ6" s="869"/>
      <c r="UNA6" s="869"/>
      <c r="UNB6" s="869"/>
      <c r="UNC6" s="869"/>
      <c r="UND6" s="869"/>
      <c r="UNE6" s="869"/>
      <c r="UNF6" s="869"/>
      <c r="UNG6" s="869"/>
      <c r="UNH6" s="869"/>
      <c r="UNI6" s="869"/>
      <c r="UNJ6" s="869"/>
      <c r="UNK6" s="869"/>
      <c r="UNL6" s="869"/>
      <c r="UNM6" s="869"/>
      <c r="UNN6" s="869"/>
      <c r="UNO6" s="869"/>
      <c r="UNP6" s="869"/>
      <c r="UNQ6" s="869"/>
      <c r="UNR6" s="869"/>
      <c r="UNS6" s="869"/>
      <c r="UNT6" s="869"/>
      <c r="UNU6" s="869"/>
      <c r="UNV6" s="869"/>
      <c r="UNW6" s="869"/>
      <c r="UNX6" s="869"/>
      <c r="UNY6" s="869"/>
      <c r="UNZ6" s="869"/>
      <c r="UOA6" s="869"/>
      <c r="UOB6" s="869"/>
      <c r="UOC6" s="869"/>
      <c r="UOD6" s="869"/>
      <c r="UOE6" s="869"/>
      <c r="UOF6" s="869"/>
      <c r="UOG6" s="869"/>
      <c r="UOH6" s="869"/>
      <c r="UOI6" s="869"/>
      <c r="UOJ6" s="869"/>
      <c r="UOK6" s="869"/>
      <c r="UOL6" s="869"/>
      <c r="UOM6" s="869"/>
      <c r="UON6" s="869"/>
      <c r="UOO6" s="869"/>
      <c r="UOP6" s="869"/>
      <c r="UOQ6" s="869"/>
      <c r="UOR6" s="869"/>
      <c r="UOS6" s="869"/>
      <c r="UOT6" s="869"/>
      <c r="UOU6" s="869"/>
      <c r="UOV6" s="869"/>
      <c r="UOW6" s="869"/>
      <c r="UOX6" s="869"/>
      <c r="UOY6" s="869"/>
      <c r="UOZ6" s="869"/>
      <c r="UPA6" s="869"/>
      <c r="UPB6" s="869"/>
      <c r="UPC6" s="869"/>
      <c r="UPD6" s="869"/>
      <c r="UPE6" s="869"/>
      <c r="UPF6" s="869"/>
      <c r="UPG6" s="869"/>
      <c r="UPH6" s="869"/>
      <c r="UPI6" s="869"/>
      <c r="UPJ6" s="869"/>
      <c r="UPK6" s="869"/>
      <c r="UPL6" s="869"/>
      <c r="UPM6" s="869"/>
      <c r="UPN6" s="869"/>
      <c r="UPO6" s="869"/>
      <c r="UPP6" s="869"/>
      <c r="UPQ6" s="869"/>
      <c r="UPR6" s="869"/>
      <c r="UPS6" s="869"/>
      <c r="UPT6" s="869"/>
      <c r="UPU6" s="869"/>
      <c r="UPV6" s="869"/>
      <c r="UPW6" s="869"/>
      <c r="UPX6" s="869"/>
      <c r="UPY6" s="869"/>
      <c r="UPZ6" s="869"/>
      <c r="UQA6" s="869"/>
      <c r="UQB6" s="869"/>
      <c r="UQC6" s="869"/>
      <c r="UQD6" s="869"/>
      <c r="UQE6" s="869"/>
      <c r="UQF6" s="869"/>
      <c r="UQG6" s="869"/>
      <c r="UQH6" s="869"/>
      <c r="UQI6" s="869"/>
      <c r="UQJ6" s="869"/>
      <c r="UQK6" s="869"/>
      <c r="UQL6" s="869"/>
      <c r="UQM6" s="869"/>
      <c r="UQN6" s="869"/>
      <c r="UQO6" s="869"/>
      <c r="UQP6" s="869"/>
      <c r="UQQ6" s="869"/>
      <c r="UQR6" s="869"/>
      <c r="UQS6" s="869"/>
      <c r="UQT6" s="869"/>
      <c r="UQU6" s="869"/>
      <c r="UQV6" s="869"/>
      <c r="UQW6" s="869"/>
      <c r="UQX6" s="869"/>
      <c r="UQY6" s="869"/>
      <c r="UQZ6" s="869"/>
      <c r="URA6" s="869"/>
      <c r="URB6" s="869"/>
      <c r="URC6" s="869"/>
      <c r="URD6" s="869"/>
      <c r="URE6" s="869"/>
      <c r="URF6" s="869"/>
      <c r="URG6" s="869"/>
      <c r="URH6" s="869"/>
      <c r="URI6" s="869"/>
      <c r="URJ6" s="869"/>
      <c r="URK6" s="869"/>
      <c r="URL6" s="869"/>
      <c r="URM6" s="869"/>
      <c r="URN6" s="869"/>
      <c r="URO6" s="869"/>
      <c r="URP6" s="869"/>
      <c r="URQ6" s="869"/>
      <c r="URR6" s="869"/>
      <c r="URS6" s="869"/>
      <c r="URT6" s="869"/>
      <c r="URU6" s="869"/>
      <c r="URV6" s="869"/>
      <c r="URW6" s="869"/>
      <c r="URX6" s="869"/>
      <c r="URY6" s="869"/>
      <c r="URZ6" s="869"/>
      <c r="USA6" s="869"/>
      <c r="USB6" s="869"/>
      <c r="USC6" s="869"/>
      <c r="USD6" s="869"/>
      <c r="USE6" s="869"/>
      <c r="USF6" s="869"/>
      <c r="USG6" s="869"/>
      <c r="USH6" s="869"/>
      <c r="USI6" s="869"/>
      <c r="USJ6" s="869"/>
      <c r="USK6" s="869"/>
      <c r="USL6" s="869"/>
      <c r="USM6" s="869"/>
      <c r="USN6" s="869"/>
      <c r="USO6" s="869"/>
      <c r="USP6" s="869"/>
      <c r="USQ6" s="869"/>
      <c r="USR6" s="869"/>
      <c r="USS6" s="869"/>
      <c r="UST6" s="869"/>
      <c r="USU6" s="869"/>
      <c r="USV6" s="869"/>
      <c r="USW6" s="869"/>
      <c r="USX6" s="869"/>
      <c r="USY6" s="869"/>
      <c r="USZ6" s="869"/>
      <c r="UTA6" s="869"/>
      <c r="UTB6" s="869"/>
      <c r="UTC6" s="869"/>
      <c r="UTD6" s="869"/>
      <c r="UTE6" s="869"/>
      <c r="UTF6" s="869"/>
      <c r="UTG6" s="869"/>
      <c r="UTH6" s="869"/>
      <c r="UTI6" s="869"/>
      <c r="UTJ6" s="869"/>
      <c r="UTK6" s="869"/>
      <c r="UTL6" s="869"/>
      <c r="UTM6" s="869"/>
      <c r="UTN6" s="869"/>
      <c r="UTO6" s="869"/>
      <c r="UTP6" s="869"/>
      <c r="UTQ6" s="869"/>
      <c r="UTR6" s="869"/>
      <c r="UTS6" s="869"/>
      <c r="UTT6" s="869"/>
      <c r="UTU6" s="869"/>
      <c r="UTV6" s="869"/>
      <c r="UTW6" s="869"/>
      <c r="UTX6" s="869"/>
      <c r="UTY6" s="869"/>
      <c r="UTZ6" s="869"/>
      <c r="UUA6" s="869"/>
      <c r="UUB6" s="869"/>
      <c r="UUC6" s="869"/>
      <c r="UUD6" s="869"/>
      <c r="UUE6" s="869"/>
      <c r="UUF6" s="869"/>
      <c r="UUG6" s="869"/>
      <c r="UUH6" s="869"/>
      <c r="UUI6" s="869"/>
      <c r="UUJ6" s="869"/>
      <c r="UUK6" s="869"/>
      <c r="UUL6" s="869"/>
      <c r="UUM6" s="869"/>
      <c r="UUN6" s="869"/>
      <c r="UUO6" s="869"/>
      <c r="UUP6" s="869"/>
      <c r="UUQ6" s="869"/>
      <c r="UUR6" s="869"/>
      <c r="UUS6" s="869"/>
      <c r="UUT6" s="869"/>
      <c r="UUU6" s="869"/>
      <c r="UUV6" s="869"/>
      <c r="UUW6" s="869"/>
      <c r="UUX6" s="869"/>
      <c r="UUY6" s="869"/>
      <c r="UUZ6" s="869"/>
      <c r="UVA6" s="869"/>
      <c r="UVB6" s="869"/>
      <c r="UVC6" s="869"/>
      <c r="UVD6" s="869"/>
      <c r="UVE6" s="869"/>
      <c r="UVF6" s="869"/>
      <c r="UVG6" s="869"/>
      <c r="UVH6" s="869"/>
      <c r="UVI6" s="869"/>
      <c r="UVJ6" s="869"/>
      <c r="UVK6" s="869"/>
      <c r="UVL6" s="869"/>
      <c r="UVM6" s="869"/>
      <c r="UVN6" s="869"/>
      <c r="UVO6" s="869"/>
      <c r="UVP6" s="869"/>
      <c r="UVQ6" s="869"/>
      <c r="UVR6" s="869"/>
      <c r="UVS6" s="869"/>
      <c r="UVT6" s="869"/>
      <c r="UVU6" s="869"/>
      <c r="UVV6" s="869"/>
      <c r="UVW6" s="869"/>
      <c r="UVX6" s="869"/>
      <c r="UVY6" s="869"/>
      <c r="UVZ6" s="869"/>
      <c r="UWA6" s="869"/>
      <c r="UWB6" s="869"/>
      <c r="UWC6" s="869"/>
      <c r="UWD6" s="869"/>
      <c r="UWE6" s="869"/>
      <c r="UWF6" s="869"/>
      <c r="UWG6" s="869"/>
      <c r="UWH6" s="869"/>
      <c r="UWI6" s="869"/>
      <c r="UWJ6" s="869"/>
      <c r="UWK6" s="869"/>
      <c r="UWL6" s="869"/>
      <c r="UWM6" s="869"/>
      <c r="UWN6" s="869"/>
      <c r="UWO6" s="869"/>
      <c r="UWP6" s="869"/>
      <c r="UWQ6" s="869"/>
      <c r="UWR6" s="869"/>
      <c r="UWS6" s="869"/>
      <c r="UWT6" s="869"/>
      <c r="UWU6" s="869"/>
      <c r="UWV6" s="869"/>
      <c r="UWW6" s="869"/>
      <c r="UWX6" s="869"/>
      <c r="UWY6" s="869"/>
      <c r="UWZ6" s="869"/>
      <c r="UXA6" s="869"/>
      <c r="UXB6" s="869"/>
      <c r="UXC6" s="869"/>
      <c r="UXD6" s="869"/>
      <c r="UXE6" s="869"/>
      <c r="UXF6" s="869"/>
      <c r="UXG6" s="869"/>
      <c r="UXH6" s="869"/>
      <c r="UXI6" s="869"/>
      <c r="UXJ6" s="869"/>
      <c r="UXK6" s="869"/>
      <c r="UXL6" s="869"/>
      <c r="UXM6" s="869"/>
      <c r="UXN6" s="869"/>
      <c r="UXO6" s="869"/>
      <c r="UXP6" s="869"/>
      <c r="UXQ6" s="869"/>
      <c r="UXR6" s="869"/>
      <c r="UXS6" s="869"/>
      <c r="UXT6" s="869"/>
      <c r="UXU6" s="869"/>
      <c r="UXV6" s="869"/>
      <c r="UXW6" s="869"/>
      <c r="UXX6" s="869"/>
      <c r="UXY6" s="869"/>
      <c r="UXZ6" s="869"/>
      <c r="UYA6" s="869"/>
      <c r="UYB6" s="869"/>
      <c r="UYC6" s="869"/>
      <c r="UYD6" s="869"/>
      <c r="UYE6" s="869"/>
      <c r="UYF6" s="869"/>
      <c r="UYG6" s="869"/>
      <c r="UYH6" s="869"/>
      <c r="UYI6" s="869"/>
      <c r="UYJ6" s="869"/>
      <c r="UYK6" s="869"/>
      <c r="UYL6" s="869"/>
      <c r="UYM6" s="869"/>
      <c r="UYN6" s="869"/>
      <c r="UYO6" s="869"/>
      <c r="UYP6" s="869"/>
      <c r="UYQ6" s="869"/>
      <c r="UYR6" s="869"/>
      <c r="UYS6" s="869"/>
      <c r="UYT6" s="869"/>
      <c r="UYU6" s="869"/>
      <c r="UYV6" s="869"/>
      <c r="UYW6" s="869"/>
      <c r="UYX6" s="869"/>
      <c r="UYY6" s="869"/>
      <c r="UYZ6" s="869"/>
      <c r="UZA6" s="869"/>
      <c r="UZB6" s="869"/>
      <c r="UZC6" s="869"/>
      <c r="UZD6" s="869"/>
      <c r="UZE6" s="869"/>
      <c r="UZF6" s="869"/>
      <c r="UZG6" s="869"/>
      <c r="UZH6" s="869"/>
      <c r="UZI6" s="869"/>
      <c r="UZJ6" s="869"/>
      <c r="UZK6" s="869"/>
      <c r="UZL6" s="869"/>
      <c r="UZM6" s="869"/>
      <c r="UZN6" s="869"/>
      <c r="UZO6" s="869"/>
      <c r="UZP6" s="869"/>
      <c r="UZQ6" s="869"/>
      <c r="UZR6" s="869"/>
      <c r="UZS6" s="869"/>
      <c r="UZT6" s="869"/>
      <c r="UZU6" s="869"/>
      <c r="UZV6" s="869"/>
      <c r="UZW6" s="869"/>
      <c r="UZX6" s="869"/>
      <c r="UZY6" s="869"/>
      <c r="UZZ6" s="869"/>
      <c r="VAA6" s="869"/>
      <c r="VAB6" s="869"/>
      <c r="VAC6" s="869"/>
      <c r="VAD6" s="869"/>
      <c r="VAE6" s="869"/>
      <c r="VAF6" s="869"/>
      <c r="VAG6" s="869"/>
      <c r="VAH6" s="869"/>
      <c r="VAI6" s="869"/>
      <c r="VAJ6" s="869"/>
      <c r="VAK6" s="869"/>
      <c r="VAL6" s="869"/>
      <c r="VAM6" s="869"/>
      <c r="VAN6" s="869"/>
      <c r="VAO6" s="869"/>
      <c r="VAP6" s="869"/>
      <c r="VAQ6" s="869"/>
      <c r="VAR6" s="869"/>
      <c r="VAS6" s="869"/>
      <c r="VAT6" s="869"/>
      <c r="VAU6" s="869"/>
      <c r="VAV6" s="869"/>
      <c r="VAW6" s="869"/>
      <c r="VAX6" s="869"/>
      <c r="VAY6" s="869"/>
      <c r="VAZ6" s="869"/>
      <c r="VBA6" s="869"/>
      <c r="VBB6" s="869"/>
      <c r="VBC6" s="869"/>
      <c r="VBD6" s="869"/>
      <c r="VBE6" s="869"/>
      <c r="VBF6" s="869"/>
      <c r="VBG6" s="869"/>
      <c r="VBH6" s="869"/>
      <c r="VBI6" s="869"/>
      <c r="VBJ6" s="869"/>
      <c r="VBK6" s="869"/>
      <c r="VBL6" s="869"/>
      <c r="VBM6" s="869"/>
      <c r="VBN6" s="869"/>
      <c r="VBO6" s="869"/>
      <c r="VBP6" s="869"/>
      <c r="VBQ6" s="869"/>
      <c r="VBR6" s="869"/>
      <c r="VBS6" s="869"/>
      <c r="VBT6" s="869"/>
      <c r="VBU6" s="869"/>
      <c r="VBV6" s="869"/>
      <c r="VBW6" s="869"/>
      <c r="VBX6" s="869"/>
      <c r="VBY6" s="869"/>
      <c r="VBZ6" s="869"/>
      <c r="VCA6" s="869"/>
      <c r="VCB6" s="869"/>
      <c r="VCC6" s="869"/>
      <c r="VCD6" s="869"/>
      <c r="VCE6" s="869"/>
      <c r="VCF6" s="869"/>
      <c r="VCG6" s="869"/>
      <c r="VCH6" s="869"/>
      <c r="VCI6" s="869"/>
      <c r="VCJ6" s="869"/>
      <c r="VCK6" s="869"/>
      <c r="VCL6" s="869"/>
      <c r="VCM6" s="869"/>
      <c r="VCN6" s="869"/>
      <c r="VCO6" s="869"/>
      <c r="VCP6" s="869"/>
      <c r="VCQ6" s="869"/>
      <c r="VCR6" s="869"/>
      <c r="VCS6" s="869"/>
      <c r="VCT6" s="869"/>
      <c r="VCU6" s="869"/>
      <c r="VCV6" s="869"/>
      <c r="VCW6" s="869"/>
      <c r="VCX6" s="869"/>
      <c r="VCY6" s="869"/>
      <c r="VCZ6" s="869"/>
      <c r="VDA6" s="869"/>
      <c r="VDB6" s="869"/>
      <c r="VDC6" s="869"/>
      <c r="VDD6" s="869"/>
      <c r="VDE6" s="869"/>
      <c r="VDF6" s="869"/>
      <c r="VDG6" s="869"/>
      <c r="VDH6" s="869"/>
      <c r="VDI6" s="869"/>
      <c r="VDJ6" s="869"/>
      <c r="VDK6" s="869"/>
      <c r="VDL6" s="869"/>
      <c r="VDM6" s="869"/>
      <c r="VDN6" s="869"/>
      <c r="VDO6" s="869"/>
      <c r="VDP6" s="869"/>
      <c r="VDQ6" s="869"/>
      <c r="VDR6" s="869"/>
      <c r="VDS6" s="869"/>
      <c r="VDT6" s="869"/>
      <c r="VDU6" s="869"/>
      <c r="VDV6" s="869"/>
      <c r="VDW6" s="869"/>
      <c r="VDX6" s="869"/>
      <c r="VDY6" s="869"/>
      <c r="VDZ6" s="869"/>
      <c r="VEA6" s="869"/>
      <c r="VEB6" s="869"/>
      <c r="VEC6" s="869"/>
      <c r="VED6" s="869"/>
      <c r="VEE6" s="869"/>
      <c r="VEF6" s="869"/>
      <c r="VEG6" s="869"/>
      <c r="VEH6" s="869"/>
      <c r="VEI6" s="869"/>
      <c r="VEJ6" s="869"/>
      <c r="VEK6" s="869"/>
      <c r="VEL6" s="869"/>
      <c r="VEM6" s="869"/>
      <c r="VEN6" s="869"/>
      <c r="VEO6" s="869"/>
      <c r="VEP6" s="869"/>
      <c r="VEQ6" s="869"/>
      <c r="VER6" s="869"/>
      <c r="VES6" s="869"/>
      <c r="VET6" s="869"/>
      <c r="VEU6" s="869"/>
      <c r="VEV6" s="869"/>
      <c r="VEW6" s="869"/>
      <c r="VEX6" s="869"/>
      <c r="VEY6" s="869"/>
      <c r="VEZ6" s="869"/>
      <c r="VFA6" s="869"/>
      <c r="VFB6" s="869"/>
      <c r="VFC6" s="869"/>
      <c r="VFD6" s="869"/>
      <c r="VFE6" s="869"/>
      <c r="VFF6" s="869"/>
      <c r="VFG6" s="869"/>
      <c r="VFH6" s="869"/>
      <c r="VFI6" s="869"/>
      <c r="VFJ6" s="869"/>
      <c r="VFK6" s="869"/>
      <c r="VFL6" s="869"/>
      <c r="VFM6" s="869"/>
      <c r="VFN6" s="869"/>
      <c r="VFO6" s="869"/>
      <c r="VFP6" s="869"/>
      <c r="VFQ6" s="869"/>
      <c r="VFR6" s="869"/>
      <c r="VFS6" s="869"/>
      <c r="VFT6" s="869"/>
      <c r="VFU6" s="869"/>
      <c r="VFV6" s="869"/>
      <c r="VFW6" s="869"/>
      <c r="VFX6" s="869"/>
      <c r="VFY6" s="869"/>
      <c r="VFZ6" s="869"/>
      <c r="VGA6" s="869"/>
      <c r="VGB6" s="869"/>
      <c r="VGC6" s="869"/>
      <c r="VGD6" s="869"/>
      <c r="VGE6" s="869"/>
      <c r="VGF6" s="869"/>
      <c r="VGG6" s="869"/>
      <c r="VGH6" s="869"/>
      <c r="VGI6" s="869"/>
      <c r="VGJ6" s="869"/>
      <c r="VGK6" s="869"/>
      <c r="VGL6" s="869"/>
      <c r="VGM6" s="869"/>
      <c r="VGN6" s="869"/>
      <c r="VGO6" s="869"/>
      <c r="VGP6" s="869"/>
      <c r="VGQ6" s="869"/>
      <c r="VGR6" s="869"/>
      <c r="VGS6" s="869"/>
      <c r="VGT6" s="869"/>
      <c r="VGU6" s="869"/>
      <c r="VGV6" s="869"/>
      <c r="VGW6" s="869"/>
      <c r="VGX6" s="869"/>
      <c r="VGY6" s="869"/>
      <c r="VGZ6" s="869"/>
      <c r="VHA6" s="869"/>
      <c r="VHB6" s="869"/>
      <c r="VHC6" s="869"/>
      <c r="VHD6" s="869"/>
      <c r="VHE6" s="869"/>
      <c r="VHF6" s="869"/>
      <c r="VHG6" s="869"/>
      <c r="VHH6" s="869"/>
      <c r="VHI6" s="869"/>
      <c r="VHJ6" s="869"/>
      <c r="VHK6" s="869"/>
      <c r="VHL6" s="869"/>
      <c r="VHM6" s="869"/>
      <c r="VHN6" s="869"/>
      <c r="VHO6" s="869"/>
      <c r="VHP6" s="869"/>
      <c r="VHQ6" s="869"/>
      <c r="VHR6" s="869"/>
      <c r="VHS6" s="869"/>
      <c r="VHT6" s="869"/>
      <c r="VHU6" s="869"/>
      <c r="VHV6" s="869"/>
      <c r="VHW6" s="869"/>
      <c r="VHX6" s="869"/>
      <c r="VHY6" s="869"/>
      <c r="VHZ6" s="869"/>
      <c r="VIA6" s="869"/>
      <c r="VIB6" s="869"/>
      <c r="VIC6" s="869"/>
      <c r="VID6" s="869"/>
      <c r="VIE6" s="869"/>
      <c r="VIF6" s="869"/>
      <c r="VIG6" s="869"/>
      <c r="VIH6" s="869"/>
      <c r="VII6" s="869"/>
      <c r="VIJ6" s="869"/>
      <c r="VIK6" s="869"/>
      <c r="VIL6" s="869"/>
      <c r="VIM6" s="869"/>
      <c r="VIN6" s="869"/>
      <c r="VIO6" s="869"/>
      <c r="VIP6" s="869"/>
      <c r="VIQ6" s="869"/>
      <c r="VIR6" s="869"/>
      <c r="VIS6" s="869"/>
      <c r="VIT6" s="869"/>
      <c r="VIU6" s="869"/>
      <c r="VIV6" s="869"/>
      <c r="VIW6" s="869"/>
      <c r="VIX6" s="869"/>
      <c r="VIY6" s="869"/>
      <c r="VIZ6" s="869"/>
      <c r="VJA6" s="869"/>
      <c r="VJB6" s="869"/>
      <c r="VJC6" s="869"/>
      <c r="VJD6" s="869"/>
      <c r="VJE6" s="869"/>
      <c r="VJF6" s="869"/>
      <c r="VJG6" s="869"/>
      <c r="VJH6" s="869"/>
      <c r="VJI6" s="869"/>
      <c r="VJJ6" s="869"/>
      <c r="VJK6" s="869"/>
      <c r="VJL6" s="869"/>
      <c r="VJM6" s="869"/>
      <c r="VJN6" s="869"/>
      <c r="VJO6" s="869"/>
      <c r="VJP6" s="869"/>
      <c r="VJQ6" s="869"/>
      <c r="VJR6" s="869"/>
      <c r="VJS6" s="869"/>
      <c r="VJT6" s="869"/>
      <c r="VJU6" s="869"/>
      <c r="VJV6" s="869"/>
      <c r="VJW6" s="869"/>
      <c r="VJX6" s="869"/>
      <c r="VJY6" s="869"/>
      <c r="VJZ6" s="869"/>
      <c r="VKA6" s="869"/>
      <c r="VKB6" s="869"/>
      <c r="VKC6" s="869"/>
      <c r="VKD6" s="869"/>
      <c r="VKE6" s="869"/>
      <c r="VKF6" s="869"/>
      <c r="VKG6" s="869"/>
      <c r="VKH6" s="869"/>
      <c r="VKI6" s="869"/>
      <c r="VKJ6" s="869"/>
      <c r="VKK6" s="869"/>
      <c r="VKL6" s="869"/>
      <c r="VKM6" s="869"/>
      <c r="VKN6" s="869"/>
      <c r="VKO6" s="869"/>
      <c r="VKP6" s="869"/>
      <c r="VKQ6" s="869"/>
      <c r="VKR6" s="869"/>
      <c r="VKS6" s="869"/>
      <c r="VKT6" s="869"/>
      <c r="VKU6" s="869"/>
      <c r="VKV6" s="869"/>
      <c r="VKW6" s="869"/>
      <c r="VKX6" s="869"/>
      <c r="VKY6" s="869"/>
      <c r="VKZ6" s="869"/>
      <c r="VLA6" s="869"/>
      <c r="VLB6" s="869"/>
      <c r="VLC6" s="869"/>
      <c r="VLD6" s="869"/>
      <c r="VLE6" s="869"/>
      <c r="VLF6" s="869"/>
      <c r="VLG6" s="869"/>
      <c r="VLH6" s="869"/>
      <c r="VLI6" s="869"/>
      <c r="VLJ6" s="869"/>
      <c r="VLK6" s="869"/>
      <c r="VLL6" s="869"/>
      <c r="VLM6" s="869"/>
      <c r="VLN6" s="869"/>
      <c r="VLO6" s="869"/>
      <c r="VLP6" s="869"/>
      <c r="VLQ6" s="869"/>
      <c r="VLR6" s="869"/>
      <c r="VLS6" s="869"/>
      <c r="VLT6" s="869"/>
      <c r="VLU6" s="869"/>
      <c r="VLV6" s="869"/>
      <c r="VLW6" s="869"/>
      <c r="VLX6" s="869"/>
      <c r="VLY6" s="869"/>
      <c r="VLZ6" s="869"/>
      <c r="VMA6" s="869"/>
      <c r="VMB6" s="869"/>
      <c r="VMC6" s="869"/>
      <c r="VMD6" s="869"/>
      <c r="VME6" s="869"/>
      <c r="VMF6" s="869"/>
      <c r="VMG6" s="869"/>
      <c r="VMH6" s="869"/>
      <c r="VMI6" s="869"/>
      <c r="VMJ6" s="869"/>
      <c r="VMK6" s="869"/>
      <c r="VML6" s="869"/>
      <c r="VMM6" s="869"/>
      <c r="VMN6" s="869"/>
      <c r="VMO6" s="869"/>
      <c r="VMP6" s="869"/>
      <c r="VMQ6" s="869"/>
      <c r="VMR6" s="869"/>
      <c r="VMS6" s="869"/>
      <c r="VMT6" s="869"/>
      <c r="VMU6" s="869"/>
      <c r="VMV6" s="869"/>
      <c r="VMW6" s="869"/>
      <c r="VMX6" s="869"/>
      <c r="VMY6" s="869"/>
      <c r="VMZ6" s="869"/>
      <c r="VNA6" s="869"/>
      <c r="VNB6" s="869"/>
      <c r="VNC6" s="869"/>
      <c r="VND6" s="869"/>
      <c r="VNE6" s="869"/>
      <c r="VNF6" s="869"/>
      <c r="VNG6" s="869"/>
      <c r="VNH6" s="869"/>
      <c r="VNI6" s="869"/>
      <c r="VNJ6" s="869"/>
      <c r="VNK6" s="869"/>
      <c r="VNL6" s="869"/>
      <c r="VNM6" s="869"/>
      <c r="VNN6" s="869"/>
      <c r="VNO6" s="869"/>
      <c r="VNP6" s="869"/>
      <c r="VNQ6" s="869"/>
      <c r="VNR6" s="869"/>
      <c r="VNS6" s="869"/>
      <c r="VNT6" s="869"/>
      <c r="VNU6" s="869"/>
      <c r="VNV6" s="869"/>
      <c r="VNW6" s="869"/>
      <c r="VNX6" s="869"/>
      <c r="VNY6" s="869"/>
      <c r="VNZ6" s="869"/>
      <c r="VOA6" s="869"/>
      <c r="VOB6" s="869"/>
      <c r="VOC6" s="869"/>
      <c r="VOD6" s="869"/>
      <c r="VOE6" s="869"/>
      <c r="VOF6" s="869"/>
      <c r="VOG6" s="869"/>
      <c r="VOH6" s="869"/>
      <c r="VOI6" s="869"/>
      <c r="VOJ6" s="869"/>
      <c r="VOK6" s="869"/>
      <c r="VOL6" s="869"/>
      <c r="VOM6" s="869"/>
      <c r="VON6" s="869"/>
      <c r="VOO6" s="869"/>
      <c r="VOP6" s="869"/>
      <c r="VOQ6" s="869"/>
      <c r="VOR6" s="869"/>
      <c r="VOS6" s="869"/>
      <c r="VOT6" s="869"/>
      <c r="VOU6" s="869"/>
      <c r="VOV6" s="869"/>
      <c r="VOW6" s="869"/>
      <c r="VOX6" s="869"/>
      <c r="VOY6" s="869"/>
      <c r="VOZ6" s="869"/>
      <c r="VPA6" s="869"/>
      <c r="VPB6" s="869"/>
      <c r="VPC6" s="869"/>
      <c r="VPD6" s="869"/>
      <c r="VPE6" s="869"/>
      <c r="VPF6" s="869"/>
      <c r="VPG6" s="869"/>
      <c r="VPH6" s="869"/>
      <c r="VPI6" s="869"/>
      <c r="VPJ6" s="869"/>
      <c r="VPK6" s="869"/>
      <c r="VPL6" s="869"/>
      <c r="VPM6" s="869"/>
      <c r="VPN6" s="869"/>
      <c r="VPO6" s="869"/>
      <c r="VPP6" s="869"/>
      <c r="VPQ6" s="869"/>
      <c r="VPR6" s="869"/>
      <c r="VPS6" s="869"/>
      <c r="VPT6" s="869"/>
      <c r="VPU6" s="869"/>
      <c r="VPV6" s="869"/>
      <c r="VPW6" s="869"/>
      <c r="VPX6" s="869"/>
      <c r="VPY6" s="869"/>
      <c r="VPZ6" s="869"/>
      <c r="VQA6" s="869"/>
      <c r="VQB6" s="869"/>
      <c r="VQC6" s="869"/>
      <c r="VQD6" s="869"/>
      <c r="VQE6" s="869"/>
      <c r="VQF6" s="869"/>
      <c r="VQG6" s="869"/>
      <c r="VQH6" s="869"/>
      <c r="VQI6" s="869"/>
      <c r="VQJ6" s="869"/>
      <c r="VQK6" s="869"/>
      <c r="VQL6" s="869"/>
      <c r="VQM6" s="869"/>
      <c r="VQN6" s="869"/>
      <c r="VQO6" s="869"/>
      <c r="VQP6" s="869"/>
      <c r="VQQ6" s="869"/>
      <c r="VQR6" s="869"/>
      <c r="VQS6" s="869"/>
      <c r="VQT6" s="869"/>
      <c r="VQU6" s="869"/>
      <c r="VQV6" s="869"/>
      <c r="VQW6" s="869"/>
      <c r="VQX6" s="869"/>
      <c r="VQY6" s="869"/>
      <c r="VQZ6" s="869"/>
      <c r="VRA6" s="869"/>
      <c r="VRB6" s="869"/>
      <c r="VRC6" s="869"/>
      <c r="VRD6" s="869"/>
      <c r="VRE6" s="869"/>
      <c r="VRF6" s="869"/>
      <c r="VRG6" s="869"/>
      <c r="VRH6" s="869"/>
      <c r="VRI6" s="869"/>
      <c r="VRJ6" s="869"/>
      <c r="VRK6" s="869"/>
      <c r="VRL6" s="869"/>
      <c r="VRM6" s="869"/>
      <c r="VRN6" s="869"/>
      <c r="VRO6" s="869"/>
      <c r="VRP6" s="869"/>
      <c r="VRQ6" s="869"/>
      <c r="VRR6" s="869"/>
      <c r="VRS6" s="869"/>
      <c r="VRT6" s="869"/>
      <c r="VRU6" s="869"/>
      <c r="VRV6" s="869"/>
      <c r="VRW6" s="869"/>
      <c r="VRX6" s="869"/>
      <c r="VRY6" s="869"/>
      <c r="VRZ6" s="869"/>
      <c r="VSA6" s="869"/>
      <c r="VSB6" s="869"/>
      <c r="VSC6" s="869"/>
      <c r="VSD6" s="869"/>
      <c r="VSE6" s="869"/>
      <c r="VSF6" s="869"/>
      <c r="VSG6" s="869"/>
      <c r="VSH6" s="869"/>
      <c r="VSI6" s="869"/>
      <c r="VSJ6" s="869"/>
      <c r="VSK6" s="869"/>
      <c r="VSL6" s="869"/>
      <c r="VSM6" s="869"/>
      <c r="VSN6" s="869"/>
      <c r="VSO6" s="869"/>
      <c r="VSP6" s="869"/>
      <c r="VSQ6" s="869"/>
      <c r="VSR6" s="869"/>
      <c r="VSS6" s="869"/>
      <c r="VST6" s="869"/>
      <c r="VSU6" s="869"/>
      <c r="VSV6" s="869"/>
      <c r="VSW6" s="869"/>
      <c r="VSX6" s="869"/>
      <c r="VSY6" s="869"/>
      <c r="VSZ6" s="869"/>
      <c r="VTA6" s="869"/>
      <c r="VTB6" s="869"/>
      <c r="VTC6" s="869"/>
      <c r="VTD6" s="869"/>
      <c r="VTE6" s="869"/>
      <c r="VTF6" s="869"/>
      <c r="VTG6" s="869"/>
      <c r="VTH6" s="869"/>
      <c r="VTI6" s="869"/>
      <c r="VTJ6" s="869"/>
      <c r="VTK6" s="869"/>
      <c r="VTL6" s="869"/>
      <c r="VTM6" s="869"/>
      <c r="VTN6" s="869"/>
      <c r="VTO6" s="869"/>
      <c r="VTP6" s="869"/>
      <c r="VTQ6" s="869"/>
      <c r="VTR6" s="869"/>
      <c r="VTS6" s="869"/>
      <c r="VTT6" s="869"/>
      <c r="VTU6" s="869"/>
      <c r="VTV6" s="869"/>
      <c r="VTW6" s="869"/>
      <c r="VTX6" s="869"/>
      <c r="VTY6" s="869"/>
      <c r="VTZ6" s="869"/>
      <c r="VUA6" s="869"/>
      <c r="VUB6" s="869"/>
      <c r="VUC6" s="869"/>
      <c r="VUD6" s="869"/>
      <c r="VUE6" s="869"/>
      <c r="VUF6" s="869"/>
      <c r="VUG6" s="869"/>
      <c r="VUH6" s="869"/>
      <c r="VUI6" s="869"/>
      <c r="VUJ6" s="869"/>
      <c r="VUK6" s="869"/>
      <c r="VUL6" s="869"/>
      <c r="VUM6" s="869"/>
      <c r="VUN6" s="869"/>
      <c r="VUO6" s="869"/>
      <c r="VUP6" s="869"/>
      <c r="VUQ6" s="869"/>
      <c r="VUR6" s="869"/>
      <c r="VUS6" s="869"/>
      <c r="VUT6" s="869"/>
      <c r="VUU6" s="869"/>
      <c r="VUV6" s="869"/>
      <c r="VUW6" s="869"/>
      <c r="VUX6" s="869"/>
      <c r="VUY6" s="869"/>
      <c r="VUZ6" s="869"/>
      <c r="VVA6" s="869"/>
      <c r="VVB6" s="869"/>
      <c r="VVC6" s="869"/>
      <c r="VVD6" s="869"/>
      <c r="VVE6" s="869"/>
      <c r="VVF6" s="869"/>
      <c r="VVG6" s="869"/>
      <c r="VVH6" s="869"/>
      <c r="VVI6" s="869"/>
      <c r="VVJ6" s="869"/>
      <c r="VVK6" s="869"/>
      <c r="VVL6" s="869"/>
      <c r="VVM6" s="869"/>
      <c r="VVN6" s="869"/>
      <c r="VVO6" s="869"/>
      <c r="VVP6" s="869"/>
      <c r="VVQ6" s="869"/>
      <c r="VVR6" s="869"/>
      <c r="VVS6" s="869"/>
      <c r="VVT6" s="869"/>
      <c r="VVU6" s="869"/>
      <c r="VVV6" s="869"/>
      <c r="VVW6" s="869"/>
      <c r="VVX6" s="869"/>
      <c r="VVY6" s="869"/>
      <c r="VVZ6" s="869"/>
      <c r="VWA6" s="869"/>
      <c r="VWB6" s="869"/>
      <c r="VWC6" s="869"/>
      <c r="VWD6" s="869"/>
      <c r="VWE6" s="869"/>
      <c r="VWF6" s="869"/>
      <c r="VWG6" s="869"/>
      <c r="VWH6" s="869"/>
      <c r="VWI6" s="869"/>
      <c r="VWJ6" s="869"/>
      <c r="VWK6" s="869"/>
      <c r="VWL6" s="869"/>
      <c r="VWM6" s="869"/>
      <c r="VWN6" s="869"/>
      <c r="VWO6" s="869"/>
      <c r="VWP6" s="869"/>
      <c r="VWQ6" s="869"/>
      <c r="VWR6" s="869"/>
      <c r="VWS6" s="869"/>
      <c r="VWT6" s="869"/>
      <c r="VWU6" s="869"/>
      <c r="VWV6" s="869"/>
      <c r="VWW6" s="869"/>
      <c r="VWX6" s="869"/>
      <c r="VWY6" s="869"/>
      <c r="VWZ6" s="869"/>
      <c r="VXA6" s="869"/>
      <c r="VXB6" s="869"/>
      <c r="VXC6" s="869"/>
      <c r="VXD6" s="869"/>
      <c r="VXE6" s="869"/>
      <c r="VXF6" s="869"/>
      <c r="VXG6" s="869"/>
      <c r="VXH6" s="869"/>
      <c r="VXI6" s="869"/>
      <c r="VXJ6" s="869"/>
      <c r="VXK6" s="869"/>
      <c r="VXL6" s="869"/>
      <c r="VXM6" s="869"/>
      <c r="VXN6" s="869"/>
      <c r="VXO6" s="869"/>
      <c r="VXP6" s="869"/>
      <c r="VXQ6" s="869"/>
      <c r="VXR6" s="869"/>
      <c r="VXS6" s="869"/>
      <c r="VXT6" s="869"/>
      <c r="VXU6" s="869"/>
      <c r="VXV6" s="869"/>
      <c r="VXW6" s="869"/>
      <c r="VXX6" s="869"/>
      <c r="VXY6" s="869"/>
      <c r="VXZ6" s="869"/>
      <c r="VYA6" s="869"/>
      <c r="VYB6" s="869"/>
      <c r="VYC6" s="869"/>
      <c r="VYD6" s="869"/>
      <c r="VYE6" s="869"/>
      <c r="VYF6" s="869"/>
      <c r="VYG6" s="869"/>
      <c r="VYH6" s="869"/>
      <c r="VYI6" s="869"/>
      <c r="VYJ6" s="869"/>
      <c r="VYK6" s="869"/>
      <c r="VYL6" s="869"/>
      <c r="VYM6" s="869"/>
      <c r="VYN6" s="869"/>
      <c r="VYO6" s="869"/>
      <c r="VYP6" s="869"/>
      <c r="VYQ6" s="869"/>
      <c r="VYR6" s="869"/>
      <c r="VYS6" s="869"/>
      <c r="VYT6" s="869"/>
      <c r="VYU6" s="869"/>
      <c r="VYV6" s="869"/>
      <c r="VYW6" s="869"/>
      <c r="VYX6" s="869"/>
      <c r="VYY6" s="869"/>
      <c r="VYZ6" s="869"/>
      <c r="VZA6" s="869"/>
      <c r="VZB6" s="869"/>
      <c r="VZC6" s="869"/>
      <c r="VZD6" s="869"/>
      <c r="VZE6" s="869"/>
      <c r="VZF6" s="869"/>
      <c r="VZG6" s="869"/>
      <c r="VZH6" s="869"/>
      <c r="VZI6" s="869"/>
      <c r="VZJ6" s="869"/>
      <c r="VZK6" s="869"/>
      <c r="VZL6" s="869"/>
      <c r="VZM6" s="869"/>
      <c r="VZN6" s="869"/>
      <c r="VZO6" s="869"/>
      <c r="VZP6" s="869"/>
      <c r="VZQ6" s="869"/>
      <c r="VZR6" s="869"/>
      <c r="VZS6" s="869"/>
      <c r="VZT6" s="869"/>
      <c r="VZU6" s="869"/>
      <c r="VZV6" s="869"/>
      <c r="VZW6" s="869"/>
      <c r="VZX6" s="869"/>
      <c r="VZY6" s="869"/>
      <c r="VZZ6" s="869"/>
      <c r="WAA6" s="869"/>
      <c r="WAB6" s="869"/>
      <c r="WAC6" s="869"/>
      <c r="WAD6" s="869"/>
      <c r="WAE6" s="869"/>
      <c r="WAF6" s="869"/>
      <c r="WAG6" s="869"/>
      <c r="WAH6" s="869"/>
      <c r="WAI6" s="869"/>
      <c r="WAJ6" s="869"/>
      <c r="WAK6" s="869"/>
      <c r="WAL6" s="869"/>
      <c r="WAM6" s="869"/>
      <c r="WAN6" s="869"/>
      <c r="WAO6" s="869"/>
      <c r="WAP6" s="869"/>
      <c r="WAQ6" s="869"/>
      <c r="WAR6" s="869"/>
      <c r="WAS6" s="869"/>
      <c r="WAT6" s="869"/>
      <c r="WAU6" s="869"/>
      <c r="WAV6" s="869"/>
      <c r="WAW6" s="869"/>
      <c r="WAX6" s="869"/>
      <c r="WAY6" s="869"/>
      <c r="WAZ6" s="869"/>
      <c r="WBA6" s="869"/>
      <c r="WBB6" s="869"/>
      <c r="WBC6" s="869"/>
      <c r="WBD6" s="869"/>
      <c r="WBE6" s="869"/>
      <c r="WBF6" s="869"/>
      <c r="WBG6" s="869"/>
      <c r="WBH6" s="869"/>
      <c r="WBI6" s="869"/>
      <c r="WBJ6" s="869"/>
      <c r="WBK6" s="869"/>
      <c r="WBL6" s="869"/>
      <c r="WBM6" s="869"/>
      <c r="WBN6" s="869"/>
      <c r="WBO6" s="869"/>
      <c r="WBP6" s="869"/>
      <c r="WBQ6" s="869"/>
      <c r="WBR6" s="869"/>
      <c r="WBS6" s="869"/>
      <c r="WBT6" s="869"/>
      <c r="WBU6" s="869"/>
      <c r="WBV6" s="869"/>
      <c r="WBW6" s="869"/>
      <c r="WBX6" s="869"/>
      <c r="WBY6" s="869"/>
      <c r="WBZ6" s="869"/>
      <c r="WCA6" s="869"/>
      <c r="WCB6" s="869"/>
      <c r="WCC6" s="869"/>
      <c r="WCD6" s="869"/>
      <c r="WCE6" s="869"/>
      <c r="WCF6" s="869"/>
      <c r="WCG6" s="869"/>
      <c r="WCH6" s="869"/>
      <c r="WCI6" s="869"/>
      <c r="WCJ6" s="869"/>
      <c r="WCK6" s="869"/>
      <c r="WCL6" s="869"/>
      <c r="WCM6" s="869"/>
      <c r="WCN6" s="869"/>
      <c r="WCO6" s="869"/>
      <c r="WCP6" s="869"/>
      <c r="WCQ6" s="869"/>
      <c r="WCR6" s="869"/>
      <c r="WCS6" s="869"/>
      <c r="WCT6" s="869"/>
      <c r="WCU6" s="869"/>
      <c r="WCV6" s="869"/>
      <c r="WCW6" s="869"/>
      <c r="WCX6" s="869"/>
      <c r="WCY6" s="869"/>
      <c r="WCZ6" s="869"/>
      <c r="WDA6" s="869"/>
      <c r="WDB6" s="869"/>
      <c r="WDC6" s="869"/>
      <c r="WDD6" s="869"/>
      <c r="WDE6" s="869"/>
      <c r="WDF6" s="869"/>
      <c r="WDG6" s="869"/>
      <c r="WDH6" s="869"/>
      <c r="WDI6" s="869"/>
      <c r="WDJ6" s="869"/>
      <c r="WDK6" s="869"/>
      <c r="WDL6" s="869"/>
      <c r="WDM6" s="869"/>
      <c r="WDN6" s="869"/>
      <c r="WDO6" s="869"/>
      <c r="WDP6" s="869"/>
      <c r="WDQ6" s="869"/>
      <c r="WDR6" s="869"/>
      <c r="WDS6" s="869"/>
      <c r="WDT6" s="869"/>
      <c r="WDU6" s="869"/>
      <c r="WDV6" s="869"/>
      <c r="WDW6" s="869"/>
      <c r="WDX6" s="869"/>
      <c r="WDY6" s="869"/>
      <c r="WDZ6" s="869"/>
      <c r="WEA6" s="869"/>
      <c r="WEB6" s="869"/>
      <c r="WEC6" s="869"/>
      <c r="WED6" s="869"/>
      <c r="WEE6" s="869"/>
      <c r="WEF6" s="869"/>
      <c r="WEG6" s="869"/>
      <c r="WEH6" s="869"/>
      <c r="WEI6" s="869"/>
      <c r="WEJ6" s="869"/>
      <c r="WEK6" s="869"/>
      <c r="WEL6" s="869"/>
      <c r="WEM6" s="869"/>
      <c r="WEN6" s="869"/>
      <c r="WEO6" s="869"/>
      <c r="WEP6" s="869"/>
      <c r="WEQ6" s="869"/>
      <c r="WER6" s="869"/>
      <c r="WES6" s="869"/>
      <c r="WET6" s="869"/>
      <c r="WEU6" s="869"/>
      <c r="WEV6" s="869"/>
      <c r="WEW6" s="869"/>
      <c r="WEX6" s="869"/>
      <c r="WEY6" s="869"/>
      <c r="WEZ6" s="869"/>
      <c r="WFA6" s="869"/>
      <c r="WFB6" s="869"/>
      <c r="WFC6" s="869"/>
      <c r="WFD6" s="869"/>
      <c r="WFE6" s="869"/>
      <c r="WFF6" s="869"/>
      <c r="WFG6" s="869"/>
      <c r="WFH6" s="869"/>
      <c r="WFI6" s="869"/>
      <c r="WFJ6" s="869"/>
      <c r="WFK6" s="869"/>
      <c r="WFL6" s="869"/>
      <c r="WFM6" s="869"/>
      <c r="WFN6" s="869"/>
      <c r="WFO6" s="869"/>
      <c r="WFP6" s="869"/>
      <c r="WFQ6" s="869"/>
      <c r="WFR6" s="869"/>
      <c r="WFS6" s="869"/>
      <c r="WFT6" s="869"/>
      <c r="WFU6" s="869"/>
      <c r="WFV6" s="869"/>
      <c r="WFW6" s="869"/>
      <c r="WFX6" s="869"/>
      <c r="WFY6" s="869"/>
      <c r="WFZ6" s="869"/>
      <c r="WGA6" s="869"/>
      <c r="WGB6" s="869"/>
      <c r="WGC6" s="869"/>
      <c r="WGD6" s="869"/>
      <c r="WGE6" s="869"/>
      <c r="WGF6" s="869"/>
      <c r="WGG6" s="869"/>
      <c r="WGH6" s="869"/>
      <c r="WGI6" s="869"/>
      <c r="WGJ6" s="869"/>
      <c r="WGK6" s="869"/>
      <c r="WGL6" s="869"/>
      <c r="WGM6" s="869"/>
      <c r="WGN6" s="869"/>
      <c r="WGO6" s="869"/>
      <c r="WGP6" s="869"/>
      <c r="WGQ6" s="869"/>
      <c r="WGR6" s="869"/>
      <c r="WGS6" s="869"/>
      <c r="WGT6" s="869"/>
      <c r="WGU6" s="869"/>
      <c r="WGV6" s="869"/>
      <c r="WGW6" s="869"/>
      <c r="WGX6" s="869"/>
      <c r="WGY6" s="869"/>
      <c r="WGZ6" s="869"/>
      <c r="WHA6" s="869"/>
      <c r="WHB6" s="869"/>
      <c r="WHC6" s="869"/>
      <c r="WHD6" s="869"/>
      <c r="WHE6" s="869"/>
      <c r="WHF6" s="869"/>
      <c r="WHG6" s="869"/>
      <c r="WHH6" s="869"/>
      <c r="WHI6" s="869"/>
      <c r="WHJ6" s="869"/>
      <c r="WHK6" s="869"/>
      <c r="WHL6" s="869"/>
      <c r="WHM6" s="869"/>
      <c r="WHN6" s="869"/>
      <c r="WHO6" s="869"/>
      <c r="WHP6" s="869"/>
      <c r="WHQ6" s="869"/>
      <c r="WHR6" s="869"/>
      <c r="WHS6" s="869"/>
      <c r="WHT6" s="869"/>
      <c r="WHU6" s="869"/>
      <c r="WHV6" s="869"/>
      <c r="WHW6" s="869"/>
      <c r="WHX6" s="869"/>
      <c r="WHY6" s="869"/>
      <c r="WHZ6" s="869"/>
      <c r="WIA6" s="869"/>
      <c r="WIB6" s="869"/>
      <c r="WIC6" s="869"/>
      <c r="WID6" s="869"/>
      <c r="WIE6" s="869"/>
      <c r="WIF6" s="869"/>
      <c r="WIG6" s="869"/>
      <c r="WIH6" s="869"/>
      <c r="WII6" s="869"/>
      <c r="WIJ6" s="869"/>
      <c r="WIK6" s="869"/>
      <c r="WIL6" s="869"/>
      <c r="WIM6" s="869"/>
      <c r="WIN6" s="869"/>
      <c r="WIO6" s="869"/>
      <c r="WIP6" s="869"/>
      <c r="WIQ6" s="869"/>
      <c r="WIR6" s="869"/>
      <c r="WIS6" s="869"/>
      <c r="WIT6" s="869"/>
      <c r="WIU6" s="869"/>
      <c r="WIV6" s="869"/>
      <c r="WIW6" s="869"/>
      <c r="WIX6" s="869"/>
      <c r="WIY6" s="869"/>
      <c r="WIZ6" s="869"/>
      <c r="WJA6" s="869"/>
      <c r="WJB6" s="869"/>
      <c r="WJC6" s="869"/>
      <c r="WJD6" s="869"/>
      <c r="WJE6" s="869"/>
      <c r="WJF6" s="869"/>
      <c r="WJG6" s="869"/>
      <c r="WJH6" s="869"/>
      <c r="WJI6" s="869"/>
      <c r="WJJ6" s="869"/>
      <c r="WJK6" s="869"/>
      <c r="WJL6" s="869"/>
      <c r="WJM6" s="869"/>
      <c r="WJN6" s="869"/>
      <c r="WJO6" s="869"/>
      <c r="WJP6" s="869"/>
      <c r="WJQ6" s="869"/>
      <c r="WJR6" s="869"/>
      <c r="WJS6" s="869"/>
      <c r="WJT6" s="869"/>
      <c r="WJU6" s="869"/>
      <c r="WJV6" s="869"/>
      <c r="WJW6" s="869"/>
      <c r="WJX6" s="869"/>
      <c r="WJY6" s="869"/>
      <c r="WJZ6" s="869"/>
      <c r="WKA6" s="869"/>
      <c r="WKB6" s="869"/>
      <c r="WKC6" s="869"/>
      <c r="WKD6" s="869"/>
      <c r="WKE6" s="869"/>
      <c r="WKF6" s="869"/>
      <c r="WKG6" s="869"/>
      <c r="WKH6" s="869"/>
      <c r="WKI6" s="869"/>
      <c r="WKJ6" s="869"/>
      <c r="WKK6" s="869"/>
      <c r="WKL6" s="869"/>
      <c r="WKM6" s="869"/>
      <c r="WKN6" s="869"/>
      <c r="WKO6" s="869"/>
      <c r="WKP6" s="869"/>
      <c r="WKQ6" s="869"/>
      <c r="WKR6" s="869"/>
      <c r="WKS6" s="869"/>
      <c r="WKT6" s="869"/>
      <c r="WKU6" s="869"/>
      <c r="WKV6" s="869"/>
      <c r="WKW6" s="869"/>
      <c r="WKX6" s="869"/>
      <c r="WKY6" s="869"/>
      <c r="WKZ6" s="869"/>
      <c r="WLA6" s="869"/>
      <c r="WLB6" s="869"/>
      <c r="WLC6" s="869"/>
      <c r="WLD6" s="869"/>
      <c r="WLE6" s="869"/>
      <c r="WLF6" s="869"/>
      <c r="WLG6" s="869"/>
      <c r="WLH6" s="869"/>
      <c r="WLI6" s="869"/>
      <c r="WLJ6" s="869"/>
      <c r="WLK6" s="869"/>
      <c r="WLL6" s="869"/>
      <c r="WLM6" s="869"/>
      <c r="WLN6" s="869"/>
      <c r="WLO6" s="869"/>
      <c r="WLP6" s="869"/>
      <c r="WLQ6" s="869"/>
      <c r="WLR6" s="869"/>
      <c r="WLS6" s="869"/>
      <c r="WLT6" s="869"/>
      <c r="WLU6" s="869"/>
      <c r="WLV6" s="869"/>
      <c r="WLW6" s="869"/>
      <c r="WLX6" s="869"/>
      <c r="WLY6" s="869"/>
      <c r="WLZ6" s="869"/>
      <c r="WMA6" s="869"/>
      <c r="WMB6" s="869"/>
      <c r="WMC6" s="869"/>
      <c r="WMD6" s="869"/>
      <c r="WME6" s="869"/>
      <c r="WMF6" s="869"/>
      <c r="WMG6" s="869"/>
      <c r="WMH6" s="869"/>
      <c r="WMI6" s="869"/>
      <c r="WMJ6" s="869"/>
      <c r="WMK6" s="869"/>
      <c r="WML6" s="869"/>
      <c r="WMM6" s="869"/>
      <c r="WMN6" s="869"/>
      <c r="WMO6" s="869"/>
      <c r="WMP6" s="869"/>
      <c r="WMQ6" s="869"/>
      <c r="WMR6" s="869"/>
      <c r="WMS6" s="869"/>
      <c r="WMT6" s="869"/>
      <c r="WMU6" s="869"/>
      <c r="WMV6" s="869"/>
      <c r="WMW6" s="869"/>
      <c r="WMX6" s="869"/>
      <c r="WMY6" s="869"/>
      <c r="WMZ6" s="869"/>
      <c r="WNA6" s="869"/>
      <c r="WNB6" s="869"/>
      <c r="WNC6" s="869"/>
      <c r="WND6" s="869"/>
      <c r="WNE6" s="869"/>
      <c r="WNF6" s="869"/>
      <c r="WNG6" s="869"/>
      <c r="WNH6" s="869"/>
      <c r="WNI6" s="869"/>
      <c r="WNJ6" s="869"/>
      <c r="WNK6" s="869"/>
      <c r="WNL6" s="869"/>
      <c r="WNM6" s="869"/>
      <c r="WNN6" s="869"/>
      <c r="WNO6" s="869"/>
      <c r="WNP6" s="869"/>
      <c r="WNQ6" s="869"/>
      <c r="WNR6" s="869"/>
      <c r="WNS6" s="869"/>
      <c r="WNT6" s="869"/>
      <c r="WNU6" s="869"/>
      <c r="WNV6" s="869"/>
      <c r="WNW6" s="869"/>
      <c r="WNX6" s="869"/>
      <c r="WNY6" s="869"/>
      <c r="WNZ6" s="869"/>
      <c r="WOA6" s="869"/>
      <c r="WOB6" s="869"/>
      <c r="WOC6" s="869"/>
      <c r="WOD6" s="869"/>
      <c r="WOE6" s="869"/>
      <c r="WOF6" s="869"/>
      <c r="WOG6" s="869"/>
      <c r="WOH6" s="869"/>
      <c r="WOI6" s="869"/>
      <c r="WOJ6" s="869"/>
      <c r="WOK6" s="869"/>
      <c r="WOL6" s="869"/>
      <c r="WOM6" s="869"/>
      <c r="WON6" s="869"/>
      <c r="WOO6" s="869"/>
      <c r="WOP6" s="869"/>
      <c r="WOQ6" s="869"/>
      <c r="WOR6" s="869"/>
      <c r="WOS6" s="869"/>
      <c r="WOT6" s="869"/>
      <c r="WOU6" s="869"/>
      <c r="WOV6" s="869"/>
      <c r="WOW6" s="869"/>
      <c r="WOX6" s="869"/>
      <c r="WOY6" s="869"/>
      <c r="WOZ6" s="869"/>
      <c r="WPA6" s="869"/>
      <c r="WPB6" s="869"/>
      <c r="WPC6" s="869"/>
      <c r="WPD6" s="869"/>
      <c r="WPE6" s="869"/>
      <c r="WPF6" s="869"/>
      <c r="WPG6" s="869"/>
      <c r="WPH6" s="869"/>
      <c r="WPI6" s="869"/>
      <c r="WPJ6" s="869"/>
      <c r="WPK6" s="869"/>
      <c r="WPL6" s="869"/>
      <c r="WPM6" s="869"/>
      <c r="WPN6" s="869"/>
      <c r="WPO6" s="869"/>
      <c r="WPP6" s="869"/>
      <c r="WPQ6" s="869"/>
      <c r="WPR6" s="869"/>
      <c r="WPS6" s="869"/>
      <c r="WPT6" s="869"/>
      <c r="WPU6" s="869"/>
      <c r="WPV6" s="869"/>
      <c r="WPW6" s="869"/>
      <c r="WPX6" s="869"/>
      <c r="WPY6" s="869"/>
      <c r="WPZ6" s="869"/>
      <c r="WQA6" s="869"/>
      <c r="WQB6" s="869"/>
      <c r="WQC6" s="869"/>
      <c r="WQD6" s="869"/>
      <c r="WQE6" s="869"/>
      <c r="WQF6" s="869"/>
      <c r="WQG6" s="869"/>
      <c r="WQH6" s="869"/>
      <c r="WQI6" s="869"/>
      <c r="WQJ6" s="869"/>
      <c r="WQK6" s="869"/>
      <c r="WQL6" s="869"/>
      <c r="WQM6" s="869"/>
      <c r="WQN6" s="869"/>
      <c r="WQO6" s="869"/>
      <c r="WQP6" s="869"/>
      <c r="WQQ6" s="869"/>
      <c r="WQR6" s="869"/>
      <c r="WQS6" s="869"/>
      <c r="WQT6" s="869"/>
      <c r="WQU6" s="869"/>
      <c r="WQV6" s="869"/>
      <c r="WQW6" s="869"/>
      <c r="WQX6" s="869"/>
      <c r="WQY6" s="869"/>
      <c r="WQZ6" s="869"/>
      <c r="WRA6" s="869"/>
      <c r="WRB6" s="869"/>
      <c r="WRC6" s="869"/>
      <c r="WRD6" s="869"/>
      <c r="WRE6" s="869"/>
      <c r="WRF6" s="869"/>
      <c r="WRG6" s="869"/>
      <c r="WRH6" s="869"/>
      <c r="WRI6" s="869"/>
      <c r="WRJ6" s="869"/>
      <c r="WRK6" s="869"/>
      <c r="WRL6" s="869"/>
      <c r="WRM6" s="869"/>
      <c r="WRN6" s="869"/>
      <c r="WRO6" s="869"/>
      <c r="WRP6" s="869"/>
      <c r="WRQ6" s="869"/>
      <c r="WRR6" s="869"/>
      <c r="WRS6" s="869"/>
      <c r="WRT6" s="869"/>
      <c r="WRU6" s="869"/>
      <c r="WRV6" s="869"/>
      <c r="WRW6" s="869"/>
      <c r="WRX6" s="869"/>
      <c r="WRY6" s="869"/>
      <c r="WRZ6" s="869"/>
      <c r="WSA6" s="869"/>
      <c r="WSB6" s="869"/>
      <c r="WSC6" s="869"/>
      <c r="WSD6" s="869"/>
      <c r="WSE6" s="869"/>
      <c r="WSF6" s="869"/>
      <c r="WSG6" s="869"/>
      <c r="WSH6" s="869"/>
      <c r="WSI6" s="869"/>
      <c r="WSJ6" s="869"/>
      <c r="WSK6" s="869"/>
      <c r="WSL6" s="869"/>
      <c r="WSM6" s="869"/>
      <c r="WSN6" s="869"/>
      <c r="WSO6" s="869"/>
      <c r="WSP6" s="869"/>
      <c r="WSQ6" s="869"/>
      <c r="WSR6" s="869"/>
      <c r="WSS6" s="869"/>
      <c r="WST6" s="869"/>
      <c r="WSU6" s="869"/>
      <c r="WSV6" s="869"/>
      <c r="WSW6" s="869"/>
      <c r="WSX6" s="869"/>
      <c r="WSY6" s="869"/>
      <c r="WSZ6" s="869"/>
      <c r="WTA6" s="869"/>
      <c r="WTB6" s="869"/>
      <c r="WTC6" s="869"/>
      <c r="WTD6" s="869"/>
      <c r="WTE6" s="869"/>
      <c r="WTF6" s="869"/>
      <c r="WTG6" s="869"/>
      <c r="WTH6" s="869"/>
      <c r="WTI6" s="869"/>
      <c r="WTJ6" s="869"/>
      <c r="WTK6" s="869"/>
      <c r="WTL6" s="869"/>
      <c r="WTM6" s="869"/>
      <c r="WTN6" s="869"/>
      <c r="WTO6" s="869"/>
      <c r="WTP6" s="869"/>
      <c r="WTQ6" s="869"/>
      <c r="WTR6" s="869"/>
      <c r="WTS6" s="869"/>
      <c r="WTT6" s="869"/>
      <c r="WTU6" s="869"/>
      <c r="WTV6" s="869"/>
      <c r="WTW6" s="869"/>
      <c r="WTX6" s="869"/>
      <c r="WTY6" s="869"/>
      <c r="WTZ6" s="869"/>
      <c r="WUA6" s="869"/>
      <c r="WUB6" s="869"/>
      <c r="WUC6" s="869"/>
      <c r="WUD6" s="869"/>
      <c r="WUE6" s="869"/>
      <c r="WUF6" s="869"/>
      <c r="WUG6" s="869"/>
      <c r="WUH6" s="869"/>
      <c r="WUI6" s="869"/>
      <c r="WUJ6" s="869"/>
      <c r="WUK6" s="869"/>
      <c r="WUL6" s="869"/>
      <c r="WUM6" s="869"/>
      <c r="WUN6" s="869"/>
      <c r="WUO6" s="869"/>
      <c r="WUP6" s="869"/>
      <c r="WUQ6" s="869"/>
      <c r="WUR6" s="869"/>
      <c r="WUS6" s="869"/>
      <c r="WUT6" s="869"/>
      <c r="WUU6" s="869"/>
      <c r="WUV6" s="869"/>
      <c r="WUW6" s="869"/>
      <c r="WUX6" s="869"/>
      <c r="WUY6" s="869"/>
      <c r="WUZ6" s="869"/>
      <c r="WVA6" s="869"/>
      <c r="WVB6" s="869"/>
      <c r="WVC6" s="869"/>
      <c r="WVD6" s="869"/>
      <c r="WVE6" s="869"/>
      <c r="WVF6" s="869"/>
      <c r="WVG6" s="869"/>
      <c r="WVH6" s="869"/>
      <c r="WVI6" s="869"/>
      <c r="WVJ6" s="869"/>
      <c r="WVK6" s="869"/>
      <c r="WVL6" s="869"/>
      <c r="WVM6" s="869"/>
      <c r="WVN6" s="869"/>
      <c r="WVO6" s="869"/>
      <c r="WVP6" s="869"/>
      <c r="WVQ6" s="869"/>
      <c r="WVR6" s="869"/>
      <c r="WVS6" s="869"/>
      <c r="WVT6" s="869"/>
      <c r="WVU6" s="869"/>
      <c r="WVV6" s="869"/>
      <c r="WVW6" s="869"/>
      <c r="WVX6" s="869"/>
      <c r="WVY6" s="869"/>
      <c r="WVZ6" s="869"/>
      <c r="WWA6" s="869"/>
      <c r="WWB6" s="869"/>
      <c r="WWC6" s="869"/>
      <c r="WWD6" s="869"/>
      <c r="WWE6" s="869"/>
      <c r="WWF6" s="869"/>
      <c r="WWG6" s="869"/>
      <c r="WWH6" s="869"/>
      <c r="WWI6" s="869"/>
      <c r="WWJ6" s="869"/>
      <c r="WWK6" s="869"/>
      <c r="WWL6" s="869"/>
      <c r="WWM6" s="869"/>
      <c r="WWN6" s="869"/>
      <c r="WWO6" s="869"/>
      <c r="WWP6" s="869"/>
      <c r="WWQ6" s="869"/>
      <c r="WWR6" s="869"/>
      <c r="WWS6" s="869"/>
      <c r="WWT6" s="869"/>
      <c r="WWU6" s="869"/>
      <c r="WWV6" s="869"/>
      <c r="WWW6" s="869"/>
      <c r="WWX6" s="869"/>
      <c r="WWY6" s="869"/>
      <c r="WWZ6" s="869"/>
      <c r="WXA6" s="869"/>
      <c r="WXB6" s="869"/>
      <c r="WXC6" s="869"/>
      <c r="WXD6" s="869"/>
      <c r="WXE6" s="869"/>
      <c r="WXF6" s="869"/>
      <c r="WXG6" s="869"/>
      <c r="WXH6" s="869"/>
      <c r="WXI6" s="869"/>
      <c r="WXJ6" s="869"/>
      <c r="WXK6" s="869"/>
      <c r="WXL6" s="869"/>
      <c r="WXM6" s="869"/>
      <c r="WXN6" s="869"/>
      <c r="WXO6" s="869"/>
      <c r="WXP6" s="869"/>
      <c r="WXQ6" s="869"/>
      <c r="WXR6" s="869"/>
      <c r="WXS6" s="869"/>
      <c r="WXT6" s="869"/>
      <c r="WXU6" s="869"/>
      <c r="WXV6" s="869"/>
      <c r="WXW6" s="869"/>
      <c r="WXX6" s="869"/>
      <c r="WXY6" s="869"/>
      <c r="WXZ6" s="869"/>
      <c r="WYA6" s="869"/>
      <c r="WYB6" s="869"/>
      <c r="WYC6" s="869"/>
      <c r="WYD6" s="869"/>
      <c r="WYE6" s="869"/>
      <c r="WYF6" s="869"/>
      <c r="WYG6" s="869"/>
      <c r="WYH6" s="869"/>
      <c r="WYI6" s="869"/>
      <c r="WYJ6" s="869"/>
      <c r="WYK6" s="869"/>
      <c r="WYL6" s="869"/>
      <c r="WYM6" s="869"/>
      <c r="WYN6" s="869"/>
      <c r="WYO6" s="869"/>
      <c r="WYP6" s="869"/>
      <c r="WYQ6" s="869"/>
      <c r="WYR6" s="869"/>
      <c r="WYS6" s="869"/>
      <c r="WYT6" s="869"/>
      <c r="WYU6" s="869"/>
      <c r="WYV6" s="869"/>
      <c r="WYW6" s="869"/>
      <c r="WYX6" s="869"/>
      <c r="WYY6" s="869"/>
      <c r="WYZ6" s="869"/>
      <c r="WZA6" s="869"/>
      <c r="WZB6" s="869"/>
      <c r="WZC6" s="869"/>
      <c r="WZD6" s="869"/>
      <c r="WZE6" s="869"/>
      <c r="WZF6" s="869"/>
      <c r="WZG6" s="869"/>
      <c r="WZH6" s="869"/>
      <c r="WZI6" s="869"/>
      <c r="WZJ6" s="869"/>
      <c r="WZK6" s="869"/>
      <c r="WZL6" s="869"/>
      <c r="WZM6" s="869"/>
      <c r="WZN6" s="869"/>
      <c r="WZO6" s="869"/>
      <c r="WZP6" s="869"/>
      <c r="WZQ6" s="869"/>
      <c r="WZR6" s="869"/>
      <c r="WZS6" s="869"/>
      <c r="WZT6" s="869"/>
      <c r="WZU6" s="869"/>
      <c r="WZV6" s="869"/>
      <c r="WZW6" s="869"/>
      <c r="WZX6" s="869"/>
      <c r="WZY6" s="869"/>
      <c r="WZZ6" s="869"/>
      <c r="XAA6" s="869"/>
      <c r="XAB6" s="869"/>
      <c r="XAC6" s="869"/>
      <c r="XAD6" s="869"/>
      <c r="XAE6" s="869"/>
      <c r="XAF6" s="869"/>
      <c r="XAG6" s="869"/>
      <c r="XAH6" s="869"/>
      <c r="XAI6" s="869"/>
      <c r="XAJ6" s="869"/>
      <c r="XAK6" s="869"/>
      <c r="XAL6" s="869"/>
      <c r="XAM6" s="869"/>
      <c r="XAN6" s="869"/>
      <c r="XAO6" s="869"/>
      <c r="XAP6" s="869"/>
      <c r="XAQ6" s="869"/>
      <c r="XAR6" s="869"/>
      <c r="XAS6" s="869"/>
      <c r="XAT6" s="869"/>
      <c r="XAU6" s="869"/>
      <c r="XAV6" s="869"/>
      <c r="XAW6" s="869"/>
      <c r="XAX6" s="869"/>
      <c r="XAY6" s="869"/>
      <c r="XAZ6" s="869"/>
      <c r="XBA6" s="869"/>
      <c r="XBB6" s="869"/>
      <c r="XBC6" s="869"/>
      <c r="XBD6" s="869"/>
      <c r="XBE6" s="869"/>
      <c r="XBF6" s="869"/>
      <c r="XBG6" s="869"/>
      <c r="XBH6" s="869"/>
      <c r="XBI6" s="869"/>
      <c r="XBJ6" s="869"/>
      <c r="XBK6" s="869"/>
      <c r="XBL6" s="869"/>
      <c r="XBM6" s="869"/>
      <c r="XBN6" s="869"/>
      <c r="XBO6" s="869"/>
      <c r="XBP6" s="869"/>
      <c r="XBQ6" s="869"/>
      <c r="XBR6" s="869"/>
      <c r="XBS6" s="869"/>
      <c r="XBT6" s="869"/>
      <c r="XBU6" s="869"/>
      <c r="XBV6" s="869"/>
      <c r="XBW6" s="869"/>
      <c r="XBX6" s="869"/>
      <c r="XBY6" s="869"/>
      <c r="XBZ6" s="869"/>
      <c r="XCA6" s="869"/>
      <c r="XCB6" s="869"/>
      <c r="XCC6" s="869"/>
      <c r="XCD6" s="869"/>
      <c r="XCE6" s="869"/>
      <c r="XCF6" s="869"/>
      <c r="XCG6" s="869"/>
      <c r="XCH6" s="869"/>
      <c r="XCI6" s="869"/>
      <c r="XCJ6" s="869"/>
      <c r="XCK6" s="869"/>
      <c r="XCL6" s="869"/>
      <c r="XCM6" s="869"/>
      <c r="XCN6" s="869"/>
      <c r="XCO6" s="869"/>
      <c r="XCP6" s="869"/>
      <c r="XCQ6" s="869"/>
      <c r="XCR6" s="869"/>
      <c r="XCS6" s="869"/>
      <c r="XCT6" s="869"/>
      <c r="XCU6" s="869"/>
      <c r="XCV6" s="869"/>
      <c r="XCW6" s="869"/>
      <c r="XCX6" s="869"/>
      <c r="XCY6" s="869"/>
      <c r="XCZ6" s="869"/>
      <c r="XDA6" s="869"/>
      <c r="XDB6" s="869"/>
      <c r="XDC6" s="869"/>
      <c r="XDD6" s="869"/>
      <c r="XDE6" s="869"/>
      <c r="XDF6" s="869"/>
      <c r="XDG6" s="869"/>
      <c r="XDH6" s="869"/>
      <c r="XDI6" s="869"/>
      <c r="XDJ6" s="869"/>
      <c r="XDK6" s="869"/>
      <c r="XDL6" s="869"/>
      <c r="XDM6" s="869"/>
      <c r="XDN6" s="869"/>
      <c r="XDO6" s="869"/>
      <c r="XDP6" s="869"/>
      <c r="XDQ6" s="869"/>
      <c r="XDR6" s="869"/>
      <c r="XDS6" s="869"/>
      <c r="XDT6" s="869"/>
      <c r="XDU6" s="869"/>
      <c r="XDV6" s="869"/>
      <c r="XDW6" s="869"/>
      <c r="XDX6" s="869"/>
      <c r="XDY6" s="869"/>
      <c r="XDZ6" s="869"/>
      <c r="XEA6" s="869"/>
      <c r="XEB6" s="869"/>
      <c r="XEC6" s="869"/>
      <c r="XED6" s="869"/>
      <c r="XEE6" s="869"/>
      <c r="XEF6" s="869"/>
      <c r="XEG6" s="869"/>
      <c r="XEH6" s="869"/>
      <c r="XEI6" s="869"/>
      <c r="XEJ6" s="869"/>
      <c r="XEK6" s="869"/>
      <c r="XEL6" s="869"/>
      <c r="XEM6" s="869"/>
      <c r="XEN6" s="869"/>
      <c r="XEO6" s="869"/>
      <c r="XEP6" s="869"/>
      <c r="XEQ6" s="869"/>
      <c r="XER6" s="869"/>
      <c r="XES6" s="869"/>
      <c r="XET6" s="869"/>
      <c r="XEU6" s="869"/>
      <c r="XEV6" s="869"/>
      <c r="XEW6" s="869"/>
      <c r="XEX6" s="869"/>
      <c r="XEY6" s="869"/>
      <c r="XEZ6" s="869"/>
      <c r="XFA6" s="869"/>
      <c r="XFB6" s="869"/>
      <c r="XFC6" s="869"/>
    </row>
    <row r="7" spans="2:16383">
      <c r="F7" s="238"/>
      <c r="G7" s="238"/>
      <c r="H7" s="238"/>
      <c r="I7" s="238"/>
      <c r="J7" s="238"/>
      <c r="K7" s="238"/>
      <c r="L7" s="238"/>
      <c r="M7" s="238"/>
      <c r="N7" s="238"/>
      <c r="O7" s="238"/>
      <c r="P7" s="238"/>
      <c r="Q7" s="238"/>
      <c r="R7" s="238"/>
      <c r="S7" s="238"/>
      <c r="T7" s="238"/>
      <c r="U7" s="238"/>
      <c r="V7" s="238"/>
      <c r="W7" s="238"/>
      <c r="X7" s="238"/>
      <c r="Y7" s="238"/>
      <c r="Z7" s="238"/>
      <c r="AA7" s="238"/>
      <c r="AB7" s="238"/>
      <c r="AC7" s="238"/>
      <c r="AD7" s="238"/>
      <c r="AE7" s="238"/>
      <c r="AF7" s="238"/>
      <c r="AG7" s="238"/>
      <c r="AH7" s="238"/>
      <c r="AI7" s="238"/>
      <c r="AJ7" s="238"/>
      <c r="AK7" s="238"/>
      <c r="AL7" s="238"/>
      <c r="AM7" s="238"/>
      <c r="AN7" s="238"/>
      <c r="AO7" s="238"/>
      <c r="AP7" s="238"/>
      <c r="AQ7" s="238"/>
      <c r="AR7" s="238"/>
      <c r="AS7" s="238"/>
      <c r="AT7" s="238"/>
      <c r="AU7" s="238"/>
      <c r="AV7" s="238"/>
      <c r="AW7" s="238"/>
      <c r="AX7" s="238"/>
      <c r="AY7" s="238"/>
      <c r="AZ7" s="238"/>
      <c r="BA7" s="238"/>
      <c r="BB7" s="238"/>
      <c r="BC7" s="238"/>
      <c r="BD7" s="238"/>
      <c r="BE7" s="238"/>
      <c r="BF7" s="238"/>
      <c r="BG7" s="238"/>
      <c r="BH7" s="238"/>
      <c r="BI7" s="238"/>
      <c r="BJ7" s="238"/>
      <c r="BK7" s="238"/>
      <c r="BL7" s="238"/>
      <c r="BM7" s="238"/>
      <c r="BN7" s="238"/>
      <c r="BO7" s="238"/>
      <c r="BP7" s="238"/>
      <c r="BQ7" s="238"/>
      <c r="BR7" s="238"/>
      <c r="BS7" s="238"/>
      <c r="BT7" s="238"/>
      <c r="BU7" s="238"/>
      <c r="BV7" s="238"/>
      <c r="BW7" s="238"/>
      <c r="BX7" s="238"/>
      <c r="BY7" s="238"/>
      <c r="BZ7" s="238"/>
      <c r="CA7" s="238"/>
      <c r="CB7" s="238"/>
      <c r="CC7" s="238"/>
      <c r="CD7" s="238"/>
      <c r="CE7" s="238"/>
      <c r="CF7" s="238"/>
      <c r="CG7" s="238"/>
      <c r="CH7" s="238"/>
      <c r="CI7" s="238"/>
      <c r="CJ7" s="238"/>
      <c r="CK7" s="238"/>
      <c r="CL7" s="238"/>
      <c r="CM7" s="238"/>
      <c r="CN7" s="238"/>
      <c r="CO7" s="238"/>
      <c r="CP7" s="238"/>
      <c r="CQ7" s="238"/>
      <c r="CR7" s="238"/>
      <c r="CS7" s="238"/>
      <c r="CT7" s="238"/>
      <c r="CU7" s="238"/>
      <c r="CV7" s="238"/>
      <c r="CW7" s="238"/>
      <c r="CX7" s="238"/>
      <c r="CY7" s="238"/>
      <c r="CZ7" s="238"/>
      <c r="DA7" s="238"/>
      <c r="DB7" s="238"/>
      <c r="DC7" s="238"/>
      <c r="DD7" s="238"/>
      <c r="DE7" s="238"/>
      <c r="DF7" s="238"/>
      <c r="DG7" s="238"/>
      <c r="DH7" s="238"/>
      <c r="DI7" s="238"/>
      <c r="DJ7" s="238"/>
      <c r="DK7" s="238"/>
      <c r="DL7" s="238"/>
      <c r="DM7" s="238"/>
      <c r="DN7" s="238"/>
      <c r="DO7" s="238"/>
      <c r="DP7" s="238"/>
      <c r="DQ7" s="238"/>
      <c r="DR7" s="238"/>
      <c r="DS7" s="238"/>
      <c r="DT7" s="238"/>
      <c r="DU7" s="238"/>
      <c r="DV7" s="238"/>
      <c r="DW7" s="238"/>
      <c r="DX7" s="238"/>
      <c r="DY7" s="238"/>
      <c r="DZ7" s="238"/>
      <c r="EA7" s="238"/>
      <c r="EB7" s="238"/>
      <c r="EC7" s="238"/>
      <c r="ED7" s="238"/>
      <c r="EE7" s="238"/>
      <c r="EF7" s="238"/>
      <c r="EG7" s="238"/>
      <c r="EH7" s="238"/>
      <c r="EI7" s="238"/>
      <c r="EJ7" s="238"/>
      <c r="EK7" s="238"/>
      <c r="EL7" s="238"/>
      <c r="EM7" s="238"/>
      <c r="EN7" s="238"/>
      <c r="EO7" s="238"/>
      <c r="EP7" s="238"/>
      <c r="EQ7" s="238"/>
      <c r="ER7" s="238"/>
      <c r="ES7" s="238"/>
      <c r="ET7" s="238"/>
      <c r="EU7" s="238"/>
      <c r="EV7" s="238"/>
      <c r="EW7" s="238"/>
      <c r="EX7" s="238"/>
      <c r="EY7" s="238"/>
      <c r="EZ7" s="238"/>
      <c r="FA7" s="238"/>
      <c r="FB7" s="238"/>
      <c r="FC7" s="238"/>
      <c r="FD7" s="238"/>
      <c r="FE7" s="238"/>
      <c r="FF7" s="238"/>
      <c r="FG7" s="238"/>
      <c r="FH7" s="238"/>
      <c r="FI7" s="238"/>
      <c r="FJ7" s="238"/>
      <c r="FK7" s="238"/>
      <c r="FL7" s="238"/>
      <c r="FM7" s="238"/>
      <c r="FN7" s="238"/>
      <c r="FO7" s="238"/>
      <c r="FP7" s="238"/>
      <c r="FQ7" s="238"/>
      <c r="FR7" s="238"/>
      <c r="FS7" s="238"/>
      <c r="FT7" s="238"/>
      <c r="FU7" s="238"/>
      <c r="FV7" s="238"/>
      <c r="FW7" s="238"/>
      <c r="FX7" s="238"/>
      <c r="FY7" s="238"/>
      <c r="FZ7" s="238"/>
      <c r="GA7" s="238"/>
      <c r="GB7" s="238"/>
      <c r="GC7" s="238"/>
      <c r="GD7" s="238"/>
      <c r="GE7" s="238"/>
      <c r="GF7" s="238"/>
      <c r="GG7" s="238"/>
      <c r="GH7" s="238"/>
      <c r="GI7" s="238"/>
      <c r="GJ7" s="238"/>
      <c r="GK7" s="238"/>
      <c r="GL7" s="238"/>
      <c r="GM7" s="238"/>
      <c r="GN7" s="238"/>
      <c r="GO7" s="238"/>
      <c r="GP7" s="238"/>
      <c r="GQ7" s="238"/>
      <c r="GR7" s="238"/>
      <c r="GS7" s="238"/>
      <c r="GT7" s="238"/>
      <c r="GU7" s="238"/>
      <c r="GV7" s="238"/>
      <c r="GW7" s="238"/>
      <c r="GX7" s="238"/>
      <c r="GY7" s="238"/>
      <c r="GZ7" s="238"/>
      <c r="HA7" s="238"/>
      <c r="HB7" s="238"/>
      <c r="HC7" s="238"/>
      <c r="HD7" s="238"/>
      <c r="HE7" s="238"/>
      <c r="HF7" s="238"/>
      <c r="HG7" s="238"/>
      <c r="HH7" s="238"/>
      <c r="HI7" s="238"/>
      <c r="HJ7" s="238"/>
      <c r="HK7" s="238"/>
      <c r="HL7" s="238"/>
      <c r="HM7" s="238"/>
      <c r="HN7" s="238"/>
      <c r="HO7" s="238"/>
      <c r="HP7" s="238"/>
      <c r="HQ7" s="238"/>
      <c r="HR7" s="238"/>
      <c r="HS7" s="238"/>
      <c r="HT7" s="238"/>
      <c r="HU7" s="238"/>
      <c r="HV7" s="238"/>
      <c r="HW7" s="238"/>
      <c r="HX7" s="238"/>
      <c r="HY7" s="238"/>
      <c r="HZ7" s="238"/>
      <c r="IA7" s="238"/>
      <c r="IB7" s="238"/>
      <c r="IC7" s="238"/>
      <c r="ID7" s="238"/>
      <c r="IE7" s="238"/>
      <c r="IF7" s="238"/>
      <c r="IG7" s="238"/>
      <c r="IH7" s="238"/>
      <c r="II7" s="238"/>
      <c r="IJ7" s="238"/>
      <c r="IK7" s="238"/>
      <c r="IL7" s="238"/>
      <c r="IM7" s="238"/>
      <c r="IN7" s="238"/>
      <c r="IO7" s="238"/>
      <c r="IP7" s="238"/>
      <c r="IQ7" s="238"/>
      <c r="IR7" s="238"/>
      <c r="IS7" s="238"/>
      <c r="IT7" s="238"/>
      <c r="IU7" s="238"/>
      <c r="IV7" s="238"/>
      <c r="IW7" s="238"/>
      <c r="IX7" s="238"/>
      <c r="IY7" s="238"/>
      <c r="IZ7" s="238"/>
      <c r="JA7" s="238"/>
      <c r="JB7" s="238"/>
      <c r="JC7" s="238"/>
      <c r="JD7" s="238"/>
      <c r="JE7" s="238"/>
      <c r="JF7" s="238"/>
      <c r="JG7" s="238"/>
      <c r="JH7" s="238"/>
      <c r="JI7" s="238"/>
      <c r="JJ7" s="238"/>
      <c r="JK7" s="238"/>
      <c r="JL7" s="238"/>
      <c r="JM7" s="238"/>
      <c r="JN7" s="238"/>
      <c r="JO7" s="238"/>
      <c r="JP7" s="238"/>
      <c r="JQ7" s="238"/>
      <c r="JR7" s="238"/>
      <c r="JS7" s="238"/>
      <c r="JT7" s="238"/>
      <c r="JU7" s="238"/>
      <c r="JV7" s="238"/>
      <c r="JW7" s="238"/>
      <c r="JX7" s="238"/>
      <c r="JY7" s="238"/>
      <c r="JZ7" s="238"/>
      <c r="KA7" s="238"/>
      <c r="KB7" s="238"/>
      <c r="KC7" s="238"/>
      <c r="KD7" s="238"/>
      <c r="KE7" s="238"/>
      <c r="KF7" s="238"/>
      <c r="KG7" s="238"/>
      <c r="KH7" s="238"/>
      <c r="KI7" s="238"/>
      <c r="KJ7" s="238"/>
      <c r="KK7" s="238"/>
      <c r="KL7" s="238"/>
      <c r="KM7" s="238"/>
      <c r="KN7" s="238"/>
      <c r="KO7" s="238"/>
      <c r="KP7" s="238"/>
      <c r="KQ7" s="238"/>
      <c r="KR7" s="238"/>
      <c r="KS7" s="238"/>
      <c r="KT7" s="238"/>
      <c r="KU7" s="238"/>
      <c r="KV7" s="238"/>
      <c r="KW7" s="238"/>
      <c r="KX7" s="238"/>
      <c r="KY7" s="238"/>
      <c r="KZ7" s="238"/>
      <c r="LA7" s="238"/>
      <c r="LB7" s="238"/>
      <c r="LC7" s="238"/>
      <c r="LD7" s="238"/>
      <c r="LE7" s="238"/>
      <c r="LF7" s="238"/>
      <c r="LG7" s="238"/>
      <c r="LH7" s="238"/>
      <c r="LI7" s="238"/>
      <c r="LJ7" s="238"/>
      <c r="LK7" s="238"/>
      <c r="LL7" s="238"/>
      <c r="LM7" s="238"/>
      <c r="LN7" s="238"/>
      <c r="LO7" s="238"/>
      <c r="LP7" s="238"/>
      <c r="LQ7" s="238"/>
      <c r="LR7" s="238"/>
      <c r="LS7" s="238"/>
      <c r="LT7" s="238"/>
      <c r="LU7" s="238"/>
      <c r="LV7" s="238"/>
      <c r="LW7" s="238"/>
      <c r="LX7" s="238"/>
      <c r="LY7" s="238"/>
      <c r="LZ7" s="238"/>
      <c r="MA7" s="238"/>
      <c r="MB7" s="238"/>
      <c r="MC7" s="238"/>
      <c r="MD7" s="238"/>
      <c r="ME7" s="238"/>
      <c r="MF7" s="238"/>
      <c r="MG7" s="238"/>
      <c r="MH7" s="238"/>
      <c r="MI7" s="238"/>
      <c r="MJ7" s="238"/>
      <c r="MK7" s="238"/>
      <c r="ML7" s="238"/>
      <c r="MM7" s="238"/>
      <c r="MN7" s="238"/>
      <c r="MO7" s="238"/>
      <c r="MP7" s="238"/>
      <c r="MQ7" s="238"/>
      <c r="MR7" s="238"/>
      <c r="MS7" s="238"/>
      <c r="MT7" s="238"/>
      <c r="MU7" s="238"/>
      <c r="MV7" s="238"/>
      <c r="MW7" s="238"/>
      <c r="MX7" s="238"/>
      <c r="MY7" s="238"/>
      <c r="MZ7" s="238"/>
      <c r="NA7" s="238"/>
      <c r="NB7" s="238"/>
      <c r="NC7" s="238"/>
      <c r="ND7" s="238"/>
      <c r="NE7" s="238"/>
      <c r="NF7" s="238"/>
      <c r="NG7" s="238"/>
      <c r="NH7" s="238"/>
      <c r="NI7" s="238"/>
      <c r="NJ7" s="238"/>
      <c r="NK7" s="238"/>
      <c r="NL7" s="238"/>
      <c r="NM7" s="238"/>
      <c r="NN7" s="238"/>
      <c r="NO7" s="238"/>
      <c r="NP7" s="238"/>
      <c r="NQ7" s="238"/>
      <c r="NR7" s="238"/>
      <c r="NS7" s="238"/>
      <c r="NT7" s="238"/>
      <c r="NU7" s="238"/>
      <c r="NV7" s="238"/>
      <c r="NW7" s="238"/>
      <c r="NX7" s="238"/>
      <c r="NY7" s="238"/>
      <c r="NZ7" s="238"/>
      <c r="OA7" s="238"/>
      <c r="OB7" s="238"/>
      <c r="OC7" s="238"/>
      <c r="OD7" s="238"/>
      <c r="OE7" s="238"/>
      <c r="OF7" s="238"/>
      <c r="OG7" s="238"/>
      <c r="OH7" s="238"/>
      <c r="OI7" s="238"/>
      <c r="OJ7" s="238"/>
      <c r="OK7" s="238"/>
      <c r="OL7" s="238"/>
      <c r="OM7" s="238"/>
      <c r="ON7" s="238"/>
      <c r="OO7" s="238"/>
      <c r="OP7" s="238"/>
      <c r="OQ7" s="238"/>
      <c r="OR7" s="238"/>
      <c r="OS7" s="238"/>
      <c r="OT7" s="238"/>
      <c r="OU7" s="238"/>
      <c r="OV7" s="238"/>
      <c r="OW7" s="238"/>
      <c r="OX7" s="238"/>
      <c r="OY7" s="238"/>
      <c r="OZ7" s="238"/>
      <c r="PA7" s="238"/>
      <c r="PB7" s="238"/>
      <c r="PC7" s="238"/>
      <c r="PD7" s="238"/>
      <c r="PE7" s="238"/>
      <c r="PF7" s="238"/>
      <c r="PG7" s="238"/>
      <c r="PH7" s="238"/>
      <c r="PI7" s="238"/>
      <c r="PJ7" s="238"/>
      <c r="PK7" s="238"/>
      <c r="PL7" s="238"/>
      <c r="PM7" s="238"/>
      <c r="PN7" s="238"/>
      <c r="PO7" s="238"/>
      <c r="PP7" s="238"/>
      <c r="PQ7" s="238"/>
      <c r="PR7" s="238"/>
      <c r="PS7" s="238"/>
      <c r="PT7" s="238"/>
      <c r="PU7" s="238"/>
      <c r="PV7" s="238"/>
      <c r="PW7" s="238"/>
      <c r="PX7" s="238"/>
      <c r="PY7" s="238"/>
      <c r="PZ7" s="238"/>
      <c r="QA7" s="238"/>
      <c r="QB7" s="238"/>
      <c r="QC7" s="238"/>
      <c r="QD7" s="238"/>
      <c r="QE7" s="238"/>
      <c r="QF7" s="238"/>
      <c r="QG7" s="238"/>
      <c r="QH7" s="238"/>
      <c r="QI7" s="238"/>
      <c r="QJ7" s="238"/>
      <c r="QK7" s="238"/>
      <c r="QL7" s="238"/>
      <c r="QM7" s="238"/>
      <c r="QN7" s="238"/>
      <c r="QO7" s="238"/>
      <c r="QP7" s="238"/>
      <c r="QQ7" s="238"/>
      <c r="QR7" s="238"/>
      <c r="QS7" s="238"/>
      <c r="QT7" s="238"/>
      <c r="QU7" s="238"/>
      <c r="QV7" s="238"/>
      <c r="QW7" s="238"/>
      <c r="QX7" s="238"/>
      <c r="QY7" s="238"/>
      <c r="QZ7" s="238"/>
      <c r="RA7" s="238"/>
      <c r="RB7" s="238"/>
      <c r="RC7" s="238"/>
      <c r="RD7" s="238"/>
      <c r="RE7" s="238"/>
      <c r="RF7" s="238"/>
      <c r="RG7" s="238"/>
      <c r="RH7" s="238"/>
      <c r="RI7" s="238"/>
      <c r="RJ7" s="238"/>
      <c r="RK7" s="238"/>
      <c r="RL7" s="238"/>
      <c r="RM7" s="238"/>
      <c r="RN7" s="238"/>
      <c r="RO7" s="238"/>
      <c r="RP7" s="238"/>
      <c r="RQ7" s="238"/>
      <c r="RR7" s="238"/>
      <c r="RS7" s="238"/>
      <c r="RT7" s="238"/>
      <c r="RU7" s="238"/>
      <c r="RV7" s="238"/>
      <c r="RW7" s="238"/>
      <c r="RX7" s="238"/>
      <c r="RY7" s="238"/>
      <c r="RZ7" s="238"/>
      <c r="SA7" s="238"/>
      <c r="SB7" s="238"/>
      <c r="SC7" s="238"/>
      <c r="SD7" s="238"/>
      <c r="SE7" s="238"/>
      <c r="SF7" s="238"/>
      <c r="SG7" s="238"/>
      <c r="SH7" s="238"/>
      <c r="SI7" s="238"/>
      <c r="SJ7" s="238"/>
      <c r="SK7" s="238"/>
      <c r="SL7" s="238"/>
      <c r="SM7" s="238"/>
      <c r="SN7" s="238"/>
      <c r="SO7" s="238"/>
      <c r="SP7" s="238"/>
      <c r="SQ7" s="238"/>
      <c r="SR7" s="238"/>
      <c r="SS7" s="238"/>
      <c r="ST7" s="238"/>
      <c r="SU7" s="238"/>
      <c r="SV7" s="238"/>
      <c r="SW7" s="238"/>
      <c r="SX7" s="238"/>
      <c r="SY7" s="238"/>
      <c r="SZ7" s="238"/>
      <c r="TA7" s="238"/>
      <c r="TB7" s="238"/>
      <c r="TC7" s="238"/>
      <c r="TD7" s="238"/>
      <c r="TE7" s="238"/>
      <c r="TF7" s="238"/>
      <c r="TG7" s="238"/>
      <c r="TH7" s="238"/>
      <c r="TI7" s="238"/>
      <c r="TJ7" s="238"/>
      <c r="TK7" s="238"/>
      <c r="TL7" s="238"/>
      <c r="TM7" s="238"/>
      <c r="TN7" s="238"/>
      <c r="TO7" s="238"/>
      <c r="TP7" s="238"/>
      <c r="TQ7" s="238"/>
      <c r="TR7" s="238"/>
      <c r="TS7" s="238"/>
      <c r="TT7" s="238"/>
      <c r="TU7" s="238"/>
      <c r="TV7" s="238"/>
      <c r="TW7" s="238"/>
      <c r="TX7" s="238"/>
      <c r="TY7" s="238"/>
      <c r="TZ7" s="238"/>
      <c r="UA7" s="238"/>
      <c r="UB7" s="238"/>
      <c r="UC7" s="238"/>
      <c r="UD7" s="238"/>
      <c r="UE7" s="238"/>
      <c r="UF7" s="238"/>
      <c r="UG7" s="238"/>
      <c r="UH7" s="238"/>
      <c r="UI7" s="238"/>
      <c r="UJ7" s="238"/>
      <c r="UK7" s="238"/>
      <c r="UL7" s="238"/>
      <c r="UM7" s="238"/>
      <c r="UN7" s="238"/>
      <c r="UO7" s="238"/>
      <c r="UP7" s="238"/>
      <c r="UQ7" s="238"/>
      <c r="UR7" s="238"/>
      <c r="US7" s="238"/>
      <c r="UT7" s="238"/>
      <c r="UU7" s="238"/>
      <c r="UV7" s="238"/>
      <c r="UW7" s="238"/>
      <c r="UX7" s="238"/>
      <c r="UY7" s="238"/>
      <c r="UZ7" s="238"/>
      <c r="VA7" s="238"/>
      <c r="VB7" s="238"/>
      <c r="VC7" s="238"/>
      <c r="VD7" s="238"/>
      <c r="VE7" s="238"/>
      <c r="VF7" s="238"/>
      <c r="VG7" s="238"/>
      <c r="VH7" s="238"/>
      <c r="VI7" s="238"/>
      <c r="VJ7" s="238"/>
      <c r="VK7" s="238"/>
      <c r="VL7" s="238"/>
      <c r="VM7" s="238"/>
      <c r="VN7" s="238"/>
      <c r="VO7" s="238"/>
      <c r="VP7" s="238"/>
      <c r="VQ7" s="238"/>
      <c r="VR7" s="238"/>
      <c r="VS7" s="238"/>
      <c r="VT7" s="238"/>
      <c r="VU7" s="238"/>
      <c r="VV7" s="238"/>
      <c r="VW7" s="238"/>
      <c r="VX7" s="238"/>
      <c r="VY7" s="238"/>
      <c r="VZ7" s="238"/>
      <c r="WA7" s="238"/>
      <c r="WB7" s="238"/>
      <c r="WC7" s="238"/>
      <c r="WD7" s="238"/>
      <c r="WE7" s="238"/>
      <c r="WF7" s="238"/>
      <c r="WG7" s="238"/>
      <c r="WH7" s="238"/>
      <c r="WI7" s="238"/>
      <c r="WJ7" s="238"/>
      <c r="WK7" s="238"/>
      <c r="WL7" s="238"/>
      <c r="WM7" s="238"/>
      <c r="WN7" s="238"/>
      <c r="WO7" s="238"/>
      <c r="WP7" s="238"/>
      <c r="WQ7" s="238"/>
      <c r="WR7" s="238"/>
      <c r="WS7" s="238"/>
      <c r="WT7" s="238"/>
      <c r="WU7" s="238"/>
      <c r="WV7" s="238"/>
      <c r="WW7" s="238"/>
      <c r="WX7" s="238"/>
      <c r="WY7" s="238"/>
      <c r="WZ7" s="238"/>
      <c r="XA7" s="238"/>
      <c r="XB7" s="238"/>
      <c r="XC7" s="238"/>
      <c r="XD7" s="238"/>
      <c r="XE7" s="238"/>
      <c r="XF7" s="238"/>
      <c r="XG7" s="238"/>
      <c r="XH7" s="238"/>
      <c r="XI7" s="238"/>
      <c r="XJ7" s="238"/>
      <c r="XK7" s="238"/>
      <c r="XL7" s="238"/>
      <c r="XM7" s="238"/>
      <c r="XN7" s="238"/>
      <c r="XO7" s="238"/>
      <c r="XP7" s="238"/>
      <c r="XQ7" s="238"/>
      <c r="XR7" s="238"/>
      <c r="XS7" s="238"/>
      <c r="XT7" s="238"/>
      <c r="XU7" s="238"/>
      <c r="XV7" s="238"/>
      <c r="XW7" s="238"/>
      <c r="XX7" s="238"/>
      <c r="XY7" s="238"/>
      <c r="XZ7" s="238"/>
      <c r="YA7" s="238"/>
      <c r="YB7" s="238"/>
      <c r="YC7" s="238"/>
      <c r="YD7" s="238"/>
      <c r="YE7" s="238"/>
      <c r="YF7" s="238"/>
      <c r="YG7" s="238"/>
      <c r="YH7" s="238"/>
      <c r="YI7" s="238"/>
      <c r="YJ7" s="238"/>
      <c r="YK7" s="238"/>
      <c r="YL7" s="238"/>
      <c r="YM7" s="238"/>
      <c r="YN7" s="238"/>
      <c r="YO7" s="238"/>
      <c r="YP7" s="238"/>
      <c r="YQ7" s="238"/>
      <c r="YR7" s="238"/>
      <c r="YS7" s="238"/>
      <c r="YT7" s="238"/>
      <c r="YU7" s="238"/>
      <c r="YV7" s="238"/>
      <c r="YW7" s="238"/>
      <c r="YX7" s="238"/>
      <c r="YY7" s="238"/>
      <c r="YZ7" s="238"/>
      <c r="ZA7" s="238"/>
      <c r="ZB7" s="238"/>
      <c r="ZC7" s="238"/>
      <c r="ZD7" s="238"/>
      <c r="ZE7" s="238"/>
      <c r="ZF7" s="238"/>
      <c r="ZG7" s="238"/>
      <c r="ZH7" s="238"/>
      <c r="ZI7" s="238"/>
      <c r="ZJ7" s="238"/>
      <c r="ZK7" s="238"/>
      <c r="ZL7" s="238"/>
      <c r="ZM7" s="238"/>
      <c r="ZN7" s="238"/>
      <c r="ZO7" s="238"/>
      <c r="ZP7" s="238"/>
      <c r="ZQ7" s="238"/>
      <c r="ZR7" s="238"/>
      <c r="ZS7" s="238"/>
      <c r="ZT7" s="238"/>
      <c r="ZU7" s="238"/>
      <c r="ZV7" s="238"/>
      <c r="ZW7" s="238"/>
      <c r="ZX7" s="238"/>
      <c r="ZY7" s="238"/>
      <c r="ZZ7" s="238"/>
      <c r="AAA7" s="238"/>
      <c r="AAB7" s="238"/>
      <c r="AAC7" s="238"/>
      <c r="AAD7" s="238"/>
      <c r="AAE7" s="238"/>
      <c r="AAF7" s="238"/>
      <c r="AAG7" s="238"/>
      <c r="AAH7" s="238"/>
      <c r="AAI7" s="238"/>
      <c r="AAJ7" s="238"/>
      <c r="AAK7" s="238"/>
      <c r="AAL7" s="238"/>
      <c r="AAM7" s="238"/>
      <c r="AAN7" s="238"/>
      <c r="AAO7" s="238"/>
      <c r="AAP7" s="238"/>
      <c r="AAQ7" s="238"/>
      <c r="AAR7" s="238"/>
      <c r="AAS7" s="238"/>
      <c r="AAT7" s="238"/>
      <c r="AAU7" s="238"/>
      <c r="AAV7" s="238"/>
      <c r="AAW7" s="238"/>
      <c r="AAX7" s="238"/>
      <c r="AAY7" s="238"/>
      <c r="AAZ7" s="238"/>
      <c r="ABA7" s="238"/>
      <c r="ABB7" s="238"/>
      <c r="ABC7" s="238"/>
      <c r="ABD7" s="238"/>
      <c r="ABE7" s="238"/>
      <c r="ABF7" s="238"/>
      <c r="ABG7" s="238"/>
      <c r="ABH7" s="238"/>
      <c r="ABI7" s="238"/>
      <c r="ABJ7" s="238"/>
      <c r="ABK7" s="238"/>
      <c r="ABL7" s="238"/>
      <c r="ABM7" s="238"/>
      <c r="ABN7" s="238"/>
      <c r="ABO7" s="238"/>
      <c r="ABP7" s="238"/>
      <c r="ABQ7" s="238"/>
      <c r="ABR7" s="238"/>
      <c r="ABS7" s="238"/>
      <c r="ABT7" s="238"/>
      <c r="ABU7" s="238"/>
      <c r="ABV7" s="238"/>
      <c r="ABW7" s="238"/>
      <c r="ABX7" s="238"/>
      <c r="ABY7" s="238"/>
      <c r="ABZ7" s="238"/>
      <c r="ACA7" s="238"/>
      <c r="ACB7" s="238"/>
      <c r="ACC7" s="238"/>
      <c r="ACD7" s="238"/>
      <c r="ACE7" s="238"/>
      <c r="ACF7" s="238"/>
      <c r="ACG7" s="238"/>
      <c r="ACH7" s="238"/>
      <c r="ACI7" s="238"/>
      <c r="ACJ7" s="238"/>
      <c r="ACK7" s="238"/>
      <c r="ACL7" s="238"/>
      <c r="ACM7" s="238"/>
      <c r="ACN7" s="238"/>
      <c r="ACO7" s="238"/>
      <c r="ACP7" s="238"/>
      <c r="ACQ7" s="238"/>
      <c r="ACR7" s="238"/>
      <c r="ACS7" s="238"/>
      <c r="ACT7" s="238"/>
      <c r="ACU7" s="238"/>
      <c r="ACV7" s="238"/>
      <c r="ACW7" s="238"/>
      <c r="ACX7" s="238"/>
      <c r="ACY7" s="238"/>
      <c r="ACZ7" s="238"/>
      <c r="ADA7" s="238"/>
      <c r="ADB7" s="238"/>
      <c r="ADC7" s="238"/>
      <c r="ADD7" s="238"/>
      <c r="ADE7" s="238"/>
      <c r="ADF7" s="238"/>
      <c r="ADG7" s="238"/>
      <c r="ADH7" s="238"/>
      <c r="ADI7" s="238"/>
      <c r="ADJ7" s="238"/>
      <c r="ADK7" s="238"/>
      <c r="ADL7" s="238"/>
      <c r="ADM7" s="238"/>
      <c r="ADN7" s="238"/>
      <c r="ADO7" s="238"/>
      <c r="ADP7" s="238"/>
      <c r="ADQ7" s="238"/>
      <c r="ADR7" s="238"/>
      <c r="ADS7" s="238"/>
      <c r="ADT7" s="238"/>
      <c r="ADU7" s="238"/>
      <c r="ADV7" s="238"/>
      <c r="ADW7" s="238"/>
      <c r="ADX7" s="238"/>
      <c r="ADY7" s="238"/>
      <c r="ADZ7" s="238"/>
      <c r="AEA7" s="238"/>
      <c r="AEB7" s="238"/>
      <c r="AEC7" s="238"/>
      <c r="AED7" s="238"/>
      <c r="AEE7" s="238"/>
      <c r="AEF7" s="238"/>
      <c r="AEG7" s="238"/>
      <c r="AEH7" s="238"/>
      <c r="AEI7" s="238"/>
      <c r="AEJ7" s="238"/>
      <c r="AEK7" s="238"/>
      <c r="AEL7" s="238"/>
      <c r="AEM7" s="238"/>
      <c r="AEN7" s="238"/>
      <c r="AEO7" s="238"/>
      <c r="AEP7" s="238"/>
      <c r="AEQ7" s="238"/>
      <c r="AER7" s="238"/>
      <c r="AES7" s="238"/>
      <c r="AET7" s="238"/>
      <c r="AEU7" s="238"/>
      <c r="AEV7" s="238"/>
      <c r="AEW7" s="238"/>
      <c r="AEX7" s="238"/>
      <c r="AEY7" s="238"/>
      <c r="AEZ7" s="238"/>
      <c r="AFA7" s="238"/>
      <c r="AFB7" s="238"/>
      <c r="AFC7" s="238"/>
      <c r="AFD7" s="238"/>
      <c r="AFE7" s="238"/>
      <c r="AFF7" s="238"/>
      <c r="AFG7" s="238"/>
      <c r="AFH7" s="238"/>
      <c r="AFI7" s="238"/>
      <c r="AFJ7" s="238"/>
      <c r="AFK7" s="238"/>
      <c r="AFL7" s="238"/>
      <c r="AFM7" s="238"/>
      <c r="AFN7" s="238"/>
      <c r="AFO7" s="238"/>
      <c r="AFP7" s="238"/>
      <c r="AFQ7" s="238"/>
      <c r="AFR7" s="238"/>
      <c r="AFS7" s="238"/>
      <c r="AFT7" s="238"/>
      <c r="AFU7" s="238"/>
      <c r="AFV7" s="238"/>
      <c r="AFW7" s="238"/>
      <c r="AFX7" s="238"/>
      <c r="AFY7" s="238"/>
      <c r="AFZ7" s="238"/>
      <c r="AGA7" s="238"/>
      <c r="AGB7" s="238"/>
      <c r="AGC7" s="238"/>
      <c r="AGD7" s="238"/>
      <c r="AGE7" s="238"/>
      <c r="AGF7" s="238"/>
      <c r="AGG7" s="238"/>
      <c r="AGH7" s="238"/>
      <c r="AGI7" s="238"/>
      <c r="AGJ7" s="238"/>
      <c r="AGK7" s="238"/>
      <c r="AGL7" s="238"/>
      <c r="AGM7" s="238"/>
      <c r="AGN7" s="238"/>
      <c r="AGO7" s="238"/>
      <c r="AGP7" s="238"/>
      <c r="AGQ7" s="238"/>
      <c r="AGR7" s="238"/>
      <c r="AGS7" s="238"/>
      <c r="AGT7" s="238"/>
      <c r="AGU7" s="238"/>
      <c r="AGV7" s="238"/>
      <c r="AGW7" s="238"/>
      <c r="AGX7" s="238"/>
      <c r="AGY7" s="238"/>
      <c r="AGZ7" s="238"/>
      <c r="AHA7" s="238"/>
      <c r="AHB7" s="238"/>
      <c r="AHC7" s="238"/>
      <c r="AHD7" s="238"/>
      <c r="AHE7" s="238"/>
      <c r="AHF7" s="238"/>
      <c r="AHG7" s="238"/>
      <c r="AHH7" s="238"/>
      <c r="AHI7" s="238"/>
      <c r="AHJ7" s="238"/>
      <c r="AHK7" s="238"/>
      <c r="AHL7" s="238"/>
      <c r="AHM7" s="238"/>
      <c r="AHN7" s="238"/>
      <c r="AHO7" s="238"/>
      <c r="AHP7" s="238"/>
      <c r="AHQ7" s="238"/>
      <c r="AHR7" s="238"/>
      <c r="AHS7" s="238"/>
      <c r="AHT7" s="238"/>
      <c r="AHU7" s="238"/>
      <c r="AHV7" s="238"/>
      <c r="AHW7" s="238"/>
      <c r="AHX7" s="238"/>
      <c r="AHY7" s="238"/>
      <c r="AHZ7" s="238"/>
      <c r="AIA7" s="238"/>
      <c r="AIB7" s="238"/>
      <c r="AIC7" s="238"/>
      <c r="AID7" s="238"/>
      <c r="AIE7" s="238"/>
      <c r="AIF7" s="238"/>
      <c r="AIG7" s="238"/>
      <c r="AIH7" s="238"/>
      <c r="AII7" s="238"/>
      <c r="AIJ7" s="238"/>
      <c r="AIK7" s="238"/>
      <c r="AIL7" s="238"/>
      <c r="AIM7" s="238"/>
      <c r="AIN7" s="238"/>
      <c r="AIO7" s="238"/>
      <c r="AIP7" s="238"/>
      <c r="AIQ7" s="238"/>
      <c r="AIR7" s="238"/>
      <c r="AIS7" s="238"/>
      <c r="AIT7" s="238"/>
      <c r="AIU7" s="238"/>
      <c r="AIV7" s="238"/>
      <c r="AIW7" s="238"/>
      <c r="AIX7" s="238"/>
      <c r="AIY7" s="238"/>
      <c r="AIZ7" s="238"/>
      <c r="AJA7" s="238"/>
      <c r="AJB7" s="238"/>
      <c r="AJC7" s="238"/>
      <c r="AJD7" s="238"/>
      <c r="AJE7" s="238"/>
      <c r="AJF7" s="238"/>
      <c r="AJG7" s="238"/>
      <c r="AJH7" s="238"/>
      <c r="AJI7" s="238"/>
      <c r="AJJ7" s="238"/>
      <c r="AJK7" s="238"/>
      <c r="AJL7" s="238"/>
      <c r="AJM7" s="238"/>
      <c r="AJN7" s="238"/>
      <c r="AJO7" s="238"/>
      <c r="AJP7" s="238"/>
      <c r="AJQ7" s="238"/>
      <c r="AJR7" s="238"/>
      <c r="AJS7" s="238"/>
      <c r="AJT7" s="238"/>
      <c r="AJU7" s="238"/>
      <c r="AJV7" s="238"/>
      <c r="AJW7" s="238"/>
      <c r="AJX7" s="238"/>
      <c r="AJY7" s="238"/>
      <c r="AJZ7" s="238"/>
      <c r="AKA7" s="238"/>
      <c r="AKB7" s="238"/>
      <c r="AKC7" s="238"/>
      <c r="AKD7" s="238"/>
      <c r="AKE7" s="238"/>
      <c r="AKF7" s="238"/>
      <c r="AKG7" s="238"/>
      <c r="AKH7" s="238"/>
      <c r="AKI7" s="238"/>
      <c r="AKJ7" s="238"/>
      <c r="AKK7" s="238"/>
      <c r="AKL7" s="238"/>
      <c r="AKM7" s="238"/>
      <c r="AKN7" s="238"/>
      <c r="AKO7" s="238"/>
      <c r="AKP7" s="238"/>
      <c r="AKQ7" s="238"/>
      <c r="AKR7" s="238"/>
      <c r="AKS7" s="238"/>
      <c r="AKT7" s="238"/>
      <c r="AKU7" s="238"/>
      <c r="AKV7" s="238"/>
      <c r="AKW7" s="238"/>
      <c r="AKX7" s="238"/>
      <c r="AKY7" s="238"/>
      <c r="AKZ7" s="238"/>
      <c r="ALA7" s="238"/>
      <c r="ALB7" s="238"/>
      <c r="ALC7" s="238"/>
      <c r="ALD7" s="238"/>
      <c r="ALE7" s="238"/>
      <c r="ALF7" s="238"/>
      <c r="ALG7" s="238"/>
      <c r="ALH7" s="238"/>
      <c r="ALI7" s="238"/>
      <c r="ALJ7" s="238"/>
      <c r="ALK7" s="238"/>
      <c r="ALL7" s="238"/>
      <c r="ALM7" s="238"/>
      <c r="ALN7" s="238"/>
      <c r="ALO7" s="238"/>
      <c r="ALP7" s="238"/>
      <c r="ALQ7" s="238"/>
      <c r="ALR7" s="238"/>
      <c r="ALS7" s="238"/>
      <c r="ALT7" s="238"/>
      <c r="ALU7" s="238"/>
      <c r="ALV7" s="238"/>
      <c r="ALW7" s="238"/>
      <c r="ALX7" s="238"/>
      <c r="ALY7" s="238"/>
      <c r="ALZ7" s="238"/>
      <c r="AMA7" s="238"/>
      <c r="AMB7" s="238"/>
      <c r="AMC7" s="238"/>
      <c r="AMD7" s="238"/>
      <c r="AME7" s="238"/>
      <c r="AMF7" s="238"/>
      <c r="AMG7" s="238"/>
      <c r="AMH7" s="238"/>
      <c r="AMI7" s="238"/>
      <c r="AMJ7" s="238"/>
      <c r="AMK7" s="238"/>
      <c r="AML7" s="238"/>
      <c r="AMM7" s="238"/>
      <c r="AMN7" s="238"/>
      <c r="AMO7" s="238"/>
      <c r="AMP7" s="238"/>
      <c r="AMQ7" s="238"/>
      <c r="AMR7" s="238"/>
      <c r="AMS7" s="238"/>
      <c r="AMT7" s="238"/>
      <c r="AMU7" s="238"/>
      <c r="AMV7" s="238"/>
      <c r="AMW7" s="238"/>
      <c r="AMX7" s="238"/>
      <c r="AMY7" s="238"/>
      <c r="AMZ7" s="238"/>
      <c r="ANA7" s="238"/>
      <c r="ANB7" s="238"/>
      <c r="ANC7" s="238"/>
      <c r="AND7" s="238"/>
      <c r="ANE7" s="238"/>
      <c r="ANF7" s="238"/>
      <c r="ANG7" s="238"/>
      <c r="ANH7" s="238"/>
      <c r="ANI7" s="238"/>
      <c r="ANJ7" s="238"/>
      <c r="ANK7" s="238"/>
      <c r="ANL7" s="238"/>
      <c r="ANM7" s="238"/>
      <c r="ANN7" s="238"/>
      <c r="ANO7" s="238"/>
      <c r="ANP7" s="238"/>
      <c r="ANQ7" s="238"/>
      <c r="ANR7" s="238"/>
      <c r="ANS7" s="238"/>
      <c r="ANT7" s="238"/>
      <c r="ANU7" s="238"/>
      <c r="ANV7" s="238"/>
      <c r="ANW7" s="238"/>
      <c r="ANX7" s="238"/>
      <c r="ANY7" s="238"/>
      <c r="ANZ7" s="238"/>
      <c r="AOA7" s="238"/>
      <c r="AOB7" s="238"/>
      <c r="AOC7" s="238"/>
      <c r="AOD7" s="238"/>
      <c r="AOE7" s="238"/>
      <c r="AOF7" s="238"/>
      <c r="AOG7" s="238"/>
      <c r="AOH7" s="238"/>
      <c r="AOI7" s="238"/>
      <c r="AOJ7" s="238"/>
      <c r="AOK7" s="238"/>
      <c r="AOL7" s="238"/>
      <c r="AOM7" s="238"/>
      <c r="AON7" s="238"/>
      <c r="AOO7" s="238"/>
      <c r="AOP7" s="238"/>
      <c r="AOQ7" s="238"/>
      <c r="AOR7" s="238"/>
      <c r="AOS7" s="238"/>
      <c r="AOT7" s="238"/>
      <c r="AOU7" s="238"/>
      <c r="AOV7" s="238"/>
      <c r="AOW7" s="238"/>
      <c r="AOX7" s="238"/>
      <c r="AOY7" s="238"/>
      <c r="AOZ7" s="238"/>
      <c r="APA7" s="238"/>
      <c r="APB7" s="238"/>
      <c r="APC7" s="238"/>
      <c r="APD7" s="238"/>
      <c r="APE7" s="238"/>
      <c r="APF7" s="238"/>
      <c r="APG7" s="238"/>
      <c r="APH7" s="238"/>
      <c r="API7" s="238"/>
      <c r="APJ7" s="238"/>
      <c r="APK7" s="238"/>
      <c r="APL7" s="238"/>
      <c r="APM7" s="238"/>
      <c r="APN7" s="238"/>
      <c r="APO7" s="238"/>
      <c r="APP7" s="238"/>
      <c r="APQ7" s="238"/>
      <c r="APR7" s="238"/>
      <c r="APS7" s="238"/>
      <c r="APT7" s="238"/>
      <c r="APU7" s="238"/>
      <c r="APV7" s="238"/>
      <c r="APW7" s="238"/>
      <c r="APX7" s="238"/>
      <c r="APY7" s="238"/>
      <c r="APZ7" s="238"/>
      <c r="AQA7" s="238"/>
      <c r="AQB7" s="238"/>
      <c r="AQC7" s="238"/>
      <c r="AQD7" s="238"/>
      <c r="AQE7" s="238"/>
      <c r="AQF7" s="238"/>
      <c r="AQG7" s="238"/>
      <c r="AQH7" s="238"/>
      <c r="AQI7" s="238"/>
      <c r="AQJ7" s="238"/>
      <c r="AQK7" s="238"/>
      <c r="AQL7" s="238"/>
      <c r="AQM7" s="238"/>
      <c r="AQN7" s="238"/>
      <c r="AQO7" s="238"/>
      <c r="AQP7" s="238"/>
      <c r="AQQ7" s="238"/>
      <c r="AQR7" s="238"/>
      <c r="AQS7" s="238"/>
      <c r="AQT7" s="238"/>
      <c r="AQU7" s="238"/>
      <c r="AQV7" s="238"/>
      <c r="AQW7" s="238"/>
      <c r="AQX7" s="238"/>
      <c r="AQY7" s="238"/>
      <c r="AQZ7" s="238"/>
      <c r="ARA7" s="238"/>
      <c r="ARB7" s="238"/>
      <c r="ARC7" s="238"/>
      <c r="ARD7" s="238"/>
      <c r="ARE7" s="238"/>
      <c r="ARF7" s="238"/>
      <c r="ARG7" s="238"/>
      <c r="ARH7" s="238"/>
      <c r="ARI7" s="238"/>
      <c r="ARJ7" s="238"/>
      <c r="ARK7" s="238"/>
      <c r="ARL7" s="238"/>
      <c r="ARM7" s="238"/>
      <c r="ARN7" s="238"/>
      <c r="ARO7" s="238"/>
      <c r="ARP7" s="238"/>
      <c r="ARQ7" s="238"/>
      <c r="ARR7" s="238"/>
      <c r="ARS7" s="238"/>
      <c r="ART7" s="238"/>
      <c r="ARU7" s="238"/>
      <c r="ARV7" s="238"/>
      <c r="ARW7" s="238"/>
      <c r="ARX7" s="238"/>
      <c r="ARY7" s="238"/>
      <c r="ARZ7" s="238"/>
      <c r="ASA7" s="238"/>
      <c r="ASB7" s="238"/>
      <c r="ASC7" s="238"/>
      <c r="ASD7" s="238"/>
      <c r="ASE7" s="238"/>
      <c r="ASF7" s="238"/>
      <c r="ASG7" s="238"/>
      <c r="ASH7" s="238"/>
      <c r="ASI7" s="238"/>
      <c r="ASJ7" s="238"/>
      <c r="ASK7" s="238"/>
      <c r="ASL7" s="238"/>
      <c r="ASM7" s="238"/>
      <c r="ASN7" s="238"/>
      <c r="ASO7" s="238"/>
      <c r="ASP7" s="238"/>
      <c r="ASQ7" s="238"/>
      <c r="ASR7" s="238"/>
      <c r="ASS7" s="238"/>
      <c r="AST7" s="238"/>
      <c r="ASU7" s="238"/>
      <c r="ASV7" s="238"/>
      <c r="ASW7" s="238"/>
      <c r="ASX7" s="238"/>
      <c r="ASY7" s="238"/>
      <c r="ASZ7" s="238"/>
      <c r="ATA7" s="238"/>
      <c r="ATB7" s="238"/>
      <c r="ATC7" s="238"/>
      <c r="ATD7" s="238"/>
      <c r="ATE7" s="238"/>
      <c r="ATF7" s="238"/>
      <c r="ATG7" s="238"/>
      <c r="ATH7" s="238"/>
      <c r="ATI7" s="238"/>
      <c r="ATJ7" s="238"/>
      <c r="ATK7" s="238"/>
      <c r="ATL7" s="238"/>
      <c r="ATM7" s="238"/>
      <c r="ATN7" s="238"/>
      <c r="ATO7" s="238"/>
      <c r="ATP7" s="238"/>
      <c r="ATQ7" s="238"/>
      <c r="ATR7" s="238"/>
      <c r="ATS7" s="238"/>
      <c r="ATT7" s="238"/>
      <c r="ATU7" s="238"/>
      <c r="ATV7" s="238"/>
      <c r="ATW7" s="238"/>
      <c r="ATX7" s="238"/>
      <c r="ATY7" s="238"/>
      <c r="ATZ7" s="238"/>
      <c r="AUA7" s="238"/>
      <c r="AUB7" s="238"/>
      <c r="AUC7" s="238"/>
      <c r="AUD7" s="238"/>
      <c r="AUE7" s="238"/>
      <c r="AUF7" s="238"/>
      <c r="AUG7" s="238"/>
      <c r="AUH7" s="238"/>
      <c r="AUI7" s="238"/>
      <c r="AUJ7" s="238"/>
      <c r="AUK7" s="238"/>
      <c r="AUL7" s="238"/>
      <c r="AUM7" s="238"/>
      <c r="AUN7" s="238"/>
      <c r="AUO7" s="238"/>
      <c r="AUP7" s="238"/>
      <c r="AUQ7" s="238"/>
      <c r="AUR7" s="238"/>
      <c r="AUS7" s="238"/>
      <c r="AUT7" s="238"/>
      <c r="AUU7" s="238"/>
      <c r="AUV7" s="238"/>
      <c r="AUW7" s="238"/>
      <c r="AUX7" s="238"/>
      <c r="AUY7" s="238"/>
      <c r="AUZ7" s="238"/>
      <c r="AVA7" s="238"/>
      <c r="AVB7" s="238"/>
      <c r="AVC7" s="238"/>
      <c r="AVD7" s="238"/>
      <c r="AVE7" s="238"/>
      <c r="AVF7" s="238"/>
      <c r="AVG7" s="238"/>
      <c r="AVH7" s="238"/>
      <c r="AVI7" s="238"/>
      <c r="AVJ7" s="238"/>
      <c r="AVK7" s="238"/>
      <c r="AVL7" s="238"/>
      <c r="AVM7" s="238"/>
      <c r="AVN7" s="238"/>
      <c r="AVO7" s="238"/>
      <c r="AVP7" s="238"/>
      <c r="AVQ7" s="238"/>
      <c r="AVR7" s="238"/>
      <c r="AVS7" s="238"/>
      <c r="AVT7" s="238"/>
      <c r="AVU7" s="238"/>
      <c r="AVV7" s="238"/>
      <c r="AVW7" s="238"/>
      <c r="AVX7" s="238"/>
      <c r="AVY7" s="238"/>
      <c r="AVZ7" s="238"/>
      <c r="AWA7" s="238"/>
      <c r="AWB7" s="238"/>
      <c r="AWC7" s="238"/>
      <c r="AWD7" s="238"/>
      <c r="AWE7" s="238"/>
      <c r="AWF7" s="238"/>
      <c r="AWG7" s="238"/>
      <c r="AWH7" s="238"/>
      <c r="AWI7" s="238"/>
      <c r="AWJ7" s="238"/>
      <c r="AWK7" s="238"/>
      <c r="AWL7" s="238"/>
      <c r="AWM7" s="238"/>
      <c r="AWN7" s="238"/>
      <c r="AWO7" s="238"/>
      <c r="AWP7" s="238"/>
      <c r="AWQ7" s="238"/>
      <c r="AWR7" s="238"/>
      <c r="AWS7" s="238"/>
      <c r="AWT7" s="238"/>
      <c r="AWU7" s="238"/>
      <c r="AWV7" s="238"/>
      <c r="AWW7" s="238"/>
      <c r="AWX7" s="238"/>
      <c r="AWY7" s="238"/>
      <c r="AWZ7" s="238"/>
      <c r="AXA7" s="238"/>
      <c r="AXB7" s="238"/>
      <c r="AXC7" s="238"/>
      <c r="AXD7" s="238"/>
      <c r="AXE7" s="238"/>
      <c r="AXF7" s="238"/>
      <c r="AXG7" s="238"/>
      <c r="AXH7" s="238"/>
      <c r="AXI7" s="238"/>
      <c r="AXJ7" s="238"/>
      <c r="AXK7" s="238"/>
      <c r="AXL7" s="238"/>
      <c r="AXM7" s="238"/>
      <c r="AXN7" s="238"/>
      <c r="AXO7" s="238"/>
      <c r="AXP7" s="238"/>
      <c r="AXQ7" s="238"/>
      <c r="AXR7" s="238"/>
      <c r="AXS7" s="238"/>
      <c r="AXT7" s="238"/>
      <c r="AXU7" s="238"/>
      <c r="AXV7" s="238"/>
      <c r="AXW7" s="238"/>
      <c r="AXX7" s="238"/>
      <c r="AXY7" s="238"/>
      <c r="AXZ7" s="238"/>
      <c r="AYA7" s="238"/>
      <c r="AYB7" s="238"/>
      <c r="AYC7" s="238"/>
      <c r="AYD7" s="238"/>
      <c r="AYE7" s="238"/>
      <c r="AYF7" s="238"/>
      <c r="AYG7" s="238"/>
      <c r="AYH7" s="238"/>
      <c r="AYI7" s="238"/>
      <c r="AYJ7" s="238"/>
      <c r="AYK7" s="238"/>
      <c r="AYL7" s="238"/>
      <c r="AYM7" s="238"/>
      <c r="AYN7" s="238"/>
      <c r="AYO7" s="238"/>
      <c r="AYP7" s="238"/>
      <c r="AYQ7" s="238"/>
      <c r="AYR7" s="238"/>
      <c r="AYS7" s="238"/>
      <c r="AYT7" s="238"/>
      <c r="AYU7" s="238"/>
      <c r="AYV7" s="238"/>
      <c r="AYW7" s="238"/>
      <c r="AYX7" s="238"/>
      <c r="AYY7" s="238"/>
      <c r="AYZ7" s="238"/>
      <c r="AZA7" s="238"/>
      <c r="AZB7" s="238"/>
      <c r="AZC7" s="238"/>
      <c r="AZD7" s="238"/>
      <c r="AZE7" s="238"/>
      <c r="AZF7" s="238"/>
      <c r="AZG7" s="238"/>
      <c r="AZH7" s="238"/>
      <c r="AZI7" s="238"/>
      <c r="AZJ7" s="238"/>
      <c r="AZK7" s="238"/>
      <c r="AZL7" s="238"/>
      <c r="AZM7" s="238"/>
      <c r="AZN7" s="238"/>
      <c r="AZO7" s="238"/>
      <c r="AZP7" s="238"/>
      <c r="AZQ7" s="238"/>
      <c r="AZR7" s="238"/>
      <c r="AZS7" s="238"/>
      <c r="AZT7" s="238"/>
      <c r="AZU7" s="238"/>
      <c r="AZV7" s="238"/>
      <c r="AZW7" s="238"/>
      <c r="AZX7" s="238"/>
      <c r="AZY7" s="238"/>
      <c r="AZZ7" s="238"/>
      <c r="BAA7" s="238"/>
      <c r="BAB7" s="238"/>
      <c r="BAC7" s="238"/>
      <c r="BAD7" s="238"/>
      <c r="BAE7" s="238"/>
      <c r="BAF7" s="238"/>
      <c r="BAG7" s="238"/>
      <c r="BAH7" s="238"/>
      <c r="BAI7" s="238"/>
      <c r="BAJ7" s="238"/>
      <c r="BAK7" s="238"/>
      <c r="BAL7" s="238"/>
      <c r="BAM7" s="238"/>
      <c r="BAN7" s="238"/>
      <c r="BAO7" s="238"/>
      <c r="BAP7" s="238"/>
      <c r="BAQ7" s="238"/>
      <c r="BAR7" s="238"/>
      <c r="BAS7" s="238"/>
      <c r="BAT7" s="238"/>
      <c r="BAU7" s="238"/>
      <c r="BAV7" s="238"/>
      <c r="BAW7" s="238"/>
      <c r="BAX7" s="238"/>
      <c r="BAY7" s="238"/>
      <c r="BAZ7" s="238"/>
      <c r="BBA7" s="238"/>
      <c r="BBB7" s="238"/>
      <c r="BBC7" s="238"/>
      <c r="BBD7" s="238"/>
      <c r="BBE7" s="238"/>
      <c r="BBF7" s="238"/>
      <c r="BBG7" s="238"/>
      <c r="BBH7" s="238"/>
      <c r="BBI7" s="238"/>
      <c r="BBJ7" s="238"/>
      <c r="BBK7" s="238"/>
      <c r="BBL7" s="238"/>
      <c r="BBM7" s="238"/>
      <c r="BBN7" s="238"/>
      <c r="BBO7" s="238"/>
      <c r="BBP7" s="238"/>
      <c r="BBQ7" s="238"/>
      <c r="BBR7" s="238"/>
      <c r="BBS7" s="238"/>
      <c r="BBT7" s="238"/>
      <c r="BBU7" s="238"/>
      <c r="BBV7" s="238"/>
      <c r="BBW7" s="238"/>
      <c r="BBX7" s="238"/>
      <c r="BBY7" s="238"/>
      <c r="BBZ7" s="238"/>
      <c r="BCA7" s="238"/>
      <c r="BCB7" s="238"/>
      <c r="BCC7" s="238"/>
      <c r="BCD7" s="238"/>
      <c r="BCE7" s="238"/>
      <c r="BCF7" s="238"/>
      <c r="BCG7" s="238"/>
      <c r="BCH7" s="238"/>
      <c r="BCI7" s="238"/>
      <c r="BCJ7" s="238"/>
      <c r="BCK7" s="238"/>
      <c r="BCL7" s="238"/>
      <c r="BCM7" s="238"/>
      <c r="BCN7" s="238"/>
      <c r="BCO7" s="238"/>
      <c r="BCP7" s="238"/>
      <c r="BCQ7" s="238"/>
      <c r="BCR7" s="238"/>
      <c r="BCS7" s="238"/>
      <c r="BCT7" s="238"/>
      <c r="BCU7" s="238"/>
      <c r="BCV7" s="238"/>
      <c r="BCW7" s="238"/>
      <c r="BCX7" s="238"/>
      <c r="BCY7" s="238"/>
      <c r="BCZ7" s="238"/>
      <c r="BDA7" s="238"/>
      <c r="BDB7" s="238"/>
      <c r="BDC7" s="238"/>
      <c r="BDD7" s="238"/>
      <c r="BDE7" s="238"/>
      <c r="BDF7" s="238"/>
      <c r="BDG7" s="238"/>
      <c r="BDH7" s="238"/>
      <c r="BDI7" s="238"/>
      <c r="BDJ7" s="238"/>
      <c r="BDK7" s="238"/>
      <c r="BDL7" s="238"/>
      <c r="BDM7" s="238"/>
      <c r="BDN7" s="238"/>
      <c r="BDO7" s="238"/>
      <c r="BDP7" s="238"/>
      <c r="BDQ7" s="238"/>
      <c r="BDR7" s="238"/>
      <c r="BDS7" s="238"/>
      <c r="BDT7" s="238"/>
      <c r="BDU7" s="238"/>
      <c r="BDV7" s="238"/>
      <c r="BDW7" s="238"/>
      <c r="BDX7" s="238"/>
      <c r="BDY7" s="238"/>
      <c r="BDZ7" s="238"/>
      <c r="BEA7" s="238"/>
      <c r="BEB7" s="238"/>
      <c r="BEC7" s="238"/>
      <c r="BED7" s="238"/>
      <c r="BEE7" s="238"/>
      <c r="BEF7" s="238"/>
      <c r="BEG7" s="238"/>
      <c r="BEH7" s="238"/>
      <c r="BEI7" s="238"/>
      <c r="BEJ7" s="238"/>
      <c r="BEK7" s="238"/>
      <c r="BEL7" s="238"/>
      <c r="BEM7" s="238"/>
      <c r="BEN7" s="238"/>
      <c r="BEO7" s="238"/>
      <c r="BEP7" s="238"/>
      <c r="BEQ7" s="238"/>
      <c r="BER7" s="238"/>
      <c r="BES7" s="238"/>
      <c r="BET7" s="238"/>
      <c r="BEU7" s="238"/>
      <c r="BEV7" s="238"/>
      <c r="BEW7" s="238"/>
      <c r="BEX7" s="238"/>
      <c r="BEY7" s="238"/>
      <c r="BEZ7" s="238"/>
      <c r="BFA7" s="238"/>
      <c r="BFB7" s="238"/>
      <c r="BFC7" s="238"/>
      <c r="BFD7" s="238"/>
      <c r="BFE7" s="238"/>
      <c r="BFF7" s="238"/>
      <c r="BFG7" s="238"/>
      <c r="BFH7" s="238"/>
      <c r="BFI7" s="238"/>
      <c r="BFJ7" s="238"/>
      <c r="BFK7" s="238"/>
      <c r="BFL7" s="238"/>
      <c r="BFM7" s="238"/>
      <c r="BFN7" s="238"/>
      <c r="BFO7" s="238"/>
      <c r="BFP7" s="238"/>
      <c r="BFQ7" s="238"/>
      <c r="BFR7" s="238"/>
      <c r="BFS7" s="238"/>
      <c r="BFT7" s="238"/>
      <c r="BFU7" s="238"/>
      <c r="BFV7" s="238"/>
      <c r="BFW7" s="238"/>
      <c r="BFX7" s="238"/>
      <c r="BFY7" s="238"/>
      <c r="BFZ7" s="238"/>
      <c r="BGA7" s="238"/>
      <c r="BGB7" s="238"/>
      <c r="BGC7" s="238"/>
      <c r="BGD7" s="238"/>
      <c r="BGE7" s="238"/>
      <c r="BGF7" s="238"/>
      <c r="BGG7" s="238"/>
      <c r="BGH7" s="238"/>
      <c r="BGI7" s="238"/>
      <c r="BGJ7" s="238"/>
      <c r="BGK7" s="238"/>
      <c r="BGL7" s="238"/>
      <c r="BGM7" s="238"/>
      <c r="BGN7" s="238"/>
      <c r="BGO7" s="238"/>
      <c r="BGP7" s="238"/>
      <c r="BGQ7" s="238"/>
      <c r="BGR7" s="238"/>
      <c r="BGS7" s="238"/>
      <c r="BGT7" s="238"/>
      <c r="BGU7" s="238"/>
      <c r="BGV7" s="238"/>
      <c r="BGW7" s="238"/>
      <c r="BGX7" s="238"/>
      <c r="BGY7" s="238"/>
      <c r="BGZ7" s="238"/>
      <c r="BHA7" s="238"/>
      <c r="BHB7" s="238"/>
      <c r="BHC7" s="238"/>
      <c r="BHD7" s="238"/>
      <c r="BHE7" s="238"/>
      <c r="BHF7" s="238"/>
      <c r="BHG7" s="238"/>
      <c r="BHH7" s="238"/>
      <c r="BHI7" s="238"/>
      <c r="BHJ7" s="238"/>
      <c r="BHK7" s="238"/>
      <c r="BHL7" s="238"/>
      <c r="BHM7" s="238"/>
      <c r="BHN7" s="238"/>
      <c r="BHO7" s="238"/>
      <c r="BHP7" s="238"/>
      <c r="BHQ7" s="238"/>
      <c r="BHR7" s="238"/>
      <c r="BHS7" s="238"/>
      <c r="BHT7" s="238"/>
      <c r="BHU7" s="238"/>
      <c r="BHV7" s="238"/>
      <c r="BHW7" s="238"/>
      <c r="BHX7" s="238"/>
      <c r="BHY7" s="238"/>
      <c r="BHZ7" s="238"/>
      <c r="BIA7" s="238"/>
      <c r="BIB7" s="238"/>
      <c r="BIC7" s="238"/>
      <c r="BID7" s="238"/>
      <c r="BIE7" s="238"/>
      <c r="BIF7" s="238"/>
      <c r="BIG7" s="238"/>
      <c r="BIH7" s="238"/>
      <c r="BII7" s="238"/>
      <c r="BIJ7" s="238"/>
      <c r="BIK7" s="238"/>
      <c r="BIL7" s="238"/>
      <c r="BIM7" s="238"/>
      <c r="BIN7" s="238"/>
      <c r="BIO7" s="238"/>
      <c r="BIP7" s="238"/>
      <c r="BIQ7" s="238"/>
      <c r="BIR7" s="238"/>
      <c r="BIS7" s="238"/>
      <c r="BIT7" s="238"/>
      <c r="BIU7" s="238"/>
      <c r="BIV7" s="238"/>
      <c r="BIW7" s="238"/>
      <c r="BIX7" s="238"/>
      <c r="BIY7" s="238"/>
      <c r="BIZ7" s="238"/>
      <c r="BJA7" s="238"/>
      <c r="BJB7" s="238"/>
      <c r="BJC7" s="238"/>
      <c r="BJD7" s="238"/>
      <c r="BJE7" s="238"/>
      <c r="BJF7" s="238"/>
      <c r="BJG7" s="238"/>
      <c r="BJH7" s="238"/>
      <c r="BJI7" s="238"/>
      <c r="BJJ7" s="238"/>
      <c r="BJK7" s="238"/>
      <c r="BJL7" s="238"/>
      <c r="BJM7" s="238"/>
      <c r="BJN7" s="238"/>
      <c r="BJO7" s="238"/>
      <c r="BJP7" s="238"/>
      <c r="BJQ7" s="238"/>
      <c r="BJR7" s="238"/>
      <c r="BJS7" s="238"/>
      <c r="BJT7" s="238"/>
      <c r="BJU7" s="238"/>
      <c r="BJV7" s="238"/>
      <c r="BJW7" s="238"/>
      <c r="BJX7" s="238"/>
      <c r="BJY7" s="238"/>
      <c r="BJZ7" s="238"/>
      <c r="BKA7" s="238"/>
      <c r="BKB7" s="238"/>
      <c r="BKC7" s="238"/>
      <c r="BKD7" s="238"/>
      <c r="BKE7" s="238"/>
      <c r="BKF7" s="238"/>
      <c r="BKG7" s="238"/>
      <c r="BKH7" s="238"/>
      <c r="BKI7" s="238"/>
      <c r="BKJ7" s="238"/>
      <c r="BKK7" s="238"/>
      <c r="BKL7" s="238"/>
      <c r="BKM7" s="238"/>
      <c r="BKN7" s="238"/>
      <c r="BKO7" s="238"/>
      <c r="BKP7" s="238"/>
      <c r="BKQ7" s="238"/>
      <c r="BKR7" s="238"/>
      <c r="BKS7" s="238"/>
      <c r="BKT7" s="238"/>
      <c r="BKU7" s="238"/>
      <c r="BKV7" s="238"/>
      <c r="BKW7" s="238"/>
      <c r="BKX7" s="238"/>
      <c r="BKY7" s="238"/>
      <c r="BKZ7" s="238"/>
      <c r="BLA7" s="238"/>
      <c r="BLB7" s="238"/>
      <c r="BLC7" s="238"/>
      <c r="BLD7" s="238"/>
      <c r="BLE7" s="238"/>
      <c r="BLF7" s="238"/>
      <c r="BLG7" s="238"/>
      <c r="BLH7" s="238"/>
      <c r="BLI7" s="238"/>
      <c r="BLJ7" s="238"/>
      <c r="BLK7" s="238"/>
      <c r="BLL7" s="238"/>
      <c r="BLM7" s="238"/>
      <c r="BLN7" s="238"/>
      <c r="BLO7" s="238"/>
      <c r="BLP7" s="238"/>
      <c r="BLQ7" s="238"/>
      <c r="BLR7" s="238"/>
      <c r="BLS7" s="238"/>
      <c r="BLT7" s="238"/>
      <c r="BLU7" s="238"/>
      <c r="BLV7" s="238"/>
      <c r="BLW7" s="238"/>
      <c r="BLX7" s="238"/>
      <c r="BLY7" s="238"/>
      <c r="BLZ7" s="238"/>
      <c r="BMA7" s="238"/>
      <c r="BMB7" s="238"/>
      <c r="BMC7" s="238"/>
      <c r="BMD7" s="238"/>
      <c r="BME7" s="238"/>
      <c r="BMF7" s="238"/>
      <c r="BMG7" s="238"/>
      <c r="BMH7" s="238"/>
      <c r="BMI7" s="238"/>
      <c r="BMJ7" s="238"/>
      <c r="BMK7" s="238"/>
      <c r="BML7" s="238"/>
      <c r="BMM7" s="238"/>
      <c r="BMN7" s="238"/>
      <c r="BMO7" s="238"/>
      <c r="BMP7" s="238"/>
      <c r="BMQ7" s="238"/>
      <c r="BMR7" s="238"/>
      <c r="BMS7" s="238"/>
      <c r="BMT7" s="238"/>
      <c r="BMU7" s="238"/>
      <c r="BMV7" s="238"/>
      <c r="BMW7" s="238"/>
      <c r="BMX7" s="238"/>
      <c r="BMY7" s="238"/>
      <c r="BMZ7" s="238"/>
      <c r="BNA7" s="238"/>
      <c r="BNB7" s="238"/>
      <c r="BNC7" s="238"/>
      <c r="BND7" s="238"/>
      <c r="BNE7" s="238"/>
      <c r="BNF7" s="238"/>
      <c r="BNG7" s="238"/>
      <c r="BNH7" s="238"/>
      <c r="BNI7" s="238"/>
      <c r="BNJ7" s="238"/>
      <c r="BNK7" s="238"/>
      <c r="BNL7" s="238"/>
      <c r="BNM7" s="238"/>
      <c r="BNN7" s="238"/>
      <c r="BNO7" s="238"/>
      <c r="BNP7" s="238"/>
      <c r="BNQ7" s="238"/>
      <c r="BNR7" s="238"/>
      <c r="BNS7" s="238"/>
      <c r="BNT7" s="238"/>
      <c r="BNU7" s="238"/>
      <c r="BNV7" s="238"/>
      <c r="BNW7" s="238"/>
      <c r="BNX7" s="238"/>
      <c r="BNY7" s="238"/>
      <c r="BNZ7" s="238"/>
      <c r="BOA7" s="238"/>
      <c r="BOB7" s="238"/>
      <c r="BOC7" s="238"/>
      <c r="BOD7" s="238"/>
      <c r="BOE7" s="238"/>
      <c r="BOF7" s="238"/>
      <c r="BOG7" s="238"/>
      <c r="BOH7" s="238"/>
      <c r="BOI7" s="238"/>
      <c r="BOJ7" s="238"/>
      <c r="BOK7" s="238"/>
      <c r="BOL7" s="238"/>
      <c r="BOM7" s="238"/>
      <c r="BON7" s="238"/>
      <c r="BOO7" s="238"/>
      <c r="BOP7" s="238"/>
      <c r="BOQ7" s="238"/>
      <c r="BOR7" s="238"/>
      <c r="BOS7" s="238"/>
      <c r="BOT7" s="238"/>
      <c r="BOU7" s="238"/>
      <c r="BOV7" s="238"/>
      <c r="BOW7" s="238"/>
      <c r="BOX7" s="238"/>
      <c r="BOY7" s="238"/>
      <c r="BOZ7" s="238"/>
      <c r="BPA7" s="238"/>
      <c r="BPB7" s="238"/>
      <c r="BPC7" s="238"/>
      <c r="BPD7" s="238"/>
      <c r="BPE7" s="238"/>
      <c r="BPF7" s="238"/>
      <c r="BPG7" s="238"/>
      <c r="BPH7" s="238"/>
      <c r="BPI7" s="238"/>
      <c r="BPJ7" s="238"/>
      <c r="BPK7" s="238"/>
      <c r="BPL7" s="238"/>
      <c r="BPM7" s="238"/>
      <c r="BPN7" s="238"/>
      <c r="BPO7" s="238"/>
      <c r="BPP7" s="238"/>
      <c r="BPQ7" s="238"/>
      <c r="BPR7" s="238"/>
      <c r="BPS7" s="238"/>
      <c r="BPT7" s="238"/>
      <c r="BPU7" s="238"/>
      <c r="BPV7" s="238"/>
      <c r="BPW7" s="238"/>
      <c r="BPX7" s="238"/>
      <c r="BPY7" s="238"/>
      <c r="BPZ7" s="238"/>
      <c r="BQA7" s="238"/>
      <c r="BQB7" s="238"/>
      <c r="BQC7" s="238"/>
      <c r="BQD7" s="238"/>
      <c r="BQE7" s="238"/>
      <c r="BQF7" s="238"/>
      <c r="BQG7" s="238"/>
      <c r="BQH7" s="238"/>
      <c r="BQI7" s="238"/>
      <c r="BQJ7" s="238"/>
      <c r="BQK7" s="238"/>
      <c r="BQL7" s="238"/>
      <c r="BQM7" s="238"/>
      <c r="BQN7" s="238"/>
      <c r="BQO7" s="238"/>
      <c r="BQP7" s="238"/>
      <c r="BQQ7" s="238"/>
      <c r="BQR7" s="238"/>
      <c r="BQS7" s="238"/>
      <c r="BQT7" s="238"/>
      <c r="BQU7" s="238"/>
      <c r="BQV7" s="238"/>
      <c r="BQW7" s="238"/>
      <c r="BQX7" s="238"/>
      <c r="BQY7" s="238"/>
      <c r="BQZ7" s="238"/>
      <c r="BRA7" s="238"/>
      <c r="BRB7" s="238"/>
      <c r="BRC7" s="238"/>
      <c r="BRD7" s="238"/>
      <c r="BRE7" s="238"/>
      <c r="BRF7" s="238"/>
      <c r="BRG7" s="238"/>
      <c r="BRH7" s="238"/>
      <c r="BRI7" s="238"/>
      <c r="BRJ7" s="238"/>
      <c r="BRK7" s="238"/>
      <c r="BRL7" s="238"/>
      <c r="BRM7" s="238"/>
      <c r="BRN7" s="238"/>
      <c r="BRO7" s="238"/>
      <c r="BRP7" s="238"/>
      <c r="BRQ7" s="238"/>
      <c r="BRR7" s="238"/>
      <c r="BRS7" s="238"/>
      <c r="BRT7" s="238"/>
      <c r="BRU7" s="238"/>
      <c r="BRV7" s="238"/>
      <c r="BRW7" s="238"/>
      <c r="BRX7" s="238"/>
      <c r="BRY7" s="238"/>
      <c r="BRZ7" s="238"/>
      <c r="BSA7" s="238"/>
      <c r="BSB7" s="238"/>
      <c r="BSC7" s="238"/>
      <c r="BSD7" s="238"/>
      <c r="BSE7" s="238"/>
      <c r="BSF7" s="238"/>
      <c r="BSG7" s="238"/>
      <c r="BSH7" s="238"/>
      <c r="BSI7" s="238"/>
      <c r="BSJ7" s="238"/>
      <c r="BSK7" s="238"/>
      <c r="BSL7" s="238"/>
      <c r="BSM7" s="238"/>
      <c r="BSN7" s="238"/>
      <c r="BSO7" s="238"/>
      <c r="BSP7" s="238"/>
      <c r="BSQ7" s="238"/>
      <c r="BSR7" s="238"/>
      <c r="BSS7" s="238"/>
      <c r="BST7" s="238"/>
      <c r="BSU7" s="238"/>
      <c r="BSV7" s="238"/>
      <c r="BSW7" s="238"/>
      <c r="BSX7" s="238"/>
      <c r="BSY7" s="238"/>
      <c r="BSZ7" s="238"/>
      <c r="BTA7" s="238"/>
      <c r="BTB7" s="238"/>
      <c r="BTC7" s="238"/>
      <c r="BTD7" s="238"/>
      <c r="BTE7" s="238"/>
      <c r="BTF7" s="238"/>
      <c r="BTG7" s="238"/>
      <c r="BTH7" s="238"/>
      <c r="BTI7" s="238"/>
      <c r="BTJ7" s="238"/>
      <c r="BTK7" s="238"/>
      <c r="BTL7" s="238"/>
      <c r="BTM7" s="238"/>
      <c r="BTN7" s="238"/>
      <c r="BTO7" s="238"/>
      <c r="BTP7" s="238"/>
      <c r="BTQ7" s="238"/>
      <c r="BTR7" s="238"/>
      <c r="BTS7" s="238"/>
      <c r="BTT7" s="238"/>
      <c r="BTU7" s="238"/>
      <c r="BTV7" s="238"/>
      <c r="BTW7" s="238"/>
      <c r="BTX7" s="238"/>
      <c r="BTY7" s="238"/>
      <c r="BTZ7" s="238"/>
      <c r="BUA7" s="238"/>
      <c r="BUB7" s="238"/>
      <c r="BUC7" s="238"/>
      <c r="BUD7" s="238"/>
      <c r="BUE7" s="238"/>
      <c r="BUF7" s="238"/>
      <c r="BUG7" s="238"/>
      <c r="BUH7" s="238"/>
      <c r="BUI7" s="238"/>
      <c r="BUJ7" s="238"/>
      <c r="BUK7" s="238"/>
      <c r="BUL7" s="238"/>
      <c r="BUM7" s="238"/>
      <c r="BUN7" s="238"/>
      <c r="BUO7" s="238"/>
      <c r="BUP7" s="238"/>
      <c r="BUQ7" s="238"/>
      <c r="BUR7" s="238"/>
      <c r="BUS7" s="238"/>
      <c r="BUT7" s="238"/>
      <c r="BUU7" s="238"/>
      <c r="BUV7" s="238"/>
      <c r="BUW7" s="238"/>
      <c r="BUX7" s="238"/>
      <c r="BUY7" s="238"/>
      <c r="BUZ7" s="238"/>
      <c r="BVA7" s="238"/>
      <c r="BVB7" s="238"/>
      <c r="BVC7" s="238"/>
      <c r="BVD7" s="238"/>
      <c r="BVE7" s="238"/>
      <c r="BVF7" s="238"/>
      <c r="BVG7" s="238"/>
      <c r="BVH7" s="238"/>
      <c r="BVI7" s="238"/>
      <c r="BVJ7" s="238"/>
      <c r="BVK7" s="238"/>
      <c r="BVL7" s="238"/>
      <c r="BVM7" s="238"/>
      <c r="BVN7" s="238"/>
      <c r="BVO7" s="238"/>
      <c r="BVP7" s="238"/>
      <c r="BVQ7" s="238"/>
      <c r="BVR7" s="238"/>
      <c r="BVS7" s="238"/>
      <c r="BVT7" s="238"/>
      <c r="BVU7" s="238"/>
      <c r="BVV7" s="238"/>
      <c r="BVW7" s="238"/>
      <c r="BVX7" s="238"/>
      <c r="BVY7" s="238"/>
      <c r="BVZ7" s="238"/>
      <c r="BWA7" s="238"/>
      <c r="BWB7" s="238"/>
      <c r="BWC7" s="238"/>
      <c r="BWD7" s="238"/>
      <c r="BWE7" s="238"/>
      <c r="BWF7" s="238"/>
      <c r="BWG7" s="238"/>
      <c r="BWH7" s="238"/>
      <c r="BWI7" s="238"/>
      <c r="BWJ7" s="238"/>
      <c r="BWK7" s="238"/>
      <c r="BWL7" s="238"/>
      <c r="BWM7" s="238"/>
      <c r="BWN7" s="238"/>
      <c r="BWO7" s="238"/>
      <c r="BWP7" s="238"/>
      <c r="BWQ7" s="238"/>
      <c r="BWR7" s="238"/>
      <c r="BWS7" s="238"/>
      <c r="BWT7" s="238"/>
      <c r="BWU7" s="238"/>
      <c r="BWV7" s="238"/>
      <c r="BWW7" s="238"/>
      <c r="BWX7" s="238"/>
      <c r="BWY7" s="238"/>
      <c r="BWZ7" s="238"/>
      <c r="BXA7" s="238"/>
      <c r="BXB7" s="238"/>
      <c r="BXC7" s="238"/>
      <c r="BXD7" s="238"/>
      <c r="BXE7" s="238"/>
      <c r="BXF7" s="238"/>
      <c r="BXG7" s="238"/>
      <c r="BXH7" s="238"/>
      <c r="BXI7" s="238"/>
      <c r="BXJ7" s="238"/>
      <c r="BXK7" s="238"/>
      <c r="BXL7" s="238"/>
      <c r="BXM7" s="238"/>
      <c r="BXN7" s="238"/>
      <c r="BXO7" s="238"/>
      <c r="BXP7" s="238"/>
      <c r="BXQ7" s="238"/>
      <c r="BXR7" s="238"/>
      <c r="BXS7" s="238"/>
      <c r="BXT7" s="238"/>
      <c r="BXU7" s="238"/>
      <c r="BXV7" s="238"/>
      <c r="BXW7" s="238"/>
      <c r="BXX7" s="238"/>
      <c r="BXY7" s="238"/>
      <c r="BXZ7" s="238"/>
      <c r="BYA7" s="238"/>
      <c r="BYB7" s="238"/>
      <c r="BYC7" s="238"/>
      <c r="BYD7" s="238"/>
      <c r="BYE7" s="238"/>
      <c r="BYF7" s="238"/>
      <c r="BYG7" s="238"/>
      <c r="BYH7" s="238"/>
      <c r="BYI7" s="238"/>
      <c r="BYJ7" s="238"/>
      <c r="BYK7" s="238"/>
      <c r="BYL7" s="238"/>
      <c r="BYM7" s="238"/>
      <c r="BYN7" s="238"/>
      <c r="BYO7" s="238"/>
      <c r="BYP7" s="238"/>
      <c r="BYQ7" s="238"/>
      <c r="BYR7" s="238"/>
      <c r="BYS7" s="238"/>
      <c r="BYT7" s="238"/>
      <c r="BYU7" s="238"/>
      <c r="BYV7" s="238"/>
      <c r="BYW7" s="238"/>
      <c r="BYX7" s="238"/>
      <c r="BYY7" s="238"/>
      <c r="BYZ7" s="238"/>
      <c r="BZA7" s="238"/>
      <c r="BZB7" s="238"/>
      <c r="BZC7" s="238"/>
      <c r="BZD7" s="238"/>
      <c r="BZE7" s="238"/>
      <c r="BZF7" s="238"/>
      <c r="BZG7" s="238"/>
      <c r="BZH7" s="238"/>
      <c r="BZI7" s="238"/>
      <c r="BZJ7" s="238"/>
      <c r="BZK7" s="238"/>
      <c r="BZL7" s="238"/>
      <c r="BZM7" s="238"/>
      <c r="BZN7" s="238"/>
      <c r="BZO7" s="238"/>
      <c r="BZP7" s="238"/>
      <c r="BZQ7" s="238"/>
      <c r="BZR7" s="238"/>
      <c r="BZS7" s="238"/>
      <c r="BZT7" s="238"/>
      <c r="BZU7" s="238"/>
      <c r="BZV7" s="238"/>
      <c r="BZW7" s="238"/>
      <c r="BZX7" s="238"/>
      <c r="BZY7" s="238"/>
      <c r="BZZ7" s="238"/>
      <c r="CAA7" s="238"/>
      <c r="CAB7" s="238"/>
      <c r="CAC7" s="238"/>
      <c r="CAD7" s="238"/>
      <c r="CAE7" s="238"/>
      <c r="CAF7" s="238"/>
      <c r="CAG7" s="238"/>
      <c r="CAH7" s="238"/>
      <c r="CAI7" s="238"/>
      <c r="CAJ7" s="238"/>
      <c r="CAK7" s="238"/>
      <c r="CAL7" s="238"/>
      <c r="CAM7" s="238"/>
      <c r="CAN7" s="238"/>
      <c r="CAO7" s="238"/>
      <c r="CAP7" s="238"/>
      <c r="CAQ7" s="238"/>
      <c r="CAR7" s="238"/>
      <c r="CAS7" s="238"/>
      <c r="CAT7" s="238"/>
      <c r="CAU7" s="238"/>
      <c r="CAV7" s="238"/>
      <c r="CAW7" s="238"/>
      <c r="CAX7" s="238"/>
      <c r="CAY7" s="238"/>
      <c r="CAZ7" s="238"/>
      <c r="CBA7" s="238"/>
      <c r="CBB7" s="238"/>
      <c r="CBC7" s="238"/>
      <c r="CBD7" s="238"/>
      <c r="CBE7" s="238"/>
      <c r="CBF7" s="238"/>
      <c r="CBG7" s="238"/>
      <c r="CBH7" s="238"/>
      <c r="CBI7" s="238"/>
      <c r="CBJ7" s="238"/>
      <c r="CBK7" s="238"/>
      <c r="CBL7" s="238"/>
      <c r="CBM7" s="238"/>
      <c r="CBN7" s="238"/>
      <c r="CBO7" s="238"/>
      <c r="CBP7" s="238"/>
      <c r="CBQ7" s="238"/>
      <c r="CBR7" s="238"/>
      <c r="CBS7" s="238"/>
      <c r="CBT7" s="238"/>
      <c r="CBU7" s="238"/>
      <c r="CBV7" s="238"/>
      <c r="CBW7" s="238"/>
      <c r="CBX7" s="238"/>
      <c r="CBY7" s="238"/>
      <c r="CBZ7" s="238"/>
      <c r="CCA7" s="238"/>
      <c r="CCB7" s="238"/>
      <c r="CCC7" s="238"/>
      <c r="CCD7" s="238"/>
      <c r="CCE7" s="238"/>
      <c r="CCF7" s="238"/>
      <c r="CCG7" s="238"/>
      <c r="CCH7" s="238"/>
      <c r="CCI7" s="238"/>
      <c r="CCJ7" s="238"/>
      <c r="CCK7" s="238"/>
      <c r="CCL7" s="238"/>
      <c r="CCM7" s="238"/>
      <c r="CCN7" s="238"/>
      <c r="CCO7" s="238"/>
      <c r="CCP7" s="238"/>
      <c r="CCQ7" s="238"/>
      <c r="CCR7" s="238"/>
      <c r="CCS7" s="238"/>
      <c r="CCT7" s="238"/>
      <c r="CCU7" s="238"/>
      <c r="CCV7" s="238"/>
      <c r="CCW7" s="238"/>
      <c r="CCX7" s="238"/>
      <c r="CCY7" s="238"/>
      <c r="CCZ7" s="238"/>
      <c r="CDA7" s="238"/>
      <c r="CDB7" s="238"/>
      <c r="CDC7" s="238"/>
      <c r="CDD7" s="238"/>
      <c r="CDE7" s="238"/>
      <c r="CDF7" s="238"/>
      <c r="CDG7" s="238"/>
      <c r="CDH7" s="238"/>
      <c r="CDI7" s="238"/>
      <c r="CDJ7" s="238"/>
      <c r="CDK7" s="238"/>
      <c r="CDL7" s="238"/>
      <c r="CDM7" s="238"/>
      <c r="CDN7" s="238"/>
      <c r="CDO7" s="238"/>
      <c r="CDP7" s="238"/>
      <c r="CDQ7" s="238"/>
      <c r="CDR7" s="238"/>
      <c r="CDS7" s="238"/>
      <c r="CDT7" s="238"/>
      <c r="CDU7" s="238"/>
      <c r="CDV7" s="238"/>
      <c r="CDW7" s="238"/>
      <c r="CDX7" s="238"/>
      <c r="CDY7" s="238"/>
      <c r="CDZ7" s="238"/>
      <c r="CEA7" s="238"/>
      <c r="CEB7" s="238"/>
      <c r="CEC7" s="238"/>
      <c r="CED7" s="238"/>
      <c r="CEE7" s="238"/>
      <c r="CEF7" s="238"/>
      <c r="CEG7" s="238"/>
      <c r="CEH7" s="238"/>
      <c r="CEI7" s="238"/>
      <c r="CEJ7" s="238"/>
      <c r="CEK7" s="238"/>
      <c r="CEL7" s="238"/>
      <c r="CEM7" s="238"/>
      <c r="CEN7" s="238"/>
      <c r="CEO7" s="238"/>
      <c r="CEP7" s="238"/>
      <c r="CEQ7" s="238"/>
      <c r="CER7" s="238"/>
      <c r="CES7" s="238"/>
      <c r="CET7" s="238"/>
      <c r="CEU7" s="238"/>
      <c r="CEV7" s="238"/>
      <c r="CEW7" s="238"/>
      <c r="CEX7" s="238"/>
      <c r="CEY7" s="238"/>
      <c r="CEZ7" s="238"/>
      <c r="CFA7" s="238"/>
      <c r="CFB7" s="238"/>
      <c r="CFC7" s="238"/>
      <c r="CFD7" s="238"/>
      <c r="CFE7" s="238"/>
      <c r="CFF7" s="238"/>
      <c r="CFG7" s="238"/>
      <c r="CFH7" s="238"/>
      <c r="CFI7" s="238"/>
      <c r="CFJ7" s="238"/>
      <c r="CFK7" s="238"/>
      <c r="CFL7" s="238"/>
      <c r="CFM7" s="238"/>
      <c r="CFN7" s="238"/>
      <c r="CFO7" s="238"/>
      <c r="CFP7" s="238"/>
      <c r="CFQ7" s="238"/>
      <c r="CFR7" s="238"/>
      <c r="CFS7" s="238"/>
      <c r="CFT7" s="238"/>
      <c r="CFU7" s="238"/>
      <c r="CFV7" s="238"/>
      <c r="CFW7" s="238"/>
      <c r="CFX7" s="238"/>
      <c r="CFY7" s="238"/>
      <c r="CFZ7" s="238"/>
      <c r="CGA7" s="238"/>
      <c r="CGB7" s="238"/>
      <c r="CGC7" s="238"/>
      <c r="CGD7" s="238"/>
      <c r="CGE7" s="238"/>
      <c r="CGF7" s="238"/>
      <c r="CGG7" s="238"/>
      <c r="CGH7" s="238"/>
      <c r="CGI7" s="238"/>
      <c r="CGJ7" s="238"/>
      <c r="CGK7" s="238"/>
      <c r="CGL7" s="238"/>
      <c r="CGM7" s="238"/>
      <c r="CGN7" s="238"/>
      <c r="CGO7" s="238"/>
      <c r="CGP7" s="238"/>
      <c r="CGQ7" s="238"/>
      <c r="CGR7" s="238"/>
      <c r="CGS7" s="238"/>
      <c r="CGT7" s="238"/>
      <c r="CGU7" s="238"/>
      <c r="CGV7" s="238"/>
      <c r="CGW7" s="238"/>
      <c r="CGX7" s="238"/>
      <c r="CGY7" s="238"/>
      <c r="CGZ7" s="238"/>
      <c r="CHA7" s="238"/>
      <c r="CHB7" s="238"/>
      <c r="CHC7" s="238"/>
      <c r="CHD7" s="238"/>
      <c r="CHE7" s="238"/>
      <c r="CHF7" s="238"/>
      <c r="CHG7" s="238"/>
      <c r="CHH7" s="238"/>
      <c r="CHI7" s="238"/>
      <c r="CHJ7" s="238"/>
      <c r="CHK7" s="238"/>
      <c r="CHL7" s="238"/>
      <c r="CHM7" s="238"/>
      <c r="CHN7" s="238"/>
      <c r="CHO7" s="238"/>
      <c r="CHP7" s="238"/>
      <c r="CHQ7" s="238"/>
      <c r="CHR7" s="238"/>
      <c r="CHS7" s="238"/>
      <c r="CHT7" s="238"/>
      <c r="CHU7" s="238"/>
      <c r="CHV7" s="238"/>
      <c r="CHW7" s="238"/>
      <c r="CHX7" s="238"/>
      <c r="CHY7" s="238"/>
      <c r="CHZ7" s="238"/>
      <c r="CIA7" s="238"/>
      <c r="CIB7" s="238"/>
      <c r="CIC7" s="238"/>
      <c r="CID7" s="238"/>
      <c r="CIE7" s="238"/>
      <c r="CIF7" s="238"/>
      <c r="CIG7" s="238"/>
      <c r="CIH7" s="238"/>
      <c r="CII7" s="238"/>
      <c r="CIJ7" s="238"/>
      <c r="CIK7" s="238"/>
      <c r="CIL7" s="238"/>
      <c r="CIM7" s="238"/>
      <c r="CIN7" s="238"/>
      <c r="CIO7" s="238"/>
      <c r="CIP7" s="238"/>
      <c r="CIQ7" s="238"/>
      <c r="CIR7" s="238"/>
      <c r="CIS7" s="238"/>
      <c r="CIT7" s="238"/>
      <c r="CIU7" s="238"/>
      <c r="CIV7" s="238"/>
      <c r="CIW7" s="238"/>
      <c r="CIX7" s="238"/>
      <c r="CIY7" s="238"/>
      <c r="CIZ7" s="238"/>
      <c r="CJA7" s="238"/>
      <c r="CJB7" s="238"/>
      <c r="CJC7" s="238"/>
      <c r="CJD7" s="238"/>
      <c r="CJE7" s="238"/>
      <c r="CJF7" s="238"/>
      <c r="CJG7" s="238"/>
      <c r="CJH7" s="238"/>
      <c r="CJI7" s="238"/>
      <c r="CJJ7" s="238"/>
      <c r="CJK7" s="238"/>
      <c r="CJL7" s="238"/>
      <c r="CJM7" s="238"/>
      <c r="CJN7" s="238"/>
      <c r="CJO7" s="238"/>
      <c r="CJP7" s="238"/>
      <c r="CJQ7" s="238"/>
      <c r="CJR7" s="238"/>
      <c r="CJS7" s="238"/>
      <c r="CJT7" s="238"/>
      <c r="CJU7" s="238"/>
      <c r="CJV7" s="238"/>
      <c r="CJW7" s="238"/>
      <c r="CJX7" s="238"/>
      <c r="CJY7" s="238"/>
      <c r="CJZ7" s="238"/>
      <c r="CKA7" s="238"/>
      <c r="CKB7" s="238"/>
      <c r="CKC7" s="238"/>
      <c r="CKD7" s="238"/>
      <c r="CKE7" s="238"/>
      <c r="CKF7" s="238"/>
      <c r="CKG7" s="238"/>
      <c r="CKH7" s="238"/>
      <c r="CKI7" s="238"/>
      <c r="CKJ7" s="238"/>
      <c r="CKK7" s="238"/>
      <c r="CKL7" s="238"/>
      <c r="CKM7" s="238"/>
      <c r="CKN7" s="238"/>
      <c r="CKO7" s="238"/>
      <c r="CKP7" s="238"/>
      <c r="CKQ7" s="238"/>
      <c r="CKR7" s="238"/>
      <c r="CKS7" s="238"/>
      <c r="CKT7" s="238"/>
      <c r="CKU7" s="238"/>
      <c r="CKV7" s="238"/>
      <c r="CKW7" s="238"/>
      <c r="CKX7" s="238"/>
      <c r="CKY7" s="238"/>
      <c r="CKZ7" s="238"/>
      <c r="CLA7" s="238"/>
      <c r="CLB7" s="238"/>
      <c r="CLC7" s="238"/>
      <c r="CLD7" s="238"/>
      <c r="CLE7" s="238"/>
      <c r="CLF7" s="238"/>
      <c r="CLG7" s="238"/>
      <c r="CLH7" s="238"/>
      <c r="CLI7" s="238"/>
      <c r="CLJ7" s="238"/>
      <c r="CLK7" s="238"/>
      <c r="CLL7" s="238"/>
      <c r="CLM7" s="238"/>
      <c r="CLN7" s="238"/>
      <c r="CLO7" s="238"/>
      <c r="CLP7" s="238"/>
      <c r="CLQ7" s="238"/>
      <c r="CLR7" s="238"/>
      <c r="CLS7" s="238"/>
      <c r="CLT7" s="238"/>
      <c r="CLU7" s="238"/>
      <c r="CLV7" s="238"/>
      <c r="CLW7" s="238"/>
      <c r="CLX7" s="238"/>
      <c r="CLY7" s="238"/>
      <c r="CLZ7" s="238"/>
      <c r="CMA7" s="238"/>
      <c r="CMB7" s="238"/>
      <c r="CMC7" s="238"/>
      <c r="CMD7" s="238"/>
      <c r="CME7" s="238"/>
      <c r="CMF7" s="238"/>
      <c r="CMG7" s="238"/>
      <c r="CMH7" s="238"/>
      <c r="CMI7" s="238"/>
      <c r="CMJ7" s="238"/>
      <c r="CMK7" s="238"/>
      <c r="CML7" s="238"/>
      <c r="CMM7" s="238"/>
      <c r="CMN7" s="238"/>
      <c r="CMO7" s="238"/>
      <c r="CMP7" s="238"/>
      <c r="CMQ7" s="238"/>
      <c r="CMR7" s="238"/>
      <c r="CMS7" s="238"/>
      <c r="CMT7" s="238"/>
      <c r="CMU7" s="238"/>
      <c r="CMV7" s="238"/>
      <c r="CMW7" s="238"/>
      <c r="CMX7" s="238"/>
      <c r="CMY7" s="238"/>
      <c r="CMZ7" s="238"/>
      <c r="CNA7" s="238"/>
      <c r="CNB7" s="238"/>
      <c r="CNC7" s="238"/>
      <c r="CND7" s="238"/>
      <c r="CNE7" s="238"/>
      <c r="CNF7" s="238"/>
      <c r="CNG7" s="238"/>
      <c r="CNH7" s="238"/>
      <c r="CNI7" s="238"/>
      <c r="CNJ7" s="238"/>
      <c r="CNK7" s="238"/>
      <c r="CNL7" s="238"/>
      <c r="CNM7" s="238"/>
      <c r="CNN7" s="238"/>
      <c r="CNO7" s="238"/>
      <c r="CNP7" s="238"/>
      <c r="CNQ7" s="238"/>
      <c r="CNR7" s="238"/>
      <c r="CNS7" s="238"/>
      <c r="CNT7" s="238"/>
      <c r="CNU7" s="238"/>
      <c r="CNV7" s="238"/>
      <c r="CNW7" s="238"/>
      <c r="CNX7" s="238"/>
      <c r="CNY7" s="238"/>
      <c r="CNZ7" s="238"/>
      <c r="COA7" s="238"/>
      <c r="COB7" s="238"/>
      <c r="COC7" s="238"/>
      <c r="COD7" s="238"/>
      <c r="COE7" s="238"/>
      <c r="COF7" s="238"/>
      <c r="COG7" s="238"/>
      <c r="COH7" s="238"/>
      <c r="COI7" s="238"/>
      <c r="COJ7" s="238"/>
      <c r="COK7" s="238"/>
      <c r="COL7" s="238"/>
      <c r="COM7" s="238"/>
      <c r="CON7" s="238"/>
      <c r="COO7" s="238"/>
      <c r="COP7" s="238"/>
      <c r="COQ7" s="238"/>
      <c r="COR7" s="238"/>
      <c r="COS7" s="238"/>
      <c r="COT7" s="238"/>
      <c r="COU7" s="238"/>
      <c r="COV7" s="238"/>
      <c r="COW7" s="238"/>
      <c r="COX7" s="238"/>
      <c r="COY7" s="238"/>
      <c r="COZ7" s="238"/>
      <c r="CPA7" s="238"/>
      <c r="CPB7" s="238"/>
      <c r="CPC7" s="238"/>
      <c r="CPD7" s="238"/>
      <c r="CPE7" s="238"/>
      <c r="CPF7" s="238"/>
      <c r="CPG7" s="238"/>
      <c r="CPH7" s="238"/>
      <c r="CPI7" s="238"/>
      <c r="CPJ7" s="238"/>
      <c r="CPK7" s="238"/>
      <c r="CPL7" s="238"/>
      <c r="CPM7" s="238"/>
      <c r="CPN7" s="238"/>
      <c r="CPO7" s="238"/>
      <c r="CPP7" s="238"/>
      <c r="CPQ7" s="238"/>
      <c r="CPR7" s="238"/>
      <c r="CPS7" s="238"/>
      <c r="CPT7" s="238"/>
      <c r="CPU7" s="238"/>
      <c r="CPV7" s="238"/>
      <c r="CPW7" s="238"/>
      <c r="CPX7" s="238"/>
      <c r="CPY7" s="238"/>
      <c r="CPZ7" s="238"/>
      <c r="CQA7" s="238"/>
      <c r="CQB7" s="238"/>
      <c r="CQC7" s="238"/>
      <c r="CQD7" s="238"/>
      <c r="CQE7" s="238"/>
      <c r="CQF7" s="238"/>
      <c r="CQG7" s="238"/>
      <c r="CQH7" s="238"/>
      <c r="CQI7" s="238"/>
      <c r="CQJ7" s="238"/>
      <c r="CQK7" s="238"/>
      <c r="CQL7" s="238"/>
      <c r="CQM7" s="238"/>
      <c r="CQN7" s="238"/>
      <c r="CQO7" s="238"/>
      <c r="CQP7" s="238"/>
      <c r="CQQ7" s="238"/>
      <c r="CQR7" s="238"/>
      <c r="CQS7" s="238"/>
      <c r="CQT7" s="238"/>
      <c r="CQU7" s="238"/>
      <c r="CQV7" s="238"/>
      <c r="CQW7" s="238"/>
      <c r="CQX7" s="238"/>
      <c r="CQY7" s="238"/>
      <c r="CQZ7" s="238"/>
      <c r="CRA7" s="238"/>
      <c r="CRB7" s="238"/>
      <c r="CRC7" s="238"/>
      <c r="CRD7" s="238"/>
      <c r="CRE7" s="238"/>
      <c r="CRF7" s="238"/>
      <c r="CRG7" s="238"/>
      <c r="CRH7" s="238"/>
      <c r="CRI7" s="238"/>
      <c r="CRJ7" s="238"/>
      <c r="CRK7" s="238"/>
      <c r="CRL7" s="238"/>
      <c r="CRM7" s="238"/>
      <c r="CRN7" s="238"/>
      <c r="CRO7" s="238"/>
      <c r="CRP7" s="238"/>
      <c r="CRQ7" s="238"/>
      <c r="CRR7" s="238"/>
      <c r="CRS7" s="238"/>
      <c r="CRT7" s="238"/>
      <c r="CRU7" s="238"/>
      <c r="CRV7" s="238"/>
      <c r="CRW7" s="238"/>
      <c r="CRX7" s="238"/>
      <c r="CRY7" s="238"/>
      <c r="CRZ7" s="238"/>
      <c r="CSA7" s="238"/>
      <c r="CSB7" s="238"/>
      <c r="CSC7" s="238"/>
      <c r="CSD7" s="238"/>
      <c r="CSE7" s="238"/>
      <c r="CSF7" s="238"/>
      <c r="CSG7" s="238"/>
      <c r="CSH7" s="238"/>
      <c r="CSI7" s="238"/>
      <c r="CSJ7" s="238"/>
      <c r="CSK7" s="238"/>
      <c r="CSL7" s="238"/>
      <c r="CSM7" s="238"/>
      <c r="CSN7" s="238"/>
      <c r="CSO7" s="238"/>
      <c r="CSP7" s="238"/>
      <c r="CSQ7" s="238"/>
      <c r="CSR7" s="238"/>
      <c r="CSS7" s="238"/>
      <c r="CST7" s="238"/>
      <c r="CSU7" s="238"/>
      <c r="CSV7" s="238"/>
      <c r="CSW7" s="238"/>
      <c r="CSX7" s="238"/>
      <c r="CSY7" s="238"/>
      <c r="CSZ7" s="238"/>
      <c r="CTA7" s="238"/>
      <c r="CTB7" s="238"/>
      <c r="CTC7" s="238"/>
      <c r="CTD7" s="238"/>
      <c r="CTE7" s="238"/>
      <c r="CTF7" s="238"/>
      <c r="CTG7" s="238"/>
      <c r="CTH7" s="238"/>
      <c r="CTI7" s="238"/>
      <c r="CTJ7" s="238"/>
      <c r="CTK7" s="238"/>
      <c r="CTL7" s="238"/>
      <c r="CTM7" s="238"/>
      <c r="CTN7" s="238"/>
      <c r="CTO7" s="238"/>
      <c r="CTP7" s="238"/>
      <c r="CTQ7" s="238"/>
      <c r="CTR7" s="238"/>
      <c r="CTS7" s="238"/>
      <c r="CTT7" s="238"/>
      <c r="CTU7" s="238"/>
      <c r="CTV7" s="238"/>
      <c r="CTW7" s="238"/>
      <c r="CTX7" s="238"/>
      <c r="CTY7" s="238"/>
      <c r="CTZ7" s="238"/>
      <c r="CUA7" s="238"/>
      <c r="CUB7" s="238"/>
      <c r="CUC7" s="238"/>
      <c r="CUD7" s="238"/>
      <c r="CUE7" s="238"/>
      <c r="CUF7" s="238"/>
      <c r="CUG7" s="238"/>
      <c r="CUH7" s="238"/>
      <c r="CUI7" s="238"/>
      <c r="CUJ7" s="238"/>
      <c r="CUK7" s="238"/>
      <c r="CUL7" s="238"/>
      <c r="CUM7" s="238"/>
      <c r="CUN7" s="238"/>
      <c r="CUO7" s="238"/>
      <c r="CUP7" s="238"/>
      <c r="CUQ7" s="238"/>
      <c r="CUR7" s="238"/>
      <c r="CUS7" s="238"/>
      <c r="CUT7" s="238"/>
      <c r="CUU7" s="238"/>
      <c r="CUV7" s="238"/>
      <c r="CUW7" s="238"/>
      <c r="CUX7" s="238"/>
      <c r="CUY7" s="238"/>
      <c r="CUZ7" s="238"/>
      <c r="CVA7" s="238"/>
      <c r="CVB7" s="238"/>
      <c r="CVC7" s="238"/>
      <c r="CVD7" s="238"/>
      <c r="CVE7" s="238"/>
      <c r="CVF7" s="238"/>
      <c r="CVG7" s="238"/>
      <c r="CVH7" s="238"/>
      <c r="CVI7" s="238"/>
      <c r="CVJ7" s="238"/>
      <c r="CVK7" s="238"/>
      <c r="CVL7" s="238"/>
      <c r="CVM7" s="238"/>
      <c r="CVN7" s="238"/>
      <c r="CVO7" s="238"/>
      <c r="CVP7" s="238"/>
      <c r="CVQ7" s="238"/>
      <c r="CVR7" s="238"/>
      <c r="CVS7" s="238"/>
      <c r="CVT7" s="238"/>
      <c r="CVU7" s="238"/>
      <c r="CVV7" s="238"/>
      <c r="CVW7" s="238"/>
      <c r="CVX7" s="238"/>
      <c r="CVY7" s="238"/>
      <c r="CVZ7" s="238"/>
      <c r="CWA7" s="238"/>
      <c r="CWB7" s="238"/>
      <c r="CWC7" s="238"/>
      <c r="CWD7" s="238"/>
      <c r="CWE7" s="238"/>
      <c r="CWF7" s="238"/>
      <c r="CWG7" s="238"/>
      <c r="CWH7" s="238"/>
      <c r="CWI7" s="238"/>
      <c r="CWJ7" s="238"/>
      <c r="CWK7" s="238"/>
      <c r="CWL7" s="238"/>
      <c r="CWM7" s="238"/>
      <c r="CWN7" s="238"/>
      <c r="CWO7" s="238"/>
      <c r="CWP7" s="238"/>
      <c r="CWQ7" s="238"/>
      <c r="CWR7" s="238"/>
      <c r="CWS7" s="238"/>
      <c r="CWT7" s="238"/>
      <c r="CWU7" s="238"/>
      <c r="CWV7" s="238"/>
      <c r="CWW7" s="238"/>
      <c r="CWX7" s="238"/>
      <c r="CWY7" s="238"/>
      <c r="CWZ7" s="238"/>
      <c r="CXA7" s="238"/>
      <c r="CXB7" s="238"/>
      <c r="CXC7" s="238"/>
      <c r="CXD7" s="238"/>
      <c r="CXE7" s="238"/>
      <c r="CXF7" s="238"/>
      <c r="CXG7" s="238"/>
      <c r="CXH7" s="238"/>
      <c r="CXI7" s="238"/>
      <c r="CXJ7" s="238"/>
      <c r="CXK7" s="238"/>
      <c r="CXL7" s="238"/>
      <c r="CXM7" s="238"/>
      <c r="CXN7" s="238"/>
      <c r="CXO7" s="238"/>
      <c r="CXP7" s="238"/>
      <c r="CXQ7" s="238"/>
      <c r="CXR7" s="238"/>
      <c r="CXS7" s="238"/>
      <c r="CXT7" s="238"/>
      <c r="CXU7" s="238"/>
      <c r="CXV7" s="238"/>
      <c r="CXW7" s="238"/>
      <c r="CXX7" s="238"/>
      <c r="CXY7" s="238"/>
      <c r="CXZ7" s="238"/>
      <c r="CYA7" s="238"/>
      <c r="CYB7" s="238"/>
      <c r="CYC7" s="238"/>
      <c r="CYD7" s="238"/>
      <c r="CYE7" s="238"/>
      <c r="CYF7" s="238"/>
      <c r="CYG7" s="238"/>
      <c r="CYH7" s="238"/>
      <c r="CYI7" s="238"/>
      <c r="CYJ7" s="238"/>
      <c r="CYK7" s="238"/>
      <c r="CYL7" s="238"/>
      <c r="CYM7" s="238"/>
      <c r="CYN7" s="238"/>
      <c r="CYO7" s="238"/>
      <c r="CYP7" s="238"/>
      <c r="CYQ7" s="238"/>
      <c r="CYR7" s="238"/>
      <c r="CYS7" s="238"/>
      <c r="CYT7" s="238"/>
      <c r="CYU7" s="238"/>
      <c r="CYV7" s="238"/>
      <c r="CYW7" s="238"/>
      <c r="CYX7" s="238"/>
      <c r="CYY7" s="238"/>
      <c r="CYZ7" s="238"/>
      <c r="CZA7" s="238"/>
      <c r="CZB7" s="238"/>
      <c r="CZC7" s="238"/>
      <c r="CZD7" s="238"/>
      <c r="CZE7" s="238"/>
      <c r="CZF7" s="238"/>
      <c r="CZG7" s="238"/>
      <c r="CZH7" s="238"/>
      <c r="CZI7" s="238"/>
      <c r="CZJ7" s="238"/>
      <c r="CZK7" s="238"/>
      <c r="CZL7" s="238"/>
      <c r="CZM7" s="238"/>
      <c r="CZN7" s="238"/>
      <c r="CZO7" s="238"/>
      <c r="CZP7" s="238"/>
      <c r="CZQ7" s="238"/>
      <c r="CZR7" s="238"/>
      <c r="CZS7" s="238"/>
      <c r="CZT7" s="238"/>
      <c r="CZU7" s="238"/>
      <c r="CZV7" s="238"/>
      <c r="CZW7" s="238"/>
      <c r="CZX7" s="238"/>
      <c r="CZY7" s="238"/>
      <c r="CZZ7" s="238"/>
      <c r="DAA7" s="238"/>
      <c r="DAB7" s="238"/>
      <c r="DAC7" s="238"/>
      <c r="DAD7" s="238"/>
      <c r="DAE7" s="238"/>
      <c r="DAF7" s="238"/>
      <c r="DAG7" s="238"/>
      <c r="DAH7" s="238"/>
      <c r="DAI7" s="238"/>
      <c r="DAJ7" s="238"/>
      <c r="DAK7" s="238"/>
      <c r="DAL7" s="238"/>
      <c r="DAM7" s="238"/>
      <c r="DAN7" s="238"/>
      <c r="DAO7" s="238"/>
      <c r="DAP7" s="238"/>
      <c r="DAQ7" s="238"/>
      <c r="DAR7" s="238"/>
      <c r="DAS7" s="238"/>
      <c r="DAT7" s="238"/>
      <c r="DAU7" s="238"/>
      <c r="DAV7" s="238"/>
      <c r="DAW7" s="238"/>
      <c r="DAX7" s="238"/>
      <c r="DAY7" s="238"/>
      <c r="DAZ7" s="238"/>
      <c r="DBA7" s="238"/>
      <c r="DBB7" s="238"/>
      <c r="DBC7" s="238"/>
      <c r="DBD7" s="238"/>
      <c r="DBE7" s="238"/>
      <c r="DBF7" s="238"/>
      <c r="DBG7" s="238"/>
      <c r="DBH7" s="238"/>
      <c r="DBI7" s="238"/>
      <c r="DBJ7" s="238"/>
      <c r="DBK7" s="238"/>
      <c r="DBL7" s="238"/>
      <c r="DBM7" s="238"/>
      <c r="DBN7" s="238"/>
      <c r="DBO7" s="238"/>
      <c r="DBP7" s="238"/>
      <c r="DBQ7" s="238"/>
      <c r="DBR7" s="238"/>
      <c r="DBS7" s="238"/>
      <c r="DBT7" s="238"/>
      <c r="DBU7" s="238"/>
      <c r="DBV7" s="238"/>
      <c r="DBW7" s="238"/>
      <c r="DBX7" s="238"/>
      <c r="DBY7" s="238"/>
      <c r="DBZ7" s="238"/>
      <c r="DCA7" s="238"/>
      <c r="DCB7" s="238"/>
      <c r="DCC7" s="238"/>
      <c r="DCD7" s="238"/>
      <c r="DCE7" s="238"/>
      <c r="DCF7" s="238"/>
      <c r="DCG7" s="238"/>
      <c r="DCH7" s="238"/>
      <c r="DCI7" s="238"/>
      <c r="DCJ7" s="238"/>
      <c r="DCK7" s="238"/>
      <c r="DCL7" s="238"/>
      <c r="DCM7" s="238"/>
      <c r="DCN7" s="238"/>
      <c r="DCO7" s="238"/>
      <c r="DCP7" s="238"/>
      <c r="DCQ7" s="238"/>
      <c r="DCR7" s="238"/>
      <c r="DCS7" s="238"/>
      <c r="DCT7" s="238"/>
      <c r="DCU7" s="238"/>
      <c r="DCV7" s="238"/>
      <c r="DCW7" s="238"/>
      <c r="DCX7" s="238"/>
      <c r="DCY7" s="238"/>
      <c r="DCZ7" s="238"/>
      <c r="DDA7" s="238"/>
      <c r="DDB7" s="238"/>
      <c r="DDC7" s="238"/>
      <c r="DDD7" s="238"/>
      <c r="DDE7" s="238"/>
      <c r="DDF7" s="238"/>
      <c r="DDG7" s="238"/>
      <c r="DDH7" s="238"/>
      <c r="DDI7" s="238"/>
      <c r="DDJ7" s="238"/>
      <c r="DDK7" s="238"/>
      <c r="DDL7" s="238"/>
      <c r="DDM7" s="238"/>
      <c r="DDN7" s="238"/>
      <c r="DDO7" s="238"/>
      <c r="DDP7" s="238"/>
      <c r="DDQ7" s="238"/>
      <c r="DDR7" s="238"/>
      <c r="DDS7" s="238"/>
      <c r="DDT7" s="238"/>
      <c r="DDU7" s="238"/>
      <c r="DDV7" s="238"/>
      <c r="DDW7" s="238"/>
      <c r="DDX7" s="238"/>
      <c r="DDY7" s="238"/>
      <c r="DDZ7" s="238"/>
      <c r="DEA7" s="238"/>
      <c r="DEB7" s="238"/>
      <c r="DEC7" s="238"/>
      <c r="DED7" s="238"/>
      <c r="DEE7" s="238"/>
      <c r="DEF7" s="238"/>
      <c r="DEG7" s="238"/>
      <c r="DEH7" s="238"/>
      <c r="DEI7" s="238"/>
      <c r="DEJ7" s="238"/>
      <c r="DEK7" s="238"/>
      <c r="DEL7" s="238"/>
      <c r="DEM7" s="238"/>
      <c r="DEN7" s="238"/>
      <c r="DEO7" s="238"/>
      <c r="DEP7" s="238"/>
      <c r="DEQ7" s="238"/>
      <c r="DER7" s="238"/>
      <c r="DES7" s="238"/>
      <c r="DET7" s="238"/>
      <c r="DEU7" s="238"/>
      <c r="DEV7" s="238"/>
      <c r="DEW7" s="238"/>
      <c r="DEX7" s="238"/>
      <c r="DEY7" s="238"/>
      <c r="DEZ7" s="238"/>
      <c r="DFA7" s="238"/>
      <c r="DFB7" s="238"/>
      <c r="DFC7" s="238"/>
      <c r="DFD7" s="238"/>
      <c r="DFE7" s="238"/>
      <c r="DFF7" s="238"/>
      <c r="DFG7" s="238"/>
      <c r="DFH7" s="238"/>
      <c r="DFI7" s="238"/>
      <c r="DFJ7" s="238"/>
      <c r="DFK7" s="238"/>
      <c r="DFL7" s="238"/>
      <c r="DFM7" s="238"/>
      <c r="DFN7" s="238"/>
      <c r="DFO7" s="238"/>
      <c r="DFP7" s="238"/>
      <c r="DFQ7" s="238"/>
      <c r="DFR7" s="238"/>
      <c r="DFS7" s="238"/>
      <c r="DFT7" s="238"/>
      <c r="DFU7" s="238"/>
      <c r="DFV7" s="238"/>
      <c r="DFW7" s="238"/>
      <c r="DFX7" s="238"/>
      <c r="DFY7" s="238"/>
      <c r="DFZ7" s="238"/>
      <c r="DGA7" s="238"/>
      <c r="DGB7" s="238"/>
      <c r="DGC7" s="238"/>
      <c r="DGD7" s="238"/>
      <c r="DGE7" s="238"/>
      <c r="DGF7" s="238"/>
      <c r="DGG7" s="238"/>
      <c r="DGH7" s="238"/>
      <c r="DGI7" s="238"/>
      <c r="DGJ7" s="238"/>
      <c r="DGK7" s="238"/>
      <c r="DGL7" s="238"/>
      <c r="DGM7" s="238"/>
      <c r="DGN7" s="238"/>
      <c r="DGO7" s="238"/>
      <c r="DGP7" s="238"/>
      <c r="DGQ7" s="238"/>
      <c r="DGR7" s="238"/>
      <c r="DGS7" s="238"/>
      <c r="DGT7" s="238"/>
      <c r="DGU7" s="238"/>
      <c r="DGV7" s="238"/>
      <c r="DGW7" s="238"/>
      <c r="DGX7" s="238"/>
      <c r="DGY7" s="238"/>
      <c r="DGZ7" s="238"/>
      <c r="DHA7" s="238"/>
      <c r="DHB7" s="238"/>
      <c r="DHC7" s="238"/>
      <c r="DHD7" s="238"/>
      <c r="DHE7" s="238"/>
      <c r="DHF7" s="238"/>
      <c r="DHG7" s="238"/>
      <c r="DHH7" s="238"/>
      <c r="DHI7" s="238"/>
      <c r="DHJ7" s="238"/>
      <c r="DHK7" s="238"/>
      <c r="DHL7" s="238"/>
      <c r="DHM7" s="238"/>
      <c r="DHN7" s="238"/>
      <c r="DHO7" s="238"/>
      <c r="DHP7" s="238"/>
      <c r="DHQ7" s="238"/>
      <c r="DHR7" s="238"/>
      <c r="DHS7" s="238"/>
      <c r="DHT7" s="238"/>
      <c r="DHU7" s="238"/>
      <c r="DHV7" s="238"/>
      <c r="DHW7" s="238"/>
      <c r="DHX7" s="238"/>
      <c r="DHY7" s="238"/>
      <c r="DHZ7" s="238"/>
      <c r="DIA7" s="238"/>
      <c r="DIB7" s="238"/>
      <c r="DIC7" s="238"/>
      <c r="DID7" s="238"/>
      <c r="DIE7" s="238"/>
      <c r="DIF7" s="238"/>
      <c r="DIG7" s="238"/>
      <c r="DIH7" s="238"/>
      <c r="DII7" s="238"/>
      <c r="DIJ7" s="238"/>
      <c r="DIK7" s="238"/>
      <c r="DIL7" s="238"/>
      <c r="DIM7" s="238"/>
      <c r="DIN7" s="238"/>
      <c r="DIO7" s="238"/>
      <c r="DIP7" s="238"/>
      <c r="DIQ7" s="238"/>
      <c r="DIR7" s="238"/>
      <c r="DIS7" s="238"/>
      <c r="DIT7" s="238"/>
      <c r="DIU7" s="238"/>
      <c r="DIV7" s="238"/>
      <c r="DIW7" s="238"/>
      <c r="DIX7" s="238"/>
      <c r="DIY7" s="238"/>
      <c r="DIZ7" s="238"/>
      <c r="DJA7" s="238"/>
      <c r="DJB7" s="238"/>
      <c r="DJC7" s="238"/>
      <c r="DJD7" s="238"/>
      <c r="DJE7" s="238"/>
      <c r="DJF7" s="238"/>
      <c r="DJG7" s="238"/>
      <c r="DJH7" s="238"/>
      <c r="DJI7" s="238"/>
      <c r="DJJ7" s="238"/>
      <c r="DJK7" s="238"/>
      <c r="DJL7" s="238"/>
      <c r="DJM7" s="238"/>
      <c r="DJN7" s="238"/>
      <c r="DJO7" s="238"/>
      <c r="DJP7" s="238"/>
      <c r="DJQ7" s="238"/>
      <c r="DJR7" s="238"/>
      <c r="DJS7" s="238"/>
      <c r="DJT7" s="238"/>
      <c r="DJU7" s="238"/>
      <c r="DJV7" s="238"/>
      <c r="DJW7" s="238"/>
      <c r="DJX7" s="238"/>
      <c r="DJY7" s="238"/>
      <c r="DJZ7" s="238"/>
      <c r="DKA7" s="238"/>
      <c r="DKB7" s="238"/>
      <c r="DKC7" s="238"/>
      <c r="DKD7" s="238"/>
      <c r="DKE7" s="238"/>
      <c r="DKF7" s="238"/>
      <c r="DKG7" s="238"/>
      <c r="DKH7" s="238"/>
      <c r="DKI7" s="238"/>
      <c r="DKJ7" s="238"/>
      <c r="DKK7" s="238"/>
      <c r="DKL7" s="238"/>
      <c r="DKM7" s="238"/>
      <c r="DKN7" s="238"/>
      <c r="DKO7" s="238"/>
      <c r="DKP7" s="238"/>
      <c r="DKQ7" s="238"/>
      <c r="DKR7" s="238"/>
      <c r="DKS7" s="238"/>
      <c r="DKT7" s="238"/>
      <c r="DKU7" s="238"/>
      <c r="DKV7" s="238"/>
      <c r="DKW7" s="238"/>
      <c r="DKX7" s="238"/>
      <c r="DKY7" s="238"/>
      <c r="DKZ7" s="238"/>
      <c r="DLA7" s="238"/>
      <c r="DLB7" s="238"/>
      <c r="DLC7" s="238"/>
      <c r="DLD7" s="238"/>
      <c r="DLE7" s="238"/>
      <c r="DLF7" s="238"/>
      <c r="DLG7" s="238"/>
      <c r="DLH7" s="238"/>
      <c r="DLI7" s="238"/>
      <c r="DLJ7" s="238"/>
      <c r="DLK7" s="238"/>
      <c r="DLL7" s="238"/>
      <c r="DLM7" s="238"/>
      <c r="DLN7" s="238"/>
      <c r="DLO7" s="238"/>
      <c r="DLP7" s="238"/>
      <c r="DLQ7" s="238"/>
      <c r="DLR7" s="238"/>
      <c r="DLS7" s="238"/>
      <c r="DLT7" s="238"/>
      <c r="DLU7" s="238"/>
      <c r="DLV7" s="238"/>
      <c r="DLW7" s="238"/>
      <c r="DLX7" s="238"/>
      <c r="DLY7" s="238"/>
      <c r="DLZ7" s="238"/>
      <c r="DMA7" s="238"/>
      <c r="DMB7" s="238"/>
      <c r="DMC7" s="238"/>
      <c r="DMD7" s="238"/>
      <c r="DME7" s="238"/>
      <c r="DMF7" s="238"/>
      <c r="DMG7" s="238"/>
      <c r="DMH7" s="238"/>
      <c r="DMI7" s="238"/>
      <c r="DMJ7" s="238"/>
      <c r="DMK7" s="238"/>
      <c r="DML7" s="238"/>
      <c r="DMM7" s="238"/>
      <c r="DMN7" s="238"/>
      <c r="DMO7" s="238"/>
      <c r="DMP7" s="238"/>
      <c r="DMQ7" s="238"/>
      <c r="DMR7" s="238"/>
      <c r="DMS7" s="238"/>
      <c r="DMT7" s="238"/>
      <c r="DMU7" s="238"/>
      <c r="DMV7" s="238"/>
      <c r="DMW7" s="238"/>
      <c r="DMX7" s="238"/>
      <c r="DMY7" s="238"/>
      <c r="DMZ7" s="238"/>
      <c r="DNA7" s="238"/>
      <c r="DNB7" s="238"/>
      <c r="DNC7" s="238"/>
      <c r="DND7" s="238"/>
      <c r="DNE7" s="238"/>
      <c r="DNF7" s="238"/>
      <c r="DNG7" s="238"/>
      <c r="DNH7" s="238"/>
      <c r="DNI7" s="238"/>
      <c r="DNJ7" s="238"/>
      <c r="DNK7" s="238"/>
      <c r="DNL7" s="238"/>
      <c r="DNM7" s="238"/>
      <c r="DNN7" s="238"/>
      <c r="DNO7" s="238"/>
      <c r="DNP7" s="238"/>
      <c r="DNQ7" s="238"/>
      <c r="DNR7" s="238"/>
      <c r="DNS7" s="238"/>
      <c r="DNT7" s="238"/>
      <c r="DNU7" s="238"/>
      <c r="DNV7" s="238"/>
      <c r="DNW7" s="238"/>
      <c r="DNX7" s="238"/>
      <c r="DNY7" s="238"/>
      <c r="DNZ7" s="238"/>
      <c r="DOA7" s="238"/>
      <c r="DOB7" s="238"/>
      <c r="DOC7" s="238"/>
      <c r="DOD7" s="238"/>
      <c r="DOE7" s="238"/>
      <c r="DOF7" s="238"/>
      <c r="DOG7" s="238"/>
      <c r="DOH7" s="238"/>
      <c r="DOI7" s="238"/>
      <c r="DOJ7" s="238"/>
      <c r="DOK7" s="238"/>
      <c r="DOL7" s="238"/>
      <c r="DOM7" s="238"/>
      <c r="DON7" s="238"/>
      <c r="DOO7" s="238"/>
      <c r="DOP7" s="238"/>
      <c r="DOQ7" s="238"/>
      <c r="DOR7" s="238"/>
      <c r="DOS7" s="238"/>
      <c r="DOT7" s="238"/>
      <c r="DOU7" s="238"/>
      <c r="DOV7" s="238"/>
      <c r="DOW7" s="238"/>
      <c r="DOX7" s="238"/>
      <c r="DOY7" s="238"/>
      <c r="DOZ7" s="238"/>
      <c r="DPA7" s="238"/>
      <c r="DPB7" s="238"/>
      <c r="DPC7" s="238"/>
      <c r="DPD7" s="238"/>
      <c r="DPE7" s="238"/>
      <c r="DPF7" s="238"/>
      <c r="DPG7" s="238"/>
      <c r="DPH7" s="238"/>
      <c r="DPI7" s="238"/>
      <c r="DPJ7" s="238"/>
      <c r="DPK7" s="238"/>
      <c r="DPL7" s="238"/>
      <c r="DPM7" s="238"/>
      <c r="DPN7" s="238"/>
      <c r="DPO7" s="238"/>
      <c r="DPP7" s="238"/>
      <c r="DPQ7" s="238"/>
      <c r="DPR7" s="238"/>
      <c r="DPS7" s="238"/>
      <c r="DPT7" s="238"/>
      <c r="DPU7" s="238"/>
      <c r="DPV7" s="238"/>
      <c r="DPW7" s="238"/>
      <c r="DPX7" s="238"/>
      <c r="DPY7" s="238"/>
      <c r="DPZ7" s="238"/>
      <c r="DQA7" s="238"/>
      <c r="DQB7" s="238"/>
      <c r="DQC7" s="238"/>
      <c r="DQD7" s="238"/>
      <c r="DQE7" s="238"/>
      <c r="DQF7" s="238"/>
      <c r="DQG7" s="238"/>
      <c r="DQH7" s="238"/>
      <c r="DQI7" s="238"/>
      <c r="DQJ7" s="238"/>
      <c r="DQK7" s="238"/>
      <c r="DQL7" s="238"/>
      <c r="DQM7" s="238"/>
      <c r="DQN7" s="238"/>
      <c r="DQO7" s="238"/>
      <c r="DQP7" s="238"/>
      <c r="DQQ7" s="238"/>
      <c r="DQR7" s="238"/>
      <c r="DQS7" s="238"/>
      <c r="DQT7" s="238"/>
      <c r="DQU7" s="238"/>
      <c r="DQV7" s="238"/>
      <c r="DQW7" s="238"/>
      <c r="DQX7" s="238"/>
      <c r="DQY7" s="238"/>
      <c r="DQZ7" s="238"/>
      <c r="DRA7" s="238"/>
      <c r="DRB7" s="238"/>
      <c r="DRC7" s="238"/>
      <c r="DRD7" s="238"/>
      <c r="DRE7" s="238"/>
      <c r="DRF7" s="238"/>
      <c r="DRG7" s="238"/>
      <c r="DRH7" s="238"/>
      <c r="DRI7" s="238"/>
      <c r="DRJ7" s="238"/>
      <c r="DRK7" s="238"/>
      <c r="DRL7" s="238"/>
      <c r="DRM7" s="238"/>
      <c r="DRN7" s="238"/>
      <c r="DRO7" s="238"/>
      <c r="DRP7" s="238"/>
      <c r="DRQ7" s="238"/>
      <c r="DRR7" s="238"/>
      <c r="DRS7" s="238"/>
      <c r="DRT7" s="238"/>
      <c r="DRU7" s="238"/>
      <c r="DRV7" s="238"/>
      <c r="DRW7" s="238"/>
      <c r="DRX7" s="238"/>
      <c r="DRY7" s="238"/>
      <c r="DRZ7" s="238"/>
      <c r="DSA7" s="238"/>
      <c r="DSB7" s="238"/>
      <c r="DSC7" s="238"/>
      <c r="DSD7" s="238"/>
      <c r="DSE7" s="238"/>
      <c r="DSF7" s="238"/>
      <c r="DSG7" s="238"/>
      <c r="DSH7" s="238"/>
      <c r="DSI7" s="238"/>
      <c r="DSJ7" s="238"/>
      <c r="DSK7" s="238"/>
      <c r="DSL7" s="238"/>
      <c r="DSM7" s="238"/>
      <c r="DSN7" s="238"/>
      <c r="DSO7" s="238"/>
      <c r="DSP7" s="238"/>
      <c r="DSQ7" s="238"/>
      <c r="DSR7" s="238"/>
      <c r="DSS7" s="238"/>
      <c r="DST7" s="238"/>
      <c r="DSU7" s="238"/>
      <c r="DSV7" s="238"/>
      <c r="DSW7" s="238"/>
      <c r="DSX7" s="238"/>
      <c r="DSY7" s="238"/>
      <c r="DSZ7" s="238"/>
      <c r="DTA7" s="238"/>
      <c r="DTB7" s="238"/>
      <c r="DTC7" s="238"/>
      <c r="DTD7" s="238"/>
      <c r="DTE7" s="238"/>
      <c r="DTF7" s="238"/>
      <c r="DTG7" s="238"/>
      <c r="DTH7" s="238"/>
      <c r="DTI7" s="238"/>
      <c r="DTJ7" s="238"/>
      <c r="DTK7" s="238"/>
      <c r="DTL7" s="238"/>
      <c r="DTM7" s="238"/>
      <c r="DTN7" s="238"/>
      <c r="DTO7" s="238"/>
      <c r="DTP7" s="238"/>
      <c r="DTQ7" s="238"/>
      <c r="DTR7" s="238"/>
      <c r="DTS7" s="238"/>
      <c r="DTT7" s="238"/>
      <c r="DTU7" s="238"/>
      <c r="DTV7" s="238"/>
      <c r="DTW7" s="238"/>
      <c r="DTX7" s="238"/>
      <c r="DTY7" s="238"/>
      <c r="DTZ7" s="238"/>
      <c r="DUA7" s="238"/>
      <c r="DUB7" s="238"/>
      <c r="DUC7" s="238"/>
      <c r="DUD7" s="238"/>
      <c r="DUE7" s="238"/>
      <c r="DUF7" s="238"/>
      <c r="DUG7" s="238"/>
      <c r="DUH7" s="238"/>
      <c r="DUI7" s="238"/>
      <c r="DUJ7" s="238"/>
      <c r="DUK7" s="238"/>
      <c r="DUL7" s="238"/>
      <c r="DUM7" s="238"/>
      <c r="DUN7" s="238"/>
      <c r="DUO7" s="238"/>
      <c r="DUP7" s="238"/>
      <c r="DUQ7" s="238"/>
      <c r="DUR7" s="238"/>
      <c r="DUS7" s="238"/>
      <c r="DUT7" s="238"/>
      <c r="DUU7" s="238"/>
      <c r="DUV7" s="238"/>
      <c r="DUW7" s="238"/>
      <c r="DUX7" s="238"/>
      <c r="DUY7" s="238"/>
      <c r="DUZ7" s="238"/>
      <c r="DVA7" s="238"/>
      <c r="DVB7" s="238"/>
      <c r="DVC7" s="238"/>
      <c r="DVD7" s="238"/>
      <c r="DVE7" s="238"/>
      <c r="DVF7" s="238"/>
      <c r="DVG7" s="238"/>
      <c r="DVH7" s="238"/>
      <c r="DVI7" s="238"/>
      <c r="DVJ7" s="238"/>
      <c r="DVK7" s="238"/>
      <c r="DVL7" s="238"/>
      <c r="DVM7" s="238"/>
      <c r="DVN7" s="238"/>
      <c r="DVO7" s="238"/>
      <c r="DVP7" s="238"/>
      <c r="DVQ7" s="238"/>
      <c r="DVR7" s="238"/>
      <c r="DVS7" s="238"/>
      <c r="DVT7" s="238"/>
      <c r="DVU7" s="238"/>
      <c r="DVV7" s="238"/>
      <c r="DVW7" s="238"/>
      <c r="DVX7" s="238"/>
      <c r="DVY7" s="238"/>
      <c r="DVZ7" s="238"/>
      <c r="DWA7" s="238"/>
      <c r="DWB7" s="238"/>
      <c r="DWC7" s="238"/>
      <c r="DWD7" s="238"/>
      <c r="DWE7" s="238"/>
      <c r="DWF7" s="238"/>
      <c r="DWG7" s="238"/>
      <c r="DWH7" s="238"/>
      <c r="DWI7" s="238"/>
      <c r="DWJ7" s="238"/>
      <c r="DWK7" s="238"/>
      <c r="DWL7" s="238"/>
      <c r="DWM7" s="238"/>
      <c r="DWN7" s="238"/>
      <c r="DWO7" s="238"/>
      <c r="DWP7" s="238"/>
      <c r="DWQ7" s="238"/>
      <c r="DWR7" s="238"/>
      <c r="DWS7" s="238"/>
      <c r="DWT7" s="238"/>
      <c r="DWU7" s="238"/>
      <c r="DWV7" s="238"/>
      <c r="DWW7" s="238"/>
      <c r="DWX7" s="238"/>
      <c r="DWY7" s="238"/>
      <c r="DWZ7" s="238"/>
      <c r="DXA7" s="238"/>
      <c r="DXB7" s="238"/>
      <c r="DXC7" s="238"/>
      <c r="DXD7" s="238"/>
      <c r="DXE7" s="238"/>
      <c r="DXF7" s="238"/>
      <c r="DXG7" s="238"/>
      <c r="DXH7" s="238"/>
      <c r="DXI7" s="238"/>
      <c r="DXJ7" s="238"/>
      <c r="DXK7" s="238"/>
      <c r="DXL7" s="238"/>
      <c r="DXM7" s="238"/>
      <c r="DXN7" s="238"/>
      <c r="DXO7" s="238"/>
      <c r="DXP7" s="238"/>
      <c r="DXQ7" s="238"/>
      <c r="DXR7" s="238"/>
      <c r="DXS7" s="238"/>
      <c r="DXT7" s="238"/>
      <c r="DXU7" s="238"/>
      <c r="DXV7" s="238"/>
      <c r="DXW7" s="238"/>
      <c r="DXX7" s="238"/>
      <c r="DXY7" s="238"/>
      <c r="DXZ7" s="238"/>
      <c r="DYA7" s="238"/>
      <c r="DYB7" s="238"/>
      <c r="DYC7" s="238"/>
      <c r="DYD7" s="238"/>
      <c r="DYE7" s="238"/>
      <c r="DYF7" s="238"/>
      <c r="DYG7" s="238"/>
      <c r="DYH7" s="238"/>
      <c r="DYI7" s="238"/>
      <c r="DYJ7" s="238"/>
      <c r="DYK7" s="238"/>
      <c r="DYL7" s="238"/>
      <c r="DYM7" s="238"/>
      <c r="DYN7" s="238"/>
      <c r="DYO7" s="238"/>
      <c r="DYP7" s="238"/>
      <c r="DYQ7" s="238"/>
      <c r="DYR7" s="238"/>
      <c r="DYS7" s="238"/>
      <c r="DYT7" s="238"/>
      <c r="DYU7" s="238"/>
      <c r="DYV7" s="238"/>
      <c r="DYW7" s="238"/>
      <c r="DYX7" s="238"/>
      <c r="DYY7" s="238"/>
      <c r="DYZ7" s="238"/>
      <c r="DZA7" s="238"/>
      <c r="DZB7" s="238"/>
      <c r="DZC7" s="238"/>
      <c r="DZD7" s="238"/>
      <c r="DZE7" s="238"/>
      <c r="DZF7" s="238"/>
      <c r="DZG7" s="238"/>
      <c r="DZH7" s="238"/>
      <c r="DZI7" s="238"/>
      <c r="DZJ7" s="238"/>
      <c r="DZK7" s="238"/>
      <c r="DZL7" s="238"/>
      <c r="DZM7" s="238"/>
      <c r="DZN7" s="238"/>
      <c r="DZO7" s="238"/>
      <c r="DZP7" s="238"/>
      <c r="DZQ7" s="238"/>
      <c r="DZR7" s="238"/>
      <c r="DZS7" s="238"/>
      <c r="DZT7" s="238"/>
      <c r="DZU7" s="238"/>
      <c r="DZV7" s="238"/>
      <c r="DZW7" s="238"/>
      <c r="DZX7" s="238"/>
      <c r="DZY7" s="238"/>
      <c r="DZZ7" s="238"/>
      <c r="EAA7" s="238"/>
      <c r="EAB7" s="238"/>
      <c r="EAC7" s="238"/>
      <c r="EAD7" s="238"/>
      <c r="EAE7" s="238"/>
      <c r="EAF7" s="238"/>
      <c r="EAG7" s="238"/>
      <c r="EAH7" s="238"/>
      <c r="EAI7" s="238"/>
      <c r="EAJ7" s="238"/>
      <c r="EAK7" s="238"/>
      <c r="EAL7" s="238"/>
      <c r="EAM7" s="238"/>
      <c r="EAN7" s="238"/>
      <c r="EAO7" s="238"/>
      <c r="EAP7" s="238"/>
      <c r="EAQ7" s="238"/>
      <c r="EAR7" s="238"/>
      <c r="EAS7" s="238"/>
      <c r="EAT7" s="238"/>
      <c r="EAU7" s="238"/>
      <c r="EAV7" s="238"/>
      <c r="EAW7" s="238"/>
      <c r="EAX7" s="238"/>
      <c r="EAY7" s="238"/>
      <c r="EAZ7" s="238"/>
      <c r="EBA7" s="238"/>
      <c r="EBB7" s="238"/>
      <c r="EBC7" s="238"/>
      <c r="EBD7" s="238"/>
      <c r="EBE7" s="238"/>
      <c r="EBF7" s="238"/>
      <c r="EBG7" s="238"/>
      <c r="EBH7" s="238"/>
      <c r="EBI7" s="238"/>
      <c r="EBJ7" s="238"/>
      <c r="EBK7" s="238"/>
      <c r="EBL7" s="238"/>
      <c r="EBM7" s="238"/>
      <c r="EBN7" s="238"/>
      <c r="EBO7" s="238"/>
      <c r="EBP7" s="238"/>
      <c r="EBQ7" s="238"/>
      <c r="EBR7" s="238"/>
      <c r="EBS7" s="238"/>
      <c r="EBT7" s="238"/>
      <c r="EBU7" s="238"/>
      <c r="EBV7" s="238"/>
      <c r="EBW7" s="238"/>
      <c r="EBX7" s="238"/>
      <c r="EBY7" s="238"/>
      <c r="EBZ7" s="238"/>
      <c r="ECA7" s="238"/>
      <c r="ECB7" s="238"/>
      <c r="ECC7" s="238"/>
      <c r="ECD7" s="238"/>
      <c r="ECE7" s="238"/>
      <c r="ECF7" s="238"/>
      <c r="ECG7" s="238"/>
      <c r="ECH7" s="238"/>
      <c r="ECI7" s="238"/>
      <c r="ECJ7" s="238"/>
      <c r="ECK7" s="238"/>
      <c r="ECL7" s="238"/>
      <c r="ECM7" s="238"/>
      <c r="ECN7" s="238"/>
      <c r="ECO7" s="238"/>
      <c r="ECP7" s="238"/>
      <c r="ECQ7" s="238"/>
      <c r="ECR7" s="238"/>
      <c r="ECS7" s="238"/>
      <c r="ECT7" s="238"/>
      <c r="ECU7" s="238"/>
      <c r="ECV7" s="238"/>
      <c r="ECW7" s="238"/>
      <c r="ECX7" s="238"/>
      <c r="ECY7" s="238"/>
      <c r="ECZ7" s="238"/>
      <c r="EDA7" s="238"/>
      <c r="EDB7" s="238"/>
      <c r="EDC7" s="238"/>
      <c r="EDD7" s="238"/>
      <c r="EDE7" s="238"/>
      <c r="EDF7" s="238"/>
      <c r="EDG7" s="238"/>
      <c r="EDH7" s="238"/>
      <c r="EDI7" s="238"/>
      <c r="EDJ7" s="238"/>
      <c r="EDK7" s="238"/>
      <c r="EDL7" s="238"/>
      <c r="EDM7" s="238"/>
      <c r="EDN7" s="238"/>
      <c r="EDO7" s="238"/>
      <c r="EDP7" s="238"/>
      <c r="EDQ7" s="238"/>
      <c r="EDR7" s="238"/>
      <c r="EDS7" s="238"/>
      <c r="EDT7" s="238"/>
      <c r="EDU7" s="238"/>
      <c r="EDV7" s="238"/>
      <c r="EDW7" s="238"/>
      <c r="EDX7" s="238"/>
      <c r="EDY7" s="238"/>
      <c r="EDZ7" s="238"/>
      <c r="EEA7" s="238"/>
      <c r="EEB7" s="238"/>
      <c r="EEC7" s="238"/>
      <c r="EED7" s="238"/>
      <c r="EEE7" s="238"/>
      <c r="EEF7" s="238"/>
      <c r="EEG7" s="238"/>
      <c r="EEH7" s="238"/>
      <c r="EEI7" s="238"/>
      <c r="EEJ7" s="238"/>
      <c r="EEK7" s="238"/>
      <c r="EEL7" s="238"/>
      <c r="EEM7" s="238"/>
      <c r="EEN7" s="238"/>
      <c r="EEO7" s="238"/>
      <c r="EEP7" s="238"/>
      <c r="EEQ7" s="238"/>
      <c r="EER7" s="238"/>
      <c r="EES7" s="238"/>
      <c r="EET7" s="238"/>
      <c r="EEU7" s="238"/>
      <c r="EEV7" s="238"/>
      <c r="EEW7" s="238"/>
      <c r="EEX7" s="238"/>
      <c r="EEY7" s="238"/>
      <c r="EEZ7" s="238"/>
      <c r="EFA7" s="238"/>
      <c r="EFB7" s="238"/>
      <c r="EFC7" s="238"/>
      <c r="EFD7" s="238"/>
      <c r="EFE7" s="238"/>
      <c r="EFF7" s="238"/>
      <c r="EFG7" s="238"/>
      <c r="EFH7" s="238"/>
      <c r="EFI7" s="238"/>
      <c r="EFJ7" s="238"/>
      <c r="EFK7" s="238"/>
      <c r="EFL7" s="238"/>
      <c r="EFM7" s="238"/>
      <c r="EFN7" s="238"/>
      <c r="EFO7" s="238"/>
      <c r="EFP7" s="238"/>
      <c r="EFQ7" s="238"/>
      <c r="EFR7" s="238"/>
      <c r="EFS7" s="238"/>
      <c r="EFT7" s="238"/>
      <c r="EFU7" s="238"/>
      <c r="EFV7" s="238"/>
      <c r="EFW7" s="238"/>
      <c r="EFX7" s="238"/>
      <c r="EFY7" s="238"/>
      <c r="EFZ7" s="238"/>
      <c r="EGA7" s="238"/>
      <c r="EGB7" s="238"/>
      <c r="EGC7" s="238"/>
      <c r="EGD7" s="238"/>
      <c r="EGE7" s="238"/>
      <c r="EGF7" s="238"/>
      <c r="EGG7" s="238"/>
      <c r="EGH7" s="238"/>
      <c r="EGI7" s="238"/>
      <c r="EGJ7" s="238"/>
      <c r="EGK7" s="238"/>
      <c r="EGL7" s="238"/>
      <c r="EGM7" s="238"/>
      <c r="EGN7" s="238"/>
      <c r="EGO7" s="238"/>
      <c r="EGP7" s="238"/>
      <c r="EGQ7" s="238"/>
      <c r="EGR7" s="238"/>
      <c r="EGS7" s="238"/>
      <c r="EGT7" s="238"/>
      <c r="EGU7" s="238"/>
      <c r="EGV7" s="238"/>
      <c r="EGW7" s="238"/>
      <c r="EGX7" s="238"/>
      <c r="EGY7" s="238"/>
      <c r="EGZ7" s="238"/>
      <c r="EHA7" s="238"/>
      <c r="EHB7" s="238"/>
      <c r="EHC7" s="238"/>
      <c r="EHD7" s="238"/>
      <c r="EHE7" s="238"/>
      <c r="EHF7" s="238"/>
      <c r="EHG7" s="238"/>
      <c r="EHH7" s="238"/>
      <c r="EHI7" s="238"/>
      <c r="EHJ7" s="238"/>
      <c r="EHK7" s="238"/>
      <c r="EHL7" s="238"/>
      <c r="EHM7" s="238"/>
      <c r="EHN7" s="238"/>
      <c r="EHO7" s="238"/>
      <c r="EHP7" s="238"/>
      <c r="EHQ7" s="238"/>
      <c r="EHR7" s="238"/>
      <c r="EHS7" s="238"/>
      <c r="EHT7" s="238"/>
      <c r="EHU7" s="238"/>
      <c r="EHV7" s="238"/>
      <c r="EHW7" s="238"/>
      <c r="EHX7" s="238"/>
      <c r="EHY7" s="238"/>
      <c r="EHZ7" s="238"/>
      <c r="EIA7" s="238"/>
      <c r="EIB7" s="238"/>
      <c r="EIC7" s="238"/>
      <c r="EID7" s="238"/>
      <c r="EIE7" s="238"/>
      <c r="EIF7" s="238"/>
      <c r="EIG7" s="238"/>
      <c r="EIH7" s="238"/>
      <c r="EII7" s="238"/>
      <c r="EIJ7" s="238"/>
      <c r="EIK7" s="238"/>
      <c r="EIL7" s="238"/>
      <c r="EIM7" s="238"/>
      <c r="EIN7" s="238"/>
      <c r="EIO7" s="238"/>
      <c r="EIP7" s="238"/>
      <c r="EIQ7" s="238"/>
      <c r="EIR7" s="238"/>
      <c r="EIS7" s="238"/>
      <c r="EIT7" s="238"/>
      <c r="EIU7" s="238"/>
      <c r="EIV7" s="238"/>
      <c r="EIW7" s="238"/>
      <c r="EIX7" s="238"/>
      <c r="EIY7" s="238"/>
      <c r="EIZ7" s="238"/>
      <c r="EJA7" s="238"/>
      <c r="EJB7" s="238"/>
      <c r="EJC7" s="238"/>
      <c r="EJD7" s="238"/>
      <c r="EJE7" s="238"/>
      <c r="EJF7" s="238"/>
      <c r="EJG7" s="238"/>
      <c r="EJH7" s="238"/>
      <c r="EJI7" s="238"/>
      <c r="EJJ7" s="238"/>
      <c r="EJK7" s="238"/>
      <c r="EJL7" s="238"/>
      <c r="EJM7" s="238"/>
      <c r="EJN7" s="238"/>
      <c r="EJO7" s="238"/>
      <c r="EJP7" s="238"/>
      <c r="EJQ7" s="238"/>
      <c r="EJR7" s="238"/>
      <c r="EJS7" s="238"/>
      <c r="EJT7" s="238"/>
      <c r="EJU7" s="238"/>
      <c r="EJV7" s="238"/>
      <c r="EJW7" s="238"/>
      <c r="EJX7" s="238"/>
      <c r="EJY7" s="238"/>
      <c r="EJZ7" s="238"/>
      <c r="EKA7" s="238"/>
      <c r="EKB7" s="238"/>
      <c r="EKC7" s="238"/>
      <c r="EKD7" s="238"/>
      <c r="EKE7" s="238"/>
      <c r="EKF7" s="238"/>
      <c r="EKG7" s="238"/>
      <c r="EKH7" s="238"/>
      <c r="EKI7" s="238"/>
      <c r="EKJ7" s="238"/>
      <c r="EKK7" s="238"/>
      <c r="EKL7" s="238"/>
      <c r="EKM7" s="238"/>
      <c r="EKN7" s="238"/>
      <c r="EKO7" s="238"/>
      <c r="EKP7" s="238"/>
      <c r="EKQ7" s="238"/>
      <c r="EKR7" s="238"/>
      <c r="EKS7" s="238"/>
      <c r="EKT7" s="238"/>
      <c r="EKU7" s="238"/>
      <c r="EKV7" s="238"/>
      <c r="EKW7" s="238"/>
      <c r="EKX7" s="238"/>
      <c r="EKY7" s="238"/>
      <c r="EKZ7" s="238"/>
      <c r="ELA7" s="238"/>
      <c r="ELB7" s="238"/>
      <c r="ELC7" s="238"/>
      <c r="ELD7" s="238"/>
      <c r="ELE7" s="238"/>
      <c r="ELF7" s="238"/>
      <c r="ELG7" s="238"/>
      <c r="ELH7" s="238"/>
      <c r="ELI7" s="238"/>
      <c r="ELJ7" s="238"/>
      <c r="ELK7" s="238"/>
      <c r="ELL7" s="238"/>
      <c r="ELM7" s="238"/>
      <c r="ELN7" s="238"/>
      <c r="ELO7" s="238"/>
      <c r="ELP7" s="238"/>
      <c r="ELQ7" s="238"/>
      <c r="ELR7" s="238"/>
      <c r="ELS7" s="238"/>
      <c r="ELT7" s="238"/>
      <c r="ELU7" s="238"/>
      <c r="ELV7" s="238"/>
      <c r="ELW7" s="238"/>
      <c r="ELX7" s="238"/>
      <c r="ELY7" s="238"/>
      <c r="ELZ7" s="238"/>
      <c r="EMA7" s="238"/>
      <c r="EMB7" s="238"/>
      <c r="EMC7" s="238"/>
      <c r="EMD7" s="238"/>
      <c r="EME7" s="238"/>
      <c r="EMF7" s="238"/>
      <c r="EMG7" s="238"/>
      <c r="EMH7" s="238"/>
      <c r="EMI7" s="238"/>
      <c r="EMJ7" s="238"/>
      <c r="EMK7" s="238"/>
      <c r="EML7" s="238"/>
      <c r="EMM7" s="238"/>
      <c r="EMN7" s="238"/>
      <c r="EMO7" s="238"/>
      <c r="EMP7" s="238"/>
      <c r="EMQ7" s="238"/>
      <c r="EMR7" s="238"/>
      <c r="EMS7" s="238"/>
      <c r="EMT7" s="238"/>
      <c r="EMU7" s="238"/>
      <c r="EMV7" s="238"/>
      <c r="EMW7" s="238"/>
      <c r="EMX7" s="238"/>
      <c r="EMY7" s="238"/>
      <c r="EMZ7" s="238"/>
      <c r="ENA7" s="238"/>
      <c r="ENB7" s="238"/>
      <c r="ENC7" s="238"/>
      <c r="END7" s="238"/>
      <c r="ENE7" s="238"/>
      <c r="ENF7" s="238"/>
      <c r="ENG7" s="238"/>
      <c r="ENH7" s="238"/>
      <c r="ENI7" s="238"/>
      <c r="ENJ7" s="238"/>
      <c r="ENK7" s="238"/>
      <c r="ENL7" s="238"/>
      <c r="ENM7" s="238"/>
      <c r="ENN7" s="238"/>
      <c r="ENO7" s="238"/>
      <c r="ENP7" s="238"/>
      <c r="ENQ7" s="238"/>
      <c r="ENR7" s="238"/>
      <c r="ENS7" s="238"/>
      <c r="ENT7" s="238"/>
      <c r="ENU7" s="238"/>
      <c r="ENV7" s="238"/>
      <c r="ENW7" s="238"/>
      <c r="ENX7" s="238"/>
      <c r="ENY7" s="238"/>
      <c r="ENZ7" s="238"/>
      <c r="EOA7" s="238"/>
      <c r="EOB7" s="238"/>
      <c r="EOC7" s="238"/>
      <c r="EOD7" s="238"/>
      <c r="EOE7" s="238"/>
      <c r="EOF7" s="238"/>
      <c r="EOG7" s="238"/>
      <c r="EOH7" s="238"/>
      <c r="EOI7" s="238"/>
      <c r="EOJ7" s="238"/>
      <c r="EOK7" s="238"/>
      <c r="EOL7" s="238"/>
      <c r="EOM7" s="238"/>
      <c r="EON7" s="238"/>
      <c r="EOO7" s="238"/>
      <c r="EOP7" s="238"/>
      <c r="EOQ7" s="238"/>
      <c r="EOR7" s="238"/>
      <c r="EOS7" s="238"/>
      <c r="EOT7" s="238"/>
      <c r="EOU7" s="238"/>
      <c r="EOV7" s="238"/>
      <c r="EOW7" s="238"/>
      <c r="EOX7" s="238"/>
      <c r="EOY7" s="238"/>
      <c r="EOZ7" s="238"/>
      <c r="EPA7" s="238"/>
      <c r="EPB7" s="238"/>
      <c r="EPC7" s="238"/>
      <c r="EPD7" s="238"/>
      <c r="EPE7" s="238"/>
      <c r="EPF7" s="238"/>
      <c r="EPG7" s="238"/>
      <c r="EPH7" s="238"/>
      <c r="EPI7" s="238"/>
      <c r="EPJ7" s="238"/>
      <c r="EPK7" s="238"/>
      <c r="EPL7" s="238"/>
      <c r="EPM7" s="238"/>
      <c r="EPN7" s="238"/>
      <c r="EPO7" s="238"/>
      <c r="EPP7" s="238"/>
      <c r="EPQ7" s="238"/>
      <c r="EPR7" s="238"/>
      <c r="EPS7" s="238"/>
      <c r="EPT7" s="238"/>
      <c r="EPU7" s="238"/>
      <c r="EPV7" s="238"/>
      <c r="EPW7" s="238"/>
      <c r="EPX7" s="238"/>
      <c r="EPY7" s="238"/>
      <c r="EPZ7" s="238"/>
      <c r="EQA7" s="238"/>
      <c r="EQB7" s="238"/>
      <c r="EQC7" s="238"/>
      <c r="EQD7" s="238"/>
      <c r="EQE7" s="238"/>
      <c r="EQF7" s="238"/>
      <c r="EQG7" s="238"/>
      <c r="EQH7" s="238"/>
      <c r="EQI7" s="238"/>
      <c r="EQJ7" s="238"/>
      <c r="EQK7" s="238"/>
      <c r="EQL7" s="238"/>
      <c r="EQM7" s="238"/>
      <c r="EQN7" s="238"/>
      <c r="EQO7" s="238"/>
      <c r="EQP7" s="238"/>
      <c r="EQQ7" s="238"/>
      <c r="EQR7" s="238"/>
      <c r="EQS7" s="238"/>
      <c r="EQT7" s="238"/>
      <c r="EQU7" s="238"/>
      <c r="EQV7" s="238"/>
      <c r="EQW7" s="238"/>
      <c r="EQX7" s="238"/>
      <c r="EQY7" s="238"/>
      <c r="EQZ7" s="238"/>
      <c r="ERA7" s="238"/>
      <c r="ERB7" s="238"/>
      <c r="ERC7" s="238"/>
      <c r="ERD7" s="238"/>
      <c r="ERE7" s="238"/>
      <c r="ERF7" s="238"/>
      <c r="ERG7" s="238"/>
      <c r="ERH7" s="238"/>
      <c r="ERI7" s="238"/>
      <c r="ERJ7" s="238"/>
      <c r="ERK7" s="238"/>
      <c r="ERL7" s="238"/>
      <c r="ERM7" s="238"/>
      <c r="ERN7" s="238"/>
      <c r="ERO7" s="238"/>
      <c r="ERP7" s="238"/>
      <c r="ERQ7" s="238"/>
      <c r="ERR7" s="238"/>
      <c r="ERS7" s="238"/>
      <c r="ERT7" s="238"/>
      <c r="ERU7" s="238"/>
      <c r="ERV7" s="238"/>
      <c r="ERW7" s="238"/>
      <c r="ERX7" s="238"/>
      <c r="ERY7" s="238"/>
      <c r="ERZ7" s="238"/>
      <c r="ESA7" s="238"/>
      <c r="ESB7" s="238"/>
      <c r="ESC7" s="238"/>
      <c r="ESD7" s="238"/>
      <c r="ESE7" s="238"/>
      <c r="ESF7" s="238"/>
      <c r="ESG7" s="238"/>
      <c r="ESH7" s="238"/>
      <c r="ESI7" s="238"/>
      <c r="ESJ7" s="238"/>
      <c r="ESK7" s="238"/>
      <c r="ESL7" s="238"/>
      <c r="ESM7" s="238"/>
      <c r="ESN7" s="238"/>
      <c r="ESO7" s="238"/>
      <c r="ESP7" s="238"/>
      <c r="ESQ7" s="238"/>
      <c r="ESR7" s="238"/>
      <c r="ESS7" s="238"/>
      <c r="EST7" s="238"/>
      <c r="ESU7" s="238"/>
      <c r="ESV7" s="238"/>
      <c r="ESW7" s="238"/>
      <c r="ESX7" s="238"/>
      <c r="ESY7" s="238"/>
      <c r="ESZ7" s="238"/>
      <c r="ETA7" s="238"/>
      <c r="ETB7" s="238"/>
      <c r="ETC7" s="238"/>
      <c r="ETD7" s="238"/>
      <c r="ETE7" s="238"/>
      <c r="ETF7" s="238"/>
      <c r="ETG7" s="238"/>
      <c r="ETH7" s="238"/>
      <c r="ETI7" s="238"/>
      <c r="ETJ7" s="238"/>
      <c r="ETK7" s="238"/>
      <c r="ETL7" s="238"/>
      <c r="ETM7" s="238"/>
      <c r="ETN7" s="238"/>
      <c r="ETO7" s="238"/>
      <c r="ETP7" s="238"/>
      <c r="ETQ7" s="238"/>
      <c r="ETR7" s="238"/>
      <c r="ETS7" s="238"/>
      <c r="ETT7" s="238"/>
      <c r="ETU7" s="238"/>
      <c r="ETV7" s="238"/>
      <c r="ETW7" s="238"/>
      <c r="ETX7" s="238"/>
      <c r="ETY7" s="238"/>
      <c r="ETZ7" s="238"/>
      <c r="EUA7" s="238"/>
      <c r="EUB7" s="238"/>
      <c r="EUC7" s="238"/>
      <c r="EUD7" s="238"/>
      <c r="EUE7" s="238"/>
      <c r="EUF7" s="238"/>
      <c r="EUG7" s="238"/>
      <c r="EUH7" s="238"/>
      <c r="EUI7" s="238"/>
      <c r="EUJ7" s="238"/>
      <c r="EUK7" s="238"/>
      <c r="EUL7" s="238"/>
      <c r="EUM7" s="238"/>
      <c r="EUN7" s="238"/>
      <c r="EUO7" s="238"/>
      <c r="EUP7" s="238"/>
      <c r="EUQ7" s="238"/>
      <c r="EUR7" s="238"/>
      <c r="EUS7" s="238"/>
      <c r="EUT7" s="238"/>
      <c r="EUU7" s="238"/>
      <c r="EUV7" s="238"/>
      <c r="EUW7" s="238"/>
      <c r="EUX7" s="238"/>
      <c r="EUY7" s="238"/>
      <c r="EUZ7" s="238"/>
      <c r="EVA7" s="238"/>
      <c r="EVB7" s="238"/>
      <c r="EVC7" s="238"/>
      <c r="EVD7" s="238"/>
      <c r="EVE7" s="238"/>
      <c r="EVF7" s="238"/>
      <c r="EVG7" s="238"/>
      <c r="EVH7" s="238"/>
      <c r="EVI7" s="238"/>
      <c r="EVJ7" s="238"/>
      <c r="EVK7" s="238"/>
      <c r="EVL7" s="238"/>
      <c r="EVM7" s="238"/>
      <c r="EVN7" s="238"/>
      <c r="EVO7" s="238"/>
      <c r="EVP7" s="238"/>
      <c r="EVQ7" s="238"/>
      <c r="EVR7" s="238"/>
      <c r="EVS7" s="238"/>
      <c r="EVT7" s="238"/>
      <c r="EVU7" s="238"/>
      <c r="EVV7" s="238"/>
      <c r="EVW7" s="238"/>
      <c r="EVX7" s="238"/>
      <c r="EVY7" s="238"/>
      <c r="EVZ7" s="238"/>
      <c r="EWA7" s="238"/>
      <c r="EWB7" s="238"/>
      <c r="EWC7" s="238"/>
      <c r="EWD7" s="238"/>
      <c r="EWE7" s="238"/>
      <c r="EWF7" s="238"/>
      <c r="EWG7" s="238"/>
      <c r="EWH7" s="238"/>
      <c r="EWI7" s="238"/>
      <c r="EWJ7" s="238"/>
      <c r="EWK7" s="238"/>
      <c r="EWL7" s="238"/>
      <c r="EWM7" s="238"/>
      <c r="EWN7" s="238"/>
      <c r="EWO7" s="238"/>
      <c r="EWP7" s="238"/>
      <c r="EWQ7" s="238"/>
      <c r="EWR7" s="238"/>
      <c r="EWS7" s="238"/>
      <c r="EWT7" s="238"/>
      <c r="EWU7" s="238"/>
      <c r="EWV7" s="238"/>
      <c r="EWW7" s="238"/>
      <c r="EWX7" s="238"/>
      <c r="EWY7" s="238"/>
      <c r="EWZ7" s="238"/>
      <c r="EXA7" s="238"/>
      <c r="EXB7" s="238"/>
      <c r="EXC7" s="238"/>
      <c r="EXD7" s="238"/>
      <c r="EXE7" s="238"/>
      <c r="EXF7" s="238"/>
      <c r="EXG7" s="238"/>
      <c r="EXH7" s="238"/>
      <c r="EXI7" s="238"/>
      <c r="EXJ7" s="238"/>
      <c r="EXK7" s="238"/>
      <c r="EXL7" s="238"/>
      <c r="EXM7" s="238"/>
      <c r="EXN7" s="238"/>
      <c r="EXO7" s="238"/>
      <c r="EXP7" s="238"/>
      <c r="EXQ7" s="238"/>
      <c r="EXR7" s="238"/>
      <c r="EXS7" s="238"/>
      <c r="EXT7" s="238"/>
      <c r="EXU7" s="238"/>
      <c r="EXV7" s="238"/>
      <c r="EXW7" s="238"/>
      <c r="EXX7" s="238"/>
      <c r="EXY7" s="238"/>
      <c r="EXZ7" s="238"/>
      <c r="EYA7" s="238"/>
      <c r="EYB7" s="238"/>
      <c r="EYC7" s="238"/>
      <c r="EYD7" s="238"/>
      <c r="EYE7" s="238"/>
      <c r="EYF7" s="238"/>
      <c r="EYG7" s="238"/>
      <c r="EYH7" s="238"/>
      <c r="EYI7" s="238"/>
      <c r="EYJ7" s="238"/>
      <c r="EYK7" s="238"/>
      <c r="EYL7" s="238"/>
      <c r="EYM7" s="238"/>
      <c r="EYN7" s="238"/>
      <c r="EYO7" s="238"/>
      <c r="EYP7" s="238"/>
      <c r="EYQ7" s="238"/>
      <c r="EYR7" s="238"/>
      <c r="EYS7" s="238"/>
      <c r="EYT7" s="238"/>
      <c r="EYU7" s="238"/>
      <c r="EYV7" s="238"/>
      <c r="EYW7" s="238"/>
      <c r="EYX7" s="238"/>
      <c r="EYY7" s="238"/>
      <c r="EYZ7" s="238"/>
      <c r="EZA7" s="238"/>
      <c r="EZB7" s="238"/>
      <c r="EZC7" s="238"/>
      <c r="EZD7" s="238"/>
      <c r="EZE7" s="238"/>
      <c r="EZF7" s="238"/>
      <c r="EZG7" s="238"/>
      <c r="EZH7" s="238"/>
      <c r="EZI7" s="238"/>
      <c r="EZJ7" s="238"/>
      <c r="EZK7" s="238"/>
      <c r="EZL7" s="238"/>
      <c r="EZM7" s="238"/>
      <c r="EZN7" s="238"/>
      <c r="EZO7" s="238"/>
      <c r="EZP7" s="238"/>
      <c r="EZQ7" s="238"/>
      <c r="EZR7" s="238"/>
      <c r="EZS7" s="238"/>
      <c r="EZT7" s="238"/>
      <c r="EZU7" s="238"/>
      <c r="EZV7" s="238"/>
      <c r="EZW7" s="238"/>
      <c r="EZX7" s="238"/>
      <c r="EZY7" s="238"/>
      <c r="EZZ7" s="238"/>
      <c r="FAA7" s="238"/>
      <c r="FAB7" s="238"/>
      <c r="FAC7" s="238"/>
      <c r="FAD7" s="238"/>
      <c r="FAE7" s="238"/>
      <c r="FAF7" s="238"/>
      <c r="FAG7" s="238"/>
      <c r="FAH7" s="238"/>
      <c r="FAI7" s="238"/>
      <c r="FAJ7" s="238"/>
      <c r="FAK7" s="238"/>
      <c r="FAL7" s="238"/>
      <c r="FAM7" s="238"/>
      <c r="FAN7" s="238"/>
      <c r="FAO7" s="238"/>
      <c r="FAP7" s="238"/>
      <c r="FAQ7" s="238"/>
      <c r="FAR7" s="238"/>
      <c r="FAS7" s="238"/>
      <c r="FAT7" s="238"/>
      <c r="FAU7" s="238"/>
      <c r="FAV7" s="238"/>
      <c r="FAW7" s="238"/>
      <c r="FAX7" s="238"/>
      <c r="FAY7" s="238"/>
      <c r="FAZ7" s="238"/>
      <c r="FBA7" s="238"/>
      <c r="FBB7" s="238"/>
      <c r="FBC7" s="238"/>
      <c r="FBD7" s="238"/>
      <c r="FBE7" s="238"/>
      <c r="FBF7" s="238"/>
      <c r="FBG7" s="238"/>
      <c r="FBH7" s="238"/>
      <c r="FBI7" s="238"/>
      <c r="FBJ7" s="238"/>
      <c r="FBK7" s="238"/>
      <c r="FBL7" s="238"/>
      <c r="FBM7" s="238"/>
      <c r="FBN7" s="238"/>
      <c r="FBO7" s="238"/>
      <c r="FBP7" s="238"/>
      <c r="FBQ7" s="238"/>
      <c r="FBR7" s="238"/>
      <c r="FBS7" s="238"/>
      <c r="FBT7" s="238"/>
      <c r="FBU7" s="238"/>
      <c r="FBV7" s="238"/>
      <c r="FBW7" s="238"/>
      <c r="FBX7" s="238"/>
      <c r="FBY7" s="238"/>
      <c r="FBZ7" s="238"/>
      <c r="FCA7" s="238"/>
      <c r="FCB7" s="238"/>
      <c r="FCC7" s="238"/>
      <c r="FCD7" s="238"/>
      <c r="FCE7" s="238"/>
      <c r="FCF7" s="238"/>
      <c r="FCG7" s="238"/>
      <c r="FCH7" s="238"/>
      <c r="FCI7" s="238"/>
      <c r="FCJ7" s="238"/>
      <c r="FCK7" s="238"/>
      <c r="FCL7" s="238"/>
      <c r="FCM7" s="238"/>
      <c r="FCN7" s="238"/>
      <c r="FCO7" s="238"/>
      <c r="FCP7" s="238"/>
      <c r="FCQ7" s="238"/>
      <c r="FCR7" s="238"/>
      <c r="FCS7" s="238"/>
      <c r="FCT7" s="238"/>
      <c r="FCU7" s="238"/>
      <c r="FCV7" s="238"/>
      <c r="FCW7" s="238"/>
      <c r="FCX7" s="238"/>
      <c r="FCY7" s="238"/>
      <c r="FCZ7" s="238"/>
      <c r="FDA7" s="238"/>
      <c r="FDB7" s="238"/>
      <c r="FDC7" s="238"/>
      <c r="FDD7" s="238"/>
      <c r="FDE7" s="238"/>
      <c r="FDF7" s="238"/>
      <c r="FDG7" s="238"/>
      <c r="FDH7" s="238"/>
      <c r="FDI7" s="238"/>
      <c r="FDJ7" s="238"/>
      <c r="FDK7" s="238"/>
      <c r="FDL7" s="238"/>
      <c r="FDM7" s="238"/>
      <c r="FDN7" s="238"/>
      <c r="FDO7" s="238"/>
      <c r="FDP7" s="238"/>
      <c r="FDQ7" s="238"/>
      <c r="FDR7" s="238"/>
      <c r="FDS7" s="238"/>
      <c r="FDT7" s="238"/>
      <c r="FDU7" s="238"/>
      <c r="FDV7" s="238"/>
      <c r="FDW7" s="238"/>
      <c r="FDX7" s="238"/>
      <c r="FDY7" s="238"/>
      <c r="FDZ7" s="238"/>
      <c r="FEA7" s="238"/>
      <c r="FEB7" s="238"/>
      <c r="FEC7" s="238"/>
      <c r="FED7" s="238"/>
      <c r="FEE7" s="238"/>
      <c r="FEF7" s="238"/>
      <c r="FEG7" s="238"/>
      <c r="FEH7" s="238"/>
      <c r="FEI7" s="238"/>
      <c r="FEJ7" s="238"/>
      <c r="FEK7" s="238"/>
      <c r="FEL7" s="238"/>
      <c r="FEM7" s="238"/>
      <c r="FEN7" s="238"/>
      <c r="FEO7" s="238"/>
      <c r="FEP7" s="238"/>
      <c r="FEQ7" s="238"/>
      <c r="FER7" s="238"/>
      <c r="FES7" s="238"/>
      <c r="FET7" s="238"/>
      <c r="FEU7" s="238"/>
      <c r="FEV7" s="238"/>
      <c r="FEW7" s="238"/>
      <c r="FEX7" s="238"/>
      <c r="FEY7" s="238"/>
      <c r="FEZ7" s="238"/>
      <c r="FFA7" s="238"/>
      <c r="FFB7" s="238"/>
      <c r="FFC7" s="238"/>
      <c r="FFD7" s="238"/>
      <c r="FFE7" s="238"/>
      <c r="FFF7" s="238"/>
      <c r="FFG7" s="238"/>
      <c r="FFH7" s="238"/>
      <c r="FFI7" s="238"/>
      <c r="FFJ7" s="238"/>
      <c r="FFK7" s="238"/>
      <c r="FFL7" s="238"/>
      <c r="FFM7" s="238"/>
      <c r="FFN7" s="238"/>
      <c r="FFO7" s="238"/>
      <c r="FFP7" s="238"/>
      <c r="FFQ7" s="238"/>
      <c r="FFR7" s="238"/>
      <c r="FFS7" s="238"/>
      <c r="FFT7" s="238"/>
      <c r="FFU7" s="238"/>
      <c r="FFV7" s="238"/>
      <c r="FFW7" s="238"/>
      <c r="FFX7" s="238"/>
      <c r="FFY7" s="238"/>
      <c r="FFZ7" s="238"/>
      <c r="FGA7" s="238"/>
      <c r="FGB7" s="238"/>
      <c r="FGC7" s="238"/>
      <c r="FGD7" s="238"/>
      <c r="FGE7" s="238"/>
      <c r="FGF7" s="238"/>
      <c r="FGG7" s="238"/>
      <c r="FGH7" s="238"/>
      <c r="FGI7" s="238"/>
      <c r="FGJ7" s="238"/>
      <c r="FGK7" s="238"/>
      <c r="FGL7" s="238"/>
      <c r="FGM7" s="238"/>
      <c r="FGN7" s="238"/>
      <c r="FGO7" s="238"/>
      <c r="FGP7" s="238"/>
      <c r="FGQ7" s="238"/>
      <c r="FGR7" s="238"/>
      <c r="FGS7" s="238"/>
      <c r="FGT7" s="238"/>
      <c r="FGU7" s="238"/>
      <c r="FGV7" s="238"/>
      <c r="FGW7" s="238"/>
      <c r="FGX7" s="238"/>
      <c r="FGY7" s="238"/>
      <c r="FGZ7" s="238"/>
      <c r="FHA7" s="238"/>
      <c r="FHB7" s="238"/>
      <c r="FHC7" s="238"/>
      <c r="FHD7" s="238"/>
      <c r="FHE7" s="238"/>
      <c r="FHF7" s="238"/>
      <c r="FHG7" s="238"/>
      <c r="FHH7" s="238"/>
      <c r="FHI7" s="238"/>
      <c r="FHJ7" s="238"/>
      <c r="FHK7" s="238"/>
      <c r="FHL7" s="238"/>
      <c r="FHM7" s="238"/>
      <c r="FHN7" s="238"/>
      <c r="FHO7" s="238"/>
      <c r="FHP7" s="238"/>
      <c r="FHQ7" s="238"/>
      <c r="FHR7" s="238"/>
      <c r="FHS7" s="238"/>
      <c r="FHT7" s="238"/>
      <c r="FHU7" s="238"/>
      <c r="FHV7" s="238"/>
      <c r="FHW7" s="238"/>
      <c r="FHX7" s="238"/>
      <c r="FHY7" s="238"/>
      <c r="FHZ7" s="238"/>
      <c r="FIA7" s="238"/>
      <c r="FIB7" s="238"/>
      <c r="FIC7" s="238"/>
      <c r="FID7" s="238"/>
      <c r="FIE7" s="238"/>
      <c r="FIF7" s="238"/>
      <c r="FIG7" s="238"/>
      <c r="FIH7" s="238"/>
      <c r="FII7" s="238"/>
      <c r="FIJ7" s="238"/>
      <c r="FIK7" s="238"/>
      <c r="FIL7" s="238"/>
      <c r="FIM7" s="238"/>
      <c r="FIN7" s="238"/>
      <c r="FIO7" s="238"/>
      <c r="FIP7" s="238"/>
      <c r="FIQ7" s="238"/>
      <c r="FIR7" s="238"/>
      <c r="FIS7" s="238"/>
      <c r="FIT7" s="238"/>
      <c r="FIU7" s="238"/>
      <c r="FIV7" s="238"/>
      <c r="FIW7" s="238"/>
      <c r="FIX7" s="238"/>
      <c r="FIY7" s="238"/>
      <c r="FIZ7" s="238"/>
      <c r="FJA7" s="238"/>
      <c r="FJB7" s="238"/>
      <c r="FJC7" s="238"/>
      <c r="FJD7" s="238"/>
      <c r="FJE7" s="238"/>
      <c r="FJF7" s="238"/>
      <c r="FJG7" s="238"/>
      <c r="FJH7" s="238"/>
      <c r="FJI7" s="238"/>
      <c r="FJJ7" s="238"/>
      <c r="FJK7" s="238"/>
      <c r="FJL7" s="238"/>
      <c r="FJM7" s="238"/>
      <c r="FJN7" s="238"/>
      <c r="FJO7" s="238"/>
      <c r="FJP7" s="238"/>
      <c r="FJQ7" s="238"/>
      <c r="FJR7" s="238"/>
      <c r="FJS7" s="238"/>
      <c r="FJT7" s="238"/>
      <c r="FJU7" s="238"/>
      <c r="FJV7" s="238"/>
      <c r="FJW7" s="238"/>
      <c r="FJX7" s="238"/>
      <c r="FJY7" s="238"/>
      <c r="FJZ7" s="238"/>
      <c r="FKA7" s="238"/>
      <c r="FKB7" s="238"/>
      <c r="FKC7" s="238"/>
      <c r="FKD7" s="238"/>
      <c r="FKE7" s="238"/>
      <c r="FKF7" s="238"/>
      <c r="FKG7" s="238"/>
      <c r="FKH7" s="238"/>
      <c r="FKI7" s="238"/>
      <c r="FKJ7" s="238"/>
      <c r="FKK7" s="238"/>
      <c r="FKL7" s="238"/>
      <c r="FKM7" s="238"/>
      <c r="FKN7" s="238"/>
      <c r="FKO7" s="238"/>
      <c r="FKP7" s="238"/>
      <c r="FKQ7" s="238"/>
      <c r="FKR7" s="238"/>
      <c r="FKS7" s="238"/>
      <c r="FKT7" s="238"/>
      <c r="FKU7" s="238"/>
      <c r="FKV7" s="238"/>
      <c r="FKW7" s="238"/>
      <c r="FKX7" s="238"/>
      <c r="FKY7" s="238"/>
      <c r="FKZ7" s="238"/>
      <c r="FLA7" s="238"/>
      <c r="FLB7" s="238"/>
      <c r="FLC7" s="238"/>
      <c r="FLD7" s="238"/>
      <c r="FLE7" s="238"/>
      <c r="FLF7" s="238"/>
      <c r="FLG7" s="238"/>
      <c r="FLH7" s="238"/>
      <c r="FLI7" s="238"/>
      <c r="FLJ7" s="238"/>
      <c r="FLK7" s="238"/>
      <c r="FLL7" s="238"/>
      <c r="FLM7" s="238"/>
      <c r="FLN7" s="238"/>
      <c r="FLO7" s="238"/>
      <c r="FLP7" s="238"/>
      <c r="FLQ7" s="238"/>
      <c r="FLR7" s="238"/>
      <c r="FLS7" s="238"/>
      <c r="FLT7" s="238"/>
      <c r="FLU7" s="238"/>
      <c r="FLV7" s="238"/>
      <c r="FLW7" s="238"/>
      <c r="FLX7" s="238"/>
      <c r="FLY7" s="238"/>
      <c r="FLZ7" s="238"/>
      <c r="FMA7" s="238"/>
      <c r="FMB7" s="238"/>
      <c r="FMC7" s="238"/>
      <c r="FMD7" s="238"/>
      <c r="FME7" s="238"/>
      <c r="FMF7" s="238"/>
      <c r="FMG7" s="238"/>
      <c r="FMH7" s="238"/>
      <c r="FMI7" s="238"/>
      <c r="FMJ7" s="238"/>
      <c r="FMK7" s="238"/>
      <c r="FML7" s="238"/>
      <c r="FMM7" s="238"/>
      <c r="FMN7" s="238"/>
      <c r="FMO7" s="238"/>
      <c r="FMP7" s="238"/>
      <c r="FMQ7" s="238"/>
      <c r="FMR7" s="238"/>
      <c r="FMS7" s="238"/>
      <c r="FMT7" s="238"/>
      <c r="FMU7" s="238"/>
      <c r="FMV7" s="238"/>
      <c r="FMW7" s="238"/>
      <c r="FMX7" s="238"/>
      <c r="FMY7" s="238"/>
      <c r="FMZ7" s="238"/>
      <c r="FNA7" s="238"/>
      <c r="FNB7" s="238"/>
      <c r="FNC7" s="238"/>
      <c r="FND7" s="238"/>
      <c r="FNE7" s="238"/>
      <c r="FNF7" s="238"/>
      <c r="FNG7" s="238"/>
      <c r="FNH7" s="238"/>
      <c r="FNI7" s="238"/>
      <c r="FNJ7" s="238"/>
      <c r="FNK7" s="238"/>
      <c r="FNL7" s="238"/>
      <c r="FNM7" s="238"/>
      <c r="FNN7" s="238"/>
      <c r="FNO7" s="238"/>
      <c r="FNP7" s="238"/>
      <c r="FNQ7" s="238"/>
      <c r="FNR7" s="238"/>
      <c r="FNS7" s="238"/>
      <c r="FNT7" s="238"/>
      <c r="FNU7" s="238"/>
      <c r="FNV7" s="238"/>
      <c r="FNW7" s="238"/>
      <c r="FNX7" s="238"/>
      <c r="FNY7" s="238"/>
      <c r="FNZ7" s="238"/>
      <c r="FOA7" s="238"/>
      <c r="FOB7" s="238"/>
      <c r="FOC7" s="238"/>
      <c r="FOD7" s="238"/>
      <c r="FOE7" s="238"/>
      <c r="FOF7" s="238"/>
      <c r="FOG7" s="238"/>
      <c r="FOH7" s="238"/>
      <c r="FOI7" s="238"/>
      <c r="FOJ7" s="238"/>
      <c r="FOK7" s="238"/>
      <c r="FOL7" s="238"/>
      <c r="FOM7" s="238"/>
      <c r="FON7" s="238"/>
      <c r="FOO7" s="238"/>
      <c r="FOP7" s="238"/>
      <c r="FOQ7" s="238"/>
      <c r="FOR7" s="238"/>
      <c r="FOS7" s="238"/>
      <c r="FOT7" s="238"/>
      <c r="FOU7" s="238"/>
      <c r="FOV7" s="238"/>
      <c r="FOW7" s="238"/>
      <c r="FOX7" s="238"/>
      <c r="FOY7" s="238"/>
      <c r="FOZ7" s="238"/>
      <c r="FPA7" s="238"/>
      <c r="FPB7" s="238"/>
      <c r="FPC7" s="238"/>
      <c r="FPD7" s="238"/>
      <c r="FPE7" s="238"/>
      <c r="FPF7" s="238"/>
      <c r="FPG7" s="238"/>
      <c r="FPH7" s="238"/>
      <c r="FPI7" s="238"/>
      <c r="FPJ7" s="238"/>
      <c r="FPK7" s="238"/>
      <c r="FPL7" s="238"/>
      <c r="FPM7" s="238"/>
      <c r="FPN7" s="238"/>
      <c r="FPO7" s="238"/>
      <c r="FPP7" s="238"/>
      <c r="FPQ7" s="238"/>
      <c r="FPR7" s="238"/>
      <c r="FPS7" s="238"/>
      <c r="FPT7" s="238"/>
      <c r="FPU7" s="238"/>
      <c r="FPV7" s="238"/>
      <c r="FPW7" s="238"/>
      <c r="FPX7" s="238"/>
      <c r="FPY7" s="238"/>
      <c r="FPZ7" s="238"/>
      <c r="FQA7" s="238"/>
      <c r="FQB7" s="238"/>
      <c r="FQC7" s="238"/>
      <c r="FQD7" s="238"/>
      <c r="FQE7" s="238"/>
      <c r="FQF7" s="238"/>
      <c r="FQG7" s="238"/>
      <c r="FQH7" s="238"/>
      <c r="FQI7" s="238"/>
      <c r="FQJ7" s="238"/>
      <c r="FQK7" s="238"/>
      <c r="FQL7" s="238"/>
      <c r="FQM7" s="238"/>
      <c r="FQN7" s="238"/>
      <c r="FQO7" s="238"/>
      <c r="FQP7" s="238"/>
      <c r="FQQ7" s="238"/>
      <c r="FQR7" s="238"/>
      <c r="FQS7" s="238"/>
      <c r="FQT7" s="238"/>
      <c r="FQU7" s="238"/>
      <c r="FQV7" s="238"/>
      <c r="FQW7" s="238"/>
      <c r="FQX7" s="238"/>
      <c r="FQY7" s="238"/>
      <c r="FQZ7" s="238"/>
      <c r="FRA7" s="238"/>
      <c r="FRB7" s="238"/>
      <c r="FRC7" s="238"/>
      <c r="FRD7" s="238"/>
      <c r="FRE7" s="238"/>
      <c r="FRF7" s="238"/>
      <c r="FRG7" s="238"/>
      <c r="FRH7" s="238"/>
      <c r="FRI7" s="238"/>
      <c r="FRJ7" s="238"/>
      <c r="FRK7" s="238"/>
      <c r="FRL7" s="238"/>
      <c r="FRM7" s="238"/>
      <c r="FRN7" s="238"/>
      <c r="FRO7" s="238"/>
      <c r="FRP7" s="238"/>
      <c r="FRQ7" s="238"/>
      <c r="FRR7" s="238"/>
      <c r="FRS7" s="238"/>
      <c r="FRT7" s="238"/>
      <c r="FRU7" s="238"/>
      <c r="FRV7" s="238"/>
      <c r="FRW7" s="238"/>
      <c r="FRX7" s="238"/>
      <c r="FRY7" s="238"/>
      <c r="FRZ7" s="238"/>
      <c r="FSA7" s="238"/>
      <c r="FSB7" s="238"/>
      <c r="FSC7" s="238"/>
      <c r="FSD7" s="238"/>
      <c r="FSE7" s="238"/>
      <c r="FSF7" s="238"/>
      <c r="FSG7" s="238"/>
      <c r="FSH7" s="238"/>
      <c r="FSI7" s="238"/>
      <c r="FSJ7" s="238"/>
      <c r="FSK7" s="238"/>
      <c r="FSL7" s="238"/>
      <c r="FSM7" s="238"/>
      <c r="FSN7" s="238"/>
      <c r="FSO7" s="238"/>
      <c r="FSP7" s="238"/>
      <c r="FSQ7" s="238"/>
      <c r="FSR7" s="238"/>
      <c r="FSS7" s="238"/>
      <c r="FST7" s="238"/>
      <c r="FSU7" s="238"/>
      <c r="FSV7" s="238"/>
      <c r="FSW7" s="238"/>
      <c r="FSX7" s="238"/>
      <c r="FSY7" s="238"/>
      <c r="FSZ7" s="238"/>
      <c r="FTA7" s="238"/>
      <c r="FTB7" s="238"/>
      <c r="FTC7" s="238"/>
      <c r="FTD7" s="238"/>
      <c r="FTE7" s="238"/>
      <c r="FTF7" s="238"/>
      <c r="FTG7" s="238"/>
      <c r="FTH7" s="238"/>
      <c r="FTI7" s="238"/>
      <c r="FTJ7" s="238"/>
      <c r="FTK7" s="238"/>
      <c r="FTL7" s="238"/>
      <c r="FTM7" s="238"/>
      <c r="FTN7" s="238"/>
      <c r="FTO7" s="238"/>
      <c r="FTP7" s="238"/>
      <c r="FTQ7" s="238"/>
      <c r="FTR7" s="238"/>
      <c r="FTS7" s="238"/>
      <c r="FTT7" s="238"/>
      <c r="FTU7" s="238"/>
      <c r="FTV7" s="238"/>
      <c r="FTW7" s="238"/>
      <c r="FTX7" s="238"/>
      <c r="FTY7" s="238"/>
      <c r="FTZ7" s="238"/>
      <c r="FUA7" s="238"/>
      <c r="FUB7" s="238"/>
      <c r="FUC7" s="238"/>
      <c r="FUD7" s="238"/>
      <c r="FUE7" s="238"/>
      <c r="FUF7" s="238"/>
      <c r="FUG7" s="238"/>
      <c r="FUH7" s="238"/>
      <c r="FUI7" s="238"/>
      <c r="FUJ7" s="238"/>
      <c r="FUK7" s="238"/>
      <c r="FUL7" s="238"/>
      <c r="FUM7" s="238"/>
      <c r="FUN7" s="238"/>
      <c r="FUO7" s="238"/>
      <c r="FUP7" s="238"/>
      <c r="FUQ7" s="238"/>
      <c r="FUR7" s="238"/>
      <c r="FUS7" s="238"/>
      <c r="FUT7" s="238"/>
      <c r="FUU7" s="238"/>
      <c r="FUV7" s="238"/>
      <c r="FUW7" s="238"/>
      <c r="FUX7" s="238"/>
      <c r="FUY7" s="238"/>
      <c r="FUZ7" s="238"/>
      <c r="FVA7" s="238"/>
      <c r="FVB7" s="238"/>
      <c r="FVC7" s="238"/>
      <c r="FVD7" s="238"/>
      <c r="FVE7" s="238"/>
      <c r="FVF7" s="238"/>
      <c r="FVG7" s="238"/>
      <c r="FVH7" s="238"/>
      <c r="FVI7" s="238"/>
      <c r="FVJ7" s="238"/>
      <c r="FVK7" s="238"/>
      <c r="FVL7" s="238"/>
      <c r="FVM7" s="238"/>
      <c r="FVN7" s="238"/>
      <c r="FVO7" s="238"/>
      <c r="FVP7" s="238"/>
      <c r="FVQ7" s="238"/>
      <c r="FVR7" s="238"/>
      <c r="FVS7" s="238"/>
      <c r="FVT7" s="238"/>
      <c r="FVU7" s="238"/>
      <c r="FVV7" s="238"/>
      <c r="FVW7" s="238"/>
      <c r="FVX7" s="238"/>
      <c r="FVY7" s="238"/>
      <c r="FVZ7" s="238"/>
      <c r="FWA7" s="238"/>
      <c r="FWB7" s="238"/>
      <c r="FWC7" s="238"/>
      <c r="FWD7" s="238"/>
      <c r="FWE7" s="238"/>
      <c r="FWF7" s="238"/>
      <c r="FWG7" s="238"/>
      <c r="FWH7" s="238"/>
      <c r="FWI7" s="238"/>
      <c r="FWJ7" s="238"/>
      <c r="FWK7" s="238"/>
      <c r="FWL7" s="238"/>
      <c r="FWM7" s="238"/>
      <c r="FWN7" s="238"/>
      <c r="FWO7" s="238"/>
      <c r="FWP7" s="238"/>
      <c r="FWQ7" s="238"/>
      <c r="FWR7" s="238"/>
      <c r="FWS7" s="238"/>
      <c r="FWT7" s="238"/>
      <c r="FWU7" s="238"/>
      <c r="FWV7" s="238"/>
      <c r="FWW7" s="238"/>
      <c r="FWX7" s="238"/>
      <c r="FWY7" s="238"/>
      <c r="FWZ7" s="238"/>
      <c r="FXA7" s="238"/>
      <c r="FXB7" s="238"/>
      <c r="FXC7" s="238"/>
      <c r="FXD7" s="238"/>
      <c r="FXE7" s="238"/>
      <c r="FXF7" s="238"/>
      <c r="FXG7" s="238"/>
      <c r="FXH7" s="238"/>
      <c r="FXI7" s="238"/>
      <c r="FXJ7" s="238"/>
      <c r="FXK7" s="238"/>
      <c r="FXL7" s="238"/>
      <c r="FXM7" s="238"/>
      <c r="FXN7" s="238"/>
      <c r="FXO7" s="238"/>
      <c r="FXP7" s="238"/>
      <c r="FXQ7" s="238"/>
      <c r="FXR7" s="238"/>
      <c r="FXS7" s="238"/>
      <c r="FXT7" s="238"/>
      <c r="FXU7" s="238"/>
      <c r="FXV7" s="238"/>
      <c r="FXW7" s="238"/>
      <c r="FXX7" s="238"/>
      <c r="FXY7" s="238"/>
      <c r="FXZ7" s="238"/>
      <c r="FYA7" s="238"/>
      <c r="FYB7" s="238"/>
      <c r="FYC7" s="238"/>
      <c r="FYD7" s="238"/>
      <c r="FYE7" s="238"/>
      <c r="FYF7" s="238"/>
      <c r="FYG7" s="238"/>
      <c r="FYH7" s="238"/>
      <c r="FYI7" s="238"/>
      <c r="FYJ7" s="238"/>
      <c r="FYK7" s="238"/>
      <c r="FYL7" s="238"/>
      <c r="FYM7" s="238"/>
      <c r="FYN7" s="238"/>
      <c r="FYO7" s="238"/>
      <c r="FYP7" s="238"/>
      <c r="FYQ7" s="238"/>
      <c r="FYR7" s="238"/>
      <c r="FYS7" s="238"/>
      <c r="FYT7" s="238"/>
      <c r="FYU7" s="238"/>
      <c r="FYV7" s="238"/>
      <c r="FYW7" s="238"/>
      <c r="FYX7" s="238"/>
      <c r="FYY7" s="238"/>
      <c r="FYZ7" s="238"/>
      <c r="FZA7" s="238"/>
      <c r="FZB7" s="238"/>
      <c r="FZC7" s="238"/>
      <c r="FZD7" s="238"/>
      <c r="FZE7" s="238"/>
      <c r="FZF7" s="238"/>
      <c r="FZG7" s="238"/>
      <c r="FZH7" s="238"/>
      <c r="FZI7" s="238"/>
      <c r="FZJ7" s="238"/>
      <c r="FZK7" s="238"/>
      <c r="FZL7" s="238"/>
      <c r="FZM7" s="238"/>
      <c r="FZN7" s="238"/>
      <c r="FZO7" s="238"/>
      <c r="FZP7" s="238"/>
      <c r="FZQ7" s="238"/>
      <c r="FZR7" s="238"/>
      <c r="FZS7" s="238"/>
      <c r="FZT7" s="238"/>
      <c r="FZU7" s="238"/>
      <c r="FZV7" s="238"/>
      <c r="FZW7" s="238"/>
      <c r="FZX7" s="238"/>
      <c r="FZY7" s="238"/>
      <c r="FZZ7" s="238"/>
      <c r="GAA7" s="238"/>
      <c r="GAB7" s="238"/>
      <c r="GAC7" s="238"/>
      <c r="GAD7" s="238"/>
      <c r="GAE7" s="238"/>
      <c r="GAF7" s="238"/>
      <c r="GAG7" s="238"/>
      <c r="GAH7" s="238"/>
      <c r="GAI7" s="238"/>
      <c r="GAJ7" s="238"/>
      <c r="GAK7" s="238"/>
      <c r="GAL7" s="238"/>
      <c r="GAM7" s="238"/>
      <c r="GAN7" s="238"/>
      <c r="GAO7" s="238"/>
      <c r="GAP7" s="238"/>
      <c r="GAQ7" s="238"/>
      <c r="GAR7" s="238"/>
      <c r="GAS7" s="238"/>
      <c r="GAT7" s="238"/>
      <c r="GAU7" s="238"/>
      <c r="GAV7" s="238"/>
      <c r="GAW7" s="238"/>
      <c r="GAX7" s="238"/>
      <c r="GAY7" s="238"/>
      <c r="GAZ7" s="238"/>
      <c r="GBA7" s="238"/>
      <c r="GBB7" s="238"/>
      <c r="GBC7" s="238"/>
      <c r="GBD7" s="238"/>
      <c r="GBE7" s="238"/>
      <c r="GBF7" s="238"/>
      <c r="GBG7" s="238"/>
      <c r="GBH7" s="238"/>
      <c r="GBI7" s="238"/>
      <c r="GBJ7" s="238"/>
      <c r="GBK7" s="238"/>
      <c r="GBL7" s="238"/>
      <c r="GBM7" s="238"/>
      <c r="GBN7" s="238"/>
      <c r="GBO7" s="238"/>
      <c r="GBP7" s="238"/>
      <c r="GBQ7" s="238"/>
      <c r="GBR7" s="238"/>
      <c r="GBS7" s="238"/>
      <c r="GBT7" s="238"/>
      <c r="GBU7" s="238"/>
      <c r="GBV7" s="238"/>
      <c r="GBW7" s="238"/>
      <c r="GBX7" s="238"/>
      <c r="GBY7" s="238"/>
      <c r="GBZ7" s="238"/>
      <c r="GCA7" s="238"/>
      <c r="GCB7" s="238"/>
      <c r="GCC7" s="238"/>
      <c r="GCD7" s="238"/>
      <c r="GCE7" s="238"/>
      <c r="GCF7" s="238"/>
      <c r="GCG7" s="238"/>
      <c r="GCH7" s="238"/>
      <c r="GCI7" s="238"/>
      <c r="GCJ7" s="238"/>
      <c r="GCK7" s="238"/>
      <c r="GCL7" s="238"/>
      <c r="GCM7" s="238"/>
      <c r="GCN7" s="238"/>
      <c r="GCO7" s="238"/>
      <c r="GCP7" s="238"/>
      <c r="GCQ7" s="238"/>
      <c r="GCR7" s="238"/>
      <c r="GCS7" s="238"/>
      <c r="GCT7" s="238"/>
      <c r="GCU7" s="238"/>
      <c r="GCV7" s="238"/>
      <c r="GCW7" s="238"/>
      <c r="GCX7" s="238"/>
      <c r="GCY7" s="238"/>
      <c r="GCZ7" s="238"/>
      <c r="GDA7" s="238"/>
      <c r="GDB7" s="238"/>
      <c r="GDC7" s="238"/>
      <c r="GDD7" s="238"/>
      <c r="GDE7" s="238"/>
      <c r="GDF7" s="238"/>
      <c r="GDG7" s="238"/>
      <c r="GDH7" s="238"/>
      <c r="GDI7" s="238"/>
      <c r="GDJ7" s="238"/>
      <c r="GDK7" s="238"/>
      <c r="GDL7" s="238"/>
      <c r="GDM7" s="238"/>
      <c r="GDN7" s="238"/>
      <c r="GDO7" s="238"/>
      <c r="GDP7" s="238"/>
      <c r="GDQ7" s="238"/>
      <c r="GDR7" s="238"/>
      <c r="GDS7" s="238"/>
      <c r="GDT7" s="238"/>
      <c r="GDU7" s="238"/>
      <c r="GDV7" s="238"/>
      <c r="GDW7" s="238"/>
      <c r="GDX7" s="238"/>
      <c r="GDY7" s="238"/>
      <c r="GDZ7" s="238"/>
      <c r="GEA7" s="238"/>
      <c r="GEB7" s="238"/>
      <c r="GEC7" s="238"/>
      <c r="GED7" s="238"/>
      <c r="GEE7" s="238"/>
      <c r="GEF7" s="238"/>
      <c r="GEG7" s="238"/>
      <c r="GEH7" s="238"/>
      <c r="GEI7" s="238"/>
      <c r="GEJ7" s="238"/>
      <c r="GEK7" s="238"/>
      <c r="GEL7" s="238"/>
      <c r="GEM7" s="238"/>
      <c r="GEN7" s="238"/>
      <c r="GEO7" s="238"/>
      <c r="GEP7" s="238"/>
      <c r="GEQ7" s="238"/>
      <c r="GER7" s="238"/>
      <c r="GES7" s="238"/>
      <c r="GET7" s="238"/>
      <c r="GEU7" s="238"/>
      <c r="GEV7" s="238"/>
      <c r="GEW7" s="238"/>
      <c r="GEX7" s="238"/>
      <c r="GEY7" s="238"/>
      <c r="GEZ7" s="238"/>
      <c r="GFA7" s="238"/>
      <c r="GFB7" s="238"/>
      <c r="GFC7" s="238"/>
      <c r="GFD7" s="238"/>
      <c r="GFE7" s="238"/>
      <c r="GFF7" s="238"/>
      <c r="GFG7" s="238"/>
      <c r="GFH7" s="238"/>
      <c r="GFI7" s="238"/>
      <c r="GFJ7" s="238"/>
      <c r="GFK7" s="238"/>
      <c r="GFL7" s="238"/>
      <c r="GFM7" s="238"/>
      <c r="GFN7" s="238"/>
      <c r="GFO7" s="238"/>
      <c r="GFP7" s="238"/>
      <c r="GFQ7" s="238"/>
      <c r="GFR7" s="238"/>
      <c r="GFS7" s="238"/>
      <c r="GFT7" s="238"/>
      <c r="GFU7" s="238"/>
      <c r="GFV7" s="238"/>
      <c r="GFW7" s="238"/>
      <c r="GFX7" s="238"/>
      <c r="GFY7" s="238"/>
      <c r="GFZ7" s="238"/>
      <c r="GGA7" s="238"/>
      <c r="GGB7" s="238"/>
      <c r="GGC7" s="238"/>
      <c r="GGD7" s="238"/>
      <c r="GGE7" s="238"/>
      <c r="GGF7" s="238"/>
      <c r="GGG7" s="238"/>
      <c r="GGH7" s="238"/>
      <c r="GGI7" s="238"/>
      <c r="GGJ7" s="238"/>
      <c r="GGK7" s="238"/>
      <c r="GGL7" s="238"/>
      <c r="GGM7" s="238"/>
      <c r="GGN7" s="238"/>
      <c r="GGO7" s="238"/>
      <c r="GGP7" s="238"/>
      <c r="GGQ7" s="238"/>
      <c r="GGR7" s="238"/>
      <c r="GGS7" s="238"/>
      <c r="GGT7" s="238"/>
      <c r="GGU7" s="238"/>
      <c r="GGV7" s="238"/>
      <c r="GGW7" s="238"/>
      <c r="GGX7" s="238"/>
      <c r="GGY7" s="238"/>
      <c r="GGZ7" s="238"/>
      <c r="GHA7" s="238"/>
      <c r="GHB7" s="238"/>
      <c r="GHC7" s="238"/>
      <c r="GHD7" s="238"/>
      <c r="GHE7" s="238"/>
      <c r="GHF7" s="238"/>
      <c r="GHG7" s="238"/>
      <c r="GHH7" s="238"/>
      <c r="GHI7" s="238"/>
      <c r="GHJ7" s="238"/>
      <c r="GHK7" s="238"/>
      <c r="GHL7" s="238"/>
      <c r="GHM7" s="238"/>
      <c r="GHN7" s="238"/>
      <c r="GHO7" s="238"/>
      <c r="GHP7" s="238"/>
      <c r="GHQ7" s="238"/>
      <c r="GHR7" s="238"/>
      <c r="GHS7" s="238"/>
      <c r="GHT7" s="238"/>
      <c r="GHU7" s="238"/>
      <c r="GHV7" s="238"/>
      <c r="GHW7" s="238"/>
      <c r="GHX7" s="238"/>
      <c r="GHY7" s="238"/>
      <c r="GHZ7" s="238"/>
      <c r="GIA7" s="238"/>
      <c r="GIB7" s="238"/>
      <c r="GIC7" s="238"/>
      <c r="GID7" s="238"/>
      <c r="GIE7" s="238"/>
      <c r="GIF7" s="238"/>
      <c r="GIG7" s="238"/>
      <c r="GIH7" s="238"/>
      <c r="GII7" s="238"/>
      <c r="GIJ7" s="238"/>
      <c r="GIK7" s="238"/>
      <c r="GIL7" s="238"/>
      <c r="GIM7" s="238"/>
      <c r="GIN7" s="238"/>
      <c r="GIO7" s="238"/>
      <c r="GIP7" s="238"/>
      <c r="GIQ7" s="238"/>
      <c r="GIR7" s="238"/>
      <c r="GIS7" s="238"/>
      <c r="GIT7" s="238"/>
      <c r="GIU7" s="238"/>
      <c r="GIV7" s="238"/>
      <c r="GIW7" s="238"/>
      <c r="GIX7" s="238"/>
      <c r="GIY7" s="238"/>
      <c r="GIZ7" s="238"/>
      <c r="GJA7" s="238"/>
      <c r="GJB7" s="238"/>
      <c r="GJC7" s="238"/>
      <c r="GJD7" s="238"/>
      <c r="GJE7" s="238"/>
      <c r="GJF7" s="238"/>
      <c r="GJG7" s="238"/>
      <c r="GJH7" s="238"/>
      <c r="GJI7" s="238"/>
      <c r="GJJ7" s="238"/>
      <c r="GJK7" s="238"/>
      <c r="GJL7" s="238"/>
      <c r="GJM7" s="238"/>
      <c r="GJN7" s="238"/>
      <c r="GJO7" s="238"/>
      <c r="GJP7" s="238"/>
      <c r="GJQ7" s="238"/>
      <c r="GJR7" s="238"/>
      <c r="GJS7" s="238"/>
      <c r="GJT7" s="238"/>
      <c r="GJU7" s="238"/>
      <c r="GJV7" s="238"/>
      <c r="GJW7" s="238"/>
      <c r="GJX7" s="238"/>
      <c r="GJY7" s="238"/>
      <c r="GJZ7" s="238"/>
      <c r="GKA7" s="238"/>
      <c r="GKB7" s="238"/>
      <c r="GKC7" s="238"/>
      <c r="GKD7" s="238"/>
      <c r="GKE7" s="238"/>
      <c r="GKF7" s="238"/>
      <c r="GKG7" s="238"/>
      <c r="GKH7" s="238"/>
      <c r="GKI7" s="238"/>
      <c r="GKJ7" s="238"/>
      <c r="GKK7" s="238"/>
      <c r="GKL7" s="238"/>
      <c r="GKM7" s="238"/>
      <c r="GKN7" s="238"/>
      <c r="GKO7" s="238"/>
      <c r="GKP7" s="238"/>
      <c r="GKQ7" s="238"/>
      <c r="GKR7" s="238"/>
      <c r="GKS7" s="238"/>
      <c r="GKT7" s="238"/>
      <c r="GKU7" s="238"/>
      <c r="GKV7" s="238"/>
      <c r="GKW7" s="238"/>
      <c r="GKX7" s="238"/>
      <c r="GKY7" s="238"/>
      <c r="GKZ7" s="238"/>
      <c r="GLA7" s="238"/>
      <c r="GLB7" s="238"/>
      <c r="GLC7" s="238"/>
      <c r="GLD7" s="238"/>
      <c r="GLE7" s="238"/>
      <c r="GLF7" s="238"/>
      <c r="GLG7" s="238"/>
      <c r="GLH7" s="238"/>
      <c r="GLI7" s="238"/>
      <c r="GLJ7" s="238"/>
      <c r="GLK7" s="238"/>
      <c r="GLL7" s="238"/>
      <c r="GLM7" s="238"/>
      <c r="GLN7" s="238"/>
      <c r="GLO7" s="238"/>
      <c r="GLP7" s="238"/>
      <c r="GLQ7" s="238"/>
      <c r="GLR7" s="238"/>
      <c r="GLS7" s="238"/>
      <c r="GLT7" s="238"/>
      <c r="GLU7" s="238"/>
      <c r="GLV7" s="238"/>
      <c r="GLW7" s="238"/>
      <c r="GLX7" s="238"/>
      <c r="GLY7" s="238"/>
      <c r="GLZ7" s="238"/>
      <c r="GMA7" s="238"/>
      <c r="GMB7" s="238"/>
      <c r="GMC7" s="238"/>
      <c r="GMD7" s="238"/>
      <c r="GME7" s="238"/>
      <c r="GMF7" s="238"/>
      <c r="GMG7" s="238"/>
      <c r="GMH7" s="238"/>
      <c r="GMI7" s="238"/>
      <c r="GMJ7" s="238"/>
      <c r="GMK7" s="238"/>
      <c r="GML7" s="238"/>
      <c r="GMM7" s="238"/>
      <c r="GMN7" s="238"/>
      <c r="GMO7" s="238"/>
      <c r="GMP7" s="238"/>
      <c r="GMQ7" s="238"/>
      <c r="GMR7" s="238"/>
      <c r="GMS7" s="238"/>
      <c r="GMT7" s="238"/>
      <c r="GMU7" s="238"/>
      <c r="GMV7" s="238"/>
      <c r="GMW7" s="238"/>
      <c r="GMX7" s="238"/>
      <c r="GMY7" s="238"/>
      <c r="GMZ7" s="238"/>
      <c r="GNA7" s="238"/>
      <c r="GNB7" s="238"/>
      <c r="GNC7" s="238"/>
      <c r="GND7" s="238"/>
      <c r="GNE7" s="238"/>
      <c r="GNF7" s="238"/>
      <c r="GNG7" s="238"/>
      <c r="GNH7" s="238"/>
      <c r="GNI7" s="238"/>
      <c r="GNJ7" s="238"/>
      <c r="GNK7" s="238"/>
      <c r="GNL7" s="238"/>
      <c r="GNM7" s="238"/>
      <c r="GNN7" s="238"/>
      <c r="GNO7" s="238"/>
      <c r="GNP7" s="238"/>
      <c r="GNQ7" s="238"/>
      <c r="GNR7" s="238"/>
      <c r="GNS7" s="238"/>
      <c r="GNT7" s="238"/>
      <c r="GNU7" s="238"/>
      <c r="GNV7" s="238"/>
      <c r="GNW7" s="238"/>
      <c r="GNX7" s="238"/>
      <c r="GNY7" s="238"/>
      <c r="GNZ7" s="238"/>
      <c r="GOA7" s="238"/>
      <c r="GOB7" s="238"/>
      <c r="GOC7" s="238"/>
      <c r="GOD7" s="238"/>
      <c r="GOE7" s="238"/>
      <c r="GOF7" s="238"/>
      <c r="GOG7" s="238"/>
      <c r="GOH7" s="238"/>
      <c r="GOI7" s="238"/>
      <c r="GOJ7" s="238"/>
      <c r="GOK7" s="238"/>
      <c r="GOL7" s="238"/>
      <c r="GOM7" s="238"/>
      <c r="GON7" s="238"/>
      <c r="GOO7" s="238"/>
      <c r="GOP7" s="238"/>
      <c r="GOQ7" s="238"/>
      <c r="GOR7" s="238"/>
      <c r="GOS7" s="238"/>
      <c r="GOT7" s="238"/>
      <c r="GOU7" s="238"/>
      <c r="GOV7" s="238"/>
      <c r="GOW7" s="238"/>
      <c r="GOX7" s="238"/>
      <c r="GOY7" s="238"/>
      <c r="GOZ7" s="238"/>
      <c r="GPA7" s="238"/>
      <c r="GPB7" s="238"/>
      <c r="GPC7" s="238"/>
      <c r="GPD7" s="238"/>
      <c r="GPE7" s="238"/>
      <c r="GPF7" s="238"/>
      <c r="GPG7" s="238"/>
      <c r="GPH7" s="238"/>
      <c r="GPI7" s="238"/>
      <c r="GPJ7" s="238"/>
      <c r="GPK7" s="238"/>
      <c r="GPL7" s="238"/>
      <c r="GPM7" s="238"/>
      <c r="GPN7" s="238"/>
      <c r="GPO7" s="238"/>
      <c r="GPP7" s="238"/>
      <c r="GPQ7" s="238"/>
      <c r="GPR7" s="238"/>
      <c r="GPS7" s="238"/>
      <c r="GPT7" s="238"/>
      <c r="GPU7" s="238"/>
      <c r="GPV7" s="238"/>
      <c r="GPW7" s="238"/>
      <c r="GPX7" s="238"/>
      <c r="GPY7" s="238"/>
      <c r="GPZ7" s="238"/>
      <c r="GQA7" s="238"/>
      <c r="GQB7" s="238"/>
      <c r="GQC7" s="238"/>
      <c r="GQD7" s="238"/>
      <c r="GQE7" s="238"/>
      <c r="GQF7" s="238"/>
      <c r="GQG7" s="238"/>
      <c r="GQH7" s="238"/>
      <c r="GQI7" s="238"/>
      <c r="GQJ7" s="238"/>
      <c r="GQK7" s="238"/>
      <c r="GQL7" s="238"/>
      <c r="GQM7" s="238"/>
      <c r="GQN7" s="238"/>
      <c r="GQO7" s="238"/>
      <c r="GQP7" s="238"/>
      <c r="GQQ7" s="238"/>
      <c r="GQR7" s="238"/>
      <c r="GQS7" s="238"/>
      <c r="GQT7" s="238"/>
      <c r="GQU7" s="238"/>
      <c r="GQV7" s="238"/>
      <c r="GQW7" s="238"/>
      <c r="GQX7" s="238"/>
      <c r="GQY7" s="238"/>
      <c r="GQZ7" s="238"/>
      <c r="GRA7" s="238"/>
      <c r="GRB7" s="238"/>
      <c r="GRC7" s="238"/>
      <c r="GRD7" s="238"/>
      <c r="GRE7" s="238"/>
      <c r="GRF7" s="238"/>
      <c r="GRG7" s="238"/>
      <c r="GRH7" s="238"/>
      <c r="GRI7" s="238"/>
      <c r="GRJ7" s="238"/>
      <c r="GRK7" s="238"/>
      <c r="GRL7" s="238"/>
      <c r="GRM7" s="238"/>
      <c r="GRN7" s="238"/>
      <c r="GRO7" s="238"/>
      <c r="GRP7" s="238"/>
      <c r="GRQ7" s="238"/>
      <c r="GRR7" s="238"/>
      <c r="GRS7" s="238"/>
      <c r="GRT7" s="238"/>
      <c r="GRU7" s="238"/>
      <c r="GRV7" s="238"/>
      <c r="GRW7" s="238"/>
      <c r="GRX7" s="238"/>
      <c r="GRY7" s="238"/>
      <c r="GRZ7" s="238"/>
      <c r="GSA7" s="238"/>
      <c r="GSB7" s="238"/>
      <c r="GSC7" s="238"/>
      <c r="GSD7" s="238"/>
      <c r="GSE7" s="238"/>
      <c r="GSF7" s="238"/>
      <c r="GSG7" s="238"/>
      <c r="GSH7" s="238"/>
      <c r="GSI7" s="238"/>
      <c r="GSJ7" s="238"/>
      <c r="GSK7" s="238"/>
      <c r="GSL7" s="238"/>
      <c r="GSM7" s="238"/>
      <c r="GSN7" s="238"/>
      <c r="GSO7" s="238"/>
      <c r="GSP7" s="238"/>
      <c r="GSQ7" s="238"/>
      <c r="GSR7" s="238"/>
      <c r="GSS7" s="238"/>
      <c r="GST7" s="238"/>
      <c r="GSU7" s="238"/>
      <c r="GSV7" s="238"/>
      <c r="GSW7" s="238"/>
      <c r="GSX7" s="238"/>
      <c r="GSY7" s="238"/>
      <c r="GSZ7" s="238"/>
      <c r="GTA7" s="238"/>
      <c r="GTB7" s="238"/>
      <c r="GTC7" s="238"/>
      <c r="GTD7" s="238"/>
      <c r="GTE7" s="238"/>
      <c r="GTF7" s="238"/>
      <c r="GTG7" s="238"/>
      <c r="GTH7" s="238"/>
      <c r="GTI7" s="238"/>
      <c r="GTJ7" s="238"/>
      <c r="GTK7" s="238"/>
      <c r="GTL7" s="238"/>
      <c r="GTM7" s="238"/>
      <c r="GTN7" s="238"/>
      <c r="GTO7" s="238"/>
      <c r="GTP7" s="238"/>
      <c r="GTQ7" s="238"/>
      <c r="GTR7" s="238"/>
      <c r="GTS7" s="238"/>
      <c r="GTT7" s="238"/>
      <c r="GTU7" s="238"/>
      <c r="GTV7" s="238"/>
      <c r="GTW7" s="238"/>
      <c r="GTX7" s="238"/>
      <c r="GTY7" s="238"/>
      <c r="GTZ7" s="238"/>
      <c r="GUA7" s="238"/>
      <c r="GUB7" s="238"/>
      <c r="GUC7" s="238"/>
      <c r="GUD7" s="238"/>
      <c r="GUE7" s="238"/>
      <c r="GUF7" s="238"/>
      <c r="GUG7" s="238"/>
      <c r="GUH7" s="238"/>
      <c r="GUI7" s="238"/>
      <c r="GUJ7" s="238"/>
      <c r="GUK7" s="238"/>
      <c r="GUL7" s="238"/>
      <c r="GUM7" s="238"/>
      <c r="GUN7" s="238"/>
      <c r="GUO7" s="238"/>
      <c r="GUP7" s="238"/>
      <c r="GUQ7" s="238"/>
      <c r="GUR7" s="238"/>
      <c r="GUS7" s="238"/>
      <c r="GUT7" s="238"/>
      <c r="GUU7" s="238"/>
      <c r="GUV7" s="238"/>
      <c r="GUW7" s="238"/>
      <c r="GUX7" s="238"/>
      <c r="GUY7" s="238"/>
      <c r="GUZ7" s="238"/>
      <c r="GVA7" s="238"/>
      <c r="GVB7" s="238"/>
      <c r="GVC7" s="238"/>
      <c r="GVD7" s="238"/>
      <c r="GVE7" s="238"/>
      <c r="GVF7" s="238"/>
      <c r="GVG7" s="238"/>
      <c r="GVH7" s="238"/>
      <c r="GVI7" s="238"/>
      <c r="GVJ7" s="238"/>
      <c r="GVK7" s="238"/>
      <c r="GVL7" s="238"/>
      <c r="GVM7" s="238"/>
      <c r="GVN7" s="238"/>
      <c r="GVO7" s="238"/>
      <c r="GVP7" s="238"/>
      <c r="GVQ7" s="238"/>
      <c r="GVR7" s="238"/>
      <c r="GVS7" s="238"/>
      <c r="GVT7" s="238"/>
      <c r="GVU7" s="238"/>
      <c r="GVV7" s="238"/>
      <c r="GVW7" s="238"/>
      <c r="GVX7" s="238"/>
      <c r="GVY7" s="238"/>
      <c r="GVZ7" s="238"/>
      <c r="GWA7" s="238"/>
      <c r="GWB7" s="238"/>
      <c r="GWC7" s="238"/>
      <c r="GWD7" s="238"/>
      <c r="GWE7" s="238"/>
      <c r="GWF7" s="238"/>
      <c r="GWG7" s="238"/>
      <c r="GWH7" s="238"/>
      <c r="GWI7" s="238"/>
      <c r="GWJ7" s="238"/>
      <c r="GWK7" s="238"/>
      <c r="GWL7" s="238"/>
      <c r="GWM7" s="238"/>
      <c r="GWN7" s="238"/>
      <c r="GWO7" s="238"/>
      <c r="GWP7" s="238"/>
      <c r="GWQ7" s="238"/>
      <c r="GWR7" s="238"/>
      <c r="GWS7" s="238"/>
      <c r="GWT7" s="238"/>
      <c r="GWU7" s="238"/>
      <c r="GWV7" s="238"/>
      <c r="GWW7" s="238"/>
      <c r="GWX7" s="238"/>
      <c r="GWY7" s="238"/>
      <c r="GWZ7" s="238"/>
      <c r="GXA7" s="238"/>
      <c r="GXB7" s="238"/>
      <c r="GXC7" s="238"/>
      <c r="GXD7" s="238"/>
      <c r="GXE7" s="238"/>
      <c r="GXF7" s="238"/>
      <c r="GXG7" s="238"/>
      <c r="GXH7" s="238"/>
      <c r="GXI7" s="238"/>
      <c r="GXJ7" s="238"/>
      <c r="GXK7" s="238"/>
      <c r="GXL7" s="238"/>
      <c r="GXM7" s="238"/>
      <c r="GXN7" s="238"/>
      <c r="GXO7" s="238"/>
      <c r="GXP7" s="238"/>
      <c r="GXQ7" s="238"/>
      <c r="GXR7" s="238"/>
      <c r="GXS7" s="238"/>
      <c r="GXT7" s="238"/>
      <c r="GXU7" s="238"/>
      <c r="GXV7" s="238"/>
      <c r="GXW7" s="238"/>
      <c r="GXX7" s="238"/>
      <c r="GXY7" s="238"/>
      <c r="GXZ7" s="238"/>
      <c r="GYA7" s="238"/>
      <c r="GYB7" s="238"/>
      <c r="GYC7" s="238"/>
      <c r="GYD7" s="238"/>
      <c r="GYE7" s="238"/>
      <c r="GYF7" s="238"/>
      <c r="GYG7" s="238"/>
      <c r="GYH7" s="238"/>
      <c r="GYI7" s="238"/>
      <c r="GYJ7" s="238"/>
      <c r="GYK7" s="238"/>
      <c r="GYL7" s="238"/>
      <c r="GYM7" s="238"/>
      <c r="GYN7" s="238"/>
      <c r="GYO7" s="238"/>
      <c r="GYP7" s="238"/>
      <c r="GYQ7" s="238"/>
      <c r="GYR7" s="238"/>
      <c r="GYS7" s="238"/>
      <c r="GYT7" s="238"/>
      <c r="GYU7" s="238"/>
      <c r="GYV7" s="238"/>
      <c r="GYW7" s="238"/>
      <c r="GYX7" s="238"/>
      <c r="GYY7" s="238"/>
      <c r="GYZ7" s="238"/>
      <c r="GZA7" s="238"/>
      <c r="GZB7" s="238"/>
      <c r="GZC7" s="238"/>
      <c r="GZD7" s="238"/>
      <c r="GZE7" s="238"/>
      <c r="GZF7" s="238"/>
      <c r="GZG7" s="238"/>
      <c r="GZH7" s="238"/>
      <c r="GZI7" s="238"/>
      <c r="GZJ7" s="238"/>
      <c r="GZK7" s="238"/>
      <c r="GZL7" s="238"/>
      <c r="GZM7" s="238"/>
      <c r="GZN7" s="238"/>
      <c r="GZO7" s="238"/>
      <c r="GZP7" s="238"/>
      <c r="GZQ7" s="238"/>
      <c r="GZR7" s="238"/>
      <c r="GZS7" s="238"/>
      <c r="GZT7" s="238"/>
      <c r="GZU7" s="238"/>
      <c r="GZV7" s="238"/>
      <c r="GZW7" s="238"/>
      <c r="GZX7" s="238"/>
      <c r="GZY7" s="238"/>
      <c r="GZZ7" s="238"/>
      <c r="HAA7" s="238"/>
      <c r="HAB7" s="238"/>
      <c r="HAC7" s="238"/>
      <c r="HAD7" s="238"/>
      <c r="HAE7" s="238"/>
      <c r="HAF7" s="238"/>
      <c r="HAG7" s="238"/>
      <c r="HAH7" s="238"/>
      <c r="HAI7" s="238"/>
      <c r="HAJ7" s="238"/>
      <c r="HAK7" s="238"/>
      <c r="HAL7" s="238"/>
      <c r="HAM7" s="238"/>
      <c r="HAN7" s="238"/>
      <c r="HAO7" s="238"/>
      <c r="HAP7" s="238"/>
      <c r="HAQ7" s="238"/>
      <c r="HAR7" s="238"/>
      <c r="HAS7" s="238"/>
      <c r="HAT7" s="238"/>
      <c r="HAU7" s="238"/>
      <c r="HAV7" s="238"/>
      <c r="HAW7" s="238"/>
      <c r="HAX7" s="238"/>
      <c r="HAY7" s="238"/>
      <c r="HAZ7" s="238"/>
      <c r="HBA7" s="238"/>
      <c r="HBB7" s="238"/>
      <c r="HBC7" s="238"/>
      <c r="HBD7" s="238"/>
      <c r="HBE7" s="238"/>
      <c r="HBF7" s="238"/>
      <c r="HBG7" s="238"/>
      <c r="HBH7" s="238"/>
      <c r="HBI7" s="238"/>
      <c r="HBJ7" s="238"/>
      <c r="HBK7" s="238"/>
      <c r="HBL7" s="238"/>
      <c r="HBM7" s="238"/>
      <c r="HBN7" s="238"/>
      <c r="HBO7" s="238"/>
      <c r="HBP7" s="238"/>
      <c r="HBQ7" s="238"/>
      <c r="HBR7" s="238"/>
      <c r="HBS7" s="238"/>
      <c r="HBT7" s="238"/>
      <c r="HBU7" s="238"/>
      <c r="HBV7" s="238"/>
      <c r="HBW7" s="238"/>
      <c r="HBX7" s="238"/>
      <c r="HBY7" s="238"/>
      <c r="HBZ7" s="238"/>
      <c r="HCA7" s="238"/>
      <c r="HCB7" s="238"/>
      <c r="HCC7" s="238"/>
      <c r="HCD7" s="238"/>
      <c r="HCE7" s="238"/>
      <c r="HCF7" s="238"/>
      <c r="HCG7" s="238"/>
      <c r="HCH7" s="238"/>
      <c r="HCI7" s="238"/>
      <c r="HCJ7" s="238"/>
      <c r="HCK7" s="238"/>
      <c r="HCL7" s="238"/>
      <c r="HCM7" s="238"/>
      <c r="HCN7" s="238"/>
      <c r="HCO7" s="238"/>
      <c r="HCP7" s="238"/>
      <c r="HCQ7" s="238"/>
      <c r="HCR7" s="238"/>
      <c r="HCS7" s="238"/>
      <c r="HCT7" s="238"/>
      <c r="HCU7" s="238"/>
      <c r="HCV7" s="238"/>
      <c r="HCW7" s="238"/>
      <c r="HCX7" s="238"/>
      <c r="HCY7" s="238"/>
      <c r="HCZ7" s="238"/>
      <c r="HDA7" s="238"/>
      <c r="HDB7" s="238"/>
      <c r="HDC7" s="238"/>
      <c r="HDD7" s="238"/>
      <c r="HDE7" s="238"/>
      <c r="HDF7" s="238"/>
      <c r="HDG7" s="238"/>
      <c r="HDH7" s="238"/>
      <c r="HDI7" s="238"/>
      <c r="HDJ7" s="238"/>
      <c r="HDK7" s="238"/>
      <c r="HDL7" s="238"/>
      <c r="HDM7" s="238"/>
      <c r="HDN7" s="238"/>
      <c r="HDO7" s="238"/>
      <c r="HDP7" s="238"/>
      <c r="HDQ7" s="238"/>
      <c r="HDR7" s="238"/>
      <c r="HDS7" s="238"/>
      <c r="HDT7" s="238"/>
      <c r="HDU7" s="238"/>
      <c r="HDV7" s="238"/>
      <c r="HDW7" s="238"/>
      <c r="HDX7" s="238"/>
      <c r="HDY7" s="238"/>
      <c r="HDZ7" s="238"/>
      <c r="HEA7" s="238"/>
      <c r="HEB7" s="238"/>
      <c r="HEC7" s="238"/>
      <c r="HED7" s="238"/>
      <c r="HEE7" s="238"/>
      <c r="HEF7" s="238"/>
      <c r="HEG7" s="238"/>
      <c r="HEH7" s="238"/>
      <c r="HEI7" s="238"/>
      <c r="HEJ7" s="238"/>
      <c r="HEK7" s="238"/>
      <c r="HEL7" s="238"/>
      <c r="HEM7" s="238"/>
      <c r="HEN7" s="238"/>
      <c r="HEO7" s="238"/>
      <c r="HEP7" s="238"/>
      <c r="HEQ7" s="238"/>
      <c r="HER7" s="238"/>
      <c r="HES7" s="238"/>
      <c r="HET7" s="238"/>
      <c r="HEU7" s="238"/>
      <c r="HEV7" s="238"/>
      <c r="HEW7" s="238"/>
      <c r="HEX7" s="238"/>
      <c r="HEY7" s="238"/>
      <c r="HEZ7" s="238"/>
      <c r="HFA7" s="238"/>
      <c r="HFB7" s="238"/>
      <c r="HFC7" s="238"/>
      <c r="HFD7" s="238"/>
      <c r="HFE7" s="238"/>
      <c r="HFF7" s="238"/>
      <c r="HFG7" s="238"/>
      <c r="HFH7" s="238"/>
      <c r="HFI7" s="238"/>
      <c r="HFJ7" s="238"/>
      <c r="HFK7" s="238"/>
      <c r="HFL7" s="238"/>
      <c r="HFM7" s="238"/>
      <c r="HFN7" s="238"/>
      <c r="HFO7" s="238"/>
      <c r="HFP7" s="238"/>
      <c r="HFQ7" s="238"/>
      <c r="HFR7" s="238"/>
      <c r="HFS7" s="238"/>
      <c r="HFT7" s="238"/>
      <c r="HFU7" s="238"/>
      <c r="HFV7" s="238"/>
      <c r="HFW7" s="238"/>
      <c r="HFX7" s="238"/>
      <c r="HFY7" s="238"/>
      <c r="HFZ7" s="238"/>
      <c r="HGA7" s="238"/>
      <c r="HGB7" s="238"/>
      <c r="HGC7" s="238"/>
      <c r="HGD7" s="238"/>
      <c r="HGE7" s="238"/>
      <c r="HGF7" s="238"/>
      <c r="HGG7" s="238"/>
      <c r="HGH7" s="238"/>
      <c r="HGI7" s="238"/>
      <c r="HGJ7" s="238"/>
      <c r="HGK7" s="238"/>
      <c r="HGL7" s="238"/>
      <c r="HGM7" s="238"/>
      <c r="HGN7" s="238"/>
      <c r="HGO7" s="238"/>
      <c r="HGP7" s="238"/>
      <c r="HGQ7" s="238"/>
      <c r="HGR7" s="238"/>
      <c r="HGS7" s="238"/>
      <c r="HGT7" s="238"/>
      <c r="HGU7" s="238"/>
      <c r="HGV7" s="238"/>
      <c r="HGW7" s="238"/>
      <c r="HGX7" s="238"/>
      <c r="HGY7" s="238"/>
      <c r="HGZ7" s="238"/>
      <c r="HHA7" s="238"/>
      <c r="HHB7" s="238"/>
      <c r="HHC7" s="238"/>
      <c r="HHD7" s="238"/>
      <c r="HHE7" s="238"/>
      <c r="HHF7" s="238"/>
      <c r="HHG7" s="238"/>
      <c r="HHH7" s="238"/>
      <c r="HHI7" s="238"/>
      <c r="HHJ7" s="238"/>
      <c r="HHK7" s="238"/>
      <c r="HHL7" s="238"/>
      <c r="HHM7" s="238"/>
      <c r="HHN7" s="238"/>
      <c r="HHO7" s="238"/>
      <c r="HHP7" s="238"/>
      <c r="HHQ7" s="238"/>
      <c r="HHR7" s="238"/>
      <c r="HHS7" s="238"/>
      <c r="HHT7" s="238"/>
      <c r="HHU7" s="238"/>
      <c r="HHV7" s="238"/>
      <c r="HHW7" s="238"/>
      <c r="HHX7" s="238"/>
      <c r="HHY7" s="238"/>
      <c r="HHZ7" s="238"/>
      <c r="HIA7" s="238"/>
      <c r="HIB7" s="238"/>
      <c r="HIC7" s="238"/>
      <c r="HID7" s="238"/>
      <c r="HIE7" s="238"/>
      <c r="HIF7" s="238"/>
      <c r="HIG7" s="238"/>
      <c r="HIH7" s="238"/>
      <c r="HII7" s="238"/>
      <c r="HIJ7" s="238"/>
      <c r="HIK7" s="238"/>
      <c r="HIL7" s="238"/>
      <c r="HIM7" s="238"/>
      <c r="HIN7" s="238"/>
      <c r="HIO7" s="238"/>
      <c r="HIP7" s="238"/>
      <c r="HIQ7" s="238"/>
      <c r="HIR7" s="238"/>
      <c r="HIS7" s="238"/>
      <c r="HIT7" s="238"/>
      <c r="HIU7" s="238"/>
      <c r="HIV7" s="238"/>
      <c r="HIW7" s="238"/>
      <c r="HIX7" s="238"/>
      <c r="HIY7" s="238"/>
      <c r="HIZ7" s="238"/>
      <c r="HJA7" s="238"/>
      <c r="HJB7" s="238"/>
      <c r="HJC7" s="238"/>
      <c r="HJD7" s="238"/>
      <c r="HJE7" s="238"/>
      <c r="HJF7" s="238"/>
      <c r="HJG7" s="238"/>
      <c r="HJH7" s="238"/>
      <c r="HJI7" s="238"/>
      <c r="HJJ7" s="238"/>
      <c r="HJK7" s="238"/>
      <c r="HJL7" s="238"/>
      <c r="HJM7" s="238"/>
      <c r="HJN7" s="238"/>
      <c r="HJO7" s="238"/>
      <c r="HJP7" s="238"/>
      <c r="HJQ7" s="238"/>
      <c r="HJR7" s="238"/>
      <c r="HJS7" s="238"/>
      <c r="HJT7" s="238"/>
      <c r="HJU7" s="238"/>
      <c r="HJV7" s="238"/>
      <c r="HJW7" s="238"/>
      <c r="HJX7" s="238"/>
      <c r="HJY7" s="238"/>
      <c r="HJZ7" s="238"/>
      <c r="HKA7" s="238"/>
      <c r="HKB7" s="238"/>
      <c r="HKC7" s="238"/>
      <c r="HKD7" s="238"/>
      <c r="HKE7" s="238"/>
      <c r="HKF7" s="238"/>
      <c r="HKG7" s="238"/>
      <c r="HKH7" s="238"/>
      <c r="HKI7" s="238"/>
      <c r="HKJ7" s="238"/>
      <c r="HKK7" s="238"/>
      <c r="HKL7" s="238"/>
      <c r="HKM7" s="238"/>
      <c r="HKN7" s="238"/>
      <c r="HKO7" s="238"/>
      <c r="HKP7" s="238"/>
      <c r="HKQ7" s="238"/>
      <c r="HKR7" s="238"/>
      <c r="HKS7" s="238"/>
      <c r="HKT7" s="238"/>
      <c r="HKU7" s="238"/>
      <c r="HKV7" s="238"/>
      <c r="HKW7" s="238"/>
      <c r="HKX7" s="238"/>
      <c r="HKY7" s="238"/>
      <c r="HKZ7" s="238"/>
      <c r="HLA7" s="238"/>
      <c r="HLB7" s="238"/>
      <c r="HLC7" s="238"/>
      <c r="HLD7" s="238"/>
      <c r="HLE7" s="238"/>
      <c r="HLF7" s="238"/>
      <c r="HLG7" s="238"/>
      <c r="HLH7" s="238"/>
      <c r="HLI7" s="238"/>
      <c r="HLJ7" s="238"/>
      <c r="HLK7" s="238"/>
      <c r="HLL7" s="238"/>
      <c r="HLM7" s="238"/>
      <c r="HLN7" s="238"/>
      <c r="HLO7" s="238"/>
      <c r="HLP7" s="238"/>
      <c r="HLQ7" s="238"/>
      <c r="HLR7" s="238"/>
      <c r="HLS7" s="238"/>
      <c r="HLT7" s="238"/>
      <c r="HLU7" s="238"/>
      <c r="HLV7" s="238"/>
      <c r="HLW7" s="238"/>
      <c r="HLX7" s="238"/>
      <c r="HLY7" s="238"/>
      <c r="HLZ7" s="238"/>
      <c r="HMA7" s="238"/>
      <c r="HMB7" s="238"/>
      <c r="HMC7" s="238"/>
      <c r="HMD7" s="238"/>
      <c r="HME7" s="238"/>
      <c r="HMF7" s="238"/>
      <c r="HMG7" s="238"/>
      <c r="HMH7" s="238"/>
      <c r="HMI7" s="238"/>
      <c r="HMJ7" s="238"/>
      <c r="HMK7" s="238"/>
      <c r="HML7" s="238"/>
      <c r="HMM7" s="238"/>
      <c r="HMN7" s="238"/>
      <c r="HMO7" s="238"/>
      <c r="HMP7" s="238"/>
      <c r="HMQ7" s="238"/>
      <c r="HMR7" s="238"/>
      <c r="HMS7" s="238"/>
      <c r="HMT7" s="238"/>
      <c r="HMU7" s="238"/>
      <c r="HMV7" s="238"/>
      <c r="HMW7" s="238"/>
      <c r="HMX7" s="238"/>
      <c r="HMY7" s="238"/>
      <c r="HMZ7" s="238"/>
      <c r="HNA7" s="238"/>
      <c r="HNB7" s="238"/>
      <c r="HNC7" s="238"/>
      <c r="HND7" s="238"/>
      <c r="HNE7" s="238"/>
      <c r="HNF7" s="238"/>
      <c r="HNG7" s="238"/>
      <c r="HNH7" s="238"/>
      <c r="HNI7" s="238"/>
      <c r="HNJ7" s="238"/>
      <c r="HNK7" s="238"/>
      <c r="HNL7" s="238"/>
      <c r="HNM7" s="238"/>
      <c r="HNN7" s="238"/>
      <c r="HNO7" s="238"/>
      <c r="HNP7" s="238"/>
      <c r="HNQ7" s="238"/>
      <c r="HNR7" s="238"/>
      <c r="HNS7" s="238"/>
      <c r="HNT7" s="238"/>
      <c r="HNU7" s="238"/>
      <c r="HNV7" s="238"/>
      <c r="HNW7" s="238"/>
      <c r="HNX7" s="238"/>
      <c r="HNY7" s="238"/>
      <c r="HNZ7" s="238"/>
      <c r="HOA7" s="238"/>
      <c r="HOB7" s="238"/>
      <c r="HOC7" s="238"/>
      <c r="HOD7" s="238"/>
      <c r="HOE7" s="238"/>
      <c r="HOF7" s="238"/>
      <c r="HOG7" s="238"/>
      <c r="HOH7" s="238"/>
      <c r="HOI7" s="238"/>
      <c r="HOJ7" s="238"/>
      <c r="HOK7" s="238"/>
      <c r="HOL7" s="238"/>
      <c r="HOM7" s="238"/>
      <c r="HON7" s="238"/>
      <c r="HOO7" s="238"/>
      <c r="HOP7" s="238"/>
      <c r="HOQ7" s="238"/>
      <c r="HOR7" s="238"/>
      <c r="HOS7" s="238"/>
      <c r="HOT7" s="238"/>
      <c r="HOU7" s="238"/>
      <c r="HOV7" s="238"/>
      <c r="HOW7" s="238"/>
      <c r="HOX7" s="238"/>
      <c r="HOY7" s="238"/>
      <c r="HOZ7" s="238"/>
      <c r="HPA7" s="238"/>
      <c r="HPB7" s="238"/>
      <c r="HPC7" s="238"/>
      <c r="HPD7" s="238"/>
      <c r="HPE7" s="238"/>
      <c r="HPF7" s="238"/>
      <c r="HPG7" s="238"/>
      <c r="HPH7" s="238"/>
      <c r="HPI7" s="238"/>
      <c r="HPJ7" s="238"/>
      <c r="HPK7" s="238"/>
      <c r="HPL7" s="238"/>
      <c r="HPM7" s="238"/>
      <c r="HPN7" s="238"/>
      <c r="HPO7" s="238"/>
      <c r="HPP7" s="238"/>
      <c r="HPQ7" s="238"/>
      <c r="HPR7" s="238"/>
      <c r="HPS7" s="238"/>
      <c r="HPT7" s="238"/>
      <c r="HPU7" s="238"/>
      <c r="HPV7" s="238"/>
      <c r="HPW7" s="238"/>
      <c r="HPX7" s="238"/>
      <c r="HPY7" s="238"/>
      <c r="HPZ7" s="238"/>
      <c r="HQA7" s="238"/>
      <c r="HQB7" s="238"/>
      <c r="HQC7" s="238"/>
      <c r="HQD7" s="238"/>
      <c r="HQE7" s="238"/>
      <c r="HQF7" s="238"/>
      <c r="HQG7" s="238"/>
      <c r="HQH7" s="238"/>
      <c r="HQI7" s="238"/>
      <c r="HQJ7" s="238"/>
      <c r="HQK7" s="238"/>
      <c r="HQL7" s="238"/>
      <c r="HQM7" s="238"/>
      <c r="HQN7" s="238"/>
      <c r="HQO7" s="238"/>
      <c r="HQP7" s="238"/>
      <c r="HQQ7" s="238"/>
      <c r="HQR7" s="238"/>
      <c r="HQS7" s="238"/>
      <c r="HQT7" s="238"/>
      <c r="HQU7" s="238"/>
      <c r="HQV7" s="238"/>
      <c r="HQW7" s="238"/>
      <c r="HQX7" s="238"/>
      <c r="HQY7" s="238"/>
      <c r="HQZ7" s="238"/>
      <c r="HRA7" s="238"/>
      <c r="HRB7" s="238"/>
      <c r="HRC7" s="238"/>
      <c r="HRD7" s="238"/>
      <c r="HRE7" s="238"/>
      <c r="HRF7" s="238"/>
      <c r="HRG7" s="238"/>
      <c r="HRH7" s="238"/>
      <c r="HRI7" s="238"/>
      <c r="HRJ7" s="238"/>
      <c r="HRK7" s="238"/>
      <c r="HRL7" s="238"/>
      <c r="HRM7" s="238"/>
      <c r="HRN7" s="238"/>
      <c r="HRO7" s="238"/>
      <c r="HRP7" s="238"/>
      <c r="HRQ7" s="238"/>
      <c r="HRR7" s="238"/>
      <c r="HRS7" s="238"/>
      <c r="HRT7" s="238"/>
      <c r="HRU7" s="238"/>
      <c r="HRV7" s="238"/>
      <c r="HRW7" s="238"/>
      <c r="HRX7" s="238"/>
      <c r="HRY7" s="238"/>
      <c r="HRZ7" s="238"/>
      <c r="HSA7" s="238"/>
      <c r="HSB7" s="238"/>
      <c r="HSC7" s="238"/>
      <c r="HSD7" s="238"/>
      <c r="HSE7" s="238"/>
      <c r="HSF7" s="238"/>
      <c r="HSG7" s="238"/>
      <c r="HSH7" s="238"/>
      <c r="HSI7" s="238"/>
      <c r="HSJ7" s="238"/>
      <c r="HSK7" s="238"/>
      <c r="HSL7" s="238"/>
      <c r="HSM7" s="238"/>
      <c r="HSN7" s="238"/>
      <c r="HSO7" s="238"/>
      <c r="HSP7" s="238"/>
      <c r="HSQ7" s="238"/>
      <c r="HSR7" s="238"/>
      <c r="HSS7" s="238"/>
      <c r="HST7" s="238"/>
      <c r="HSU7" s="238"/>
      <c r="HSV7" s="238"/>
      <c r="HSW7" s="238"/>
      <c r="HSX7" s="238"/>
      <c r="HSY7" s="238"/>
      <c r="HSZ7" s="238"/>
      <c r="HTA7" s="238"/>
      <c r="HTB7" s="238"/>
      <c r="HTC7" s="238"/>
      <c r="HTD7" s="238"/>
      <c r="HTE7" s="238"/>
      <c r="HTF7" s="238"/>
      <c r="HTG7" s="238"/>
      <c r="HTH7" s="238"/>
      <c r="HTI7" s="238"/>
      <c r="HTJ7" s="238"/>
      <c r="HTK7" s="238"/>
      <c r="HTL7" s="238"/>
      <c r="HTM7" s="238"/>
      <c r="HTN7" s="238"/>
      <c r="HTO7" s="238"/>
      <c r="HTP7" s="238"/>
      <c r="HTQ7" s="238"/>
      <c r="HTR7" s="238"/>
      <c r="HTS7" s="238"/>
      <c r="HTT7" s="238"/>
      <c r="HTU7" s="238"/>
      <c r="HTV7" s="238"/>
      <c r="HTW7" s="238"/>
      <c r="HTX7" s="238"/>
      <c r="HTY7" s="238"/>
      <c r="HTZ7" s="238"/>
      <c r="HUA7" s="238"/>
      <c r="HUB7" s="238"/>
      <c r="HUC7" s="238"/>
      <c r="HUD7" s="238"/>
      <c r="HUE7" s="238"/>
      <c r="HUF7" s="238"/>
      <c r="HUG7" s="238"/>
      <c r="HUH7" s="238"/>
      <c r="HUI7" s="238"/>
      <c r="HUJ7" s="238"/>
      <c r="HUK7" s="238"/>
      <c r="HUL7" s="238"/>
      <c r="HUM7" s="238"/>
      <c r="HUN7" s="238"/>
      <c r="HUO7" s="238"/>
      <c r="HUP7" s="238"/>
      <c r="HUQ7" s="238"/>
      <c r="HUR7" s="238"/>
      <c r="HUS7" s="238"/>
      <c r="HUT7" s="238"/>
      <c r="HUU7" s="238"/>
      <c r="HUV7" s="238"/>
      <c r="HUW7" s="238"/>
      <c r="HUX7" s="238"/>
      <c r="HUY7" s="238"/>
      <c r="HUZ7" s="238"/>
      <c r="HVA7" s="238"/>
      <c r="HVB7" s="238"/>
      <c r="HVC7" s="238"/>
      <c r="HVD7" s="238"/>
      <c r="HVE7" s="238"/>
      <c r="HVF7" s="238"/>
      <c r="HVG7" s="238"/>
      <c r="HVH7" s="238"/>
      <c r="HVI7" s="238"/>
      <c r="HVJ7" s="238"/>
      <c r="HVK7" s="238"/>
      <c r="HVL7" s="238"/>
      <c r="HVM7" s="238"/>
      <c r="HVN7" s="238"/>
      <c r="HVO7" s="238"/>
      <c r="HVP7" s="238"/>
      <c r="HVQ7" s="238"/>
      <c r="HVR7" s="238"/>
      <c r="HVS7" s="238"/>
      <c r="HVT7" s="238"/>
      <c r="HVU7" s="238"/>
      <c r="HVV7" s="238"/>
      <c r="HVW7" s="238"/>
      <c r="HVX7" s="238"/>
      <c r="HVY7" s="238"/>
      <c r="HVZ7" s="238"/>
      <c r="HWA7" s="238"/>
      <c r="HWB7" s="238"/>
      <c r="HWC7" s="238"/>
      <c r="HWD7" s="238"/>
      <c r="HWE7" s="238"/>
      <c r="HWF7" s="238"/>
      <c r="HWG7" s="238"/>
      <c r="HWH7" s="238"/>
      <c r="HWI7" s="238"/>
      <c r="HWJ7" s="238"/>
      <c r="HWK7" s="238"/>
      <c r="HWL7" s="238"/>
      <c r="HWM7" s="238"/>
      <c r="HWN7" s="238"/>
      <c r="HWO7" s="238"/>
      <c r="HWP7" s="238"/>
      <c r="HWQ7" s="238"/>
      <c r="HWR7" s="238"/>
      <c r="HWS7" s="238"/>
      <c r="HWT7" s="238"/>
      <c r="HWU7" s="238"/>
      <c r="HWV7" s="238"/>
      <c r="HWW7" s="238"/>
      <c r="HWX7" s="238"/>
      <c r="HWY7" s="238"/>
      <c r="HWZ7" s="238"/>
      <c r="HXA7" s="238"/>
      <c r="HXB7" s="238"/>
      <c r="HXC7" s="238"/>
      <c r="HXD7" s="238"/>
      <c r="HXE7" s="238"/>
      <c r="HXF7" s="238"/>
      <c r="HXG7" s="238"/>
      <c r="HXH7" s="238"/>
      <c r="HXI7" s="238"/>
      <c r="HXJ7" s="238"/>
      <c r="HXK7" s="238"/>
      <c r="HXL7" s="238"/>
      <c r="HXM7" s="238"/>
      <c r="HXN7" s="238"/>
      <c r="HXO7" s="238"/>
      <c r="HXP7" s="238"/>
      <c r="HXQ7" s="238"/>
      <c r="HXR7" s="238"/>
      <c r="HXS7" s="238"/>
      <c r="HXT7" s="238"/>
      <c r="HXU7" s="238"/>
      <c r="HXV7" s="238"/>
      <c r="HXW7" s="238"/>
      <c r="HXX7" s="238"/>
      <c r="HXY7" s="238"/>
      <c r="HXZ7" s="238"/>
      <c r="HYA7" s="238"/>
      <c r="HYB7" s="238"/>
      <c r="HYC7" s="238"/>
      <c r="HYD7" s="238"/>
      <c r="HYE7" s="238"/>
      <c r="HYF7" s="238"/>
      <c r="HYG7" s="238"/>
      <c r="HYH7" s="238"/>
      <c r="HYI7" s="238"/>
      <c r="HYJ7" s="238"/>
      <c r="HYK7" s="238"/>
      <c r="HYL7" s="238"/>
      <c r="HYM7" s="238"/>
      <c r="HYN7" s="238"/>
      <c r="HYO7" s="238"/>
      <c r="HYP7" s="238"/>
      <c r="HYQ7" s="238"/>
      <c r="HYR7" s="238"/>
      <c r="HYS7" s="238"/>
      <c r="HYT7" s="238"/>
      <c r="HYU7" s="238"/>
      <c r="HYV7" s="238"/>
      <c r="HYW7" s="238"/>
      <c r="HYX7" s="238"/>
      <c r="HYY7" s="238"/>
      <c r="HYZ7" s="238"/>
      <c r="HZA7" s="238"/>
      <c r="HZB7" s="238"/>
      <c r="HZC7" s="238"/>
      <c r="HZD7" s="238"/>
      <c r="HZE7" s="238"/>
      <c r="HZF7" s="238"/>
      <c r="HZG7" s="238"/>
      <c r="HZH7" s="238"/>
      <c r="HZI7" s="238"/>
      <c r="HZJ7" s="238"/>
      <c r="HZK7" s="238"/>
      <c r="HZL7" s="238"/>
      <c r="HZM7" s="238"/>
      <c r="HZN7" s="238"/>
      <c r="HZO7" s="238"/>
      <c r="HZP7" s="238"/>
      <c r="HZQ7" s="238"/>
      <c r="HZR7" s="238"/>
      <c r="HZS7" s="238"/>
      <c r="HZT7" s="238"/>
      <c r="HZU7" s="238"/>
      <c r="HZV7" s="238"/>
      <c r="HZW7" s="238"/>
      <c r="HZX7" s="238"/>
      <c r="HZY7" s="238"/>
      <c r="HZZ7" s="238"/>
      <c r="IAA7" s="238"/>
      <c r="IAB7" s="238"/>
      <c r="IAC7" s="238"/>
      <c r="IAD7" s="238"/>
      <c r="IAE7" s="238"/>
      <c r="IAF7" s="238"/>
      <c r="IAG7" s="238"/>
      <c r="IAH7" s="238"/>
      <c r="IAI7" s="238"/>
      <c r="IAJ7" s="238"/>
      <c r="IAK7" s="238"/>
      <c r="IAL7" s="238"/>
      <c r="IAM7" s="238"/>
      <c r="IAN7" s="238"/>
      <c r="IAO7" s="238"/>
      <c r="IAP7" s="238"/>
      <c r="IAQ7" s="238"/>
      <c r="IAR7" s="238"/>
      <c r="IAS7" s="238"/>
      <c r="IAT7" s="238"/>
      <c r="IAU7" s="238"/>
      <c r="IAV7" s="238"/>
      <c r="IAW7" s="238"/>
      <c r="IAX7" s="238"/>
      <c r="IAY7" s="238"/>
      <c r="IAZ7" s="238"/>
      <c r="IBA7" s="238"/>
      <c r="IBB7" s="238"/>
      <c r="IBC7" s="238"/>
      <c r="IBD7" s="238"/>
      <c r="IBE7" s="238"/>
      <c r="IBF7" s="238"/>
      <c r="IBG7" s="238"/>
      <c r="IBH7" s="238"/>
      <c r="IBI7" s="238"/>
      <c r="IBJ7" s="238"/>
      <c r="IBK7" s="238"/>
      <c r="IBL7" s="238"/>
      <c r="IBM7" s="238"/>
      <c r="IBN7" s="238"/>
      <c r="IBO7" s="238"/>
      <c r="IBP7" s="238"/>
      <c r="IBQ7" s="238"/>
      <c r="IBR7" s="238"/>
      <c r="IBS7" s="238"/>
      <c r="IBT7" s="238"/>
      <c r="IBU7" s="238"/>
      <c r="IBV7" s="238"/>
      <c r="IBW7" s="238"/>
      <c r="IBX7" s="238"/>
      <c r="IBY7" s="238"/>
      <c r="IBZ7" s="238"/>
      <c r="ICA7" s="238"/>
      <c r="ICB7" s="238"/>
      <c r="ICC7" s="238"/>
      <c r="ICD7" s="238"/>
      <c r="ICE7" s="238"/>
      <c r="ICF7" s="238"/>
      <c r="ICG7" s="238"/>
      <c r="ICH7" s="238"/>
      <c r="ICI7" s="238"/>
      <c r="ICJ7" s="238"/>
      <c r="ICK7" s="238"/>
      <c r="ICL7" s="238"/>
      <c r="ICM7" s="238"/>
      <c r="ICN7" s="238"/>
      <c r="ICO7" s="238"/>
      <c r="ICP7" s="238"/>
      <c r="ICQ7" s="238"/>
      <c r="ICR7" s="238"/>
      <c r="ICS7" s="238"/>
      <c r="ICT7" s="238"/>
      <c r="ICU7" s="238"/>
      <c r="ICV7" s="238"/>
      <c r="ICW7" s="238"/>
      <c r="ICX7" s="238"/>
      <c r="ICY7" s="238"/>
      <c r="ICZ7" s="238"/>
      <c r="IDA7" s="238"/>
      <c r="IDB7" s="238"/>
      <c r="IDC7" s="238"/>
      <c r="IDD7" s="238"/>
      <c r="IDE7" s="238"/>
      <c r="IDF7" s="238"/>
      <c r="IDG7" s="238"/>
      <c r="IDH7" s="238"/>
      <c r="IDI7" s="238"/>
      <c r="IDJ7" s="238"/>
      <c r="IDK7" s="238"/>
      <c r="IDL7" s="238"/>
      <c r="IDM7" s="238"/>
      <c r="IDN7" s="238"/>
      <c r="IDO7" s="238"/>
      <c r="IDP7" s="238"/>
      <c r="IDQ7" s="238"/>
      <c r="IDR7" s="238"/>
      <c r="IDS7" s="238"/>
      <c r="IDT7" s="238"/>
      <c r="IDU7" s="238"/>
      <c r="IDV7" s="238"/>
      <c r="IDW7" s="238"/>
      <c r="IDX7" s="238"/>
      <c r="IDY7" s="238"/>
      <c r="IDZ7" s="238"/>
      <c r="IEA7" s="238"/>
      <c r="IEB7" s="238"/>
      <c r="IEC7" s="238"/>
      <c r="IED7" s="238"/>
      <c r="IEE7" s="238"/>
      <c r="IEF7" s="238"/>
      <c r="IEG7" s="238"/>
      <c r="IEH7" s="238"/>
      <c r="IEI7" s="238"/>
      <c r="IEJ7" s="238"/>
      <c r="IEK7" s="238"/>
      <c r="IEL7" s="238"/>
      <c r="IEM7" s="238"/>
      <c r="IEN7" s="238"/>
      <c r="IEO7" s="238"/>
      <c r="IEP7" s="238"/>
      <c r="IEQ7" s="238"/>
      <c r="IER7" s="238"/>
      <c r="IES7" s="238"/>
      <c r="IET7" s="238"/>
      <c r="IEU7" s="238"/>
      <c r="IEV7" s="238"/>
      <c r="IEW7" s="238"/>
      <c r="IEX7" s="238"/>
      <c r="IEY7" s="238"/>
      <c r="IEZ7" s="238"/>
      <c r="IFA7" s="238"/>
      <c r="IFB7" s="238"/>
      <c r="IFC7" s="238"/>
      <c r="IFD7" s="238"/>
      <c r="IFE7" s="238"/>
      <c r="IFF7" s="238"/>
      <c r="IFG7" s="238"/>
      <c r="IFH7" s="238"/>
      <c r="IFI7" s="238"/>
      <c r="IFJ7" s="238"/>
      <c r="IFK7" s="238"/>
      <c r="IFL7" s="238"/>
      <c r="IFM7" s="238"/>
      <c r="IFN7" s="238"/>
      <c r="IFO7" s="238"/>
      <c r="IFP7" s="238"/>
      <c r="IFQ7" s="238"/>
      <c r="IFR7" s="238"/>
      <c r="IFS7" s="238"/>
      <c r="IFT7" s="238"/>
      <c r="IFU7" s="238"/>
      <c r="IFV7" s="238"/>
      <c r="IFW7" s="238"/>
      <c r="IFX7" s="238"/>
      <c r="IFY7" s="238"/>
      <c r="IFZ7" s="238"/>
      <c r="IGA7" s="238"/>
      <c r="IGB7" s="238"/>
      <c r="IGC7" s="238"/>
      <c r="IGD7" s="238"/>
      <c r="IGE7" s="238"/>
      <c r="IGF7" s="238"/>
      <c r="IGG7" s="238"/>
      <c r="IGH7" s="238"/>
      <c r="IGI7" s="238"/>
      <c r="IGJ7" s="238"/>
      <c r="IGK7" s="238"/>
      <c r="IGL7" s="238"/>
      <c r="IGM7" s="238"/>
      <c r="IGN7" s="238"/>
      <c r="IGO7" s="238"/>
      <c r="IGP7" s="238"/>
      <c r="IGQ7" s="238"/>
      <c r="IGR7" s="238"/>
      <c r="IGS7" s="238"/>
      <c r="IGT7" s="238"/>
      <c r="IGU7" s="238"/>
      <c r="IGV7" s="238"/>
      <c r="IGW7" s="238"/>
      <c r="IGX7" s="238"/>
      <c r="IGY7" s="238"/>
      <c r="IGZ7" s="238"/>
      <c r="IHA7" s="238"/>
      <c r="IHB7" s="238"/>
      <c r="IHC7" s="238"/>
      <c r="IHD7" s="238"/>
      <c r="IHE7" s="238"/>
      <c r="IHF7" s="238"/>
      <c r="IHG7" s="238"/>
      <c r="IHH7" s="238"/>
      <c r="IHI7" s="238"/>
      <c r="IHJ7" s="238"/>
      <c r="IHK7" s="238"/>
      <c r="IHL7" s="238"/>
      <c r="IHM7" s="238"/>
      <c r="IHN7" s="238"/>
      <c r="IHO7" s="238"/>
      <c r="IHP7" s="238"/>
      <c r="IHQ7" s="238"/>
      <c r="IHR7" s="238"/>
      <c r="IHS7" s="238"/>
      <c r="IHT7" s="238"/>
      <c r="IHU7" s="238"/>
      <c r="IHV7" s="238"/>
      <c r="IHW7" s="238"/>
      <c r="IHX7" s="238"/>
      <c r="IHY7" s="238"/>
      <c r="IHZ7" s="238"/>
      <c r="IIA7" s="238"/>
      <c r="IIB7" s="238"/>
      <c r="IIC7" s="238"/>
      <c r="IID7" s="238"/>
      <c r="IIE7" s="238"/>
      <c r="IIF7" s="238"/>
      <c r="IIG7" s="238"/>
      <c r="IIH7" s="238"/>
      <c r="III7" s="238"/>
      <c r="IIJ7" s="238"/>
      <c r="IIK7" s="238"/>
      <c r="IIL7" s="238"/>
      <c r="IIM7" s="238"/>
      <c r="IIN7" s="238"/>
      <c r="IIO7" s="238"/>
      <c r="IIP7" s="238"/>
      <c r="IIQ7" s="238"/>
      <c r="IIR7" s="238"/>
      <c r="IIS7" s="238"/>
      <c r="IIT7" s="238"/>
      <c r="IIU7" s="238"/>
      <c r="IIV7" s="238"/>
      <c r="IIW7" s="238"/>
      <c r="IIX7" s="238"/>
      <c r="IIY7" s="238"/>
      <c r="IIZ7" s="238"/>
      <c r="IJA7" s="238"/>
      <c r="IJB7" s="238"/>
      <c r="IJC7" s="238"/>
      <c r="IJD7" s="238"/>
      <c r="IJE7" s="238"/>
      <c r="IJF7" s="238"/>
      <c r="IJG7" s="238"/>
      <c r="IJH7" s="238"/>
      <c r="IJI7" s="238"/>
      <c r="IJJ7" s="238"/>
      <c r="IJK7" s="238"/>
      <c r="IJL7" s="238"/>
      <c r="IJM7" s="238"/>
      <c r="IJN7" s="238"/>
      <c r="IJO7" s="238"/>
      <c r="IJP7" s="238"/>
      <c r="IJQ7" s="238"/>
      <c r="IJR7" s="238"/>
      <c r="IJS7" s="238"/>
      <c r="IJT7" s="238"/>
      <c r="IJU7" s="238"/>
      <c r="IJV7" s="238"/>
      <c r="IJW7" s="238"/>
      <c r="IJX7" s="238"/>
      <c r="IJY7" s="238"/>
      <c r="IJZ7" s="238"/>
      <c r="IKA7" s="238"/>
      <c r="IKB7" s="238"/>
      <c r="IKC7" s="238"/>
      <c r="IKD7" s="238"/>
      <c r="IKE7" s="238"/>
      <c r="IKF7" s="238"/>
      <c r="IKG7" s="238"/>
      <c r="IKH7" s="238"/>
      <c r="IKI7" s="238"/>
      <c r="IKJ7" s="238"/>
      <c r="IKK7" s="238"/>
      <c r="IKL7" s="238"/>
      <c r="IKM7" s="238"/>
      <c r="IKN7" s="238"/>
      <c r="IKO7" s="238"/>
      <c r="IKP7" s="238"/>
      <c r="IKQ7" s="238"/>
      <c r="IKR7" s="238"/>
      <c r="IKS7" s="238"/>
      <c r="IKT7" s="238"/>
      <c r="IKU7" s="238"/>
      <c r="IKV7" s="238"/>
      <c r="IKW7" s="238"/>
      <c r="IKX7" s="238"/>
      <c r="IKY7" s="238"/>
      <c r="IKZ7" s="238"/>
      <c r="ILA7" s="238"/>
      <c r="ILB7" s="238"/>
      <c r="ILC7" s="238"/>
      <c r="ILD7" s="238"/>
      <c r="ILE7" s="238"/>
      <c r="ILF7" s="238"/>
      <c r="ILG7" s="238"/>
      <c r="ILH7" s="238"/>
      <c r="ILI7" s="238"/>
      <c r="ILJ7" s="238"/>
      <c r="ILK7" s="238"/>
      <c r="ILL7" s="238"/>
      <c r="ILM7" s="238"/>
      <c r="ILN7" s="238"/>
      <c r="ILO7" s="238"/>
      <c r="ILP7" s="238"/>
      <c r="ILQ7" s="238"/>
      <c r="ILR7" s="238"/>
      <c r="ILS7" s="238"/>
      <c r="ILT7" s="238"/>
      <c r="ILU7" s="238"/>
      <c r="ILV7" s="238"/>
      <c r="ILW7" s="238"/>
      <c r="ILX7" s="238"/>
      <c r="ILY7" s="238"/>
      <c r="ILZ7" s="238"/>
      <c r="IMA7" s="238"/>
      <c r="IMB7" s="238"/>
      <c r="IMC7" s="238"/>
      <c r="IMD7" s="238"/>
      <c r="IME7" s="238"/>
      <c r="IMF7" s="238"/>
      <c r="IMG7" s="238"/>
      <c r="IMH7" s="238"/>
      <c r="IMI7" s="238"/>
      <c r="IMJ7" s="238"/>
      <c r="IMK7" s="238"/>
      <c r="IML7" s="238"/>
      <c r="IMM7" s="238"/>
      <c r="IMN7" s="238"/>
      <c r="IMO7" s="238"/>
      <c r="IMP7" s="238"/>
      <c r="IMQ7" s="238"/>
      <c r="IMR7" s="238"/>
      <c r="IMS7" s="238"/>
      <c r="IMT7" s="238"/>
      <c r="IMU7" s="238"/>
      <c r="IMV7" s="238"/>
      <c r="IMW7" s="238"/>
      <c r="IMX7" s="238"/>
      <c r="IMY7" s="238"/>
      <c r="IMZ7" s="238"/>
      <c r="INA7" s="238"/>
      <c r="INB7" s="238"/>
      <c r="INC7" s="238"/>
      <c r="IND7" s="238"/>
      <c r="INE7" s="238"/>
      <c r="INF7" s="238"/>
      <c r="ING7" s="238"/>
      <c r="INH7" s="238"/>
      <c r="INI7" s="238"/>
      <c r="INJ7" s="238"/>
      <c r="INK7" s="238"/>
      <c r="INL7" s="238"/>
      <c r="INM7" s="238"/>
      <c r="INN7" s="238"/>
      <c r="INO7" s="238"/>
      <c r="INP7" s="238"/>
      <c r="INQ7" s="238"/>
      <c r="INR7" s="238"/>
      <c r="INS7" s="238"/>
      <c r="INT7" s="238"/>
      <c r="INU7" s="238"/>
      <c r="INV7" s="238"/>
      <c r="INW7" s="238"/>
      <c r="INX7" s="238"/>
      <c r="INY7" s="238"/>
      <c r="INZ7" s="238"/>
      <c r="IOA7" s="238"/>
      <c r="IOB7" s="238"/>
      <c r="IOC7" s="238"/>
      <c r="IOD7" s="238"/>
      <c r="IOE7" s="238"/>
      <c r="IOF7" s="238"/>
      <c r="IOG7" s="238"/>
      <c r="IOH7" s="238"/>
      <c r="IOI7" s="238"/>
      <c r="IOJ7" s="238"/>
      <c r="IOK7" s="238"/>
      <c r="IOL7" s="238"/>
      <c r="IOM7" s="238"/>
      <c r="ION7" s="238"/>
      <c r="IOO7" s="238"/>
      <c r="IOP7" s="238"/>
      <c r="IOQ7" s="238"/>
      <c r="IOR7" s="238"/>
      <c r="IOS7" s="238"/>
      <c r="IOT7" s="238"/>
      <c r="IOU7" s="238"/>
      <c r="IOV7" s="238"/>
      <c r="IOW7" s="238"/>
      <c r="IOX7" s="238"/>
      <c r="IOY7" s="238"/>
      <c r="IOZ7" s="238"/>
      <c r="IPA7" s="238"/>
      <c r="IPB7" s="238"/>
      <c r="IPC7" s="238"/>
      <c r="IPD7" s="238"/>
      <c r="IPE7" s="238"/>
      <c r="IPF7" s="238"/>
      <c r="IPG7" s="238"/>
      <c r="IPH7" s="238"/>
      <c r="IPI7" s="238"/>
      <c r="IPJ7" s="238"/>
      <c r="IPK7" s="238"/>
      <c r="IPL7" s="238"/>
      <c r="IPM7" s="238"/>
      <c r="IPN7" s="238"/>
      <c r="IPO7" s="238"/>
      <c r="IPP7" s="238"/>
      <c r="IPQ7" s="238"/>
      <c r="IPR7" s="238"/>
      <c r="IPS7" s="238"/>
      <c r="IPT7" s="238"/>
      <c r="IPU7" s="238"/>
      <c r="IPV7" s="238"/>
      <c r="IPW7" s="238"/>
      <c r="IPX7" s="238"/>
      <c r="IPY7" s="238"/>
      <c r="IPZ7" s="238"/>
      <c r="IQA7" s="238"/>
      <c r="IQB7" s="238"/>
      <c r="IQC7" s="238"/>
      <c r="IQD7" s="238"/>
      <c r="IQE7" s="238"/>
      <c r="IQF7" s="238"/>
      <c r="IQG7" s="238"/>
      <c r="IQH7" s="238"/>
      <c r="IQI7" s="238"/>
      <c r="IQJ7" s="238"/>
      <c r="IQK7" s="238"/>
      <c r="IQL7" s="238"/>
      <c r="IQM7" s="238"/>
      <c r="IQN7" s="238"/>
      <c r="IQO7" s="238"/>
      <c r="IQP7" s="238"/>
      <c r="IQQ7" s="238"/>
      <c r="IQR7" s="238"/>
      <c r="IQS7" s="238"/>
      <c r="IQT7" s="238"/>
      <c r="IQU7" s="238"/>
      <c r="IQV7" s="238"/>
      <c r="IQW7" s="238"/>
      <c r="IQX7" s="238"/>
      <c r="IQY7" s="238"/>
      <c r="IQZ7" s="238"/>
      <c r="IRA7" s="238"/>
      <c r="IRB7" s="238"/>
      <c r="IRC7" s="238"/>
      <c r="IRD7" s="238"/>
      <c r="IRE7" s="238"/>
      <c r="IRF7" s="238"/>
      <c r="IRG7" s="238"/>
      <c r="IRH7" s="238"/>
      <c r="IRI7" s="238"/>
      <c r="IRJ7" s="238"/>
      <c r="IRK7" s="238"/>
      <c r="IRL7" s="238"/>
      <c r="IRM7" s="238"/>
      <c r="IRN7" s="238"/>
      <c r="IRO7" s="238"/>
      <c r="IRP7" s="238"/>
      <c r="IRQ7" s="238"/>
      <c r="IRR7" s="238"/>
      <c r="IRS7" s="238"/>
      <c r="IRT7" s="238"/>
      <c r="IRU7" s="238"/>
      <c r="IRV7" s="238"/>
      <c r="IRW7" s="238"/>
      <c r="IRX7" s="238"/>
      <c r="IRY7" s="238"/>
      <c r="IRZ7" s="238"/>
      <c r="ISA7" s="238"/>
      <c r="ISB7" s="238"/>
      <c r="ISC7" s="238"/>
      <c r="ISD7" s="238"/>
      <c r="ISE7" s="238"/>
      <c r="ISF7" s="238"/>
      <c r="ISG7" s="238"/>
      <c r="ISH7" s="238"/>
      <c r="ISI7" s="238"/>
      <c r="ISJ7" s="238"/>
      <c r="ISK7" s="238"/>
      <c r="ISL7" s="238"/>
      <c r="ISM7" s="238"/>
      <c r="ISN7" s="238"/>
      <c r="ISO7" s="238"/>
      <c r="ISP7" s="238"/>
      <c r="ISQ7" s="238"/>
      <c r="ISR7" s="238"/>
      <c r="ISS7" s="238"/>
      <c r="IST7" s="238"/>
      <c r="ISU7" s="238"/>
      <c r="ISV7" s="238"/>
      <c r="ISW7" s="238"/>
      <c r="ISX7" s="238"/>
      <c r="ISY7" s="238"/>
      <c r="ISZ7" s="238"/>
      <c r="ITA7" s="238"/>
      <c r="ITB7" s="238"/>
      <c r="ITC7" s="238"/>
      <c r="ITD7" s="238"/>
      <c r="ITE7" s="238"/>
      <c r="ITF7" s="238"/>
      <c r="ITG7" s="238"/>
      <c r="ITH7" s="238"/>
      <c r="ITI7" s="238"/>
      <c r="ITJ7" s="238"/>
      <c r="ITK7" s="238"/>
      <c r="ITL7" s="238"/>
      <c r="ITM7" s="238"/>
      <c r="ITN7" s="238"/>
      <c r="ITO7" s="238"/>
      <c r="ITP7" s="238"/>
      <c r="ITQ7" s="238"/>
      <c r="ITR7" s="238"/>
      <c r="ITS7" s="238"/>
      <c r="ITT7" s="238"/>
      <c r="ITU7" s="238"/>
      <c r="ITV7" s="238"/>
      <c r="ITW7" s="238"/>
      <c r="ITX7" s="238"/>
      <c r="ITY7" s="238"/>
      <c r="ITZ7" s="238"/>
      <c r="IUA7" s="238"/>
      <c r="IUB7" s="238"/>
      <c r="IUC7" s="238"/>
      <c r="IUD7" s="238"/>
      <c r="IUE7" s="238"/>
      <c r="IUF7" s="238"/>
      <c r="IUG7" s="238"/>
      <c r="IUH7" s="238"/>
      <c r="IUI7" s="238"/>
      <c r="IUJ7" s="238"/>
      <c r="IUK7" s="238"/>
      <c r="IUL7" s="238"/>
      <c r="IUM7" s="238"/>
      <c r="IUN7" s="238"/>
      <c r="IUO7" s="238"/>
      <c r="IUP7" s="238"/>
      <c r="IUQ7" s="238"/>
      <c r="IUR7" s="238"/>
      <c r="IUS7" s="238"/>
      <c r="IUT7" s="238"/>
      <c r="IUU7" s="238"/>
      <c r="IUV7" s="238"/>
      <c r="IUW7" s="238"/>
      <c r="IUX7" s="238"/>
      <c r="IUY7" s="238"/>
      <c r="IUZ7" s="238"/>
      <c r="IVA7" s="238"/>
      <c r="IVB7" s="238"/>
      <c r="IVC7" s="238"/>
      <c r="IVD7" s="238"/>
      <c r="IVE7" s="238"/>
      <c r="IVF7" s="238"/>
      <c r="IVG7" s="238"/>
      <c r="IVH7" s="238"/>
      <c r="IVI7" s="238"/>
      <c r="IVJ7" s="238"/>
      <c r="IVK7" s="238"/>
      <c r="IVL7" s="238"/>
      <c r="IVM7" s="238"/>
      <c r="IVN7" s="238"/>
      <c r="IVO7" s="238"/>
      <c r="IVP7" s="238"/>
      <c r="IVQ7" s="238"/>
      <c r="IVR7" s="238"/>
      <c r="IVS7" s="238"/>
      <c r="IVT7" s="238"/>
      <c r="IVU7" s="238"/>
      <c r="IVV7" s="238"/>
      <c r="IVW7" s="238"/>
      <c r="IVX7" s="238"/>
      <c r="IVY7" s="238"/>
      <c r="IVZ7" s="238"/>
      <c r="IWA7" s="238"/>
      <c r="IWB7" s="238"/>
      <c r="IWC7" s="238"/>
      <c r="IWD7" s="238"/>
      <c r="IWE7" s="238"/>
      <c r="IWF7" s="238"/>
      <c r="IWG7" s="238"/>
      <c r="IWH7" s="238"/>
      <c r="IWI7" s="238"/>
      <c r="IWJ7" s="238"/>
      <c r="IWK7" s="238"/>
      <c r="IWL7" s="238"/>
      <c r="IWM7" s="238"/>
      <c r="IWN7" s="238"/>
      <c r="IWO7" s="238"/>
      <c r="IWP7" s="238"/>
      <c r="IWQ7" s="238"/>
      <c r="IWR7" s="238"/>
      <c r="IWS7" s="238"/>
      <c r="IWT7" s="238"/>
      <c r="IWU7" s="238"/>
      <c r="IWV7" s="238"/>
      <c r="IWW7" s="238"/>
      <c r="IWX7" s="238"/>
      <c r="IWY7" s="238"/>
      <c r="IWZ7" s="238"/>
      <c r="IXA7" s="238"/>
      <c r="IXB7" s="238"/>
      <c r="IXC7" s="238"/>
      <c r="IXD7" s="238"/>
      <c r="IXE7" s="238"/>
      <c r="IXF7" s="238"/>
      <c r="IXG7" s="238"/>
      <c r="IXH7" s="238"/>
      <c r="IXI7" s="238"/>
      <c r="IXJ7" s="238"/>
      <c r="IXK7" s="238"/>
      <c r="IXL7" s="238"/>
      <c r="IXM7" s="238"/>
      <c r="IXN7" s="238"/>
      <c r="IXO7" s="238"/>
      <c r="IXP7" s="238"/>
      <c r="IXQ7" s="238"/>
      <c r="IXR7" s="238"/>
      <c r="IXS7" s="238"/>
      <c r="IXT7" s="238"/>
      <c r="IXU7" s="238"/>
      <c r="IXV7" s="238"/>
      <c r="IXW7" s="238"/>
      <c r="IXX7" s="238"/>
      <c r="IXY7" s="238"/>
      <c r="IXZ7" s="238"/>
      <c r="IYA7" s="238"/>
      <c r="IYB7" s="238"/>
      <c r="IYC7" s="238"/>
      <c r="IYD7" s="238"/>
      <c r="IYE7" s="238"/>
      <c r="IYF7" s="238"/>
      <c r="IYG7" s="238"/>
      <c r="IYH7" s="238"/>
      <c r="IYI7" s="238"/>
      <c r="IYJ7" s="238"/>
      <c r="IYK7" s="238"/>
      <c r="IYL7" s="238"/>
      <c r="IYM7" s="238"/>
      <c r="IYN7" s="238"/>
      <c r="IYO7" s="238"/>
      <c r="IYP7" s="238"/>
      <c r="IYQ7" s="238"/>
      <c r="IYR7" s="238"/>
      <c r="IYS7" s="238"/>
      <c r="IYT7" s="238"/>
      <c r="IYU7" s="238"/>
      <c r="IYV7" s="238"/>
      <c r="IYW7" s="238"/>
      <c r="IYX7" s="238"/>
      <c r="IYY7" s="238"/>
      <c r="IYZ7" s="238"/>
      <c r="IZA7" s="238"/>
      <c r="IZB7" s="238"/>
      <c r="IZC7" s="238"/>
      <c r="IZD7" s="238"/>
      <c r="IZE7" s="238"/>
      <c r="IZF7" s="238"/>
      <c r="IZG7" s="238"/>
      <c r="IZH7" s="238"/>
      <c r="IZI7" s="238"/>
      <c r="IZJ7" s="238"/>
      <c r="IZK7" s="238"/>
      <c r="IZL7" s="238"/>
      <c r="IZM7" s="238"/>
      <c r="IZN7" s="238"/>
      <c r="IZO7" s="238"/>
      <c r="IZP7" s="238"/>
      <c r="IZQ7" s="238"/>
      <c r="IZR7" s="238"/>
      <c r="IZS7" s="238"/>
      <c r="IZT7" s="238"/>
      <c r="IZU7" s="238"/>
      <c r="IZV7" s="238"/>
      <c r="IZW7" s="238"/>
      <c r="IZX7" s="238"/>
      <c r="IZY7" s="238"/>
      <c r="IZZ7" s="238"/>
      <c r="JAA7" s="238"/>
      <c r="JAB7" s="238"/>
      <c r="JAC7" s="238"/>
      <c r="JAD7" s="238"/>
      <c r="JAE7" s="238"/>
      <c r="JAF7" s="238"/>
      <c r="JAG7" s="238"/>
      <c r="JAH7" s="238"/>
      <c r="JAI7" s="238"/>
      <c r="JAJ7" s="238"/>
      <c r="JAK7" s="238"/>
      <c r="JAL7" s="238"/>
      <c r="JAM7" s="238"/>
      <c r="JAN7" s="238"/>
      <c r="JAO7" s="238"/>
      <c r="JAP7" s="238"/>
      <c r="JAQ7" s="238"/>
      <c r="JAR7" s="238"/>
      <c r="JAS7" s="238"/>
      <c r="JAT7" s="238"/>
      <c r="JAU7" s="238"/>
      <c r="JAV7" s="238"/>
      <c r="JAW7" s="238"/>
      <c r="JAX7" s="238"/>
      <c r="JAY7" s="238"/>
      <c r="JAZ7" s="238"/>
      <c r="JBA7" s="238"/>
      <c r="JBB7" s="238"/>
      <c r="JBC7" s="238"/>
      <c r="JBD7" s="238"/>
      <c r="JBE7" s="238"/>
      <c r="JBF7" s="238"/>
      <c r="JBG7" s="238"/>
      <c r="JBH7" s="238"/>
      <c r="JBI7" s="238"/>
      <c r="JBJ7" s="238"/>
      <c r="JBK7" s="238"/>
      <c r="JBL7" s="238"/>
      <c r="JBM7" s="238"/>
      <c r="JBN7" s="238"/>
      <c r="JBO7" s="238"/>
      <c r="JBP7" s="238"/>
      <c r="JBQ7" s="238"/>
      <c r="JBR7" s="238"/>
      <c r="JBS7" s="238"/>
      <c r="JBT7" s="238"/>
      <c r="JBU7" s="238"/>
      <c r="JBV7" s="238"/>
      <c r="JBW7" s="238"/>
      <c r="JBX7" s="238"/>
      <c r="JBY7" s="238"/>
      <c r="JBZ7" s="238"/>
      <c r="JCA7" s="238"/>
      <c r="JCB7" s="238"/>
      <c r="JCC7" s="238"/>
      <c r="JCD7" s="238"/>
      <c r="JCE7" s="238"/>
      <c r="JCF7" s="238"/>
      <c r="JCG7" s="238"/>
      <c r="JCH7" s="238"/>
      <c r="JCI7" s="238"/>
      <c r="JCJ7" s="238"/>
      <c r="JCK7" s="238"/>
      <c r="JCL7" s="238"/>
      <c r="JCM7" s="238"/>
      <c r="JCN7" s="238"/>
      <c r="JCO7" s="238"/>
      <c r="JCP7" s="238"/>
      <c r="JCQ7" s="238"/>
      <c r="JCR7" s="238"/>
      <c r="JCS7" s="238"/>
      <c r="JCT7" s="238"/>
      <c r="JCU7" s="238"/>
      <c r="JCV7" s="238"/>
      <c r="JCW7" s="238"/>
      <c r="JCX7" s="238"/>
      <c r="JCY7" s="238"/>
      <c r="JCZ7" s="238"/>
      <c r="JDA7" s="238"/>
      <c r="JDB7" s="238"/>
      <c r="JDC7" s="238"/>
      <c r="JDD7" s="238"/>
      <c r="JDE7" s="238"/>
      <c r="JDF7" s="238"/>
      <c r="JDG7" s="238"/>
      <c r="JDH7" s="238"/>
      <c r="JDI7" s="238"/>
      <c r="JDJ7" s="238"/>
      <c r="JDK7" s="238"/>
      <c r="JDL7" s="238"/>
      <c r="JDM7" s="238"/>
      <c r="JDN7" s="238"/>
      <c r="JDO7" s="238"/>
      <c r="JDP7" s="238"/>
      <c r="JDQ7" s="238"/>
      <c r="JDR7" s="238"/>
      <c r="JDS7" s="238"/>
      <c r="JDT7" s="238"/>
      <c r="JDU7" s="238"/>
      <c r="JDV7" s="238"/>
      <c r="JDW7" s="238"/>
      <c r="JDX7" s="238"/>
      <c r="JDY7" s="238"/>
      <c r="JDZ7" s="238"/>
      <c r="JEA7" s="238"/>
      <c r="JEB7" s="238"/>
      <c r="JEC7" s="238"/>
      <c r="JED7" s="238"/>
      <c r="JEE7" s="238"/>
      <c r="JEF7" s="238"/>
      <c r="JEG7" s="238"/>
      <c r="JEH7" s="238"/>
      <c r="JEI7" s="238"/>
      <c r="JEJ7" s="238"/>
      <c r="JEK7" s="238"/>
      <c r="JEL7" s="238"/>
      <c r="JEM7" s="238"/>
      <c r="JEN7" s="238"/>
      <c r="JEO7" s="238"/>
      <c r="JEP7" s="238"/>
      <c r="JEQ7" s="238"/>
      <c r="JER7" s="238"/>
      <c r="JES7" s="238"/>
      <c r="JET7" s="238"/>
      <c r="JEU7" s="238"/>
      <c r="JEV7" s="238"/>
      <c r="JEW7" s="238"/>
      <c r="JEX7" s="238"/>
      <c r="JEY7" s="238"/>
      <c r="JEZ7" s="238"/>
      <c r="JFA7" s="238"/>
      <c r="JFB7" s="238"/>
      <c r="JFC7" s="238"/>
      <c r="JFD7" s="238"/>
      <c r="JFE7" s="238"/>
      <c r="JFF7" s="238"/>
      <c r="JFG7" s="238"/>
      <c r="JFH7" s="238"/>
      <c r="JFI7" s="238"/>
      <c r="JFJ7" s="238"/>
      <c r="JFK7" s="238"/>
      <c r="JFL7" s="238"/>
      <c r="JFM7" s="238"/>
      <c r="JFN7" s="238"/>
      <c r="JFO7" s="238"/>
      <c r="JFP7" s="238"/>
      <c r="JFQ7" s="238"/>
      <c r="JFR7" s="238"/>
      <c r="JFS7" s="238"/>
      <c r="JFT7" s="238"/>
      <c r="JFU7" s="238"/>
      <c r="JFV7" s="238"/>
      <c r="JFW7" s="238"/>
      <c r="JFX7" s="238"/>
      <c r="JFY7" s="238"/>
      <c r="JFZ7" s="238"/>
      <c r="JGA7" s="238"/>
      <c r="JGB7" s="238"/>
      <c r="JGC7" s="238"/>
      <c r="JGD7" s="238"/>
      <c r="JGE7" s="238"/>
      <c r="JGF7" s="238"/>
      <c r="JGG7" s="238"/>
      <c r="JGH7" s="238"/>
      <c r="JGI7" s="238"/>
      <c r="JGJ7" s="238"/>
      <c r="JGK7" s="238"/>
      <c r="JGL7" s="238"/>
      <c r="JGM7" s="238"/>
      <c r="JGN7" s="238"/>
      <c r="JGO7" s="238"/>
      <c r="JGP7" s="238"/>
      <c r="JGQ7" s="238"/>
      <c r="JGR7" s="238"/>
      <c r="JGS7" s="238"/>
      <c r="JGT7" s="238"/>
      <c r="JGU7" s="238"/>
      <c r="JGV7" s="238"/>
      <c r="JGW7" s="238"/>
      <c r="JGX7" s="238"/>
      <c r="JGY7" s="238"/>
      <c r="JGZ7" s="238"/>
      <c r="JHA7" s="238"/>
      <c r="JHB7" s="238"/>
      <c r="JHC7" s="238"/>
      <c r="JHD7" s="238"/>
      <c r="JHE7" s="238"/>
      <c r="JHF7" s="238"/>
      <c r="JHG7" s="238"/>
      <c r="JHH7" s="238"/>
      <c r="JHI7" s="238"/>
      <c r="JHJ7" s="238"/>
      <c r="JHK7" s="238"/>
      <c r="JHL7" s="238"/>
      <c r="JHM7" s="238"/>
      <c r="JHN7" s="238"/>
      <c r="JHO7" s="238"/>
      <c r="JHP7" s="238"/>
      <c r="JHQ7" s="238"/>
      <c r="JHR7" s="238"/>
      <c r="JHS7" s="238"/>
      <c r="JHT7" s="238"/>
      <c r="JHU7" s="238"/>
      <c r="JHV7" s="238"/>
      <c r="JHW7" s="238"/>
      <c r="JHX7" s="238"/>
      <c r="JHY7" s="238"/>
      <c r="JHZ7" s="238"/>
      <c r="JIA7" s="238"/>
      <c r="JIB7" s="238"/>
      <c r="JIC7" s="238"/>
      <c r="JID7" s="238"/>
      <c r="JIE7" s="238"/>
      <c r="JIF7" s="238"/>
      <c r="JIG7" s="238"/>
      <c r="JIH7" s="238"/>
      <c r="JII7" s="238"/>
      <c r="JIJ7" s="238"/>
      <c r="JIK7" s="238"/>
      <c r="JIL7" s="238"/>
      <c r="JIM7" s="238"/>
      <c r="JIN7" s="238"/>
      <c r="JIO7" s="238"/>
      <c r="JIP7" s="238"/>
      <c r="JIQ7" s="238"/>
      <c r="JIR7" s="238"/>
      <c r="JIS7" s="238"/>
      <c r="JIT7" s="238"/>
      <c r="JIU7" s="238"/>
      <c r="JIV7" s="238"/>
      <c r="JIW7" s="238"/>
      <c r="JIX7" s="238"/>
      <c r="JIY7" s="238"/>
      <c r="JIZ7" s="238"/>
      <c r="JJA7" s="238"/>
      <c r="JJB7" s="238"/>
      <c r="JJC7" s="238"/>
      <c r="JJD7" s="238"/>
      <c r="JJE7" s="238"/>
      <c r="JJF7" s="238"/>
      <c r="JJG7" s="238"/>
      <c r="JJH7" s="238"/>
      <c r="JJI7" s="238"/>
      <c r="JJJ7" s="238"/>
      <c r="JJK7" s="238"/>
      <c r="JJL7" s="238"/>
      <c r="JJM7" s="238"/>
      <c r="JJN7" s="238"/>
      <c r="JJO7" s="238"/>
      <c r="JJP7" s="238"/>
      <c r="JJQ7" s="238"/>
      <c r="JJR7" s="238"/>
      <c r="JJS7" s="238"/>
      <c r="JJT7" s="238"/>
      <c r="JJU7" s="238"/>
      <c r="JJV7" s="238"/>
      <c r="JJW7" s="238"/>
      <c r="JJX7" s="238"/>
      <c r="JJY7" s="238"/>
      <c r="JJZ7" s="238"/>
      <c r="JKA7" s="238"/>
      <c r="JKB7" s="238"/>
      <c r="JKC7" s="238"/>
      <c r="JKD7" s="238"/>
      <c r="JKE7" s="238"/>
      <c r="JKF7" s="238"/>
      <c r="JKG7" s="238"/>
      <c r="JKH7" s="238"/>
      <c r="JKI7" s="238"/>
      <c r="JKJ7" s="238"/>
      <c r="JKK7" s="238"/>
      <c r="JKL7" s="238"/>
      <c r="JKM7" s="238"/>
      <c r="JKN7" s="238"/>
      <c r="JKO7" s="238"/>
      <c r="JKP7" s="238"/>
      <c r="JKQ7" s="238"/>
      <c r="JKR7" s="238"/>
      <c r="JKS7" s="238"/>
      <c r="JKT7" s="238"/>
      <c r="JKU7" s="238"/>
      <c r="JKV7" s="238"/>
      <c r="JKW7" s="238"/>
      <c r="JKX7" s="238"/>
      <c r="JKY7" s="238"/>
      <c r="JKZ7" s="238"/>
      <c r="JLA7" s="238"/>
      <c r="JLB7" s="238"/>
      <c r="JLC7" s="238"/>
      <c r="JLD7" s="238"/>
      <c r="JLE7" s="238"/>
      <c r="JLF7" s="238"/>
      <c r="JLG7" s="238"/>
      <c r="JLH7" s="238"/>
      <c r="JLI7" s="238"/>
      <c r="JLJ7" s="238"/>
      <c r="JLK7" s="238"/>
      <c r="JLL7" s="238"/>
      <c r="JLM7" s="238"/>
      <c r="JLN7" s="238"/>
      <c r="JLO7" s="238"/>
      <c r="JLP7" s="238"/>
      <c r="JLQ7" s="238"/>
      <c r="JLR7" s="238"/>
      <c r="JLS7" s="238"/>
      <c r="JLT7" s="238"/>
      <c r="JLU7" s="238"/>
      <c r="JLV7" s="238"/>
      <c r="JLW7" s="238"/>
      <c r="JLX7" s="238"/>
      <c r="JLY7" s="238"/>
      <c r="JLZ7" s="238"/>
      <c r="JMA7" s="238"/>
      <c r="JMB7" s="238"/>
      <c r="JMC7" s="238"/>
      <c r="JMD7" s="238"/>
      <c r="JME7" s="238"/>
      <c r="JMF7" s="238"/>
      <c r="JMG7" s="238"/>
      <c r="JMH7" s="238"/>
      <c r="JMI7" s="238"/>
      <c r="JMJ7" s="238"/>
      <c r="JMK7" s="238"/>
      <c r="JML7" s="238"/>
      <c r="JMM7" s="238"/>
      <c r="JMN7" s="238"/>
      <c r="JMO7" s="238"/>
      <c r="JMP7" s="238"/>
      <c r="JMQ7" s="238"/>
      <c r="JMR7" s="238"/>
      <c r="JMS7" s="238"/>
      <c r="JMT7" s="238"/>
      <c r="JMU7" s="238"/>
      <c r="JMV7" s="238"/>
      <c r="JMW7" s="238"/>
      <c r="JMX7" s="238"/>
      <c r="JMY7" s="238"/>
      <c r="JMZ7" s="238"/>
      <c r="JNA7" s="238"/>
      <c r="JNB7" s="238"/>
      <c r="JNC7" s="238"/>
      <c r="JND7" s="238"/>
      <c r="JNE7" s="238"/>
      <c r="JNF7" s="238"/>
      <c r="JNG7" s="238"/>
      <c r="JNH7" s="238"/>
      <c r="JNI7" s="238"/>
      <c r="JNJ7" s="238"/>
      <c r="JNK7" s="238"/>
      <c r="JNL7" s="238"/>
      <c r="JNM7" s="238"/>
      <c r="JNN7" s="238"/>
      <c r="JNO7" s="238"/>
      <c r="JNP7" s="238"/>
      <c r="JNQ7" s="238"/>
      <c r="JNR7" s="238"/>
      <c r="JNS7" s="238"/>
      <c r="JNT7" s="238"/>
      <c r="JNU7" s="238"/>
      <c r="JNV7" s="238"/>
      <c r="JNW7" s="238"/>
      <c r="JNX7" s="238"/>
      <c r="JNY7" s="238"/>
      <c r="JNZ7" s="238"/>
      <c r="JOA7" s="238"/>
      <c r="JOB7" s="238"/>
      <c r="JOC7" s="238"/>
      <c r="JOD7" s="238"/>
      <c r="JOE7" s="238"/>
      <c r="JOF7" s="238"/>
      <c r="JOG7" s="238"/>
      <c r="JOH7" s="238"/>
      <c r="JOI7" s="238"/>
      <c r="JOJ7" s="238"/>
      <c r="JOK7" s="238"/>
      <c r="JOL7" s="238"/>
      <c r="JOM7" s="238"/>
      <c r="JON7" s="238"/>
      <c r="JOO7" s="238"/>
      <c r="JOP7" s="238"/>
      <c r="JOQ7" s="238"/>
      <c r="JOR7" s="238"/>
      <c r="JOS7" s="238"/>
      <c r="JOT7" s="238"/>
      <c r="JOU7" s="238"/>
      <c r="JOV7" s="238"/>
      <c r="JOW7" s="238"/>
      <c r="JOX7" s="238"/>
      <c r="JOY7" s="238"/>
      <c r="JOZ7" s="238"/>
      <c r="JPA7" s="238"/>
      <c r="JPB7" s="238"/>
      <c r="JPC7" s="238"/>
      <c r="JPD7" s="238"/>
      <c r="JPE7" s="238"/>
      <c r="JPF7" s="238"/>
      <c r="JPG7" s="238"/>
      <c r="JPH7" s="238"/>
      <c r="JPI7" s="238"/>
      <c r="JPJ7" s="238"/>
      <c r="JPK7" s="238"/>
      <c r="JPL7" s="238"/>
      <c r="JPM7" s="238"/>
      <c r="JPN7" s="238"/>
      <c r="JPO7" s="238"/>
      <c r="JPP7" s="238"/>
      <c r="JPQ7" s="238"/>
      <c r="JPR7" s="238"/>
      <c r="JPS7" s="238"/>
      <c r="JPT7" s="238"/>
      <c r="JPU7" s="238"/>
      <c r="JPV7" s="238"/>
      <c r="JPW7" s="238"/>
      <c r="JPX7" s="238"/>
      <c r="JPY7" s="238"/>
      <c r="JPZ7" s="238"/>
      <c r="JQA7" s="238"/>
      <c r="JQB7" s="238"/>
      <c r="JQC7" s="238"/>
      <c r="JQD7" s="238"/>
      <c r="JQE7" s="238"/>
      <c r="JQF7" s="238"/>
      <c r="JQG7" s="238"/>
      <c r="JQH7" s="238"/>
      <c r="JQI7" s="238"/>
      <c r="JQJ7" s="238"/>
      <c r="JQK7" s="238"/>
      <c r="JQL7" s="238"/>
      <c r="JQM7" s="238"/>
      <c r="JQN7" s="238"/>
      <c r="JQO7" s="238"/>
      <c r="JQP7" s="238"/>
      <c r="JQQ7" s="238"/>
      <c r="JQR7" s="238"/>
      <c r="JQS7" s="238"/>
      <c r="JQT7" s="238"/>
      <c r="JQU7" s="238"/>
      <c r="JQV7" s="238"/>
      <c r="JQW7" s="238"/>
      <c r="JQX7" s="238"/>
      <c r="JQY7" s="238"/>
      <c r="JQZ7" s="238"/>
      <c r="JRA7" s="238"/>
      <c r="JRB7" s="238"/>
      <c r="JRC7" s="238"/>
      <c r="JRD7" s="238"/>
      <c r="JRE7" s="238"/>
      <c r="JRF7" s="238"/>
      <c r="JRG7" s="238"/>
      <c r="JRH7" s="238"/>
      <c r="JRI7" s="238"/>
      <c r="JRJ7" s="238"/>
      <c r="JRK7" s="238"/>
      <c r="JRL7" s="238"/>
      <c r="JRM7" s="238"/>
      <c r="JRN7" s="238"/>
      <c r="JRO7" s="238"/>
      <c r="JRP7" s="238"/>
      <c r="JRQ7" s="238"/>
      <c r="JRR7" s="238"/>
      <c r="JRS7" s="238"/>
      <c r="JRT7" s="238"/>
      <c r="JRU7" s="238"/>
      <c r="JRV7" s="238"/>
      <c r="JRW7" s="238"/>
      <c r="JRX7" s="238"/>
      <c r="JRY7" s="238"/>
      <c r="JRZ7" s="238"/>
      <c r="JSA7" s="238"/>
      <c r="JSB7" s="238"/>
      <c r="JSC7" s="238"/>
      <c r="JSD7" s="238"/>
      <c r="JSE7" s="238"/>
      <c r="JSF7" s="238"/>
      <c r="JSG7" s="238"/>
      <c r="JSH7" s="238"/>
      <c r="JSI7" s="238"/>
      <c r="JSJ7" s="238"/>
      <c r="JSK7" s="238"/>
      <c r="JSL7" s="238"/>
      <c r="JSM7" s="238"/>
      <c r="JSN7" s="238"/>
      <c r="JSO7" s="238"/>
      <c r="JSP7" s="238"/>
      <c r="JSQ7" s="238"/>
      <c r="JSR7" s="238"/>
      <c r="JSS7" s="238"/>
      <c r="JST7" s="238"/>
      <c r="JSU7" s="238"/>
      <c r="JSV7" s="238"/>
      <c r="JSW7" s="238"/>
      <c r="JSX7" s="238"/>
      <c r="JSY7" s="238"/>
      <c r="JSZ7" s="238"/>
      <c r="JTA7" s="238"/>
      <c r="JTB7" s="238"/>
      <c r="JTC7" s="238"/>
      <c r="JTD7" s="238"/>
      <c r="JTE7" s="238"/>
      <c r="JTF7" s="238"/>
      <c r="JTG7" s="238"/>
      <c r="JTH7" s="238"/>
      <c r="JTI7" s="238"/>
      <c r="JTJ7" s="238"/>
      <c r="JTK7" s="238"/>
      <c r="JTL7" s="238"/>
      <c r="JTM7" s="238"/>
      <c r="JTN7" s="238"/>
      <c r="JTO7" s="238"/>
      <c r="JTP7" s="238"/>
      <c r="JTQ7" s="238"/>
      <c r="JTR7" s="238"/>
      <c r="JTS7" s="238"/>
      <c r="JTT7" s="238"/>
      <c r="JTU7" s="238"/>
      <c r="JTV7" s="238"/>
      <c r="JTW7" s="238"/>
      <c r="JTX7" s="238"/>
      <c r="JTY7" s="238"/>
      <c r="JTZ7" s="238"/>
      <c r="JUA7" s="238"/>
      <c r="JUB7" s="238"/>
      <c r="JUC7" s="238"/>
      <c r="JUD7" s="238"/>
      <c r="JUE7" s="238"/>
      <c r="JUF7" s="238"/>
      <c r="JUG7" s="238"/>
      <c r="JUH7" s="238"/>
      <c r="JUI7" s="238"/>
      <c r="JUJ7" s="238"/>
      <c r="JUK7" s="238"/>
      <c r="JUL7" s="238"/>
      <c r="JUM7" s="238"/>
      <c r="JUN7" s="238"/>
      <c r="JUO7" s="238"/>
      <c r="JUP7" s="238"/>
      <c r="JUQ7" s="238"/>
      <c r="JUR7" s="238"/>
      <c r="JUS7" s="238"/>
      <c r="JUT7" s="238"/>
      <c r="JUU7" s="238"/>
      <c r="JUV7" s="238"/>
      <c r="JUW7" s="238"/>
      <c r="JUX7" s="238"/>
      <c r="JUY7" s="238"/>
      <c r="JUZ7" s="238"/>
      <c r="JVA7" s="238"/>
      <c r="JVB7" s="238"/>
      <c r="JVC7" s="238"/>
      <c r="JVD7" s="238"/>
      <c r="JVE7" s="238"/>
      <c r="JVF7" s="238"/>
      <c r="JVG7" s="238"/>
      <c r="JVH7" s="238"/>
      <c r="JVI7" s="238"/>
      <c r="JVJ7" s="238"/>
      <c r="JVK7" s="238"/>
      <c r="JVL7" s="238"/>
      <c r="JVM7" s="238"/>
      <c r="JVN7" s="238"/>
      <c r="JVO7" s="238"/>
      <c r="JVP7" s="238"/>
      <c r="JVQ7" s="238"/>
      <c r="JVR7" s="238"/>
      <c r="JVS7" s="238"/>
      <c r="JVT7" s="238"/>
      <c r="JVU7" s="238"/>
      <c r="JVV7" s="238"/>
      <c r="JVW7" s="238"/>
      <c r="JVX7" s="238"/>
      <c r="JVY7" s="238"/>
      <c r="JVZ7" s="238"/>
      <c r="JWA7" s="238"/>
      <c r="JWB7" s="238"/>
      <c r="JWC7" s="238"/>
      <c r="JWD7" s="238"/>
      <c r="JWE7" s="238"/>
      <c r="JWF7" s="238"/>
      <c r="JWG7" s="238"/>
      <c r="JWH7" s="238"/>
      <c r="JWI7" s="238"/>
      <c r="JWJ7" s="238"/>
      <c r="JWK7" s="238"/>
      <c r="JWL7" s="238"/>
      <c r="JWM7" s="238"/>
      <c r="JWN7" s="238"/>
      <c r="JWO7" s="238"/>
      <c r="JWP7" s="238"/>
      <c r="JWQ7" s="238"/>
      <c r="JWR7" s="238"/>
      <c r="JWS7" s="238"/>
      <c r="JWT7" s="238"/>
      <c r="JWU7" s="238"/>
      <c r="JWV7" s="238"/>
      <c r="JWW7" s="238"/>
      <c r="JWX7" s="238"/>
      <c r="JWY7" s="238"/>
      <c r="JWZ7" s="238"/>
      <c r="JXA7" s="238"/>
      <c r="JXB7" s="238"/>
      <c r="JXC7" s="238"/>
      <c r="JXD7" s="238"/>
      <c r="JXE7" s="238"/>
      <c r="JXF7" s="238"/>
      <c r="JXG7" s="238"/>
      <c r="JXH7" s="238"/>
      <c r="JXI7" s="238"/>
      <c r="JXJ7" s="238"/>
      <c r="JXK7" s="238"/>
      <c r="JXL7" s="238"/>
      <c r="JXM7" s="238"/>
      <c r="JXN7" s="238"/>
      <c r="JXO7" s="238"/>
      <c r="JXP7" s="238"/>
      <c r="JXQ7" s="238"/>
      <c r="JXR7" s="238"/>
      <c r="JXS7" s="238"/>
      <c r="JXT7" s="238"/>
      <c r="JXU7" s="238"/>
      <c r="JXV7" s="238"/>
      <c r="JXW7" s="238"/>
      <c r="JXX7" s="238"/>
      <c r="JXY7" s="238"/>
      <c r="JXZ7" s="238"/>
      <c r="JYA7" s="238"/>
      <c r="JYB7" s="238"/>
      <c r="JYC7" s="238"/>
      <c r="JYD7" s="238"/>
      <c r="JYE7" s="238"/>
      <c r="JYF7" s="238"/>
      <c r="JYG7" s="238"/>
      <c r="JYH7" s="238"/>
      <c r="JYI7" s="238"/>
      <c r="JYJ7" s="238"/>
      <c r="JYK7" s="238"/>
      <c r="JYL7" s="238"/>
      <c r="JYM7" s="238"/>
      <c r="JYN7" s="238"/>
      <c r="JYO7" s="238"/>
      <c r="JYP7" s="238"/>
      <c r="JYQ7" s="238"/>
      <c r="JYR7" s="238"/>
      <c r="JYS7" s="238"/>
      <c r="JYT7" s="238"/>
      <c r="JYU7" s="238"/>
      <c r="JYV7" s="238"/>
      <c r="JYW7" s="238"/>
      <c r="JYX7" s="238"/>
      <c r="JYY7" s="238"/>
      <c r="JYZ7" s="238"/>
      <c r="JZA7" s="238"/>
      <c r="JZB7" s="238"/>
      <c r="JZC7" s="238"/>
      <c r="JZD7" s="238"/>
      <c r="JZE7" s="238"/>
      <c r="JZF7" s="238"/>
      <c r="JZG7" s="238"/>
      <c r="JZH7" s="238"/>
      <c r="JZI7" s="238"/>
      <c r="JZJ7" s="238"/>
      <c r="JZK7" s="238"/>
      <c r="JZL7" s="238"/>
      <c r="JZM7" s="238"/>
      <c r="JZN7" s="238"/>
      <c r="JZO7" s="238"/>
      <c r="JZP7" s="238"/>
      <c r="JZQ7" s="238"/>
      <c r="JZR7" s="238"/>
      <c r="JZS7" s="238"/>
      <c r="JZT7" s="238"/>
      <c r="JZU7" s="238"/>
      <c r="JZV7" s="238"/>
      <c r="JZW7" s="238"/>
      <c r="JZX7" s="238"/>
      <c r="JZY7" s="238"/>
      <c r="JZZ7" s="238"/>
      <c r="KAA7" s="238"/>
      <c r="KAB7" s="238"/>
      <c r="KAC7" s="238"/>
      <c r="KAD7" s="238"/>
      <c r="KAE7" s="238"/>
      <c r="KAF7" s="238"/>
      <c r="KAG7" s="238"/>
      <c r="KAH7" s="238"/>
      <c r="KAI7" s="238"/>
      <c r="KAJ7" s="238"/>
      <c r="KAK7" s="238"/>
      <c r="KAL7" s="238"/>
      <c r="KAM7" s="238"/>
      <c r="KAN7" s="238"/>
      <c r="KAO7" s="238"/>
      <c r="KAP7" s="238"/>
      <c r="KAQ7" s="238"/>
      <c r="KAR7" s="238"/>
      <c r="KAS7" s="238"/>
      <c r="KAT7" s="238"/>
      <c r="KAU7" s="238"/>
      <c r="KAV7" s="238"/>
      <c r="KAW7" s="238"/>
      <c r="KAX7" s="238"/>
      <c r="KAY7" s="238"/>
      <c r="KAZ7" s="238"/>
      <c r="KBA7" s="238"/>
      <c r="KBB7" s="238"/>
      <c r="KBC7" s="238"/>
      <c r="KBD7" s="238"/>
      <c r="KBE7" s="238"/>
      <c r="KBF7" s="238"/>
      <c r="KBG7" s="238"/>
      <c r="KBH7" s="238"/>
      <c r="KBI7" s="238"/>
      <c r="KBJ7" s="238"/>
      <c r="KBK7" s="238"/>
      <c r="KBL7" s="238"/>
      <c r="KBM7" s="238"/>
      <c r="KBN7" s="238"/>
      <c r="KBO7" s="238"/>
      <c r="KBP7" s="238"/>
      <c r="KBQ7" s="238"/>
      <c r="KBR7" s="238"/>
      <c r="KBS7" s="238"/>
      <c r="KBT7" s="238"/>
      <c r="KBU7" s="238"/>
      <c r="KBV7" s="238"/>
      <c r="KBW7" s="238"/>
      <c r="KBX7" s="238"/>
      <c r="KBY7" s="238"/>
      <c r="KBZ7" s="238"/>
      <c r="KCA7" s="238"/>
      <c r="KCB7" s="238"/>
      <c r="KCC7" s="238"/>
      <c r="KCD7" s="238"/>
      <c r="KCE7" s="238"/>
      <c r="KCF7" s="238"/>
      <c r="KCG7" s="238"/>
      <c r="KCH7" s="238"/>
      <c r="KCI7" s="238"/>
      <c r="KCJ7" s="238"/>
      <c r="KCK7" s="238"/>
      <c r="KCL7" s="238"/>
      <c r="KCM7" s="238"/>
      <c r="KCN7" s="238"/>
      <c r="KCO7" s="238"/>
      <c r="KCP7" s="238"/>
      <c r="KCQ7" s="238"/>
      <c r="KCR7" s="238"/>
      <c r="KCS7" s="238"/>
      <c r="KCT7" s="238"/>
      <c r="KCU7" s="238"/>
      <c r="KCV7" s="238"/>
      <c r="KCW7" s="238"/>
      <c r="KCX7" s="238"/>
      <c r="KCY7" s="238"/>
      <c r="KCZ7" s="238"/>
      <c r="KDA7" s="238"/>
      <c r="KDB7" s="238"/>
      <c r="KDC7" s="238"/>
      <c r="KDD7" s="238"/>
      <c r="KDE7" s="238"/>
      <c r="KDF7" s="238"/>
      <c r="KDG7" s="238"/>
      <c r="KDH7" s="238"/>
      <c r="KDI7" s="238"/>
      <c r="KDJ7" s="238"/>
      <c r="KDK7" s="238"/>
      <c r="KDL7" s="238"/>
      <c r="KDM7" s="238"/>
      <c r="KDN7" s="238"/>
      <c r="KDO7" s="238"/>
      <c r="KDP7" s="238"/>
      <c r="KDQ7" s="238"/>
      <c r="KDR7" s="238"/>
      <c r="KDS7" s="238"/>
      <c r="KDT7" s="238"/>
      <c r="KDU7" s="238"/>
      <c r="KDV7" s="238"/>
      <c r="KDW7" s="238"/>
      <c r="KDX7" s="238"/>
      <c r="KDY7" s="238"/>
      <c r="KDZ7" s="238"/>
      <c r="KEA7" s="238"/>
      <c r="KEB7" s="238"/>
      <c r="KEC7" s="238"/>
      <c r="KED7" s="238"/>
      <c r="KEE7" s="238"/>
      <c r="KEF7" s="238"/>
      <c r="KEG7" s="238"/>
      <c r="KEH7" s="238"/>
      <c r="KEI7" s="238"/>
      <c r="KEJ7" s="238"/>
      <c r="KEK7" s="238"/>
      <c r="KEL7" s="238"/>
      <c r="KEM7" s="238"/>
      <c r="KEN7" s="238"/>
      <c r="KEO7" s="238"/>
      <c r="KEP7" s="238"/>
      <c r="KEQ7" s="238"/>
      <c r="KER7" s="238"/>
      <c r="KES7" s="238"/>
      <c r="KET7" s="238"/>
      <c r="KEU7" s="238"/>
      <c r="KEV7" s="238"/>
      <c r="KEW7" s="238"/>
      <c r="KEX7" s="238"/>
      <c r="KEY7" s="238"/>
      <c r="KEZ7" s="238"/>
      <c r="KFA7" s="238"/>
      <c r="KFB7" s="238"/>
      <c r="KFC7" s="238"/>
      <c r="KFD7" s="238"/>
      <c r="KFE7" s="238"/>
      <c r="KFF7" s="238"/>
      <c r="KFG7" s="238"/>
      <c r="KFH7" s="238"/>
      <c r="KFI7" s="238"/>
      <c r="KFJ7" s="238"/>
      <c r="KFK7" s="238"/>
      <c r="KFL7" s="238"/>
      <c r="KFM7" s="238"/>
      <c r="KFN7" s="238"/>
      <c r="KFO7" s="238"/>
      <c r="KFP7" s="238"/>
      <c r="KFQ7" s="238"/>
      <c r="KFR7" s="238"/>
      <c r="KFS7" s="238"/>
      <c r="KFT7" s="238"/>
      <c r="KFU7" s="238"/>
      <c r="KFV7" s="238"/>
      <c r="KFW7" s="238"/>
      <c r="KFX7" s="238"/>
      <c r="KFY7" s="238"/>
      <c r="KFZ7" s="238"/>
      <c r="KGA7" s="238"/>
      <c r="KGB7" s="238"/>
      <c r="KGC7" s="238"/>
      <c r="KGD7" s="238"/>
      <c r="KGE7" s="238"/>
      <c r="KGF7" s="238"/>
      <c r="KGG7" s="238"/>
      <c r="KGH7" s="238"/>
      <c r="KGI7" s="238"/>
      <c r="KGJ7" s="238"/>
      <c r="KGK7" s="238"/>
      <c r="KGL7" s="238"/>
      <c r="KGM7" s="238"/>
      <c r="KGN7" s="238"/>
      <c r="KGO7" s="238"/>
      <c r="KGP7" s="238"/>
      <c r="KGQ7" s="238"/>
      <c r="KGR7" s="238"/>
      <c r="KGS7" s="238"/>
      <c r="KGT7" s="238"/>
      <c r="KGU7" s="238"/>
      <c r="KGV7" s="238"/>
      <c r="KGW7" s="238"/>
      <c r="KGX7" s="238"/>
      <c r="KGY7" s="238"/>
      <c r="KGZ7" s="238"/>
      <c r="KHA7" s="238"/>
      <c r="KHB7" s="238"/>
      <c r="KHC7" s="238"/>
      <c r="KHD7" s="238"/>
      <c r="KHE7" s="238"/>
      <c r="KHF7" s="238"/>
      <c r="KHG7" s="238"/>
      <c r="KHH7" s="238"/>
      <c r="KHI7" s="238"/>
      <c r="KHJ7" s="238"/>
      <c r="KHK7" s="238"/>
      <c r="KHL7" s="238"/>
      <c r="KHM7" s="238"/>
      <c r="KHN7" s="238"/>
      <c r="KHO7" s="238"/>
      <c r="KHP7" s="238"/>
      <c r="KHQ7" s="238"/>
      <c r="KHR7" s="238"/>
      <c r="KHS7" s="238"/>
      <c r="KHT7" s="238"/>
      <c r="KHU7" s="238"/>
      <c r="KHV7" s="238"/>
      <c r="KHW7" s="238"/>
      <c r="KHX7" s="238"/>
      <c r="KHY7" s="238"/>
      <c r="KHZ7" s="238"/>
      <c r="KIA7" s="238"/>
      <c r="KIB7" s="238"/>
      <c r="KIC7" s="238"/>
      <c r="KID7" s="238"/>
      <c r="KIE7" s="238"/>
      <c r="KIF7" s="238"/>
      <c r="KIG7" s="238"/>
      <c r="KIH7" s="238"/>
      <c r="KII7" s="238"/>
      <c r="KIJ7" s="238"/>
      <c r="KIK7" s="238"/>
      <c r="KIL7" s="238"/>
      <c r="KIM7" s="238"/>
      <c r="KIN7" s="238"/>
      <c r="KIO7" s="238"/>
      <c r="KIP7" s="238"/>
      <c r="KIQ7" s="238"/>
      <c r="KIR7" s="238"/>
      <c r="KIS7" s="238"/>
      <c r="KIT7" s="238"/>
      <c r="KIU7" s="238"/>
      <c r="KIV7" s="238"/>
      <c r="KIW7" s="238"/>
      <c r="KIX7" s="238"/>
      <c r="KIY7" s="238"/>
      <c r="KIZ7" s="238"/>
      <c r="KJA7" s="238"/>
      <c r="KJB7" s="238"/>
      <c r="KJC7" s="238"/>
      <c r="KJD7" s="238"/>
      <c r="KJE7" s="238"/>
      <c r="KJF7" s="238"/>
      <c r="KJG7" s="238"/>
      <c r="KJH7" s="238"/>
      <c r="KJI7" s="238"/>
      <c r="KJJ7" s="238"/>
      <c r="KJK7" s="238"/>
      <c r="KJL7" s="238"/>
      <c r="KJM7" s="238"/>
      <c r="KJN7" s="238"/>
      <c r="KJO7" s="238"/>
      <c r="KJP7" s="238"/>
      <c r="KJQ7" s="238"/>
      <c r="KJR7" s="238"/>
      <c r="KJS7" s="238"/>
      <c r="KJT7" s="238"/>
      <c r="KJU7" s="238"/>
      <c r="KJV7" s="238"/>
      <c r="KJW7" s="238"/>
      <c r="KJX7" s="238"/>
      <c r="KJY7" s="238"/>
      <c r="KJZ7" s="238"/>
      <c r="KKA7" s="238"/>
      <c r="KKB7" s="238"/>
      <c r="KKC7" s="238"/>
      <c r="KKD7" s="238"/>
      <c r="KKE7" s="238"/>
      <c r="KKF7" s="238"/>
      <c r="KKG7" s="238"/>
      <c r="KKH7" s="238"/>
      <c r="KKI7" s="238"/>
      <c r="KKJ7" s="238"/>
      <c r="KKK7" s="238"/>
      <c r="KKL7" s="238"/>
      <c r="KKM7" s="238"/>
      <c r="KKN7" s="238"/>
      <c r="KKO7" s="238"/>
      <c r="KKP7" s="238"/>
      <c r="KKQ7" s="238"/>
      <c r="KKR7" s="238"/>
      <c r="KKS7" s="238"/>
      <c r="KKT7" s="238"/>
      <c r="KKU7" s="238"/>
      <c r="KKV7" s="238"/>
      <c r="KKW7" s="238"/>
      <c r="KKX7" s="238"/>
      <c r="KKY7" s="238"/>
      <c r="KKZ7" s="238"/>
      <c r="KLA7" s="238"/>
      <c r="KLB7" s="238"/>
      <c r="KLC7" s="238"/>
      <c r="KLD7" s="238"/>
      <c r="KLE7" s="238"/>
      <c r="KLF7" s="238"/>
      <c r="KLG7" s="238"/>
      <c r="KLH7" s="238"/>
      <c r="KLI7" s="238"/>
      <c r="KLJ7" s="238"/>
      <c r="KLK7" s="238"/>
      <c r="KLL7" s="238"/>
      <c r="KLM7" s="238"/>
      <c r="KLN7" s="238"/>
      <c r="KLO7" s="238"/>
      <c r="KLP7" s="238"/>
      <c r="KLQ7" s="238"/>
      <c r="KLR7" s="238"/>
      <c r="KLS7" s="238"/>
      <c r="KLT7" s="238"/>
      <c r="KLU7" s="238"/>
      <c r="KLV7" s="238"/>
      <c r="KLW7" s="238"/>
      <c r="KLX7" s="238"/>
      <c r="KLY7" s="238"/>
      <c r="KLZ7" s="238"/>
      <c r="KMA7" s="238"/>
      <c r="KMB7" s="238"/>
      <c r="KMC7" s="238"/>
      <c r="KMD7" s="238"/>
      <c r="KME7" s="238"/>
      <c r="KMF7" s="238"/>
      <c r="KMG7" s="238"/>
      <c r="KMH7" s="238"/>
      <c r="KMI7" s="238"/>
      <c r="KMJ7" s="238"/>
      <c r="KMK7" s="238"/>
      <c r="KML7" s="238"/>
      <c r="KMM7" s="238"/>
      <c r="KMN7" s="238"/>
      <c r="KMO7" s="238"/>
      <c r="KMP7" s="238"/>
      <c r="KMQ7" s="238"/>
      <c r="KMR7" s="238"/>
      <c r="KMS7" s="238"/>
      <c r="KMT7" s="238"/>
      <c r="KMU7" s="238"/>
      <c r="KMV7" s="238"/>
      <c r="KMW7" s="238"/>
      <c r="KMX7" s="238"/>
      <c r="KMY7" s="238"/>
      <c r="KMZ7" s="238"/>
      <c r="KNA7" s="238"/>
      <c r="KNB7" s="238"/>
      <c r="KNC7" s="238"/>
      <c r="KND7" s="238"/>
      <c r="KNE7" s="238"/>
      <c r="KNF7" s="238"/>
      <c r="KNG7" s="238"/>
      <c r="KNH7" s="238"/>
      <c r="KNI7" s="238"/>
      <c r="KNJ7" s="238"/>
      <c r="KNK7" s="238"/>
      <c r="KNL7" s="238"/>
      <c r="KNM7" s="238"/>
      <c r="KNN7" s="238"/>
      <c r="KNO7" s="238"/>
      <c r="KNP7" s="238"/>
      <c r="KNQ7" s="238"/>
      <c r="KNR7" s="238"/>
      <c r="KNS7" s="238"/>
      <c r="KNT7" s="238"/>
      <c r="KNU7" s="238"/>
      <c r="KNV7" s="238"/>
      <c r="KNW7" s="238"/>
      <c r="KNX7" s="238"/>
      <c r="KNY7" s="238"/>
      <c r="KNZ7" s="238"/>
      <c r="KOA7" s="238"/>
      <c r="KOB7" s="238"/>
      <c r="KOC7" s="238"/>
      <c r="KOD7" s="238"/>
      <c r="KOE7" s="238"/>
      <c r="KOF7" s="238"/>
      <c r="KOG7" s="238"/>
      <c r="KOH7" s="238"/>
      <c r="KOI7" s="238"/>
      <c r="KOJ7" s="238"/>
      <c r="KOK7" s="238"/>
      <c r="KOL7" s="238"/>
      <c r="KOM7" s="238"/>
      <c r="KON7" s="238"/>
      <c r="KOO7" s="238"/>
      <c r="KOP7" s="238"/>
      <c r="KOQ7" s="238"/>
      <c r="KOR7" s="238"/>
      <c r="KOS7" s="238"/>
      <c r="KOT7" s="238"/>
      <c r="KOU7" s="238"/>
      <c r="KOV7" s="238"/>
      <c r="KOW7" s="238"/>
      <c r="KOX7" s="238"/>
      <c r="KOY7" s="238"/>
      <c r="KOZ7" s="238"/>
      <c r="KPA7" s="238"/>
      <c r="KPB7" s="238"/>
      <c r="KPC7" s="238"/>
      <c r="KPD7" s="238"/>
      <c r="KPE7" s="238"/>
      <c r="KPF7" s="238"/>
      <c r="KPG7" s="238"/>
      <c r="KPH7" s="238"/>
      <c r="KPI7" s="238"/>
      <c r="KPJ7" s="238"/>
      <c r="KPK7" s="238"/>
      <c r="KPL7" s="238"/>
      <c r="KPM7" s="238"/>
      <c r="KPN7" s="238"/>
      <c r="KPO7" s="238"/>
      <c r="KPP7" s="238"/>
      <c r="KPQ7" s="238"/>
      <c r="KPR7" s="238"/>
      <c r="KPS7" s="238"/>
      <c r="KPT7" s="238"/>
      <c r="KPU7" s="238"/>
      <c r="KPV7" s="238"/>
      <c r="KPW7" s="238"/>
      <c r="KPX7" s="238"/>
      <c r="KPY7" s="238"/>
      <c r="KPZ7" s="238"/>
      <c r="KQA7" s="238"/>
      <c r="KQB7" s="238"/>
      <c r="KQC7" s="238"/>
      <c r="KQD7" s="238"/>
      <c r="KQE7" s="238"/>
      <c r="KQF7" s="238"/>
      <c r="KQG7" s="238"/>
      <c r="KQH7" s="238"/>
      <c r="KQI7" s="238"/>
      <c r="KQJ7" s="238"/>
      <c r="KQK7" s="238"/>
      <c r="KQL7" s="238"/>
      <c r="KQM7" s="238"/>
      <c r="KQN7" s="238"/>
      <c r="KQO7" s="238"/>
      <c r="KQP7" s="238"/>
      <c r="KQQ7" s="238"/>
      <c r="KQR7" s="238"/>
      <c r="KQS7" s="238"/>
      <c r="KQT7" s="238"/>
      <c r="KQU7" s="238"/>
      <c r="KQV7" s="238"/>
      <c r="KQW7" s="238"/>
      <c r="KQX7" s="238"/>
      <c r="KQY7" s="238"/>
      <c r="KQZ7" s="238"/>
      <c r="KRA7" s="238"/>
      <c r="KRB7" s="238"/>
      <c r="KRC7" s="238"/>
      <c r="KRD7" s="238"/>
      <c r="KRE7" s="238"/>
      <c r="KRF7" s="238"/>
      <c r="KRG7" s="238"/>
      <c r="KRH7" s="238"/>
      <c r="KRI7" s="238"/>
      <c r="KRJ7" s="238"/>
      <c r="KRK7" s="238"/>
      <c r="KRL7" s="238"/>
      <c r="KRM7" s="238"/>
      <c r="KRN7" s="238"/>
      <c r="KRO7" s="238"/>
      <c r="KRP7" s="238"/>
      <c r="KRQ7" s="238"/>
      <c r="KRR7" s="238"/>
      <c r="KRS7" s="238"/>
      <c r="KRT7" s="238"/>
      <c r="KRU7" s="238"/>
      <c r="KRV7" s="238"/>
      <c r="KRW7" s="238"/>
      <c r="KRX7" s="238"/>
      <c r="KRY7" s="238"/>
      <c r="KRZ7" s="238"/>
      <c r="KSA7" s="238"/>
      <c r="KSB7" s="238"/>
      <c r="KSC7" s="238"/>
      <c r="KSD7" s="238"/>
      <c r="KSE7" s="238"/>
      <c r="KSF7" s="238"/>
      <c r="KSG7" s="238"/>
      <c r="KSH7" s="238"/>
      <c r="KSI7" s="238"/>
      <c r="KSJ7" s="238"/>
      <c r="KSK7" s="238"/>
      <c r="KSL7" s="238"/>
      <c r="KSM7" s="238"/>
      <c r="KSN7" s="238"/>
      <c r="KSO7" s="238"/>
      <c r="KSP7" s="238"/>
      <c r="KSQ7" s="238"/>
      <c r="KSR7" s="238"/>
      <c r="KSS7" s="238"/>
      <c r="KST7" s="238"/>
      <c r="KSU7" s="238"/>
      <c r="KSV7" s="238"/>
      <c r="KSW7" s="238"/>
      <c r="KSX7" s="238"/>
      <c r="KSY7" s="238"/>
      <c r="KSZ7" s="238"/>
      <c r="KTA7" s="238"/>
      <c r="KTB7" s="238"/>
      <c r="KTC7" s="238"/>
      <c r="KTD7" s="238"/>
      <c r="KTE7" s="238"/>
      <c r="KTF7" s="238"/>
      <c r="KTG7" s="238"/>
      <c r="KTH7" s="238"/>
      <c r="KTI7" s="238"/>
      <c r="KTJ7" s="238"/>
      <c r="KTK7" s="238"/>
      <c r="KTL7" s="238"/>
      <c r="KTM7" s="238"/>
      <c r="KTN7" s="238"/>
      <c r="KTO7" s="238"/>
      <c r="KTP7" s="238"/>
      <c r="KTQ7" s="238"/>
      <c r="KTR7" s="238"/>
      <c r="KTS7" s="238"/>
      <c r="KTT7" s="238"/>
      <c r="KTU7" s="238"/>
      <c r="KTV7" s="238"/>
      <c r="KTW7" s="238"/>
      <c r="KTX7" s="238"/>
      <c r="KTY7" s="238"/>
      <c r="KTZ7" s="238"/>
      <c r="KUA7" s="238"/>
      <c r="KUB7" s="238"/>
      <c r="KUC7" s="238"/>
      <c r="KUD7" s="238"/>
      <c r="KUE7" s="238"/>
      <c r="KUF7" s="238"/>
      <c r="KUG7" s="238"/>
      <c r="KUH7" s="238"/>
      <c r="KUI7" s="238"/>
      <c r="KUJ7" s="238"/>
      <c r="KUK7" s="238"/>
      <c r="KUL7" s="238"/>
      <c r="KUM7" s="238"/>
      <c r="KUN7" s="238"/>
      <c r="KUO7" s="238"/>
      <c r="KUP7" s="238"/>
      <c r="KUQ7" s="238"/>
      <c r="KUR7" s="238"/>
      <c r="KUS7" s="238"/>
      <c r="KUT7" s="238"/>
      <c r="KUU7" s="238"/>
      <c r="KUV7" s="238"/>
      <c r="KUW7" s="238"/>
      <c r="KUX7" s="238"/>
      <c r="KUY7" s="238"/>
      <c r="KUZ7" s="238"/>
      <c r="KVA7" s="238"/>
      <c r="KVB7" s="238"/>
      <c r="KVC7" s="238"/>
      <c r="KVD7" s="238"/>
      <c r="KVE7" s="238"/>
      <c r="KVF7" s="238"/>
      <c r="KVG7" s="238"/>
      <c r="KVH7" s="238"/>
      <c r="KVI7" s="238"/>
      <c r="KVJ7" s="238"/>
      <c r="KVK7" s="238"/>
      <c r="KVL7" s="238"/>
      <c r="KVM7" s="238"/>
      <c r="KVN7" s="238"/>
      <c r="KVO7" s="238"/>
      <c r="KVP7" s="238"/>
      <c r="KVQ7" s="238"/>
      <c r="KVR7" s="238"/>
      <c r="KVS7" s="238"/>
      <c r="KVT7" s="238"/>
      <c r="KVU7" s="238"/>
      <c r="KVV7" s="238"/>
      <c r="KVW7" s="238"/>
      <c r="KVX7" s="238"/>
      <c r="KVY7" s="238"/>
      <c r="KVZ7" s="238"/>
      <c r="KWA7" s="238"/>
      <c r="KWB7" s="238"/>
      <c r="KWC7" s="238"/>
      <c r="KWD7" s="238"/>
      <c r="KWE7" s="238"/>
      <c r="KWF7" s="238"/>
      <c r="KWG7" s="238"/>
      <c r="KWH7" s="238"/>
      <c r="KWI7" s="238"/>
      <c r="KWJ7" s="238"/>
      <c r="KWK7" s="238"/>
      <c r="KWL7" s="238"/>
      <c r="KWM7" s="238"/>
      <c r="KWN7" s="238"/>
      <c r="KWO7" s="238"/>
      <c r="KWP7" s="238"/>
      <c r="KWQ7" s="238"/>
      <c r="KWR7" s="238"/>
      <c r="KWS7" s="238"/>
      <c r="KWT7" s="238"/>
      <c r="KWU7" s="238"/>
      <c r="KWV7" s="238"/>
      <c r="KWW7" s="238"/>
      <c r="KWX7" s="238"/>
      <c r="KWY7" s="238"/>
      <c r="KWZ7" s="238"/>
      <c r="KXA7" s="238"/>
      <c r="KXB7" s="238"/>
      <c r="KXC7" s="238"/>
      <c r="KXD7" s="238"/>
      <c r="KXE7" s="238"/>
      <c r="KXF7" s="238"/>
      <c r="KXG7" s="238"/>
      <c r="KXH7" s="238"/>
      <c r="KXI7" s="238"/>
      <c r="KXJ7" s="238"/>
      <c r="KXK7" s="238"/>
      <c r="KXL7" s="238"/>
      <c r="KXM7" s="238"/>
      <c r="KXN7" s="238"/>
      <c r="KXO7" s="238"/>
      <c r="KXP7" s="238"/>
      <c r="KXQ7" s="238"/>
      <c r="KXR7" s="238"/>
      <c r="KXS7" s="238"/>
      <c r="KXT7" s="238"/>
      <c r="KXU7" s="238"/>
      <c r="KXV7" s="238"/>
      <c r="KXW7" s="238"/>
      <c r="KXX7" s="238"/>
      <c r="KXY7" s="238"/>
      <c r="KXZ7" s="238"/>
      <c r="KYA7" s="238"/>
      <c r="KYB7" s="238"/>
      <c r="KYC7" s="238"/>
      <c r="KYD7" s="238"/>
      <c r="KYE7" s="238"/>
      <c r="KYF7" s="238"/>
      <c r="KYG7" s="238"/>
      <c r="KYH7" s="238"/>
      <c r="KYI7" s="238"/>
      <c r="KYJ7" s="238"/>
      <c r="KYK7" s="238"/>
      <c r="KYL7" s="238"/>
      <c r="KYM7" s="238"/>
      <c r="KYN7" s="238"/>
      <c r="KYO7" s="238"/>
      <c r="KYP7" s="238"/>
      <c r="KYQ7" s="238"/>
      <c r="KYR7" s="238"/>
      <c r="KYS7" s="238"/>
      <c r="KYT7" s="238"/>
      <c r="KYU7" s="238"/>
      <c r="KYV7" s="238"/>
      <c r="KYW7" s="238"/>
      <c r="KYX7" s="238"/>
      <c r="KYY7" s="238"/>
      <c r="KYZ7" s="238"/>
      <c r="KZA7" s="238"/>
      <c r="KZB7" s="238"/>
      <c r="KZC7" s="238"/>
      <c r="KZD7" s="238"/>
      <c r="KZE7" s="238"/>
      <c r="KZF7" s="238"/>
      <c r="KZG7" s="238"/>
      <c r="KZH7" s="238"/>
      <c r="KZI7" s="238"/>
      <c r="KZJ7" s="238"/>
      <c r="KZK7" s="238"/>
      <c r="KZL7" s="238"/>
      <c r="KZM7" s="238"/>
      <c r="KZN7" s="238"/>
      <c r="KZO7" s="238"/>
      <c r="KZP7" s="238"/>
      <c r="KZQ7" s="238"/>
      <c r="KZR7" s="238"/>
      <c r="KZS7" s="238"/>
      <c r="KZT7" s="238"/>
      <c r="KZU7" s="238"/>
      <c r="KZV7" s="238"/>
      <c r="KZW7" s="238"/>
      <c r="KZX7" s="238"/>
      <c r="KZY7" s="238"/>
      <c r="KZZ7" s="238"/>
      <c r="LAA7" s="238"/>
      <c r="LAB7" s="238"/>
      <c r="LAC7" s="238"/>
      <c r="LAD7" s="238"/>
      <c r="LAE7" s="238"/>
      <c r="LAF7" s="238"/>
      <c r="LAG7" s="238"/>
      <c r="LAH7" s="238"/>
      <c r="LAI7" s="238"/>
      <c r="LAJ7" s="238"/>
      <c r="LAK7" s="238"/>
      <c r="LAL7" s="238"/>
      <c r="LAM7" s="238"/>
      <c r="LAN7" s="238"/>
      <c r="LAO7" s="238"/>
      <c r="LAP7" s="238"/>
      <c r="LAQ7" s="238"/>
      <c r="LAR7" s="238"/>
      <c r="LAS7" s="238"/>
      <c r="LAT7" s="238"/>
      <c r="LAU7" s="238"/>
      <c r="LAV7" s="238"/>
      <c r="LAW7" s="238"/>
      <c r="LAX7" s="238"/>
      <c r="LAY7" s="238"/>
      <c r="LAZ7" s="238"/>
      <c r="LBA7" s="238"/>
      <c r="LBB7" s="238"/>
      <c r="LBC7" s="238"/>
      <c r="LBD7" s="238"/>
      <c r="LBE7" s="238"/>
      <c r="LBF7" s="238"/>
      <c r="LBG7" s="238"/>
      <c r="LBH7" s="238"/>
      <c r="LBI7" s="238"/>
      <c r="LBJ7" s="238"/>
      <c r="LBK7" s="238"/>
      <c r="LBL7" s="238"/>
      <c r="LBM7" s="238"/>
      <c r="LBN7" s="238"/>
      <c r="LBO7" s="238"/>
      <c r="LBP7" s="238"/>
      <c r="LBQ7" s="238"/>
      <c r="LBR7" s="238"/>
      <c r="LBS7" s="238"/>
      <c r="LBT7" s="238"/>
      <c r="LBU7" s="238"/>
      <c r="LBV7" s="238"/>
      <c r="LBW7" s="238"/>
      <c r="LBX7" s="238"/>
      <c r="LBY7" s="238"/>
      <c r="LBZ7" s="238"/>
      <c r="LCA7" s="238"/>
      <c r="LCB7" s="238"/>
      <c r="LCC7" s="238"/>
      <c r="LCD7" s="238"/>
      <c r="LCE7" s="238"/>
      <c r="LCF7" s="238"/>
      <c r="LCG7" s="238"/>
      <c r="LCH7" s="238"/>
      <c r="LCI7" s="238"/>
      <c r="LCJ7" s="238"/>
      <c r="LCK7" s="238"/>
      <c r="LCL7" s="238"/>
      <c r="LCM7" s="238"/>
      <c r="LCN7" s="238"/>
      <c r="LCO7" s="238"/>
      <c r="LCP7" s="238"/>
      <c r="LCQ7" s="238"/>
      <c r="LCR7" s="238"/>
      <c r="LCS7" s="238"/>
      <c r="LCT7" s="238"/>
      <c r="LCU7" s="238"/>
      <c r="LCV7" s="238"/>
      <c r="LCW7" s="238"/>
      <c r="LCX7" s="238"/>
      <c r="LCY7" s="238"/>
      <c r="LCZ7" s="238"/>
      <c r="LDA7" s="238"/>
      <c r="LDB7" s="238"/>
      <c r="LDC7" s="238"/>
      <c r="LDD7" s="238"/>
      <c r="LDE7" s="238"/>
      <c r="LDF7" s="238"/>
      <c r="LDG7" s="238"/>
      <c r="LDH7" s="238"/>
      <c r="LDI7" s="238"/>
      <c r="LDJ7" s="238"/>
      <c r="LDK7" s="238"/>
      <c r="LDL7" s="238"/>
      <c r="LDM7" s="238"/>
      <c r="LDN7" s="238"/>
      <c r="LDO7" s="238"/>
      <c r="LDP7" s="238"/>
      <c r="LDQ7" s="238"/>
      <c r="LDR7" s="238"/>
      <c r="LDS7" s="238"/>
      <c r="LDT7" s="238"/>
      <c r="LDU7" s="238"/>
      <c r="LDV7" s="238"/>
      <c r="LDW7" s="238"/>
      <c r="LDX7" s="238"/>
      <c r="LDY7" s="238"/>
      <c r="LDZ7" s="238"/>
      <c r="LEA7" s="238"/>
      <c r="LEB7" s="238"/>
      <c r="LEC7" s="238"/>
      <c r="LED7" s="238"/>
      <c r="LEE7" s="238"/>
      <c r="LEF7" s="238"/>
      <c r="LEG7" s="238"/>
      <c r="LEH7" s="238"/>
      <c r="LEI7" s="238"/>
      <c r="LEJ7" s="238"/>
      <c r="LEK7" s="238"/>
      <c r="LEL7" s="238"/>
      <c r="LEM7" s="238"/>
      <c r="LEN7" s="238"/>
      <c r="LEO7" s="238"/>
      <c r="LEP7" s="238"/>
      <c r="LEQ7" s="238"/>
      <c r="LER7" s="238"/>
      <c r="LES7" s="238"/>
      <c r="LET7" s="238"/>
      <c r="LEU7" s="238"/>
      <c r="LEV7" s="238"/>
      <c r="LEW7" s="238"/>
      <c r="LEX7" s="238"/>
      <c r="LEY7" s="238"/>
      <c r="LEZ7" s="238"/>
      <c r="LFA7" s="238"/>
      <c r="LFB7" s="238"/>
      <c r="LFC7" s="238"/>
      <c r="LFD7" s="238"/>
      <c r="LFE7" s="238"/>
      <c r="LFF7" s="238"/>
      <c r="LFG7" s="238"/>
      <c r="LFH7" s="238"/>
      <c r="LFI7" s="238"/>
      <c r="LFJ7" s="238"/>
      <c r="LFK7" s="238"/>
      <c r="LFL7" s="238"/>
      <c r="LFM7" s="238"/>
      <c r="LFN7" s="238"/>
      <c r="LFO7" s="238"/>
      <c r="LFP7" s="238"/>
      <c r="LFQ7" s="238"/>
      <c r="LFR7" s="238"/>
      <c r="LFS7" s="238"/>
      <c r="LFT7" s="238"/>
      <c r="LFU7" s="238"/>
      <c r="LFV7" s="238"/>
      <c r="LFW7" s="238"/>
      <c r="LFX7" s="238"/>
      <c r="LFY7" s="238"/>
      <c r="LFZ7" s="238"/>
      <c r="LGA7" s="238"/>
      <c r="LGB7" s="238"/>
      <c r="LGC7" s="238"/>
      <c r="LGD7" s="238"/>
      <c r="LGE7" s="238"/>
      <c r="LGF7" s="238"/>
      <c r="LGG7" s="238"/>
      <c r="LGH7" s="238"/>
      <c r="LGI7" s="238"/>
      <c r="LGJ7" s="238"/>
      <c r="LGK7" s="238"/>
      <c r="LGL7" s="238"/>
      <c r="LGM7" s="238"/>
      <c r="LGN7" s="238"/>
      <c r="LGO7" s="238"/>
      <c r="LGP7" s="238"/>
      <c r="LGQ7" s="238"/>
      <c r="LGR7" s="238"/>
      <c r="LGS7" s="238"/>
      <c r="LGT7" s="238"/>
      <c r="LGU7" s="238"/>
      <c r="LGV7" s="238"/>
      <c r="LGW7" s="238"/>
      <c r="LGX7" s="238"/>
      <c r="LGY7" s="238"/>
      <c r="LGZ7" s="238"/>
      <c r="LHA7" s="238"/>
      <c r="LHB7" s="238"/>
      <c r="LHC7" s="238"/>
      <c r="LHD7" s="238"/>
      <c r="LHE7" s="238"/>
      <c r="LHF7" s="238"/>
      <c r="LHG7" s="238"/>
      <c r="LHH7" s="238"/>
      <c r="LHI7" s="238"/>
      <c r="LHJ7" s="238"/>
      <c r="LHK7" s="238"/>
      <c r="LHL7" s="238"/>
      <c r="LHM7" s="238"/>
      <c r="LHN7" s="238"/>
      <c r="LHO7" s="238"/>
      <c r="LHP7" s="238"/>
      <c r="LHQ7" s="238"/>
      <c r="LHR7" s="238"/>
      <c r="LHS7" s="238"/>
      <c r="LHT7" s="238"/>
      <c r="LHU7" s="238"/>
      <c r="LHV7" s="238"/>
      <c r="LHW7" s="238"/>
      <c r="LHX7" s="238"/>
      <c r="LHY7" s="238"/>
      <c r="LHZ7" s="238"/>
      <c r="LIA7" s="238"/>
      <c r="LIB7" s="238"/>
      <c r="LIC7" s="238"/>
      <c r="LID7" s="238"/>
      <c r="LIE7" s="238"/>
      <c r="LIF7" s="238"/>
      <c r="LIG7" s="238"/>
      <c r="LIH7" s="238"/>
      <c r="LII7" s="238"/>
      <c r="LIJ7" s="238"/>
      <c r="LIK7" s="238"/>
      <c r="LIL7" s="238"/>
      <c r="LIM7" s="238"/>
      <c r="LIN7" s="238"/>
      <c r="LIO7" s="238"/>
      <c r="LIP7" s="238"/>
      <c r="LIQ7" s="238"/>
      <c r="LIR7" s="238"/>
      <c r="LIS7" s="238"/>
      <c r="LIT7" s="238"/>
      <c r="LIU7" s="238"/>
      <c r="LIV7" s="238"/>
      <c r="LIW7" s="238"/>
      <c r="LIX7" s="238"/>
      <c r="LIY7" s="238"/>
      <c r="LIZ7" s="238"/>
      <c r="LJA7" s="238"/>
      <c r="LJB7" s="238"/>
      <c r="LJC7" s="238"/>
      <c r="LJD7" s="238"/>
      <c r="LJE7" s="238"/>
      <c r="LJF7" s="238"/>
      <c r="LJG7" s="238"/>
      <c r="LJH7" s="238"/>
      <c r="LJI7" s="238"/>
      <c r="LJJ7" s="238"/>
      <c r="LJK7" s="238"/>
      <c r="LJL7" s="238"/>
      <c r="LJM7" s="238"/>
      <c r="LJN7" s="238"/>
      <c r="LJO7" s="238"/>
      <c r="LJP7" s="238"/>
      <c r="LJQ7" s="238"/>
      <c r="LJR7" s="238"/>
      <c r="LJS7" s="238"/>
      <c r="LJT7" s="238"/>
      <c r="LJU7" s="238"/>
      <c r="LJV7" s="238"/>
      <c r="LJW7" s="238"/>
      <c r="LJX7" s="238"/>
      <c r="LJY7" s="238"/>
      <c r="LJZ7" s="238"/>
      <c r="LKA7" s="238"/>
      <c r="LKB7" s="238"/>
      <c r="LKC7" s="238"/>
      <c r="LKD7" s="238"/>
      <c r="LKE7" s="238"/>
      <c r="LKF7" s="238"/>
      <c r="LKG7" s="238"/>
      <c r="LKH7" s="238"/>
      <c r="LKI7" s="238"/>
      <c r="LKJ7" s="238"/>
      <c r="LKK7" s="238"/>
      <c r="LKL7" s="238"/>
      <c r="LKM7" s="238"/>
      <c r="LKN7" s="238"/>
      <c r="LKO7" s="238"/>
      <c r="LKP7" s="238"/>
      <c r="LKQ7" s="238"/>
      <c r="LKR7" s="238"/>
      <c r="LKS7" s="238"/>
      <c r="LKT7" s="238"/>
      <c r="LKU7" s="238"/>
      <c r="LKV7" s="238"/>
      <c r="LKW7" s="238"/>
      <c r="LKX7" s="238"/>
      <c r="LKY7" s="238"/>
      <c r="LKZ7" s="238"/>
      <c r="LLA7" s="238"/>
      <c r="LLB7" s="238"/>
      <c r="LLC7" s="238"/>
      <c r="LLD7" s="238"/>
      <c r="LLE7" s="238"/>
      <c r="LLF7" s="238"/>
      <c r="LLG7" s="238"/>
      <c r="LLH7" s="238"/>
      <c r="LLI7" s="238"/>
      <c r="LLJ7" s="238"/>
      <c r="LLK7" s="238"/>
      <c r="LLL7" s="238"/>
      <c r="LLM7" s="238"/>
      <c r="LLN7" s="238"/>
      <c r="LLO7" s="238"/>
      <c r="LLP7" s="238"/>
      <c r="LLQ7" s="238"/>
      <c r="LLR7" s="238"/>
      <c r="LLS7" s="238"/>
      <c r="LLT7" s="238"/>
      <c r="LLU7" s="238"/>
      <c r="LLV7" s="238"/>
      <c r="LLW7" s="238"/>
      <c r="LLX7" s="238"/>
      <c r="LLY7" s="238"/>
      <c r="LLZ7" s="238"/>
      <c r="LMA7" s="238"/>
      <c r="LMB7" s="238"/>
      <c r="LMC7" s="238"/>
      <c r="LMD7" s="238"/>
      <c r="LME7" s="238"/>
      <c r="LMF7" s="238"/>
      <c r="LMG7" s="238"/>
      <c r="LMH7" s="238"/>
      <c r="LMI7" s="238"/>
      <c r="LMJ7" s="238"/>
      <c r="LMK7" s="238"/>
      <c r="LML7" s="238"/>
      <c r="LMM7" s="238"/>
      <c r="LMN7" s="238"/>
      <c r="LMO7" s="238"/>
      <c r="LMP7" s="238"/>
      <c r="LMQ7" s="238"/>
      <c r="LMR7" s="238"/>
      <c r="LMS7" s="238"/>
      <c r="LMT7" s="238"/>
      <c r="LMU7" s="238"/>
      <c r="LMV7" s="238"/>
      <c r="LMW7" s="238"/>
      <c r="LMX7" s="238"/>
      <c r="LMY7" s="238"/>
      <c r="LMZ7" s="238"/>
      <c r="LNA7" s="238"/>
      <c r="LNB7" s="238"/>
      <c r="LNC7" s="238"/>
      <c r="LND7" s="238"/>
      <c r="LNE7" s="238"/>
      <c r="LNF7" s="238"/>
      <c r="LNG7" s="238"/>
      <c r="LNH7" s="238"/>
      <c r="LNI7" s="238"/>
      <c r="LNJ7" s="238"/>
      <c r="LNK7" s="238"/>
      <c r="LNL7" s="238"/>
      <c r="LNM7" s="238"/>
      <c r="LNN7" s="238"/>
      <c r="LNO7" s="238"/>
      <c r="LNP7" s="238"/>
      <c r="LNQ7" s="238"/>
      <c r="LNR7" s="238"/>
      <c r="LNS7" s="238"/>
      <c r="LNT7" s="238"/>
      <c r="LNU7" s="238"/>
      <c r="LNV7" s="238"/>
      <c r="LNW7" s="238"/>
      <c r="LNX7" s="238"/>
      <c r="LNY7" s="238"/>
      <c r="LNZ7" s="238"/>
      <c r="LOA7" s="238"/>
      <c r="LOB7" s="238"/>
      <c r="LOC7" s="238"/>
      <c r="LOD7" s="238"/>
      <c r="LOE7" s="238"/>
      <c r="LOF7" s="238"/>
      <c r="LOG7" s="238"/>
      <c r="LOH7" s="238"/>
      <c r="LOI7" s="238"/>
      <c r="LOJ7" s="238"/>
      <c r="LOK7" s="238"/>
      <c r="LOL7" s="238"/>
      <c r="LOM7" s="238"/>
      <c r="LON7" s="238"/>
      <c r="LOO7" s="238"/>
      <c r="LOP7" s="238"/>
      <c r="LOQ7" s="238"/>
      <c r="LOR7" s="238"/>
      <c r="LOS7" s="238"/>
      <c r="LOT7" s="238"/>
      <c r="LOU7" s="238"/>
      <c r="LOV7" s="238"/>
      <c r="LOW7" s="238"/>
      <c r="LOX7" s="238"/>
      <c r="LOY7" s="238"/>
      <c r="LOZ7" s="238"/>
      <c r="LPA7" s="238"/>
      <c r="LPB7" s="238"/>
      <c r="LPC7" s="238"/>
      <c r="LPD7" s="238"/>
      <c r="LPE7" s="238"/>
      <c r="LPF7" s="238"/>
      <c r="LPG7" s="238"/>
      <c r="LPH7" s="238"/>
      <c r="LPI7" s="238"/>
      <c r="LPJ7" s="238"/>
      <c r="LPK7" s="238"/>
      <c r="LPL7" s="238"/>
      <c r="LPM7" s="238"/>
      <c r="LPN7" s="238"/>
      <c r="LPO7" s="238"/>
      <c r="LPP7" s="238"/>
      <c r="LPQ7" s="238"/>
      <c r="LPR7" s="238"/>
      <c r="LPS7" s="238"/>
      <c r="LPT7" s="238"/>
      <c r="LPU7" s="238"/>
      <c r="LPV7" s="238"/>
      <c r="LPW7" s="238"/>
      <c r="LPX7" s="238"/>
      <c r="LPY7" s="238"/>
      <c r="LPZ7" s="238"/>
      <c r="LQA7" s="238"/>
      <c r="LQB7" s="238"/>
      <c r="LQC7" s="238"/>
      <c r="LQD7" s="238"/>
      <c r="LQE7" s="238"/>
      <c r="LQF7" s="238"/>
      <c r="LQG7" s="238"/>
      <c r="LQH7" s="238"/>
      <c r="LQI7" s="238"/>
      <c r="LQJ7" s="238"/>
      <c r="LQK7" s="238"/>
      <c r="LQL7" s="238"/>
      <c r="LQM7" s="238"/>
      <c r="LQN7" s="238"/>
      <c r="LQO7" s="238"/>
      <c r="LQP7" s="238"/>
      <c r="LQQ7" s="238"/>
      <c r="LQR7" s="238"/>
      <c r="LQS7" s="238"/>
      <c r="LQT7" s="238"/>
      <c r="LQU7" s="238"/>
      <c r="LQV7" s="238"/>
      <c r="LQW7" s="238"/>
      <c r="LQX7" s="238"/>
      <c r="LQY7" s="238"/>
      <c r="LQZ7" s="238"/>
      <c r="LRA7" s="238"/>
      <c r="LRB7" s="238"/>
      <c r="LRC7" s="238"/>
      <c r="LRD7" s="238"/>
      <c r="LRE7" s="238"/>
      <c r="LRF7" s="238"/>
      <c r="LRG7" s="238"/>
      <c r="LRH7" s="238"/>
      <c r="LRI7" s="238"/>
      <c r="LRJ7" s="238"/>
      <c r="LRK7" s="238"/>
      <c r="LRL7" s="238"/>
      <c r="LRM7" s="238"/>
      <c r="LRN7" s="238"/>
      <c r="LRO7" s="238"/>
      <c r="LRP7" s="238"/>
      <c r="LRQ7" s="238"/>
      <c r="LRR7" s="238"/>
      <c r="LRS7" s="238"/>
      <c r="LRT7" s="238"/>
      <c r="LRU7" s="238"/>
      <c r="LRV7" s="238"/>
      <c r="LRW7" s="238"/>
      <c r="LRX7" s="238"/>
      <c r="LRY7" s="238"/>
      <c r="LRZ7" s="238"/>
      <c r="LSA7" s="238"/>
      <c r="LSB7" s="238"/>
      <c r="LSC7" s="238"/>
      <c r="LSD7" s="238"/>
      <c r="LSE7" s="238"/>
      <c r="LSF7" s="238"/>
      <c r="LSG7" s="238"/>
      <c r="LSH7" s="238"/>
      <c r="LSI7" s="238"/>
      <c r="LSJ7" s="238"/>
      <c r="LSK7" s="238"/>
      <c r="LSL7" s="238"/>
      <c r="LSM7" s="238"/>
      <c r="LSN7" s="238"/>
      <c r="LSO7" s="238"/>
      <c r="LSP7" s="238"/>
      <c r="LSQ7" s="238"/>
      <c r="LSR7" s="238"/>
      <c r="LSS7" s="238"/>
      <c r="LST7" s="238"/>
      <c r="LSU7" s="238"/>
      <c r="LSV7" s="238"/>
      <c r="LSW7" s="238"/>
      <c r="LSX7" s="238"/>
      <c r="LSY7" s="238"/>
      <c r="LSZ7" s="238"/>
      <c r="LTA7" s="238"/>
      <c r="LTB7" s="238"/>
      <c r="LTC7" s="238"/>
      <c r="LTD7" s="238"/>
      <c r="LTE7" s="238"/>
      <c r="LTF7" s="238"/>
      <c r="LTG7" s="238"/>
      <c r="LTH7" s="238"/>
      <c r="LTI7" s="238"/>
      <c r="LTJ7" s="238"/>
      <c r="LTK7" s="238"/>
      <c r="LTL7" s="238"/>
      <c r="LTM7" s="238"/>
      <c r="LTN7" s="238"/>
      <c r="LTO7" s="238"/>
      <c r="LTP7" s="238"/>
      <c r="LTQ7" s="238"/>
      <c r="LTR7" s="238"/>
      <c r="LTS7" s="238"/>
      <c r="LTT7" s="238"/>
      <c r="LTU7" s="238"/>
      <c r="LTV7" s="238"/>
      <c r="LTW7" s="238"/>
      <c r="LTX7" s="238"/>
      <c r="LTY7" s="238"/>
      <c r="LTZ7" s="238"/>
      <c r="LUA7" s="238"/>
      <c r="LUB7" s="238"/>
      <c r="LUC7" s="238"/>
      <c r="LUD7" s="238"/>
      <c r="LUE7" s="238"/>
      <c r="LUF7" s="238"/>
      <c r="LUG7" s="238"/>
      <c r="LUH7" s="238"/>
      <c r="LUI7" s="238"/>
      <c r="LUJ7" s="238"/>
      <c r="LUK7" s="238"/>
      <c r="LUL7" s="238"/>
      <c r="LUM7" s="238"/>
      <c r="LUN7" s="238"/>
      <c r="LUO7" s="238"/>
      <c r="LUP7" s="238"/>
      <c r="LUQ7" s="238"/>
      <c r="LUR7" s="238"/>
      <c r="LUS7" s="238"/>
      <c r="LUT7" s="238"/>
      <c r="LUU7" s="238"/>
      <c r="LUV7" s="238"/>
      <c r="LUW7" s="238"/>
      <c r="LUX7" s="238"/>
      <c r="LUY7" s="238"/>
      <c r="LUZ7" s="238"/>
      <c r="LVA7" s="238"/>
      <c r="LVB7" s="238"/>
      <c r="LVC7" s="238"/>
      <c r="LVD7" s="238"/>
      <c r="LVE7" s="238"/>
      <c r="LVF7" s="238"/>
      <c r="LVG7" s="238"/>
      <c r="LVH7" s="238"/>
      <c r="LVI7" s="238"/>
      <c r="LVJ7" s="238"/>
      <c r="LVK7" s="238"/>
      <c r="LVL7" s="238"/>
      <c r="LVM7" s="238"/>
      <c r="LVN7" s="238"/>
      <c r="LVO7" s="238"/>
      <c r="LVP7" s="238"/>
      <c r="LVQ7" s="238"/>
      <c r="LVR7" s="238"/>
      <c r="LVS7" s="238"/>
      <c r="LVT7" s="238"/>
      <c r="LVU7" s="238"/>
      <c r="LVV7" s="238"/>
      <c r="LVW7" s="238"/>
      <c r="LVX7" s="238"/>
      <c r="LVY7" s="238"/>
      <c r="LVZ7" s="238"/>
      <c r="LWA7" s="238"/>
      <c r="LWB7" s="238"/>
      <c r="LWC7" s="238"/>
      <c r="LWD7" s="238"/>
      <c r="LWE7" s="238"/>
      <c r="LWF7" s="238"/>
      <c r="LWG7" s="238"/>
      <c r="LWH7" s="238"/>
      <c r="LWI7" s="238"/>
      <c r="LWJ7" s="238"/>
      <c r="LWK7" s="238"/>
      <c r="LWL7" s="238"/>
      <c r="LWM7" s="238"/>
      <c r="LWN7" s="238"/>
      <c r="LWO7" s="238"/>
      <c r="LWP7" s="238"/>
      <c r="LWQ7" s="238"/>
      <c r="LWR7" s="238"/>
      <c r="LWS7" s="238"/>
      <c r="LWT7" s="238"/>
      <c r="LWU7" s="238"/>
      <c r="LWV7" s="238"/>
      <c r="LWW7" s="238"/>
      <c r="LWX7" s="238"/>
      <c r="LWY7" s="238"/>
      <c r="LWZ7" s="238"/>
      <c r="LXA7" s="238"/>
      <c r="LXB7" s="238"/>
      <c r="LXC7" s="238"/>
      <c r="LXD7" s="238"/>
      <c r="LXE7" s="238"/>
      <c r="LXF7" s="238"/>
      <c r="LXG7" s="238"/>
      <c r="LXH7" s="238"/>
      <c r="LXI7" s="238"/>
      <c r="LXJ7" s="238"/>
      <c r="LXK7" s="238"/>
      <c r="LXL7" s="238"/>
      <c r="LXM7" s="238"/>
      <c r="LXN7" s="238"/>
      <c r="LXO7" s="238"/>
      <c r="LXP7" s="238"/>
      <c r="LXQ7" s="238"/>
      <c r="LXR7" s="238"/>
      <c r="LXS7" s="238"/>
      <c r="LXT7" s="238"/>
      <c r="LXU7" s="238"/>
      <c r="LXV7" s="238"/>
      <c r="LXW7" s="238"/>
      <c r="LXX7" s="238"/>
      <c r="LXY7" s="238"/>
      <c r="LXZ7" s="238"/>
      <c r="LYA7" s="238"/>
      <c r="LYB7" s="238"/>
      <c r="LYC7" s="238"/>
      <c r="LYD7" s="238"/>
      <c r="LYE7" s="238"/>
      <c r="LYF7" s="238"/>
      <c r="LYG7" s="238"/>
      <c r="LYH7" s="238"/>
      <c r="LYI7" s="238"/>
      <c r="LYJ7" s="238"/>
      <c r="LYK7" s="238"/>
      <c r="LYL7" s="238"/>
      <c r="LYM7" s="238"/>
      <c r="LYN7" s="238"/>
      <c r="LYO7" s="238"/>
      <c r="LYP7" s="238"/>
      <c r="LYQ7" s="238"/>
      <c r="LYR7" s="238"/>
      <c r="LYS7" s="238"/>
      <c r="LYT7" s="238"/>
      <c r="LYU7" s="238"/>
      <c r="LYV7" s="238"/>
      <c r="LYW7" s="238"/>
      <c r="LYX7" s="238"/>
      <c r="LYY7" s="238"/>
      <c r="LYZ7" s="238"/>
      <c r="LZA7" s="238"/>
      <c r="LZB7" s="238"/>
      <c r="LZC7" s="238"/>
      <c r="LZD7" s="238"/>
      <c r="LZE7" s="238"/>
      <c r="LZF7" s="238"/>
      <c r="LZG7" s="238"/>
      <c r="LZH7" s="238"/>
      <c r="LZI7" s="238"/>
      <c r="LZJ7" s="238"/>
      <c r="LZK7" s="238"/>
      <c r="LZL7" s="238"/>
      <c r="LZM7" s="238"/>
      <c r="LZN7" s="238"/>
      <c r="LZO7" s="238"/>
      <c r="LZP7" s="238"/>
      <c r="LZQ7" s="238"/>
      <c r="LZR7" s="238"/>
      <c r="LZS7" s="238"/>
      <c r="LZT7" s="238"/>
      <c r="LZU7" s="238"/>
      <c r="LZV7" s="238"/>
      <c r="LZW7" s="238"/>
      <c r="LZX7" s="238"/>
      <c r="LZY7" s="238"/>
      <c r="LZZ7" s="238"/>
      <c r="MAA7" s="238"/>
      <c r="MAB7" s="238"/>
      <c r="MAC7" s="238"/>
      <c r="MAD7" s="238"/>
      <c r="MAE7" s="238"/>
      <c r="MAF7" s="238"/>
      <c r="MAG7" s="238"/>
      <c r="MAH7" s="238"/>
      <c r="MAI7" s="238"/>
      <c r="MAJ7" s="238"/>
      <c r="MAK7" s="238"/>
      <c r="MAL7" s="238"/>
      <c r="MAM7" s="238"/>
      <c r="MAN7" s="238"/>
      <c r="MAO7" s="238"/>
      <c r="MAP7" s="238"/>
      <c r="MAQ7" s="238"/>
      <c r="MAR7" s="238"/>
      <c r="MAS7" s="238"/>
      <c r="MAT7" s="238"/>
      <c r="MAU7" s="238"/>
      <c r="MAV7" s="238"/>
      <c r="MAW7" s="238"/>
      <c r="MAX7" s="238"/>
      <c r="MAY7" s="238"/>
      <c r="MAZ7" s="238"/>
      <c r="MBA7" s="238"/>
      <c r="MBB7" s="238"/>
      <c r="MBC7" s="238"/>
      <c r="MBD7" s="238"/>
      <c r="MBE7" s="238"/>
      <c r="MBF7" s="238"/>
      <c r="MBG7" s="238"/>
      <c r="MBH7" s="238"/>
      <c r="MBI7" s="238"/>
      <c r="MBJ7" s="238"/>
      <c r="MBK7" s="238"/>
      <c r="MBL7" s="238"/>
      <c r="MBM7" s="238"/>
      <c r="MBN7" s="238"/>
      <c r="MBO7" s="238"/>
      <c r="MBP7" s="238"/>
      <c r="MBQ7" s="238"/>
      <c r="MBR7" s="238"/>
      <c r="MBS7" s="238"/>
      <c r="MBT7" s="238"/>
      <c r="MBU7" s="238"/>
      <c r="MBV7" s="238"/>
      <c r="MBW7" s="238"/>
      <c r="MBX7" s="238"/>
      <c r="MBY7" s="238"/>
      <c r="MBZ7" s="238"/>
      <c r="MCA7" s="238"/>
      <c r="MCB7" s="238"/>
      <c r="MCC7" s="238"/>
      <c r="MCD7" s="238"/>
      <c r="MCE7" s="238"/>
      <c r="MCF7" s="238"/>
      <c r="MCG7" s="238"/>
      <c r="MCH7" s="238"/>
      <c r="MCI7" s="238"/>
      <c r="MCJ7" s="238"/>
      <c r="MCK7" s="238"/>
      <c r="MCL7" s="238"/>
      <c r="MCM7" s="238"/>
      <c r="MCN7" s="238"/>
      <c r="MCO7" s="238"/>
      <c r="MCP7" s="238"/>
      <c r="MCQ7" s="238"/>
      <c r="MCR7" s="238"/>
      <c r="MCS7" s="238"/>
      <c r="MCT7" s="238"/>
      <c r="MCU7" s="238"/>
      <c r="MCV7" s="238"/>
      <c r="MCW7" s="238"/>
      <c r="MCX7" s="238"/>
      <c r="MCY7" s="238"/>
      <c r="MCZ7" s="238"/>
      <c r="MDA7" s="238"/>
      <c r="MDB7" s="238"/>
      <c r="MDC7" s="238"/>
      <c r="MDD7" s="238"/>
      <c r="MDE7" s="238"/>
      <c r="MDF7" s="238"/>
      <c r="MDG7" s="238"/>
      <c r="MDH7" s="238"/>
      <c r="MDI7" s="238"/>
      <c r="MDJ7" s="238"/>
      <c r="MDK7" s="238"/>
      <c r="MDL7" s="238"/>
      <c r="MDM7" s="238"/>
      <c r="MDN7" s="238"/>
      <c r="MDO7" s="238"/>
      <c r="MDP7" s="238"/>
      <c r="MDQ7" s="238"/>
      <c r="MDR7" s="238"/>
      <c r="MDS7" s="238"/>
      <c r="MDT7" s="238"/>
      <c r="MDU7" s="238"/>
      <c r="MDV7" s="238"/>
      <c r="MDW7" s="238"/>
      <c r="MDX7" s="238"/>
      <c r="MDY7" s="238"/>
      <c r="MDZ7" s="238"/>
      <c r="MEA7" s="238"/>
      <c r="MEB7" s="238"/>
      <c r="MEC7" s="238"/>
      <c r="MED7" s="238"/>
      <c r="MEE7" s="238"/>
      <c r="MEF7" s="238"/>
      <c r="MEG7" s="238"/>
      <c r="MEH7" s="238"/>
      <c r="MEI7" s="238"/>
      <c r="MEJ7" s="238"/>
      <c r="MEK7" s="238"/>
      <c r="MEL7" s="238"/>
      <c r="MEM7" s="238"/>
      <c r="MEN7" s="238"/>
      <c r="MEO7" s="238"/>
      <c r="MEP7" s="238"/>
      <c r="MEQ7" s="238"/>
      <c r="MER7" s="238"/>
      <c r="MES7" s="238"/>
      <c r="MET7" s="238"/>
      <c r="MEU7" s="238"/>
      <c r="MEV7" s="238"/>
      <c r="MEW7" s="238"/>
      <c r="MEX7" s="238"/>
      <c r="MEY7" s="238"/>
      <c r="MEZ7" s="238"/>
      <c r="MFA7" s="238"/>
      <c r="MFB7" s="238"/>
      <c r="MFC7" s="238"/>
      <c r="MFD7" s="238"/>
      <c r="MFE7" s="238"/>
      <c r="MFF7" s="238"/>
      <c r="MFG7" s="238"/>
      <c r="MFH7" s="238"/>
      <c r="MFI7" s="238"/>
      <c r="MFJ7" s="238"/>
      <c r="MFK7" s="238"/>
      <c r="MFL7" s="238"/>
      <c r="MFM7" s="238"/>
      <c r="MFN7" s="238"/>
      <c r="MFO7" s="238"/>
      <c r="MFP7" s="238"/>
      <c r="MFQ7" s="238"/>
      <c r="MFR7" s="238"/>
      <c r="MFS7" s="238"/>
      <c r="MFT7" s="238"/>
      <c r="MFU7" s="238"/>
      <c r="MFV7" s="238"/>
      <c r="MFW7" s="238"/>
      <c r="MFX7" s="238"/>
      <c r="MFY7" s="238"/>
      <c r="MFZ7" s="238"/>
      <c r="MGA7" s="238"/>
      <c r="MGB7" s="238"/>
      <c r="MGC7" s="238"/>
      <c r="MGD7" s="238"/>
      <c r="MGE7" s="238"/>
      <c r="MGF7" s="238"/>
      <c r="MGG7" s="238"/>
      <c r="MGH7" s="238"/>
      <c r="MGI7" s="238"/>
      <c r="MGJ7" s="238"/>
      <c r="MGK7" s="238"/>
      <c r="MGL7" s="238"/>
      <c r="MGM7" s="238"/>
      <c r="MGN7" s="238"/>
      <c r="MGO7" s="238"/>
      <c r="MGP7" s="238"/>
      <c r="MGQ7" s="238"/>
      <c r="MGR7" s="238"/>
      <c r="MGS7" s="238"/>
      <c r="MGT7" s="238"/>
      <c r="MGU7" s="238"/>
      <c r="MGV7" s="238"/>
      <c r="MGW7" s="238"/>
      <c r="MGX7" s="238"/>
      <c r="MGY7" s="238"/>
      <c r="MGZ7" s="238"/>
      <c r="MHA7" s="238"/>
      <c r="MHB7" s="238"/>
      <c r="MHC7" s="238"/>
      <c r="MHD7" s="238"/>
      <c r="MHE7" s="238"/>
      <c r="MHF7" s="238"/>
      <c r="MHG7" s="238"/>
      <c r="MHH7" s="238"/>
      <c r="MHI7" s="238"/>
      <c r="MHJ7" s="238"/>
      <c r="MHK7" s="238"/>
      <c r="MHL7" s="238"/>
      <c r="MHM7" s="238"/>
      <c r="MHN7" s="238"/>
      <c r="MHO7" s="238"/>
      <c r="MHP7" s="238"/>
      <c r="MHQ7" s="238"/>
      <c r="MHR7" s="238"/>
      <c r="MHS7" s="238"/>
      <c r="MHT7" s="238"/>
      <c r="MHU7" s="238"/>
      <c r="MHV7" s="238"/>
      <c r="MHW7" s="238"/>
      <c r="MHX7" s="238"/>
      <c r="MHY7" s="238"/>
      <c r="MHZ7" s="238"/>
      <c r="MIA7" s="238"/>
      <c r="MIB7" s="238"/>
      <c r="MIC7" s="238"/>
      <c r="MID7" s="238"/>
      <c r="MIE7" s="238"/>
      <c r="MIF7" s="238"/>
      <c r="MIG7" s="238"/>
      <c r="MIH7" s="238"/>
      <c r="MII7" s="238"/>
      <c r="MIJ7" s="238"/>
      <c r="MIK7" s="238"/>
      <c r="MIL7" s="238"/>
      <c r="MIM7" s="238"/>
      <c r="MIN7" s="238"/>
      <c r="MIO7" s="238"/>
      <c r="MIP7" s="238"/>
      <c r="MIQ7" s="238"/>
      <c r="MIR7" s="238"/>
      <c r="MIS7" s="238"/>
      <c r="MIT7" s="238"/>
      <c r="MIU7" s="238"/>
      <c r="MIV7" s="238"/>
      <c r="MIW7" s="238"/>
      <c r="MIX7" s="238"/>
      <c r="MIY7" s="238"/>
      <c r="MIZ7" s="238"/>
      <c r="MJA7" s="238"/>
      <c r="MJB7" s="238"/>
      <c r="MJC7" s="238"/>
      <c r="MJD7" s="238"/>
      <c r="MJE7" s="238"/>
      <c r="MJF7" s="238"/>
      <c r="MJG7" s="238"/>
      <c r="MJH7" s="238"/>
      <c r="MJI7" s="238"/>
      <c r="MJJ7" s="238"/>
      <c r="MJK7" s="238"/>
      <c r="MJL7" s="238"/>
      <c r="MJM7" s="238"/>
      <c r="MJN7" s="238"/>
      <c r="MJO7" s="238"/>
      <c r="MJP7" s="238"/>
      <c r="MJQ7" s="238"/>
      <c r="MJR7" s="238"/>
      <c r="MJS7" s="238"/>
      <c r="MJT7" s="238"/>
      <c r="MJU7" s="238"/>
      <c r="MJV7" s="238"/>
      <c r="MJW7" s="238"/>
      <c r="MJX7" s="238"/>
      <c r="MJY7" s="238"/>
      <c r="MJZ7" s="238"/>
      <c r="MKA7" s="238"/>
      <c r="MKB7" s="238"/>
      <c r="MKC7" s="238"/>
      <c r="MKD7" s="238"/>
      <c r="MKE7" s="238"/>
      <c r="MKF7" s="238"/>
      <c r="MKG7" s="238"/>
      <c r="MKH7" s="238"/>
      <c r="MKI7" s="238"/>
      <c r="MKJ7" s="238"/>
      <c r="MKK7" s="238"/>
      <c r="MKL7" s="238"/>
      <c r="MKM7" s="238"/>
      <c r="MKN7" s="238"/>
      <c r="MKO7" s="238"/>
      <c r="MKP7" s="238"/>
      <c r="MKQ7" s="238"/>
      <c r="MKR7" s="238"/>
      <c r="MKS7" s="238"/>
      <c r="MKT7" s="238"/>
      <c r="MKU7" s="238"/>
      <c r="MKV7" s="238"/>
      <c r="MKW7" s="238"/>
      <c r="MKX7" s="238"/>
      <c r="MKY7" s="238"/>
      <c r="MKZ7" s="238"/>
      <c r="MLA7" s="238"/>
      <c r="MLB7" s="238"/>
      <c r="MLC7" s="238"/>
      <c r="MLD7" s="238"/>
      <c r="MLE7" s="238"/>
      <c r="MLF7" s="238"/>
      <c r="MLG7" s="238"/>
      <c r="MLH7" s="238"/>
      <c r="MLI7" s="238"/>
      <c r="MLJ7" s="238"/>
      <c r="MLK7" s="238"/>
      <c r="MLL7" s="238"/>
      <c r="MLM7" s="238"/>
      <c r="MLN7" s="238"/>
      <c r="MLO7" s="238"/>
      <c r="MLP7" s="238"/>
      <c r="MLQ7" s="238"/>
      <c r="MLR7" s="238"/>
      <c r="MLS7" s="238"/>
      <c r="MLT7" s="238"/>
      <c r="MLU7" s="238"/>
      <c r="MLV7" s="238"/>
      <c r="MLW7" s="238"/>
      <c r="MLX7" s="238"/>
      <c r="MLY7" s="238"/>
      <c r="MLZ7" s="238"/>
      <c r="MMA7" s="238"/>
      <c r="MMB7" s="238"/>
      <c r="MMC7" s="238"/>
      <c r="MMD7" s="238"/>
      <c r="MME7" s="238"/>
      <c r="MMF7" s="238"/>
      <c r="MMG7" s="238"/>
      <c r="MMH7" s="238"/>
      <c r="MMI7" s="238"/>
      <c r="MMJ7" s="238"/>
      <c r="MMK7" s="238"/>
      <c r="MML7" s="238"/>
      <c r="MMM7" s="238"/>
      <c r="MMN7" s="238"/>
      <c r="MMO7" s="238"/>
      <c r="MMP7" s="238"/>
      <c r="MMQ7" s="238"/>
      <c r="MMR7" s="238"/>
      <c r="MMS7" s="238"/>
      <c r="MMT7" s="238"/>
      <c r="MMU7" s="238"/>
      <c r="MMV7" s="238"/>
      <c r="MMW7" s="238"/>
      <c r="MMX7" s="238"/>
      <c r="MMY7" s="238"/>
      <c r="MMZ7" s="238"/>
      <c r="MNA7" s="238"/>
      <c r="MNB7" s="238"/>
      <c r="MNC7" s="238"/>
      <c r="MND7" s="238"/>
      <c r="MNE7" s="238"/>
      <c r="MNF7" s="238"/>
      <c r="MNG7" s="238"/>
      <c r="MNH7" s="238"/>
      <c r="MNI7" s="238"/>
      <c r="MNJ7" s="238"/>
      <c r="MNK7" s="238"/>
      <c r="MNL7" s="238"/>
      <c r="MNM7" s="238"/>
      <c r="MNN7" s="238"/>
      <c r="MNO7" s="238"/>
      <c r="MNP7" s="238"/>
      <c r="MNQ7" s="238"/>
      <c r="MNR7" s="238"/>
      <c r="MNS7" s="238"/>
      <c r="MNT7" s="238"/>
      <c r="MNU7" s="238"/>
      <c r="MNV7" s="238"/>
      <c r="MNW7" s="238"/>
      <c r="MNX7" s="238"/>
      <c r="MNY7" s="238"/>
      <c r="MNZ7" s="238"/>
      <c r="MOA7" s="238"/>
      <c r="MOB7" s="238"/>
      <c r="MOC7" s="238"/>
      <c r="MOD7" s="238"/>
      <c r="MOE7" s="238"/>
      <c r="MOF7" s="238"/>
      <c r="MOG7" s="238"/>
      <c r="MOH7" s="238"/>
      <c r="MOI7" s="238"/>
      <c r="MOJ7" s="238"/>
      <c r="MOK7" s="238"/>
      <c r="MOL7" s="238"/>
      <c r="MOM7" s="238"/>
      <c r="MON7" s="238"/>
      <c r="MOO7" s="238"/>
      <c r="MOP7" s="238"/>
      <c r="MOQ7" s="238"/>
      <c r="MOR7" s="238"/>
      <c r="MOS7" s="238"/>
      <c r="MOT7" s="238"/>
      <c r="MOU7" s="238"/>
      <c r="MOV7" s="238"/>
      <c r="MOW7" s="238"/>
      <c r="MOX7" s="238"/>
      <c r="MOY7" s="238"/>
      <c r="MOZ7" s="238"/>
      <c r="MPA7" s="238"/>
      <c r="MPB7" s="238"/>
      <c r="MPC7" s="238"/>
      <c r="MPD7" s="238"/>
      <c r="MPE7" s="238"/>
      <c r="MPF7" s="238"/>
      <c r="MPG7" s="238"/>
      <c r="MPH7" s="238"/>
      <c r="MPI7" s="238"/>
      <c r="MPJ7" s="238"/>
      <c r="MPK7" s="238"/>
      <c r="MPL7" s="238"/>
      <c r="MPM7" s="238"/>
      <c r="MPN7" s="238"/>
      <c r="MPO7" s="238"/>
      <c r="MPP7" s="238"/>
      <c r="MPQ7" s="238"/>
      <c r="MPR7" s="238"/>
      <c r="MPS7" s="238"/>
      <c r="MPT7" s="238"/>
      <c r="MPU7" s="238"/>
      <c r="MPV7" s="238"/>
      <c r="MPW7" s="238"/>
      <c r="MPX7" s="238"/>
      <c r="MPY7" s="238"/>
      <c r="MPZ7" s="238"/>
      <c r="MQA7" s="238"/>
      <c r="MQB7" s="238"/>
      <c r="MQC7" s="238"/>
      <c r="MQD7" s="238"/>
      <c r="MQE7" s="238"/>
      <c r="MQF7" s="238"/>
      <c r="MQG7" s="238"/>
      <c r="MQH7" s="238"/>
      <c r="MQI7" s="238"/>
      <c r="MQJ7" s="238"/>
      <c r="MQK7" s="238"/>
      <c r="MQL7" s="238"/>
      <c r="MQM7" s="238"/>
      <c r="MQN7" s="238"/>
      <c r="MQO7" s="238"/>
      <c r="MQP7" s="238"/>
      <c r="MQQ7" s="238"/>
      <c r="MQR7" s="238"/>
      <c r="MQS7" s="238"/>
      <c r="MQT7" s="238"/>
      <c r="MQU7" s="238"/>
      <c r="MQV7" s="238"/>
      <c r="MQW7" s="238"/>
      <c r="MQX7" s="238"/>
      <c r="MQY7" s="238"/>
      <c r="MQZ7" s="238"/>
      <c r="MRA7" s="238"/>
      <c r="MRB7" s="238"/>
      <c r="MRC7" s="238"/>
      <c r="MRD7" s="238"/>
      <c r="MRE7" s="238"/>
      <c r="MRF7" s="238"/>
      <c r="MRG7" s="238"/>
      <c r="MRH7" s="238"/>
      <c r="MRI7" s="238"/>
      <c r="MRJ7" s="238"/>
      <c r="MRK7" s="238"/>
      <c r="MRL7" s="238"/>
      <c r="MRM7" s="238"/>
      <c r="MRN7" s="238"/>
      <c r="MRO7" s="238"/>
      <c r="MRP7" s="238"/>
      <c r="MRQ7" s="238"/>
      <c r="MRR7" s="238"/>
      <c r="MRS7" s="238"/>
      <c r="MRT7" s="238"/>
      <c r="MRU7" s="238"/>
      <c r="MRV7" s="238"/>
      <c r="MRW7" s="238"/>
      <c r="MRX7" s="238"/>
      <c r="MRY7" s="238"/>
      <c r="MRZ7" s="238"/>
      <c r="MSA7" s="238"/>
      <c r="MSB7" s="238"/>
      <c r="MSC7" s="238"/>
      <c r="MSD7" s="238"/>
      <c r="MSE7" s="238"/>
      <c r="MSF7" s="238"/>
      <c r="MSG7" s="238"/>
      <c r="MSH7" s="238"/>
      <c r="MSI7" s="238"/>
      <c r="MSJ7" s="238"/>
      <c r="MSK7" s="238"/>
      <c r="MSL7" s="238"/>
      <c r="MSM7" s="238"/>
      <c r="MSN7" s="238"/>
      <c r="MSO7" s="238"/>
      <c r="MSP7" s="238"/>
      <c r="MSQ7" s="238"/>
      <c r="MSR7" s="238"/>
      <c r="MSS7" s="238"/>
      <c r="MST7" s="238"/>
      <c r="MSU7" s="238"/>
      <c r="MSV7" s="238"/>
      <c r="MSW7" s="238"/>
      <c r="MSX7" s="238"/>
      <c r="MSY7" s="238"/>
      <c r="MSZ7" s="238"/>
      <c r="MTA7" s="238"/>
      <c r="MTB7" s="238"/>
      <c r="MTC7" s="238"/>
      <c r="MTD7" s="238"/>
      <c r="MTE7" s="238"/>
      <c r="MTF7" s="238"/>
      <c r="MTG7" s="238"/>
      <c r="MTH7" s="238"/>
      <c r="MTI7" s="238"/>
      <c r="MTJ7" s="238"/>
      <c r="MTK7" s="238"/>
      <c r="MTL7" s="238"/>
      <c r="MTM7" s="238"/>
      <c r="MTN7" s="238"/>
      <c r="MTO7" s="238"/>
      <c r="MTP7" s="238"/>
      <c r="MTQ7" s="238"/>
      <c r="MTR7" s="238"/>
      <c r="MTS7" s="238"/>
      <c r="MTT7" s="238"/>
      <c r="MTU7" s="238"/>
      <c r="MTV7" s="238"/>
      <c r="MTW7" s="238"/>
      <c r="MTX7" s="238"/>
      <c r="MTY7" s="238"/>
      <c r="MTZ7" s="238"/>
      <c r="MUA7" s="238"/>
      <c r="MUB7" s="238"/>
      <c r="MUC7" s="238"/>
      <c r="MUD7" s="238"/>
      <c r="MUE7" s="238"/>
      <c r="MUF7" s="238"/>
      <c r="MUG7" s="238"/>
      <c r="MUH7" s="238"/>
      <c r="MUI7" s="238"/>
      <c r="MUJ7" s="238"/>
      <c r="MUK7" s="238"/>
      <c r="MUL7" s="238"/>
      <c r="MUM7" s="238"/>
      <c r="MUN7" s="238"/>
      <c r="MUO7" s="238"/>
      <c r="MUP7" s="238"/>
      <c r="MUQ7" s="238"/>
      <c r="MUR7" s="238"/>
      <c r="MUS7" s="238"/>
      <c r="MUT7" s="238"/>
      <c r="MUU7" s="238"/>
      <c r="MUV7" s="238"/>
      <c r="MUW7" s="238"/>
      <c r="MUX7" s="238"/>
      <c r="MUY7" s="238"/>
      <c r="MUZ7" s="238"/>
      <c r="MVA7" s="238"/>
      <c r="MVB7" s="238"/>
      <c r="MVC7" s="238"/>
      <c r="MVD7" s="238"/>
      <c r="MVE7" s="238"/>
      <c r="MVF7" s="238"/>
      <c r="MVG7" s="238"/>
      <c r="MVH7" s="238"/>
      <c r="MVI7" s="238"/>
      <c r="MVJ7" s="238"/>
      <c r="MVK7" s="238"/>
      <c r="MVL7" s="238"/>
      <c r="MVM7" s="238"/>
      <c r="MVN7" s="238"/>
      <c r="MVO7" s="238"/>
      <c r="MVP7" s="238"/>
      <c r="MVQ7" s="238"/>
      <c r="MVR7" s="238"/>
      <c r="MVS7" s="238"/>
      <c r="MVT7" s="238"/>
      <c r="MVU7" s="238"/>
      <c r="MVV7" s="238"/>
      <c r="MVW7" s="238"/>
      <c r="MVX7" s="238"/>
      <c r="MVY7" s="238"/>
      <c r="MVZ7" s="238"/>
      <c r="MWA7" s="238"/>
      <c r="MWB7" s="238"/>
      <c r="MWC7" s="238"/>
      <c r="MWD7" s="238"/>
      <c r="MWE7" s="238"/>
      <c r="MWF7" s="238"/>
      <c r="MWG7" s="238"/>
      <c r="MWH7" s="238"/>
      <c r="MWI7" s="238"/>
      <c r="MWJ7" s="238"/>
      <c r="MWK7" s="238"/>
      <c r="MWL7" s="238"/>
      <c r="MWM7" s="238"/>
      <c r="MWN7" s="238"/>
      <c r="MWO7" s="238"/>
      <c r="MWP7" s="238"/>
      <c r="MWQ7" s="238"/>
      <c r="MWR7" s="238"/>
      <c r="MWS7" s="238"/>
      <c r="MWT7" s="238"/>
      <c r="MWU7" s="238"/>
      <c r="MWV7" s="238"/>
      <c r="MWW7" s="238"/>
      <c r="MWX7" s="238"/>
      <c r="MWY7" s="238"/>
      <c r="MWZ7" s="238"/>
      <c r="MXA7" s="238"/>
      <c r="MXB7" s="238"/>
      <c r="MXC7" s="238"/>
      <c r="MXD7" s="238"/>
      <c r="MXE7" s="238"/>
      <c r="MXF7" s="238"/>
      <c r="MXG7" s="238"/>
      <c r="MXH7" s="238"/>
      <c r="MXI7" s="238"/>
      <c r="MXJ7" s="238"/>
      <c r="MXK7" s="238"/>
      <c r="MXL7" s="238"/>
      <c r="MXM7" s="238"/>
      <c r="MXN7" s="238"/>
      <c r="MXO7" s="238"/>
      <c r="MXP7" s="238"/>
      <c r="MXQ7" s="238"/>
      <c r="MXR7" s="238"/>
      <c r="MXS7" s="238"/>
      <c r="MXT7" s="238"/>
      <c r="MXU7" s="238"/>
      <c r="MXV7" s="238"/>
      <c r="MXW7" s="238"/>
      <c r="MXX7" s="238"/>
      <c r="MXY7" s="238"/>
      <c r="MXZ7" s="238"/>
      <c r="MYA7" s="238"/>
      <c r="MYB7" s="238"/>
      <c r="MYC7" s="238"/>
      <c r="MYD7" s="238"/>
      <c r="MYE7" s="238"/>
      <c r="MYF7" s="238"/>
      <c r="MYG7" s="238"/>
      <c r="MYH7" s="238"/>
      <c r="MYI7" s="238"/>
      <c r="MYJ7" s="238"/>
      <c r="MYK7" s="238"/>
      <c r="MYL7" s="238"/>
      <c r="MYM7" s="238"/>
      <c r="MYN7" s="238"/>
      <c r="MYO7" s="238"/>
      <c r="MYP7" s="238"/>
      <c r="MYQ7" s="238"/>
      <c r="MYR7" s="238"/>
      <c r="MYS7" s="238"/>
      <c r="MYT7" s="238"/>
      <c r="MYU7" s="238"/>
      <c r="MYV7" s="238"/>
      <c r="MYW7" s="238"/>
      <c r="MYX7" s="238"/>
      <c r="MYY7" s="238"/>
      <c r="MYZ7" s="238"/>
      <c r="MZA7" s="238"/>
      <c r="MZB7" s="238"/>
      <c r="MZC7" s="238"/>
      <c r="MZD7" s="238"/>
      <c r="MZE7" s="238"/>
      <c r="MZF7" s="238"/>
      <c r="MZG7" s="238"/>
      <c r="MZH7" s="238"/>
      <c r="MZI7" s="238"/>
      <c r="MZJ7" s="238"/>
      <c r="MZK7" s="238"/>
      <c r="MZL7" s="238"/>
      <c r="MZM7" s="238"/>
      <c r="MZN7" s="238"/>
      <c r="MZO7" s="238"/>
      <c r="MZP7" s="238"/>
      <c r="MZQ7" s="238"/>
      <c r="MZR7" s="238"/>
      <c r="MZS7" s="238"/>
      <c r="MZT7" s="238"/>
      <c r="MZU7" s="238"/>
      <c r="MZV7" s="238"/>
      <c r="MZW7" s="238"/>
      <c r="MZX7" s="238"/>
      <c r="MZY7" s="238"/>
      <c r="MZZ7" s="238"/>
      <c r="NAA7" s="238"/>
      <c r="NAB7" s="238"/>
      <c r="NAC7" s="238"/>
      <c r="NAD7" s="238"/>
      <c r="NAE7" s="238"/>
      <c r="NAF7" s="238"/>
      <c r="NAG7" s="238"/>
      <c r="NAH7" s="238"/>
      <c r="NAI7" s="238"/>
      <c r="NAJ7" s="238"/>
      <c r="NAK7" s="238"/>
      <c r="NAL7" s="238"/>
      <c r="NAM7" s="238"/>
      <c r="NAN7" s="238"/>
      <c r="NAO7" s="238"/>
      <c r="NAP7" s="238"/>
      <c r="NAQ7" s="238"/>
      <c r="NAR7" s="238"/>
      <c r="NAS7" s="238"/>
      <c r="NAT7" s="238"/>
      <c r="NAU7" s="238"/>
      <c r="NAV7" s="238"/>
      <c r="NAW7" s="238"/>
      <c r="NAX7" s="238"/>
      <c r="NAY7" s="238"/>
      <c r="NAZ7" s="238"/>
      <c r="NBA7" s="238"/>
      <c r="NBB7" s="238"/>
      <c r="NBC7" s="238"/>
      <c r="NBD7" s="238"/>
      <c r="NBE7" s="238"/>
      <c r="NBF7" s="238"/>
      <c r="NBG7" s="238"/>
      <c r="NBH7" s="238"/>
      <c r="NBI7" s="238"/>
      <c r="NBJ7" s="238"/>
      <c r="NBK7" s="238"/>
      <c r="NBL7" s="238"/>
      <c r="NBM7" s="238"/>
      <c r="NBN7" s="238"/>
      <c r="NBO7" s="238"/>
      <c r="NBP7" s="238"/>
      <c r="NBQ7" s="238"/>
      <c r="NBR7" s="238"/>
      <c r="NBS7" s="238"/>
      <c r="NBT7" s="238"/>
      <c r="NBU7" s="238"/>
      <c r="NBV7" s="238"/>
      <c r="NBW7" s="238"/>
      <c r="NBX7" s="238"/>
      <c r="NBY7" s="238"/>
      <c r="NBZ7" s="238"/>
      <c r="NCA7" s="238"/>
      <c r="NCB7" s="238"/>
      <c r="NCC7" s="238"/>
      <c r="NCD7" s="238"/>
      <c r="NCE7" s="238"/>
      <c r="NCF7" s="238"/>
      <c r="NCG7" s="238"/>
      <c r="NCH7" s="238"/>
      <c r="NCI7" s="238"/>
      <c r="NCJ7" s="238"/>
      <c r="NCK7" s="238"/>
      <c r="NCL7" s="238"/>
      <c r="NCM7" s="238"/>
      <c r="NCN7" s="238"/>
      <c r="NCO7" s="238"/>
      <c r="NCP7" s="238"/>
      <c r="NCQ7" s="238"/>
      <c r="NCR7" s="238"/>
      <c r="NCS7" s="238"/>
      <c r="NCT7" s="238"/>
      <c r="NCU7" s="238"/>
      <c r="NCV7" s="238"/>
      <c r="NCW7" s="238"/>
      <c r="NCX7" s="238"/>
      <c r="NCY7" s="238"/>
      <c r="NCZ7" s="238"/>
      <c r="NDA7" s="238"/>
      <c r="NDB7" s="238"/>
      <c r="NDC7" s="238"/>
      <c r="NDD7" s="238"/>
      <c r="NDE7" s="238"/>
      <c r="NDF7" s="238"/>
      <c r="NDG7" s="238"/>
      <c r="NDH7" s="238"/>
      <c r="NDI7" s="238"/>
      <c r="NDJ7" s="238"/>
      <c r="NDK7" s="238"/>
      <c r="NDL7" s="238"/>
      <c r="NDM7" s="238"/>
      <c r="NDN7" s="238"/>
      <c r="NDO7" s="238"/>
      <c r="NDP7" s="238"/>
      <c r="NDQ7" s="238"/>
      <c r="NDR7" s="238"/>
      <c r="NDS7" s="238"/>
      <c r="NDT7" s="238"/>
      <c r="NDU7" s="238"/>
      <c r="NDV7" s="238"/>
      <c r="NDW7" s="238"/>
      <c r="NDX7" s="238"/>
      <c r="NDY7" s="238"/>
      <c r="NDZ7" s="238"/>
      <c r="NEA7" s="238"/>
      <c r="NEB7" s="238"/>
      <c r="NEC7" s="238"/>
      <c r="NED7" s="238"/>
      <c r="NEE7" s="238"/>
      <c r="NEF7" s="238"/>
      <c r="NEG7" s="238"/>
      <c r="NEH7" s="238"/>
      <c r="NEI7" s="238"/>
      <c r="NEJ7" s="238"/>
      <c r="NEK7" s="238"/>
      <c r="NEL7" s="238"/>
      <c r="NEM7" s="238"/>
      <c r="NEN7" s="238"/>
      <c r="NEO7" s="238"/>
      <c r="NEP7" s="238"/>
      <c r="NEQ7" s="238"/>
      <c r="NER7" s="238"/>
      <c r="NES7" s="238"/>
      <c r="NET7" s="238"/>
      <c r="NEU7" s="238"/>
      <c r="NEV7" s="238"/>
      <c r="NEW7" s="238"/>
      <c r="NEX7" s="238"/>
      <c r="NEY7" s="238"/>
      <c r="NEZ7" s="238"/>
      <c r="NFA7" s="238"/>
      <c r="NFB7" s="238"/>
      <c r="NFC7" s="238"/>
      <c r="NFD7" s="238"/>
      <c r="NFE7" s="238"/>
      <c r="NFF7" s="238"/>
      <c r="NFG7" s="238"/>
      <c r="NFH7" s="238"/>
      <c r="NFI7" s="238"/>
      <c r="NFJ7" s="238"/>
      <c r="NFK7" s="238"/>
      <c r="NFL7" s="238"/>
      <c r="NFM7" s="238"/>
      <c r="NFN7" s="238"/>
      <c r="NFO7" s="238"/>
      <c r="NFP7" s="238"/>
      <c r="NFQ7" s="238"/>
      <c r="NFR7" s="238"/>
      <c r="NFS7" s="238"/>
      <c r="NFT7" s="238"/>
      <c r="NFU7" s="238"/>
      <c r="NFV7" s="238"/>
      <c r="NFW7" s="238"/>
      <c r="NFX7" s="238"/>
      <c r="NFY7" s="238"/>
      <c r="NFZ7" s="238"/>
      <c r="NGA7" s="238"/>
      <c r="NGB7" s="238"/>
      <c r="NGC7" s="238"/>
      <c r="NGD7" s="238"/>
      <c r="NGE7" s="238"/>
      <c r="NGF7" s="238"/>
      <c r="NGG7" s="238"/>
      <c r="NGH7" s="238"/>
      <c r="NGI7" s="238"/>
      <c r="NGJ7" s="238"/>
      <c r="NGK7" s="238"/>
      <c r="NGL7" s="238"/>
      <c r="NGM7" s="238"/>
      <c r="NGN7" s="238"/>
      <c r="NGO7" s="238"/>
      <c r="NGP7" s="238"/>
      <c r="NGQ7" s="238"/>
      <c r="NGR7" s="238"/>
      <c r="NGS7" s="238"/>
      <c r="NGT7" s="238"/>
      <c r="NGU7" s="238"/>
      <c r="NGV7" s="238"/>
      <c r="NGW7" s="238"/>
      <c r="NGX7" s="238"/>
      <c r="NGY7" s="238"/>
      <c r="NGZ7" s="238"/>
      <c r="NHA7" s="238"/>
      <c r="NHB7" s="238"/>
      <c r="NHC7" s="238"/>
      <c r="NHD7" s="238"/>
      <c r="NHE7" s="238"/>
      <c r="NHF7" s="238"/>
      <c r="NHG7" s="238"/>
      <c r="NHH7" s="238"/>
      <c r="NHI7" s="238"/>
      <c r="NHJ7" s="238"/>
      <c r="NHK7" s="238"/>
      <c r="NHL7" s="238"/>
      <c r="NHM7" s="238"/>
      <c r="NHN7" s="238"/>
      <c r="NHO7" s="238"/>
      <c r="NHP7" s="238"/>
      <c r="NHQ7" s="238"/>
      <c r="NHR7" s="238"/>
      <c r="NHS7" s="238"/>
      <c r="NHT7" s="238"/>
      <c r="NHU7" s="238"/>
      <c r="NHV7" s="238"/>
      <c r="NHW7" s="238"/>
      <c r="NHX7" s="238"/>
      <c r="NHY7" s="238"/>
      <c r="NHZ7" s="238"/>
      <c r="NIA7" s="238"/>
      <c r="NIB7" s="238"/>
      <c r="NIC7" s="238"/>
      <c r="NID7" s="238"/>
      <c r="NIE7" s="238"/>
      <c r="NIF7" s="238"/>
      <c r="NIG7" s="238"/>
      <c r="NIH7" s="238"/>
      <c r="NII7" s="238"/>
      <c r="NIJ7" s="238"/>
      <c r="NIK7" s="238"/>
      <c r="NIL7" s="238"/>
      <c r="NIM7" s="238"/>
      <c r="NIN7" s="238"/>
      <c r="NIO7" s="238"/>
      <c r="NIP7" s="238"/>
      <c r="NIQ7" s="238"/>
      <c r="NIR7" s="238"/>
      <c r="NIS7" s="238"/>
      <c r="NIT7" s="238"/>
      <c r="NIU7" s="238"/>
      <c r="NIV7" s="238"/>
      <c r="NIW7" s="238"/>
      <c r="NIX7" s="238"/>
      <c r="NIY7" s="238"/>
      <c r="NIZ7" s="238"/>
      <c r="NJA7" s="238"/>
      <c r="NJB7" s="238"/>
      <c r="NJC7" s="238"/>
      <c r="NJD7" s="238"/>
      <c r="NJE7" s="238"/>
      <c r="NJF7" s="238"/>
      <c r="NJG7" s="238"/>
      <c r="NJH7" s="238"/>
      <c r="NJI7" s="238"/>
      <c r="NJJ7" s="238"/>
      <c r="NJK7" s="238"/>
      <c r="NJL7" s="238"/>
      <c r="NJM7" s="238"/>
      <c r="NJN7" s="238"/>
      <c r="NJO7" s="238"/>
      <c r="NJP7" s="238"/>
      <c r="NJQ7" s="238"/>
      <c r="NJR7" s="238"/>
      <c r="NJS7" s="238"/>
      <c r="NJT7" s="238"/>
      <c r="NJU7" s="238"/>
      <c r="NJV7" s="238"/>
      <c r="NJW7" s="238"/>
      <c r="NJX7" s="238"/>
      <c r="NJY7" s="238"/>
      <c r="NJZ7" s="238"/>
      <c r="NKA7" s="238"/>
      <c r="NKB7" s="238"/>
      <c r="NKC7" s="238"/>
      <c r="NKD7" s="238"/>
      <c r="NKE7" s="238"/>
      <c r="NKF7" s="238"/>
      <c r="NKG7" s="238"/>
      <c r="NKH7" s="238"/>
      <c r="NKI7" s="238"/>
      <c r="NKJ7" s="238"/>
      <c r="NKK7" s="238"/>
      <c r="NKL7" s="238"/>
      <c r="NKM7" s="238"/>
      <c r="NKN7" s="238"/>
      <c r="NKO7" s="238"/>
      <c r="NKP7" s="238"/>
      <c r="NKQ7" s="238"/>
      <c r="NKR7" s="238"/>
      <c r="NKS7" s="238"/>
      <c r="NKT7" s="238"/>
      <c r="NKU7" s="238"/>
      <c r="NKV7" s="238"/>
      <c r="NKW7" s="238"/>
      <c r="NKX7" s="238"/>
      <c r="NKY7" s="238"/>
      <c r="NKZ7" s="238"/>
      <c r="NLA7" s="238"/>
      <c r="NLB7" s="238"/>
      <c r="NLC7" s="238"/>
      <c r="NLD7" s="238"/>
      <c r="NLE7" s="238"/>
      <c r="NLF7" s="238"/>
      <c r="NLG7" s="238"/>
      <c r="NLH7" s="238"/>
      <c r="NLI7" s="238"/>
      <c r="NLJ7" s="238"/>
      <c r="NLK7" s="238"/>
      <c r="NLL7" s="238"/>
      <c r="NLM7" s="238"/>
      <c r="NLN7" s="238"/>
      <c r="NLO7" s="238"/>
      <c r="NLP7" s="238"/>
      <c r="NLQ7" s="238"/>
      <c r="NLR7" s="238"/>
      <c r="NLS7" s="238"/>
      <c r="NLT7" s="238"/>
      <c r="NLU7" s="238"/>
      <c r="NLV7" s="238"/>
      <c r="NLW7" s="238"/>
      <c r="NLX7" s="238"/>
      <c r="NLY7" s="238"/>
      <c r="NLZ7" s="238"/>
      <c r="NMA7" s="238"/>
      <c r="NMB7" s="238"/>
      <c r="NMC7" s="238"/>
      <c r="NMD7" s="238"/>
      <c r="NME7" s="238"/>
      <c r="NMF7" s="238"/>
      <c r="NMG7" s="238"/>
      <c r="NMH7" s="238"/>
      <c r="NMI7" s="238"/>
      <c r="NMJ7" s="238"/>
      <c r="NMK7" s="238"/>
      <c r="NML7" s="238"/>
      <c r="NMM7" s="238"/>
      <c r="NMN7" s="238"/>
      <c r="NMO7" s="238"/>
      <c r="NMP7" s="238"/>
      <c r="NMQ7" s="238"/>
      <c r="NMR7" s="238"/>
      <c r="NMS7" s="238"/>
      <c r="NMT7" s="238"/>
      <c r="NMU7" s="238"/>
      <c r="NMV7" s="238"/>
      <c r="NMW7" s="238"/>
      <c r="NMX7" s="238"/>
      <c r="NMY7" s="238"/>
      <c r="NMZ7" s="238"/>
      <c r="NNA7" s="238"/>
      <c r="NNB7" s="238"/>
      <c r="NNC7" s="238"/>
      <c r="NND7" s="238"/>
      <c r="NNE7" s="238"/>
      <c r="NNF7" s="238"/>
      <c r="NNG7" s="238"/>
      <c r="NNH7" s="238"/>
      <c r="NNI7" s="238"/>
      <c r="NNJ7" s="238"/>
      <c r="NNK7" s="238"/>
      <c r="NNL7" s="238"/>
      <c r="NNM7" s="238"/>
      <c r="NNN7" s="238"/>
      <c r="NNO7" s="238"/>
      <c r="NNP7" s="238"/>
      <c r="NNQ7" s="238"/>
      <c r="NNR7" s="238"/>
      <c r="NNS7" s="238"/>
      <c r="NNT7" s="238"/>
      <c r="NNU7" s="238"/>
      <c r="NNV7" s="238"/>
      <c r="NNW7" s="238"/>
      <c r="NNX7" s="238"/>
      <c r="NNY7" s="238"/>
      <c r="NNZ7" s="238"/>
      <c r="NOA7" s="238"/>
      <c r="NOB7" s="238"/>
      <c r="NOC7" s="238"/>
      <c r="NOD7" s="238"/>
      <c r="NOE7" s="238"/>
      <c r="NOF7" s="238"/>
      <c r="NOG7" s="238"/>
      <c r="NOH7" s="238"/>
      <c r="NOI7" s="238"/>
      <c r="NOJ7" s="238"/>
      <c r="NOK7" s="238"/>
      <c r="NOL7" s="238"/>
      <c r="NOM7" s="238"/>
      <c r="NON7" s="238"/>
      <c r="NOO7" s="238"/>
      <c r="NOP7" s="238"/>
      <c r="NOQ7" s="238"/>
      <c r="NOR7" s="238"/>
      <c r="NOS7" s="238"/>
      <c r="NOT7" s="238"/>
      <c r="NOU7" s="238"/>
      <c r="NOV7" s="238"/>
      <c r="NOW7" s="238"/>
      <c r="NOX7" s="238"/>
      <c r="NOY7" s="238"/>
      <c r="NOZ7" s="238"/>
      <c r="NPA7" s="238"/>
      <c r="NPB7" s="238"/>
      <c r="NPC7" s="238"/>
      <c r="NPD7" s="238"/>
      <c r="NPE7" s="238"/>
      <c r="NPF7" s="238"/>
      <c r="NPG7" s="238"/>
      <c r="NPH7" s="238"/>
      <c r="NPI7" s="238"/>
      <c r="NPJ7" s="238"/>
      <c r="NPK7" s="238"/>
      <c r="NPL7" s="238"/>
      <c r="NPM7" s="238"/>
      <c r="NPN7" s="238"/>
      <c r="NPO7" s="238"/>
      <c r="NPP7" s="238"/>
      <c r="NPQ7" s="238"/>
      <c r="NPR7" s="238"/>
      <c r="NPS7" s="238"/>
      <c r="NPT7" s="238"/>
      <c r="NPU7" s="238"/>
      <c r="NPV7" s="238"/>
      <c r="NPW7" s="238"/>
      <c r="NPX7" s="238"/>
      <c r="NPY7" s="238"/>
      <c r="NPZ7" s="238"/>
      <c r="NQA7" s="238"/>
      <c r="NQB7" s="238"/>
      <c r="NQC7" s="238"/>
      <c r="NQD7" s="238"/>
      <c r="NQE7" s="238"/>
      <c r="NQF7" s="238"/>
      <c r="NQG7" s="238"/>
      <c r="NQH7" s="238"/>
      <c r="NQI7" s="238"/>
      <c r="NQJ7" s="238"/>
      <c r="NQK7" s="238"/>
      <c r="NQL7" s="238"/>
      <c r="NQM7" s="238"/>
      <c r="NQN7" s="238"/>
      <c r="NQO7" s="238"/>
      <c r="NQP7" s="238"/>
      <c r="NQQ7" s="238"/>
      <c r="NQR7" s="238"/>
      <c r="NQS7" s="238"/>
      <c r="NQT7" s="238"/>
      <c r="NQU7" s="238"/>
      <c r="NQV7" s="238"/>
      <c r="NQW7" s="238"/>
      <c r="NQX7" s="238"/>
      <c r="NQY7" s="238"/>
      <c r="NQZ7" s="238"/>
      <c r="NRA7" s="238"/>
      <c r="NRB7" s="238"/>
      <c r="NRC7" s="238"/>
      <c r="NRD7" s="238"/>
      <c r="NRE7" s="238"/>
      <c r="NRF7" s="238"/>
      <c r="NRG7" s="238"/>
      <c r="NRH7" s="238"/>
      <c r="NRI7" s="238"/>
      <c r="NRJ7" s="238"/>
      <c r="NRK7" s="238"/>
      <c r="NRL7" s="238"/>
      <c r="NRM7" s="238"/>
      <c r="NRN7" s="238"/>
      <c r="NRO7" s="238"/>
      <c r="NRP7" s="238"/>
      <c r="NRQ7" s="238"/>
      <c r="NRR7" s="238"/>
      <c r="NRS7" s="238"/>
      <c r="NRT7" s="238"/>
      <c r="NRU7" s="238"/>
      <c r="NRV7" s="238"/>
      <c r="NRW7" s="238"/>
      <c r="NRX7" s="238"/>
      <c r="NRY7" s="238"/>
      <c r="NRZ7" s="238"/>
      <c r="NSA7" s="238"/>
      <c r="NSB7" s="238"/>
      <c r="NSC7" s="238"/>
      <c r="NSD7" s="238"/>
      <c r="NSE7" s="238"/>
      <c r="NSF7" s="238"/>
      <c r="NSG7" s="238"/>
      <c r="NSH7" s="238"/>
      <c r="NSI7" s="238"/>
      <c r="NSJ7" s="238"/>
      <c r="NSK7" s="238"/>
      <c r="NSL7" s="238"/>
      <c r="NSM7" s="238"/>
      <c r="NSN7" s="238"/>
      <c r="NSO7" s="238"/>
      <c r="NSP7" s="238"/>
      <c r="NSQ7" s="238"/>
      <c r="NSR7" s="238"/>
      <c r="NSS7" s="238"/>
      <c r="NST7" s="238"/>
      <c r="NSU7" s="238"/>
      <c r="NSV7" s="238"/>
      <c r="NSW7" s="238"/>
      <c r="NSX7" s="238"/>
      <c r="NSY7" s="238"/>
      <c r="NSZ7" s="238"/>
      <c r="NTA7" s="238"/>
      <c r="NTB7" s="238"/>
      <c r="NTC7" s="238"/>
      <c r="NTD7" s="238"/>
      <c r="NTE7" s="238"/>
      <c r="NTF7" s="238"/>
      <c r="NTG7" s="238"/>
      <c r="NTH7" s="238"/>
      <c r="NTI7" s="238"/>
      <c r="NTJ7" s="238"/>
      <c r="NTK7" s="238"/>
      <c r="NTL7" s="238"/>
      <c r="NTM7" s="238"/>
      <c r="NTN7" s="238"/>
      <c r="NTO7" s="238"/>
      <c r="NTP7" s="238"/>
      <c r="NTQ7" s="238"/>
      <c r="NTR7" s="238"/>
      <c r="NTS7" s="238"/>
      <c r="NTT7" s="238"/>
      <c r="NTU7" s="238"/>
      <c r="NTV7" s="238"/>
      <c r="NTW7" s="238"/>
      <c r="NTX7" s="238"/>
      <c r="NTY7" s="238"/>
      <c r="NTZ7" s="238"/>
      <c r="NUA7" s="238"/>
      <c r="NUB7" s="238"/>
      <c r="NUC7" s="238"/>
      <c r="NUD7" s="238"/>
      <c r="NUE7" s="238"/>
      <c r="NUF7" s="238"/>
      <c r="NUG7" s="238"/>
      <c r="NUH7" s="238"/>
      <c r="NUI7" s="238"/>
      <c r="NUJ7" s="238"/>
      <c r="NUK7" s="238"/>
      <c r="NUL7" s="238"/>
      <c r="NUM7" s="238"/>
      <c r="NUN7" s="238"/>
      <c r="NUO7" s="238"/>
      <c r="NUP7" s="238"/>
      <c r="NUQ7" s="238"/>
      <c r="NUR7" s="238"/>
      <c r="NUS7" s="238"/>
      <c r="NUT7" s="238"/>
      <c r="NUU7" s="238"/>
      <c r="NUV7" s="238"/>
      <c r="NUW7" s="238"/>
      <c r="NUX7" s="238"/>
      <c r="NUY7" s="238"/>
      <c r="NUZ7" s="238"/>
      <c r="NVA7" s="238"/>
      <c r="NVB7" s="238"/>
      <c r="NVC7" s="238"/>
      <c r="NVD7" s="238"/>
      <c r="NVE7" s="238"/>
      <c r="NVF7" s="238"/>
      <c r="NVG7" s="238"/>
      <c r="NVH7" s="238"/>
      <c r="NVI7" s="238"/>
      <c r="NVJ7" s="238"/>
      <c r="NVK7" s="238"/>
      <c r="NVL7" s="238"/>
      <c r="NVM7" s="238"/>
      <c r="NVN7" s="238"/>
      <c r="NVO7" s="238"/>
      <c r="NVP7" s="238"/>
      <c r="NVQ7" s="238"/>
      <c r="NVR7" s="238"/>
      <c r="NVS7" s="238"/>
      <c r="NVT7" s="238"/>
      <c r="NVU7" s="238"/>
      <c r="NVV7" s="238"/>
      <c r="NVW7" s="238"/>
      <c r="NVX7" s="238"/>
      <c r="NVY7" s="238"/>
      <c r="NVZ7" s="238"/>
      <c r="NWA7" s="238"/>
      <c r="NWB7" s="238"/>
      <c r="NWC7" s="238"/>
      <c r="NWD7" s="238"/>
      <c r="NWE7" s="238"/>
      <c r="NWF7" s="238"/>
      <c r="NWG7" s="238"/>
      <c r="NWH7" s="238"/>
      <c r="NWI7" s="238"/>
      <c r="NWJ7" s="238"/>
      <c r="NWK7" s="238"/>
      <c r="NWL7" s="238"/>
      <c r="NWM7" s="238"/>
      <c r="NWN7" s="238"/>
      <c r="NWO7" s="238"/>
      <c r="NWP7" s="238"/>
      <c r="NWQ7" s="238"/>
      <c r="NWR7" s="238"/>
      <c r="NWS7" s="238"/>
      <c r="NWT7" s="238"/>
      <c r="NWU7" s="238"/>
      <c r="NWV7" s="238"/>
      <c r="NWW7" s="238"/>
      <c r="NWX7" s="238"/>
      <c r="NWY7" s="238"/>
      <c r="NWZ7" s="238"/>
      <c r="NXA7" s="238"/>
      <c r="NXB7" s="238"/>
      <c r="NXC7" s="238"/>
      <c r="NXD7" s="238"/>
      <c r="NXE7" s="238"/>
      <c r="NXF7" s="238"/>
      <c r="NXG7" s="238"/>
      <c r="NXH7" s="238"/>
      <c r="NXI7" s="238"/>
      <c r="NXJ7" s="238"/>
      <c r="NXK7" s="238"/>
      <c r="NXL7" s="238"/>
      <c r="NXM7" s="238"/>
      <c r="NXN7" s="238"/>
      <c r="NXO7" s="238"/>
      <c r="NXP7" s="238"/>
      <c r="NXQ7" s="238"/>
      <c r="NXR7" s="238"/>
      <c r="NXS7" s="238"/>
      <c r="NXT7" s="238"/>
      <c r="NXU7" s="238"/>
      <c r="NXV7" s="238"/>
      <c r="NXW7" s="238"/>
      <c r="NXX7" s="238"/>
      <c r="NXY7" s="238"/>
      <c r="NXZ7" s="238"/>
      <c r="NYA7" s="238"/>
      <c r="NYB7" s="238"/>
      <c r="NYC7" s="238"/>
      <c r="NYD7" s="238"/>
      <c r="NYE7" s="238"/>
      <c r="NYF7" s="238"/>
      <c r="NYG7" s="238"/>
      <c r="NYH7" s="238"/>
      <c r="NYI7" s="238"/>
      <c r="NYJ7" s="238"/>
      <c r="NYK7" s="238"/>
      <c r="NYL7" s="238"/>
      <c r="NYM7" s="238"/>
      <c r="NYN7" s="238"/>
      <c r="NYO7" s="238"/>
      <c r="NYP7" s="238"/>
      <c r="NYQ7" s="238"/>
      <c r="NYR7" s="238"/>
      <c r="NYS7" s="238"/>
      <c r="NYT7" s="238"/>
      <c r="NYU7" s="238"/>
      <c r="NYV7" s="238"/>
      <c r="NYW7" s="238"/>
      <c r="NYX7" s="238"/>
      <c r="NYY7" s="238"/>
      <c r="NYZ7" s="238"/>
      <c r="NZA7" s="238"/>
      <c r="NZB7" s="238"/>
      <c r="NZC7" s="238"/>
      <c r="NZD7" s="238"/>
      <c r="NZE7" s="238"/>
      <c r="NZF7" s="238"/>
      <c r="NZG7" s="238"/>
      <c r="NZH7" s="238"/>
      <c r="NZI7" s="238"/>
      <c r="NZJ7" s="238"/>
      <c r="NZK7" s="238"/>
      <c r="NZL7" s="238"/>
      <c r="NZM7" s="238"/>
      <c r="NZN7" s="238"/>
      <c r="NZO7" s="238"/>
      <c r="NZP7" s="238"/>
      <c r="NZQ7" s="238"/>
      <c r="NZR7" s="238"/>
      <c r="NZS7" s="238"/>
      <c r="NZT7" s="238"/>
      <c r="NZU7" s="238"/>
      <c r="NZV7" s="238"/>
      <c r="NZW7" s="238"/>
      <c r="NZX7" s="238"/>
      <c r="NZY7" s="238"/>
      <c r="NZZ7" s="238"/>
      <c r="OAA7" s="238"/>
      <c r="OAB7" s="238"/>
      <c r="OAC7" s="238"/>
      <c r="OAD7" s="238"/>
      <c r="OAE7" s="238"/>
      <c r="OAF7" s="238"/>
      <c r="OAG7" s="238"/>
      <c r="OAH7" s="238"/>
      <c r="OAI7" s="238"/>
      <c r="OAJ7" s="238"/>
      <c r="OAK7" s="238"/>
      <c r="OAL7" s="238"/>
      <c r="OAM7" s="238"/>
      <c r="OAN7" s="238"/>
      <c r="OAO7" s="238"/>
      <c r="OAP7" s="238"/>
      <c r="OAQ7" s="238"/>
      <c r="OAR7" s="238"/>
      <c r="OAS7" s="238"/>
      <c r="OAT7" s="238"/>
      <c r="OAU7" s="238"/>
      <c r="OAV7" s="238"/>
      <c r="OAW7" s="238"/>
      <c r="OAX7" s="238"/>
      <c r="OAY7" s="238"/>
      <c r="OAZ7" s="238"/>
      <c r="OBA7" s="238"/>
      <c r="OBB7" s="238"/>
      <c r="OBC7" s="238"/>
      <c r="OBD7" s="238"/>
      <c r="OBE7" s="238"/>
      <c r="OBF7" s="238"/>
      <c r="OBG7" s="238"/>
      <c r="OBH7" s="238"/>
      <c r="OBI7" s="238"/>
      <c r="OBJ7" s="238"/>
      <c r="OBK7" s="238"/>
      <c r="OBL7" s="238"/>
      <c r="OBM7" s="238"/>
      <c r="OBN7" s="238"/>
      <c r="OBO7" s="238"/>
      <c r="OBP7" s="238"/>
      <c r="OBQ7" s="238"/>
      <c r="OBR7" s="238"/>
      <c r="OBS7" s="238"/>
      <c r="OBT7" s="238"/>
      <c r="OBU7" s="238"/>
      <c r="OBV7" s="238"/>
      <c r="OBW7" s="238"/>
      <c r="OBX7" s="238"/>
      <c r="OBY7" s="238"/>
      <c r="OBZ7" s="238"/>
      <c r="OCA7" s="238"/>
      <c r="OCB7" s="238"/>
      <c r="OCC7" s="238"/>
      <c r="OCD7" s="238"/>
      <c r="OCE7" s="238"/>
      <c r="OCF7" s="238"/>
      <c r="OCG7" s="238"/>
      <c r="OCH7" s="238"/>
      <c r="OCI7" s="238"/>
      <c r="OCJ7" s="238"/>
      <c r="OCK7" s="238"/>
      <c r="OCL7" s="238"/>
      <c r="OCM7" s="238"/>
      <c r="OCN7" s="238"/>
      <c r="OCO7" s="238"/>
      <c r="OCP7" s="238"/>
      <c r="OCQ7" s="238"/>
      <c r="OCR7" s="238"/>
      <c r="OCS7" s="238"/>
      <c r="OCT7" s="238"/>
      <c r="OCU7" s="238"/>
      <c r="OCV7" s="238"/>
      <c r="OCW7" s="238"/>
      <c r="OCX7" s="238"/>
      <c r="OCY7" s="238"/>
      <c r="OCZ7" s="238"/>
      <c r="ODA7" s="238"/>
      <c r="ODB7" s="238"/>
      <c r="ODC7" s="238"/>
      <c r="ODD7" s="238"/>
      <c r="ODE7" s="238"/>
      <c r="ODF7" s="238"/>
      <c r="ODG7" s="238"/>
      <c r="ODH7" s="238"/>
      <c r="ODI7" s="238"/>
      <c r="ODJ7" s="238"/>
      <c r="ODK7" s="238"/>
      <c r="ODL7" s="238"/>
      <c r="ODM7" s="238"/>
      <c r="ODN7" s="238"/>
      <c r="ODO7" s="238"/>
      <c r="ODP7" s="238"/>
      <c r="ODQ7" s="238"/>
      <c r="ODR7" s="238"/>
      <c r="ODS7" s="238"/>
      <c r="ODT7" s="238"/>
      <c r="ODU7" s="238"/>
      <c r="ODV7" s="238"/>
      <c r="ODW7" s="238"/>
      <c r="ODX7" s="238"/>
      <c r="ODY7" s="238"/>
      <c r="ODZ7" s="238"/>
      <c r="OEA7" s="238"/>
      <c r="OEB7" s="238"/>
      <c r="OEC7" s="238"/>
      <c r="OED7" s="238"/>
      <c r="OEE7" s="238"/>
      <c r="OEF7" s="238"/>
      <c r="OEG7" s="238"/>
      <c r="OEH7" s="238"/>
      <c r="OEI7" s="238"/>
      <c r="OEJ7" s="238"/>
      <c r="OEK7" s="238"/>
      <c r="OEL7" s="238"/>
      <c r="OEM7" s="238"/>
      <c r="OEN7" s="238"/>
      <c r="OEO7" s="238"/>
      <c r="OEP7" s="238"/>
      <c r="OEQ7" s="238"/>
      <c r="OER7" s="238"/>
      <c r="OES7" s="238"/>
      <c r="OET7" s="238"/>
      <c r="OEU7" s="238"/>
      <c r="OEV7" s="238"/>
      <c r="OEW7" s="238"/>
      <c r="OEX7" s="238"/>
      <c r="OEY7" s="238"/>
      <c r="OEZ7" s="238"/>
      <c r="OFA7" s="238"/>
      <c r="OFB7" s="238"/>
      <c r="OFC7" s="238"/>
      <c r="OFD7" s="238"/>
      <c r="OFE7" s="238"/>
      <c r="OFF7" s="238"/>
      <c r="OFG7" s="238"/>
      <c r="OFH7" s="238"/>
      <c r="OFI7" s="238"/>
      <c r="OFJ7" s="238"/>
      <c r="OFK7" s="238"/>
      <c r="OFL7" s="238"/>
      <c r="OFM7" s="238"/>
      <c r="OFN7" s="238"/>
      <c r="OFO7" s="238"/>
      <c r="OFP7" s="238"/>
      <c r="OFQ7" s="238"/>
      <c r="OFR7" s="238"/>
      <c r="OFS7" s="238"/>
      <c r="OFT7" s="238"/>
      <c r="OFU7" s="238"/>
      <c r="OFV7" s="238"/>
      <c r="OFW7" s="238"/>
      <c r="OFX7" s="238"/>
      <c r="OFY7" s="238"/>
      <c r="OFZ7" s="238"/>
      <c r="OGA7" s="238"/>
      <c r="OGB7" s="238"/>
      <c r="OGC7" s="238"/>
      <c r="OGD7" s="238"/>
      <c r="OGE7" s="238"/>
      <c r="OGF7" s="238"/>
      <c r="OGG7" s="238"/>
      <c r="OGH7" s="238"/>
      <c r="OGI7" s="238"/>
      <c r="OGJ7" s="238"/>
      <c r="OGK7" s="238"/>
      <c r="OGL7" s="238"/>
      <c r="OGM7" s="238"/>
      <c r="OGN7" s="238"/>
      <c r="OGO7" s="238"/>
      <c r="OGP7" s="238"/>
      <c r="OGQ7" s="238"/>
      <c r="OGR7" s="238"/>
      <c r="OGS7" s="238"/>
      <c r="OGT7" s="238"/>
      <c r="OGU7" s="238"/>
      <c r="OGV7" s="238"/>
      <c r="OGW7" s="238"/>
      <c r="OGX7" s="238"/>
      <c r="OGY7" s="238"/>
      <c r="OGZ7" s="238"/>
      <c r="OHA7" s="238"/>
      <c r="OHB7" s="238"/>
      <c r="OHC7" s="238"/>
      <c r="OHD7" s="238"/>
      <c r="OHE7" s="238"/>
      <c r="OHF7" s="238"/>
      <c r="OHG7" s="238"/>
      <c r="OHH7" s="238"/>
      <c r="OHI7" s="238"/>
      <c r="OHJ7" s="238"/>
      <c r="OHK7" s="238"/>
      <c r="OHL7" s="238"/>
      <c r="OHM7" s="238"/>
      <c r="OHN7" s="238"/>
      <c r="OHO7" s="238"/>
      <c r="OHP7" s="238"/>
      <c r="OHQ7" s="238"/>
      <c r="OHR7" s="238"/>
      <c r="OHS7" s="238"/>
      <c r="OHT7" s="238"/>
      <c r="OHU7" s="238"/>
      <c r="OHV7" s="238"/>
      <c r="OHW7" s="238"/>
      <c r="OHX7" s="238"/>
      <c r="OHY7" s="238"/>
      <c r="OHZ7" s="238"/>
      <c r="OIA7" s="238"/>
      <c r="OIB7" s="238"/>
      <c r="OIC7" s="238"/>
      <c r="OID7" s="238"/>
      <c r="OIE7" s="238"/>
      <c r="OIF7" s="238"/>
      <c r="OIG7" s="238"/>
      <c r="OIH7" s="238"/>
      <c r="OII7" s="238"/>
      <c r="OIJ7" s="238"/>
      <c r="OIK7" s="238"/>
      <c r="OIL7" s="238"/>
      <c r="OIM7" s="238"/>
      <c r="OIN7" s="238"/>
      <c r="OIO7" s="238"/>
      <c r="OIP7" s="238"/>
      <c r="OIQ7" s="238"/>
      <c r="OIR7" s="238"/>
      <c r="OIS7" s="238"/>
      <c r="OIT7" s="238"/>
      <c r="OIU7" s="238"/>
      <c r="OIV7" s="238"/>
      <c r="OIW7" s="238"/>
      <c r="OIX7" s="238"/>
      <c r="OIY7" s="238"/>
      <c r="OIZ7" s="238"/>
      <c r="OJA7" s="238"/>
      <c r="OJB7" s="238"/>
      <c r="OJC7" s="238"/>
      <c r="OJD7" s="238"/>
      <c r="OJE7" s="238"/>
      <c r="OJF7" s="238"/>
      <c r="OJG7" s="238"/>
      <c r="OJH7" s="238"/>
      <c r="OJI7" s="238"/>
      <c r="OJJ7" s="238"/>
      <c r="OJK7" s="238"/>
      <c r="OJL7" s="238"/>
      <c r="OJM7" s="238"/>
      <c r="OJN7" s="238"/>
      <c r="OJO7" s="238"/>
      <c r="OJP7" s="238"/>
      <c r="OJQ7" s="238"/>
      <c r="OJR7" s="238"/>
      <c r="OJS7" s="238"/>
      <c r="OJT7" s="238"/>
      <c r="OJU7" s="238"/>
      <c r="OJV7" s="238"/>
      <c r="OJW7" s="238"/>
      <c r="OJX7" s="238"/>
      <c r="OJY7" s="238"/>
      <c r="OJZ7" s="238"/>
      <c r="OKA7" s="238"/>
      <c r="OKB7" s="238"/>
      <c r="OKC7" s="238"/>
      <c r="OKD7" s="238"/>
      <c r="OKE7" s="238"/>
      <c r="OKF7" s="238"/>
      <c r="OKG7" s="238"/>
      <c r="OKH7" s="238"/>
      <c r="OKI7" s="238"/>
      <c r="OKJ7" s="238"/>
      <c r="OKK7" s="238"/>
      <c r="OKL7" s="238"/>
      <c r="OKM7" s="238"/>
      <c r="OKN7" s="238"/>
      <c r="OKO7" s="238"/>
      <c r="OKP7" s="238"/>
      <c r="OKQ7" s="238"/>
      <c r="OKR7" s="238"/>
      <c r="OKS7" s="238"/>
      <c r="OKT7" s="238"/>
      <c r="OKU7" s="238"/>
      <c r="OKV7" s="238"/>
      <c r="OKW7" s="238"/>
      <c r="OKX7" s="238"/>
      <c r="OKY7" s="238"/>
      <c r="OKZ7" s="238"/>
      <c r="OLA7" s="238"/>
      <c r="OLB7" s="238"/>
      <c r="OLC7" s="238"/>
      <c r="OLD7" s="238"/>
      <c r="OLE7" s="238"/>
      <c r="OLF7" s="238"/>
      <c r="OLG7" s="238"/>
      <c r="OLH7" s="238"/>
      <c r="OLI7" s="238"/>
      <c r="OLJ7" s="238"/>
      <c r="OLK7" s="238"/>
      <c r="OLL7" s="238"/>
      <c r="OLM7" s="238"/>
      <c r="OLN7" s="238"/>
      <c r="OLO7" s="238"/>
      <c r="OLP7" s="238"/>
      <c r="OLQ7" s="238"/>
      <c r="OLR7" s="238"/>
      <c r="OLS7" s="238"/>
      <c r="OLT7" s="238"/>
      <c r="OLU7" s="238"/>
      <c r="OLV7" s="238"/>
      <c r="OLW7" s="238"/>
      <c r="OLX7" s="238"/>
      <c r="OLY7" s="238"/>
      <c r="OLZ7" s="238"/>
      <c r="OMA7" s="238"/>
      <c r="OMB7" s="238"/>
      <c r="OMC7" s="238"/>
      <c r="OMD7" s="238"/>
      <c r="OME7" s="238"/>
      <c r="OMF7" s="238"/>
      <c r="OMG7" s="238"/>
      <c r="OMH7" s="238"/>
      <c r="OMI7" s="238"/>
      <c r="OMJ7" s="238"/>
      <c r="OMK7" s="238"/>
      <c r="OML7" s="238"/>
      <c r="OMM7" s="238"/>
      <c r="OMN7" s="238"/>
      <c r="OMO7" s="238"/>
      <c r="OMP7" s="238"/>
      <c r="OMQ7" s="238"/>
      <c r="OMR7" s="238"/>
      <c r="OMS7" s="238"/>
      <c r="OMT7" s="238"/>
      <c r="OMU7" s="238"/>
      <c r="OMV7" s="238"/>
      <c r="OMW7" s="238"/>
      <c r="OMX7" s="238"/>
      <c r="OMY7" s="238"/>
      <c r="OMZ7" s="238"/>
      <c r="ONA7" s="238"/>
      <c r="ONB7" s="238"/>
      <c r="ONC7" s="238"/>
      <c r="OND7" s="238"/>
      <c r="ONE7" s="238"/>
      <c r="ONF7" s="238"/>
      <c r="ONG7" s="238"/>
      <c r="ONH7" s="238"/>
      <c r="ONI7" s="238"/>
      <c r="ONJ7" s="238"/>
      <c r="ONK7" s="238"/>
      <c r="ONL7" s="238"/>
      <c r="ONM7" s="238"/>
      <c r="ONN7" s="238"/>
      <c r="ONO7" s="238"/>
      <c r="ONP7" s="238"/>
      <c r="ONQ7" s="238"/>
      <c r="ONR7" s="238"/>
      <c r="ONS7" s="238"/>
      <c r="ONT7" s="238"/>
      <c r="ONU7" s="238"/>
      <c r="ONV7" s="238"/>
      <c r="ONW7" s="238"/>
      <c r="ONX7" s="238"/>
      <c r="ONY7" s="238"/>
      <c r="ONZ7" s="238"/>
      <c r="OOA7" s="238"/>
      <c r="OOB7" s="238"/>
      <c r="OOC7" s="238"/>
      <c r="OOD7" s="238"/>
      <c r="OOE7" s="238"/>
      <c r="OOF7" s="238"/>
      <c r="OOG7" s="238"/>
      <c r="OOH7" s="238"/>
      <c r="OOI7" s="238"/>
      <c r="OOJ7" s="238"/>
      <c r="OOK7" s="238"/>
      <c r="OOL7" s="238"/>
      <c r="OOM7" s="238"/>
      <c r="OON7" s="238"/>
      <c r="OOO7" s="238"/>
      <c r="OOP7" s="238"/>
      <c r="OOQ7" s="238"/>
      <c r="OOR7" s="238"/>
      <c r="OOS7" s="238"/>
      <c r="OOT7" s="238"/>
      <c r="OOU7" s="238"/>
      <c r="OOV7" s="238"/>
      <c r="OOW7" s="238"/>
      <c r="OOX7" s="238"/>
      <c r="OOY7" s="238"/>
      <c r="OOZ7" s="238"/>
      <c r="OPA7" s="238"/>
      <c r="OPB7" s="238"/>
      <c r="OPC7" s="238"/>
      <c r="OPD7" s="238"/>
      <c r="OPE7" s="238"/>
      <c r="OPF7" s="238"/>
      <c r="OPG7" s="238"/>
      <c r="OPH7" s="238"/>
      <c r="OPI7" s="238"/>
      <c r="OPJ7" s="238"/>
      <c r="OPK7" s="238"/>
      <c r="OPL7" s="238"/>
      <c r="OPM7" s="238"/>
      <c r="OPN7" s="238"/>
      <c r="OPO7" s="238"/>
      <c r="OPP7" s="238"/>
      <c r="OPQ7" s="238"/>
      <c r="OPR7" s="238"/>
      <c r="OPS7" s="238"/>
      <c r="OPT7" s="238"/>
      <c r="OPU7" s="238"/>
      <c r="OPV7" s="238"/>
      <c r="OPW7" s="238"/>
      <c r="OPX7" s="238"/>
      <c r="OPY7" s="238"/>
      <c r="OPZ7" s="238"/>
      <c r="OQA7" s="238"/>
      <c r="OQB7" s="238"/>
      <c r="OQC7" s="238"/>
      <c r="OQD7" s="238"/>
      <c r="OQE7" s="238"/>
      <c r="OQF7" s="238"/>
      <c r="OQG7" s="238"/>
      <c r="OQH7" s="238"/>
      <c r="OQI7" s="238"/>
      <c r="OQJ7" s="238"/>
      <c r="OQK7" s="238"/>
      <c r="OQL7" s="238"/>
      <c r="OQM7" s="238"/>
      <c r="OQN7" s="238"/>
      <c r="OQO7" s="238"/>
      <c r="OQP7" s="238"/>
      <c r="OQQ7" s="238"/>
      <c r="OQR7" s="238"/>
      <c r="OQS7" s="238"/>
      <c r="OQT7" s="238"/>
      <c r="OQU7" s="238"/>
      <c r="OQV7" s="238"/>
      <c r="OQW7" s="238"/>
      <c r="OQX7" s="238"/>
      <c r="OQY7" s="238"/>
      <c r="OQZ7" s="238"/>
      <c r="ORA7" s="238"/>
      <c r="ORB7" s="238"/>
      <c r="ORC7" s="238"/>
      <c r="ORD7" s="238"/>
      <c r="ORE7" s="238"/>
      <c r="ORF7" s="238"/>
      <c r="ORG7" s="238"/>
      <c r="ORH7" s="238"/>
      <c r="ORI7" s="238"/>
      <c r="ORJ7" s="238"/>
      <c r="ORK7" s="238"/>
      <c r="ORL7" s="238"/>
      <c r="ORM7" s="238"/>
      <c r="ORN7" s="238"/>
      <c r="ORO7" s="238"/>
      <c r="ORP7" s="238"/>
      <c r="ORQ7" s="238"/>
      <c r="ORR7" s="238"/>
      <c r="ORS7" s="238"/>
      <c r="ORT7" s="238"/>
      <c r="ORU7" s="238"/>
      <c r="ORV7" s="238"/>
      <c r="ORW7" s="238"/>
      <c r="ORX7" s="238"/>
      <c r="ORY7" s="238"/>
      <c r="ORZ7" s="238"/>
      <c r="OSA7" s="238"/>
      <c r="OSB7" s="238"/>
      <c r="OSC7" s="238"/>
      <c r="OSD7" s="238"/>
      <c r="OSE7" s="238"/>
      <c r="OSF7" s="238"/>
      <c r="OSG7" s="238"/>
      <c r="OSH7" s="238"/>
      <c r="OSI7" s="238"/>
      <c r="OSJ7" s="238"/>
      <c r="OSK7" s="238"/>
      <c r="OSL7" s="238"/>
      <c r="OSM7" s="238"/>
      <c r="OSN7" s="238"/>
      <c r="OSO7" s="238"/>
      <c r="OSP7" s="238"/>
      <c r="OSQ7" s="238"/>
      <c r="OSR7" s="238"/>
      <c r="OSS7" s="238"/>
      <c r="OST7" s="238"/>
      <c r="OSU7" s="238"/>
      <c r="OSV7" s="238"/>
      <c r="OSW7" s="238"/>
      <c r="OSX7" s="238"/>
      <c r="OSY7" s="238"/>
      <c r="OSZ7" s="238"/>
      <c r="OTA7" s="238"/>
      <c r="OTB7" s="238"/>
      <c r="OTC7" s="238"/>
      <c r="OTD7" s="238"/>
      <c r="OTE7" s="238"/>
      <c r="OTF7" s="238"/>
      <c r="OTG7" s="238"/>
      <c r="OTH7" s="238"/>
      <c r="OTI7" s="238"/>
      <c r="OTJ7" s="238"/>
      <c r="OTK7" s="238"/>
      <c r="OTL7" s="238"/>
      <c r="OTM7" s="238"/>
      <c r="OTN7" s="238"/>
      <c r="OTO7" s="238"/>
      <c r="OTP7" s="238"/>
      <c r="OTQ7" s="238"/>
      <c r="OTR7" s="238"/>
      <c r="OTS7" s="238"/>
      <c r="OTT7" s="238"/>
      <c r="OTU7" s="238"/>
      <c r="OTV7" s="238"/>
      <c r="OTW7" s="238"/>
      <c r="OTX7" s="238"/>
      <c r="OTY7" s="238"/>
      <c r="OTZ7" s="238"/>
      <c r="OUA7" s="238"/>
      <c r="OUB7" s="238"/>
      <c r="OUC7" s="238"/>
      <c r="OUD7" s="238"/>
      <c r="OUE7" s="238"/>
      <c r="OUF7" s="238"/>
      <c r="OUG7" s="238"/>
      <c r="OUH7" s="238"/>
      <c r="OUI7" s="238"/>
      <c r="OUJ7" s="238"/>
      <c r="OUK7" s="238"/>
      <c r="OUL7" s="238"/>
      <c r="OUM7" s="238"/>
      <c r="OUN7" s="238"/>
      <c r="OUO7" s="238"/>
      <c r="OUP7" s="238"/>
      <c r="OUQ7" s="238"/>
      <c r="OUR7" s="238"/>
      <c r="OUS7" s="238"/>
      <c r="OUT7" s="238"/>
      <c r="OUU7" s="238"/>
      <c r="OUV7" s="238"/>
      <c r="OUW7" s="238"/>
      <c r="OUX7" s="238"/>
      <c r="OUY7" s="238"/>
      <c r="OUZ7" s="238"/>
      <c r="OVA7" s="238"/>
      <c r="OVB7" s="238"/>
      <c r="OVC7" s="238"/>
      <c r="OVD7" s="238"/>
      <c r="OVE7" s="238"/>
      <c r="OVF7" s="238"/>
      <c r="OVG7" s="238"/>
      <c r="OVH7" s="238"/>
      <c r="OVI7" s="238"/>
      <c r="OVJ7" s="238"/>
      <c r="OVK7" s="238"/>
      <c r="OVL7" s="238"/>
      <c r="OVM7" s="238"/>
      <c r="OVN7" s="238"/>
      <c r="OVO7" s="238"/>
      <c r="OVP7" s="238"/>
      <c r="OVQ7" s="238"/>
      <c r="OVR7" s="238"/>
      <c r="OVS7" s="238"/>
      <c r="OVT7" s="238"/>
      <c r="OVU7" s="238"/>
      <c r="OVV7" s="238"/>
      <c r="OVW7" s="238"/>
      <c r="OVX7" s="238"/>
      <c r="OVY7" s="238"/>
      <c r="OVZ7" s="238"/>
      <c r="OWA7" s="238"/>
      <c r="OWB7" s="238"/>
      <c r="OWC7" s="238"/>
      <c r="OWD7" s="238"/>
      <c r="OWE7" s="238"/>
      <c r="OWF7" s="238"/>
      <c r="OWG7" s="238"/>
      <c r="OWH7" s="238"/>
      <c r="OWI7" s="238"/>
      <c r="OWJ7" s="238"/>
      <c r="OWK7" s="238"/>
      <c r="OWL7" s="238"/>
      <c r="OWM7" s="238"/>
      <c r="OWN7" s="238"/>
      <c r="OWO7" s="238"/>
      <c r="OWP7" s="238"/>
      <c r="OWQ7" s="238"/>
      <c r="OWR7" s="238"/>
      <c r="OWS7" s="238"/>
      <c r="OWT7" s="238"/>
      <c r="OWU7" s="238"/>
      <c r="OWV7" s="238"/>
      <c r="OWW7" s="238"/>
      <c r="OWX7" s="238"/>
      <c r="OWY7" s="238"/>
      <c r="OWZ7" s="238"/>
      <c r="OXA7" s="238"/>
      <c r="OXB7" s="238"/>
      <c r="OXC7" s="238"/>
      <c r="OXD7" s="238"/>
      <c r="OXE7" s="238"/>
      <c r="OXF7" s="238"/>
      <c r="OXG7" s="238"/>
      <c r="OXH7" s="238"/>
      <c r="OXI7" s="238"/>
      <c r="OXJ7" s="238"/>
      <c r="OXK7" s="238"/>
      <c r="OXL7" s="238"/>
      <c r="OXM7" s="238"/>
      <c r="OXN7" s="238"/>
      <c r="OXO7" s="238"/>
      <c r="OXP7" s="238"/>
      <c r="OXQ7" s="238"/>
      <c r="OXR7" s="238"/>
      <c r="OXS7" s="238"/>
      <c r="OXT7" s="238"/>
      <c r="OXU7" s="238"/>
      <c r="OXV7" s="238"/>
      <c r="OXW7" s="238"/>
      <c r="OXX7" s="238"/>
      <c r="OXY7" s="238"/>
      <c r="OXZ7" s="238"/>
      <c r="OYA7" s="238"/>
      <c r="OYB7" s="238"/>
      <c r="OYC7" s="238"/>
      <c r="OYD7" s="238"/>
      <c r="OYE7" s="238"/>
      <c r="OYF7" s="238"/>
      <c r="OYG7" s="238"/>
      <c r="OYH7" s="238"/>
      <c r="OYI7" s="238"/>
      <c r="OYJ7" s="238"/>
      <c r="OYK7" s="238"/>
      <c r="OYL7" s="238"/>
      <c r="OYM7" s="238"/>
      <c r="OYN7" s="238"/>
      <c r="OYO7" s="238"/>
      <c r="OYP7" s="238"/>
      <c r="OYQ7" s="238"/>
      <c r="OYR7" s="238"/>
      <c r="OYS7" s="238"/>
      <c r="OYT7" s="238"/>
      <c r="OYU7" s="238"/>
      <c r="OYV7" s="238"/>
      <c r="OYW7" s="238"/>
      <c r="OYX7" s="238"/>
      <c r="OYY7" s="238"/>
      <c r="OYZ7" s="238"/>
      <c r="OZA7" s="238"/>
      <c r="OZB7" s="238"/>
      <c r="OZC7" s="238"/>
      <c r="OZD7" s="238"/>
      <c r="OZE7" s="238"/>
      <c r="OZF7" s="238"/>
      <c r="OZG7" s="238"/>
      <c r="OZH7" s="238"/>
      <c r="OZI7" s="238"/>
      <c r="OZJ7" s="238"/>
      <c r="OZK7" s="238"/>
      <c r="OZL7" s="238"/>
      <c r="OZM7" s="238"/>
      <c r="OZN7" s="238"/>
      <c r="OZO7" s="238"/>
      <c r="OZP7" s="238"/>
      <c r="OZQ7" s="238"/>
      <c r="OZR7" s="238"/>
      <c r="OZS7" s="238"/>
      <c r="OZT7" s="238"/>
      <c r="OZU7" s="238"/>
      <c r="OZV7" s="238"/>
      <c r="OZW7" s="238"/>
      <c r="OZX7" s="238"/>
      <c r="OZY7" s="238"/>
      <c r="OZZ7" s="238"/>
      <c r="PAA7" s="238"/>
      <c r="PAB7" s="238"/>
      <c r="PAC7" s="238"/>
      <c r="PAD7" s="238"/>
      <c r="PAE7" s="238"/>
      <c r="PAF7" s="238"/>
      <c r="PAG7" s="238"/>
      <c r="PAH7" s="238"/>
      <c r="PAI7" s="238"/>
      <c r="PAJ7" s="238"/>
      <c r="PAK7" s="238"/>
      <c r="PAL7" s="238"/>
      <c r="PAM7" s="238"/>
      <c r="PAN7" s="238"/>
      <c r="PAO7" s="238"/>
      <c r="PAP7" s="238"/>
      <c r="PAQ7" s="238"/>
      <c r="PAR7" s="238"/>
      <c r="PAS7" s="238"/>
      <c r="PAT7" s="238"/>
      <c r="PAU7" s="238"/>
      <c r="PAV7" s="238"/>
      <c r="PAW7" s="238"/>
      <c r="PAX7" s="238"/>
      <c r="PAY7" s="238"/>
      <c r="PAZ7" s="238"/>
      <c r="PBA7" s="238"/>
      <c r="PBB7" s="238"/>
      <c r="PBC7" s="238"/>
      <c r="PBD7" s="238"/>
      <c r="PBE7" s="238"/>
      <c r="PBF7" s="238"/>
      <c r="PBG7" s="238"/>
      <c r="PBH7" s="238"/>
      <c r="PBI7" s="238"/>
      <c r="PBJ7" s="238"/>
      <c r="PBK7" s="238"/>
      <c r="PBL7" s="238"/>
      <c r="PBM7" s="238"/>
      <c r="PBN7" s="238"/>
      <c r="PBO7" s="238"/>
      <c r="PBP7" s="238"/>
      <c r="PBQ7" s="238"/>
      <c r="PBR7" s="238"/>
      <c r="PBS7" s="238"/>
      <c r="PBT7" s="238"/>
      <c r="PBU7" s="238"/>
      <c r="PBV7" s="238"/>
      <c r="PBW7" s="238"/>
      <c r="PBX7" s="238"/>
      <c r="PBY7" s="238"/>
      <c r="PBZ7" s="238"/>
      <c r="PCA7" s="238"/>
      <c r="PCB7" s="238"/>
      <c r="PCC7" s="238"/>
      <c r="PCD7" s="238"/>
      <c r="PCE7" s="238"/>
      <c r="PCF7" s="238"/>
      <c r="PCG7" s="238"/>
      <c r="PCH7" s="238"/>
      <c r="PCI7" s="238"/>
      <c r="PCJ7" s="238"/>
      <c r="PCK7" s="238"/>
      <c r="PCL7" s="238"/>
      <c r="PCM7" s="238"/>
      <c r="PCN7" s="238"/>
      <c r="PCO7" s="238"/>
      <c r="PCP7" s="238"/>
      <c r="PCQ7" s="238"/>
      <c r="PCR7" s="238"/>
      <c r="PCS7" s="238"/>
      <c r="PCT7" s="238"/>
      <c r="PCU7" s="238"/>
      <c r="PCV7" s="238"/>
      <c r="PCW7" s="238"/>
      <c r="PCX7" s="238"/>
      <c r="PCY7" s="238"/>
      <c r="PCZ7" s="238"/>
      <c r="PDA7" s="238"/>
      <c r="PDB7" s="238"/>
      <c r="PDC7" s="238"/>
      <c r="PDD7" s="238"/>
      <c r="PDE7" s="238"/>
      <c r="PDF7" s="238"/>
      <c r="PDG7" s="238"/>
      <c r="PDH7" s="238"/>
      <c r="PDI7" s="238"/>
      <c r="PDJ7" s="238"/>
      <c r="PDK7" s="238"/>
      <c r="PDL7" s="238"/>
      <c r="PDM7" s="238"/>
      <c r="PDN7" s="238"/>
      <c r="PDO7" s="238"/>
      <c r="PDP7" s="238"/>
      <c r="PDQ7" s="238"/>
      <c r="PDR7" s="238"/>
      <c r="PDS7" s="238"/>
      <c r="PDT7" s="238"/>
      <c r="PDU7" s="238"/>
      <c r="PDV7" s="238"/>
      <c r="PDW7" s="238"/>
      <c r="PDX7" s="238"/>
      <c r="PDY7" s="238"/>
      <c r="PDZ7" s="238"/>
      <c r="PEA7" s="238"/>
      <c r="PEB7" s="238"/>
      <c r="PEC7" s="238"/>
      <c r="PED7" s="238"/>
      <c r="PEE7" s="238"/>
      <c r="PEF7" s="238"/>
      <c r="PEG7" s="238"/>
      <c r="PEH7" s="238"/>
      <c r="PEI7" s="238"/>
      <c r="PEJ7" s="238"/>
      <c r="PEK7" s="238"/>
      <c r="PEL7" s="238"/>
      <c r="PEM7" s="238"/>
      <c r="PEN7" s="238"/>
      <c r="PEO7" s="238"/>
      <c r="PEP7" s="238"/>
      <c r="PEQ7" s="238"/>
      <c r="PER7" s="238"/>
      <c r="PES7" s="238"/>
      <c r="PET7" s="238"/>
      <c r="PEU7" s="238"/>
      <c r="PEV7" s="238"/>
      <c r="PEW7" s="238"/>
      <c r="PEX7" s="238"/>
      <c r="PEY7" s="238"/>
      <c r="PEZ7" s="238"/>
      <c r="PFA7" s="238"/>
      <c r="PFB7" s="238"/>
      <c r="PFC7" s="238"/>
      <c r="PFD7" s="238"/>
      <c r="PFE7" s="238"/>
      <c r="PFF7" s="238"/>
      <c r="PFG7" s="238"/>
      <c r="PFH7" s="238"/>
      <c r="PFI7" s="238"/>
      <c r="PFJ7" s="238"/>
      <c r="PFK7" s="238"/>
      <c r="PFL7" s="238"/>
      <c r="PFM7" s="238"/>
      <c r="PFN7" s="238"/>
      <c r="PFO7" s="238"/>
      <c r="PFP7" s="238"/>
      <c r="PFQ7" s="238"/>
      <c r="PFR7" s="238"/>
      <c r="PFS7" s="238"/>
      <c r="PFT7" s="238"/>
      <c r="PFU7" s="238"/>
      <c r="PFV7" s="238"/>
      <c r="PFW7" s="238"/>
      <c r="PFX7" s="238"/>
      <c r="PFY7" s="238"/>
      <c r="PFZ7" s="238"/>
      <c r="PGA7" s="238"/>
      <c r="PGB7" s="238"/>
      <c r="PGC7" s="238"/>
      <c r="PGD7" s="238"/>
      <c r="PGE7" s="238"/>
      <c r="PGF7" s="238"/>
      <c r="PGG7" s="238"/>
      <c r="PGH7" s="238"/>
      <c r="PGI7" s="238"/>
      <c r="PGJ7" s="238"/>
      <c r="PGK7" s="238"/>
      <c r="PGL7" s="238"/>
      <c r="PGM7" s="238"/>
      <c r="PGN7" s="238"/>
      <c r="PGO7" s="238"/>
      <c r="PGP7" s="238"/>
      <c r="PGQ7" s="238"/>
      <c r="PGR7" s="238"/>
      <c r="PGS7" s="238"/>
      <c r="PGT7" s="238"/>
      <c r="PGU7" s="238"/>
      <c r="PGV7" s="238"/>
      <c r="PGW7" s="238"/>
      <c r="PGX7" s="238"/>
      <c r="PGY7" s="238"/>
      <c r="PGZ7" s="238"/>
      <c r="PHA7" s="238"/>
      <c r="PHB7" s="238"/>
      <c r="PHC7" s="238"/>
      <c r="PHD7" s="238"/>
      <c r="PHE7" s="238"/>
      <c r="PHF7" s="238"/>
      <c r="PHG7" s="238"/>
      <c r="PHH7" s="238"/>
      <c r="PHI7" s="238"/>
      <c r="PHJ7" s="238"/>
      <c r="PHK7" s="238"/>
      <c r="PHL7" s="238"/>
      <c r="PHM7" s="238"/>
      <c r="PHN7" s="238"/>
      <c r="PHO7" s="238"/>
      <c r="PHP7" s="238"/>
      <c r="PHQ7" s="238"/>
      <c r="PHR7" s="238"/>
      <c r="PHS7" s="238"/>
      <c r="PHT7" s="238"/>
      <c r="PHU7" s="238"/>
      <c r="PHV7" s="238"/>
      <c r="PHW7" s="238"/>
      <c r="PHX7" s="238"/>
      <c r="PHY7" s="238"/>
      <c r="PHZ7" s="238"/>
      <c r="PIA7" s="238"/>
      <c r="PIB7" s="238"/>
      <c r="PIC7" s="238"/>
      <c r="PID7" s="238"/>
      <c r="PIE7" s="238"/>
      <c r="PIF7" s="238"/>
      <c r="PIG7" s="238"/>
      <c r="PIH7" s="238"/>
      <c r="PII7" s="238"/>
      <c r="PIJ7" s="238"/>
      <c r="PIK7" s="238"/>
      <c r="PIL7" s="238"/>
      <c r="PIM7" s="238"/>
      <c r="PIN7" s="238"/>
      <c r="PIO7" s="238"/>
      <c r="PIP7" s="238"/>
      <c r="PIQ7" s="238"/>
      <c r="PIR7" s="238"/>
      <c r="PIS7" s="238"/>
      <c r="PIT7" s="238"/>
      <c r="PIU7" s="238"/>
      <c r="PIV7" s="238"/>
      <c r="PIW7" s="238"/>
      <c r="PIX7" s="238"/>
      <c r="PIY7" s="238"/>
      <c r="PIZ7" s="238"/>
      <c r="PJA7" s="238"/>
      <c r="PJB7" s="238"/>
      <c r="PJC7" s="238"/>
      <c r="PJD7" s="238"/>
      <c r="PJE7" s="238"/>
      <c r="PJF7" s="238"/>
      <c r="PJG7" s="238"/>
      <c r="PJH7" s="238"/>
      <c r="PJI7" s="238"/>
      <c r="PJJ7" s="238"/>
      <c r="PJK7" s="238"/>
      <c r="PJL7" s="238"/>
      <c r="PJM7" s="238"/>
      <c r="PJN7" s="238"/>
      <c r="PJO7" s="238"/>
      <c r="PJP7" s="238"/>
      <c r="PJQ7" s="238"/>
      <c r="PJR7" s="238"/>
      <c r="PJS7" s="238"/>
      <c r="PJT7" s="238"/>
      <c r="PJU7" s="238"/>
      <c r="PJV7" s="238"/>
      <c r="PJW7" s="238"/>
      <c r="PJX7" s="238"/>
      <c r="PJY7" s="238"/>
      <c r="PJZ7" s="238"/>
      <c r="PKA7" s="238"/>
      <c r="PKB7" s="238"/>
      <c r="PKC7" s="238"/>
      <c r="PKD7" s="238"/>
      <c r="PKE7" s="238"/>
      <c r="PKF7" s="238"/>
      <c r="PKG7" s="238"/>
      <c r="PKH7" s="238"/>
      <c r="PKI7" s="238"/>
      <c r="PKJ7" s="238"/>
      <c r="PKK7" s="238"/>
      <c r="PKL7" s="238"/>
      <c r="PKM7" s="238"/>
      <c r="PKN7" s="238"/>
      <c r="PKO7" s="238"/>
      <c r="PKP7" s="238"/>
      <c r="PKQ7" s="238"/>
      <c r="PKR7" s="238"/>
      <c r="PKS7" s="238"/>
      <c r="PKT7" s="238"/>
      <c r="PKU7" s="238"/>
      <c r="PKV7" s="238"/>
      <c r="PKW7" s="238"/>
      <c r="PKX7" s="238"/>
      <c r="PKY7" s="238"/>
      <c r="PKZ7" s="238"/>
      <c r="PLA7" s="238"/>
      <c r="PLB7" s="238"/>
      <c r="PLC7" s="238"/>
      <c r="PLD7" s="238"/>
      <c r="PLE7" s="238"/>
      <c r="PLF7" s="238"/>
      <c r="PLG7" s="238"/>
      <c r="PLH7" s="238"/>
      <c r="PLI7" s="238"/>
      <c r="PLJ7" s="238"/>
      <c r="PLK7" s="238"/>
      <c r="PLL7" s="238"/>
      <c r="PLM7" s="238"/>
      <c r="PLN7" s="238"/>
      <c r="PLO7" s="238"/>
      <c r="PLP7" s="238"/>
      <c r="PLQ7" s="238"/>
      <c r="PLR7" s="238"/>
      <c r="PLS7" s="238"/>
      <c r="PLT7" s="238"/>
      <c r="PLU7" s="238"/>
      <c r="PLV7" s="238"/>
      <c r="PLW7" s="238"/>
      <c r="PLX7" s="238"/>
      <c r="PLY7" s="238"/>
      <c r="PLZ7" s="238"/>
      <c r="PMA7" s="238"/>
      <c r="PMB7" s="238"/>
      <c r="PMC7" s="238"/>
      <c r="PMD7" s="238"/>
      <c r="PME7" s="238"/>
      <c r="PMF7" s="238"/>
      <c r="PMG7" s="238"/>
      <c r="PMH7" s="238"/>
      <c r="PMI7" s="238"/>
      <c r="PMJ7" s="238"/>
      <c r="PMK7" s="238"/>
      <c r="PML7" s="238"/>
      <c r="PMM7" s="238"/>
      <c r="PMN7" s="238"/>
      <c r="PMO7" s="238"/>
      <c r="PMP7" s="238"/>
      <c r="PMQ7" s="238"/>
      <c r="PMR7" s="238"/>
      <c r="PMS7" s="238"/>
      <c r="PMT7" s="238"/>
      <c r="PMU7" s="238"/>
      <c r="PMV7" s="238"/>
      <c r="PMW7" s="238"/>
      <c r="PMX7" s="238"/>
      <c r="PMY7" s="238"/>
      <c r="PMZ7" s="238"/>
      <c r="PNA7" s="238"/>
      <c r="PNB7" s="238"/>
      <c r="PNC7" s="238"/>
      <c r="PND7" s="238"/>
      <c r="PNE7" s="238"/>
      <c r="PNF7" s="238"/>
      <c r="PNG7" s="238"/>
      <c r="PNH7" s="238"/>
      <c r="PNI7" s="238"/>
      <c r="PNJ7" s="238"/>
      <c r="PNK7" s="238"/>
      <c r="PNL7" s="238"/>
      <c r="PNM7" s="238"/>
      <c r="PNN7" s="238"/>
      <c r="PNO7" s="238"/>
      <c r="PNP7" s="238"/>
      <c r="PNQ7" s="238"/>
      <c r="PNR7" s="238"/>
      <c r="PNS7" s="238"/>
      <c r="PNT7" s="238"/>
      <c r="PNU7" s="238"/>
      <c r="PNV7" s="238"/>
      <c r="PNW7" s="238"/>
      <c r="PNX7" s="238"/>
      <c r="PNY7" s="238"/>
      <c r="PNZ7" s="238"/>
      <c r="POA7" s="238"/>
      <c r="POB7" s="238"/>
      <c r="POC7" s="238"/>
      <c r="POD7" s="238"/>
      <c r="POE7" s="238"/>
      <c r="POF7" s="238"/>
      <c r="POG7" s="238"/>
      <c r="POH7" s="238"/>
      <c r="POI7" s="238"/>
      <c r="POJ7" s="238"/>
      <c r="POK7" s="238"/>
      <c r="POL7" s="238"/>
      <c r="POM7" s="238"/>
      <c r="PON7" s="238"/>
      <c r="POO7" s="238"/>
      <c r="POP7" s="238"/>
      <c r="POQ7" s="238"/>
      <c r="POR7" s="238"/>
      <c r="POS7" s="238"/>
      <c r="POT7" s="238"/>
      <c r="POU7" s="238"/>
      <c r="POV7" s="238"/>
      <c r="POW7" s="238"/>
      <c r="POX7" s="238"/>
      <c r="POY7" s="238"/>
      <c r="POZ7" s="238"/>
      <c r="PPA7" s="238"/>
      <c r="PPB7" s="238"/>
      <c r="PPC7" s="238"/>
      <c r="PPD7" s="238"/>
      <c r="PPE7" s="238"/>
      <c r="PPF7" s="238"/>
      <c r="PPG7" s="238"/>
      <c r="PPH7" s="238"/>
      <c r="PPI7" s="238"/>
      <c r="PPJ7" s="238"/>
      <c r="PPK7" s="238"/>
      <c r="PPL7" s="238"/>
      <c r="PPM7" s="238"/>
      <c r="PPN7" s="238"/>
      <c r="PPO7" s="238"/>
      <c r="PPP7" s="238"/>
      <c r="PPQ7" s="238"/>
      <c r="PPR7" s="238"/>
      <c r="PPS7" s="238"/>
      <c r="PPT7" s="238"/>
      <c r="PPU7" s="238"/>
      <c r="PPV7" s="238"/>
      <c r="PPW7" s="238"/>
      <c r="PPX7" s="238"/>
      <c r="PPY7" s="238"/>
      <c r="PPZ7" s="238"/>
      <c r="PQA7" s="238"/>
      <c r="PQB7" s="238"/>
      <c r="PQC7" s="238"/>
      <c r="PQD7" s="238"/>
      <c r="PQE7" s="238"/>
      <c r="PQF7" s="238"/>
      <c r="PQG7" s="238"/>
      <c r="PQH7" s="238"/>
      <c r="PQI7" s="238"/>
      <c r="PQJ7" s="238"/>
      <c r="PQK7" s="238"/>
      <c r="PQL7" s="238"/>
      <c r="PQM7" s="238"/>
      <c r="PQN7" s="238"/>
      <c r="PQO7" s="238"/>
      <c r="PQP7" s="238"/>
      <c r="PQQ7" s="238"/>
      <c r="PQR7" s="238"/>
      <c r="PQS7" s="238"/>
      <c r="PQT7" s="238"/>
      <c r="PQU7" s="238"/>
      <c r="PQV7" s="238"/>
      <c r="PQW7" s="238"/>
      <c r="PQX7" s="238"/>
      <c r="PQY7" s="238"/>
      <c r="PQZ7" s="238"/>
      <c r="PRA7" s="238"/>
      <c r="PRB7" s="238"/>
      <c r="PRC7" s="238"/>
      <c r="PRD7" s="238"/>
      <c r="PRE7" s="238"/>
      <c r="PRF7" s="238"/>
      <c r="PRG7" s="238"/>
      <c r="PRH7" s="238"/>
      <c r="PRI7" s="238"/>
      <c r="PRJ7" s="238"/>
      <c r="PRK7" s="238"/>
      <c r="PRL7" s="238"/>
      <c r="PRM7" s="238"/>
      <c r="PRN7" s="238"/>
      <c r="PRO7" s="238"/>
      <c r="PRP7" s="238"/>
      <c r="PRQ7" s="238"/>
      <c r="PRR7" s="238"/>
      <c r="PRS7" s="238"/>
      <c r="PRT7" s="238"/>
      <c r="PRU7" s="238"/>
      <c r="PRV7" s="238"/>
      <c r="PRW7" s="238"/>
      <c r="PRX7" s="238"/>
      <c r="PRY7" s="238"/>
      <c r="PRZ7" s="238"/>
      <c r="PSA7" s="238"/>
      <c r="PSB7" s="238"/>
      <c r="PSC7" s="238"/>
      <c r="PSD7" s="238"/>
      <c r="PSE7" s="238"/>
      <c r="PSF7" s="238"/>
      <c r="PSG7" s="238"/>
      <c r="PSH7" s="238"/>
      <c r="PSI7" s="238"/>
      <c r="PSJ7" s="238"/>
      <c r="PSK7" s="238"/>
      <c r="PSL7" s="238"/>
      <c r="PSM7" s="238"/>
      <c r="PSN7" s="238"/>
      <c r="PSO7" s="238"/>
      <c r="PSP7" s="238"/>
      <c r="PSQ7" s="238"/>
      <c r="PSR7" s="238"/>
      <c r="PSS7" s="238"/>
      <c r="PST7" s="238"/>
      <c r="PSU7" s="238"/>
      <c r="PSV7" s="238"/>
      <c r="PSW7" s="238"/>
      <c r="PSX7" s="238"/>
      <c r="PSY7" s="238"/>
      <c r="PSZ7" s="238"/>
      <c r="PTA7" s="238"/>
      <c r="PTB7" s="238"/>
      <c r="PTC7" s="238"/>
      <c r="PTD7" s="238"/>
      <c r="PTE7" s="238"/>
      <c r="PTF7" s="238"/>
      <c r="PTG7" s="238"/>
      <c r="PTH7" s="238"/>
      <c r="PTI7" s="238"/>
      <c r="PTJ7" s="238"/>
      <c r="PTK7" s="238"/>
      <c r="PTL7" s="238"/>
      <c r="PTM7" s="238"/>
      <c r="PTN7" s="238"/>
      <c r="PTO7" s="238"/>
      <c r="PTP7" s="238"/>
      <c r="PTQ7" s="238"/>
      <c r="PTR7" s="238"/>
      <c r="PTS7" s="238"/>
      <c r="PTT7" s="238"/>
      <c r="PTU7" s="238"/>
      <c r="PTV7" s="238"/>
      <c r="PTW7" s="238"/>
      <c r="PTX7" s="238"/>
      <c r="PTY7" s="238"/>
      <c r="PTZ7" s="238"/>
      <c r="PUA7" s="238"/>
      <c r="PUB7" s="238"/>
      <c r="PUC7" s="238"/>
      <c r="PUD7" s="238"/>
      <c r="PUE7" s="238"/>
      <c r="PUF7" s="238"/>
      <c r="PUG7" s="238"/>
      <c r="PUH7" s="238"/>
      <c r="PUI7" s="238"/>
      <c r="PUJ7" s="238"/>
      <c r="PUK7" s="238"/>
      <c r="PUL7" s="238"/>
      <c r="PUM7" s="238"/>
      <c r="PUN7" s="238"/>
      <c r="PUO7" s="238"/>
      <c r="PUP7" s="238"/>
      <c r="PUQ7" s="238"/>
      <c r="PUR7" s="238"/>
      <c r="PUS7" s="238"/>
      <c r="PUT7" s="238"/>
      <c r="PUU7" s="238"/>
      <c r="PUV7" s="238"/>
      <c r="PUW7" s="238"/>
      <c r="PUX7" s="238"/>
      <c r="PUY7" s="238"/>
      <c r="PUZ7" s="238"/>
      <c r="PVA7" s="238"/>
      <c r="PVB7" s="238"/>
      <c r="PVC7" s="238"/>
      <c r="PVD7" s="238"/>
      <c r="PVE7" s="238"/>
      <c r="PVF7" s="238"/>
      <c r="PVG7" s="238"/>
      <c r="PVH7" s="238"/>
      <c r="PVI7" s="238"/>
      <c r="PVJ7" s="238"/>
      <c r="PVK7" s="238"/>
      <c r="PVL7" s="238"/>
      <c r="PVM7" s="238"/>
      <c r="PVN7" s="238"/>
      <c r="PVO7" s="238"/>
      <c r="PVP7" s="238"/>
      <c r="PVQ7" s="238"/>
      <c r="PVR7" s="238"/>
      <c r="PVS7" s="238"/>
      <c r="PVT7" s="238"/>
      <c r="PVU7" s="238"/>
      <c r="PVV7" s="238"/>
      <c r="PVW7" s="238"/>
      <c r="PVX7" s="238"/>
      <c r="PVY7" s="238"/>
      <c r="PVZ7" s="238"/>
      <c r="PWA7" s="238"/>
      <c r="PWB7" s="238"/>
      <c r="PWC7" s="238"/>
      <c r="PWD7" s="238"/>
      <c r="PWE7" s="238"/>
      <c r="PWF7" s="238"/>
      <c r="PWG7" s="238"/>
      <c r="PWH7" s="238"/>
      <c r="PWI7" s="238"/>
      <c r="PWJ7" s="238"/>
      <c r="PWK7" s="238"/>
      <c r="PWL7" s="238"/>
      <c r="PWM7" s="238"/>
      <c r="PWN7" s="238"/>
      <c r="PWO7" s="238"/>
      <c r="PWP7" s="238"/>
      <c r="PWQ7" s="238"/>
      <c r="PWR7" s="238"/>
      <c r="PWS7" s="238"/>
      <c r="PWT7" s="238"/>
      <c r="PWU7" s="238"/>
      <c r="PWV7" s="238"/>
      <c r="PWW7" s="238"/>
      <c r="PWX7" s="238"/>
      <c r="PWY7" s="238"/>
      <c r="PWZ7" s="238"/>
      <c r="PXA7" s="238"/>
      <c r="PXB7" s="238"/>
      <c r="PXC7" s="238"/>
      <c r="PXD7" s="238"/>
      <c r="PXE7" s="238"/>
      <c r="PXF7" s="238"/>
      <c r="PXG7" s="238"/>
      <c r="PXH7" s="238"/>
      <c r="PXI7" s="238"/>
      <c r="PXJ7" s="238"/>
      <c r="PXK7" s="238"/>
      <c r="PXL7" s="238"/>
      <c r="PXM7" s="238"/>
      <c r="PXN7" s="238"/>
      <c r="PXO7" s="238"/>
      <c r="PXP7" s="238"/>
      <c r="PXQ7" s="238"/>
      <c r="PXR7" s="238"/>
      <c r="PXS7" s="238"/>
      <c r="PXT7" s="238"/>
      <c r="PXU7" s="238"/>
      <c r="PXV7" s="238"/>
      <c r="PXW7" s="238"/>
      <c r="PXX7" s="238"/>
      <c r="PXY7" s="238"/>
      <c r="PXZ7" s="238"/>
      <c r="PYA7" s="238"/>
      <c r="PYB7" s="238"/>
      <c r="PYC7" s="238"/>
      <c r="PYD7" s="238"/>
      <c r="PYE7" s="238"/>
      <c r="PYF7" s="238"/>
      <c r="PYG7" s="238"/>
      <c r="PYH7" s="238"/>
      <c r="PYI7" s="238"/>
      <c r="PYJ7" s="238"/>
      <c r="PYK7" s="238"/>
      <c r="PYL7" s="238"/>
      <c r="PYM7" s="238"/>
      <c r="PYN7" s="238"/>
      <c r="PYO7" s="238"/>
      <c r="PYP7" s="238"/>
      <c r="PYQ7" s="238"/>
      <c r="PYR7" s="238"/>
      <c r="PYS7" s="238"/>
      <c r="PYT7" s="238"/>
      <c r="PYU7" s="238"/>
      <c r="PYV7" s="238"/>
      <c r="PYW7" s="238"/>
      <c r="PYX7" s="238"/>
      <c r="PYY7" s="238"/>
      <c r="PYZ7" s="238"/>
      <c r="PZA7" s="238"/>
      <c r="PZB7" s="238"/>
      <c r="PZC7" s="238"/>
      <c r="PZD7" s="238"/>
      <c r="PZE7" s="238"/>
      <c r="PZF7" s="238"/>
      <c r="PZG7" s="238"/>
      <c r="PZH7" s="238"/>
      <c r="PZI7" s="238"/>
      <c r="PZJ7" s="238"/>
      <c r="PZK7" s="238"/>
      <c r="PZL7" s="238"/>
      <c r="PZM7" s="238"/>
      <c r="PZN7" s="238"/>
      <c r="PZO7" s="238"/>
      <c r="PZP7" s="238"/>
      <c r="PZQ7" s="238"/>
      <c r="PZR7" s="238"/>
      <c r="PZS7" s="238"/>
      <c r="PZT7" s="238"/>
      <c r="PZU7" s="238"/>
      <c r="PZV7" s="238"/>
      <c r="PZW7" s="238"/>
      <c r="PZX7" s="238"/>
      <c r="PZY7" s="238"/>
      <c r="PZZ7" s="238"/>
      <c r="QAA7" s="238"/>
      <c r="QAB7" s="238"/>
      <c r="QAC7" s="238"/>
      <c r="QAD7" s="238"/>
      <c r="QAE7" s="238"/>
      <c r="QAF7" s="238"/>
      <c r="QAG7" s="238"/>
      <c r="QAH7" s="238"/>
      <c r="QAI7" s="238"/>
      <c r="QAJ7" s="238"/>
      <c r="QAK7" s="238"/>
      <c r="QAL7" s="238"/>
      <c r="QAM7" s="238"/>
      <c r="QAN7" s="238"/>
      <c r="QAO7" s="238"/>
      <c r="QAP7" s="238"/>
      <c r="QAQ7" s="238"/>
      <c r="QAR7" s="238"/>
      <c r="QAS7" s="238"/>
      <c r="QAT7" s="238"/>
      <c r="QAU7" s="238"/>
      <c r="QAV7" s="238"/>
      <c r="QAW7" s="238"/>
      <c r="QAX7" s="238"/>
      <c r="QAY7" s="238"/>
      <c r="QAZ7" s="238"/>
      <c r="QBA7" s="238"/>
      <c r="QBB7" s="238"/>
      <c r="QBC7" s="238"/>
      <c r="QBD7" s="238"/>
      <c r="QBE7" s="238"/>
      <c r="QBF7" s="238"/>
      <c r="QBG7" s="238"/>
      <c r="QBH7" s="238"/>
      <c r="QBI7" s="238"/>
      <c r="QBJ7" s="238"/>
      <c r="QBK7" s="238"/>
      <c r="QBL7" s="238"/>
      <c r="QBM7" s="238"/>
      <c r="QBN7" s="238"/>
      <c r="QBO7" s="238"/>
      <c r="QBP7" s="238"/>
      <c r="QBQ7" s="238"/>
      <c r="QBR7" s="238"/>
      <c r="QBS7" s="238"/>
      <c r="QBT7" s="238"/>
      <c r="QBU7" s="238"/>
      <c r="QBV7" s="238"/>
      <c r="QBW7" s="238"/>
      <c r="QBX7" s="238"/>
      <c r="QBY7" s="238"/>
      <c r="QBZ7" s="238"/>
      <c r="QCA7" s="238"/>
      <c r="QCB7" s="238"/>
      <c r="QCC7" s="238"/>
      <c r="QCD7" s="238"/>
      <c r="QCE7" s="238"/>
      <c r="QCF7" s="238"/>
      <c r="QCG7" s="238"/>
      <c r="QCH7" s="238"/>
      <c r="QCI7" s="238"/>
      <c r="QCJ7" s="238"/>
      <c r="QCK7" s="238"/>
      <c r="QCL7" s="238"/>
      <c r="QCM7" s="238"/>
      <c r="QCN7" s="238"/>
      <c r="QCO7" s="238"/>
      <c r="QCP7" s="238"/>
      <c r="QCQ7" s="238"/>
      <c r="QCR7" s="238"/>
      <c r="QCS7" s="238"/>
      <c r="QCT7" s="238"/>
      <c r="QCU7" s="238"/>
      <c r="QCV7" s="238"/>
      <c r="QCW7" s="238"/>
      <c r="QCX7" s="238"/>
      <c r="QCY7" s="238"/>
      <c r="QCZ7" s="238"/>
      <c r="QDA7" s="238"/>
      <c r="QDB7" s="238"/>
      <c r="QDC7" s="238"/>
      <c r="QDD7" s="238"/>
      <c r="QDE7" s="238"/>
      <c r="QDF7" s="238"/>
      <c r="QDG7" s="238"/>
      <c r="QDH7" s="238"/>
      <c r="QDI7" s="238"/>
      <c r="QDJ7" s="238"/>
      <c r="QDK7" s="238"/>
      <c r="QDL7" s="238"/>
      <c r="QDM7" s="238"/>
      <c r="QDN7" s="238"/>
      <c r="QDO7" s="238"/>
      <c r="QDP7" s="238"/>
      <c r="QDQ7" s="238"/>
      <c r="QDR7" s="238"/>
      <c r="QDS7" s="238"/>
      <c r="QDT7" s="238"/>
      <c r="QDU7" s="238"/>
      <c r="QDV7" s="238"/>
      <c r="QDW7" s="238"/>
      <c r="QDX7" s="238"/>
      <c r="QDY7" s="238"/>
      <c r="QDZ7" s="238"/>
      <c r="QEA7" s="238"/>
      <c r="QEB7" s="238"/>
      <c r="QEC7" s="238"/>
      <c r="QED7" s="238"/>
      <c r="QEE7" s="238"/>
      <c r="QEF7" s="238"/>
      <c r="QEG7" s="238"/>
      <c r="QEH7" s="238"/>
      <c r="QEI7" s="238"/>
      <c r="QEJ7" s="238"/>
      <c r="QEK7" s="238"/>
      <c r="QEL7" s="238"/>
      <c r="QEM7" s="238"/>
      <c r="QEN7" s="238"/>
      <c r="QEO7" s="238"/>
      <c r="QEP7" s="238"/>
      <c r="QEQ7" s="238"/>
      <c r="QER7" s="238"/>
      <c r="QES7" s="238"/>
      <c r="QET7" s="238"/>
      <c r="QEU7" s="238"/>
      <c r="QEV7" s="238"/>
      <c r="QEW7" s="238"/>
      <c r="QEX7" s="238"/>
      <c r="QEY7" s="238"/>
      <c r="QEZ7" s="238"/>
      <c r="QFA7" s="238"/>
      <c r="QFB7" s="238"/>
      <c r="QFC7" s="238"/>
      <c r="QFD7" s="238"/>
      <c r="QFE7" s="238"/>
      <c r="QFF7" s="238"/>
      <c r="QFG7" s="238"/>
      <c r="QFH7" s="238"/>
      <c r="QFI7" s="238"/>
      <c r="QFJ7" s="238"/>
      <c r="QFK7" s="238"/>
      <c r="QFL7" s="238"/>
      <c r="QFM7" s="238"/>
      <c r="QFN7" s="238"/>
      <c r="QFO7" s="238"/>
      <c r="QFP7" s="238"/>
      <c r="QFQ7" s="238"/>
      <c r="QFR7" s="238"/>
      <c r="QFS7" s="238"/>
      <c r="QFT7" s="238"/>
      <c r="QFU7" s="238"/>
      <c r="QFV7" s="238"/>
      <c r="QFW7" s="238"/>
      <c r="QFX7" s="238"/>
      <c r="QFY7" s="238"/>
      <c r="QFZ7" s="238"/>
      <c r="QGA7" s="238"/>
      <c r="QGB7" s="238"/>
      <c r="QGC7" s="238"/>
      <c r="QGD7" s="238"/>
      <c r="QGE7" s="238"/>
      <c r="QGF7" s="238"/>
      <c r="QGG7" s="238"/>
      <c r="QGH7" s="238"/>
      <c r="QGI7" s="238"/>
      <c r="QGJ7" s="238"/>
      <c r="QGK7" s="238"/>
      <c r="QGL7" s="238"/>
      <c r="QGM7" s="238"/>
      <c r="QGN7" s="238"/>
      <c r="QGO7" s="238"/>
      <c r="QGP7" s="238"/>
      <c r="QGQ7" s="238"/>
      <c r="QGR7" s="238"/>
      <c r="QGS7" s="238"/>
      <c r="QGT7" s="238"/>
      <c r="QGU7" s="238"/>
      <c r="QGV7" s="238"/>
      <c r="QGW7" s="238"/>
      <c r="QGX7" s="238"/>
      <c r="QGY7" s="238"/>
      <c r="QGZ7" s="238"/>
      <c r="QHA7" s="238"/>
      <c r="QHB7" s="238"/>
      <c r="QHC7" s="238"/>
      <c r="QHD7" s="238"/>
      <c r="QHE7" s="238"/>
      <c r="QHF7" s="238"/>
      <c r="QHG7" s="238"/>
      <c r="QHH7" s="238"/>
      <c r="QHI7" s="238"/>
      <c r="QHJ7" s="238"/>
      <c r="QHK7" s="238"/>
      <c r="QHL7" s="238"/>
      <c r="QHM7" s="238"/>
      <c r="QHN7" s="238"/>
      <c r="QHO7" s="238"/>
      <c r="QHP7" s="238"/>
      <c r="QHQ7" s="238"/>
      <c r="QHR7" s="238"/>
      <c r="QHS7" s="238"/>
      <c r="QHT7" s="238"/>
      <c r="QHU7" s="238"/>
      <c r="QHV7" s="238"/>
      <c r="QHW7" s="238"/>
      <c r="QHX7" s="238"/>
      <c r="QHY7" s="238"/>
      <c r="QHZ7" s="238"/>
      <c r="QIA7" s="238"/>
      <c r="QIB7" s="238"/>
      <c r="QIC7" s="238"/>
      <c r="QID7" s="238"/>
      <c r="QIE7" s="238"/>
      <c r="QIF7" s="238"/>
      <c r="QIG7" s="238"/>
      <c r="QIH7" s="238"/>
      <c r="QII7" s="238"/>
      <c r="QIJ7" s="238"/>
      <c r="QIK7" s="238"/>
      <c r="QIL7" s="238"/>
      <c r="QIM7" s="238"/>
      <c r="QIN7" s="238"/>
      <c r="QIO7" s="238"/>
      <c r="QIP7" s="238"/>
      <c r="QIQ7" s="238"/>
      <c r="QIR7" s="238"/>
      <c r="QIS7" s="238"/>
      <c r="QIT7" s="238"/>
      <c r="QIU7" s="238"/>
      <c r="QIV7" s="238"/>
      <c r="QIW7" s="238"/>
      <c r="QIX7" s="238"/>
      <c r="QIY7" s="238"/>
      <c r="QIZ7" s="238"/>
      <c r="QJA7" s="238"/>
      <c r="QJB7" s="238"/>
      <c r="QJC7" s="238"/>
      <c r="QJD7" s="238"/>
      <c r="QJE7" s="238"/>
      <c r="QJF7" s="238"/>
      <c r="QJG7" s="238"/>
      <c r="QJH7" s="238"/>
      <c r="QJI7" s="238"/>
      <c r="QJJ7" s="238"/>
      <c r="QJK7" s="238"/>
      <c r="QJL7" s="238"/>
      <c r="QJM7" s="238"/>
      <c r="QJN7" s="238"/>
      <c r="QJO7" s="238"/>
      <c r="QJP7" s="238"/>
      <c r="QJQ7" s="238"/>
      <c r="QJR7" s="238"/>
      <c r="QJS7" s="238"/>
      <c r="QJT7" s="238"/>
      <c r="QJU7" s="238"/>
      <c r="QJV7" s="238"/>
      <c r="QJW7" s="238"/>
      <c r="QJX7" s="238"/>
      <c r="QJY7" s="238"/>
      <c r="QJZ7" s="238"/>
      <c r="QKA7" s="238"/>
      <c r="QKB7" s="238"/>
      <c r="QKC7" s="238"/>
      <c r="QKD7" s="238"/>
      <c r="QKE7" s="238"/>
      <c r="QKF7" s="238"/>
      <c r="QKG7" s="238"/>
      <c r="QKH7" s="238"/>
      <c r="QKI7" s="238"/>
      <c r="QKJ7" s="238"/>
      <c r="QKK7" s="238"/>
      <c r="QKL7" s="238"/>
      <c r="QKM7" s="238"/>
      <c r="QKN7" s="238"/>
      <c r="QKO7" s="238"/>
      <c r="QKP7" s="238"/>
      <c r="QKQ7" s="238"/>
      <c r="QKR7" s="238"/>
      <c r="QKS7" s="238"/>
      <c r="QKT7" s="238"/>
      <c r="QKU7" s="238"/>
      <c r="QKV7" s="238"/>
      <c r="QKW7" s="238"/>
      <c r="QKX7" s="238"/>
      <c r="QKY7" s="238"/>
      <c r="QKZ7" s="238"/>
      <c r="QLA7" s="238"/>
      <c r="QLB7" s="238"/>
      <c r="QLC7" s="238"/>
      <c r="QLD7" s="238"/>
      <c r="QLE7" s="238"/>
      <c r="QLF7" s="238"/>
      <c r="QLG7" s="238"/>
      <c r="QLH7" s="238"/>
      <c r="QLI7" s="238"/>
      <c r="QLJ7" s="238"/>
      <c r="QLK7" s="238"/>
      <c r="QLL7" s="238"/>
      <c r="QLM7" s="238"/>
      <c r="QLN7" s="238"/>
      <c r="QLO7" s="238"/>
      <c r="QLP7" s="238"/>
      <c r="QLQ7" s="238"/>
      <c r="QLR7" s="238"/>
      <c r="QLS7" s="238"/>
      <c r="QLT7" s="238"/>
      <c r="QLU7" s="238"/>
      <c r="QLV7" s="238"/>
      <c r="QLW7" s="238"/>
      <c r="QLX7" s="238"/>
      <c r="QLY7" s="238"/>
      <c r="QLZ7" s="238"/>
      <c r="QMA7" s="238"/>
      <c r="QMB7" s="238"/>
      <c r="QMC7" s="238"/>
      <c r="QMD7" s="238"/>
      <c r="QME7" s="238"/>
      <c r="QMF7" s="238"/>
      <c r="QMG7" s="238"/>
      <c r="QMH7" s="238"/>
      <c r="QMI7" s="238"/>
      <c r="QMJ7" s="238"/>
      <c r="QMK7" s="238"/>
      <c r="QML7" s="238"/>
      <c r="QMM7" s="238"/>
      <c r="QMN7" s="238"/>
      <c r="QMO7" s="238"/>
      <c r="QMP7" s="238"/>
      <c r="QMQ7" s="238"/>
      <c r="QMR7" s="238"/>
      <c r="QMS7" s="238"/>
      <c r="QMT7" s="238"/>
      <c r="QMU7" s="238"/>
      <c r="QMV7" s="238"/>
      <c r="QMW7" s="238"/>
      <c r="QMX7" s="238"/>
      <c r="QMY7" s="238"/>
      <c r="QMZ7" s="238"/>
      <c r="QNA7" s="238"/>
      <c r="QNB7" s="238"/>
      <c r="QNC7" s="238"/>
      <c r="QND7" s="238"/>
      <c r="QNE7" s="238"/>
      <c r="QNF7" s="238"/>
      <c r="QNG7" s="238"/>
      <c r="QNH7" s="238"/>
      <c r="QNI7" s="238"/>
      <c r="QNJ7" s="238"/>
      <c r="QNK7" s="238"/>
      <c r="QNL7" s="238"/>
      <c r="QNM7" s="238"/>
      <c r="QNN7" s="238"/>
      <c r="QNO7" s="238"/>
      <c r="QNP7" s="238"/>
      <c r="QNQ7" s="238"/>
      <c r="QNR7" s="238"/>
      <c r="QNS7" s="238"/>
      <c r="QNT7" s="238"/>
      <c r="QNU7" s="238"/>
      <c r="QNV7" s="238"/>
      <c r="QNW7" s="238"/>
      <c r="QNX7" s="238"/>
      <c r="QNY7" s="238"/>
      <c r="QNZ7" s="238"/>
      <c r="QOA7" s="238"/>
      <c r="QOB7" s="238"/>
      <c r="QOC7" s="238"/>
      <c r="QOD7" s="238"/>
      <c r="QOE7" s="238"/>
      <c r="QOF7" s="238"/>
      <c r="QOG7" s="238"/>
      <c r="QOH7" s="238"/>
      <c r="QOI7" s="238"/>
      <c r="QOJ7" s="238"/>
      <c r="QOK7" s="238"/>
      <c r="QOL7" s="238"/>
      <c r="QOM7" s="238"/>
      <c r="QON7" s="238"/>
      <c r="QOO7" s="238"/>
      <c r="QOP7" s="238"/>
      <c r="QOQ7" s="238"/>
      <c r="QOR7" s="238"/>
      <c r="QOS7" s="238"/>
      <c r="QOT7" s="238"/>
      <c r="QOU7" s="238"/>
      <c r="QOV7" s="238"/>
      <c r="QOW7" s="238"/>
      <c r="QOX7" s="238"/>
      <c r="QOY7" s="238"/>
      <c r="QOZ7" s="238"/>
      <c r="QPA7" s="238"/>
      <c r="QPB7" s="238"/>
      <c r="QPC7" s="238"/>
      <c r="QPD7" s="238"/>
      <c r="QPE7" s="238"/>
      <c r="QPF7" s="238"/>
      <c r="QPG7" s="238"/>
      <c r="QPH7" s="238"/>
      <c r="QPI7" s="238"/>
      <c r="QPJ7" s="238"/>
      <c r="QPK7" s="238"/>
      <c r="QPL7" s="238"/>
      <c r="QPM7" s="238"/>
      <c r="QPN7" s="238"/>
      <c r="QPO7" s="238"/>
      <c r="QPP7" s="238"/>
      <c r="QPQ7" s="238"/>
      <c r="QPR7" s="238"/>
      <c r="QPS7" s="238"/>
      <c r="QPT7" s="238"/>
      <c r="QPU7" s="238"/>
      <c r="QPV7" s="238"/>
      <c r="QPW7" s="238"/>
      <c r="QPX7" s="238"/>
      <c r="QPY7" s="238"/>
      <c r="QPZ7" s="238"/>
      <c r="QQA7" s="238"/>
      <c r="QQB7" s="238"/>
      <c r="QQC7" s="238"/>
      <c r="QQD7" s="238"/>
      <c r="QQE7" s="238"/>
      <c r="QQF7" s="238"/>
      <c r="QQG7" s="238"/>
      <c r="QQH7" s="238"/>
      <c r="QQI7" s="238"/>
      <c r="QQJ7" s="238"/>
      <c r="QQK7" s="238"/>
      <c r="QQL7" s="238"/>
      <c r="QQM7" s="238"/>
      <c r="QQN7" s="238"/>
      <c r="QQO7" s="238"/>
      <c r="QQP7" s="238"/>
      <c r="QQQ7" s="238"/>
      <c r="QQR7" s="238"/>
      <c r="QQS7" s="238"/>
      <c r="QQT7" s="238"/>
      <c r="QQU7" s="238"/>
      <c r="QQV7" s="238"/>
      <c r="QQW7" s="238"/>
      <c r="QQX7" s="238"/>
      <c r="QQY7" s="238"/>
      <c r="QQZ7" s="238"/>
      <c r="QRA7" s="238"/>
      <c r="QRB7" s="238"/>
      <c r="QRC7" s="238"/>
      <c r="QRD7" s="238"/>
      <c r="QRE7" s="238"/>
      <c r="QRF7" s="238"/>
      <c r="QRG7" s="238"/>
      <c r="QRH7" s="238"/>
      <c r="QRI7" s="238"/>
      <c r="QRJ7" s="238"/>
      <c r="QRK7" s="238"/>
      <c r="QRL7" s="238"/>
      <c r="QRM7" s="238"/>
      <c r="QRN7" s="238"/>
      <c r="QRO7" s="238"/>
      <c r="QRP7" s="238"/>
      <c r="QRQ7" s="238"/>
      <c r="QRR7" s="238"/>
      <c r="QRS7" s="238"/>
      <c r="QRT7" s="238"/>
      <c r="QRU7" s="238"/>
      <c r="QRV7" s="238"/>
      <c r="QRW7" s="238"/>
      <c r="QRX7" s="238"/>
      <c r="QRY7" s="238"/>
      <c r="QRZ7" s="238"/>
      <c r="QSA7" s="238"/>
      <c r="QSB7" s="238"/>
      <c r="QSC7" s="238"/>
      <c r="QSD7" s="238"/>
      <c r="QSE7" s="238"/>
      <c r="QSF7" s="238"/>
      <c r="QSG7" s="238"/>
      <c r="QSH7" s="238"/>
      <c r="QSI7" s="238"/>
      <c r="QSJ7" s="238"/>
      <c r="QSK7" s="238"/>
      <c r="QSL7" s="238"/>
      <c r="QSM7" s="238"/>
      <c r="QSN7" s="238"/>
      <c r="QSO7" s="238"/>
      <c r="QSP7" s="238"/>
      <c r="QSQ7" s="238"/>
      <c r="QSR7" s="238"/>
      <c r="QSS7" s="238"/>
      <c r="QST7" s="238"/>
      <c r="QSU7" s="238"/>
      <c r="QSV7" s="238"/>
      <c r="QSW7" s="238"/>
      <c r="QSX7" s="238"/>
      <c r="QSY7" s="238"/>
      <c r="QSZ7" s="238"/>
      <c r="QTA7" s="238"/>
      <c r="QTB7" s="238"/>
      <c r="QTC7" s="238"/>
      <c r="QTD7" s="238"/>
      <c r="QTE7" s="238"/>
      <c r="QTF7" s="238"/>
      <c r="QTG7" s="238"/>
      <c r="QTH7" s="238"/>
      <c r="QTI7" s="238"/>
      <c r="QTJ7" s="238"/>
      <c r="QTK7" s="238"/>
      <c r="QTL7" s="238"/>
      <c r="QTM7" s="238"/>
      <c r="QTN7" s="238"/>
      <c r="QTO7" s="238"/>
      <c r="QTP7" s="238"/>
      <c r="QTQ7" s="238"/>
      <c r="QTR7" s="238"/>
      <c r="QTS7" s="238"/>
      <c r="QTT7" s="238"/>
      <c r="QTU7" s="238"/>
      <c r="QTV7" s="238"/>
      <c r="QTW7" s="238"/>
      <c r="QTX7" s="238"/>
      <c r="QTY7" s="238"/>
      <c r="QTZ7" s="238"/>
      <c r="QUA7" s="238"/>
      <c r="QUB7" s="238"/>
      <c r="QUC7" s="238"/>
      <c r="QUD7" s="238"/>
      <c r="QUE7" s="238"/>
      <c r="QUF7" s="238"/>
      <c r="QUG7" s="238"/>
      <c r="QUH7" s="238"/>
      <c r="QUI7" s="238"/>
      <c r="QUJ7" s="238"/>
      <c r="QUK7" s="238"/>
      <c r="QUL7" s="238"/>
      <c r="QUM7" s="238"/>
      <c r="QUN7" s="238"/>
      <c r="QUO7" s="238"/>
      <c r="QUP7" s="238"/>
      <c r="QUQ7" s="238"/>
      <c r="QUR7" s="238"/>
      <c r="QUS7" s="238"/>
      <c r="QUT7" s="238"/>
      <c r="QUU7" s="238"/>
      <c r="QUV7" s="238"/>
      <c r="QUW7" s="238"/>
      <c r="QUX7" s="238"/>
      <c r="QUY7" s="238"/>
      <c r="QUZ7" s="238"/>
      <c r="QVA7" s="238"/>
      <c r="QVB7" s="238"/>
      <c r="QVC7" s="238"/>
      <c r="QVD7" s="238"/>
      <c r="QVE7" s="238"/>
      <c r="QVF7" s="238"/>
      <c r="QVG7" s="238"/>
      <c r="QVH7" s="238"/>
      <c r="QVI7" s="238"/>
      <c r="QVJ7" s="238"/>
      <c r="QVK7" s="238"/>
      <c r="QVL7" s="238"/>
      <c r="QVM7" s="238"/>
      <c r="QVN7" s="238"/>
      <c r="QVO7" s="238"/>
      <c r="QVP7" s="238"/>
      <c r="QVQ7" s="238"/>
      <c r="QVR7" s="238"/>
      <c r="QVS7" s="238"/>
      <c r="QVT7" s="238"/>
      <c r="QVU7" s="238"/>
      <c r="QVV7" s="238"/>
      <c r="QVW7" s="238"/>
      <c r="QVX7" s="238"/>
      <c r="QVY7" s="238"/>
      <c r="QVZ7" s="238"/>
      <c r="QWA7" s="238"/>
      <c r="QWB7" s="238"/>
      <c r="QWC7" s="238"/>
      <c r="QWD7" s="238"/>
      <c r="QWE7" s="238"/>
      <c r="QWF7" s="238"/>
      <c r="QWG7" s="238"/>
      <c r="QWH7" s="238"/>
      <c r="QWI7" s="238"/>
      <c r="QWJ7" s="238"/>
      <c r="QWK7" s="238"/>
      <c r="QWL7" s="238"/>
      <c r="QWM7" s="238"/>
      <c r="QWN7" s="238"/>
      <c r="QWO7" s="238"/>
      <c r="QWP7" s="238"/>
      <c r="QWQ7" s="238"/>
      <c r="QWR7" s="238"/>
      <c r="QWS7" s="238"/>
      <c r="QWT7" s="238"/>
      <c r="QWU7" s="238"/>
      <c r="QWV7" s="238"/>
      <c r="QWW7" s="238"/>
      <c r="QWX7" s="238"/>
      <c r="QWY7" s="238"/>
      <c r="QWZ7" s="238"/>
      <c r="QXA7" s="238"/>
      <c r="QXB7" s="238"/>
      <c r="QXC7" s="238"/>
      <c r="QXD7" s="238"/>
      <c r="QXE7" s="238"/>
      <c r="QXF7" s="238"/>
      <c r="QXG7" s="238"/>
      <c r="QXH7" s="238"/>
      <c r="QXI7" s="238"/>
      <c r="QXJ7" s="238"/>
      <c r="QXK7" s="238"/>
      <c r="QXL7" s="238"/>
      <c r="QXM7" s="238"/>
      <c r="QXN7" s="238"/>
      <c r="QXO7" s="238"/>
      <c r="QXP7" s="238"/>
      <c r="QXQ7" s="238"/>
      <c r="QXR7" s="238"/>
      <c r="QXS7" s="238"/>
      <c r="QXT7" s="238"/>
      <c r="QXU7" s="238"/>
      <c r="QXV7" s="238"/>
      <c r="QXW7" s="238"/>
      <c r="QXX7" s="238"/>
      <c r="QXY7" s="238"/>
      <c r="QXZ7" s="238"/>
      <c r="QYA7" s="238"/>
      <c r="QYB7" s="238"/>
      <c r="QYC7" s="238"/>
      <c r="QYD7" s="238"/>
      <c r="QYE7" s="238"/>
      <c r="QYF7" s="238"/>
      <c r="QYG7" s="238"/>
      <c r="QYH7" s="238"/>
      <c r="QYI7" s="238"/>
      <c r="QYJ7" s="238"/>
      <c r="QYK7" s="238"/>
      <c r="QYL7" s="238"/>
      <c r="QYM7" s="238"/>
      <c r="QYN7" s="238"/>
      <c r="QYO7" s="238"/>
      <c r="QYP7" s="238"/>
      <c r="QYQ7" s="238"/>
      <c r="QYR7" s="238"/>
      <c r="QYS7" s="238"/>
      <c r="QYT7" s="238"/>
      <c r="QYU7" s="238"/>
      <c r="QYV7" s="238"/>
      <c r="QYW7" s="238"/>
      <c r="QYX7" s="238"/>
      <c r="QYY7" s="238"/>
      <c r="QYZ7" s="238"/>
      <c r="QZA7" s="238"/>
      <c r="QZB7" s="238"/>
      <c r="QZC7" s="238"/>
      <c r="QZD7" s="238"/>
      <c r="QZE7" s="238"/>
      <c r="QZF7" s="238"/>
      <c r="QZG7" s="238"/>
      <c r="QZH7" s="238"/>
      <c r="QZI7" s="238"/>
      <c r="QZJ7" s="238"/>
      <c r="QZK7" s="238"/>
      <c r="QZL7" s="238"/>
      <c r="QZM7" s="238"/>
      <c r="QZN7" s="238"/>
      <c r="QZO7" s="238"/>
      <c r="QZP7" s="238"/>
      <c r="QZQ7" s="238"/>
      <c r="QZR7" s="238"/>
      <c r="QZS7" s="238"/>
      <c r="QZT7" s="238"/>
      <c r="QZU7" s="238"/>
      <c r="QZV7" s="238"/>
      <c r="QZW7" s="238"/>
      <c r="QZX7" s="238"/>
      <c r="QZY7" s="238"/>
      <c r="QZZ7" s="238"/>
      <c r="RAA7" s="238"/>
      <c r="RAB7" s="238"/>
      <c r="RAC7" s="238"/>
      <c r="RAD7" s="238"/>
      <c r="RAE7" s="238"/>
      <c r="RAF7" s="238"/>
      <c r="RAG7" s="238"/>
      <c r="RAH7" s="238"/>
      <c r="RAI7" s="238"/>
      <c r="RAJ7" s="238"/>
      <c r="RAK7" s="238"/>
      <c r="RAL7" s="238"/>
      <c r="RAM7" s="238"/>
      <c r="RAN7" s="238"/>
      <c r="RAO7" s="238"/>
      <c r="RAP7" s="238"/>
      <c r="RAQ7" s="238"/>
      <c r="RAR7" s="238"/>
      <c r="RAS7" s="238"/>
      <c r="RAT7" s="238"/>
      <c r="RAU7" s="238"/>
      <c r="RAV7" s="238"/>
      <c r="RAW7" s="238"/>
      <c r="RAX7" s="238"/>
      <c r="RAY7" s="238"/>
      <c r="RAZ7" s="238"/>
      <c r="RBA7" s="238"/>
      <c r="RBB7" s="238"/>
      <c r="RBC7" s="238"/>
      <c r="RBD7" s="238"/>
      <c r="RBE7" s="238"/>
      <c r="RBF7" s="238"/>
      <c r="RBG7" s="238"/>
      <c r="RBH7" s="238"/>
      <c r="RBI7" s="238"/>
      <c r="RBJ7" s="238"/>
      <c r="RBK7" s="238"/>
      <c r="RBL7" s="238"/>
      <c r="RBM7" s="238"/>
      <c r="RBN7" s="238"/>
      <c r="RBO7" s="238"/>
      <c r="RBP7" s="238"/>
      <c r="RBQ7" s="238"/>
      <c r="RBR7" s="238"/>
      <c r="RBS7" s="238"/>
      <c r="RBT7" s="238"/>
      <c r="RBU7" s="238"/>
      <c r="RBV7" s="238"/>
      <c r="RBW7" s="238"/>
      <c r="RBX7" s="238"/>
      <c r="RBY7" s="238"/>
      <c r="RBZ7" s="238"/>
      <c r="RCA7" s="238"/>
      <c r="RCB7" s="238"/>
      <c r="RCC7" s="238"/>
      <c r="RCD7" s="238"/>
      <c r="RCE7" s="238"/>
      <c r="RCF7" s="238"/>
      <c r="RCG7" s="238"/>
      <c r="RCH7" s="238"/>
      <c r="RCI7" s="238"/>
      <c r="RCJ7" s="238"/>
      <c r="RCK7" s="238"/>
      <c r="RCL7" s="238"/>
      <c r="RCM7" s="238"/>
      <c r="RCN7" s="238"/>
      <c r="RCO7" s="238"/>
      <c r="RCP7" s="238"/>
      <c r="RCQ7" s="238"/>
      <c r="RCR7" s="238"/>
      <c r="RCS7" s="238"/>
      <c r="RCT7" s="238"/>
      <c r="RCU7" s="238"/>
      <c r="RCV7" s="238"/>
      <c r="RCW7" s="238"/>
      <c r="RCX7" s="238"/>
      <c r="RCY7" s="238"/>
      <c r="RCZ7" s="238"/>
      <c r="RDA7" s="238"/>
      <c r="RDB7" s="238"/>
      <c r="RDC7" s="238"/>
      <c r="RDD7" s="238"/>
      <c r="RDE7" s="238"/>
      <c r="RDF7" s="238"/>
      <c r="RDG7" s="238"/>
      <c r="RDH7" s="238"/>
      <c r="RDI7" s="238"/>
      <c r="RDJ7" s="238"/>
      <c r="RDK7" s="238"/>
      <c r="RDL7" s="238"/>
      <c r="RDM7" s="238"/>
      <c r="RDN7" s="238"/>
      <c r="RDO7" s="238"/>
      <c r="RDP7" s="238"/>
      <c r="RDQ7" s="238"/>
      <c r="RDR7" s="238"/>
      <c r="RDS7" s="238"/>
      <c r="RDT7" s="238"/>
      <c r="RDU7" s="238"/>
      <c r="RDV7" s="238"/>
      <c r="RDW7" s="238"/>
      <c r="RDX7" s="238"/>
      <c r="RDY7" s="238"/>
      <c r="RDZ7" s="238"/>
      <c r="REA7" s="238"/>
      <c r="REB7" s="238"/>
      <c r="REC7" s="238"/>
      <c r="RED7" s="238"/>
      <c r="REE7" s="238"/>
      <c r="REF7" s="238"/>
      <c r="REG7" s="238"/>
      <c r="REH7" s="238"/>
      <c r="REI7" s="238"/>
      <c r="REJ7" s="238"/>
      <c r="REK7" s="238"/>
      <c r="REL7" s="238"/>
      <c r="REM7" s="238"/>
      <c r="REN7" s="238"/>
      <c r="REO7" s="238"/>
      <c r="REP7" s="238"/>
      <c r="REQ7" s="238"/>
      <c r="RER7" s="238"/>
      <c r="RES7" s="238"/>
      <c r="RET7" s="238"/>
      <c r="REU7" s="238"/>
      <c r="REV7" s="238"/>
      <c r="REW7" s="238"/>
      <c r="REX7" s="238"/>
      <c r="REY7" s="238"/>
      <c r="REZ7" s="238"/>
      <c r="RFA7" s="238"/>
      <c r="RFB7" s="238"/>
      <c r="RFC7" s="238"/>
      <c r="RFD7" s="238"/>
      <c r="RFE7" s="238"/>
      <c r="RFF7" s="238"/>
      <c r="RFG7" s="238"/>
      <c r="RFH7" s="238"/>
      <c r="RFI7" s="238"/>
      <c r="RFJ7" s="238"/>
      <c r="RFK7" s="238"/>
      <c r="RFL7" s="238"/>
      <c r="RFM7" s="238"/>
      <c r="RFN7" s="238"/>
      <c r="RFO7" s="238"/>
      <c r="RFP7" s="238"/>
      <c r="RFQ7" s="238"/>
      <c r="RFR7" s="238"/>
      <c r="RFS7" s="238"/>
      <c r="RFT7" s="238"/>
      <c r="RFU7" s="238"/>
      <c r="RFV7" s="238"/>
      <c r="RFW7" s="238"/>
      <c r="RFX7" s="238"/>
      <c r="RFY7" s="238"/>
      <c r="RFZ7" s="238"/>
      <c r="RGA7" s="238"/>
      <c r="RGB7" s="238"/>
      <c r="RGC7" s="238"/>
      <c r="RGD7" s="238"/>
      <c r="RGE7" s="238"/>
      <c r="RGF7" s="238"/>
      <c r="RGG7" s="238"/>
      <c r="RGH7" s="238"/>
      <c r="RGI7" s="238"/>
      <c r="RGJ7" s="238"/>
      <c r="RGK7" s="238"/>
      <c r="RGL7" s="238"/>
      <c r="RGM7" s="238"/>
      <c r="RGN7" s="238"/>
      <c r="RGO7" s="238"/>
      <c r="RGP7" s="238"/>
      <c r="RGQ7" s="238"/>
      <c r="RGR7" s="238"/>
      <c r="RGS7" s="238"/>
      <c r="RGT7" s="238"/>
      <c r="RGU7" s="238"/>
      <c r="RGV7" s="238"/>
      <c r="RGW7" s="238"/>
      <c r="RGX7" s="238"/>
      <c r="RGY7" s="238"/>
      <c r="RGZ7" s="238"/>
      <c r="RHA7" s="238"/>
      <c r="RHB7" s="238"/>
      <c r="RHC7" s="238"/>
      <c r="RHD7" s="238"/>
      <c r="RHE7" s="238"/>
      <c r="RHF7" s="238"/>
      <c r="RHG7" s="238"/>
      <c r="RHH7" s="238"/>
      <c r="RHI7" s="238"/>
      <c r="RHJ7" s="238"/>
      <c r="RHK7" s="238"/>
      <c r="RHL7" s="238"/>
      <c r="RHM7" s="238"/>
      <c r="RHN7" s="238"/>
      <c r="RHO7" s="238"/>
      <c r="RHP7" s="238"/>
      <c r="RHQ7" s="238"/>
      <c r="RHR7" s="238"/>
      <c r="RHS7" s="238"/>
      <c r="RHT7" s="238"/>
      <c r="RHU7" s="238"/>
      <c r="RHV7" s="238"/>
      <c r="RHW7" s="238"/>
      <c r="RHX7" s="238"/>
      <c r="RHY7" s="238"/>
      <c r="RHZ7" s="238"/>
      <c r="RIA7" s="238"/>
      <c r="RIB7" s="238"/>
      <c r="RIC7" s="238"/>
      <c r="RID7" s="238"/>
      <c r="RIE7" s="238"/>
      <c r="RIF7" s="238"/>
      <c r="RIG7" s="238"/>
      <c r="RIH7" s="238"/>
      <c r="RII7" s="238"/>
      <c r="RIJ7" s="238"/>
      <c r="RIK7" s="238"/>
      <c r="RIL7" s="238"/>
      <c r="RIM7" s="238"/>
      <c r="RIN7" s="238"/>
      <c r="RIO7" s="238"/>
      <c r="RIP7" s="238"/>
      <c r="RIQ7" s="238"/>
      <c r="RIR7" s="238"/>
      <c r="RIS7" s="238"/>
      <c r="RIT7" s="238"/>
      <c r="RIU7" s="238"/>
      <c r="RIV7" s="238"/>
      <c r="RIW7" s="238"/>
      <c r="RIX7" s="238"/>
      <c r="RIY7" s="238"/>
      <c r="RIZ7" s="238"/>
      <c r="RJA7" s="238"/>
      <c r="RJB7" s="238"/>
      <c r="RJC7" s="238"/>
      <c r="RJD7" s="238"/>
      <c r="RJE7" s="238"/>
      <c r="RJF7" s="238"/>
      <c r="RJG7" s="238"/>
      <c r="RJH7" s="238"/>
      <c r="RJI7" s="238"/>
      <c r="RJJ7" s="238"/>
      <c r="RJK7" s="238"/>
      <c r="RJL7" s="238"/>
      <c r="RJM7" s="238"/>
      <c r="RJN7" s="238"/>
      <c r="RJO7" s="238"/>
      <c r="RJP7" s="238"/>
      <c r="RJQ7" s="238"/>
      <c r="RJR7" s="238"/>
      <c r="RJS7" s="238"/>
      <c r="RJT7" s="238"/>
      <c r="RJU7" s="238"/>
      <c r="RJV7" s="238"/>
      <c r="RJW7" s="238"/>
      <c r="RJX7" s="238"/>
      <c r="RJY7" s="238"/>
      <c r="RJZ7" s="238"/>
      <c r="RKA7" s="238"/>
      <c r="RKB7" s="238"/>
      <c r="RKC7" s="238"/>
      <c r="RKD7" s="238"/>
      <c r="RKE7" s="238"/>
      <c r="RKF7" s="238"/>
      <c r="RKG7" s="238"/>
      <c r="RKH7" s="238"/>
      <c r="RKI7" s="238"/>
      <c r="RKJ7" s="238"/>
      <c r="RKK7" s="238"/>
      <c r="RKL7" s="238"/>
      <c r="RKM7" s="238"/>
      <c r="RKN7" s="238"/>
      <c r="RKO7" s="238"/>
      <c r="RKP7" s="238"/>
      <c r="RKQ7" s="238"/>
      <c r="RKR7" s="238"/>
      <c r="RKS7" s="238"/>
      <c r="RKT7" s="238"/>
      <c r="RKU7" s="238"/>
      <c r="RKV7" s="238"/>
      <c r="RKW7" s="238"/>
      <c r="RKX7" s="238"/>
      <c r="RKY7" s="238"/>
      <c r="RKZ7" s="238"/>
      <c r="RLA7" s="238"/>
      <c r="RLB7" s="238"/>
      <c r="RLC7" s="238"/>
      <c r="RLD7" s="238"/>
      <c r="RLE7" s="238"/>
      <c r="RLF7" s="238"/>
      <c r="RLG7" s="238"/>
      <c r="RLH7" s="238"/>
      <c r="RLI7" s="238"/>
      <c r="RLJ7" s="238"/>
      <c r="RLK7" s="238"/>
      <c r="RLL7" s="238"/>
      <c r="RLM7" s="238"/>
      <c r="RLN7" s="238"/>
      <c r="RLO7" s="238"/>
      <c r="RLP7" s="238"/>
      <c r="RLQ7" s="238"/>
      <c r="RLR7" s="238"/>
      <c r="RLS7" s="238"/>
      <c r="RLT7" s="238"/>
      <c r="RLU7" s="238"/>
      <c r="RLV7" s="238"/>
      <c r="RLW7" s="238"/>
      <c r="RLX7" s="238"/>
      <c r="RLY7" s="238"/>
      <c r="RLZ7" s="238"/>
      <c r="RMA7" s="238"/>
      <c r="RMB7" s="238"/>
      <c r="RMC7" s="238"/>
      <c r="RMD7" s="238"/>
      <c r="RME7" s="238"/>
      <c r="RMF7" s="238"/>
      <c r="RMG7" s="238"/>
      <c r="RMH7" s="238"/>
      <c r="RMI7" s="238"/>
      <c r="RMJ7" s="238"/>
      <c r="RMK7" s="238"/>
      <c r="RML7" s="238"/>
      <c r="RMM7" s="238"/>
      <c r="RMN7" s="238"/>
      <c r="RMO7" s="238"/>
      <c r="RMP7" s="238"/>
      <c r="RMQ7" s="238"/>
      <c r="RMR7" s="238"/>
      <c r="RMS7" s="238"/>
      <c r="RMT7" s="238"/>
      <c r="RMU7" s="238"/>
      <c r="RMV7" s="238"/>
      <c r="RMW7" s="238"/>
      <c r="RMX7" s="238"/>
      <c r="RMY7" s="238"/>
      <c r="RMZ7" s="238"/>
      <c r="RNA7" s="238"/>
      <c r="RNB7" s="238"/>
      <c r="RNC7" s="238"/>
      <c r="RND7" s="238"/>
      <c r="RNE7" s="238"/>
      <c r="RNF7" s="238"/>
      <c r="RNG7" s="238"/>
      <c r="RNH7" s="238"/>
      <c r="RNI7" s="238"/>
      <c r="RNJ7" s="238"/>
      <c r="RNK7" s="238"/>
      <c r="RNL7" s="238"/>
      <c r="RNM7" s="238"/>
      <c r="RNN7" s="238"/>
      <c r="RNO7" s="238"/>
      <c r="RNP7" s="238"/>
      <c r="RNQ7" s="238"/>
      <c r="RNR7" s="238"/>
      <c r="RNS7" s="238"/>
      <c r="RNT7" s="238"/>
      <c r="RNU7" s="238"/>
      <c r="RNV7" s="238"/>
      <c r="RNW7" s="238"/>
      <c r="RNX7" s="238"/>
      <c r="RNY7" s="238"/>
      <c r="RNZ7" s="238"/>
      <c r="ROA7" s="238"/>
      <c r="ROB7" s="238"/>
      <c r="ROC7" s="238"/>
      <c r="ROD7" s="238"/>
      <c r="ROE7" s="238"/>
      <c r="ROF7" s="238"/>
      <c r="ROG7" s="238"/>
      <c r="ROH7" s="238"/>
      <c r="ROI7" s="238"/>
      <c r="ROJ7" s="238"/>
      <c r="ROK7" s="238"/>
      <c r="ROL7" s="238"/>
      <c r="ROM7" s="238"/>
      <c r="RON7" s="238"/>
      <c r="ROO7" s="238"/>
      <c r="ROP7" s="238"/>
      <c r="ROQ7" s="238"/>
      <c r="ROR7" s="238"/>
      <c r="ROS7" s="238"/>
      <c r="ROT7" s="238"/>
      <c r="ROU7" s="238"/>
      <c r="ROV7" s="238"/>
      <c r="ROW7" s="238"/>
      <c r="ROX7" s="238"/>
      <c r="ROY7" s="238"/>
      <c r="ROZ7" s="238"/>
      <c r="RPA7" s="238"/>
      <c r="RPB7" s="238"/>
      <c r="RPC7" s="238"/>
      <c r="RPD7" s="238"/>
      <c r="RPE7" s="238"/>
      <c r="RPF7" s="238"/>
      <c r="RPG7" s="238"/>
      <c r="RPH7" s="238"/>
      <c r="RPI7" s="238"/>
      <c r="RPJ7" s="238"/>
      <c r="RPK7" s="238"/>
      <c r="RPL7" s="238"/>
      <c r="RPM7" s="238"/>
      <c r="RPN7" s="238"/>
      <c r="RPO7" s="238"/>
      <c r="RPP7" s="238"/>
      <c r="RPQ7" s="238"/>
      <c r="RPR7" s="238"/>
      <c r="RPS7" s="238"/>
      <c r="RPT7" s="238"/>
      <c r="RPU7" s="238"/>
      <c r="RPV7" s="238"/>
      <c r="RPW7" s="238"/>
      <c r="RPX7" s="238"/>
      <c r="RPY7" s="238"/>
      <c r="RPZ7" s="238"/>
      <c r="RQA7" s="238"/>
      <c r="RQB7" s="238"/>
      <c r="RQC7" s="238"/>
      <c r="RQD7" s="238"/>
      <c r="RQE7" s="238"/>
      <c r="RQF7" s="238"/>
      <c r="RQG7" s="238"/>
      <c r="RQH7" s="238"/>
      <c r="RQI7" s="238"/>
      <c r="RQJ7" s="238"/>
      <c r="RQK7" s="238"/>
      <c r="RQL7" s="238"/>
      <c r="RQM7" s="238"/>
      <c r="RQN7" s="238"/>
      <c r="RQO7" s="238"/>
      <c r="RQP7" s="238"/>
      <c r="RQQ7" s="238"/>
      <c r="RQR7" s="238"/>
      <c r="RQS7" s="238"/>
      <c r="RQT7" s="238"/>
      <c r="RQU7" s="238"/>
      <c r="RQV7" s="238"/>
      <c r="RQW7" s="238"/>
      <c r="RQX7" s="238"/>
      <c r="RQY7" s="238"/>
      <c r="RQZ7" s="238"/>
      <c r="RRA7" s="238"/>
      <c r="RRB7" s="238"/>
      <c r="RRC7" s="238"/>
      <c r="RRD7" s="238"/>
      <c r="RRE7" s="238"/>
      <c r="RRF7" s="238"/>
      <c r="RRG7" s="238"/>
      <c r="RRH7" s="238"/>
      <c r="RRI7" s="238"/>
      <c r="RRJ7" s="238"/>
      <c r="RRK7" s="238"/>
      <c r="RRL7" s="238"/>
      <c r="RRM7" s="238"/>
      <c r="RRN7" s="238"/>
      <c r="RRO7" s="238"/>
      <c r="RRP7" s="238"/>
      <c r="RRQ7" s="238"/>
      <c r="RRR7" s="238"/>
      <c r="RRS7" s="238"/>
      <c r="RRT7" s="238"/>
      <c r="RRU7" s="238"/>
      <c r="RRV7" s="238"/>
      <c r="RRW7" s="238"/>
      <c r="RRX7" s="238"/>
      <c r="RRY7" s="238"/>
      <c r="RRZ7" s="238"/>
      <c r="RSA7" s="238"/>
      <c r="RSB7" s="238"/>
      <c r="RSC7" s="238"/>
      <c r="RSD7" s="238"/>
      <c r="RSE7" s="238"/>
      <c r="RSF7" s="238"/>
      <c r="RSG7" s="238"/>
      <c r="RSH7" s="238"/>
      <c r="RSI7" s="238"/>
      <c r="RSJ7" s="238"/>
      <c r="RSK7" s="238"/>
      <c r="RSL7" s="238"/>
      <c r="RSM7" s="238"/>
      <c r="RSN7" s="238"/>
      <c r="RSO7" s="238"/>
      <c r="RSP7" s="238"/>
      <c r="RSQ7" s="238"/>
      <c r="RSR7" s="238"/>
      <c r="RSS7" s="238"/>
      <c r="RST7" s="238"/>
      <c r="RSU7" s="238"/>
      <c r="RSV7" s="238"/>
      <c r="RSW7" s="238"/>
      <c r="RSX7" s="238"/>
      <c r="RSY7" s="238"/>
      <c r="RSZ7" s="238"/>
      <c r="RTA7" s="238"/>
      <c r="RTB7" s="238"/>
      <c r="RTC7" s="238"/>
      <c r="RTD7" s="238"/>
      <c r="RTE7" s="238"/>
      <c r="RTF7" s="238"/>
      <c r="RTG7" s="238"/>
      <c r="RTH7" s="238"/>
      <c r="RTI7" s="238"/>
      <c r="RTJ7" s="238"/>
      <c r="RTK7" s="238"/>
      <c r="RTL7" s="238"/>
      <c r="RTM7" s="238"/>
      <c r="RTN7" s="238"/>
      <c r="RTO7" s="238"/>
      <c r="RTP7" s="238"/>
      <c r="RTQ7" s="238"/>
      <c r="RTR7" s="238"/>
      <c r="RTS7" s="238"/>
      <c r="RTT7" s="238"/>
      <c r="RTU7" s="238"/>
      <c r="RTV7" s="238"/>
      <c r="RTW7" s="238"/>
      <c r="RTX7" s="238"/>
      <c r="RTY7" s="238"/>
      <c r="RTZ7" s="238"/>
      <c r="RUA7" s="238"/>
      <c r="RUB7" s="238"/>
      <c r="RUC7" s="238"/>
      <c r="RUD7" s="238"/>
      <c r="RUE7" s="238"/>
      <c r="RUF7" s="238"/>
      <c r="RUG7" s="238"/>
      <c r="RUH7" s="238"/>
      <c r="RUI7" s="238"/>
      <c r="RUJ7" s="238"/>
      <c r="RUK7" s="238"/>
      <c r="RUL7" s="238"/>
      <c r="RUM7" s="238"/>
      <c r="RUN7" s="238"/>
      <c r="RUO7" s="238"/>
      <c r="RUP7" s="238"/>
      <c r="RUQ7" s="238"/>
      <c r="RUR7" s="238"/>
      <c r="RUS7" s="238"/>
      <c r="RUT7" s="238"/>
      <c r="RUU7" s="238"/>
      <c r="RUV7" s="238"/>
      <c r="RUW7" s="238"/>
      <c r="RUX7" s="238"/>
      <c r="RUY7" s="238"/>
      <c r="RUZ7" s="238"/>
      <c r="RVA7" s="238"/>
      <c r="RVB7" s="238"/>
      <c r="RVC7" s="238"/>
      <c r="RVD7" s="238"/>
      <c r="RVE7" s="238"/>
      <c r="RVF7" s="238"/>
      <c r="RVG7" s="238"/>
      <c r="RVH7" s="238"/>
      <c r="RVI7" s="238"/>
      <c r="RVJ7" s="238"/>
      <c r="RVK7" s="238"/>
      <c r="RVL7" s="238"/>
      <c r="RVM7" s="238"/>
      <c r="RVN7" s="238"/>
      <c r="RVO7" s="238"/>
      <c r="RVP7" s="238"/>
      <c r="RVQ7" s="238"/>
      <c r="RVR7" s="238"/>
      <c r="RVS7" s="238"/>
      <c r="RVT7" s="238"/>
      <c r="RVU7" s="238"/>
      <c r="RVV7" s="238"/>
      <c r="RVW7" s="238"/>
      <c r="RVX7" s="238"/>
      <c r="RVY7" s="238"/>
      <c r="RVZ7" s="238"/>
      <c r="RWA7" s="238"/>
      <c r="RWB7" s="238"/>
      <c r="RWC7" s="238"/>
      <c r="RWD7" s="238"/>
      <c r="RWE7" s="238"/>
      <c r="RWF7" s="238"/>
      <c r="RWG7" s="238"/>
      <c r="RWH7" s="238"/>
      <c r="RWI7" s="238"/>
      <c r="RWJ7" s="238"/>
      <c r="RWK7" s="238"/>
      <c r="RWL7" s="238"/>
      <c r="RWM7" s="238"/>
      <c r="RWN7" s="238"/>
      <c r="RWO7" s="238"/>
      <c r="RWP7" s="238"/>
      <c r="RWQ7" s="238"/>
      <c r="RWR7" s="238"/>
      <c r="RWS7" s="238"/>
      <c r="RWT7" s="238"/>
      <c r="RWU7" s="238"/>
      <c r="RWV7" s="238"/>
      <c r="RWW7" s="238"/>
      <c r="RWX7" s="238"/>
      <c r="RWY7" s="238"/>
      <c r="RWZ7" s="238"/>
      <c r="RXA7" s="238"/>
      <c r="RXB7" s="238"/>
      <c r="RXC7" s="238"/>
      <c r="RXD7" s="238"/>
      <c r="RXE7" s="238"/>
      <c r="RXF7" s="238"/>
      <c r="RXG7" s="238"/>
      <c r="RXH7" s="238"/>
      <c r="RXI7" s="238"/>
      <c r="RXJ7" s="238"/>
      <c r="RXK7" s="238"/>
      <c r="RXL7" s="238"/>
      <c r="RXM7" s="238"/>
      <c r="RXN7" s="238"/>
      <c r="RXO7" s="238"/>
      <c r="RXP7" s="238"/>
      <c r="RXQ7" s="238"/>
      <c r="RXR7" s="238"/>
      <c r="RXS7" s="238"/>
      <c r="RXT7" s="238"/>
      <c r="RXU7" s="238"/>
      <c r="RXV7" s="238"/>
      <c r="RXW7" s="238"/>
      <c r="RXX7" s="238"/>
      <c r="RXY7" s="238"/>
      <c r="RXZ7" s="238"/>
      <c r="RYA7" s="238"/>
      <c r="RYB7" s="238"/>
      <c r="RYC7" s="238"/>
      <c r="RYD7" s="238"/>
      <c r="RYE7" s="238"/>
      <c r="RYF7" s="238"/>
      <c r="RYG7" s="238"/>
      <c r="RYH7" s="238"/>
      <c r="RYI7" s="238"/>
      <c r="RYJ7" s="238"/>
      <c r="RYK7" s="238"/>
      <c r="RYL7" s="238"/>
      <c r="RYM7" s="238"/>
      <c r="RYN7" s="238"/>
      <c r="RYO7" s="238"/>
      <c r="RYP7" s="238"/>
      <c r="RYQ7" s="238"/>
      <c r="RYR7" s="238"/>
      <c r="RYS7" s="238"/>
      <c r="RYT7" s="238"/>
      <c r="RYU7" s="238"/>
      <c r="RYV7" s="238"/>
      <c r="RYW7" s="238"/>
      <c r="RYX7" s="238"/>
      <c r="RYY7" s="238"/>
      <c r="RYZ7" s="238"/>
      <c r="RZA7" s="238"/>
      <c r="RZB7" s="238"/>
      <c r="RZC7" s="238"/>
      <c r="RZD7" s="238"/>
      <c r="RZE7" s="238"/>
      <c r="RZF7" s="238"/>
      <c r="RZG7" s="238"/>
      <c r="RZH7" s="238"/>
      <c r="RZI7" s="238"/>
      <c r="RZJ7" s="238"/>
      <c r="RZK7" s="238"/>
      <c r="RZL7" s="238"/>
      <c r="RZM7" s="238"/>
      <c r="RZN7" s="238"/>
      <c r="RZO7" s="238"/>
      <c r="RZP7" s="238"/>
      <c r="RZQ7" s="238"/>
      <c r="RZR7" s="238"/>
      <c r="RZS7" s="238"/>
      <c r="RZT7" s="238"/>
      <c r="RZU7" s="238"/>
      <c r="RZV7" s="238"/>
      <c r="RZW7" s="238"/>
      <c r="RZX7" s="238"/>
      <c r="RZY7" s="238"/>
      <c r="RZZ7" s="238"/>
      <c r="SAA7" s="238"/>
      <c r="SAB7" s="238"/>
      <c r="SAC7" s="238"/>
      <c r="SAD7" s="238"/>
      <c r="SAE7" s="238"/>
      <c r="SAF7" s="238"/>
      <c r="SAG7" s="238"/>
      <c r="SAH7" s="238"/>
      <c r="SAI7" s="238"/>
      <c r="SAJ7" s="238"/>
      <c r="SAK7" s="238"/>
      <c r="SAL7" s="238"/>
      <c r="SAM7" s="238"/>
      <c r="SAN7" s="238"/>
      <c r="SAO7" s="238"/>
      <c r="SAP7" s="238"/>
      <c r="SAQ7" s="238"/>
      <c r="SAR7" s="238"/>
      <c r="SAS7" s="238"/>
      <c r="SAT7" s="238"/>
      <c r="SAU7" s="238"/>
      <c r="SAV7" s="238"/>
      <c r="SAW7" s="238"/>
      <c r="SAX7" s="238"/>
      <c r="SAY7" s="238"/>
      <c r="SAZ7" s="238"/>
      <c r="SBA7" s="238"/>
      <c r="SBB7" s="238"/>
      <c r="SBC7" s="238"/>
      <c r="SBD7" s="238"/>
      <c r="SBE7" s="238"/>
      <c r="SBF7" s="238"/>
      <c r="SBG7" s="238"/>
      <c r="SBH7" s="238"/>
      <c r="SBI7" s="238"/>
      <c r="SBJ7" s="238"/>
      <c r="SBK7" s="238"/>
      <c r="SBL7" s="238"/>
      <c r="SBM7" s="238"/>
      <c r="SBN7" s="238"/>
      <c r="SBO7" s="238"/>
      <c r="SBP7" s="238"/>
      <c r="SBQ7" s="238"/>
      <c r="SBR7" s="238"/>
      <c r="SBS7" s="238"/>
      <c r="SBT7" s="238"/>
      <c r="SBU7" s="238"/>
      <c r="SBV7" s="238"/>
      <c r="SBW7" s="238"/>
      <c r="SBX7" s="238"/>
      <c r="SBY7" s="238"/>
      <c r="SBZ7" s="238"/>
      <c r="SCA7" s="238"/>
      <c r="SCB7" s="238"/>
      <c r="SCC7" s="238"/>
      <c r="SCD7" s="238"/>
      <c r="SCE7" s="238"/>
      <c r="SCF7" s="238"/>
      <c r="SCG7" s="238"/>
      <c r="SCH7" s="238"/>
      <c r="SCI7" s="238"/>
      <c r="SCJ7" s="238"/>
      <c r="SCK7" s="238"/>
      <c r="SCL7" s="238"/>
      <c r="SCM7" s="238"/>
      <c r="SCN7" s="238"/>
      <c r="SCO7" s="238"/>
      <c r="SCP7" s="238"/>
      <c r="SCQ7" s="238"/>
      <c r="SCR7" s="238"/>
      <c r="SCS7" s="238"/>
      <c r="SCT7" s="238"/>
      <c r="SCU7" s="238"/>
      <c r="SCV7" s="238"/>
      <c r="SCW7" s="238"/>
      <c r="SCX7" s="238"/>
      <c r="SCY7" s="238"/>
      <c r="SCZ7" s="238"/>
      <c r="SDA7" s="238"/>
      <c r="SDB7" s="238"/>
      <c r="SDC7" s="238"/>
      <c r="SDD7" s="238"/>
      <c r="SDE7" s="238"/>
      <c r="SDF7" s="238"/>
      <c r="SDG7" s="238"/>
      <c r="SDH7" s="238"/>
      <c r="SDI7" s="238"/>
      <c r="SDJ7" s="238"/>
      <c r="SDK7" s="238"/>
      <c r="SDL7" s="238"/>
      <c r="SDM7" s="238"/>
      <c r="SDN7" s="238"/>
      <c r="SDO7" s="238"/>
      <c r="SDP7" s="238"/>
      <c r="SDQ7" s="238"/>
      <c r="SDR7" s="238"/>
      <c r="SDS7" s="238"/>
      <c r="SDT7" s="238"/>
      <c r="SDU7" s="238"/>
      <c r="SDV7" s="238"/>
      <c r="SDW7" s="238"/>
      <c r="SDX7" s="238"/>
      <c r="SDY7" s="238"/>
      <c r="SDZ7" s="238"/>
      <c r="SEA7" s="238"/>
      <c r="SEB7" s="238"/>
      <c r="SEC7" s="238"/>
      <c r="SED7" s="238"/>
      <c r="SEE7" s="238"/>
      <c r="SEF7" s="238"/>
      <c r="SEG7" s="238"/>
      <c r="SEH7" s="238"/>
      <c r="SEI7" s="238"/>
      <c r="SEJ7" s="238"/>
      <c r="SEK7" s="238"/>
      <c r="SEL7" s="238"/>
      <c r="SEM7" s="238"/>
      <c r="SEN7" s="238"/>
      <c r="SEO7" s="238"/>
      <c r="SEP7" s="238"/>
      <c r="SEQ7" s="238"/>
      <c r="SER7" s="238"/>
      <c r="SES7" s="238"/>
      <c r="SET7" s="238"/>
      <c r="SEU7" s="238"/>
      <c r="SEV7" s="238"/>
      <c r="SEW7" s="238"/>
      <c r="SEX7" s="238"/>
      <c r="SEY7" s="238"/>
      <c r="SEZ7" s="238"/>
      <c r="SFA7" s="238"/>
      <c r="SFB7" s="238"/>
      <c r="SFC7" s="238"/>
      <c r="SFD7" s="238"/>
      <c r="SFE7" s="238"/>
      <c r="SFF7" s="238"/>
      <c r="SFG7" s="238"/>
      <c r="SFH7" s="238"/>
      <c r="SFI7" s="238"/>
      <c r="SFJ7" s="238"/>
      <c r="SFK7" s="238"/>
      <c r="SFL7" s="238"/>
      <c r="SFM7" s="238"/>
      <c r="SFN7" s="238"/>
      <c r="SFO7" s="238"/>
      <c r="SFP7" s="238"/>
      <c r="SFQ7" s="238"/>
      <c r="SFR7" s="238"/>
      <c r="SFS7" s="238"/>
      <c r="SFT7" s="238"/>
      <c r="SFU7" s="238"/>
      <c r="SFV7" s="238"/>
      <c r="SFW7" s="238"/>
      <c r="SFX7" s="238"/>
      <c r="SFY7" s="238"/>
      <c r="SFZ7" s="238"/>
      <c r="SGA7" s="238"/>
      <c r="SGB7" s="238"/>
      <c r="SGC7" s="238"/>
      <c r="SGD7" s="238"/>
      <c r="SGE7" s="238"/>
      <c r="SGF7" s="238"/>
      <c r="SGG7" s="238"/>
      <c r="SGH7" s="238"/>
      <c r="SGI7" s="238"/>
      <c r="SGJ7" s="238"/>
      <c r="SGK7" s="238"/>
      <c r="SGL7" s="238"/>
      <c r="SGM7" s="238"/>
      <c r="SGN7" s="238"/>
      <c r="SGO7" s="238"/>
      <c r="SGP7" s="238"/>
      <c r="SGQ7" s="238"/>
      <c r="SGR7" s="238"/>
      <c r="SGS7" s="238"/>
      <c r="SGT7" s="238"/>
      <c r="SGU7" s="238"/>
      <c r="SGV7" s="238"/>
      <c r="SGW7" s="238"/>
      <c r="SGX7" s="238"/>
      <c r="SGY7" s="238"/>
      <c r="SGZ7" s="238"/>
      <c r="SHA7" s="238"/>
      <c r="SHB7" s="238"/>
      <c r="SHC7" s="238"/>
      <c r="SHD7" s="238"/>
      <c r="SHE7" s="238"/>
      <c r="SHF7" s="238"/>
      <c r="SHG7" s="238"/>
      <c r="SHH7" s="238"/>
      <c r="SHI7" s="238"/>
      <c r="SHJ7" s="238"/>
      <c r="SHK7" s="238"/>
      <c r="SHL7" s="238"/>
      <c r="SHM7" s="238"/>
      <c r="SHN7" s="238"/>
      <c r="SHO7" s="238"/>
      <c r="SHP7" s="238"/>
      <c r="SHQ7" s="238"/>
      <c r="SHR7" s="238"/>
      <c r="SHS7" s="238"/>
      <c r="SHT7" s="238"/>
      <c r="SHU7" s="238"/>
      <c r="SHV7" s="238"/>
      <c r="SHW7" s="238"/>
      <c r="SHX7" s="238"/>
      <c r="SHY7" s="238"/>
      <c r="SHZ7" s="238"/>
      <c r="SIA7" s="238"/>
      <c r="SIB7" s="238"/>
      <c r="SIC7" s="238"/>
      <c r="SID7" s="238"/>
      <c r="SIE7" s="238"/>
      <c r="SIF7" s="238"/>
      <c r="SIG7" s="238"/>
      <c r="SIH7" s="238"/>
      <c r="SII7" s="238"/>
      <c r="SIJ7" s="238"/>
      <c r="SIK7" s="238"/>
      <c r="SIL7" s="238"/>
      <c r="SIM7" s="238"/>
      <c r="SIN7" s="238"/>
      <c r="SIO7" s="238"/>
      <c r="SIP7" s="238"/>
      <c r="SIQ7" s="238"/>
      <c r="SIR7" s="238"/>
      <c r="SIS7" s="238"/>
      <c r="SIT7" s="238"/>
      <c r="SIU7" s="238"/>
      <c r="SIV7" s="238"/>
      <c r="SIW7" s="238"/>
      <c r="SIX7" s="238"/>
      <c r="SIY7" s="238"/>
      <c r="SIZ7" s="238"/>
      <c r="SJA7" s="238"/>
      <c r="SJB7" s="238"/>
      <c r="SJC7" s="238"/>
      <c r="SJD7" s="238"/>
      <c r="SJE7" s="238"/>
      <c r="SJF7" s="238"/>
      <c r="SJG7" s="238"/>
      <c r="SJH7" s="238"/>
      <c r="SJI7" s="238"/>
      <c r="SJJ7" s="238"/>
      <c r="SJK7" s="238"/>
      <c r="SJL7" s="238"/>
      <c r="SJM7" s="238"/>
      <c r="SJN7" s="238"/>
      <c r="SJO7" s="238"/>
      <c r="SJP7" s="238"/>
      <c r="SJQ7" s="238"/>
      <c r="SJR7" s="238"/>
      <c r="SJS7" s="238"/>
      <c r="SJT7" s="238"/>
      <c r="SJU7" s="238"/>
      <c r="SJV7" s="238"/>
      <c r="SJW7" s="238"/>
      <c r="SJX7" s="238"/>
      <c r="SJY7" s="238"/>
      <c r="SJZ7" s="238"/>
      <c r="SKA7" s="238"/>
      <c r="SKB7" s="238"/>
      <c r="SKC7" s="238"/>
      <c r="SKD7" s="238"/>
      <c r="SKE7" s="238"/>
      <c r="SKF7" s="238"/>
      <c r="SKG7" s="238"/>
      <c r="SKH7" s="238"/>
      <c r="SKI7" s="238"/>
      <c r="SKJ7" s="238"/>
      <c r="SKK7" s="238"/>
      <c r="SKL7" s="238"/>
      <c r="SKM7" s="238"/>
      <c r="SKN7" s="238"/>
      <c r="SKO7" s="238"/>
      <c r="SKP7" s="238"/>
      <c r="SKQ7" s="238"/>
      <c r="SKR7" s="238"/>
      <c r="SKS7" s="238"/>
      <c r="SKT7" s="238"/>
      <c r="SKU7" s="238"/>
      <c r="SKV7" s="238"/>
      <c r="SKW7" s="238"/>
      <c r="SKX7" s="238"/>
      <c r="SKY7" s="238"/>
      <c r="SKZ7" s="238"/>
      <c r="SLA7" s="238"/>
      <c r="SLB7" s="238"/>
      <c r="SLC7" s="238"/>
      <c r="SLD7" s="238"/>
      <c r="SLE7" s="238"/>
      <c r="SLF7" s="238"/>
      <c r="SLG7" s="238"/>
      <c r="SLH7" s="238"/>
      <c r="SLI7" s="238"/>
      <c r="SLJ7" s="238"/>
      <c r="SLK7" s="238"/>
      <c r="SLL7" s="238"/>
      <c r="SLM7" s="238"/>
      <c r="SLN7" s="238"/>
      <c r="SLO7" s="238"/>
      <c r="SLP7" s="238"/>
      <c r="SLQ7" s="238"/>
      <c r="SLR7" s="238"/>
      <c r="SLS7" s="238"/>
      <c r="SLT7" s="238"/>
      <c r="SLU7" s="238"/>
      <c r="SLV7" s="238"/>
      <c r="SLW7" s="238"/>
      <c r="SLX7" s="238"/>
      <c r="SLY7" s="238"/>
      <c r="SLZ7" s="238"/>
      <c r="SMA7" s="238"/>
      <c r="SMB7" s="238"/>
      <c r="SMC7" s="238"/>
      <c r="SMD7" s="238"/>
      <c r="SME7" s="238"/>
      <c r="SMF7" s="238"/>
      <c r="SMG7" s="238"/>
      <c r="SMH7" s="238"/>
      <c r="SMI7" s="238"/>
      <c r="SMJ7" s="238"/>
      <c r="SMK7" s="238"/>
      <c r="SML7" s="238"/>
      <c r="SMM7" s="238"/>
      <c r="SMN7" s="238"/>
      <c r="SMO7" s="238"/>
      <c r="SMP7" s="238"/>
      <c r="SMQ7" s="238"/>
      <c r="SMR7" s="238"/>
      <c r="SMS7" s="238"/>
      <c r="SMT7" s="238"/>
      <c r="SMU7" s="238"/>
      <c r="SMV7" s="238"/>
      <c r="SMW7" s="238"/>
      <c r="SMX7" s="238"/>
      <c r="SMY7" s="238"/>
      <c r="SMZ7" s="238"/>
      <c r="SNA7" s="238"/>
      <c r="SNB7" s="238"/>
      <c r="SNC7" s="238"/>
      <c r="SND7" s="238"/>
      <c r="SNE7" s="238"/>
      <c r="SNF7" s="238"/>
      <c r="SNG7" s="238"/>
      <c r="SNH7" s="238"/>
      <c r="SNI7" s="238"/>
      <c r="SNJ7" s="238"/>
      <c r="SNK7" s="238"/>
      <c r="SNL7" s="238"/>
      <c r="SNM7" s="238"/>
      <c r="SNN7" s="238"/>
      <c r="SNO7" s="238"/>
      <c r="SNP7" s="238"/>
      <c r="SNQ7" s="238"/>
      <c r="SNR7" s="238"/>
      <c r="SNS7" s="238"/>
      <c r="SNT7" s="238"/>
      <c r="SNU7" s="238"/>
      <c r="SNV7" s="238"/>
      <c r="SNW7" s="238"/>
      <c r="SNX7" s="238"/>
      <c r="SNY7" s="238"/>
      <c r="SNZ7" s="238"/>
      <c r="SOA7" s="238"/>
      <c r="SOB7" s="238"/>
      <c r="SOC7" s="238"/>
      <c r="SOD7" s="238"/>
      <c r="SOE7" s="238"/>
      <c r="SOF7" s="238"/>
      <c r="SOG7" s="238"/>
      <c r="SOH7" s="238"/>
      <c r="SOI7" s="238"/>
      <c r="SOJ7" s="238"/>
      <c r="SOK7" s="238"/>
      <c r="SOL7" s="238"/>
      <c r="SOM7" s="238"/>
      <c r="SON7" s="238"/>
      <c r="SOO7" s="238"/>
      <c r="SOP7" s="238"/>
      <c r="SOQ7" s="238"/>
      <c r="SOR7" s="238"/>
      <c r="SOS7" s="238"/>
      <c r="SOT7" s="238"/>
      <c r="SOU7" s="238"/>
      <c r="SOV7" s="238"/>
      <c r="SOW7" s="238"/>
      <c r="SOX7" s="238"/>
      <c r="SOY7" s="238"/>
      <c r="SOZ7" s="238"/>
      <c r="SPA7" s="238"/>
      <c r="SPB7" s="238"/>
      <c r="SPC7" s="238"/>
      <c r="SPD7" s="238"/>
      <c r="SPE7" s="238"/>
      <c r="SPF7" s="238"/>
      <c r="SPG7" s="238"/>
      <c r="SPH7" s="238"/>
      <c r="SPI7" s="238"/>
      <c r="SPJ7" s="238"/>
      <c r="SPK7" s="238"/>
      <c r="SPL7" s="238"/>
      <c r="SPM7" s="238"/>
      <c r="SPN7" s="238"/>
      <c r="SPO7" s="238"/>
      <c r="SPP7" s="238"/>
      <c r="SPQ7" s="238"/>
      <c r="SPR7" s="238"/>
      <c r="SPS7" s="238"/>
      <c r="SPT7" s="238"/>
      <c r="SPU7" s="238"/>
      <c r="SPV7" s="238"/>
      <c r="SPW7" s="238"/>
      <c r="SPX7" s="238"/>
      <c r="SPY7" s="238"/>
      <c r="SPZ7" s="238"/>
      <c r="SQA7" s="238"/>
      <c r="SQB7" s="238"/>
      <c r="SQC7" s="238"/>
      <c r="SQD7" s="238"/>
      <c r="SQE7" s="238"/>
      <c r="SQF7" s="238"/>
      <c r="SQG7" s="238"/>
      <c r="SQH7" s="238"/>
      <c r="SQI7" s="238"/>
      <c r="SQJ7" s="238"/>
      <c r="SQK7" s="238"/>
      <c r="SQL7" s="238"/>
      <c r="SQM7" s="238"/>
      <c r="SQN7" s="238"/>
      <c r="SQO7" s="238"/>
      <c r="SQP7" s="238"/>
      <c r="SQQ7" s="238"/>
      <c r="SQR7" s="238"/>
      <c r="SQS7" s="238"/>
      <c r="SQT7" s="238"/>
      <c r="SQU7" s="238"/>
      <c r="SQV7" s="238"/>
      <c r="SQW7" s="238"/>
      <c r="SQX7" s="238"/>
      <c r="SQY7" s="238"/>
      <c r="SQZ7" s="238"/>
      <c r="SRA7" s="238"/>
      <c r="SRB7" s="238"/>
      <c r="SRC7" s="238"/>
      <c r="SRD7" s="238"/>
      <c r="SRE7" s="238"/>
      <c r="SRF7" s="238"/>
      <c r="SRG7" s="238"/>
      <c r="SRH7" s="238"/>
      <c r="SRI7" s="238"/>
      <c r="SRJ7" s="238"/>
      <c r="SRK7" s="238"/>
      <c r="SRL7" s="238"/>
      <c r="SRM7" s="238"/>
      <c r="SRN7" s="238"/>
      <c r="SRO7" s="238"/>
      <c r="SRP7" s="238"/>
      <c r="SRQ7" s="238"/>
      <c r="SRR7" s="238"/>
      <c r="SRS7" s="238"/>
      <c r="SRT7" s="238"/>
      <c r="SRU7" s="238"/>
      <c r="SRV7" s="238"/>
      <c r="SRW7" s="238"/>
      <c r="SRX7" s="238"/>
      <c r="SRY7" s="238"/>
      <c r="SRZ7" s="238"/>
      <c r="SSA7" s="238"/>
      <c r="SSB7" s="238"/>
      <c r="SSC7" s="238"/>
      <c r="SSD7" s="238"/>
      <c r="SSE7" s="238"/>
      <c r="SSF7" s="238"/>
      <c r="SSG7" s="238"/>
      <c r="SSH7" s="238"/>
      <c r="SSI7" s="238"/>
      <c r="SSJ7" s="238"/>
      <c r="SSK7" s="238"/>
      <c r="SSL7" s="238"/>
      <c r="SSM7" s="238"/>
      <c r="SSN7" s="238"/>
      <c r="SSO7" s="238"/>
      <c r="SSP7" s="238"/>
      <c r="SSQ7" s="238"/>
      <c r="SSR7" s="238"/>
      <c r="SSS7" s="238"/>
      <c r="SST7" s="238"/>
      <c r="SSU7" s="238"/>
      <c r="SSV7" s="238"/>
      <c r="SSW7" s="238"/>
      <c r="SSX7" s="238"/>
      <c r="SSY7" s="238"/>
      <c r="SSZ7" s="238"/>
      <c r="STA7" s="238"/>
      <c r="STB7" s="238"/>
      <c r="STC7" s="238"/>
      <c r="STD7" s="238"/>
      <c r="STE7" s="238"/>
      <c r="STF7" s="238"/>
      <c r="STG7" s="238"/>
      <c r="STH7" s="238"/>
      <c r="STI7" s="238"/>
      <c r="STJ7" s="238"/>
      <c r="STK7" s="238"/>
      <c r="STL7" s="238"/>
      <c r="STM7" s="238"/>
      <c r="STN7" s="238"/>
      <c r="STO7" s="238"/>
      <c r="STP7" s="238"/>
      <c r="STQ7" s="238"/>
      <c r="STR7" s="238"/>
      <c r="STS7" s="238"/>
      <c r="STT7" s="238"/>
      <c r="STU7" s="238"/>
      <c r="STV7" s="238"/>
      <c r="STW7" s="238"/>
      <c r="STX7" s="238"/>
      <c r="STY7" s="238"/>
      <c r="STZ7" s="238"/>
      <c r="SUA7" s="238"/>
      <c r="SUB7" s="238"/>
      <c r="SUC7" s="238"/>
      <c r="SUD7" s="238"/>
      <c r="SUE7" s="238"/>
      <c r="SUF7" s="238"/>
      <c r="SUG7" s="238"/>
      <c r="SUH7" s="238"/>
      <c r="SUI7" s="238"/>
      <c r="SUJ7" s="238"/>
      <c r="SUK7" s="238"/>
      <c r="SUL7" s="238"/>
      <c r="SUM7" s="238"/>
      <c r="SUN7" s="238"/>
      <c r="SUO7" s="238"/>
      <c r="SUP7" s="238"/>
      <c r="SUQ7" s="238"/>
      <c r="SUR7" s="238"/>
      <c r="SUS7" s="238"/>
      <c r="SUT7" s="238"/>
      <c r="SUU7" s="238"/>
      <c r="SUV7" s="238"/>
      <c r="SUW7" s="238"/>
      <c r="SUX7" s="238"/>
      <c r="SUY7" s="238"/>
      <c r="SUZ7" s="238"/>
      <c r="SVA7" s="238"/>
      <c r="SVB7" s="238"/>
      <c r="SVC7" s="238"/>
      <c r="SVD7" s="238"/>
      <c r="SVE7" s="238"/>
      <c r="SVF7" s="238"/>
      <c r="SVG7" s="238"/>
      <c r="SVH7" s="238"/>
      <c r="SVI7" s="238"/>
      <c r="SVJ7" s="238"/>
      <c r="SVK7" s="238"/>
      <c r="SVL7" s="238"/>
      <c r="SVM7" s="238"/>
      <c r="SVN7" s="238"/>
      <c r="SVO7" s="238"/>
      <c r="SVP7" s="238"/>
      <c r="SVQ7" s="238"/>
      <c r="SVR7" s="238"/>
      <c r="SVS7" s="238"/>
      <c r="SVT7" s="238"/>
      <c r="SVU7" s="238"/>
      <c r="SVV7" s="238"/>
      <c r="SVW7" s="238"/>
      <c r="SVX7" s="238"/>
      <c r="SVY7" s="238"/>
      <c r="SVZ7" s="238"/>
      <c r="SWA7" s="238"/>
      <c r="SWB7" s="238"/>
      <c r="SWC7" s="238"/>
      <c r="SWD7" s="238"/>
      <c r="SWE7" s="238"/>
      <c r="SWF7" s="238"/>
      <c r="SWG7" s="238"/>
      <c r="SWH7" s="238"/>
      <c r="SWI7" s="238"/>
      <c r="SWJ7" s="238"/>
      <c r="SWK7" s="238"/>
      <c r="SWL7" s="238"/>
      <c r="SWM7" s="238"/>
      <c r="SWN7" s="238"/>
      <c r="SWO7" s="238"/>
      <c r="SWP7" s="238"/>
      <c r="SWQ7" s="238"/>
      <c r="SWR7" s="238"/>
      <c r="SWS7" s="238"/>
      <c r="SWT7" s="238"/>
      <c r="SWU7" s="238"/>
      <c r="SWV7" s="238"/>
      <c r="SWW7" s="238"/>
      <c r="SWX7" s="238"/>
      <c r="SWY7" s="238"/>
      <c r="SWZ7" s="238"/>
      <c r="SXA7" s="238"/>
      <c r="SXB7" s="238"/>
      <c r="SXC7" s="238"/>
      <c r="SXD7" s="238"/>
      <c r="SXE7" s="238"/>
      <c r="SXF7" s="238"/>
      <c r="SXG7" s="238"/>
      <c r="SXH7" s="238"/>
      <c r="SXI7" s="238"/>
      <c r="SXJ7" s="238"/>
      <c r="SXK7" s="238"/>
      <c r="SXL7" s="238"/>
      <c r="SXM7" s="238"/>
      <c r="SXN7" s="238"/>
      <c r="SXO7" s="238"/>
      <c r="SXP7" s="238"/>
      <c r="SXQ7" s="238"/>
      <c r="SXR7" s="238"/>
      <c r="SXS7" s="238"/>
      <c r="SXT7" s="238"/>
      <c r="SXU7" s="238"/>
      <c r="SXV7" s="238"/>
      <c r="SXW7" s="238"/>
      <c r="SXX7" s="238"/>
      <c r="SXY7" s="238"/>
      <c r="SXZ7" s="238"/>
      <c r="SYA7" s="238"/>
      <c r="SYB7" s="238"/>
      <c r="SYC7" s="238"/>
      <c r="SYD7" s="238"/>
      <c r="SYE7" s="238"/>
      <c r="SYF7" s="238"/>
      <c r="SYG7" s="238"/>
      <c r="SYH7" s="238"/>
      <c r="SYI7" s="238"/>
      <c r="SYJ7" s="238"/>
      <c r="SYK7" s="238"/>
      <c r="SYL7" s="238"/>
      <c r="SYM7" s="238"/>
      <c r="SYN7" s="238"/>
      <c r="SYO7" s="238"/>
      <c r="SYP7" s="238"/>
      <c r="SYQ7" s="238"/>
      <c r="SYR7" s="238"/>
      <c r="SYS7" s="238"/>
      <c r="SYT7" s="238"/>
      <c r="SYU7" s="238"/>
      <c r="SYV7" s="238"/>
      <c r="SYW7" s="238"/>
      <c r="SYX7" s="238"/>
      <c r="SYY7" s="238"/>
      <c r="SYZ7" s="238"/>
      <c r="SZA7" s="238"/>
      <c r="SZB7" s="238"/>
      <c r="SZC7" s="238"/>
      <c r="SZD7" s="238"/>
      <c r="SZE7" s="238"/>
      <c r="SZF7" s="238"/>
      <c r="SZG7" s="238"/>
      <c r="SZH7" s="238"/>
      <c r="SZI7" s="238"/>
      <c r="SZJ7" s="238"/>
      <c r="SZK7" s="238"/>
      <c r="SZL7" s="238"/>
      <c r="SZM7" s="238"/>
      <c r="SZN7" s="238"/>
      <c r="SZO7" s="238"/>
      <c r="SZP7" s="238"/>
      <c r="SZQ7" s="238"/>
      <c r="SZR7" s="238"/>
      <c r="SZS7" s="238"/>
      <c r="SZT7" s="238"/>
      <c r="SZU7" s="238"/>
      <c r="SZV7" s="238"/>
      <c r="SZW7" s="238"/>
      <c r="SZX7" s="238"/>
      <c r="SZY7" s="238"/>
      <c r="SZZ7" s="238"/>
      <c r="TAA7" s="238"/>
      <c r="TAB7" s="238"/>
      <c r="TAC7" s="238"/>
      <c r="TAD7" s="238"/>
      <c r="TAE7" s="238"/>
      <c r="TAF7" s="238"/>
      <c r="TAG7" s="238"/>
      <c r="TAH7" s="238"/>
      <c r="TAI7" s="238"/>
      <c r="TAJ7" s="238"/>
      <c r="TAK7" s="238"/>
      <c r="TAL7" s="238"/>
      <c r="TAM7" s="238"/>
      <c r="TAN7" s="238"/>
      <c r="TAO7" s="238"/>
      <c r="TAP7" s="238"/>
      <c r="TAQ7" s="238"/>
      <c r="TAR7" s="238"/>
      <c r="TAS7" s="238"/>
      <c r="TAT7" s="238"/>
      <c r="TAU7" s="238"/>
      <c r="TAV7" s="238"/>
      <c r="TAW7" s="238"/>
      <c r="TAX7" s="238"/>
      <c r="TAY7" s="238"/>
      <c r="TAZ7" s="238"/>
      <c r="TBA7" s="238"/>
      <c r="TBB7" s="238"/>
      <c r="TBC7" s="238"/>
      <c r="TBD7" s="238"/>
      <c r="TBE7" s="238"/>
      <c r="TBF7" s="238"/>
      <c r="TBG7" s="238"/>
      <c r="TBH7" s="238"/>
      <c r="TBI7" s="238"/>
      <c r="TBJ7" s="238"/>
      <c r="TBK7" s="238"/>
      <c r="TBL7" s="238"/>
      <c r="TBM7" s="238"/>
      <c r="TBN7" s="238"/>
      <c r="TBO7" s="238"/>
      <c r="TBP7" s="238"/>
      <c r="TBQ7" s="238"/>
      <c r="TBR7" s="238"/>
      <c r="TBS7" s="238"/>
      <c r="TBT7" s="238"/>
      <c r="TBU7" s="238"/>
      <c r="TBV7" s="238"/>
      <c r="TBW7" s="238"/>
      <c r="TBX7" s="238"/>
      <c r="TBY7" s="238"/>
      <c r="TBZ7" s="238"/>
      <c r="TCA7" s="238"/>
      <c r="TCB7" s="238"/>
      <c r="TCC7" s="238"/>
      <c r="TCD7" s="238"/>
      <c r="TCE7" s="238"/>
      <c r="TCF7" s="238"/>
      <c r="TCG7" s="238"/>
      <c r="TCH7" s="238"/>
      <c r="TCI7" s="238"/>
      <c r="TCJ7" s="238"/>
      <c r="TCK7" s="238"/>
      <c r="TCL7" s="238"/>
      <c r="TCM7" s="238"/>
      <c r="TCN7" s="238"/>
      <c r="TCO7" s="238"/>
      <c r="TCP7" s="238"/>
      <c r="TCQ7" s="238"/>
      <c r="TCR7" s="238"/>
      <c r="TCS7" s="238"/>
      <c r="TCT7" s="238"/>
      <c r="TCU7" s="238"/>
      <c r="TCV7" s="238"/>
      <c r="TCW7" s="238"/>
      <c r="TCX7" s="238"/>
      <c r="TCY7" s="238"/>
      <c r="TCZ7" s="238"/>
      <c r="TDA7" s="238"/>
      <c r="TDB7" s="238"/>
      <c r="TDC7" s="238"/>
      <c r="TDD7" s="238"/>
      <c r="TDE7" s="238"/>
      <c r="TDF7" s="238"/>
      <c r="TDG7" s="238"/>
      <c r="TDH7" s="238"/>
      <c r="TDI7" s="238"/>
      <c r="TDJ7" s="238"/>
      <c r="TDK7" s="238"/>
      <c r="TDL7" s="238"/>
      <c r="TDM7" s="238"/>
      <c r="TDN7" s="238"/>
      <c r="TDO7" s="238"/>
      <c r="TDP7" s="238"/>
      <c r="TDQ7" s="238"/>
      <c r="TDR7" s="238"/>
      <c r="TDS7" s="238"/>
      <c r="TDT7" s="238"/>
      <c r="TDU7" s="238"/>
      <c r="TDV7" s="238"/>
      <c r="TDW7" s="238"/>
      <c r="TDX7" s="238"/>
      <c r="TDY7" s="238"/>
      <c r="TDZ7" s="238"/>
      <c r="TEA7" s="238"/>
      <c r="TEB7" s="238"/>
      <c r="TEC7" s="238"/>
      <c r="TED7" s="238"/>
      <c r="TEE7" s="238"/>
      <c r="TEF7" s="238"/>
      <c r="TEG7" s="238"/>
      <c r="TEH7" s="238"/>
      <c r="TEI7" s="238"/>
      <c r="TEJ7" s="238"/>
      <c r="TEK7" s="238"/>
      <c r="TEL7" s="238"/>
      <c r="TEM7" s="238"/>
      <c r="TEN7" s="238"/>
      <c r="TEO7" s="238"/>
      <c r="TEP7" s="238"/>
      <c r="TEQ7" s="238"/>
      <c r="TER7" s="238"/>
      <c r="TES7" s="238"/>
      <c r="TET7" s="238"/>
      <c r="TEU7" s="238"/>
      <c r="TEV7" s="238"/>
      <c r="TEW7" s="238"/>
      <c r="TEX7" s="238"/>
      <c r="TEY7" s="238"/>
      <c r="TEZ7" s="238"/>
      <c r="TFA7" s="238"/>
      <c r="TFB7" s="238"/>
      <c r="TFC7" s="238"/>
      <c r="TFD7" s="238"/>
      <c r="TFE7" s="238"/>
      <c r="TFF7" s="238"/>
      <c r="TFG7" s="238"/>
      <c r="TFH7" s="238"/>
      <c r="TFI7" s="238"/>
      <c r="TFJ7" s="238"/>
      <c r="TFK7" s="238"/>
      <c r="TFL7" s="238"/>
      <c r="TFM7" s="238"/>
      <c r="TFN7" s="238"/>
      <c r="TFO7" s="238"/>
      <c r="TFP7" s="238"/>
      <c r="TFQ7" s="238"/>
      <c r="TFR7" s="238"/>
      <c r="TFS7" s="238"/>
      <c r="TFT7" s="238"/>
      <c r="TFU7" s="238"/>
      <c r="TFV7" s="238"/>
      <c r="TFW7" s="238"/>
      <c r="TFX7" s="238"/>
      <c r="TFY7" s="238"/>
      <c r="TFZ7" s="238"/>
      <c r="TGA7" s="238"/>
      <c r="TGB7" s="238"/>
      <c r="TGC7" s="238"/>
      <c r="TGD7" s="238"/>
      <c r="TGE7" s="238"/>
      <c r="TGF7" s="238"/>
      <c r="TGG7" s="238"/>
      <c r="TGH7" s="238"/>
      <c r="TGI7" s="238"/>
      <c r="TGJ7" s="238"/>
      <c r="TGK7" s="238"/>
      <c r="TGL7" s="238"/>
      <c r="TGM7" s="238"/>
      <c r="TGN7" s="238"/>
      <c r="TGO7" s="238"/>
      <c r="TGP7" s="238"/>
      <c r="TGQ7" s="238"/>
      <c r="TGR7" s="238"/>
      <c r="TGS7" s="238"/>
      <c r="TGT7" s="238"/>
      <c r="TGU7" s="238"/>
      <c r="TGV7" s="238"/>
      <c r="TGW7" s="238"/>
      <c r="TGX7" s="238"/>
      <c r="TGY7" s="238"/>
      <c r="TGZ7" s="238"/>
      <c r="THA7" s="238"/>
      <c r="THB7" s="238"/>
      <c r="THC7" s="238"/>
      <c r="THD7" s="238"/>
      <c r="THE7" s="238"/>
      <c r="THF7" s="238"/>
      <c r="THG7" s="238"/>
      <c r="THH7" s="238"/>
      <c r="THI7" s="238"/>
      <c r="THJ7" s="238"/>
      <c r="THK7" s="238"/>
      <c r="THL7" s="238"/>
      <c r="THM7" s="238"/>
      <c r="THN7" s="238"/>
      <c r="THO7" s="238"/>
      <c r="THP7" s="238"/>
      <c r="THQ7" s="238"/>
      <c r="THR7" s="238"/>
      <c r="THS7" s="238"/>
      <c r="THT7" s="238"/>
      <c r="THU7" s="238"/>
      <c r="THV7" s="238"/>
      <c r="THW7" s="238"/>
      <c r="THX7" s="238"/>
      <c r="THY7" s="238"/>
      <c r="THZ7" s="238"/>
      <c r="TIA7" s="238"/>
      <c r="TIB7" s="238"/>
      <c r="TIC7" s="238"/>
      <c r="TID7" s="238"/>
      <c r="TIE7" s="238"/>
      <c r="TIF7" s="238"/>
      <c r="TIG7" s="238"/>
      <c r="TIH7" s="238"/>
      <c r="TII7" s="238"/>
      <c r="TIJ7" s="238"/>
      <c r="TIK7" s="238"/>
      <c r="TIL7" s="238"/>
      <c r="TIM7" s="238"/>
      <c r="TIN7" s="238"/>
      <c r="TIO7" s="238"/>
      <c r="TIP7" s="238"/>
      <c r="TIQ7" s="238"/>
      <c r="TIR7" s="238"/>
      <c r="TIS7" s="238"/>
      <c r="TIT7" s="238"/>
      <c r="TIU7" s="238"/>
      <c r="TIV7" s="238"/>
      <c r="TIW7" s="238"/>
      <c r="TIX7" s="238"/>
      <c r="TIY7" s="238"/>
      <c r="TIZ7" s="238"/>
      <c r="TJA7" s="238"/>
      <c r="TJB7" s="238"/>
      <c r="TJC7" s="238"/>
      <c r="TJD7" s="238"/>
      <c r="TJE7" s="238"/>
      <c r="TJF7" s="238"/>
      <c r="TJG7" s="238"/>
      <c r="TJH7" s="238"/>
      <c r="TJI7" s="238"/>
      <c r="TJJ7" s="238"/>
      <c r="TJK7" s="238"/>
      <c r="TJL7" s="238"/>
      <c r="TJM7" s="238"/>
      <c r="TJN7" s="238"/>
      <c r="TJO7" s="238"/>
      <c r="TJP7" s="238"/>
      <c r="TJQ7" s="238"/>
      <c r="TJR7" s="238"/>
      <c r="TJS7" s="238"/>
      <c r="TJT7" s="238"/>
      <c r="TJU7" s="238"/>
      <c r="TJV7" s="238"/>
      <c r="TJW7" s="238"/>
      <c r="TJX7" s="238"/>
      <c r="TJY7" s="238"/>
      <c r="TJZ7" s="238"/>
      <c r="TKA7" s="238"/>
      <c r="TKB7" s="238"/>
      <c r="TKC7" s="238"/>
      <c r="TKD7" s="238"/>
      <c r="TKE7" s="238"/>
      <c r="TKF7" s="238"/>
      <c r="TKG7" s="238"/>
      <c r="TKH7" s="238"/>
      <c r="TKI7" s="238"/>
      <c r="TKJ7" s="238"/>
      <c r="TKK7" s="238"/>
      <c r="TKL7" s="238"/>
      <c r="TKM7" s="238"/>
      <c r="TKN7" s="238"/>
      <c r="TKO7" s="238"/>
      <c r="TKP7" s="238"/>
      <c r="TKQ7" s="238"/>
      <c r="TKR7" s="238"/>
      <c r="TKS7" s="238"/>
      <c r="TKT7" s="238"/>
      <c r="TKU7" s="238"/>
      <c r="TKV7" s="238"/>
      <c r="TKW7" s="238"/>
      <c r="TKX7" s="238"/>
      <c r="TKY7" s="238"/>
      <c r="TKZ7" s="238"/>
      <c r="TLA7" s="238"/>
      <c r="TLB7" s="238"/>
      <c r="TLC7" s="238"/>
      <c r="TLD7" s="238"/>
      <c r="TLE7" s="238"/>
      <c r="TLF7" s="238"/>
      <c r="TLG7" s="238"/>
      <c r="TLH7" s="238"/>
      <c r="TLI7" s="238"/>
      <c r="TLJ7" s="238"/>
      <c r="TLK7" s="238"/>
      <c r="TLL7" s="238"/>
      <c r="TLM7" s="238"/>
      <c r="TLN7" s="238"/>
      <c r="TLO7" s="238"/>
      <c r="TLP7" s="238"/>
      <c r="TLQ7" s="238"/>
      <c r="TLR7" s="238"/>
      <c r="TLS7" s="238"/>
      <c r="TLT7" s="238"/>
      <c r="TLU7" s="238"/>
      <c r="TLV7" s="238"/>
      <c r="TLW7" s="238"/>
      <c r="TLX7" s="238"/>
      <c r="TLY7" s="238"/>
      <c r="TLZ7" s="238"/>
      <c r="TMA7" s="238"/>
      <c r="TMB7" s="238"/>
      <c r="TMC7" s="238"/>
      <c r="TMD7" s="238"/>
      <c r="TME7" s="238"/>
      <c r="TMF7" s="238"/>
      <c r="TMG7" s="238"/>
      <c r="TMH7" s="238"/>
      <c r="TMI7" s="238"/>
      <c r="TMJ7" s="238"/>
      <c r="TMK7" s="238"/>
      <c r="TML7" s="238"/>
      <c r="TMM7" s="238"/>
      <c r="TMN7" s="238"/>
      <c r="TMO7" s="238"/>
      <c r="TMP7" s="238"/>
      <c r="TMQ7" s="238"/>
      <c r="TMR7" s="238"/>
      <c r="TMS7" s="238"/>
      <c r="TMT7" s="238"/>
      <c r="TMU7" s="238"/>
      <c r="TMV7" s="238"/>
      <c r="TMW7" s="238"/>
      <c r="TMX7" s="238"/>
      <c r="TMY7" s="238"/>
      <c r="TMZ7" s="238"/>
      <c r="TNA7" s="238"/>
      <c r="TNB7" s="238"/>
      <c r="TNC7" s="238"/>
      <c r="TND7" s="238"/>
      <c r="TNE7" s="238"/>
      <c r="TNF7" s="238"/>
      <c r="TNG7" s="238"/>
      <c r="TNH7" s="238"/>
      <c r="TNI7" s="238"/>
      <c r="TNJ7" s="238"/>
      <c r="TNK7" s="238"/>
      <c r="TNL7" s="238"/>
      <c r="TNM7" s="238"/>
      <c r="TNN7" s="238"/>
      <c r="TNO7" s="238"/>
      <c r="TNP7" s="238"/>
      <c r="TNQ7" s="238"/>
      <c r="TNR7" s="238"/>
      <c r="TNS7" s="238"/>
      <c r="TNT7" s="238"/>
      <c r="TNU7" s="238"/>
      <c r="TNV7" s="238"/>
      <c r="TNW7" s="238"/>
      <c r="TNX7" s="238"/>
      <c r="TNY7" s="238"/>
      <c r="TNZ7" s="238"/>
      <c r="TOA7" s="238"/>
      <c r="TOB7" s="238"/>
      <c r="TOC7" s="238"/>
      <c r="TOD7" s="238"/>
      <c r="TOE7" s="238"/>
      <c r="TOF7" s="238"/>
      <c r="TOG7" s="238"/>
      <c r="TOH7" s="238"/>
      <c r="TOI7" s="238"/>
      <c r="TOJ7" s="238"/>
      <c r="TOK7" s="238"/>
      <c r="TOL7" s="238"/>
      <c r="TOM7" s="238"/>
      <c r="TON7" s="238"/>
      <c r="TOO7" s="238"/>
      <c r="TOP7" s="238"/>
      <c r="TOQ7" s="238"/>
      <c r="TOR7" s="238"/>
      <c r="TOS7" s="238"/>
      <c r="TOT7" s="238"/>
      <c r="TOU7" s="238"/>
      <c r="TOV7" s="238"/>
      <c r="TOW7" s="238"/>
      <c r="TOX7" s="238"/>
      <c r="TOY7" s="238"/>
      <c r="TOZ7" s="238"/>
      <c r="TPA7" s="238"/>
      <c r="TPB7" s="238"/>
      <c r="TPC7" s="238"/>
      <c r="TPD7" s="238"/>
      <c r="TPE7" s="238"/>
      <c r="TPF7" s="238"/>
      <c r="TPG7" s="238"/>
      <c r="TPH7" s="238"/>
      <c r="TPI7" s="238"/>
      <c r="TPJ7" s="238"/>
      <c r="TPK7" s="238"/>
      <c r="TPL7" s="238"/>
      <c r="TPM7" s="238"/>
      <c r="TPN7" s="238"/>
      <c r="TPO7" s="238"/>
      <c r="TPP7" s="238"/>
      <c r="TPQ7" s="238"/>
      <c r="TPR7" s="238"/>
      <c r="TPS7" s="238"/>
      <c r="TPT7" s="238"/>
      <c r="TPU7" s="238"/>
      <c r="TPV7" s="238"/>
      <c r="TPW7" s="238"/>
      <c r="TPX7" s="238"/>
      <c r="TPY7" s="238"/>
      <c r="TPZ7" s="238"/>
      <c r="TQA7" s="238"/>
      <c r="TQB7" s="238"/>
      <c r="TQC7" s="238"/>
      <c r="TQD7" s="238"/>
      <c r="TQE7" s="238"/>
      <c r="TQF7" s="238"/>
      <c r="TQG7" s="238"/>
      <c r="TQH7" s="238"/>
      <c r="TQI7" s="238"/>
      <c r="TQJ7" s="238"/>
      <c r="TQK7" s="238"/>
      <c r="TQL7" s="238"/>
      <c r="TQM7" s="238"/>
      <c r="TQN7" s="238"/>
      <c r="TQO7" s="238"/>
      <c r="TQP7" s="238"/>
      <c r="TQQ7" s="238"/>
      <c r="TQR7" s="238"/>
      <c r="TQS7" s="238"/>
      <c r="TQT7" s="238"/>
      <c r="TQU7" s="238"/>
      <c r="TQV7" s="238"/>
      <c r="TQW7" s="238"/>
      <c r="TQX7" s="238"/>
      <c r="TQY7" s="238"/>
      <c r="TQZ7" s="238"/>
      <c r="TRA7" s="238"/>
      <c r="TRB7" s="238"/>
      <c r="TRC7" s="238"/>
      <c r="TRD7" s="238"/>
      <c r="TRE7" s="238"/>
      <c r="TRF7" s="238"/>
      <c r="TRG7" s="238"/>
      <c r="TRH7" s="238"/>
      <c r="TRI7" s="238"/>
      <c r="TRJ7" s="238"/>
      <c r="TRK7" s="238"/>
      <c r="TRL7" s="238"/>
      <c r="TRM7" s="238"/>
      <c r="TRN7" s="238"/>
      <c r="TRO7" s="238"/>
      <c r="TRP7" s="238"/>
      <c r="TRQ7" s="238"/>
      <c r="TRR7" s="238"/>
      <c r="TRS7" s="238"/>
      <c r="TRT7" s="238"/>
      <c r="TRU7" s="238"/>
      <c r="TRV7" s="238"/>
      <c r="TRW7" s="238"/>
      <c r="TRX7" s="238"/>
      <c r="TRY7" s="238"/>
      <c r="TRZ7" s="238"/>
      <c r="TSA7" s="238"/>
      <c r="TSB7" s="238"/>
      <c r="TSC7" s="238"/>
      <c r="TSD7" s="238"/>
      <c r="TSE7" s="238"/>
      <c r="TSF7" s="238"/>
      <c r="TSG7" s="238"/>
      <c r="TSH7" s="238"/>
      <c r="TSI7" s="238"/>
      <c r="TSJ7" s="238"/>
      <c r="TSK7" s="238"/>
      <c r="TSL7" s="238"/>
      <c r="TSM7" s="238"/>
      <c r="TSN7" s="238"/>
      <c r="TSO7" s="238"/>
      <c r="TSP7" s="238"/>
      <c r="TSQ7" s="238"/>
      <c r="TSR7" s="238"/>
      <c r="TSS7" s="238"/>
      <c r="TST7" s="238"/>
      <c r="TSU7" s="238"/>
      <c r="TSV7" s="238"/>
      <c r="TSW7" s="238"/>
      <c r="TSX7" s="238"/>
      <c r="TSY7" s="238"/>
      <c r="TSZ7" s="238"/>
      <c r="TTA7" s="238"/>
      <c r="TTB7" s="238"/>
      <c r="TTC7" s="238"/>
      <c r="TTD7" s="238"/>
      <c r="TTE7" s="238"/>
      <c r="TTF7" s="238"/>
      <c r="TTG7" s="238"/>
      <c r="TTH7" s="238"/>
      <c r="TTI7" s="238"/>
      <c r="TTJ7" s="238"/>
      <c r="TTK7" s="238"/>
      <c r="TTL7" s="238"/>
      <c r="TTM7" s="238"/>
      <c r="TTN7" s="238"/>
      <c r="TTO7" s="238"/>
      <c r="TTP7" s="238"/>
      <c r="TTQ7" s="238"/>
      <c r="TTR7" s="238"/>
      <c r="TTS7" s="238"/>
      <c r="TTT7" s="238"/>
      <c r="TTU7" s="238"/>
      <c r="TTV7" s="238"/>
      <c r="TTW7" s="238"/>
      <c r="TTX7" s="238"/>
      <c r="TTY7" s="238"/>
      <c r="TTZ7" s="238"/>
      <c r="TUA7" s="238"/>
      <c r="TUB7" s="238"/>
      <c r="TUC7" s="238"/>
      <c r="TUD7" s="238"/>
      <c r="TUE7" s="238"/>
      <c r="TUF7" s="238"/>
      <c r="TUG7" s="238"/>
      <c r="TUH7" s="238"/>
      <c r="TUI7" s="238"/>
      <c r="TUJ7" s="238"/>
      <c r="TUK7" s="238"/>
      <c r="TUL7" s="238"/>
      <c r="TUM7" s="238"/>
      <c r="TUN7" s="238"/>
      <c r="TUO7" s="238"/>
      <c r="TUP7" s="238"/>
      <c r="TUQ7" s="238"/>
      <c r="TUR7" s="238"/>
      <c r="TUS7" s="238"/>
      <c r="TUT7" s="238"/>
      <c r="TUU7" s="238"/>
      <c r="TUV7" s="238"/>
      <c r="TUW7" s="238"/>
      <c r="TUX7" s="238"/>
      <c r="TUY7" s="238"/>
      <c r="TUZ7" s="238"/>
      <c r="TVA7" s="238"/>
      <c r="TVB7" s="238"/>
      <c r="TVC7" s="238"/>
      <c r="TVD7" s="238"/>
      <c r="TVE7" s="238"/>
      <c r="TVF7" s="238"/>
      <c r="TVG7" s="238"/>
      <c r="TVH7" s="238"/>
      <c r="TVI7" s="238"/>
      <c r="TVJ7" s="238"/>
      <c r="TVK7" s="238"/>
      <c r="TVL7" s="238"/>
      <c r="TVM7" s="238"/>
      <c r="TVN7" s="238"/>
      <c r="TVO7" s="238"/>
      <c r="TVP7" s="238"/>
      <c r="TVQ7" s="238"/>
      <c r="TVR7" s="238"/>
      <c r="TVS7" s="238"/>
      <c r="TVT7" s="238"/>
      <c r="TVU7" s="238"/>
      <c r="TVV7" s="238"/>
      <c r="TVW7" s="238"/>
      <c r="TVX7" s="238"/>
      <c r="TVY7" s="238"/>
      <c r="TVZ7" s="238"/>
      <c r="TWA7" s="238"/>
      <c r="TWB7" s="238"/>
      <c r="TWC7" s="238"/>
      <c r="TWD7" s="238"/>
      <c r="TWE7" s="238"/>
      <c r="TWF7" s="238"/>
      <c r="TWG7" s="238"/>
      <c r="TWH7" s="238"/>
      <c r="TWI7" s="238"/>
      <c r="TWJ7" s="238"/>
      <c r="TWK7" s="238"/>
      <c r="TWL7" s="238"/>
      <c r="TWM7" s="238"/>
      <c r="TWN7" s="238"/>
      <c r="TWO7" s="238"/>
      <c r="TWP7" s="238"/>
      <c r="TWQ7" s="238"/>
      <c r="TWR7" s="238"/>
      <c r="TWS7" s="238"/>
      <c r="TWT7" s="238"/>
      <c r="TWU7" s="238"/>
      <c r="TWV7" s="238"/>
      <c r="TWW7" s="238"/>
      <c r="TWX7" s="238"/>
      <c r="TWY7" s="238"/>
      <c r="TWZ7" s="238"/>
      <c r="TXA7" s="238"/>
      <c r="TXB7" s="238"/>
      <c r="TXC7" s="238"/>
      <c r="TXD7" s="238"/>
      <c r="TXE7" s="238"/>
      <c r="TXF7" s="238"/>
      <c r="TXG7" s="238"/>
      <c r="TXH7" s="238"/>
      <c r="TXI7" s="238"/>
      <c r="TXJ7" s="238"/>
      <c r="TXK7" s="238"/>
      <c r="TXL7" s="238"/>
      <c r="TXM7" s="238"/>
      <c r="TXN7" s="238"/>
      <c r="TXO7" s="238"/>
      <c r="TXP7" s="238"/>
      <c r="TXQ7" s="238"/>
      <c r="TXR7" s="238"/>
      <c r="TXS7" s="238"/>
      <c r="TXT7" s="238"/>
      <c r="TXU7" s="238"/>
      <c r="TXV7" s="238"/>
      <c r="TXW7" s="238"/>
      <c r="TXX7" s="238"/>
      <c r="TXY7" s="238"/>
      <c r="TXZ7" s="238"/>
      <c r="TYA7" s="238"/>
      <c r="TYB7" s="238"/>
      <c r="TYC7" s="238"/>
      <c r="TYD7" s="238"/>
      <c r="TYE7" s="238"/>
      <c r="TYF7" s="238"/>
      <c r="TYG7" s="238"/>
      <c r="TYH7" s="238"/>
      <c r="TYI7" s="238"/>
      <c r="TYJ7" s="238"/>
      <c r="TYK7" s="238"/>
      <c r="TYL7" s="238"/>
      <c r="TYM7" s="238"/>
      <c r="TYN7" s="238"/>
      <c r="TYO7" s="238"/>
      <c r="TYP7" s="238"/>
      <c r="TYQ7" s="238"/>
      <c r="TYR7" s="238"/>
      <c r="TYS7" s="238"/>
      <c r="TYT7" s="238"/>
      <c r="TYU7" s="238"/>
      <c r="TYV7" s="238"/>
      <c r="TYW7" s="238"/>
      <c r="TYX7" s="238"/>
      <c r="TYY7" s="238"/>
      <c r="TYZ7" s="238"/>
      <c r="TZA7" s="238"/>
      <c r="TZB7" s="238"/>
      <c r="TZC7" s="238"/>
      <c r="TZD7" s="238"/>
      <c r="TZE7" s="238"/>
      <c r="TZF7" s="238"/>
      <c r="TZG7" s="238"/>
      <c r="TZH7" s="238"/>
      <c r="TZI7" s="238"/>
      <c r="TZJ7" s="238"/>
      <c r="TZK7" s="238"/>
      <c r="TZL7" s="238"/>
      <c r="TZM7" s="238"/>
      <c r="TZN7" s="238"/>
      <c r="TZO7" s="238"/>
      <c r="TZP7" s="238"/>
      <c r="TZQ7" s="238"/>
      <c r="TZR7" s="238"/>
      <c r="TZS7" s="238"/>
      <c r="TZT7" s="238"/>
      <c r="TZU7" s="238"/>
      <c r="TZV7" s="238"/>
      <c r="TZW7" s="238"/>
      <c r="TZX7" s="238"/>
      <c r="TZY7" s="238"/>
      <c r="TZZ7" s="238"/>
      <c r="UAA7" s="238"/>
      <c r="UAB7" s="238"/>
      <c r="UAC7" s="238"/>
      <c r="UAD7" s="238"/>
      <c r="UAE7" s="238"/>
      <c r="UAF7" s="238"/>
      <c r="UAG7" s="238"/>
      <c r="UAH7" s="238"/>
      <c r="UAI7" s="238"/>
      <c r="UAJ7" s="238"/>
      <c r="UAK7" s="238"/>
      <c r="UAL7" s="238"/>
      <c r="UAM7" s="238"/>
      <c r="UAN7" s="238"/>
      <c r="UAO7" s="238"/>
      <c r="UAP7" s="238"/>
      <c r="UAQ7" s="238"/>
      <c r="UAR7" s="238"/>
      <c r="UAS7" s="238"/>
      <c r="UAT7" s="238"/>
      <c r="UAU7" s="238"/>
      <c r="UAV7" s="238"/>
      <c r="UAW7" s="238"/>
      <c r="UAX7" s="238"/>
      <c r="UAY7" s="238"/>
      <c r="UAZ7" s="238"/>
      <c r="UBA7" s="238"/>
      <c r="UBB7" s="238"/>
      <c r="UBC7" s="238"/>
      <c r="UBD7" s="238"/>
      <c r="UBE7" s="238"/>
      <c r="UBF7" s="238"/>
      <c r="UBG7" s="238"/>
      <c r="UBH7" s="238"/>
      <c r="UBI7" s="238"/>
      <c r="UBJ7" s="238"/>
      <c r="UBK7" s="238"/>
      <c r="UBL7" s="238"/>
      <c r="UBM7" s="238"/>
      <c r="UBN7" s="238"/>
      <c r="UBO7" s="238"/>
      <c r="UBP7" s="238"/>
      <c r="UBQ7" s="238"/>
      <c r="UBR7" s="238"/>
      <c r="UBS7" s="238"/>
      <c r="UBT7" s="238"/>
      <c r="UBU7" s="238"/>
      <c r="UBV7" s="238"/>
      <c r="UBW7" s="238"/>
      <c r="UBX7" s="238"/>
      <c r="UBY7" s="238"/>
      <c r="UBZ7" s="238"/>
      <c r="UCA7" s="238"/>
      <c r="UCB7" s="238"/>
      <c r="UCC7" s="238"/>
      <c r="UCD7" s="238"/>
      <c r="UCE7" s="238"/>
      <c r="UCF7" s="238"/>
      <c r="UCG7" s="238"/>
      <c r="UCH7" s="238"/>
      <c r="UCI7" s="238"/>
      <c r="UCJ7" s="238"/>
      <c r="UCK7" s="238"/>
      <c r="UCL7" s="238"/>
      <c r="UCM7" s="238"/>
      <c r="UCN7" s="238"/>
      <c r="UCO7" s="238"/>
      <c r="UCP7" s="238"/>
      <c r="UCQ7" s="238"/>
      <c r="UCR7" s="238"/>
      <c r="UCS7" s="238"/>
      <c r="UCT7" s="238"/>
      <c r="UCU7" s="238"/>
      <c r="UCV7" s="238"/>
      <c r="UCW7" s="238"/>
      <c r="UCX7" s="238"/>
      <c r="UCY7" s="238"/>
      <c r="UCZ7" s="238"/>
      <c r="UDA7" s="238"/>
      <c r="UDB7" s="238"/>
      <c r="UDC7" s="238"/>
      <c r="UDD7" s="238"/>
      <c r="UDE7" s="238"/>
      <c r="UDF7" s="238"/>
      <c r="UDG7" s="238"/>
      <c r="UDH7" s="238"/>
      <c r="UDI7" s="238"/>
      <c r="UDJ7" s="238"/>
      <c r="UDK7" s="238"/>
      <c r="UDL7" s="238"/>
      <c r="UDM7" s="238"/>
      <c r="UDN7" s="238"/>
      <c r="UDO7" s="238"/>
      <c r="UDP7" s="238"/>
      <c r="UDQ7" s="238"/>
      <c r="UDR7" s="238"/>
      <c r="UDS7" s="238"/>
      <c r="UDT7" s="238"/>
      <c r="UDU7" s="238"/>
      <c r="UDV7" s="238"/>
      <c r="UDW7" s="238"/>
      <c r="UDX7" s="238"/>
      <c r="UDY7" s="238"/>
      <c r="UDZ7" s="238"/>
      <c r="UEA7" s="238"/>
      <c r="UEB7" s="238"/>
      <c r="UEC7" s="238"/>
      <c r="UED7" s="238"/>
      <c r="UEE7" s="238"/>
      <c r="UEF7" s="238"/>
      <c r="UEG7" s="238"/>
      <c r="UEH7" s="238"/>
      <c r="UEI7" s="238"/>
      <c r="UEJ7" s="238"/>
      <c r="UEK7" s="238"/>
      <c r="UEL7" s="238"/>
      <c r="UEM7" s="238"/>
      <c r="UEN7" s="238"/>
      <c r="UEO7" s="238"/>
      <c r="UEP7" s="238"/>
      <c r="UEQ7" s="238"/>
      <c r="UER7" s="238"/>
      <c r="UES7" s="238"/>
      <c r="UET7" s="238"/>
      <c r="UEU7" s="238"/>
      <c r="UEV7" s="238"/>
      <c r="UEW7" s="238"/>
      <c r="UEX7" s="238"/>
      <c r="UEY7" s="238"/>
      <c r="UEZ7" s="238"/>
      <c r="UFA7" s="238"/>
      <c r="UFB7" s="238"/>
      <c r="UFC7" s="238"/>
      <c r="UFD7" s="238"/>
      <c r="UFE7" s="238"/>
      <c r="UFF7" s="238"/>
      <c r="UFG7" s="238"/>
      <c r="UFH7" s="238"/>
      <c r="UFI7" s="238"/>
      <c r="UFJ7" s="238"/>
      <c r="UFK7" s="238"/>
      <c r="UFL7" s="238"/>
      <c r="UFM7" s="238"/>
      <c r="UFN7" s="238"/>
      <c r="UFO7" s="238"/>
      <c r="UFP7" s="238"/>
      <c r="UFQ7" s="238"/>
      <c r="UFR7" s="238"/>
      <c r="UFS7" s="238"/>
      <c r="UFT7" s="238"/>
      <c r="UFU7" s="238"/>
      <c r="UFV7" s="238"/>
      <c r="UFW7" s="238"/>
      <c r="UFX7" s="238"/>
      <c r="UFY7" s="238"/>
      <c r="UFZ7" s="238"/>
      <c r="UGA7" s="238"/>
      <c r="UGB7" s="238"/>
      <c r="UGC7" s="238"/>
      <c r="UGD7" s="238"/>
      <c r="UGE7" s="238"/>
      <c r="UGF7" s="238"/>
      <c r="UGG7" s="238"/>
      <c r="UGH7" s="238"/>
      <c r="UGI7" s="238"/>
      <c r="UGJ7" s="238"/>
      <c r="UGK7" s="238"/>
      <c r="UGL7" s="238"/>
      <c r="UGM7" s="238"/>
      <c r="UGN7" s="238"/>
      <c r="UGO7" s="238"/>
      <c r="UGP7" s="238"/>
      <c r="UGQ7" s="238"/>
      <c r="UGR7" s="238"/>
      <c r="UGS7" s="238"/>
      <c r="UGT7" s="238"/>
      <c r="UGU7" s="238"/>
      <c r="UGV7" s="238"/>
      <c r="UGW7" s="238"/>
      <c r="UGX7" s="238"/>
      <c r="UGY7" s="238"/>
      <c r="UGZ7" s="238"/>
      <c r="UHA7" s="238"/>
      <c r="UHB7" s="238"/>
      <c r="UHC7" s="238"/>
      <c r="UHD7" s="238"/>
      <c r="UHE7" s="238"/>
      <c r="UHF7" s="238"/>
      <c r="UHG7" s="238"/>
      <c r="UHH7" s="238"/>
      <c r="UHI7" s="238"/>
      <c r="UHJ7" s="238"/>
      <c r="UHK7" s="238"/>
      <c r="UHL7" s="238"/>
      <c r="UHM7" s="238"/>
      <c r="UHN7" s="238"/>
      <c r="UHO7" s="238"/>
      <c r="UHP7" s="238"/>
      <c r="UHQ7" s="238"/>
      <c r="UHR7" s="238"/>
      <c r="UHS7" s="238"/>
      <c r="UHT7" s="238"/>
      <c r="UHU7" s="238"/>
      <c r="UHV7" s="238"/>
      <c r="UHW7" s="238"/>
      <c r="UHX7" s="238"/>
      <c r="UHY7" s="238"/>
      <c r="UHZ7" s="238"/>
      <c r="UIA7" s="238"/>
      <c r="UIB7" s="238"/>
      <c r="UIC7" s="238"/>
      <c r="UID7" s="238"/>
      <c r="UIE7" s="238"/>
      <c r="UIF7" s="238"/>
      <c r="UIG7" s="238"/>
      <c r="UIH7" s="238"/>
      <c r="UII7" s="238"/>
      <c r="UIJ7" s="238"/>
      <c r="UIK7" s="238"/>
      <c r="UIL7" s="238"/>
      <c r="UIM7" s="238"/>
      <c r="UIN7" s="238"/>
      <c r="UIO7" s="238"/>
      <c r="UIP7" s="238"/>
      <c r="UIQ7" s="238"/>
      <c r="UIR7" s="238"/>
      <c r="UIS7" s="238"/>
      <c r="UIT7" s="238"/>
      <c r="UIU7" s="238"/>
      <c r="UIV7" s="238"/>
      <c r="UIW7" s="238"/>
      <c r="UIX7" s="238"/>
      <c r="UIY7" s="238"/>
      <c r="UIZ7" s="238"/>
      <c r="UJA7" s="238"/>
      <c r="UJB7" s="238"/>
      <c r="UJC7" s="238"/>
      <c r="UJD7" s="238"/>
      <c r="UJE7" s="238"/>
      <c r="UJF7" s="238"/>
      <c r="UJG7" s="238"/>
      <c r="UJH7" s="238"/>
      <c r="UJI7" s="238"/>
      <c r="UJJ7" s="238"/>
      <c r="UJK7" s="238"/>
      <c r="UJL7" s="238"/>
      <c r="UJM7" s="238"/>
      <c r="UJN7" s="238"/>
      <c r="UJO7" s="238"/>
      <c r="UJP7" s="238"/>
      <c r="UJQ7" s="238"/>
      <c r="UJR7" s="238"/>
      <c r="UJS7" s="238"/>
      <c r="UJT7" s="238"/>
      <c r="UJU7" s="238"/>
      <c r="UJV7" s="238"/>
      <c r="UJW7" s="238"/>
      <c r="UJX7" s="238"/>
      <c r="UJY7" s="238"/>
      <c r="UJZ7" s="238"/>
      <c r="UKA7" s="238"/>
      <c r="UKB7" s="238"/>
      <c r="UKC7" s="238"/>
      <c r="UKD7" s="238"/>
      <c r="UKE7" s="238"/>
      <c r="UKF7" s="238"/>
      <c r="UKG7" s="238"/>
      <c r="UKH7" s="238"/>
      <c r="UKI7" s="238"/>
      <c r="UKJ7" s="238"/>
      <c r="UKK7" s="238"/>
      <c r="UKL7" s="238"/>
      <c r="UKM7" s="238"/>
      <c r="UKN7" s="238"/>
      <c r="UKO7" s="238"/>
      <c r="UKP7" s="238"/>
      <c r="UKQ7" s="238"/>
      <c r="UKR7" s="238"/>
      <c r="UKS7" s="238"/>
      <c r="UKT7" s="238"/>
      <c r="UKU7" s="238"/>
      <c r="UKV7" s="238"/>
      <c r="UKW7" s="238"/>
      <c r="UKX7" s="238"/>
      <c r="UKY7" s="238"/>
      <c r="UKZ7" s="238"/>
      <c r="ULA7" s="238"/>
      <c r="ULB7" s="238"/>
      <c r="ULC7" s="238"/>
      <c r="ULD7" s="238"/>
      <c r="ULE7" s="238"/>
      <c r="ULF7" s="238"/>
      <c r="ULG7" s="238"/>
      <c r="ULH7" s="238"/>
      <c r="ULI7" s="238"/>
      <c r="ULJ7" s="238"/>
      <c r="ULK7" s="238"/>
      <c r="ULL7" s="238"/>
      <c r="ULM7" s="238"/>
      <c r="ULN7" s="238"/>
      <c r="ULO7" s="238"/>
      <c r="ULP7" s="238"/>
      <c r="ULQ7" s="238"/>
      <c r="ULR7" s="238"/>
      <c r="ULS7" s="238"/>
      <c r="ULT7" s="238"/>
      <c r="ULU7" s="238"/>
      <c r="ULV7" s="238"/>
      <c r="ULW7" s="238"/>
      <c r="ULX7" s="238"/>
      <c r="ULY7" s="238"/>
      <c r="ULZ7" s="238"/>
      <c r="UMA7" s="238"/>
      <c r="UMB7" s="238"/>
      <c r="UMC7" s="238"/>
      <c r="UMD7" s="238"/>
      <c r="UME7" s="238"/>
      <c r="UMF7" s="238"/>
      <c r="UMG7" s="238"/>
      <c r="UMH7" s="238"/>
      <c r="UMI7" s="238"/>
      <c r="UMJ7" s="238"/>
      <c r="UMK7" s="238"/>
      <c r="UML7" s="238"/>
      <c r="UMM7" s="238"/>
      <c r="UMN7" s="238"/>
      <c r="UMO7" s="238"/>
      <c r="UMP7" s="238"/>
      <c r="UMQ7" s="238"/>
      <c r="UMR7" s="238"/>
      <c r="UMS7" s="238"/>
      <c r="UMT7" s="238"/>
      <c r="UMU7" s="238"/>
      <c r="UMV7" s="238"/>
      <c r="UMW7" s="238"/>
      <c r="UMX7" s="238"/>
      <c r="UMY7" s="238"/>
      <c r="UMZ7" s="238"/>
      <c r="UNA7" s="238"/>
      <c r="UNB7" s="238"/>
      <c r="UNC7" s="238"/>
      <c r="UND7" s="238"/>
      <c r="UNE7" s="238"/>
      <c r="UNF7" s="238"/>
      <c r="UNG7" s="238"/>
      <c r="UNH7" s="238"/>
      <c r="UNI7" s="238"/>
      <c r="UNJ7" s="238"/>
      <c r="UNK7" s="238"/>
      <c r="UNL7" s="238"/>
      <c r="UNM7" s="238"/>
      <c r="UNN7" s="238"/>
      <c r="UNO7" s="238"/>
      <c r="UNP7" s="238"/>
      <c r="UNQ7" s="238"/>
      <c r="UNR7" s="238"/>
      <c r="UNS7" s="238"/>
      <c r="UNT7" s="238"/>
      <c r="UNU7" s="238"/>
      <c r="UNV7" s="238"/>
      <c r="UNW7" s="238"/>
      <c r="UNX7" s="238"/>
      <c r="UNY7" s="238"/>
      <c r="UNZ7" s="238"/>
      <c r="UOA7" s="238"/>
      <c r="UOB7" s="238"/>
      <c r="UOC7" s="238"/>
      <c r="UOD7" s="238"/>
      <c r="UOE7" s="238"/>
      <c r="UOF7" s="238"/>
      <c r="UOG7" s="238"/>
      <c r="UOH7" s="238"/>
      <c r="UOI7" s="238"/>
      <c r="UOJ7" s="238"/>
      <c r="UOK7" s="238"/>
      <c r="UOL7" s="238"/>
      <c r="UOM7" s="238"/>
      <c r="UON7" s="238"/>
      <c r="UOO7" s="238"/>
      <c r="UOP7" s="238"/>
      <c r="UOQ7" s="238"/>
      <c r="UOR7" s="238"/>
      <c r="UOS7" s="238"/>
      <c r="UOT7" s="238"/>
      <c r="UOU7" s="238"/>
      <c r="UOV7" s="238"/>
      <c r="UOW7" s="238"/>
      <c r="UOX7" s="238"/>
      <c r="UOY7" s="238"/>
      <c r="UOZ7" s="238"/>
      <c r="UPA7" s="238"/>
      <c r="UPB7" s="238"/>
      <c r="UPC7" s="238"/>
      <c r="UPD7" s="238"/>
      <c r="UPE7" s="238"/>
      <c r="UPF7" s="238"/>
      <c r="UPG7" s="238"/>
      <c r="UPH7" s="238"/>
      <c r="UPI7" s="238"/>
      <c r="UPJ7" s="238"/>
      <c r="UPK7" s="238"/>
      <c r="UPL7" s="238"/>
      <c r="UPM7" s="238"/>
      <c r="UPN7" s="238"/>
      <c r="UPO7" s="238"/>
      <c r="UPP7" s="238"/>
      <c r="UPQ7" s="238"/>
      <c r="UPR7" s="238"/>
      <c r="UPS7" s="238"/>
      <c r="UPT7" s="238"/>
      <c r="UPU7" s="238"/>
      <c r="UPV7" s="238"/>
      <c r="UPW7" s="238"/>
      <c r="UPX7" s="238"/>
      <c r="UPY7" s="238"/>
      <c r="UPZ7" s="238"/>
      <c r="UQA7" s="238"/>
      <c r="UQB7" s="238"/>
      <c r="UQC7" s="238"/>
      <c r="UQD7" s="238"/>
      <c r="UQE7" s="238"/>
      <c r="UQF7" s="238"/>
      <c r="UQG7" s="238"/>
      <c r="UQH7" s="238"/>
      <c r="UQI7" s="238"/>
      <c r="UQJ7" s="238"/>
      <c r="UQK7" s="238"/>
      <c r="UQL7" s="238"/>
      <c r="UQM7" s="238"/>
      <c r="UQN7" s="238"/>
      <c r="UQO7" s="238"/>
      <c r="UQP7" s="238"/>
      <c r="UQQ7" s="238"/>
      <c r="UQR7" s="238"/>
      <c r="UQS7" s="238"/>
      <c r="UQT7" s="238"/>
      <c r="UQU7" s="238"/>
      <c r="UQV7" s="238"/>
      <c r="UQW7" s="238"/>
      <c r="UQX7" s="238"/>
      <c r="UQY7" s="238"/>
      <c r="UQZ7" s="238"/>
      <c r="URA7" s="238"/>
      <c r="URB7" s="238"/>
      <c r="URC7" s="238"/>
      <c r="URD7" s="238"/>
      <c r="URE7" s="238"/>
      <c r="URF7" s="238"/>
      <c r="URG7" s="238"/>
      <c r="URH7" s="238"/>
      <c r="URI7" s="238"/>
      <c r="URJ7" s="238"/>
      <c r="URK7" s="238"/>
      <c r="URL7" s="238"/>
      <c r="URM7" s="238"/>
      <c r="URN7" s="238"/>
      <c r="URO7" s="238"/>
      <c r="URP7" s="238"/>
      <c r="URQ7" s="238"/>
      <c r="URR7" s="238"/>
      <c r="URS7" s="238"/>
      <c r="URT7" s="238"/>
      <c r="URU7" s="238"/>
      <c r="URV7" s="238"/>
      <c r="URW7" s="238"/>
      <c r="URX7" s="238"/>
      <c r="URY7" s="238"/>
      <c r="URZ7" s="238"/>
      <c r="USA7" s="238"/>
      <c r="USB7" s="238"/>
      <c r="USC7" s="238"/>
      <c r="USD7" s="238"/>
      <c r="USE7" s="238"/>
      <c r="USF7" s="238"/>
      <c r="USG7" s="238"/>
      <c r="USH7" s="238"/>
      <c r="USI7" s="238"/>
      <c r="USJ7" s="238"/>
      <c r="USK7" s="238"/>
      <c r="USL7" s="238"/>
      <c r="USM7" s="238"/>
      <c r="USN7" s="238"/>
      <c r="USO7" s="238"/>
      <c r="USP7" s="238"/>
      <c r="USQ7" s="238"/>
      <c r="USR7" s="238"/>
      <c r="USS7" s="238"/>
      <c r="UST7" s="238"/>
      <c r="USU7" s="238"/>
      <c r="USV7" s="238"/>
      <c r="USW7" s="238"/>
      <c r="USX7" s="238"/>
      <c r="USY7" s="238"/>
      <c r="USZ7" s="238"/>
      <c r="UTA7" s="238"/>
      <c r="UTB7" s="238"/>
      <c r="UTC7" s="238"/>
      <c r="UTD7" s="238"/>
      <c r="UTE7" s="238"/>
      <c r="UTF7" s="238"/>
      <c r="UTG7" s="238"/>
      <c r="UTH7" s="238"/>
      <c r="UTI7" s="238"/>
      <c r="UTJ7" s="238"/>
      <c r="UTK7" s="238"/>
      <c r="UTL7" s="238"/>
      <c r="UTM7" s="238"/>
      <c r="UTN7" s="238"/>
      <c r="UTO7" s="238"/>
      <c r="UTP7" s="238"/>
      <c r="UTQ7" s="238"/>
      <c r="UTR7" s="238"/>
      <c r="UTS7" s="238"/>
      <c r="UTT7" s="238"/>
      <c r="UTU7" s="238"/>
      <c r="UTV7" s="238"/>
      <c r="UTW7" s="238"/>
      <c r="UTX7" s="238"/>
      <c r="UTY7" s="238"/>
      <c r="UTZ7" s="238"/>
      <c r="UUA7" s="238"/>
      <c r="UUB7" s="238"/>
      <c r="UUC7" s="238"/>
      <c r="UUD7" s="238"/>
      <c r="UUE7" s="238"/>
      <c r="UUF7" s="238"/>
      <c r="UUG7" s="238"/>
      <c r="UUH7" s="238"/>
      <c r="UUI7" s="238"/>
      <c r="UUJ7" s="238"/>
      <c r="UUK7" s="238"/>
      <c r="UUL7" s="238"/>
      <c r="UUM7" s="238"/>
      <c r="UUN7" s="238"/>
      <c r="UUO7" s="238"/>
      <c r="UUP7" s="238"/>
      <c r="UUQ7" s="238"/>
      <c r="UUR7" s="238"/>
      <c r="UUS7" s="238"/>
      <c r="UUT7" s="238"/>
      <c r="UUU7" s="238"/>
      <c r="UUV7" s="238"/>
      <c r="UUW7" s="238"/>
      <c r="UUX7" s="238"/>
      <c r="UUY7" s="238"/>
      <c r="UUZ7" s="238"/>
      <c r="UVA7" s="238"/>
      <c r="UVB7" s="238"/>
      <c r="UVC7" s="238"/>
      <c r="UVD7" s="238"/>
      <c r="UVE7" s="238"/>
      <c r="UVF7" s="238"/>
      <c r="UVG7" s="238"/>
      <c r="UVH7" s="238"/>
      <c r="UVI7" s="238"/>
      <c r="UVJ7" s="238"/>
      <c r="UVK7" s="238"/>
      <c r="UVL7" s="238"/>
      <c r="UVM7" s="238"/>
      <c r="UVN7" s="238"/>
      <c r="UVO7" s="238"/>
      <c r="UVP7" s="238"/>
      <c r="UVQ7" s="238"/>
      <c r="UVR7" s="238"/>
      <c r="UVS7" s="238"/>
      <c r="UVT7" s="238"/>
      <c r="UVU7" s="238"/>
      <c r="UVV7" s="238"/>
      <c r="UVW7" s="238"/>
      <c r="UVX7" s="238"/>
      <c r="UVY7" s="238"/>
      <c r="UVZ7" s="238"/>
      <c r="UWA7" s="238"/>
      <c r="UWB7" s="238"/>
      <c r="UWC7" s="238"/>
      <c r="UWD7" s="238"/>
      <c r="UWE7" s="238"/>
      <c r="UWF7" s="238"/>
      <c r="UWG7" s="238"/>
      <c r="UWH7" s="238"/>
      <c r="UWI7" s="238"/>
      <c r="UWJ7" s="238"/>
      <c r="UWK7" s="238"/>
      <c r="UWL7" s="238"/>
      <c r="UWM7" s="238"/>
      <c r="UWN7" s="238"/>
      <c r="UWO7" s="238"/>
      <c r="UWP7" s="238"/>
      <c r="UWQ7" s="238"/>
      <c r="UWR7" s="238"/>
      <c r="UWS7" s="238"/>
      <c r="UWT7" s="238"/>
      <c r="UWU7" s="238"/>
      <c r="UWV7" s="238"/>
      <c r="UWW7" s="238"/>
      <c r="UWX7" s="238"/>
      <c r="UWY7" s="238"/>
      <c r="UWZ7" s="238"/>
      <c r="UXA7" s="238"/>
      <c r="UXB7" s="238"/>
      <c r="UXC7" s="238"/>
      <c r="UXD7" s="238"/>
      <c r="UXE7" s="238"/>
      <c r="UXF7" s="238"/>
      <c r="UXG7" s="238"/>
      <c r="UXH7" s="238"/>
      <c r="UXI7" s="238"/>
      <c r="UXJ7" s="238"/>
      <c r="UXK7" s="238"/>
      <c r="UXL7" s="238"/>
      <c r="UXM7" s="238"/>
      <c r="UXN7" s="238"/>
      <c r="UXO7" s="238"/>
      <c r="UXP7" s="238"/>
      <c r="UXQ7" s="238"/>
      <c r="UXR7" s="238"/>
      <c r="UXS7" s="238"/>
      <c r="UXT7" s="238"/>
      <c r="UXU7" s="238"/>
      <c r="UXV7" s="238"/>
      <c r="UXW7" s="238"/>
      <c r="UXX7" s="238"/>
      <c r="UXY7" s="238"/>
      <c r="UXZ7" s="238"/>
      <c r="UYA7" s="238"/>
      <c r="UYB7" s="238"/>
      <c r="UYC7" s="238"/>
      <c r="UYD7" s="238"/>
      <c r="UYE7" s="238"/>
      <c r="UYF7" s="238"/>
      <c r="UYG7" s="238"/>
      <c r="UYH7" s="238"/>
      <c r="UYI7" s="238"/>
      <c r="UYJ7" s="238"/>
      <c r="UYK7" s="238"/>
      <c r="UYL7" s="238"/>
      <c r="UYM7" s="238"/>
      <c r="UYN7" s="238"/>
      <c r="UYO7" s="238"/>
      <c r="UYP7" s="238"/>
      <c r="UYQ7" s="238"/>
      <c r="UYR7" s="238"/>
      <c r="UYS7" s="238"/>
      <c r="UYT7" s="238"/>
      <c r="UYU7" s="238"/>
      <c r="UYV7" s="238"/>
      <c r="UYW7" s="238"/>
      <c r="UYX7" s="238"/>
      <c r="UYY7" s="238"/>
      <c r="UYZ7" s="238"/>
      <c r="UZA7" s="238"/>
      <c r="UZB7" s="238"/>
      <c r="UZC7" s="238"/>
      <c r="UZD7" s="238"/>
      <c r="UZE7" s="238"/>
      <c r="UZF7" s="238"/>
      <c r="UZG7" s="238"/>
      <c r="UZH7" s="238"/>
      <c r="UZI7" s="238"/>
      <c r="UZJ7" s="238"/>
      <c r="UZK7" s="238"/>
      <c r="UZL7" s="238"/>
      <c r="UZM7" s="238"/>
      <c r="UZN7" s="238"/>
      <c r="UZO7" s="238"/>
      <c r="UZP7" s="238"/>
      <c r="UZQ7" s="238"/>
      <c r="UZR7" s="238"/>
      <c r="UZS7" s="238"/>
      <c r="UZT7" s="238"/>
      <c r="UZU7" s="238"/>
      <c r="UZV7" s="238"/>
      <c r="UZW7" s="238"/>
      <c r="UZX7" s="238"/>
      <c r="UZY7" s="238"/>
      <c r="UZZ7" s="238"/>
      <c r="VAA7" s="238"/>
      <c r="VAB7" s="238"/>
      <c r="VAC7" s="238"/>
      <c r="VAD7" s="238"/>
      <c r="VAE7" s="238"/>
      <c r="VAF7" s="238"/>
      <c r="VAG7" s="238"/>
      <c r="VAH7" s="238"/>
      <c r="VAI7" s="238"/>
      <c r="VAJ7" s="238"/>
      <c r="VAK7" s="238"/>
      <c r="VAL7" s="238"/>
      <c r="VAM7" s="238"/>
      <c r="VAN7" s="238"/>
      <c r="VAO7" s="238"/>
      <c r="VAP7" s="238"/>
      <c r="VAQ7" s="238"/>
      <c r="VAR7" s="238"/>
      <c r="VAS7" s="238"/>
      <c r="VAT7" s="238"/>
      <c r="VAU7" s="238"/>
      <c r="VAV7" s="238"/>
      <c r="VAW7" s="238"/>
      <c r="VAX7" s="238"/>
      <c r="VAY7" s="238"/>
      <c r="VAZ7" s="238"/>
      <c r="VBA7" s="238"/>
      <c r="VBB7" s="238"/>
      <c r="VBC7" s="238"/>
      <c r="VBD7" s="238"/>
      <c r="VBE7" s="238"/>
      <c r="VBF7" s="238"/>
      <c r="VBG7" s="238"/>
      <c r="VBH7" s="238"/>
      <c r="VBI7" s="238"/>
      <c r="VBJ7" s="238"/>
      <c r="VBK7" s="238"/>
      <c r="VBL7" s="238"/>
      <c r="VBM7" s="238"/>
      <c r="VBN7" s="238"/>
      <c r="VBO7" s="238"/>
      <c r="VBP7" s="238"/>
      <c r="VBQ7" s="238"/>
      <c r="VBR7" s="238"/>
      <c r="VBS7" s="238"/>
      <c r="VBT7" s="238"/>
      <c r="VBU7" s="238"/>
      <c r="VBV7" s="238"/>
      <c r="VBW7" s="238"/>
      <c r="VBX7" s="238"/>
      <c r="VBY7" s="238"/>
      <c r="VBZ7" s="238"/>
      <c r="VCA7" s="238"/>
      <c r="VCB7" s="238"/>
      <c r="VCC7" s="238"/>
      <c r="VCD7" s="238"/>
      <c r="VCE7" s="238"/>
      <c r="VCF7" s="238"/>
      <c r="VCG7" s="238"/>
      <c r="VCH7" s="238"/>
      <c r="VCI7" s="238"/>
      <c r="VCJ7" s="238"/>
      <c r="VCK7" s="238"/>
      <c r="VCL7" s="238"/>
      <c r="VCM7" s="238"/>
      <c r="VCN7" s="238"/>
      <c r="VCO7" s="238"/>
      <c r="VCP7" s="238"/>
      <c r="VCQ7" s="238"/>
      <c r="VCR7" s="238"/>
      <c r="VCS7" s="238"/>
      <c r="VCT7" s="238"/>
      <c r="VCU7" s="238"/>
      <c r="VCV7" s="238"/>
      <c r="VCW7" s="238"/>
      <c r="VCX7" s="238"/>
      <c r="VCY7" s="238"/>
      <c r="VCZ7" s="238"/>
      <c r="VDA7" s="238"/>
      <c r="VDB7" s="238"/>
      <c r="VDC7" s="238"/>
      <c r="VDD7" s="238"/>
      <c r="VDE7" s="238"/>
      <c r="VDF7" s="238"/>
      <c r="VDG7" s="238"/>
      <c r="VDH7" s="238"/>
      <c r="VDI7" s="238"/>
      <c r="VDJ7" s="238"/>
      <c r="VDK7" s="238"/>
      <c r="VDL7" s="238"/>
      <c r="VDM7" s="238"/>
      <c r="VDN7" s="238"/>
      <c r="VDO7" s="238"/>
      <c r="VDP7" s="238"/>
      <c r="VDQ7" s="238"/>
      <c r="VDR7" s="238"/>
      <c r="VDS7" s="238"/>
      <c r="VDT7" s="238"/>
      <c r="VDU7" s="238"/>
      <c r="VDV7" s="238"/>
      <c r="VDW7" s="238"/>
      <c r="VDX7" s="238"/>
      <c r="VDY7" s="238"/>
      <c r="VDZ7" s="238"/>
      <c r="VEA7" s="238"/>
      <c r="VEB7" s="238"/>
      <c r="VEC7" s="238"/>
      <c r="VED7" s="238"/>
      <c r="VEE7" s="238"/>
      <c r="VEF7" s="238"/>
      <c r="VEG7" s="238"/>
      <c r="VEH7" s="238"/>
      <c r="VEI7" s="238"/>
      <c r="VEJ7" s="238"/>
      <c r="VEK7" s="238"/>
      <c r="VEL7" s="238"/>
      <c r="VEM7" s="238"/>
      <c r="VEN7" s="238"/>
      <c r="VEO7" s="238"/>
      <c r="VEP7" s="238"/>
      <c r="VEQ7" s="238"/>
      <c r="VER7" s="238"/>
      <c r="VES7" s="238"/>
      <c r="VET7" s="238"/>
      <c r="VEU7" s="238"/>
      <c r="VEV7" s="238"/>
      <c r="VEW7" s="238"/>
      <c r="VEX7" s="238"/>
      <c r="VEY7" s="238"/>
      <c r="VEZ7" s="238"/>
      <c r="VFA7" s="238"/>
      <c r="VFB7" s="238"/>
      <c r="VFC7" s="238"/>
      <c r="VFD7" s="238"/>
      <c r="VFE7" s="238"/>
      <c r="VFF7" s="238"/>
      <c r="VFG7" s="238"/>
      <c r="VFH7" s="238"/>
      <c r="VFI7" s="238"/>
      <c r="VFJ7" s="238"/>
      <c r="VFK7" s="238"/>
      <c r="VFL7" s="238"/>
      <c r="VFM7" s="238"/>
      <c r="VFN7" s="238"/>
      <c r="VFO7" s="238"/>
      <c r="VFP7" s="238"/>
      <c r="VFQ7" s="238"/>
      <c r="VFR7" s="238"/>
      <c r="VFS7" s="238"/>
      <c r="VFT7" s="238"/>
      <c r="VFU7" s="238"/>
      <c r="VFV7" s="238"/>
      <c r="VFW7" s="238"/>
      <c r="VFX7" s="238"/>
      <c r="VFY7" s="238"/>
      <c r="VFZ7" s="238"/>
      <c r="VGA7" s="238"/>
      <c r="VGB7" s="238"/>
      <c r="VGC7" s="238"/>
      <c r="VGD7" s="238"/>
      <c r="VGE7" s="238"/>
      <c r="VGF7" s="238"/>
      <c r="VGG7" s="238"/>
      <c r="VGH7" s="238"/>
      <c r="VGI7" s="238"/>
      <c r="VGJ7" s="238"/>
      <c r="VGK7" s="238"/>
      <c r="VGL7" s="238"/>
      <c r="VGM7" s="238"/>
      <c r="VGN7" s="238"/>
      <c r="VGO7" s="238"/>
      <c r="VGP7" s="238"/>
      <c r="VGQ7" s="238"/>
      <c r="VGR7" s="238"/>
      <c r="VGS7" s="238"/>
      <c r="VGT7" s="238"/>
      <c r="VGU7" s="238"/>
      <c r="VGV7" s="238"/>
      <c r="VGW7" s="238"/>
      <c r="VGX7" s="238"/>
      <c r="VGY7" s="238"/>
      <c r="VGZ7" s="238"/>
      <c r="VHA7" s="238"/>
      <c r="VHB7" s="238"/>
      <c r="VHC7" s="238"/>
      <c r="VHD7" s="238"/>
      <c r="VHE7" s="238"/>
      <c r="VHF7" s="238"/>
      <c r="VHG7" s="238"/>
      <c r="VHH7" s="238"/>
      <c r="VHI7" s="238"/>
      <c r="VHJ7" s="238"/>
      <c r="VHK7" s="238"/>
      <c r="VHL7" s="238"/>
      <c r="VHM7" s="238"/>
      <c r="VHN7" s="238"/>
      <c r="VHO7" s="238"/>
      <c r="VHP7" s="238"/>
      <c r="VHQ7" s="238"/>
      <c r="VHR7" s="238"/>
      <c r="VHS7" s="238"/>
      <c r="VHT7" s="238"/>
      <c r="VHU7" s="238"/>
      <c r="VHV7" s="238"/>
      <c r="VHW7" s="238"/>
      <c r="VHX7" s="238"/>
      <c r="VHY7" s="238"/>
      <c r="VHZ7" s="238"/>
      <c r="VIA7" s="238"/>
      <c r="VIB7" s="238"/>
      <c r="VIC7" s="238"/>
      <c r="VID7" s="238"/>
      <c r="VIE7" s="238"/>
      <c r="VIF7" s="238"/>
      <c r="VIG7" s="238"/>
      <c r="VIH7" s="238"/>
      <c r="VII7" s="238"/>
      <c r="VIJ7" s="238"/>
      <c r="VIK7" s="238"/>
      <c r="VIL7" s="238"/>
      <c r="VIM7" s="238"/>
      <c r="VIN7" s="238"/>
      <c r="VIO7" s="238"/>
      <c r="VIP7" s="238"/>
      <c r="VIQ7" s="238"/>
      <c r="VIR7" s="238"/>
      <c r="VIS7" s="238"/>
      <c r="VIT7" s="238"/>
      <c r="VIU7" s="238"/>
      <c r="VIV7" s="238"/>
      <c r="VIW7" s="238"/>
      <c r="VIX7" s="238"/>
      <c r="VIY7" s="238"/>
      <c r="VIZ7" s="238"/>
      <c r="VJA7" s="238"/>
      <c r="VJB7" s="238"/>
      <c r="VJC7" s="238"/>
      <c r="VJD7" s="238"/>
      <c r="VJE7" s="238"/>
      <c r="VJF7" s="238"/>
      <c r="VJG7" s="238"/>
      <c r="VJH7" s="238"/>
      <c r="VJI7" s="238"/>
      <c r="VJJ7" s="238"/>
      <c r="VJK7" s="238"/>
      <c r="VJL7" s="238"/>
      <c r="VJM7" s="238"/>
      <c r="VJN7" s="238"/>
      <c r="VJO7" s="238"/>
      <c r="VJP7" s="238"/>
      <c r="VJQ7" s="238"/>
      <c r="VJR7" s="238"/>
      <c r="VJS7" s="238"/>
      <c r="VJT7" s="238"/>
      <c r="VJU7" s="238"/>
      <c r="VJV7" s="238"/>
      <c r="VJW7" s="238"/>
      <c r="VJX7" s="238"/>
      <c r="VJY7" s="238"/>
      <c r="VJZ7" s="238"/>
      <c r="VKA7" s="238"/>
      <c r="VKB7" s="238"/>
      <c r="VKC7" s="238"/>
      <c r="VKD7" s="238"/>
      <c r="VKE7" s="238"/>
      <c r="VKF7" s="238"/>
      <c r="VKG7" s="238"/>
      <c r="VKH7" s="238"/>
      <c r="VKI7" s="238"/>
      <c r="VKJ7" s="238"/>
      <c r="VKK7" s="238"/>
      <c r="VKL7" s="238"/>
      <c r="VKM7" s="238"/>
      <c r="VKN7" s="238"/>
      <c r="VKO7" s="238"/>
      <c r="VKP7" s="238"/>
      <c r="VKQ7" s="238"/>
      <c r="VKR7" s="238"/>
      <c r="VKS7" s="238"/>
      <c r="VKT7" s="238"/>
      <c r="VKU7" s="238"/>
      <c r="VKV7" s="238"/>
      <c r="VKW7" s="238"/>
      <c r="VKX7" s="238"/>
      <c r="VKY7" s="238"/>
      <c r="VKZ7" s="238"/>
      <c r="VLA7" s="238"/>
      <c r="VLB7" s="238"/>
      <c r="VLC7" s="238"/>
      <c r="VLD7" s="238"/>
      <c r="VLE7" s="238"/>
      <c r="VLF7" s="238"/>
      <c r="VLG7" s="238"/>
      <c r="VLH7" s="238"/>
      <c r="VLI7" s="238"/>
      <c r="VLJ7" s="238"/>
      <c r="VLK7" s="238"/>
      <c r="VLL7" s="238"/>
      <c r="VLM7" s="238"/>
      <c r="VLN7" s="238"/>
      <c r="VLO7" s="238"/>
      <c r="VLP7" s="238"/>
      <c r="VLQ7" s="238"/>
      <c r="VLR7" s="238"/>
      <c r="VLS7" s="238"/>
      <c r="VLT7" s="238"/>
      <c r="VLU7" s="238"/>
      <c r="VLV7" s="238"/>
      <c r="VLW7" s="238"/>
      <c r="VLX7" s="238"/>
      <c r="VLY7" s="238"/>
      <c r="VLZ7" s="238"/>
      <c r="VMA7" s="238"/>
      <c r="VMB7" s="238"/>
      <c r="VMC7" s="238"/>
      <c r="VMD7" s="238"/>
      <c r="VME7" s="238"/>
      <c r="VMF7" s="238"/>
      <c r="VMG7" s="238"/>
      <c r="VMH7" s="238"/>
      <c r="VMI7" s="238"/>
      <c r="VMJ7" s="238"/>
      <c r="VMK7" s="238"/>
      <c r="VML7" s="238"/>
      <c r="VMM7" s="238"/>
      <c r="VMN7" s="238"/>
      <c r="VMO7" s="238"/>
      <c r="VMP7" s="238"/>
      <c r="VMQ7" s="238"/>
      <c r="VMR7" s="238"/>
      <c r="VMS7" s="238"/>
      <c r="VMT7" s="238"/>
      <c r="VMU7" s="238"/>
      <c r="VMV7" s="238"/>
      <c r="VMW7" s="238"/>
      <c r="VMX7" s="238"/>
      <c r="VMY7" s="238"/>
      <c r="VMZ7" s="238"/>
      <c r="VNA7" s="238"/>
      <c r="VNB7" s="238"/>
      <c r="VNC7" s="238"/>
      <c r="VND7" s="238"/>
      <c r="VNE7" s="238"/>
      <c r="VNF7" s="238"/>
      <c r="VNG7" s="238"/>
      <c r="VNH7" s="238"/>
      <c r="VNI7" s="238"/>
      <c r="VNJ7" s="238"/>
      <c r="VNK7" s="238"/>
      <c r="VNL7" s="238"/>
      <c r="VNM7" s="238"/>
      <c r="VNN7" s="238"/>
      <c r="VNO7" s="238"/>
      <c r="VNP7" s="238"/>
      <c r="VNQ7" s="238"/>
      <c r="VNR7" s="238"/>
      <c r="VNS7" s="238"/>
      <c r="VNT7" s="238"/>
      <c r="VNU7" s="238"/>
      <c r="VNV7" s="238"/>
      <c r="VNW7" s="238"/>
      <c r="VNX7" s="238"/>
      <c r="VNY7" s="238"/>
      <c r="VNZ7" s="238"/>
      <c r="VOA7" s="238"/>
      <c r="VOB7" s="238"/>
      <c r="VOC7" s="238"/>
      <c r="VOD7" s="238"/>
      <c r="VOE7" s="238"/>
      <c r="VOF7" s="238"/>
      <c r="VOG7" s="238"/>
      <c r="VOH7" s="238"/>
      <c r="VOI7" s="238"/>
      <c r="VOJ7" s="238"/>
      <c r="VOK7" s="238"/>
      <c r="VOL7" s="238"/>
      <c r="VOM7" s="238"/>
      <c r="VON7" s="238"/>
      <c r="VOO7" s="238"/>
      <c r="VOP7" s="238"/>
      <c r="VOQ7" s="238"/>
      <c r="VOR7" s="238"/>
      <c r="VOS7" s="238"/>
      <c r="VOT7" s="238"/>
      <c r="VOU7" s="238"/>
      <c r="VOV7" s="238"/>
      <c r="VOW7" s="238"/>
      <c r="VOX7" s="238"/>
      <c r="VOY7" s="238"/>
      <c r="VOZ7" s="238"/>
      <c r="VPA7" s="238"/>
      <c r="VPB7" s="238"/>
      <c r="VPC7" s="238"/>
      <c r="VPD7" s="238"/>
      <c r="VPE7" s="238"/>
      <c r="VPF7" s="238"/>
      <c r="VPG7" s="238"/>
      <c r="VPH7" s="238"/>
      <c r="VPI7" s="238"/>
      <c r="VPJ7" s="238"/>
      <c r="VPK7" s="238"/>
      <c r="VPL7" s="238"/>
      <c r="VPM7" s="238"/>
      <c r="VPN7" s="238"/>
      <c r="VPO7" s="238"/>
      <c r="VPP7" s="238"/>
      <c r="VPQ7" s="238"/>
      <c r="VPR7" s="238"/>
      <c r="VPS7" s="238"/>
      <c r="VPT7" s="238"/>
      <c r="VPU7" s="238"/>
      <c r="VPV7" s="238"/>
      <c r="VPW7" s="238"/>
      <c r="VPX7" s="238"/>
      <c r="VPY7" s="238"/>
      <c r="VPZ7" s="238"/>
      <c r="VQA7" s="238"/>
      <c r="VQB7" s="238"/>
      <c r="VQC7" s="238"/>
      <c r="VQD7" s="238"/>
      <c r="VQE7" s="238"/>
      <c r="VQF7" s="238"/>
      <c r="VQG7" s="238"/>
      <c r="VQH7" s="238"/>
      <c r="VQI7" s="238"/>
      <c r="VQJ7" s="238"/>
      <c r="VQK7" s="238"/>
      <c r="VQL7" s="238"/>
      <c r="VQM7" s="238"/>
      <c r="VQN7" s="238"/>
      <c r="VQO7" s="238"/>
      <c r="VQP7" s="238"/>
      <c r="VQQ7" s="238"/>
      <c r="VQR7" s="238"/>
      <c r="VQS7" s="238"/>
      <c r="VQT7" s="238"/>
      <c r="VQU7" s="238"/>
      <c r="VQV7" s="238"/>
      <c r="VQW7" s="238"/>
      <c r="VQX7" s="238"/>
      <c r="VQY7" s="238"/>
      <c r="VQZ7" s="238"/>
      <c r="VRA7" s="238"/>
      <c r="VRB7" s="238"/>
      <c r="VRC7" s="238"/>
      <c r="VRD7" s="238"/>
      <c r="VRE7" s="238"/>
      <c r="VRF7" s="238"/>
      <c r="VRG7" s="238"/>
      <c r="VRH7" s="238"/>
      <c r="VRI7" s="238"/>
      <c r="VRJ7" s="238"/>
      <c r="VRK7" s="238"/>
      <c r="VRL7" s="238"/>
      <c r="VRM7" s="238"/>
      <c r="VRN7" s="238"/>
      <c r="VRO7" s="238"/>
      <c r="VRP7" s="238"/>
      <c r="VRQ7" s="238"/>
      <c r="VRR7" s="238"/>
      <c r="VRS7" s="238"/>
      <c r="VRT7" s="238"/>
      <c r="VRU7" s="238"/>
      <c r="VRV7" s="238"/>
      <c r="VRW7" s="238"/>
      <c r="VRX7" s="238"/>
      <c r="VRY7" s="238"/>
      <c r="VRZ7" s="238"/>
      <c r="VSA7" s="238"/>
      <c r="VSB7" s="238"/>
      <c r="VSC7" s="238"/>
      <c r="VSD7" s="238"/>
      <c r="VSE7" s="238"/>
      <c r="VSF7" s="238"/>
      <c r="VSG7" s="238"/>
      <c r="VSH7" s="238"/>
      <c r="VSI7" s="238"/>
      <c r="VSJ7" s="238"/>
      <c r="VSK7" s="238"/>
      <c r="VSL7" s="238"/>
      <c r="VSM7" s="238"/>
      <c r="VSN7" s="238"/>
      <c r="VSO7" s="238"/>
      <c r="VSP7" s="238"/>
      <c r="VSQ7" s="238"/>
      <c r="VSR7" s="238"/>
      <c r="VSS7" s="238"/>
      <c r="VST7" s="238"/>
      <c r="VSU7" s="238"/>
      <c r="VSV7" s="238"/>
      <c r="VSW7" s="238"/>
      <c r="VSX7" s="238"/>
      <c r="VSY7" s="238"/>
      <c r="VSZ7" s="238"/>
      <c r="VTA7" s="238"/>
      <c r="VTB7" s="238"/>
      <c r="VTC7" s="238"/>
      <c r="VTD7" s="238"/>
      <c r="VTE7" s="238"/>
      <c r="VTF7" s="238"/>
      <c r="VTG7" s="238"/>
      <c r="VTH7" s="238"/>
      <c r="VTI7" s="238"/>
      <c r="VTJ7" s="238"/>
      <c r="VTK7" s="238"/>
      <c r="VTL7" s="238"/>
      <c r="VTM7" s="238"/>
      <c r="VTN7" s="238"/>
      <c r="VTO7" s="238"/>
      <c r="VTP7" s="238"/>
      <c r="VTQ7" s="238"/>
      <c r="VTR7" s="238"/>
      <c r="VTS7" s="238"/>
      <c r="VTT7" s="238"/>
      <c r="VTU7" s="238"/>
      <c r="VTV7" s="238"/>
      <c r="VTW7" s="238"/>
      <c r="VTX7" s="238"/>
      <c r="VTY7" s="238"/>
      <c r="VTZ7" s="238"/>
      <c r="VUA7" s="238"/>
      <c r="VUB7" s="238"/>
      <c r="VUC7" s="238"/>
      <c r="VUD7" s="238"/>
      <c r="VUE7" s="238"/>
      <c r="VUF7" s="238"/>
      <c r="VUG7" s="238"/>
      <c r="VUH7" s="238"/>
      <c r="VUI7" s="238"/>
      <c r="VUJ7" s="238"/>
      <c r="VUK7" s="238"/>
      <c r="VUL7" s="238"/>
      <c r="VUM7" s="238"/>
      <c r="VUN7" s="238"/>
      <c r="VUO7" s="238"/>
      <c r="VUP7" s="238"/>
      <c r="VUQ7" s="238"/>
      <c r="VUR7" s="238"/>
      <c r="VUS7" s="238"/>
      <c r="VUT7" s="238"/>
      <c r="VUU7" s="238"/>
      <c r="VUV7" s="238"/>
      <c r="VUW7" s="238"/>
      <c r="VUX7" s="238"/>
      <c r="VUY7" s="238"/>
      <c r="VUZ7" s="238"/>
      <c r="VVA7" s="238"/>
      <c r="VVB7" s="238"/>
      <c r="VVC7" s="238"/>
      <c r="VVD7" s="238"/>
      <c r="VVE7" s="238"/>
      <c r="VVF7" s="238"/>
      <c r="VVG7" s="238"/>
      <c r="VVH7" s="238"/>
      <c r="VVI7" s="238"/>
      <c r="VVJ7" s="238"/>
      <c r="VVK7" s="238"/>
      <c r="VVL7" s="238"/>
      <c r="VVM7" s="238"/>
      <c r="VVN7" s="238"/>
      <c r="VVO7" s="238"/>
      <c r="VVP7" s="238"/>
      <c r="VVQ7" s="238"/>
      <c r="VVR7" s="238"/>
      <c r="VVS7" s="238"/>
      <c r="VVT7" s="238"/>
      <c r="VVU7" s="238"/>
      <c r="VVV7" s="238"/>
      <c r="VVW7" s="238"/>
      <c r="VVX7" s="238"/>
      <c r="VVY7" s="238"/>
      <c r="VVZ7" s="238"/>
      <c r="VWA7" s="238"/>
      <c r="VWB7" s="238"/>
      <c r="VWC7" s="238"/>
      <c r="VWD7" s="238"/>
      <c r="VWE7" s="238"/>
      <c r="VWF7" s="238"/>
      <c r="VWG7" s="238"/>
      <c r="VWH7" s="238"/>
      <c r="VWI7" s="238"/>
      <c r="VWJ7" s="238"/>
      <c r="VWK7" s="238"/>
      <c r="VWL7" s="238"/>
      <c r="VWM7" s="238"/>
      <c r="VWN7" s="238"/>
      <c r="VWO7" s="238"/>
      <c r="VWP7" s="238"/>
      <c r="VWQ7" s="238"/>
      <c r="VWR7" s="238"/>
      <c r="VWS7" s="238"/>
      <c r="VWT7" s="238"/>
      <c r="VWU7" s="238"/>
      <c r="VWV7" s="238"/>
      <c r="VWW7" s="238"/>
      <c r="VWX7" s="238"/>
      <c r="VWY7" s="238"/>
      <c r="VWZ7" s="238"/>
      <c r="VXA7" s="238"/>
      <c r="VXB7" s="238"/>
      <c r="VXC7" s="238"/>
      <c r="VXD7" s="238"/>
      <c r="VXE7" s="238"/>
      <c r="VXF7" s="238"/>
      <c r="VXG7" s="238"/>
      <c r="VXH7" s="238"/>
      <c r="VXI7" s="238"/>
      <c r="VXJ7" s="238"/>
      <c r="VXK7" s="238"/>
      <c r="VXL7" s="238"/>
      <c r="VXM7" s="238"/>
      <c r="VXN7" s="238"/>
      <c r="VXO7" s="238"/>
      <c r="VXP7" s="238"/>
      <c r="VXQ7" s="238"/>
      <c r="VXR7" s="238"/>
      <c r="VXS7" s="238"/>
      <c r="VXT7" s="238"/>
      <c r="VXU7" s="238"/>
      <c r="VXV7" s="238"/>
      <c r="VXW7" s="238"/>
      <c r="VXX7" s="238"/>
      <c r="VXY7" s="238"/>
      <c r="VXZ7" s="238"/>
      <c r="VYA7" s="238"/>
      <c r="VYB7" s="238"/>
      <c r="VYC7" s="238"/>
      <c r="VYD7" s="238"/>
      <c r="VYE7" s="238"/>
      <c r="VYF7" s="238"/>
      <c r="VYG7" s="238"/>
      <c r="VYH7" s="238"/>
      <c r="VYI7" s="238"/>
      <c r="VYJ7" s="238"/>
      <c r="VYK7" s="238"/>
      <c r="VYL7" s="238"/>
      <c r="VYM7" s="238"/>
      <c r="VYN7" s="238"/>
      <c r="VYO7" s="238"/>
      <c r="VYP7" s="238"/>
      <c r="VYQ7" s="238"/>
      <c r="VYR7" s="238"/>
      <c r="VYS7" s="238"/>
      <c r="VYT7" s="238"/>
      <c r="VYU7" s="238"/>
      <c r="VYV7" s="238"/>
      <c r="VYW7" s="238"/>
      <c r="VYX7" s="238"/>
      <c r="VYY7" s="238"/>
      <c r="VYZ7" s="238"/>
      <c r="VZA7" s="238"/>
      <c r="VZB7" s="238"/>
      <c r="VZC7" s="238"/>
      <c r="VZD7" s="238"/>
      <c r="VZE7" s="238"/>
      <c r="VZF7" s="238"/>
      <c r="VZG7" s="238"/>
      <c r="VZH7" s="238"/>
      <c r="VZI7" s="238"/>
      <c r="VZJ7" s="238"/>
      <c r="VZK7" s="238"/>
      <c r="VZL7" s="238"/>
      <c r="VZM7" s="238"/>
      <c r="VZN7" s="238"/>
      <c r="VZO7" s="238"/>
      <c r="VZP7" s="238"/>
      <c r="VZQ7" s="238"/>
      <c r="VZR7" s="238"/>
      <c r="VZS7" s="238"/>
      <c r="VZT7" s="238"/>
      <c r="VZU7" s="238"/>
      <c r="VZV7" s="238"/>
      <c r="VZW7" s="238"/>
      <c r="VZX7" s="238"/>
      <c r="VZY7" s="238"/>
      <c r="VZZ7" s="238"/>
      <c r="WAA7" s="238"/>
      <c r="WAB7" s="238"/>
      <c r="WAC7" s="238"/>
      <c r="WAD7" s="238"/>
      <c r="WAE7" s="238"/>
      <c r="WAF7" s="238"/>
      <c r="WAG7" s="238"/>
      <c r="WAH7" s="238"/>
      <c r="WAI7" s="238"/>
      <c r="WAJ7" s="238"/>
      <c r="WAK7" s="238"/>
      <c r="WAL7" s="238"/>
      <c r="WAM7" s="238"/>
      <c r="WAN7" s="238"/>
      <c r="WAO7" s="238"/>
      <c r="WAP7" s="238"/>
      <c r="WAQ7" s="238"/>
      <c r="WAR7" s="238"/>
      <c r="WAS7" s="238"/>
      <c r="WAT7" s="238"/>
      <c r="WAU7" s="238"/>
      <c r="WAV7" s="238"/>
      <c r="WAW7" s="238"/>
      <c r="WAX7" s="238"/>
      <c r="WAY7" s="238"/>
      <c r="WAZ7" s="238"/>
      <c r="WBA7" s="238"/>
      <c r="WBB7" s="238"/>
      <c r="WBC7" s="238"/>
      <c r="WBD7" s="238"/>
      <c r="WBE7" s="238"/>
      <c r="WBF7" s="238"/>
      <c r="WBG7" s="238"/>
      <c r="WBH7" s="238"/>
      <c r="WBI7" s="238"/>
      <c r="WBJ7" s="238"/>
      <c r="WBK7" s="238"/>
      <c r="WBL7" s="238"/>
      <c r="WBM7" s="238"/>
      <c r="WBN7" s="238"/>
      <c r="WBO7" s="238"/>
      <c r="WBP7" s="238"/>
      <c r="WBQ7" s="238"/>
      <c r="WBR7" s="238"/>
      <c r="WBS7" s="238"/>
      <c r="WBT7" s="238"/>
      <c r="WBU7" s="238"/>
      <c r="WBV7" s="238"/>
      <c r="WBW7" s="238"/>
      <c r="WBX7" s="238"/>
      <c r="WBY7" s="238"/>
      <c r="WBZ7" s="238"/>
      <c r="WCA7" s="238"/>
      <c r="WCB7" s="238"/>
      <c r="WCC7" s="238"/>
      <c r="WCD7" s="238"/>
      <c r="WCE7" s="238"/>
      <c r="WCF7" s="238"/>
      <c r="WCG7" s="238"/>
      <c r="WCH7" s="238"/>
      <c r="WCI7" s="238"/>
      <c r="WCJ7" s="238"/>
      <c r="WCK7" s="238"/>
      <c r="WCL7" s="238"/>
      <c r="WCM7" s="238"/>
      <c r="WCN7" s="238"/>
      <c r="WCO7" s="238"/>
      <c r="WCP7" s="238"/>
      <c r="WCQ7" s="238"/>
      <c r="WCR7" s="238"/>
      <c r="WCS7" s="238"/>
      <c r="WCT7" s="238"/>
      <c r="WCU7" s="238"/>
      <c r="WCV7" s="238"/>
      <c r="WCW7" s="238"/>
      <c r="WCX7" s="238"/>
      <c r="WCY7" s="238"/>
      <c r="WCZ7" s="238"/>
      <c r="WDA7" s="238"/>
      <c r="WDB7" s="238"/>
      <c r="WDC7" s="238"/>
      <c r="WDD7" s="238"/>
      <c r="WDE7" s="238"/>
      <c r="WDF7" s="238"/>
      <c r="WDG7" s="238"/>
      <c r="WDH7" s="238"/>
      <c r="WDI7" s="238"/>
      <c r="WDJ7" s="238"/>
      <c r="WDK7" s="238"/>
      <c r="WDL7" s="238"/>
      <c r="WDM7" s="238"/>
      <c r="WDN7" s="238"/>
      <c r="WDO7" s="238"/>
      <c r="WDP7" s="238"/>
      <c r="WDQ7" s="238"/>
      <c r="WDR7" s="238"/>
      <c r="WDS7" s="238"/>
      <c r="WDT7" s="238"/>
      <c r="WDU7" s="238"/>
      <c r="WDV7" s="238"/>
      <c r="WDW7" s="238"/>
      <c r="WDX7" s="238"/>
      <c r="WDY7" s="238"/>
      <c r="WDZ7" s="238"/>
      <c r="WEA7" s="238"/>
      <c r="WEB7" s="238"/>
      <c r="WEC7" s="238"/>
      <c r="WED7" s="238"/>
      <c r="WEE7" s="238"/>
      <c r="WEF7" s="238"/>
      <c r="WEG7" s="238"/>
      <c r="WEH7" s="238"/>
      <c r="WEI7" s="238"/>
      <c r="WEJ7" s="238"/>
      <c r="WEK7" s="238"/>
      <c r="WEL7" s="238"/>
      <c r="WEM7" s="238"/>
      <c r="WEN7" s="238"/>
      <c r="WEO7" s="238"/>
      <c r="WEP7" s="238"/>
      <c r="WEQ7" s="238"/>
      <c r="WER7" s="238"/>
      <c r="WES7" s="238"/>
      <c r="WET7" s="238"/>
      <c r="WEU7" s="238"/>
      <c r="WEV7" s="238"/>
      <c r="WEW7" s="238"/>
      <c r="WEX7" s="238"/>
      <c r="WEY7" s="238"/>
      <c r="WEZ7" s="238"/>
      <c r="WFA7" s="238"/>
      <c r="WFB7" s="238"/>
      <c r="WFC7" s="238"/>
      <c r="WFD7" s="238"/>
      <c r="WFE7" s="238"/>
      <c r="WFF7" s="238"/>
      <c r="WFG7" s="238"/>
      <c r="WFH7" s="238"/>
      <c r="WFI7" s="238"/>
      <c r="WFJ7" s="238"/>
      <c r="WFK7" s="238"/>
      <c r="WFL7" s="238"/>
      <c r="WFM7" s="238"/>
      <c r="WFN7" s="238"/>
      <c r="WFO7" s="238"/>
      <c r="WFP7" s="238"/>
      <c r="WFQ7" s="238"/>
      <c r="WFR7" s="238"/>
      <c r="WFS7" s="238"/>
      <c r="WFT7" s="238"/>
      <c r="WFU7" s="238"/>
      <c r="WFV7" s="238"/>
      <c r="WFW7" s="238"/>
      <c r="WFX7" s="238"/>
      <c r="WFY7" s="238"/>
      <c r="WFZ7" s="238"/>
      <c r="WGA7" s="238"/>
      <c r="WGB7" s="238"/>
      <c r="WGC7" s="238"/>
      <c r="WGD7" s="238"/>
      <c r="WGE7" s="238"/>
      <c r="WGF7" s="238"/>
      <c r="WGG7" s="238"/>
      <c r="WGH7" s="238"/>
      <c r="WGI7" s="238"/>
      <c r="WGJ7" s="238"/>
      <c r="WGK7" s="238"/>
      <c r="WGL7" s="238"/>
      <c r="WGM7" s="238"/>
      <c r="WGN7" s="238"/>
      <c r="WGO7" s="238"/>
      <c r="WGP7" s="238"/>
      <c r="WGQ7" s="238"/>
      <c r="WGR7" s="238"/>
      <c r="WGS7" s="238"/>
      <c r="WGT7" s="238"/>
      <c r="WGU7" s="238"/>
      <c r="WGV7" s="238"/>
      <c r="WGW7" s="238"/>
      <c r="WGX7" s="238"/>
      <c r="WGY7" s="238"/>
      <c r="WGZ7" s="238"/>
      <c r="WHA7" s="238"/>
      <c r="WHB7" s="238"/>
      <c r="WHC7" s="238"/>
      <c r="WHD7" s="238"/>
      <c r="WHE7" s="238"/>
      <c r="WHF7" s="238"/>
      <c r="WHG7" s="238"/>
      <c r="WHH7" s="238"/>
      <c r="WHI7" s="238"/>
      <c r="WHJ7" s="238"/>
      <c r="WHK7" s="238"/>
      <c r="WHL7" s="238"/>
      <c r="WHM7" s="238"/>
      <c r="WHN7" s="238"/>
      <c r="WHO7" s="238"/>
      <c r="WHP7" s="238"/>
      <c r="WHQ7" s="238"/>
      <c r="WHR7" s="238"/>
      <c r="WHS7" s="238"/>
      <c r="WHT7" s="238"/>
      <c r="WHU7" s="238"/>
      <c r="WHV7" s="238"/>
      <c r="WHW7" s="238"/>
      <c r="WHX7" s="238"/>
      <c r="WHY7" s="238"/>
      <c r="WHZ7" s="238"/>
      <c r="WIA7" s="238"/>
      <c r="WIB7" s="238"/>
      <c r="WIC7" s="238"/>
      <c r="WID7" s="238"/>
      <c r="WIE7" s="238"/>
      <c r="WIF7" s="238"/>
      <c r="WIG7" s="238"/>
      <c r="WIH7" s="238"/>
      <c r="WII7" s="238"/>
      <c r="WIJ7" s="238"/>
      <c r="WIK7" s="238"/>
      <c r="WIL7" s="238"/>
      <c r="WIM7" s="238"/>
      <c r="WIN7" s="238"/>
      <c r="WIO7" s="238"/>
      <c r="WIP7" s="238"/>
      <c r="WIQ7" s="238"/>
      <c r="WIR7" s="238"/>
      <c r="WIS7" s="238"/>
      <c r="WIT7" s="238"/>
      <c r="WIU7" s="238"/>
      <c r="WIV7" s="238"/>
      <c r="WIW7" s="238"/>
      <c r="WIX7" s="238"/>
      <c r="WIY7" s="238"/>
      <c r="WIZ7" s="238"/>
      <c r="WJA7" s="238"/>
      <c r="WJB7" s="238"/>
      <c r="WJC7" s="238"/>
      <c r="WJD7" s="238"/>
      <c r="WJE7" s="238"/>
      <c r="WJF7" s="238"/>
      <c r="WJG7" s="238"/>
      <c r="WJH7" s="238"/>
      <c r="WJI7" s="238"/>
      <c r="WJJ7" s="238"/>
      <c r="WJK7" s="238"/>
      <c r="WJL7" s="238"/>
      <c r="WJM7" s="238"/>
      <c r="WJN7" s="238"/>
      <c r="WJO7" s="238"/>
      <c r="WJP7" s="238"/>
      <c r="WJQ7" s="238"/>
      <c r="WJR7" s="238"/>
      <c r="WJS7" s="238"/>
      <c r="WJT7" s="238"/>
      <c r="WJU7" s="238"/>
      <c r="WJV7" s="238"/>
      <c r="WJW7" s="238"/>
      <c r="WJX7" s="238"/>
      <c r="WJY7" s="238"/>
      <c r="WJZ7" s="238"/>
      <c r="WKA7" s="238"/>
      <c r="WKB7" s="238"/>
      <c r="WKC7" s="238"/>
      <c r="WKD7" s="238"/>
      <c r="WKE7" s="238"/>
      <c r="WKF7" s="238"/>
      <c r="WKG7" s="238"/>
      <c r="WKH7" s="238"/>
      <c r="WKI7" s="238"/>
      <c r="WKJ7" s="238"/>
      <c r="WKK7" s="238"/>
      <c r="WKL7" s="238"/>
      <c r="WKM7" s="238"/>
      <c r="WKN7" s="238"/>
      <c r="WKO7" s="238"/>
      <c r="WKP7" s="238"/>
      <c r="WKQ7" s="238"/>
      <c r="WKR7" s="238"/>
      <c r="WKS7" s="238"/>
      <c r="WKT7" s="238"/>
      <c r="WKU7" s="238"/>
      <c r="WKV7" s="238"/>
      <c r="WKW7" s="238"/>
      <c r="WKX7" s="238"/>
      <c r="WKY7" s="238"/>
      <c r="WKZ7" s="238"/>
      <c r="WLA7" s="238"/>
      <c r="WLB7" s="238"/>
      <c r="WLC7" s="238"/>
      <c r="WLD7" s="238"/>
      <c r="WLE7" s="238"/>
      <c r="WLF7" s="238"/>
      <c r="WLG7" s="238"/>
      <c r="WLH7" s="238"/>
      <c r="WLI7" s="238"/>
      <c r="WLJ7" s="238"/>
      <c r="WLK7" s="238"/>
      <c r="WLL7" s="238"/>
      <c r="WLM7" s="238"/>
      <c r="WLN7" s="238"/>
      <c r="WLO7" s="238"/>
      <c r="WLP7" s="238"/>
      <c r="WLQ7" s="238"/>
      <c r="WLR7" s="238"/>
      <c r="WLS7" s="238"/>
      <c r="WLT7" s="238"/>
      <c r="WLU7" s="238"/>
      <c r="WLV7" s="238"/>
      <c r="WLW7" s="238"/>
      <c r="WLX7" s="238"/>
      <c r="WLY7" s="238"/>
      <c r="WLZ7" s="238"/>
      <c r="WMA7" s="238"/>
      <c r="WMB7" s="238"/>
      <c r="WMC7" s="238"/>
      <c r="WMD7" s="238"/>
      <c r="WME7" s="238"/>
      <c r="WMF7" s="238"/>
      <c r="WMG7" s="238"/>
      <c r="WMH7" s="238"/>
      <c r="WMI7" s="238"/>
      <c r="WMJ7" s="238"/>
      <c r="WMK7" s="238"/>
      <c r="WML7" s="238"/>
      <c r="WMM7" s="238"/>
      <c r="WMN7" s="238"/>
      <c r="WMO7" s="238"/>
      <c r="WMP7" s="238"/>
      <c r="WMQ7" s="238"/>
      <c r="WMR7" s="238"/>
      <c r="WMS7" s="238"/>
      <c r="WMT7" s="238"/>
      <c r="WMU7" s="238"/>
      <c r="WMV7" s="238"/>
      <c r="WMW7" s="238"/>
      <c r="WMX7" s="238"/>
      <c r="WMY7" s="238"/>
      <c r="WMZ7" s="238"/>
      <c r="WNA7" s="238"/>
      <c r="WNB7" s="238"/>
      <c r="WNC7" s="238"/>
      <c r="WND7" s="238"/>
      <c r="WNE7" s="238"/>
      <c r="WNF7" s="238"/>
      <c r="WNG7" s="238"/>
      <c r="WNH7" s="238"/>
      <c r="WNI7" s="238"/>
      <c r="WNJ7" s="238"/>
      <c r="WNK7" s="238"/>
      <c r="WNL7" s="238"/>
      <c r="WNM7" s="238"/>
      <c r="WNN7" s="238"/>
      <c r="WNO7" s="238"/>
      <c r="WNP7" s="238"/>
      <c r="WNQ7" s="238"/>
      <c r="WNR7" s="238"/>
      <c r="WNS7" s="238"/>
      <c r="WNT7" s="238"/>
      <c r="WNU7" s="238"/>
      <c r="WNV7" s="238"/>
      <c r="WNW7" s="238"/>
      <c r="WNX7" s="238"/>
      <c r="WNY7" s="238"/>
      <c r="WNZ7" s="238"/>
      <c r="WOA7" s="238"/>
      <c r="WOB7" s="238"/>
      <c r="WOC7" s="238"/>
      <c r="WOD7" s="238"/>
      <c r="WOE7" s="238"/>
      <c r="WOF7" s="238"/>
      <c r="WOG7" s="238"/>
      <c r="WOH7" s="238"/>
      <c r="WOI7" s="238"/>
      <c r="WOJ7" s="238"/>
      <c r="WOK7" s="238"/>
      <c r="WOL7" s="238"/>
      <c r="WOM7" s="238"/>
      <c r="WON7" s="238"/>
      <c r="WOO7" s="238"/>
      <c r="WOP7" s="238"/>
      <c r="WOQ7" s="238"/>
      <c r="WOR7" s="238"/>
      <c r="WOS7" s="238"/>
      <c r="WOT7" s="238"/>
      <c r="WOU7" s="238"/>
      <c r="WOV7" s="238"/>
      <c r="WOW7" s="238"/>
      <c r="WOX7" s="238"/>
      <c r="WOY7" s="238"/>
      <c r="WOZ7" s="238"/>
      <c r="WPA7" s="238"/>
      <c r="WPB7" s="238"/>
      <c r="WPC7" s="238"/>
      <c r="WPD7" s="238"/>
      <c r="WPE7" s="238"/>
      <c r="WPF7" s="238"/>
      <c r="WPG7" s="238"/>
      <c r="WPH7" s="238"/>
      <c r="WPI7" s="238"/>
      <c r="WPJ7" s="238"/>
      <c r="WPK7" s="238"/>
      <c r="WPL7" s="238"/>
      <c r="WPM7" s="238"/>
      <c r="WPN7" s="238"/>
      <c r="WPO7" s="238"/>
      <c r="WPP7" s="238"/>
      <c r="WPQ7" s="238"/>
      <c r="WPR7" s="238"/>
      <c r="WPS7" s="238"/>
      <c r="WPT7" s="238"/>
      <c r="WPU7" s="238"/>
      <c r="WPV7" s="238"/>
      <c r="WPW7" s="238"/>
      <c r="WPX7" s="238"/>
      <c r="WPY7" s="238"/>
      <c r="WPZ7" s="238"/>
      <c r="WQA7" s="238"/>
      <c r="WQB7" s="238"/>
      <c r="WQC7" s="238"/>
      <c r="WQD7" s="238"/>
      <c r="WQE7" s="238"/>
      <c r="WQF7" s="238"/>
      <c r="WQG7" s="238"/>
      <c r="WQH7" s="238"/>
      <c r="WQI7" s="238"/>
      <c r="WQJ7" s="238"/>
      <c r="WQK7" s="238"/>
      <c r="WQL7" s="238"/>
      <c r="WQM7" s="238"/>
      <c r="WQN7" s="238"/>
      <c r="WQO7" s="238"/>
      <c r="WQP7" s="238"/>
      <c r="WQQ7" s="238"/>
      <c r="WQR7" s="238"/>
      <c r="WQS7" s="238"/>
      <c r="WQT7" s="238"/>
      <c r="WQU7" s="238"/>
      <c r="WQV7" s="238"/>
      <c r="WQW7" s="238"/>
      <c r="WQX7" s="238"/>
      <c r="WQY7" s="238"/>
      <c r="WQZ7" s="238"/>
      <c r="WRA7" s="238"/>
      <c r="WRB7" s="238"/>
      <c r="WRC7" s="238"/>
      <c r="WRD7" s="238"/>
      <c r="WRE7" s="238"/>
      <c r="WRF7" s="238"/>
      <c r="WRG7" s="238"/>
      <c r="WRH7" s="238"/>
      <c r="WRI7" s="238"/>
      <c r="WRJ7" s="238"/>
      <c r="WRK7" s="238"/>
      <c r="WRL7" s="238"/>
      <c r="WRM7" s="238"/>
      <c r="WRN7" s="238"/>
      <c r="WRO7" s="238"/>
      <c r="WRP7" s="238"/>
      <c r="WRQ7" s="238"/>
      <c r="WRR7" s="238"/>
      <c r="WRS7" s="238"/>
      <c r="WRT7" s="238"/>
      <c r="WRU7" s="238"/>
      <c r="WRV7" s="238"/>
      <c r="WRW7" s="238"/>
      <c r="WRX7" s="238"/>
      <c r="WRY7" s="238"/>
      <c r="WRZ7" s="238"/>
      <c r="WSA7" s="238"/>
      <c r="WSB7" s="238"/>
      <c r="WSC7" s="238"/>
      <c r="WSD7" s="238"/>
      <c r="WSE7" s="238"/>
      <c r="WSF7" s="238"/>
      <c r="WSG7" s="238"/>
      <c r="WSH7" s="238"/>
      <c r="WSI7" s="238"/>
      <c r="WSJ7" s="238"/>
      <c r="WSK7" s="238"/>
      <c r="WSL7" s="238"/>
      <c r="WSM7" s="238"/>
      <c r="WSN7" s="238"/>
      <c r="WSO7" s="238"/>
      <c r="WSP7" s="238"/>
      <c r="WSQ7" s="238"/>
      <c r="WSR7" s="238"/>
      <c r="WSS7" s="238"/>
      <c r="WST7" s="238"/>
      <c r="WSU7" s="238"/>
      <c r="WSV7" s="238"/>
      <c r="WSW7" s="238"/>
      <c r="WSX7" s="238"/>
      <c r="WSY7" s="238"/>
      <c r="WSZ7" s="238"/>
      <c r="WTA7" s="238"/>
      <c r="WTB7" s="238"/>
      <c r="WTC7" s="238"/>
      <c r="WTD7" s="238"/>
      <c r="WTE7" s="238"/>
      <c r="WTF7" s="238"/>
      <c r="WTG7" s="238"/>
      <c r="WTH7" s="238"/>
      <c r="WTI7" s="238"/>
      <c r="WTJ7" s="238"/>
      <c r="WTK7" s="238"/>
      <c r="WTL7" s="238"/>
      <c r="WTM7" s="238"/>
      <c r="WTN7" s="238"/>
      <c r="WTO7" s="238"/>
      <c r="WTP7" s="238"/>
      <c r="WTQ7" s="238"/>
      <c r="WTR7" s="238"/>
      <c r="WTS7" s="238"/>
      <c r="WTT7" s="238"/>
      <c r="WTU7" s="238"/>
      <c r="WTV7" s="238"/>
      <c r="WTW7" s="238"/>
      <c r="WTX7" s="238"/>
      <c r="WTY7" s="238"/>
      <c r="WTZ7" s="238"/>
      <c r="WUA7" s="238"/>
      <c r="WUB7" s="238"/>
      <c r="WUC7" s="238"/>
      <c r="WUD7" s="238"/>
      <c r="WUE7" s="238"/>
      <c r="WUF7" s="238"/>
      <c r="WUG7" s="238"/>
      <c r="WUH7" s="238"/>
      <c r="WUI7" s="238"/>
      <c r="WUJ7" s="238"/>
      <c r="WUK7" s="238"/>
      <c r="WUL7" s="238"/>
      <c r="WUM7" s="238"/>
      <c r="WUN7" s="238"/>
      <c r="WUO7" s="238"/>
      <c r="WUP7" s="238"/>
      <c r="WUQ7" s="238"/>
      <c r="WUR7" s="238"/>
      <c r="WUS7" s="238"/>
      <c r="WUT7" s="238"/>
      <c r="WUU7" s="238"/>
      <c r="WUV7" s="238"/>
      <c r="WUW7" s="238"/>
      <c r="WUX7" s="238"/>
      <c r="WUY7" s="238"/>
      <c r="WUZ7" s="238"/>
      <c r="WVA7" s="238"/>
      <c r="WVB7" s="238"/>
      <c r="WVC7" s="238"/>
      <c r="WVD7" s="238"/>
      <c r="WVE7" s="238"/>
      <c r="WVF7" s="238"/>
      <c r="WVG7" s="238"/>
      <c r="WVH7" s="238"/>
      <c r="WVI7" s="238"/>
      <c r="WVJ7" s="238"/>
      <c r="WVK7" s="238"/>
      <c r="WVL7" s="238"/>
      <c r="WVM7" s="238"/>
      <c r="WVN7" s="238"/>
      <c r="WVO7" s="238"/>
      <c r="WVP7" s="238"/>
      <c r="WVQ7" s="238"/>
      <c r="WVR7" s="238"/>
      <c r="WVS7" s="238"/>
      <c r="WVT7" s="238"/>
      <c r="WVU7" s="238"/>
      <c r="WVV7" s="238"/>
      <c r="WVW7" s="238"/>
      <c r="WVX7" s="238"/>
      <c r="WVY7" s="238"/>
      <c r="WVZ7" s="238"/>
      <c r="WWA7" s="238"/>
      <c r="WWB7" s="238"/>
      <c r="WWC7" s="238"/>
      <c r="WWD7" s="238"/>
      <c r="WWE7" s="238"/>
      <c r="WWF7" s="238"/>
      <c r="WWG7" s="238"/>
      <c r="WWH7" s="238"/>
      <c r="WWI7" s="238"/>
      <c r="WWJ7" s="238"/>
      <c r="WWK7" s="238"/>
      <c r="WWL7" s="238"/>
      <c r="WWM7" s="238"/>
      <c r="WWN7" s="238"/>
      <c r="WWO7" s="238"/>
      <c r="WWP7" s="238"/>
      <c r="WWQ7" s="238"/>
      <c r="WWR7" s="238"/>
      <c r="WWS7" s="238"/>
      <c r="WWT7" s="238"/>
      <c r="WWU7" s="238"/>
      <c r="WWV7" s="238"/>
      <c r="WWW7" s="238"/>
      <c r="WWX7" s="238"/>
      <c r="WWY7" s="238"/>
      <c r="WWZ7" s="238"/>
      <c r="WXA7" s="238"/>
      <c r="WXB7" s="238"/>
      <c r="WXC7" s="238"/>
      <c r="WXD7" s="238"/>
      <c r="WXE7" s="238"/>
      <c r="WXF7" s="238"/>
      <c r="WXG7" s="238"/>
      <c r="WXH7" s="238"/>
      <c r="WXI7" s="238"/>
      <c r="WXJ7" s="238"/>
      <c r="WXK7" s="238"/>
      <c r="WXL7" s="238"/>
      <c r="WXM7" s="238"/>
      <c r="WXN7" s="238"/>
      <c r="WXO7" s="238"/>
      <c r="WXP7" s="238"/>
      <c r="WXQ7" s="238"/>
      <c r="WXR7" s="238"/>
      <c r="WXS7" s="238"/>
      <c r="WXT7" s="238"/>
      <c r="WXU7" s="238"/>
      <c r="WXV7" s="238"/>
      <c r="WXW7" s="238"/>
      <c r="WXX7" s="238"/>
      <c r="WXY7" s="238"/>
      <c r="WXZ7" s="238"/>
      <c r="WYA7" s="238"/>
      <c r="WYB7" s="238"/>
      <c r="WYC7" s="238"/>
      <c r="WYD7" s="238"/>
      <c r="WYE7" s="238"/>
      <c r="WYF7" s="238"/>
      <c r="WYG7" s="238"/>
      <c r="WYH7" s="238"/>
      <c r="WYI7" s="238"/>
      <c r="WYJ7" s="238"/>
      <c r="WYK7" s="238"/>
      <c r="WYL7" s="238"/>
      <c r="WYM7" s="238"/>
      <c r="WYN7" s="238"/>
      <c r="WYO7" s="238"/>
      <c r="WYP7" s="238"/>
      <c r="WYQ7" s="238"/>
      <c r="WYR7" s="238"/>
      <c r="WYS7" s="238"/>
      <c r="WYT7" s="238"/>
      <c r="WYU7" s="238"/>
      <c r="WYV7" s="238"/>
      <c r="WYW7" s="238"/>
      <c r="WYX7" s="238"/>
      <c r="WYY7" s="238"/>
      <c r="WYZ7" s="238"/>
      <c r="WZA7" s="238"/>
      <c r="WZB7" s="238"/>
      <c r="WZC7" s="238"/>
      <c r="WZD7" s="238"/>
      <c r="WZE7" s="238"/>
      <c r="WZF7" s="238"/>
      <c r="WZG7" s="238"/>
      <c r="WZH7" s="238"/>
      <c r="WZI7" s="238"/>
      <c r="WZJ7" s="238"/>
      <c r="WZK7" s="238"/>
      <c r="WZL7" s="238"/>
      <c r="WZM7" s="238"/>
      <c r="WZN7" s="238"/>
      <c r="WZO7" s="238"/>
      <c r="WZP7" s="238"/>
      <c r="WZQ7" s="238"/>
      <c r="WZR7" s="238"/>
      <c r="WZS7" s="238"/>
      <c r="WZT7" s="238"/>
      <c r="WZU7" s="238"/>
      <c r="WZV7" s="238"/>
      <c r="WZW7" s="238"/>
      <c r="WZX7" s="238"/>
      <c r="WZY7" s="238"/>
      <c r="WZZ7" s="238"/>
      <c r="XAA7" s="238"/>
      <c r="XAB7" s="238"/>
      <c r="XAC7" s="238"/>
      <c r="XAD7" s="238"/>
      <c r="XAE7" s="238"/>
      <c r="XAF7" s="238"/>
      <c r="XAG7" s="238"/>
      <c r="XAH7" s="238"/>
      <c r="XAI7" s="238"/>
      <c r="XAJ7" s="238"/>
      <c r="XAK7" s="238"/>
      <c r="XAL7" s="238"/>
      <c r="XAM7" s="238"/>
      <c r="XAN7" s="238"/>
      <c r="XAO7" s="238"/>
      <c r="XAP7" s="238"/>
      <c r="XAQ7" s="238"/>
      <c r="XAR7" s="238"/>
      <c r="XAS7" s="238"/>
      <c r="XAT7" s="238"/>
      <c r="XAU7" s="238"/>
      <c r="XAV7" s="238"/>
      <c r="XAW7" s="238"/>
      <c r="XAX7" s="238"/>
      <c r="XAY7" s="238"/>
      <c r="XAZ7" s="238"/>
      <c r="XBA7" s="238"/>
      <c r="XBB7" s="238"/>
      <c r="XBC7" s="238"/>
      <c r="XBD7" s="238"/>
      <c r="XBE7" s="238"/>
      <c r="XBF7" s="238"/>
      <c r="XBG7" s="238"/>
      <c r="XBH7" s="238"/>
      <c r="XBI7" s="238"/>
      <c r="XBJ7" s="238"/>
      <c r="XBK7" s="238"/>
      <c r="XBL7" s="238"/>
      <c r="XBM7" s="238"/>
      <c r="XBN7" s="238"/>
      <c r="XBO7" s="238"/>
      <c r="XBP7" s="238"/>
      <c r="XBQ7" s="238"/>
      <c r="XBR7" s="238"/>
      <c r="XBS7" s="238"/>
      <c r="XBT7" s="238"/>
      <c r="XBU7" s="238"/>
      <c r="XBV7" s="238"/>
      <c r="XBW7" s="238"/>
      <c r="XBX7" s="238"/>
      <c r="XBY7" s="238"/>
      <c r="XBZ7" s="238"/>
      <c r="XCA7" s="238"/>
      <c r="XCB7" s="238"/>
      <c r="XCC7" s="238"/>
      <c r="XCD7" s="238"/>
      <c r="XCE7" s="238"/>
      <c r="XCF7" s="238"/>
      <c r="XCG7" s="238"/>
      <c r="XCH7" s="238"/>
      <c r="XCI7" s="238"/>
      <c r="XCJ7" s="238"/>
      <c r="XCK7" s="238"/>
      <c r="XCL7" s="238"/>
      <c r="XCM7" s="238"/>
      <c r="XCN7" s="238"/>
      <c r="XCO7" s="238"/>
      <c r="XCP7" s="238"/>
      <c r="XCQ7" s="238"/>
      <c r="XCR7" s="238"/>
      <c r="XCS7" s="238"/>
      <c r="XCT7" s="238"/>
      <c r="XCU7" s="238"/>
      <c r="XCV7" s="238"/>
      <c r="XCW7" s="238"/>
      <c r="XCX7" s="238"/>
      <c r="XCY7" s="238"/>
      <c r="XCZ7" s="238"/>
      <c r="XDA7" s="238"/>
      <c r="XDB7" s="238"/>
      <c r="XDC7" s="238"/>
      <c r="XDD7" s="238"/>
      <c r="XDE7" s="238"/>
      <c r="XDF7" s="238"/>
      <c r="XDG7" s="238"/>
      <c r="XDH7" s="238"/>
      <c r="XDI7" s="238"/>
      <c r="XDJ7" s="238"/>
      <c r="XDK7" s="238"/>
      <c r="XDL7" s="238"/>
      <c r="XDM7" s="238"/>
      <c r="XDN7" s="238"/>
      <c r="XDO7" s="238"/>
      <c r="XDP7" s="238"/>
      <c r="XDQ7" s="238"/>
      <c r="XDR7" s="238"/>
      <c r="XDS7" s="238"/>
      <c r="XDT7" s="238"/>
      <c r="XDU7" s="238"/>
      <c r="XDV7" s="238"/>
      <c r="XDW7" s="238"/>
      <c r="XDX7" s="238"/>
      <c r="XDY7" s="238"/>
      <c r="XDZ7" s="238"/>
      <c r="XEA7" s="238"/>
      <c r="XEB7" s="238"/>
      <c r="XEC7" s="238"/>
      <c r="XED7" s="238"/>
      <c r="XEE7" s="238"/>
      <c r="XEF7" s="238"/>
      <c r="XEG7" s="238"/>
      <c r="XEH7" s="238"/>
      <c r="XEI7" s="238"/>
      <c r="XEJ7" s="238"/>
      <c r="XEK7" s="238"/>
      <c r="XEL7" s="238"/>
      <c r="XEM7" s="238"/>
      <c r="XEN7" s="238"/>
      <c r="XEO7" s="238"/>
      <c r="XEP7" s="238"/>
      <c r="XEQ7" s="238"/>
      <c r="XER7" s="238"/>
      <c r="XES7" s="238"/>
      <c r="XET7" s="238"/>
      <c r="XEU7" s="238"/>
      <c r="XEV7" s="238"/>
      <c r="XEW7" s="238"/>
      <c r="XEX7" s="238"/>
      <c r="XEY7" s="238"/>
      <c r="XEZ7" s="238"/>
      <c r="XFA7" s="238"/>
      <c r="XFB7" s="238"/>
      <c r="XFC7" s="238"/>
    </row>
    <row r="8" spans="2:16383">
      <c r="B8" s="11" t="s">
        <v>310</v>
      </c>
      <c r="F8" s="238"/>
      <c r="G8" s="238"/>
      <c r="H8" s="238"/>
      <c r="I8" s="238"/>
      <c r="J8" s="238"/>
      <c r="K8" s="238"/>
      <c r="L8" s="238"/>
      <c r="M8" s="238"/>
      <c r="N8" s="238"/>
      <c r="O8" s="238"/>
      <c r="P8" s="238"/>
      <c r="Q8" s="238"/>
      <c r="R8" s="238"/>
      <c r="S8" s="238"/>
      <c r="T8" s="238"/>
      <c r="U8" s="238"/>
      <c r="V8" s="238"/>
      <c r="W8" s="238"/>
      <c r="X8" s="238"/>
      <c r="Y8" s="238"/>
      <c r="Z8" s="238"/>
      <c r="AA8" s="238"/>
      <c r="AB8" s="238"/>
      <c r="AC8" s="238"/>
      <c r="AD8" s="238"/>
      <c r="AE8" s="238"/>
      <c r="AF8" s="238"/>
      <c r="AG8" s="238"/>
      <c r="AH8" s="238"/>
      <c r="AI8" s="238"/>
      <c r="AJ8" s="238"/>
      <c r="AK8" s="238"/>
      <c r="AL8" s="238"/>
      <c r="AM8" s="238"/>
      <c r="AN8" s="238"/>
      <c r="AO8" s="238"/>
      <c r="AP8" s="238"/>
      <c r="AQ8" s="238"/>
      <c r="AR8" s="238"/>
      <c r="AS8" s="238"/>
      <c r="AT8" s="238"/>
      <c r="AU8" s="238"/>
      <c r="AV8" s="238"/>
      <c r="AW8" s="238"/>
      <c r="AX8" s="238"/>
      <c r="AY8" s="238"/>
      <c r="AZ8" s="238"/>
      <c r="BA8" s="238"/>
      <c r="BB8" s="238"/>
      <c r="BC8" s="238"/>
      <c r="BD8" s="238"/>
      <c r="BE8" s="238"/>
      <c r="BF8" s="238"/>
      <c r="BG8" s="238"/>
      <c r="BH8" s="238"/>
      <c r="BI8" s="238"/>
      <c r="BJ8" s="238"/>
      <c r="BK8" s="238"/>
      <c r="BL8" s="238"/>
      <c r="BM8" s="238"/>
      <c r="BN8" s="238"/>
      <c r="BO8" s="238"/>
      <c r="BP8" s="238"/>
      <c r="BQ8" s="238"/>
      <c r="BR8" s="238"/>
      <c r="BS8" s="238"/>
      <c r="BT8" s="238"/>
      <c r="BU8" s="238"/>
      <c r="BV8" s="238"/>
      <c r="BW8" s="238"/>
      <c r="BX8" s="238"/>
      <c r="BY8" s="238"/>
      <c r="BZ8" s="238"/>
      <c r="CA8" s="238"/>
      <c r="CB8" s="238"/>
      <c r="CC8" s="238"/>
      <c r="CD8" s="238"/>
      <c r="CE8" s="238"/>
      <c r="CF8" s="238"/>
      <c r="CG8" s="238"/>
      <c r="CH8" s="238"/>
      <c r="CI8" s="238"/>
      <c r="CJ8" s="238"/>
      <c r="CK8" s="238"/>
      <c r="CL8" s="238"/>
      <c r="CM8" s="238"/>
      <c r="CN8" s="238"/>
      <c r="CO8" s="238"/>
      <c r="CP8" s="238"/>
      <c r="CQ8" s="238"/>
      <c r="CR8" s="238"/>
      <c r="CS8" s="238"/>
      <c r="CT8" s="238"/>
      <c r="CU8" s="238"/>
      <c r="CV8" s="238"/>
      <c r="CW8" s="238"/>
      <c r="CX8" s="238"/>
      <c r="CY8" s="238"/>
      <c r="CZ8" s="238"/>
      <c r="DA8" s="238"/>
      <c r="DB8" s="238"/>
      <c r="DC8" s="238"/>
      <c r="DD8" s="238"/>
      <c r="DE8" s="238"/>
      <c r="DF8" s="238"/>
      <c r="DG8" s="238"/>
      <c r="DH8" s="238"/>
      <c r="DI8" s="238"/>
      <c r="DJ8" s="238"/>
      <c r="DK8" s="238"/>
      <c r="DL8" s="238"/>
      <c r="DM8" s="238"/>
      <c r="DN8" s="238"/>
      <c r="DO8" s="238"/>
      <c r="DP8" s="238"/>
      <c r="DQ8" s="238"/>
      <c r="DR8" s="238"/>
      <c r="DS8" s="238"/>
      <c r="DT8" s="238"/>
      <c r="DU8" s="238"/>
      <c r="DV8" s="238"/>
      <c r="DW8" s="238"/>
      <c r="DX8" s="238"/>
      <c r="DY8" s="238"/>
      <c r="DZ8" s="238"/>
      <c r="EA8" s="238"/>
      <c r="EB8" s="238"/>
      <c r="EC8" s="238"/>
      <c r="ED8" s="238"/>
      <c r="EE8" s="238"/>
      <c r="EF8" s="238"/>
      <c r="EG8" s="238"/>
      <c r="EH8" s="238"/>
      <c r="EI8" s="238"/>
      <c r="EJ8" s="238"/>
      <c r="EK8" s="238"/>
      <c r="EL8" s="238"/>
      <c r="EM8" s="238"/>
      <c r="EN8" s="238"/>
      <c r="EO8" s="238"/>
      <c r="EP8" s="238"/>
      <c r="EQ8" s="238"/>
      <c r="ER8" s="238"/>
      <c r="ES8" s="238"/>
      <c r="ET8" s="238"/>
      <c r="EU8" s="238"/>
      <c r="EV8" s="238"/>
      <c r="EW8" s="238"/>
      <c r="EX8" s="238"/>
      <c r="EY8" s="238"/>
      <c r="EZ8" s="238"/>
      <c r="FA8" s="238"/>
      <c r="FB8" s="238"/>
      <c r="FC8" s="238"/>
      <c r="FD8" s="238"/>
      <c r="FE8" s="238"/>
      <c r="FF8" s="238"/>
      <c r="FG8" s="238"/>
      <c r="FH8" s="238"/>
      <c r="FI8" s="238"/>
      <c r="FJ8" s="238"/>
      <c r="FK8" s="238"/>
      <c r="FL8" s="238"/>
      <c r="FM8" s="238"/>
      <c r="FN8" s="238"/>
      <c r="FO8" s="238"/>
      <c r="FP8" s="238"/>
      <c r="FQ8" s="238"/>
      <c r="FR8" s="238"/>
      <c r="FS8" s="238"/>
      <c r="FT8" s="238"/>
      <c r="FU8" s="238"/>
      <c r="FV8" s="238"/>
      <c r="FW8" s="238"/>
      <c r="FX8" s="238"/>
      <c r="FY8" s="238"/>
      <c r="FZ8" s="238"/>
      <c r="GA8" s="238"/>
      <c r="GB8" s="238"/>
      <c r="GC8" s="238"/>
      <c r="GD8" s="238"/>
      <c r="GE8" s="238"/>
      <c r="GF8" s="238"/>
      <c r="GG8" s="238"/>
      <c r="GH8" s="238"/>
      <c r="GI8" s="238"/>
      <c r="GJ8" s="238"/>
      <c r="GK8" s="238"/>
      <c r="GL8" s="238"/>
      <c r="GM8" s="238"/>
      <c r="GN8" s="238"/>
      <c r="GO8" s="238"/>
      <c r="GP8" s="238"/>
      <c r="GQ8" s="238"/>
      <c r="GR8" s="238"/>
      <c r="GS8" s="238"/>
      <c r="GT8" s="238"/>
      <c r="GU8" s="238"/>
      <c r="GV8" s="238"/>
      <c r="GW8" s="238"/>
      <c r="GX8" s="238"/>
      <c r="GY8" s="238"/>
      <c r="GZ8" s="238"/>
      <c r="HA8" s="238"/>
      <c r="HB8" s="238"/>
      <c r="HC8" s="238"/>
      <c r="HD8" s="238"/>
      <c r="HE8" s="238"/>
      <c r="HF8" s="238"/>
      <c r="HG8" s="238"/>
      <c r="HH8" s="238"/>
      <c r="HI8" s="238"/>
      <c r="HJ8" s="238"/>
      <c r="HK8" s="238"/>
      <c r="HL8" s="238"/>
      <c r="HM8" s="238"/>
      <c r="HN8" s="238"/>
      <c r="HO8" s="238"/>
      <c r="HP8" s="238"/>
      <c r="HQ8" s="238"/>
      <c r="HR8" s="238"/>
      <c r="HS8" s="238"/>
      <c r="HT8" s="238"/>
      <c r="HU8" s="238"/>
      <c r="HV8" s="238"/>
      <c r="HW8" s="238"/>
      <c r="HX8" s="238"/>
      <c r="HY8" s="238"/>
      <c r="HZ8" s="238"/>
      <c r="IA8" s="238"/>
      <c r="IB8" s="238"/>
      <c r="IC8" s="238"/>
      <c r="ID8" s="238"/>
      <c r="IE8" s="238"/>
      <c r="IF8" s="238"/>
      <c r="IG8" s="238"/>
      <c r="IH8" s="238"/>
      <c r="II8" s="238"/>
      <c r="IJ8" s="238"/>
      <c r="IK8" s="238"/>
      <c r="IL8" s="238"/>
      <c r="IM8" s="238"/>
      <c r="IN8" s="238"/>
      <c r="IO8" s="238"/>
      <c r="IP8" s="238"/>
      <c r="IQ8" s="238"/>
      <c r="IR8" s="238"/>
      <c r="IS8" s="238"/>
      <c r="IT8" s="238"/>
      <c r="IU8" s="238"/>
      <c r="IV8" s="238"/>
      <c r="IW8" s="238"/>
      <c r="IX8" s="238"/>
      <c r="IY8" s="238"/>
      <c r="IZ8" s="238"/>
      <c r="JA8" s="238"/>
      <c r="JB8" s="238"/>
      <c r="JC8" s="238"/>
      <c r="JD8" s="238"/>
      <c r="JE8" s="238"/>
      <c r="JF8" s="238"/>
      <c r="JG8" s="238"/>
      <c r="JH8" s="238"/>
      <c r="JI8" s="238"/>
      <c r="JJ8" s="238"/>
      <c r="JK8" s="238"/>
      <c r="JL8" s="238"/>
      <c r="JM8" s="238"/>
      <c r="JN8" s="238"/>
      <c r="JO8" s="238"/>
      <c r="JP8" s="238"/>
      <c r="JQ8" s="238"/>
      <c r="JR8" s="238"/>
      <c r="JS8" s="238"/>
      <c r="JT8" s="238"/>
      <c r="JU8" s="238"/>
      <c r="JV8" s="238"/>
      <c r="JW8" s="238"/>
      <c r="JX8" s="238"/>
      <c r="JY8" s="238"/>
      <c r="JZ8" s="238"/>
      <c r="KA8" s="238"/>
      <c r="KB8" s="238"/>
      <c r="KC8" s="238"/>
      <c r="KD8" s="238"/>
      <c r="KE8" s="238"/>
      <c r="KF8" s="238"/>
      <c r="KG8" s="238"/>
      <c r="KH8" s="238"/>
      <c r="KI8" s="238"/>
      <c r="KJ8" s="238"/>
      <c r="KK8" s="238"/>
      <c r="KL8" s="238"/>
      <c r="KM8" s="238"/>
      <c r="KN8" s="238"/>
      <c r="KO8" s="238"/>
      <c r="KP8" s="238"/>
      <c r="KQ8" s="238"/>
      <c r="KR8" s="238"/>
      <c r="KS8" s="238"/>
      <c r="KT8" s="238"/>
      <c r="KU8" s="238"/>
      <c r="KV8" s="238"/>
      <c r="KW8" s="238"/>
      <c r="KX8" s="238"/>
      <c r="KY8" s="238"/>
      <c r="KZ8" s="238"/>
      <c r="LA8" s="238"/>
      <c r="LB8" s="238"/>
      <c r="LC8" s="238"/>
      <c r="LD8" s="238"/>
      <c r="LE8" s="238"/>
      <c r="LF8" s="238"/>
      <c r="LG8" s="238"/>
      <c r="LH8" s="238"/>
      <c r="LI8" s="238"/>
      <c r="LJ8" s="238"/>
      <c r="LK8" s="238"/>
      <c r="LL8" s="238"/>
      <c r="LM8" s="238"/>
      <c r="LN8" s="238"/>
      <c r="LO8" s="238"/>
      <c r="LP8" s="238"/>
      <c r="LQ8" s="238"/>
      <c r="LR8" s="238"/>
      <c r="LS8" s="238"/>
      <c r="LT8" s="238"/>
      <c r="LU8" s="238"/>
      <c r="LV8" s="238"/>
      <c r="LW8" s="238"/>
      <c r="LX8" s="238"/>
      <c r="LY8" s="238"/>
      <c r="LZ8" s="238"/>
      <c r="MA8" s="238"/>
      <c r="MB8" s="238"/>
      <c r="MC8" s="238"/>
      <c r="MD8" s="238"/>
      <c r="ME8" s="238"/>
      <c r="MF8" s="238"/>
      <c r="MG8" s="238"/>
      <c r="MH8" s="238"/>
      <c r="MI8" s="238"/>
      <c r="MJ8" s="238"/>
      <c r="MK8" s="238"/>
      <c r="ML8" s="238"/>
      <c r="MM8" s="238"/>
      <c r="MN8" s="238"/>
      <c r="MO8" s="238"/>
      <c r="MP8" s="238"/>
      <c r="MQ8" s="238"/>
      <c r="MR8" s="238"/>
      <c r="MS8" s="238"/>
      <c r="MT8" s="238"/>
      <c r="MU8" s="238"/>
      <c r="MV8" s="238"/>
      <c r="MW8" s="238"/>
      <c r="MX8" s="238"/>
      <c r="MY8" s="238"/>
      <c r="MZ8" s="238"/>
      <c r="NA8" s="238"/>
      <c r="NB8" s="238"/>
      <c r="NC8" s="238"/>
      <c r="ND8" s="238"/>
      <c r="NE8" s="238"/>
      <c r="NF8" s="238"/>
      <c r="NG8" s="238"/>
      <c r="NH8" s="238"/>
      <c r="NI8" s="238"/>
      <c r="NJ8" s="238"/>
      <c r="NK8" s="238"/>
      <c r="NL8" s="238"/>
      <c r="NM8" s="238"/>
      <c r="NN8" s="238"/>
      <c r="NO8" s="238"/>
      <c r="NP8" s="238"/>
      <c r="NQ8" s="238"/>
      <c r="NR8" s="238"/>
      <c r="NS8" s="238"/>
      <c r="NT8" s="238"/>
      <c r="NU8" s="238"/>
      <c r="NV8" s="238"/>
      <c r="NW8" s="238"/>
      <c r="NX8" s="238"/>
      <c r="NY8" s="238"/>
      <c r="NZ8" s="238"/>
      <c r="OA8" s="238"/>
      <c r="OB8" s="238"/>
      <c r="OC8" s="238"/>
      <c r="OD8" s="238"/>
      <c r="OE8" s="238"/>
      <c r="OF8" s="238"/>
      <c r="OG8" s="238"/>
      <c r="OH8" s="238"/>
      <c r="OI8" s="238"/>
      <c r="OJ8" s="238"/>
      <c r="OK8" s="238"/>
      <c r="OL8" s="238"/>
      <c r="OM8" s="238"/>
      <c r="ON8" s="238"/>
      <c r="OO8" s="238"/>
      <c r="OP8" s="238"/>
      <c r="OQ8" s="238"/>
      <c r="OR8" s="238"/>
      <c r="OS8" s="238"/>
      <c r="OT8" s="238"/>
      <c r="OU8" s="238"/>
      <c r="OV8" s="238"/>
      <c r="OW8" s="238"/>
      <c r="OX8" s="238"/>
      <c r="OY8" s="238"/>
      <c r="OZ8" s="238"/>
      <c r="PA8" s="238"/>
      <c r="PB8" s="238"/>
      <c r="PC8" s="238"/>
      <c r="PD8" s="238"/>
      <c r="PE8" s="238"/>
      <c r="PF8" s="238"/>
      <c r="PG8" s="238"/>
      <c r="PH8" s="238"/>
      <c r="PI8" s="238"/>
      <c r="PJ8" s="238"/>
      <c r="PK8" s="238"/>
      <c r="PL8" s="238"/>
      <c r="PM8" s="238"/>
      <c r="PN8" s="238"/>
      <c r="PO8" s="238"/>
      <c r="PP8" s="238"/>
      <c r="PQ8" s="238"/>
      <c r="PR8" s="238"/>
      <c r="PS8" s="238"/>
      <c r="PT8" s="238"/>
      <c r="PU8" s="238"/>
      <c r="PV8" s="238"/>
      <c r="PW8" s="238"/>
      <c r="PX8" s="238"/>
      <c r="PY8" s="238"/>
      <c r="PZ8" s="238"/>
      <c r="QA8" s="238"/>
      <c r="QB8" s="238"/>
      <c r="QC8" s="238"/>
      <c r="QD8" s="238"/>
      <c r="QE8" s="238"/>
      <c r="QF8" s="238"/>
      <c r="QG8" s="238"/>
      <c r="QH8" s="238"/>
      <c r="QI8" s="238"/>
      <c r="QJ8" s="238"/>
      <c r="QK8" s="238"/>
      <c r="QL8" s="238"/>
      <c r="QM8" s="238"/>
      <c r="QN8" s="238"/>
      <c r="QO8" s="238"/>
      <c r="QP8" s="238"/>
      <c r="QQ8" s="238"/>
      <c r="QR8" s="238"/>
      <c r="QS8" s="238"/>
      <c r="QT8" s="238"/>
      <c r="QU8" s="238"/>
      <c r="QV8" s="238"/>
      <c r="QW8" s="238"/>
      <c r="QX8" s="238"/>
      <c r="QY8" s="238"/>
      <c r="QZ8" s="238"/>
      <c r="RA8" s="238"/>
      <c r="RB8" s="238"/>
      <c r="RC8" s="238"/>
      <c r="RD8" s="238"/>
      <c r="RE8" s="238"/>
      <c r="RF8" s="238"/>
      <c r="RG8" s="238"/>
      <c r="RH8" s="238"/>
      <c r="RI8" s="238"/>
      <c r="RJ8" s="238"/>
      <c r="RK8" s="238"/>
      <c r="RL8" s="238"/>
      <c r="RM8" s="238"/>
      <c r="RN8" s="238"/>
      <c r="RO8" s="238"/>
      <c r="RP8" s="238"/>
      <c r="RQ8" s="238"/>
      <c r="RR8" s="238"/>
      <c r="RS8" s="238"/>
      <c r="RT8" s="238"/>
      <c r="RU8" s="238"/>
      <c r="RV8" s="238"/>
      <c r="RW8" s="238"/>
      <c r="RX8" s="238"/>
      <c r="RY8" s="238"/>
      <c r="RZ8" s="238"/>
      <c r="SA8" s="238"/>
      <c r="SB8" s="238"/>
      <c r="SC8" s="238"/>
      <c r="SD8" s="238"/>
      <c r="SE8" s="238"/>
      <c r="SF8" s="238"/>
      <c r="SG8" s="238"/>
      <c r="SH8" s="238"/>
      <c r="SI8" s="238"/>
      <c r="SJ8" s="238"/>
      <c r="SK8" s="238"/>
      <c r="SL8" s="238"/>
      <c r="SM8" s="238"/>
      <c r="SN8" s="238"/>
      <c r="SO8" s="238"/>
      <c r="SP8" s="238"/>
      <c r="SQ8" s="238"/>
      <c r="SR8" s="238"/>
      <c r="SS8" s="238"/>
      <c r="ST8" s="238"/>
      <c r="SU8" s="238"/>
      <c r="SV8" s="238"/>
      <c r="SW8" s="238"/>
      <c r="SX8" s="238"/>
      <c r="SY8" s="238"/>
      <c r="SZ8" s="238"/>
      <c r="TA8" s="238"/>
      <c r="TB8" s="238"/>
      <c r="TC8" s="238"/>
      <c r="TD8" s="238"/>
      <c r="TE8" s="238"/>
      <c r="TF8" s="238"/>
      <c r="TG8" s="238"/>
      <c r="TH8" s="238"/>
      <c r="TI8" s="238"/>
      <c r="TJ8" s="238"/>
      <c r="TK8" s="238"/>
      <c r="TL8" s="238"/>
      <c r="TM8" s="238"/>
      <c r="TN8" s="238"/>
      <c r="TO8" s="238"/>
      <c r="TP8" s="238"/>
      <c r="TQ8" s="238"/>
      <c r="TR8" s="238"/>
      <c r="TS8" s="238"/>
      <c r="TT8" s="238"/>
      <c r="TU8" s="238"/>
      <c r="TV8" s="238"/>
      <c r="TW8" s="238"/>
      <c r="TX8" s="238"/>
      <c r="TY8" s="238"/>
      <c r="TZ8" s="238"/>
      <c r="UA8" s="238"/>
      <c r="UB8" s="238"/>
      <c r="UC8" s="238"/>
      <c r="UD8" s="238"/>
      <c r="UE8" s="238"/>
      <c r="UF8" s="238"/>
      <c r="UG8" s="238"/>
      <c r="UH8" s="238"/>
      <c r="UI8" s="238"/>
      <c r="UJ8" s="238"/>
      <c r="UK8" s="238"/>
      <c r="UL8" s="238"/>
      <c r="UM8" s="238"/>
      <c r="UN8" s="238"/>
      <c r="UO8" s="238"/>
      <c r="UP8" s="238"/>
      <c r="UQ8" s="238"/>
      <c r="UR8" s="238"/>
      <c r="US8" s="238"/>
      <c r="UT8" s="238"/>
      <c r="UU8" s="238"/>
      <c r="UV8" s="238"/>
      <c r="UW8" s="238"/>
      <c r="UX8" s="238"/>
      <c r="UY8" s="238"/>
      <c r="UZ8" s="238"/>
      <c r="VA8" s="238"/>
      <c r="VB8" s="238"/>
      <c r="VC8" s="238"/>
      <c r="VD8" s="238"/>
      <c r="VE8" s="238"/>
      <c r="VF8" s="238"/>
      <c r="VG8" s="238"/>
      <c r="VH8" s="238"/>
      <c r="VI8" s="238"/>
      <c r="VJ8" s="238"/>
      <c r="VK8" s="238"/>
      <c r="VL8" s="238"/>
      <c r="VM8" s="238"/>
      <c r="VN8" s="238"/>
      <c r="VO8" s="238"/>
      <c r="VP8" s="238"/>
      <c r="VQ8" s="238"/>
      <c r="VR8" s="238"/>
      <c r="VS8" s="238"/>
      <c r="VT8" s="238"/>
      <c r="VU8" s="238"/>
      <c r="VV8" s="238"/>
      <c r="VW8" s="238"/>
      <c r="VX8" s="238"/>
      <c r="VY8" s="238"/>
      <c r="VZ8" s="238"/>
      <c r="WA8" s="238"/>
      <c r="WB8" s="238"/>
      <c r="WC8" s="238"/>
      <c r="WD8" s="238"/>
      <c r="WE8" s="238"/>
      <c r="WF8" s="238"/>
      <c r="WG8" s="238"/>
      <c r="WH8" s="238"/>
      <c r="WI8" s="238"/>
      <c r="WJ8" s="238"/>
      <c r="WK8" s="238"/>
      <c r="WL8" s="238"/>
      <c r="WM8" s="238"/>
      <c r="WN8" s="238"/>
      <c r="WO8" s="238"/>
      <c r="WP8" s="238"/>
      <c r="WQ8" s="238"/>
      <c r="WR8" s="238"/>
      <c r="WS8" s="238"/>
      <c r="WT8" s="238"/>
      <c r="WU8" s="238"/>
      <c r="WV8" s="238"/>
      <c r="WW8" s="238"/>
      <c r="WX8" s="238"/>
      <c r="WY8" s="238"/>
      <c r="WZ8" s="238"/>
      <c r="XA8" s="238"/>
      <c r="XB8" s="238"/>
      <c r="XC8" s="238"/>
      <c r="XD8" s="238"/>
      <c r="XE8" s="238"/>
      <c r="XF8" s="238"/>
      <c r="XG8" s="238"/>
      <c r="XH8" s="238"/>
      <c r="XI8" s="238"/>
      <c r="XJ8" s="238"/>
      <c r="XK8" s="238"/>
      <c r="XL8" s="238"/>
      <c r="XM8" s="238"/>
      <c r="XN8" s="238"/>
      <c r="XO8" s="238"/>
      <c r="XP8" s="238"/>
      <c r="XQ8" s="238"/>
      <c r="XR8" s="238"/>
      <c r="XS8" s="238"/>
      <c r="XT8" s="238"/>
      <c r="XU8" s="238"/>
      <c r="XV8" s="238"/>
      <c r="XW8" s="238"/>
      <c r="XX8" s="238"/>
      <c r="XY8" s="238"/>
      <c r="XZ8" s="238"/>
      <c r="YA8" s="238"/>
      <c r="YB8" s="238"/>
      <c r="YC8" s="238"/>
      <c r="YD8" s="238"/>
      <c r="YE8" s="238"/>
      <c r="YF8" s="238"/>
      <c r="YG8" s="238"/>
      <c r="YH8" s="238"/>
      <c r="YI8" s="238"/>
      <c r="YJ8" s="238"/>
      <c r="YK8" s="238"/>
      <c r="YL8" s="238"/>
      <c r="YM8" s="238"/>
      <c r="YN8" s="238"/>
      <c r="YO8" s="238"/>
      <c r="YP8" s="238"/>
      <c r="YQ8" s="238"/>
      <c r="YR8" s="238"/>
      <c r="YS8" s="238"/>
      <c r="YT8" s="238"/>
      <c r="YU8" s="238"/>
      <c r="YV8" s="238"/>
      <c r="YW8" s="238"/>
      <c r="YX8" s="238"/>
      <c r="YY8" s="238"/>
      <c r="YZ8" s="238"/>
      <c r="ZA8" s="238"/>
      <c r="ZB8" s="238"/>
      <c r="ZC8" s="238"/>
      <c r="ZD8" s="238"/>
      <c r="ZE8" s="238"/>
      <c r="ZF8" s="238"/>
      <c r="ZG8" s="238"/>
      <c r="ZH8" s="238"/>
      <c r="ZI8" s="238"/>
      <c r="ZJ8" s="238"/>
      <c r="ZK8" s="238"/>
      <c r="ZL8" s="238"/>
      <c r="ZM8" s="238"/>
      <c r="ZN8" s="238"/>
      <c r="ZO8" s="238"/>
      <c r="ZP8" s="238"/>
      <c r="ZQ8" s="238"/>
      <c r="ZR8" s="238"/>
      <c r="ZS8" s="238"/>
      <c r="ZT8" s="238"/>
      <c r="ZU8" s="238"/>
      <c r="ZV8" s="238"/>
      <c r="ZW8" s="238"/>
      <c r="ZX8" s="238"/>
      <c r="ZY8" s="238"/>
      <c r="ZZ8" s="238"/>
      <c r="AAA8" s="238"/>
      <c r="AAB8" s="238"/>
      <c r="AAC8" s="238"/>
      <c r="AAD8" s="238"/>
      <c r="AAE8" s="238"/>
      <c r="AAF8" s="238"/>
      <c r="AAG8" s="238"/>
      <c r="AAH8" s="238"/>
      <c r="AAI8" s="238"/>
      <c r="AAJ8" s="238"/>
      <c r="AAK8" s="238"/>
      <c r="AAL8" s="238"/>
      <c r="AAM8" s="238"/>
      <c r="AAN8" s="238"/>
      <c r="AAO8" s="238"/>
      <c r="AAP8" s="238"/>
      <c r="AAQ8" s="238"/>
      <c r="AAR8" s="238"/>
      <c r="AAS8" s="238"/>
      <c r="AAT8" s="238"/>
      <c r="AAU8" s="238"/>
      <c r="AAV8" s="238"/>
      <c r="AAW8" s="238"/>
      <c r="AAX8" s="238"/>
      <c r="AAY8" s="238"/>
      <c r="AAZ8" s="238"/>
      <c r="ABA8" s="238"/>
      <c r="ABB8" s="238"/>
      <c r="ABC8" s="238"/>
      <c r="ABD8" s="238"/>
      <c r="ABE8" s="238"/>
      <c r="ABF8" s="238"/>
      <c r="ABG8" s="238"/>
      <c r="ABH8" s="238"/>
      <c r="ABI8" s="238"/>
      <c r="ABJ8" s="238"/>
      <c r="ABK8" s="238"/>
      <c r="ABL8" s="238"/>
      <c r="ABM8" s="238"/>
      <c r="ABN8" s="238"/>
      <c r="ABO8" s="238"/>
      <c r="ABP8" s="238"/>
      <c r="ABQ8" s="238"/>
      <c r="ABR8" s="238"/>
      <c r="ABS8" s="238"/>
      <c r="ABT8" s="238"/>
      <c r="ABU8" s="238"/>
      <c r="ABV8" s="238"/>
      <c r="ABW8" s="238"/>
      <c r="ABX8" s="238"/>
      <c r="ABY8" s="238"/>
      <c r="ABZ8" s="238"/>
      <c r="ACA8" s="238"/>
      <c r="ACB8" s="238"/>
      <c r="ACC8" s="238"/>
      <c r="ACD8" s="238"/>
      <c r="ACE8" s="238"/>
      <c r="ACF8" s="238"/>
      <c r="ACG8" s="238"/>
      <c r="ACH8" s="238"/>
      <c r="ACI8" s="238"/>
      <c r="ACJ8" s="238"/>
      <c r="ACK8" s="238"/>
      <c r="ACL8" s="238"/>
      <c r="ACM8" s="238"/>
      <c r="ACN8" s="238"/>
      <c r="ACO8" s="238"/>
      <c r="ACP8" s="238"/>
      <c r="ACQ8" s="238"/>
      <c r="ACR8" s="238"/>
      <c r="ACS8" s="238"/>
      <c r="ACT8" s="238"/>
      <c r="ACU8" s="238"/>
      <c r="ACV8" s="238"/>
      <c r="ACW8" s="238"/>
      <c r="ACX8" s="238"/>
      <c r="ACY8" s="238"/>
      <c r="ACZ8" s="238"/>
      <c r="ADA8" s="238"/>
      <c r="ADB8" s="238"/>
      <c r="ADC8" s="238"/>
      <c r="ADD8" s="238"/>
      <c r="ADE8" s="238"/>
      <c r="ADF8" s="238"/>
      <c r="ADG8" s="238"/>
      <c r="ADH8" s="238"/>
      <c r="ADI8" s="238"/>
      <c r="ADJ8" s="238"/>
      <c r="ADK8" s="238"/>
      <c r="ADL8" s="238"/>
      <c r="ADM8" s="238"/>
      <c r="ADN8" s="238"/>
      <c r="ADO8" s="238"/>
      <c r="ADP8" s="238"/>
      <c r="ADQ8" s="238"/>
      <c r="ADR8" s="238"/>
      <c r="ADS8" s="238"/>
      <c r="ADT8" s="238"/>
      <c r="ADU8" s="238"/>
      <c r="ADV8" s="238"/>
      <c r="ADW8" s="238"/>
      <c r="ADX8" s="238"/>
      <c r="ADY8" s="238"/>
      <c r="ADZ8" s="238"/>
      <c r="AEA8" s="238"/>
      <c r="AEB8" s="238"/>
      <c r="AEC8" s="238"/>
      <c r="AED8" s="238"/>
      <c r="AEE8" s="238"/>
      <c r="AEF8" s="238"/>
      <c r="AEG8" s="238"/>
      <c r="AEH8" s="238"/>
      <c r="AEI8" s="238"/>
      <c r="AEJ8" s="238"/>
      <c r="AEK8" s="238"/>
      <c r="AEL8" s="238"/>
      <c r="AEM8" s="238"/>
      <c r="AEN8" s="238"/>
      <c r="AEO8" s="238"/>
      <c r="AEP8" s="238"/>
      <c r="AEQ8" s="238"/>
      <c r="AER8" s="238"/>
      <c r="AES8" s="238"/>
      <c r="AET8" s="238"/>
      <c r="AEU8" s="238"/>
      <c r="AEV8" s="238"/>
      <c r="AEW8" s="238"/>
      <c r="AEX8" s="238"/>
      <c r="AEY8" s="238"/>
      <c r="AEZ8" s="238"/>
      <c r="AFA8" s="238"/>
      <c r="AFB8" s="238"/>
      <c r="AFC8" s="238"/>
      <c r="AFD8" s="238"/>
      <c r="AFE8" s="238"/>
      <c r="AFF8" s="238"/>
      <c r="AFG8" s="238"/>
      <c r="AFH8" s="238"/>
      <c r="AFI8" s="238"/>
      <c r="AFJ8" s="238"/>
      <c r="AFK8" s="238"/>
      <c r="AFL8" s="238"/>
      <c r="AFM8" s="238"/>
      <c r="AFN8" s="238"/>
      <c r="AFO8" s="238"/>
      <c r="AFP8" s="238"/>
      <c r="AFQ8" s="238"/>
      <c r="AFR8" s="238"/>
      <c r="AFS8" s="238"/>
      <c r="AFT8" s="238"/>
      <c r="AFU8" s="238"/>
      <c r="AFV8" s="238"/>
      <c r="AFW8" s="238"/>
      <c r="AFX8" s="238"/>
      <c r="AFY8" s="238"/>
      <c r="AFZ8" s="238"/>
      <c r="AGA8" s="238"/>
      <c r="AGB8" s="238"/>
      <c r="AGC8" s="238"/>
      <c r="AGD8" s="238"/>
      <c r="AGE8" s="238"/>
      <c r="AGF8" s="238"/>
      <c r="AGG8" s="238"/>
      <c r="AGH8" s="238"/>
      <c r="AGI8" s="238"/>
      <c r="AGJ8" s="238"/>
      <c r="AGK8" s="238"/>
      <c r="AGL8" s="238"/>
      <c r="AGM8" s="238"/>
      <c r="AGN8" s="238"/>
      <c r="AGO8" s="238"/>
      <c r="AGP8" s="238"/>
      <c r="AGQ8" s="238"/>
      <c r="AGR8" s="238"/>
      <c r="AGS8" s="238"/>
      <c r="AGT8" s="238"/>
      <c r="AGU8" s="238"/>
      <c r="AGV8" s="238"/>
      <c r="AGW8" s="238"/>
      <c r="AGX8" s="238"/>
      <c r="AGY8" s="238"/>
      <c r="AGZ8" s="238"/>
      <c r="AHA8" s="238"/>
      <c r="AHB8" s="238"/>
      <c r="AHC8" s="238"/>
      <c r="AHD8" s="238"/>
      <c r="AHE8" s="238"/>
      <c r="AHF8" s="238"/>
      <c r="AHG8" s="238"/>
      <c r="AHH8" s="238"/>
      <c r="AHI8" s="238"/>
      <c r="AHJ8" s="238"/>
      <c r="AHK8" s="238"/>
      <c r="AHL8" s="238"/>
      <c r="AHM8" s="238"/>
      <c r="AHN8" s="238"/>
      <c r="AHO8" s="238"/>
      <c r="AHP8" s="238"/>
      <c r="AHQ8" s="238"/>
      <c r="AHR8" s="238"/>
      <c r="AHS8" s="238"/>
      <c r="AHT8" s="238"/>
      <c r="AHU8" s="238"/>
      <c r="AHV8" s="238"/>
      <c r="AHW8" s="238"/>
      <c r="AHX8" s="238"/>
      <c r="AHY8" s="238"/>
      <c r="AHZ8" s="238"/>
      <c r="AIA8" s="238"/>
      <c r="AIB8" s="238"/>
      <c r="AIC8" s="238"/>
      <c r="AID8" s="238"/>
      <c r="AIE8" s="238"/>
      <c r="AIF8" s="238"/>
      <c r="AIG8" s="238"/>
      <c r="AIH8" s="238"/>
      <c r="AII8" s="238"/>
      <c r="AIJ8" s="238"/>
      <c r="AIK8" s="238"/>
      <c r="AIL8" s="238"/>
      <c r="AIM8" s="238"/>
      <c r="AIN8" s="238"/>
      <c r="AIO8" s="238"/>
      <c r="AIP8" s="238"/>
      <c r="AIQ8" s="238"/>
      <c r="AIR8" s="238"/>
      <c r="AIS8" s="238"/>
      <c r="AIT8" s="238"/>
      <c r="AIU8" s="238"/>
      <c r="AIV8" s="238"/>
      <c r="AIW8" s="238"/>
      <c r="AIX8" s="238"/>
      <c r="AIY8" s="238"/>
      <c r="AIZ8" s="238"/>
      <c r="AJA8" s="238"/>
      <c r="AJB8" s="238"/>
      <c r="AJC8" s="238"/>
      <c r="AJD8" s="238"/>
      <c r="AJE8" s="238"/>
      <c r="AJF8" s="238"/>
      <c r="AJG8" s="238"/>
      <c r="AJH8" s="238"/>
      <c r="AJI8" s="238"/>
      <c r="AJJ8" s="238"/>
      <c r="AJK8" s="238"/>
      <c r="AJL8" s="238"/>
      <c r="AJM8" s="238"/>
      <c r="AJN8" s="238"/>
      <c r="AJO8" s="238"/>
      <c r="AJP8" s="238"/>
      <c r="AJQ8" s="238"/>
      <c r="AJR8" s="238"/>
      <c r="AJS8" s="238"/>
      <c r="AJT8" s="238"/>
      <c r="AJU8" s="238"/>
      <c r="AJV8" s="238"/>
      <c r="AJW8" s="238"/>
      <c r="AJX8" s="238"/>
      <c r="AJY8" s="238"/>
      <c r="AJZ8" s="238"/>
      <c r="AKA8" s="238"/>
      <c r="AKB8" s="238"/>
      <c r="AKC8" s="238"/>
      <c r="AKD8" s="238"/>
      <c r="AKE8" s="238"/>
      <c r="AKF8" s="238"/>
      <c r="AKG8" s="238"/>
      <c r="AKH8" s="238"/>
      <c r="AKI8" s="238"/>
      <c r="AKJ8" s="238"/>
      <c r="AKK8" s="238"/>
      <c r="AKL8" s="238"/>
      <c r="AKM8" s="238"/>
      <c r="AKN8" s="238"/>
      <c r="AKO8" s="238"/>
      <c r="AKP8" s="238"/>
      <c r="AKQ8" s="238"/>
      <c r="AKR8" s="238"/>
      <c r="AKS8" s="238"/>
      <c r="AKT8" s="238"/>
      <c r="AKU8" s="238"/>
      <c r="AKV8" s="238"/>
      <c r="AKW8" s="238"/>
      <c r="AKX8" s="238"/>
      <c r="AKY8" s="238"/>
      <c r="AKZ8" s="238"/>
      <c r="ALA8" s="238"/>
      <c r="ALB8" s="238"/>
      <c r="ALC8" s="238"/>
      <c r="ALD8" s="238"/>
      <c r="ALE8" s="238"/>
      <c r="ALF8" s="238"/>
      <c r="ALG8" s="238"/>
      <c r="ALH8" s="238"/>
      <c r="ALI8" s="238"/>
      <c r="ALJ8" s="238"/>
      <c r="ALK8" s="238"/>
      <c r="ALL8" s="238"/>
      <c r="ALM8" s="238"/>
      <c r="ALN8" s="238"/>
      <c r="ALO8" s="238"/>
      <c r="ALP8" s="238"/>
      <c r="ALQ8" s="238"/>
      <c r="ALR8" s="238"/>
      <c r="ALS8" s="238"/>
      <c r="ALT8" s="238"/>
      <c r="ALU8" s="238"/>
      <c r="ALV8" s="238"/>
      <c r="ALW8" s="238"/>
      <c r="ALX8" s="238"/>
      <c r="ALY8" s="238"/>
      <c r="ALZ8" s="238"/>
      <c r="AMA8" s="238"/>
      <c r="AMB8" s="238"/>
      <c r="AMC8" s="238"/>
      <c r="AMD8" s="238"/>
      <c r="AME8" s="238"/>
      <c r="AMF8" s="238"/>
      <c r="AMG8" s="238"/>
      <c r="AMH8" s="238"/>
      <c r="AMI8" s="238"/>
      <c r="AMJ8" s="238"/>
      <c r="AMK8" s="238"/>
      <c r="AML8" s="238"/>
      <c r="AMM8" s="238"/>
      <c r="AMN8" s="238"/>
      <c r="AMO8" s="238"/>
      <c r="AMP8" s="238"/>
      <c r="AMQ8" s="238"/>
      <c r="AMR8" s="238"/>
      <c r="AMS8" s="238"/>
      <c r="AMT8" s="238"/>
      <c r="AMU8" s="238"/>
      <c r="AMV8" s="238"/>
      <c r="AMW8" s="238"/>
      <c r="AMX8" s="238"/>
      <c r="AMY8" s="238"/>
      <c r="AMZ8" s="238"/>
      <c r="ANA8" s="238"/>
      <c r="ANB8" s="238"/>
      <c r="ANC8" s="238"/>
      <c r="AND8" s="238"/>
      <c r="ANE8" s="238"/>
      <c r="ANF8" s="238"/>
      <c r="ANG8" s="238"/>
      <c r="ANH8" s="238"/>
      <c r="ANI8" s="238"/>
      <c r="ANJ8" s="238"/>
      <c r="ANK8" s="238"/>
      <c r="ANL8" s="238"/>
      <c r="ANM8" s="238"/>
      <c r="ANN8" s="238"/>
      <c r="ANO8" s="238"/>
      <c r="ANP8" s="238"/>
      <c r="ANQ8" s="238"/>
      <c r="ANR8" s="238"/>
      <c r="ANS8" s="238"/>
      <c r="ANT8" s="238"/>
      <c r="ANU8" s="238"/>
      <c r="ANV8" s="238"/>
      <c r="ANW8" s="238"/>
      <c r="ANX8" s="238"/>
      <c r="ANY8" s="238"/>
      <c r="ANZ8" s="238"/>
      <c r="AOA8" s="238"/>
      <c r="AOB8" s="238"/>
      <c r="AOC8" s="238"/>
      <c r="AOD8" s="238"/>
      <c r="AOE8" s="238"/>
      <c r="AOF8" s="238"/>
      <c r="AOG8" s="238"/>
      <c r="AOH8" s="238"/>
      <c r="AOI8" s="238"/>
      <c r="AOJ8" s="238"/>
      <c r="AOK8" s="238"/>
      <c r="AOL8" s="238"/>
      <c r="AOM8" s="238"/>
      <c r="AON8" s="238"/>
      <c r="AOO8" s="238"/>
      <c r="AOP8" s="238"/>
      <c r="AOQ8" s="238"/>
      <c r="AOR8" s="238"/>
      <c r="AOS8" s="238"/>
      <c r="AOT8" s="238"/>
      <c r="AOU8" s="238"/>
      <c r="AOV8" s="238"/>
      <c r="AOW8" s="238"/>
      <c r="AOX8" s="238"/>
      <c r="AOY8" s="238"/>
      <c r="AOZ8" s="238"/>
      <c r="APA8" s="238"/>
      <c r="APB8" s="238"/>
      <c r="APC8" s="238"/>
      <c r="APD8" s="238"/>
      <c r="APE8" s="238"/>
      <c r="APF8" s="238"/>
      <c r="APG8" s="238"/>
      <c r="APH8" s="238"/>
      <c r="API8" s="238"/>
      <c r="APJ8" s="238"/>
      <c r="APK8" s="238"/>
      <c r="APL8" s="238"/>
      <c r="APM8" s="238"/>
      <c r="APN8" s="238"/>
      <c r="APO8" s="238"/>
      <c r="APP8" s="238"/>
      <c r="APQ8" s="238"/>
      <c r="APR8" s="238"/>
      <c r="APS8" s="238"/>
      <c r="APT8" s="238"/>
      <c r="APU8" s="238"/>
      <c r="APV8" s="238"/>
      <c r="APW8" s="238"/>
      <c r="APX8" s="238"/>
      <c r="APY8" s="238"/>
      <c r="APZ8" s="238"/>
      <c r="AQA8" s="238"/>
      <c r="AQB8" s="238"/>
      <c r="AQC8" s="238"/>
      <c r="AQD8" s="238"/>
      <c r="AQE8" s="238"/>
      <c r="AQF8" s="238"/>
      <c r="AQG8" s="238"/>
      <c r="AQH8" s="238"/>
      <c r="AQI8" s="238"/>
      <c r="AQJ8" s="238"/>
      <c r="AQK8" s="238"/>
      <c r="AQL8" s="238"/>
      <c r="AQM8" s="238"/>
      <c r="AQN8" s="238"/>
      <c r="AQO8" s="238"/>
      <c r="AQP8" s="238"/>
      <c r="AQQ8" s="238"/>
      <c r="AQR8" s="238"/>
      <c r="AQS8" s="238"/>
      <c r="AQT8" s="238"/>
      <c r="AQU8" s="238"/>
      <c r="AQV8" s="238"/>
      <c r="AQW8" s="238"/>
      <c r="AQX8" s="238"/>
      <c r="AQY8" s="238"/>
      <c r="AQZ8" s="238"/>
      <c r="ARA8" s="238"/>
      <c r="ARB8" s="238"/>
      <c r="ARC8" s="238"/>
      <c r="ARD8" s="238"/>
      <c r="ARE8" s="238"/>
      <c r="ARF8" s="238"/>
      <c r="ARG8" s="238"/>
      <c r="ARH8" s="238"/>
      <c r="ARI8" s="238"/>
      <c r="ARJ8" s="238"/>
      <c r="ARK8" s="238"/>
      <c r="ARL8" s="238"/>
      <c r="ARM8" s="238"/>
      <c r="ARN8" s="238"/>
      <c r="ARO8" s="238"/>
      <c r="ARP8" s="238"/>
      <c r="ARQ8" s="238"/>
      <c r="ARR8" s="238"/>
      <c r="ARS8" s="238"/>
      <c r="ART8" s="238"/>
      <c r="ARU8" s="238"/>
      <c r="ARV8" s="238"/>
      <c r="ARW8" s="238"/>
      <c r="ARX8" s="238"/>
      <c r="ARY8" s="238"/>
      <c r="ARZ8" s="238"/>
      <c r="ASA8" s="238"/>
      <c r="ASB8" s="238"/>
      <c r="ASC8" s="238"/>
      <c r="ASD8" s="238"/>
      <c r="ASE8" s="238"/>
      <c r="ASF8" s="238"/>
      <c r="ASG8" s="238"/>
      <c r="ASH8" s="238"/>
      <c r="ASI8" s="238"/>
      <c r="ASJ8" s="238"/>
      <c r="ASK8" s="238"/>
      <c r="ASL8" s="238"/>
      <c r="ASM8" s="238"/>
      <c r="ASN8" s="238"/>
      <c r="ASO8" s="238"/>
      <c r="ASP8" s="238"/>
      <c r="ASQ8" s="238"/>
      <c r="ASR8" s="238"/>
      <c r="ASS8" s="238"/>
      <c r="AST8" s="238"/>
      <c r="ASU8" s="238"/>
      <c r="ASV8" s="238"/>
      <c r="ASW8" s="238"/>
      <c r="ASX8" s="238"/>
      <c r="ASY8" s="238"/>
      <c r="ASZ8" s="238"/>
      <c r="ATA8" s="238"/>
      <c r="ATB8" s="238"/>
      <c r="ATC8" s="238"/>
      <c r="ATD8" s="238"/>
      <c r="ATE8" s="238"/>
      <c r="ATF8" s="238"/>
      <c r="ATG8" s="238"/>
      <c r="ATH8" s="238"/>
      <c r="ATI8" s="238"/>
      <c r="ATJ8" s="238"/>
      <c r="ATK8" s="238"/>
      <c r="ATL8" s="238"/>
      <c r="ATM8" s="238"/>
      <c r="ATN8" s="238"/>
      <c r="ATO8" s="238"/>
      <c r="ATP8" s="238"/>
      <c r="ATQ8" s="238"/>
      <c r="ATR8" s="238"/>
      <c r="ATS8" s="238"/>
      <c r="ATT8" s="238"/>
      <c r="ATU8" s="238"/>
      <c r="ATV8" s="238"/>
      <c r="ATW8" s="238"/>
      <c r="ATX8" s="238"/>
      <c r="ATY8" s="238"/>
      <c r="ATZ8" s="238"/>
      <c r="AUA8" s="238"/>
      <c r="AUB8" s="238"/>
      <c r="AUC8" s="238"/>
      <c r="AUD8" s="238"/>
      <c r="AUE8" s="238"/>
      <c r="AUF8" s="238"/>
      <c r="AUG8" s="238"/>
      <c r="AUH8" s="238"/>
      <c r="AUI8" s="238"/>
      <c r="AUJ8" s="238"/>
      <c r="AUK8" s="238"/>
      <c r="AUL8" s="238"/>
      <c r="AUM8" s="238"/>
      <c r="AUN8" s="238"/>
      <c r="AUO8" s="238"/>
      <c r="AUP8" s="238"/>
      <c r="AUQ8" s="238"/>
      <c r="AUR8" s="238"/>
      <c r="AUS8" s="238"/>
      <c r="AUT8" s="238"/>
      <c r="AUU8" s="238"/>
      <c r="AUV8" s="238"/>
      <c r="AUW8" s="238"/>
      <c r="AUX8" s="238"/>
      <c r="AUY8" s="238"/>
      <c r="AUZ8" s="238"/>
      <c r="AVA8" s="238"/>
      <c r="AVB8" s="238"/>
      <c r="AVC8" s="238"/>
      <c r="AVD8" s="238"/>
      <c r="AVE8" s="238"/>
      <c r="AVF8" s="238"/>
      <c r="AVG8" s="238"/>
      <c r="AVH8" s="238"/>
      <c r="AVI8" s="238"/>
      <c r="AVJ8" s="238"/>
      <c r="AVK8" s="238"/>
      <c r="AVL8" s="238"/>
      <c r="AVM8" s="238"/>
      <c r="AVN8" s="238"/>
      <c r="AVO8" s="238"/>
      <c r="AVP8" s="238"/>
      <c r="AVQ8" s="238"/>
      <c r="AVR8" s="238"/>
      <c r="AVS8" s="238"/>
      <c r="AVT8" s="238"/>
      <c r="AVU8" s="238"/>
      <c r="AVV8" s="238"/>
      <c r="AVW8" s="238"/>
      <c r="AVX8" s="238"/>
      <c r="AVY8" s="238"/>
      <c r="AVZ8" s="238"/>
      <c r="AWA8" s="238"/>
      <c r="AWB8" s="238"/>
      <c r="AWC8" s="238"/>
      <c r="AWD8" s="238"/>
      <c r="AWE8" s="238"/>
      <c r="AWF8" s="238"/>
      <c r="AWG8" s="238"/>
      <c r="AWH8" s="238"/>
      <c r="AWI8" s="238"/>
      <c r="AWJ8" s="238"/>
      <c r="AWK8" s="238"/>
      <c r="AWL8" s="238"/>
      <c r="AWM8" s="238"/>
      <c r="AWN8" s="238"/>
      <c r="AWO8" s="238"/>
      <c r="AWP8" s="238"/>
      <c r="AWQ8" s="238"/>
      <c r="AWR8" s="238"/>
      <c r="AWS8" s="238"/>
      <c r="AWT8" s="238"/>
      <c r="AWU8" s="238"/>
      <c r="AWV8" s="238"/>
      <c r="AWW8" s="238"/>
      <c r="AWX8" s="238"/>
      <c r="AWY8" s="238"/>
      <c r="AWZ8" s="238"/>
      <c r="AXA8" s="238"/>
      <c r="AXB8" s="238"/>
      <c r="AXC8" s="238"/>
      <c r="AXD8" s="238"/>
      <c r="AXE8" s="238"/>
      <c r="AXF8" s="238"/>
      <c r="AXG8" s="238"/>
      <c r="AXH8" s="238"/>
      <c r="AXI8" s="238"/>
      <c r="AXJ8" s="238"/>
      <c r="AXK8" s="238"/>
      <c r="AXL8" s="238"/>
      <c r="AXM8" s="238"/>
      <c r="AXN8" s="238"/>
      <c r="AXO8" s="238"/>
      <c r="AXP8" s="238"/>
      <c r="AXQ8" s="238"/>
      <c r="AXR8" s="238"/>
      <c r="AXS8" s="238"/>
      <c r="AXT8" s="238"/>
      <c r="AXU8" s="238"/>
      <c r="AXV8" s="238"/>
      <c r="AXW8" s="238"/>
      <c r="AXX8" s="238"/>
      <c r="AXY8" s="238"/>
      <c r="AXZ8" s="238"/>
      <c r="AYA8" s="238"/>
      <c r="AYB8" s="238"/>
      <c r="AYC8" s="238"/>
      <c r="AYD8" s="238"/>
      <c r="AYE8" s="238"/>
      <c r="AYF8" s="238"/>
      <c r="AYG8" s="238"/>
      <c r="AYH8" s="238"/>
      <c r="AYI8" s="238"/>
      <c r="AYJ8" s="238"/>
      <c r="AYK8" s="238"/>
      <c r="AYL8" s="238"/>
      <c r="AYM8" s="238"/>
      <c r="AYN8" s="238"/>
      <c r="AYO8" s="238"/>
      <c r="AYP8" s="238"/>
      <c r="AYQ8" s="238"/>
      <c r="AYR8" s="238"/>
      <c r="AYS8" s="238"/>
      <c r="AYT8" s="238"/>
      <c r="AYU8" s="238"/>
      <c r="AYV8" s="238"/>
      <c r="AYW8" s="238"/>
      <c r="AYX8" s="238"/>
      <c r="AYY8" s="238"/>
      <c r="AYZ8" s="238"/>
      <c r="AZA8" s="238"/>
      <c r="AZB8" s="238"/>
      <c r="AZC8" s="238"/>
      <c r="AZD8" s="238"/>
      <c r="AZE8" s="238"/>
      <c r="AZF8" s="238"/>
      <c r="AZG8" s="238"/>
      <c r="AZH8" s="238"/>
      <c r="AZI8" s="238"/>
      <c r="AZJ8" s="238"/>
      <c r="AZK8" s="238"/>
      <c r="AZL8" s="238"/>
      <c r="AZM8" s="238"/>
      <c r="AZN8" s="238"/>
      <c r="AZO8" s="238"/>
      <c r="AZP8" s="238"/>
      <c r="AZQ8" s="238"/>
      <c r="AZR8" s="238"/>
      <c r="AZS8" s="238"/>
      <c r="AZT8" s="238"/>
      <c r="AZU8" s="238"/>
      <c r="AZV8" s="238"/>
      <c r="AZW8" s="238"/>
      <c r="AZX8" s="238"/>
      <c r="AZY8" s="238"/>
      <c r="AZZ8" s="238"/>
      <c r="BAA8" s="238"/>
      <c r="BAB8" s="238"/>
      <c r="BAC8" s="238"/>
      <c r="BAD8" s="238"/>
      <c r="BAE8" s="238"/>
      <c r="BAF8" s="238"/>
      <c r="BAG8" s="238"/>
      <c r="BAH8" s="238"/>
      <c r="BAI8" s="238"/>
      <c r="BAJ8" s="238"/>
      <c r="BAK8" s="238"/>
      <c r="BAL8" s="238"/>
      <c r="BAM8" s="238"/>
      <c r="BAN8" s="238"/>
      <c r="BAO8" s="238"/>
      <c r="BAP8" s="238"/>
      <c r="BAQ8" s="238"/>
      <c r="BAR8" s="238"/>
      <c r="BAS8" s="238"/>
      <c r="BAT8" s="238"/>
      <c r="BAU8" s="238"/>
      <c r="BAV8" s="238"/>
      <c r="BAW8" s="238"/>
      <c r="BAX8" s="238"/>
      <c r="BAY8" s="238"/>
      <c r="BAZ8" s="238"/>
      <c r="BBA8" s="238"/>
      <c r="BBB8" s="238"/>
      <c r="BBC8" s="238"/>
      <c r="BBD8" s="238"/>
      <c r="BBE8" s="238"/>
      <c r="BBF8" s="238"/>
      <c r="BBG8" s="238"/>
      <c r="BBH8" s="238"/>
      <c r="BBI8" s="238"/>
      <c r="BBJ8" s="238"/>
      <c r="BBK8" s="238"/>
      <c r="BBL8" s="238"/>
      <c r="BBM8" s="238"/>
      <c r="BBN8" s="238"/>
      <c r="BBO8" s="238"/>
      <c r="BBP8" s="238"/>
      <c r="BBQ8" s="238"/>
      <c r="BBR8" s="238"/>
      <c r="BBS8" s="238"/>
      <c r="BBT8" s="238"/>
      <c r="BBU8" s="238"/>
      <c r="BBV8" s="238"/>
      <c r="BBW8" s="238"/>
      <c r="BBX8" s="238"/>
      <c r="BBY8" s="238"/>
      <c r="BBZ8" s="238"/>
      <c r="BCA8" s="238"/>
      <c r="BCB8" s="238"/>
      <c r="BCC8" s="238"/>
      <c r="BCD8" s="238"/>
      <c r="BCE8" s="238"/>
      <c r="BCF8" s="238"/>
      <c r="BCG8" s="238"/>
      <c r="BCH8" s="238"/>
      <c r="BCI8" s="238"/>
      <c r="BCJ8" s="238"/>
      <c r="BCK8" s="238"/>
      <c r="BCL8" s="238"/>
      <c r="BCM8" s="238"/>
      <c r="BCN8" s="238"/>
      <c r="BCO8" s="238"/>
      <c r="BCP8" s="238"/>
      <c r="BCQ8" s="238"/>
      <c r="BCR8" s="238"/>
      <c r="BCS8" s="238"/>
      <c r="BCT8" s="238"/>
      <c r="BCU8" s="238"/>
      <c r="BCV8" s="238"/>
      <c r="BCW8" s="238"/>
      <c r="BCX8" s="238"/>
      <c r="BCY8" s="238"/>
      <c r="BCZ8" s="238"/>
      <c r="BDA8" s="238"/>
      <c r="BDB8" s="238"/>
      <c r="BDC8" s="238"/>
      <c r="BDD8" s="238"/>
      <c r="BDE8" s="238"/>
      <c r="BDF8" s="238"/>
      <c r="BDG8" s="238"/>
      <c r="BDH8" s="238"/>
      <c r="BDI8" s="238"/>
      <c r="BDJ8" s="238"/>
      <c r="BDK8" s="238"/>
      <c r="BDL8" s="238"/>
      <c r="BDM8" s="238"/>
      <c r="BDN8" s="238"/>
      <c r="BDO8" s="238"/>
      <c r="BDP8" s="238"/>
      <c r="BDQ8" s="238"/>
      <c r="BDR8" s="238"/>
      <c r="BDS8" s="238"/>
      <c r="BDT8" s="238"/>
      <c r="BDU8" s="238"/>
      <c r="BDV8" s="238"/>
      <c r="BDW8" s="238"/>
      <c r="BDX8" s="238"/>
      <c r="BDY8" s="238"/>
      <c r="BDZ8" s="238"/>
      <c r="BEA8" s="238"/>
      <c r="BEB8" s="238"/>
      <c r="BEC8" s="238"/>
      <c r="BED8" s="238"/>
      <c r="BEE8" s="238"/>
      <c r="BEF8" s="238"/>
      <c r="BEG8" s="238"/>
      <c r="BEH8" s="238"/>
      <c r="BEI8" s="238"/>
      <c r="BEJ8" s="238"/>
      <c r="BEK8" s="238"/>
      <c r="BEL8" s="238"/>
      <c r="BEM8" s="238"/>
      <c r="BEN8" s="238"/>
      <c r="BEO8" s="238"/>
      <c r="BEP8" s="238"/>
      <c r="BEQ8" s="238"/>
      <c r="BER8" s="238"/>
      <c r="BES8" s="238"/>
      <c r="BET8" s="238"/>
      <c r="BEU8" s="238"/>
      <c r="BEV8" s="238"/>
      <c r="BEW8" s="238"/>
      <c r="BEX8" s="238"/>
      <c r="BEY8" s="238"/>
      <c r="BEZ8" s="238"/>
      <c r="BFA8" s="238"/>
      <c r="BFB8" s="238"/>
      <c r="BFC8" s="238"/>
      <c r="BFD8" s="238"/>
      <c r="BFE8" s="238"/>
      <c r="BFF8" s="238"/>
      <c r="BFG8" s="238"/>
      <c r="BFH8" s="238"/>
      <c r="BFI8" s="238"/>
      <c r="BFJ8" s="238"/>
      <c r="BFK8" s="238"/>
      <c r="BFL8" s="238"/>
      <c r="BFM8" s="238"/>
      <c r="BFN8" s="238"/>
      <c r="BFO8" s="238"/>
      <c r="BFP8" s="238"/>
      <c r="BFQ8" s="238"/>
      <c r="BFR8" s="238"/>
      <c r="BFS8" s="238"/>
      <c r="BFT8" s="238"/>
      <c r="BFU8" s="238"/>
      <c r="BFV8" s="238"/>
      <c r="BFW8" s="238"/>
      <c r="BFX8" s="238"/>
      <c r="BFY8" s="238"/>
      <c r="BFZ8" s="238"/>
      <c r="BGA8" s="238"/>
      <c r="BGB8" s="238"/>
      <c r="BGC8" s="238"/>
      <c r="BGD8" s="238"/>
      <c r="BGE8" s="238"/>
      <c r="BGF8" s="238"/>
      <c r="BGG8" s="238"/>
      <c r="BGH8" s="238"/>
      <c r="BGI8" s="238"/>
      <c r="BGJ8" s="238"/>
      <c r="BGK8" s="238"/>
      <c r="BGL8" s="238"/>
      <c r="BGM8" s="238"/>
      <c r="BGN8" s="238"/>
      <c r="BGO8" s="238"/>
      <c r="BGP8" s="238"/>
      <c r="BGQ8" s="238"/>
      <c r="BGR8" s="238"/>
      <c r="BGS8" s="238"/>
      <c r="BGT8" s="238"/>
      <c r="BGU8" s="238"/>
      <c r="BGV8" s="238"/>
      <c r="BGW8" s="238"/>
      <c r="BGX8" s="238"/>
      <c r="BGY8" s="238"/>
      <c r="BGZ8" s="238"/>
      <c r="BHA8" s="238"/>
      <c r="BHB8" s="238"/>
      <c r="BHC8" s="238"/>
      <c r="BHD8" s="238"/>
      <c r="BHE8" s="238"/>
      <c r="BHF8" s="238"/>
      <c r="BHG8" s="238"/>
      <c r="BHH8" s="238"/>
      <c r="BHI8" s="238"/>
      <c r="BHJ8" s="238"/>
      <c r="BHK8" s="238"/>
      <c r="BHL8" s="238"/>
      <c r="BHM8" s="238"/>
      <c r="BHN8" s="238"/>
      <c r="BHO8" s="238"/>
      <c r="BHP8" s="238"/>
      <c r="BHQ8" s="238"/>
      <c r="BHR8" s="238"/>
      <c r="BHS8" s="238"/>
      <c r="BHT8" s="238"/>
      <c r="BHU8" s="238"/>
      <c r="BHV8" s="238"/>
      <c r="BHW8" s="238"/>
      <c r="BHX8" s="238"/>
      <c r="BHY8" s="238"/>
      <c r="BHZ8" s="238"/>
      <c r="BIA8" s="238"/>
      <c r="BIB8" s="238"/>
      <c r="BIC8" s="238"/>
      <c r="BID8" s="238"/>
      <c r="BIE8" s="238"/>
      <c r="BIF8" s="238"/>
      <c r="BIG8" s="238"/>
      <c r="BIH8" s="238"/>
      <c r="BII8" s="238"/>
      <c r="BIJ8" s="238"/>
      <c r="BIK8" s="238"/>
      <c r="BIL8" s="238"/>
      <c r="BIM8" s="238"/>
      <c r="BIN8" s="238"/>
      <c r="BIO8" s="238"/>
      <c r="BIP8" s="238"/>
      <c r="BIQ8" s="238"/>
      <c r="BIR8" s="238"/>
      <c r="BIS8" s="238"/>
      <c r="BIT8" s="238"/>
      <c r="BIU8" s="238"/>
      <c r="BIV8" s="238"/>
      <c r="BIW8" s="238"/>
      <c r="BIX8" s="238"/>
      <c r="BIY8" s="238"/>
      <c r="BIZ8" s="238"/>
      <c r="BJA8" s="238"/>
      <c r="BJB8" s="238"/>
      <c r="BJC8" s="238"/>
      <c r="BJD8" s="238"/>
      <c r="BJE8" s="238"/>
      <c r="BJF8" s="238"/>
      <c r="BJG8" s="238"/>
      <c r="BJH8" s="238"/>
      <c r="BJI8" s="238"/>
      <c r="BJJ8" s="238"/>
      <c r="BJK8" s="238"/>
      <c r="BJL8" s="238"/>
      <c r="BJM8" s="238"/>
      <c r="BJN8" s="238"/>
      <c r="BJO8" s="238"/>
      <c r="BJP8" s="238"/>
      <c r="BJQ8" s="238"/>
      <c r="BJR8" s="238"/>
      <c r="BJS8" s="238"/>
      <c r="BJT8" s="238"/>
      <c r="BJU8" s="238"/>
      <c r="BJV8" s="238"/>
      <c r="BJW8" s="238"/>
      <c r="BJX8" s="238"/>
      <c r="BJY8" s="238"/>
      <c r="BJZ8" s="238"/>
      <c r="BKA8" s="238"/>
      <c r="BKB8" s="238"/>
      <c r="BKC8" s="238"/>
      <c r="BKD8" s="238"/>
      <c r="BKE8" s="238"/>
      <c r="BKF8" s="238"/>
      <c r="BKG8" s="238"/>
      <c r="BKH8" s="238"/>
      <c r="BKI8" s="238"/>
      <c r="BKJ8" s="238"/>
      <c r="BKK8" s="238"/>
      <c r="BKL8" s="238"/>
      <c r="BKM8" s="238"/>
      <c r="BKN8" s="238"/>
      <c r="BKO8" s="238"/>
      <c r="BKP8" s="238"/>
      <c r="BKQ8" s="238"/>
      <c r="BKR8" s="238"/>
      <c r="BKS8" s="238"/>
      <c r="BKT8" s="238"/>
      <c r="BKU8" s="238"/>
      <c r="BKV8" s="238"/>
      <c r="BKW8" s="238"/>
      <c r="BKX8" s="238"/>
      <c r="BKY8" s="238"/>
      <c r="BKZ8" s="238"/>
      <c r="BLA8" s="238"/>
      <c r="BLB8" s="238"/>
      <c r="BLC8" s="238"/>
      <c r="BLD8" s="238"/>
      <c r="BLE8" s="238"/>
      <c r="BLF8" s="238"/>
      <c r="BLG8" s="238"/>
      <c r="BLH8" s="238"/>
      <c r="BLI8" s="238"/>
      <c r="BLJ8" s="238"/>
      <c r="BLK8" s="238"/>
      <c r="BLL8" s="238"/>
      <c r="BLM8" s="238"/>
      <c r="BLN8" s="238"/>
      <c r="BLO8" s="238"/>
      <c r="BLP8" s="238"/>
      <c r="BLQ8" s="238"/>
      <c r="BLR8" s="238"/>
      <c r="BLS8" s="238"/>
      <c r="BLT8" s="238"/>
      <c r="BLU8" s="238"/>
      <c r="BLV8" s="238"/>
      <c r="BLW8" s="238"/>
      <c r="BLX8" s="238"/>
      <c r="BLY8" s="238"/>
      <c r="BLZ8" s="238"/>
      <c r="BMA8" s="238"/>
      <c r="BMB8" s="238"/>
      <c r="BMC8" s="238"/>
      <c r="BMD8" s="238"/>
      <c r="BME8" s="238"/>
      <c r="BMF8" s="238"/>
      <c r="BMG8" s="238"/>
      <c r="BMH8" s="238"/>
      <c r="BMI8" s="238"/>
      <c r="BMJ8" s="238"/>
      <c r="BMK8" s="238"/>
      <c r="BML8" s="238"/>
      <c r="BMM8" s="238"/>
      <c r="BMN8" s="238"/>
      <c r="BMO8" s="238"/>
      <c r="BMP8" s="238"/>
      <c r="BMQ8" s="238"/>
      <c r="BMR8" s="238"/>
      <c r="BMS8" s="238"/>
      <c r="BMT8" s="238"/>
      <c r="BMU8" s="238"/>
      <c r="BMV8" s="238"/>
      <c r="BMW8" s="238"/>
      <c r="BMX8" s="238"/>
      <c r="BMY8" s="238"/>
      <c r="BMZ8" s="238"/>
      <c r="BNA8" s="238"/>
      <c r="BNB8" s="238"/>
      <c r="BNC8" s="238"/>
      <c r="BND8" s="238"/>
      <c r="BNE8" s="238"/>
      <c r="BNF8" s="238"/>
      <c r="BNG8" s="238"/>
      <c r="BNH8" s="238"/>
      <c r="BNI8" s="238"/>
      <c r="BNJ8" s="238"/>
      <c r="BNK8" s="238"/>
      <c r="BNL8" s="238"/>
      <c r="BNM8" s="238"/>
      <c r="BNN8" s="238"/>
      <c r="BNO8" s="238"/>
      <c r="BNP8" s="238"/>
      <c r="BNQ8" s="238"/>
      <c r="BNR8" s="238"/>
      <c r="BNS8" s="238"/>
      <c r="BNT8" s="238"/>
      <c r="BNU8" s="238"/>
      <c r="BNV8" s="238"/>
      <c r="BNW8" s="238"/>
      <c r="BNX8" s="238"/>
      <c r="BNY8" s="238"/>
      <c r="BNZ8" s="238"/>
      <c r="BOA8" s="238"/>
      <c r="BOB8" s="238"/>
      <c r="BOC8" s="238"/>
      <c r="BOD8" s="238"/>
      <c r="BOE8" s="238"/>
      <c r="BOF8" s="238"/>
      <c r="BOG8" s="238"/>
      <c r="BOH8" s="238"/>
      <c r="BOI8" s="238"/>
      <c r="BOJ8" s="238"/>
      <c r="BOK8" s="238"/>
      <c r="BOL8" s="238"/>
      <c r="BOM8" s="238"/>
      <c r="BON8" s="238"/>
      <c r="BOO8" s="238"/>
      <c r="BOP8" s="238"/>
      <c r="BOQ8" s="238"/>
      <c r="BOR8" s="238"/>
      <c r="BOS8" s="238"/>
      <c r="BOT8" s="238"/>
      <c r="BOU8" s="238"/>
      <c r="BOV8" s="238"/>
      <c r="BOW8" s="238"/>
      <c r="BOX8" s="238"/>
      <c r="BOY8" s="238"/>
      <c r="BOZ8" s="238"/>
      <c r="BPA8" s="238"/>
      <c r="BPB8" s="238"/>
      <c r="BPC8" s="238"/>
      <c r="BPD8" s="238"/>
      <c r="BPE8" s="238"/>
      <c r="BPF8" s="238"/>
      <c r="BPG8" s="238"/>
      <c r="BPH8" s="238"/>
      <c r="BPI8" s="238"/>
      <c r="BPJ8" s="238"/>
      <c r="BPK8" s="238"/>
      <c r="BPL8" s="238"/>
      <c r="BPM8" s="238"/>
      <c r="BPN8" s="238"/>
      <c r="BPO8" s="238"/>
      <c r="BPP8" s="238"/>
      <c r="BPQ8" s="238"/>
      <c r="BPR8" s="238"/>
      <c r="BPS8" s="238"/>
      <c r="BPT8" s="238"/>
      <c r="BPU8" s="238"/>
      <c r="BPV8" s="238"/>
      <c r="BPW8" s="238"/>
      <c r="BPX8" s="238"/>
      <c r="BPY8" s="238"/>
      <c r="BPZ8" s="238"/>
      <c r="BQA8" s="238"/>
      <c r="BQB8" s="238"/>
      <c r="BQC8" s="238"/>
      <c r="BQD8" s="238"/>
      <c r="BQE8" s="238"/>
      <c r="BQF8" s="238"/>
      <c r="BQG8" s="238"/>
      <c r="BQH8" s="238"/>
      <c r="BQI8" s="238"/>
      <c r="BQJ8" s="238"/>
      <c r="BQK8" s="238"/>
      <c r="BQL8" s="238"/>
      <c r="BQM8" s="238"/>
      <c r="BQN8" s="238"/>
      <c r="BQO8" s="238"/>
      <c r="BQP8" s="238"/>
      <c r="BQQ8" s="238"/>
      <c r="BQR8" s="238"/>
      <c r="BQS8" s="238"/>
      <c r="BQT8" s="238"/>
      <c r="BQU8" s="238"/>
      <c r="BQV8" s="238"/>
      <c r="BQW8" s="238"/>
      <c r="BQX8" s="238"/>
      <c r="BQY8" s="238"/>
      <c r="BQZ8" s="238"/>
      <c r="BRA8" s="238"/>
      <c r="BRB8" s="238"/>
      <c r="BRC8" s="238"/>
      <c r="BRD8" s="238"/>
      <c r="BRE8" s="238"/>
      <c r="BRF8" s="238"/>
      <c r="BRG8" s="238"/>
      <c r="BRH8" s="238"/>
      <c r="BRI8" s="238"/>
      <c r="BRJ8" s="238"/>
      <c r="BRK8" s="238"/>
      <c r="BRL8" s="238"/>
      <c r="BRM8" s="238"/>
      <c r="BRN8" s="238"/>
      <c r="BRO8" s="238"/>
      <c r="BRP8" s="238"/>
      <c r="BRQ8" s="238"/>
      <c r="BRR8" s="238"/>
      <c r="BRS8" s="238"/>
      <c r="BRT8" s="238"/>
      <c r="BRU8" s="238"/>
      <c r="BRV8" s="238"/>
      <c r="BRW8" s="238"/>
      <c r="BRX8" s="238"/>
      <c r="BRY8" s="238"/>
      <c r="BRZ8" s="238"/>
      <c r="BSA8" s="238"/>
      <c r="BSB8" s="238"/>
      <c r="BSC8" s="238"/>
      <c r="BSD8" s="238"/>
      <c r="BSE8" s="238"/>
      <c r="BSF8" s="238"/>
      <c r="BSG8" s="238"/>
      <c r="BSH8" s="238"/>
      <c r="BSI8" s="238"/>
      <c r="BSJ8" s="238"/>
      <c r="BSK8" s="238"/>
      <c r="BSL8" s="238"/>
      <c r="BSM8" s="238"/>
      <c r="BSN8" s="238"/>
      <c r="BSO8" s="238"/>
      <c r="BSP8" s="238"/>
      <c r="BSQ8" s="238"/>
      <c r="BSR8" s="238"/>
      <c r="BSS8" s="238"/>
      <c r="BST8" s="238"/>
      <c r="BSU8" s="238"/>
      <c r="BSV8" s="238"/>
      <c r="BSW8" s="238"/>
      <c r="BSX8" s="238"/>
      <c r="BSY8" s="238"/>
      <c r="BSZ8" s="238"/>
      <c r="BTA8" s="238"/>
      <c r="BTB8" s="238"/>
      <c r="BTC8" s="238"/>
      <c r="BTD8" s="238"/>
      <c r="BTE8" s="238"/>
      <c r="BTF8" s="238"/>
      <c r="BTG8" s="238"/>
      <c r="BTH8" s="238"/>
      <c r="BTI8" s="238"/>
      <c r="BTJ8" s="238"/>
      <c r="BTK8" s="238"/>
      <c r="BTL8" s="238"/>
      <c r="BTM8" s="238"/>
      <c r="BTN8" s="238"/>
      <c r="BTO8" s="238"/>
      <c r="BTP8" s="238"/>
      <c r="BTQ8" s="238"/>
      <c r="BTR8" s="238"/>
      <c r="BTS8" s="238"/>
      <c r="BTT8" s="238"/>
      <c r="BTU8" s="238"/>
      <c r="BTV8" s="238"/>
      <c r="BTW8" s="238"/>
      <c r="BTX8" s="238"/>
      <c r="BTY8" s="238"/>
      <c r="BTZ8" s="238"/>
      <c r="BUA8" s="238"/>
      <c r="BUB8" s="238"/>
      <c r="BUC8" s="238"/>
      <c r="BUD8" s="238"/>
      <c r="BUE8" s="238"/>
      <c r="BUF8" s="238"/>
      <c r="BUG8" s="238"/>
      <c r="BUH8" s="238"/>
      <c r="BUI8" s="238"/>
      <c r="BUJ8" s="238"/>
      <c r="BUK8" s="238"/>
      <c r="BUL8" s="238"/>
      <c r="BUM8" s="238"/>
      <c r="BUN8" s="238"/>
      <c r="BUO8" s="238"/>
      <c r="BUP8" s="238"/>
      <c r="BUQ8" s="238"/>
      <c r="BUR8" s="238"/>
      <c r="BUS8" s="238"/>
      <c r="BUT8" s="238"/>
      <c r="BUU8" s="238"/>
      <c r="BUV8" s="238"/>
      <c r="BUW8" s="238"/>
      <c r="BUX8" s="238"/>
      <c r="BUY8" s="238"/>
      <c r="BUZ8" s="238"/>
      <c r="BVA8" s="238"/>
      <c r="BVB8" s="238"/>
      <c r="BVC8" s="238"/>
      <c r="BVD8" s="238"/>
      <c r="BVE8" s="238"/>
      <c r="BVF8" s="238"/>
      <c r="BVG8" s="238"/>
      <c r="BVH8" s="238"/>
      <c r="BVI8" s="238"/>
      <c r="BVJ8" s="238"/>
      <c r="BVK8" s="238"/>
      <c r="BVL8" s="238"/>
      <c r="BVM8" s="238"/>
      <c r="BVN8" s="238"/>
      <c r="BVO8" s="238"/>
      <c r="BVP8" s="238"/>
      <c r="BVQ8" s="238"/>
      <c r="BVR8" s="238"/>
      <c r="BVS8" s="238"/>
      <c r="BVT8" s="238"/>
      <c r="BVU8" s="238"/>
      <c r="BVV8" s="238"/>
      <c r="BVW8" s="238"/>
      <c r="BVX8" s="238"/>
      <c r="BVY8" s="238"/>
      <c r="BVZ8" s="238"/>
      <c r="BWA8" s="238"/>
      <c r="BWB8" s="238"/>
      <c r="BWC8" s="238"/>
      <c r="BWD8" s="238"/>
      <c r="BWE8" s="238"/>
      <c r="BWF8" s="238"/>
      <c r="BWG8" s="238"/>
      <c r="BWH8" s="238"/>
      <c r="BWI8" s="238"/>
      <c r="BWJ8" s="238"/>
      <c r="BWK8" s="238"/>
      <c r="BWL8" s="238"/>
      <c r="BWM8" s="238"/>
      <c r="BWN8" s="238"/>
      <c r="BWO8" s="238"/>
      <c r="BWP8" s="238"/>
      <c r="BWQ8" s="238"/>
      <c r="BWR8" s="238"/>
      <c r="BWS8" s="238"/>
      <c r="BWT8" s="238"/>
      <c r="BWU8" s="238"/>
      <c r="BWV8" s="238"/>
      <c r="BWW8" s="238"/>
      <c r="BWX8" s="238"/>
      <c r="BWY8" s="238"/>
      <c r="BWZ8" s="238"/>
      <c r="BXA8" s="238"/>
      <c r="BXB8" s="238"/>
      <c r="BXC8" s="238"/>
      <c r="BXD8" s="238"/>
      <c r="BXE8" s="238"/>
      <c r="BXF8" s="238"/>
      <c r="BXG8" s="238"/>
      <c r="BXH8" s="238"/>
      <c r="BXI8" s="238"/>
      <c r="BXJ8" s="238"/>
      <c r="BXK8" s="238"/>
      <c r="BXL8" s="238"/>
      <c r="BXM8" s="238"/>
      <c r="BXN8" s="238"/>
      <c r="BXO8" s="238"/>
      <c r="BXP8" s="238"/>
      <c r="BXQ8" s="238"/>
      <c r="BXR8" s="238"/>
      <c r="BXS8" s="238"/>
      <c r="BXT8" s="238"/>
      <c r="BXU8" s="238"/>
      <c r="BXV8" s="238"/>
      <c r="BXW8" s="238"/>
      <c r="BXX8" s="238"/>
      <c r="BXY8" s="238"/>
      <c r="BXZ8" s="238"/>
      <c r="BYA8" s="238"/>
      <c r="BYB8" s="238"/>
      <c r="BYC8" s="238"/>
      <c r="BYD8" s="238"/>
      <c r="BYE8" s="238"/>
      <c r="BYF8" s="238"/>
      <c r="BYG8" s="238"/>
      <c r="BYH8" s="238"/>
      <c r="BYI8" s="238"/>
      <c r="BYJ8" s="238"/>
      <c r="BYK8" s="238"/>
      <c r="BYL8" s="238"/>
      <c r="BYM8" s="238"/>
      <c r="BYN8" s="238"/>
      <c r="BYO8" s="238"/>
      <c r="BYP8" s="238"/>
      <c r="BYQ8" s="238"/>
      <c r="BYR8" s="238"/>
      <c r="BYS8" s="238"/>
      <c r="BYT8" s="238"/>
      <c r="BYU8" s="238"/>
      <c r="BYV8" s="238"/>
      <c r="BYW8" s="238"/>
      <c r="BYX8" s="238"/>
      <c r="BYY8" s="238"/>
      <c r="BYZ8" s="238"/>
      <c r="BZA8" s="238"/>
      <c r="BZB8" s="238"/>
      <c r="BZC8" s="238"/>
      <c r="BZD8" s="238"/>
      <c r="BZE8" s="238"/>
      <c r="BZF8" s="238"/>
      <c r="BZG8" s="238"/>
      <c r="BZH8" s="238"/>
      <c r="BZI8" s="238"/>
      <c r="BZJ8" s="238"/>
      <c r="BZK8" s="238"/>
      <c r="BZL8" s="238"/>
      <c r="BZM8" s="238"/>
      <c r="BZN8" s="238"/>
      <c r="BZO8" s="238"/>
      <c r="BZP8" s="238"/>
      <c r="BZQ8" s="238"/>
      <c r="BZR8" s="238"/>
      <c r="BZS8" s="238"/>
      <c r="BZT8" s="238"/>
      <c r="BZU8" s="238"/>
      <c r="BZV8" s="238"/>
      <c r="BZW8" s="238"/>
      <c r="BZX8" s="238"/>
      <c r="BZY8" s="238"/>
      <c r="BZZ8" s="238"/>
      <c r="CAA8" s="238"/>
      <c r="CAB8" s="238"/>
      <c r="CAC8" s="238"/>
      <c r="CAD8" s="238"/>
      <c r="CAE8" s="238"/>
      <c r="CAF8" s="238"/>
      <c r="CAG8" s="238"/>
      <c r="CAH8" s="238"/>
      <c r="CAI8" s="238"/>
      <c r="CAJ8" s="238"/>
      <c r="CAK8" s="238"/>
      <c r="CAL8" s="238"/>
      <c r="CAM8" s="238"/>
      <c r="CAN8" s="238"/>
      <c r="CAO8" s="238"/>
      <c r="CAP8" s="238"/>
      <c r="CAQ8" s="238"/>
      <c r="CAR8" s="238"/>
      <c r="CAS8" s="238"/>
      <c r="CAT8" s="238"/>
      <c r="CAU8" s="238"/>
      <c r="CAV8" s="238"/>
      <c r="CAW8" s="238"/>
      <c r="CAX8" s="238"/>
      <c r="CAY8" s="238"/>
      <c r="CAZ8" s="238"/>
      <c r="CBA8" s="238"/>
      <c r="CBB8" s="238"/>
      <c r="CBC8" s="238"/>
      <c r="CBD8" s="238"/>
      <c r="CBE8" s="238"/>
      <c r="CBF8" s="238"/>
      <c r="CBG8" s="238"/>
      <c r="CBH8" s="238"/>
      <c r="CBI8" s="238"/>
      <c r="CBJ8" s="238"/>
      <c r="CBK8" s="238"/>
      <c r="CBL8" s="238"/>
      <c r="CBM8" s="238"/>
      <c r="CBN8" s="238"/>
      <c r="CBO8" s="238"/>
      <c r="CBP8" s="238"/>
      <c r="CBQ8" s="238"/>
      <c r="CBR8" s="238"/>
      <c r="CBS8" s="238"/>
      <c r="CBT8" s="238"/>
      <c r="CBU8" s="238"/>
      <c r="CBV8" s="238"/>
      <c r="CBW8" s="238"/>
      <c r="CBX8" s="238"/>
      <c r="CBY8" s="238"/>
      <c r="CBZ8" s="238"/>
      <c r="CCA8" s="238"/>
      <c r="CCB8" s="238"/>
      <c r="CCC8" s="238"/>
      <c r="CCD8" s="238"/>
      <c r="CCE8" s="238"/>
      <c r="CCF8" s="238"/>
      <c r="CCG8" s="238"/>
      <c r="CCH8" s="238"/>
      <c r="CCI8" s="238"/>
      <c r="CCJ8" s="238"/>
      <c r="CCK8" s="238"/>
      <c r="CCL8" s="238"/>
      <c r="CCM8" s="238"/>
      <c r="CCN8" s="238"/>
      <c r="CCO8" s="238"/>
      <c r="CCP8" s="238"/>
      <c r="CCQ8" s="238"/>
      <c r="CCR8" s="238"/>
      <c r="CCS8" s="238"/>
      <c r="CCT8" s="238"/>
      <c r="CCU8" s="238"/>
      <c r="CCV8" s="238"/>
      <c r="CCW8" s="238"/>
      <c r="CCX8" s="238"/>
      <c r="CCY8" s="238"/>
      <c r="CCZ8" s="238"/>
      <c r="CDA8" s="238"/>
      <c r="CDB8" s="238"/>
      <c r="CDC8" s="238"/>
      <c r="CDD8" s="238"/>
      <c r="CDE8" s="238"/>
      <c r="CDF8" s="238"/>
      <c r="CDG8" s="238"/>
      <c r="CDH8" s="238"/>
      <c r="CDI8" s="238"/>
      <c r="CDJ8" s="238"/>
      <c r="CDK8" s="238"/>
      <c r="CDL8" s="238"/>
      <c r="CDM8" s="238"/>
      <c r="CDN8" s="238"/>
      <c r="CDO8" s="238"/>
      <c r="CDP8" s="238"/>
      <c r="CDQ8" s="238"/>
      <c r="CDR8" s="238"/>
      <c r="CDS8" s="238"/>
      <c r="CDT8" s="238"/>
      <c r="CDU8" s="238"/>
      <c r="CDV8" s="238"/>
      <c r="CDW8" s="238"/>
      <c r="CDX8" s="238"/>
      <c r="CDY8" s="238"/>
      <c r="CDZ8" s="238"/>
      <c r="CEA8" s="238"/>
      <c r="CEB8" s="238"/>
      <c r="CEC8" s="238"/>
      <c r="CED8" s="238"/>
      <c r="CEE8" s="238"/>
      <c r="CEF8" s="238"/>
      <c r="CEG8" s="238"/>
      <c r="CEH8" s="238"/>
      <c r="CEI8" s="238"/>
      <c r="CEJ8" s="238"/>
      <c r="CEK8" s="238"/>
      <c r="CEL8" s="238"/>
      <c r="CEM8" s="238"/>
      <c r="CEN8" s="238"/>
      <c r="CEO8" s="238"/>
      <c r="CEP8" s="238"/>
      <c r="CEQ8" s="238"/>
      <c r="CER8" s="238"/>
      <c r="CES8" s="238"/>
      <c r="CET8" s="238"/>
      <c r="CEU8" s="238"/>
      <c r="CEV8" s="238"/>
      <c r="CEW8" s="238"/>
      <c r="CEX8" s="238"/>
      <c r="CEY8" s="238"/>
      <c r="CEZ8" s="238"/>
      <c r="CFA8" s="238"/>
      <c r="CFB8" s="238"/>
      <c r="CFC8" s="238"/>
      <c r="CFD8" s="238"/>
      <c r="CFE8" s="238"/>
      <c r="CFF8" s="238"/>
      <c r="CFG8" s="238"/>
      <c r="CFH8" s="238"/>
      <c r="CFI8" s="238"/>
      <c r="CFJ8" s="238"/>
      <c r="CFK8" s="238"/>
      <c r="CFL8" s="238"/>
      <c r="CFM8" s="238"/>
      <c r="CFN8" s="238"/>
      <c r="CFO8" s="238"/>
      <c r="CFP8" s="238"/>
      <c r="CFQ8" s="238"/>
      <c r="CFR8" s="238"/>
      <c r="CFS8" s="238"/>
      <c r="CFT8" s="238"/>
      <c r="CFU8" s="238"/>
      <c r="CFV8" s="238"/>
      <c r="CFW8" s="238"/>
      <c r="CFX8" s="238"/>
      <c r="CFY8" s="238"/>
      <c r="CFZ8" s="238"/>
      <c r="CGA8" s="238"/>
      <c r="CGB8" s="238"/>
      <c r="CGC8" s="238"/>
      <c r="CGD8" s="238"/>
      <c r="CGE8" s="238"/>
      <c r="CGF8" s="238"/>
      <c r="CGG8" s="238"/>
      <c r="CGH8" s="238"/>
      <c r="CGI8" s="238"/>
      <c r="CGJ8" s="238"/>
      <c r="CGK8" s="238"/>
      <c r="CGL8" s="238"/>
      <c r="CGM8" s="238"/>
      <c r="CGN8" s="238"/>
      <c r="CGO8" s="238"/>
      <c r="CGP8" s="238"/>
      <c r="CGQ8" s="238"/>
      <c r="CGR8" s="238"/>
      <c r="CGS8" s="238"/>
      <c r="CGT8" s="238"/>
      <c r="CGU8" s="238"/>
      <c r="CGV8" s="238"/>
      <c r="CGW8" s="238"/>
      <c r="CGX8" s="238"/>
      <c r="CGY8" s="238"/>
      <c r="CGZ8" s="238"/>
      <c r="CHA8" s="238"/>
      <c r="CHB8" s="238"/>
      <c r="CHC8" s="238"/>
      <c r="CHD8" s="238"/>
      <c r="CHE8" s="238"/>
      <c r="CHF8" s="238"/>
      <c r="CHG8" s="238"/>
      <c r="CHH8" s="238"/>
      <c r="CHI8" s="238"/>
      <c r="CHJ8" s="238"/>
      <c r="CHK8" s="238"/>
      <c r="CHL8" s="238"/>
      <c r="CHM8" s="238"/>
      <c r="CHN8" s="238"/>
      <c r="CHO8" s="238"/>
      <c r="CHP8" s="238"/>
      <c r="CHQ8" s="238"/>
      <c r="CHR8" s="238"/>
      <c r="CHS8" s="238"/>
      <c r="CHT8" s="238"/>
      <c r="CHU8" s="238"/>
      <c r="CHV8" s="238"/>
      <c r="CHW8" s="238"/>
      <c r="CHX8" s="238"/>
      <c r="CHY8" s="238"/>
      <c r="CHZ8" s="238"/>
      <c r="CIA8" s="238"/>
      <c r="CIB8" s="238"/>
      <c r="CIC8" s="238"/>
      <c r="CID8" s="238"/>
      <c r="CIE8" s="238"/>
      <c r="CIF8" s="238"/>
      <c r="CIG8" s="238"/>
      <c r="CIH8" s="238"/>
      <c r="CII8" s="238"/>
      <c r="CIJ8" s="238"/>
      <c r="CIK8" s="238"/>
      <c r="CIL8" s="238"/>
      <c r="CIM8" s="238"/>
      <c r="CIN8" s="238"/>
      <c r="CIO8" s="238"/>
      <c r="CIP8" s="238"/>
      <c r="CIQ8" s="238"/>
      <c r="CIR8" s="238"/>
      <c r="CIS8" s="238"/>
      <c r="CIT8" s="238"/>
      <c r="CIU8" s="238"/>
      <c r="CIV8" s="238"/>
      <c r="CIW8" s="238"/>
      <c r="CIX8" s="238"/>
      <c r="CIY8" s="238"/>
      <c r="CIZ8" s="238"/>
      <c r="CJA8" s="238"/>
      <c r="CJB8" s="238"/>
      <c r="CJC8" s="238"/>
      <c r="CJD8" s="238"/>
      <c r="CJE8" s="238"/>
      <c r="CJF8" s="238"/>
      <c r="CJG8" s="238"/>
      <c r="CJH8" s="238"/>
      <c r="CJI8" s="238"/>
      <c r="CJJ8" s="238"/>
      <c r="CJK8" s="238"/>
      <c r="CJL8" s="238"/>
      <c r="CJM8" s="238"/>
      <c r="CJN8" s="238"/>
      <c r="CJO8" s="238"/>
      <c r="CJP8" s="238"/>
      <c r="CJQ8" s="238"/>
      <c r="CJR8" s="238"/>
      <c r="CJS8" s="238"/>
      <c r="CJT8" s="238"/>
      <c r="CJU8" s="238"/>
      <c r="CJV8" s="238"/>
      <c r="CJW8" s="238"/>
      <c r="CJX8" s="238"/>
      <c r="CJY8" s="238"/>
      <c r="CJZ8" s="238"/>
      <c r="CKA8" s="238"/>
      <c r="CKB8" s="238"/>
      <c r="CKC8" s="238"/>
      <c r="CKD8" s="238"/>
      <c r="CKE8" s="238"/>
      <c r="CKF8" s="238"/>
      <c r="CKG8" s="238"/>
      <c r="CKH8" s="238"/>
      <c r="CKI8" s="238"/>
      <c r="CKJ8" s="238"/>
      <c r="CKK8" s="238"/>
      <c r="CKL8" s="238"/>
      <c r="CKM8" s="238"/>
      <c r="CKN8" s="238"/>
      <c r="CKO8" s="238"/>
      <c r="CKP8" s="238"/>
      <c r="CKQ8" s="238"/>
      <c r="CKR8" s="238"/>
      <c r="CKS8" s="238"/>
      <c r="CKT8" s="238"/>
      <c r="CKU8" s="238"/>
      <c r="CKV8" s="238"/>
      <c r="CKW8" s="238"/>
      <c r="CKX8" s="238"/>
      <c r="CKY8" s="238"/>
      <c r="CKZ8" s="238"/>
      <c r="CLA8" s="238"/>
      <c r="CLB8" s="238"/>
      <c r="CLC8" s="238"/>
      <c r="CLD8" s="238"/>
      <c r="CLE8" s="238"/>
      <c r="CLF8" s="238"/>
      <c r="CLG8" s="238"/>
      <c r="CLH8" s="238"/>
      <c r="CLI8" s="238"/>
      <c r="CLJ8" s="238"/>
      <c r="CLK8" s="238"/>
      <c r="CLL8" s="238"/>
      <c r="CLM8" s="238"/>
      <c r="CLN8" s="238"/>
      <c r="CLO8" s="238"/>
      <c r="CLP8" s="238"/>
      <c r="CLQ8" s="238"/>
      <c r="CLR8" s="238"/>
      <c r="CLS8" s="238"/>
      <c r="CLT8" s="238"/>
      <c r="CLU8" s="238"/>
      <c r="CLV8" s="238"/>
      <c r="CLW8" s="238"/>
      <c r="CLX8" s="238"/>
      <c r="CLY8" s="238"/>
      <c r="CLZ8" s="238"/>
      <c r="CMA8" s="238"/>
      <c r="CMB8" s="238"/>
      <c r="CMC8" s="238"/>
      <c r="CMD8" s="238"/>
      <c r="CME8" s="238"/>
      <c r="CMF8" s="238"/>
      <c r="CMG8" s="238"/>
      <c r="CMH8" s="238"/>
      <c r="CMI8" s="238"/>
      <c r="CMJ8" s="238"/>
      <c r="CMK8" s="238"/>
      <c r="CML8" s="238"/>
      <c r="CMM8" s="238"/>
      <c r="CMN8" s="238"/>
      <c r="CMO8" s="238"/>
      <c r="CMP8" s="238"/>
      <c r="CMQ8" s="238"/>
      <c r="CMR8" s="238"/>
      <c r="CMS8" s="238"/>
      <c r="CMT8" s="238"/>
      <c r="CMU8" s="238"/>
      <c r="CMV8" s="238"/>
      <c r="CMW8" s="238"/>
      <c r="CMX8" s="238"/>
      <c r="CMY8" s="238"/>
      <c r="CMZ8" s="238"/>
      <c r="CNA8" s="238"/>
      <c r="CNB8" s="238"/>
      <c r="CNC8" s="238"/>
      <c r="CND8" s="238"/>
      <c r="CNE8" s="238"/>
      <c r="CNF8" s="238"/>
      <c r="CNG8" s="238"/>
      <c r="CNH8" s="238"/>
      <c r="CNI8" s="238"/>
      <c r="CNJ8" s="238"/>
      <c r="CNK8" s="238"/>
      <c r="CNL8" s="238"/>
      <c r="CNM8" s="238"/>
      <c r="CNN8" s="238"/>
      <c r="CNO8" s="238"/>
      <c r="CNP8" s="238"/>
      <c r="CNQ8" s="238"/>
      <c r="CNR8" s="238"/>
      <c r="CNS8" s="238"/>
      <c r="CNT8" s="238"/>
      <c r="CNU8" s="238"/>
      <c r="CNV8" s="238"/>
      <c r="CNW8" s="238"/>
      <c r="CNX8" s="238"/>
      <c r="CNY8" s="238"/>
      <c r="CNZ8" s="238"/>
      <c r="COA8" s="238"/>
      <c r="COB8" s="238"/>
      <c r="COC8" s="238"/>
      <c r="COD8" s="238"/>
      <c r="COE8" s="238"/>
      <c r="COF8" s="238"/>
      <c r="COG8" s="238"/>
      <c r="COH8" s="238"/>
      <c r="COI8" s="238"/>
      <c r="COJ8" s="238"/>
      <c r="COK8" s="238"/>
      <c r="COL8" s="238"/>
      <c r="COM8" s="238"/>
      <c r="CON8" s="238"/>
      <c r="COO8" s="238"/>
      <c r="COP8" s="238"/>
      <c r="COQ8" s="238"/>
      <c r="COR8" s="238"/>
      <c r="COS8" s="238"/>
      <c r="COT8" s="238"/>
      <c r="COU8" s="238"/>
      <c r="COV8" s="238"/>
      <c r="COW8" s="238"/>
      <c r="COX8" s="238"/>
      <c r="COY8" s="238"/>
      <c r="COZ8" s="238"/>
      <c r="CPA8" s="238"/>
      <c r="CPB8" s="238"/>
      <c r="CPC8" s="238"/>
      <c r="CPD8" s="238"/>
      <c r="CPE8" s="238"/>
      <c r="CPF8" s="238"/>
      <c r="CPG8" s="238"/>
      <c r="CPH8" s="238"/>
      <c r="CPI8" s="238"/>
      <c r="CPJ8" s="238"/>
      <c r="CPK8" s="238"/>
      <c r="CPL8" s="238"/>
      <c r="CPM8" s="238"/>
      <c r="CPN8" s="238"/>
      <c r="CPO8" s="238"/>
      <c r="CPP8" s="238"/>
      <c r="CPQ8" s="238"/>
      <c r="CPR8" s="238"/>
      <c r="CPS8" s="238"/>
      <c r="CPT8" s="238"/>
      <c r="CPU8" s="238"/>
      <c r="CPV8" s="238"/>
      <c r="CPW8" s="238"/>
      <c r="CPX8" s="238"/>
      <c r="CPY8" s="238"/>
      <c r="CPZ8" s="238"/>
      <c r="CQA8" s="238"/>
      <c r="CQB8" s="238"/>
      <c r="CQC8" s="238"/>
      <c r="CQD8" s="238"/>
      <c r="CQE8" s="238"/>
      <c r="CQF8" s="238"/>
      <c r="CQG8" s="238"/>
      <c r="CQH8" s="238"/>
      <c r="CQI8" s="238"/>
      <c r="CQJ8" s="238"/>
      <c r="CQK8" s="238"/>
      <c r="CQL8" s="238"/>
      <c r="CQM8" s="238"/>
      <c r="CQN8" s="238"/>
      <c r="CQO8" s="238"/>
      <c r="CQP8" s="238"/>
      <c r="CQQ8" s="238"/>
      <c r="CQR8" s="238"/>
      <c r="CQS8" s="238"/>
      <c r="CQT8" s="238"/>
      <c r="CQU8" s="238"/>
      <c r="CQV8" s="238"/>
      <c r="CQW8" s="238"/>
      <c r="CQX8" s="238"/>
      <c r="CQY8" s="238"/>
      <c r="CQZ8" s="238"/>
      <c r="CRA8" s="238"/>
      <c r="CRB8" s="238"/>
      <c r="CRC8" s="238"/>
      <c r="CRD8" s="238"/>
      <c r="CRE8" s="238"/>
      <c r="CRF8" s="238"/>
      <c r="CRG8" s="238"/>
      <c r="CRH8" s="238"/>
      <c r="CRI8" s="238"/>
      <c r="CRJ8" s="238"/>
      <c r="CRK8" s="238"/>
      <c r="CRL8" s="238"/>
      <c r="CRM8" s="238"/>
      <c r="CRN8" s="238"/>
      <c r="CRO8" s="238"/>
      <c r="CRP8" s="238"/>
      <c r="CRQ8" s="238"/>
      <c r="CRR8" s="238"/>
      <c r="CRS8" s="238"/>
      <c r="CRT8" s="238"/>
      <c r="CRU8" s="238"/>
      <c r="CRV8" s="238"/>
      <c r="CRW8" s="238"/>
      <c r="CRX8" s="238"/>
      <c r="CRY8" s="238"/>
      <c r="CRZ8" s="238"/>
      <c r="CSA8" s="238"/>
      <c r="CSB8" s="238"/>
      <c r="CSC8" s="238"/>
      <c r="CSD8" s="238"/>
      <c r="CSE8" s="238"/>
      <c r="CSF8" s="238"/>
      <c r="CSG8" s="238"/>
      <c r="CSH8" s="238"/>
      <c r="CSI8" s="238"/>
      <c r="CSJ8" s="238"/>
      <c r="CSK8" s="238"/>
      <c r="CSL8" s="238"/>
      <c r="CSM8" s="238"/>
      <c r="CSN8" s="238"/>
      <c r="CSO8" s="238"/>
      <c r="CSP8" s="238"/>
      <c r="CSQ8" s="238"/>
      <c r="CSR8" s="238"/>
      <c r="CSS8" s="238"/>
      <c r="CST8" s="238"/>
      <c r="CSU8" s="238"/>
      <c r="CSV8" s="238"/>
      <c r="CSW8" s="238"/>
      <c r="CSX8" s="238"/>
      <c r="CSY8" s="238"/>
      <c r="CSZ8" s="238"/>
      <c r="CTA8" s="238"/>
      <c r="CTB8" s="238"/>
      <c r="CTC8" s="238"/>
      <c r="CTD8" s="238"/>
      <c r="CTE8" s="238"/>
      <c r="CTF8" s="238"/>
      <c r="CTG8" s="238"/>
      <c r="CTH8" s="238"/>
      <c r="CTI8" s="238"/>
      <c r="CTJ8" s="238"/>
      <c r="CTK8" s="238"/>
      <c r="CTL8" s="238"/>
      <c r="CTM8" s="238"/>
      <c r="CTN8" s="238"/>
      <c r="CTO8" s="238"/>
      <c r="CTP8" s="238"/>
      <c r="CTQ8" s="238"/>
      <c r="CTR8" s="238"/>
      <c r="CTS8" s="238"/>
      <c r="CTT8" s="238"/>
      <c r="CTU8" s="238"/>
      <c r="CTV8" s="238"/>
      <c r="CTW8" s="238"/>
      <c r="CTX8" s="238"/>
      <c r="CTY8" s="238"/>
      <c r="CTZ8" s="238"/>
      <c r="CUA8" s="238"/>
      <c r="CUB8" s="238"/>
      <c r="CUC8" s="238"/>
      <c r="CUD8" s="238"/>
      <c r="CUE8" s="238"/>
      <c r="CUF8" s="238"/>
      <c r="CUG8" s="238"/>
      <c r="CUH8" s="238"/>
      <c r="CUI8" s="238"/>
      <c r="CUJ8" s="238"/>
      <c r="CUK8" s="238"/>
      <c r="CUL8" s="238"/>
      <c r="CUM8" s="238"/>
      <c r="CUN8" s="238"/>
      <c r="CUO8" s="238"/>
      <c r="CUP8" s="238"/>
      <c r="CUQ8" s="238"/>
      <c r="CUR8" s="238"/>
      <c r="CUS8" s="238"/>
      <c r="CUT8" s="238"/>
      <c r="CUU8" s="238"/>
      <c r="CUV8" s="238"/>
      <c r="CUW8" s="238"/>
      <c r="CUX8" s="238"/>
      <c r="CUY8" s="238"/>
      <c r="CUZ8" s="238"/>
      <c r="CVA8" s="238"/>
      <c r="CVB8" s="238"/>
      <c r="CVC8" s="238"/>
      <c r="CVD8" s="238"/>
      <c r="CVE8" s="238"/>
      <c r="CVF8" s="238"/>
      <c r="CVG8" s="238"/>
      <c r="CVH8" s="238"/>
      <c r="CVI8" s="238"/>
      <c r="CVJ8" s="238"/>
      <c r="CVK8" s="238"/>
      <c r="CVL8" s="238"/>
      <c r="CVM8" s="238"/>
      <c r="CVN8" s="238"/>
      <c r="CVO8" s="238"/>
      <c r="CVP8" s="238"/>
      <c r="CVQ8" s="238"/>
      <c r="CVR8" s="238"/>
      <c r="CVS8" s="238"/>
      <c r="CVT8" s="238"/>
      <c r="CVU8" s="238"/>
      <c r="CVV8" s="238"/>
      <c r="CVW8" s="238"/>
      <c r="CVX8" s="238"/>
      <c r="CVY8" s="238"/>
      <c r="CVZ8" s="238"/>
      <c r="CWA8" s="238"/>
      <c r="CWB8" s="238"/>
      <c r="CWC8" s="238"/>
      <c r="CWD8" s="238"/>
      <c r="CWE8" s="238"/>
      <c r="CWF8" s="238"/>
      <c r="CWG8" s="238"/>
      <c r="CWH8" s="238"/>
      <c r="CWI8" s="238"/>
      <c r="CWJ8" s="238"/>
      <c r="CWK8" s="238"/>
      <c r="CWL8" s="238"/>
      <c r="CWM8" s="238"/>
      <c r="CWN8" s="238"/>
      <c r="CWO8" s="238"/>
      <c r="CWP8" s="238"/>
      <c r="CWQ8" s="238"/>
      <c r="CWR8" s="238"/>
      <c r="CWS8" s="238"/>
      <c r="CWT8" s="238"/>
      <c r="CWU8" s="238"/>
      <c r="CWV8" s="238"/>
      <c r="CWW8" s="238"/>
      <c r="CWX8" s="238"/>
      <c r="CWY8" s="238"/>
      <c r="CWZ8" s="238"/>
      <c r="CXA8" s="238"/>
      <c r="CXB8" s="238"/>
      <c r="CXC8" s="238"/>
      <c r="CXD8" s="238"/>
      <c r="CXE8" s="238"/>
      <c r="CXF8" s="238"/>
      <c r="CXG8" s="238"/>
      <c r="CXH8" s="238"/>
      <c r="CXI8" s="238"/>
      <c r="CXJ8" s="238"/>
      <c r="CXK8" s="238"/>
      <c r="CXL8" s="238"/>
      <c r="CXM8" s="238"/>
      <c r="CXN8" s="238"/>
      <c r="CXO8" s="238"/>
      <c r="CXP8" s="238"/>
      <c r="CXQ8" s="238"/>
      <c r="CXR8" s="238"/>
      <c r="CXS8" s="238"/>
      <c r="CXT8" s="238"/>
      <c r="CXU8" s="238"/>
      <c r="CXV8" s="238"/>
      <c r="CXW8" s="238"/>
      <c r="CXX8" s="238"/>
      <c r="CXY8" s="238"/>
      <c r="CXZ8" s="238"/>
      <c r="CYA8" s="238"/>
      <c r="CYB8" s="238"/>
      <c r="CYC8" s="238"/>
      <c r="CYD8" s="238"/>
      <c r="CYE8" s="238"/>
      <c r="CYF8" s="238"/>
      <c r="CYG8" s="238"/>
      <c r="CYH8" s="238"/>
      <c r="CYI8" s="238"/>
      <c r="CYJ8" s="238"/>
      <c r="CYK8" s="238"/>
      <c r="CYL8" s="238"/>
      <c r="CYM8" s="238"/>
      <c r="CYN8" s="238"/>
      <c r="CYO8" s="238"/>
      <c r="CYP8" s="238"/>
      <c r="CYQ8" s="238"/>
      <c r="CYR8" s="238"/>
      <c r="CYS8" s="238"/>
      <c r="CYT8" s="238"/>
      <c r="CYU8" s="238"/>
      <c r="CYV8" s="238"/>
      <c r="CYW8" s="238"/>
      <c r="CYX8" s="238"/>
      <c r="CYY8" s="238"/>
      <c r="CYZ8" s="238"/>
      <c r="CZA8" s="238"/>
      <c r="CZB8" s="238"/>
      <c r="CZC8" s="238"/>
      <c r="CZD8" s="238"/>
      <c r="CZE8" s="238"/>
      <c r="CZF8" s="238"/>
      <c r="CZG8" s="238"/>
      <c r="CZH8" s="238"/>
      <c r="CZI8" s="238"/>
      <c r="CZJ8" s="238"/>
      <c r="CZK8" s="238"/>
      <c r="CZL8" s="238"/>
      <c r="CZM8" s="238"/>
      <c r="CZN8" s="238"/>
      <c r="CZO8" s="238"/>
      <c r="CZP8" s="238"/>
      <c r="CZQ8" s="238"/>
      <c r="CZR8" s="238"/>
      <c r="CZS8" s="238"/>
      <c r="CZT8" s="238"/>
      <c r="CZU8" s="238"/>
      <c r="CZV8" s="238"/>
      <c r="CZW8" s="238"/>
      <c r="CZX8" s="238"/>
      <c r="CZY8" s="238"/>
      <c r="CZZ8" s="238"/>
      <c r="DAA8" s="238"/>
      <c r="DAB8" s="238"/>
      <c r="DAC8" s="238"/>
      <c r="DAD8" s="238"/>
      <c r="DAE8" s="238"/>
      <c r="DAF8" s="238"/>
      <c r="DAG8" s="238"/>
      <c r="DAH8" s="238"/>
      <c r="DAI8" s="238"/>
      <c r="DAJ8" s="238"/>
      <c r="DAK8" s="238"/>
      <c r="DAL8" s="238"/>
      <c r="DAM8" s="238"/>
      <c r="DAN8" s="238"/>
      <c r="DAO8" s="238"/>
      <c r="DAP8" s="238"/>
      <c r="DAQ8" s="238"/>
      <c r="DAR8" s="238"/>
      <c r="DAS8" s="238"/>
      <c r="DAT8" s="238"/>
      <c r="DAU8" s="238"/>
      <c r="DAV8" s="238"/>
      <c r="DAW8" s="238"/>
      <c r="DAX8" s="238"/>
      <c r="DAY8" s="238"/>
      <c r="DAZ8" s="238"/>
      <c r="DBA8" s="238"/>
      <c r="DBB8" s="238"/>
      <c r="DBC8" s="238"/>
      <c r="DBD8" s="238"/>
      <c r="DBE8" s="238"/>
      <c r="DBF8" s="238"/>
      <c r="DBG8" s="238"/>
      <c r="DBH8" s="238"/>
      <c r="DBI8" s="238"/>
      <c r="DBJ8" s="238"/>
      <c r="DBK8" s="238"/>
      <c r="DBL8" s="238"/>
      <c r="DBM8" s="238"/>
      <c r="DBN8" s="238"/>
      <c r="DBO8" s="238"/>
      <c r="DBP8" s="238"/>
      <c r="DBQ8" s="238"/>
      <c r="DBR8" s="238"/>
      <c r="DBS8" s="238"/>
      <c r="DBT8" s="238"/>
      <c r="DBU8" s="238"/>
      <c r="DBV8" s="238"/>
      <c r="DBW8" s="238"/>
      <c r="DBX8" s="238"/>
      <c r="DBY8" s="238"/>
      <c r="DBZ8" s="238"/>
      <c r="DCA8" s="238"/>
      <c r="DCB8" s="238"/>
      <c r="DCC8" s="238"/>
      <c r="DCD8" s="238"/>
      <c r="DCE8" s="238"/>
      <c r="DCF8" s="238"/>
      <c r="DCG8" s="238"/>
      <c r="DCH8" s="238"/>
      <c r="DCI8" s="238"/>
      <c r="DCJ8" s="238"/>
      <c r="DCK8" s="238"/>
      <c r="DCL8" s="238"/>
      <c r="DCM8" s="238"/>
      <c r="DCN8" s="238"/>
      <c r="DCO8" s="238"/>
      <c r="DCP8" s="238"/>
      <c r="DCQ8" s="238"/>
      <c r="DCR8" s="238"/>
      <c r="DCS8" s="238"/>
      <c r="DCT8" s="238"/>
      <c r="DCU8" s="238"/>
      <c r="DCV8" s="238"/>
      <c r="DCW8" s="238"/>
      <c r="DCX8" s="238"/>
      <c r="DCY8" s="238"/>
      <c r="DCZ8" s="238"/>
      <c r="DDA8" s="238"/>
      <c r="DDB8" s="238"/>
      <c r="DDC8" s="238"/>
      <c r="DDD8" s="238"/>
      <c r="DDE8" s="238"/>
      <c r="DDF8" s="238"/>
      <c r="DDG8" s="238"/>
      <c r="DDH8" s="238"/>
      <c r="DDI8" s="238"/>
      <c r="DDJ8" s="238"/>
      <c r="DDK8" s="238"/>
      <c r="DDL8" s="238"/>
      <c r="DDM8" s="238"/>
      <c r="DDN8" s="238"/>
      <c r="DDO8" s="238"/>
      <c r="DDP8" s="238"/>
      <c r="DDQ8" s="238"/>
      <c r="DDR8" s="238"/>
      <c r="DDS8" s="238"/>
      <c r="DDT8" s="238"/>
      <c r="DDU8" s="238"/>
      <c r="DDV8" s="238"/>
      <c r="DDW8" s="238"/>
      <c r="DDX8" s="238"/>
      <c r="DDY8" s="238"/>
      <c r="DDZ8" s="238"/>
      <c r="DEA8" s="238"/>
      <c r="DEB8" s="238"/>
      <c r="DEC8" s="238"/>
      <c r="DED8" s="238"/>
      <c r="DEE8" s="238"/>
      <c r="DEF8" s="238"/>
      <c r="DEG8" s="238"/>
      <c r="DEH8" s="238"/>
      <c r="DEI8" s="238"/>
      <c r="DEJ8" s="238"/>
      <c r="DEK8" s="238"/>
      <c r="DEL8" s="238"/>
      <c r="DEM8" s="238"/>
      <c r="DEN8" s="238"/>
      <c r="DEO8" s="238"/>
      <c r="DEP8" s="238"/>
      <c r="DEQ8" s="238"/>
      <c r="DER8" s="238"/>
      <c r="DES8" s="238"/>
      <c r="DET8" s="238"/>
      <c r="DEU8" s="238"/>
      <c r="DEV8" s="238"/>
      <c r="DEW8" s="238"/>
      <c r="DEX8" s="238"/>
      <c r="DEY8" s="238"/>
      <c r="DEZ8" s="238"/>
      <c r="DFA8" s="238"/>
      <c r="DFB8" s="238"/>
      <c r="DFC8" s="238"/>
      <c r="DFD8" s="238"/>
      <c r="DFE8" s="238"/>
      <c r="DFF8" s="238"/>
      <c r="DFG8" s="238"/>
      <c r="DFH8" s="238"/>
      <c r="DFI8" s="238"/>
      <c r="DFJ8" s="238"/>
      <c r="DFK8" s="238"/>
      <c r="DFL8" s="238"/>
      <c r="DFM8" s="238"/>
      <c r="DFN8" s="238"/>
      <c r="DFO8" s="238"/>
      <c r="DFP8" s="238"/>
      <c r="DFQ8" s="238"/>
      <c r="DFR8" s="238"/>
      <c r="DFS8" s="238"/>
      <c r="DFT8" s="238"/>
      <c r="DFU8" s="238"/>
      <c r="DFV8" s="238"/>
      <c r="DFW8" s="238"/>
      <c r="DFX8" s="238"/>
      <c r="DFY8" s="238"/>
      <c r="DFZ8" s="238"/>
      <c r="DGA8" s="238"/>
      <c r="DGB8" s="238"/>
      <c r="DGC8" s="238"/>
      <c r="DGD8" s="238"/>
      <c r="DGE8" s="238"/>
      <c r="DGF8" s="238"/>
      <c r="DGG8" s="238"/>
      <c r="DGH8" s="238"/>
      <c r="DGI8" s="238"/>
      <c r="DGJ8" s="238"/>
      <c r="DGK8" s="238"/>
      <c r="DGL8" s="238"/>
      <c r="DGM8" s="238"/>
      <c r="DGN8" s="238"/>
      <c r="DGO8" s="238"/>
      <c r="DGP8" s="238"/>
      <c r="DGQ8" s="238"/>
      <c r="DGR8" s="238"/>
      <c r="DGS8" s="238"/>
      <c r="DGT8" s="238"/>
      <c r="DGU8" s="238"/>
      <c r="DGV8" s="238"/>
      <c r="DGW8" s="238"/>
      <c r="DGX8" s="238"/>
      <c r="DGY8" s="238"/>
      <c r="DGZ8" s="238"/>
      <c r="DHA8" s="238"/>
      <c r="DHB8" s="238"/>
      <c r="DHC8" s="238"/>
      <c r="DHD8" s="238"/>
      <c r="DHE8" s="238"/>
      <c r="DHF8" s="238"/>
      <c r="DHG8" s="238"/>
      <c r="DHH8" s="238"/>
      <c r="DHI8" s="238"/>
      <c r="DHJ8" s="238"/>
      <c r="DHK8" s="238"/>
      <c r="DHL8" s="238"/>
      <c r="DHM8" s="238"/>
      <c r="DHN8" s="238"/>
      <c r="DHO8" s="238"/>
      <c r="DHP8" s="238"/>
      <c r="DHQ8" s="238"/>
      <c r="DHR8" s="238"/>
      <c r="DHS8" s="238"/>
      <c r="DHT8" s="238"/>
      <c r="DHU8" s="238"/>
      <c r="DHV8" s="238"/>
      <c r="DHW8" s="238"/>
      <c r="DHX8" s="238"/>
      <c r="DHY8" s="238"/>
      <c r="DHZ8" s="238"/>
      <c r="DIA8" s="238"/>
      <c r="DIB8" s="238"/>
      <c r="DIC8" s="238"/>
      <c r="DID8" s="238"/>
      <c r="DIE8" s="238"/>
      <c r="DIF8" s="238"/>
      <c r="DIG8" s="238"/>
      <c r="DIH8" s="238"/>
      <c r="DII8" s="238"/>
      <c r="DIJ8" s="238"/>
      <c r="DIK8" s="238"/>
      <c r="DIL8" s="238"/>
      <c r="DIM8" s="238"/>
      <c r="DIN8" s="238"/>
      <c r="DIO8" s="238"/>
      <c r="DIP8" s="238"/>
      <c r="DIQ8" s="238"/>
      <c r="DIR8" s="238"/>
      <c r="DIS8" s="238"/>
      <c r="DIT8" s="238"/>
      <c r="DIU8" s="238"/>
      <c r="DIV8" s="238"/>
      <c r="DIW8" s="238"/>
      <c r="DIX8" s="238"/>
      <c r="DIY8" s="238"/>
      <c r="DIZ8" s="238"/>
      <c r="DJA8" s="238"/>
      <c r="DJB8" s="238"/>
      <c r="DJC8" s="238"/>
      <c r="DJD8" s="238"/>
      <c r="DJE8" s="238"/>
      <c r="DJF8" s="238"/>
      <c r="DJG8" s="238"/>
      <c r="DJH8" s="238"/>
      <c r="DJI8" s="238"/>
      <c r="DJJ8" s="238"/>
      <c r="DJK8" s="238"/>
      <c r="DJL8" s="238"/>
      <c r="DJM8" s="238"/>
      <c r="DJN8" s="238"/>
      <c r="DJO8" s="238"/>
      <c r="DJP8" s="238"/>
      <c r="DJQ8" s="238"/>
      <c r="DJR8" s="238"/>
      <c r="DJS8" s="238"/>
      <c r="DJT8" s="238"/>
      <c r="DJU8" s="238"/>
      <c r="DJV8" s="238"/>
      <c r="DJW8" s="238"/>
      <c r="DJX8" s="238"/>
      <c r="DJY8" s="238"/>
      <c r="DJZ8" s="238"/>
      <c r="DKA8" s="238"/>
      <c r="DKB8" s="238"/>
      <c r="DKC8" s="238"/>
      <c r="DKD8" s="238"/>
      <c r="DKE8" s="238"/>
      <c r="DKF8" s="238"/>
      <c r="DKG8" s="238"/>
      <c r="DKH8" s="238"/>
      <c r="DKI8" s="238"/>
      <c r="DKJ8" s="238"/>
      <c r="DKK8" s="238"/>
      <c r="DKL8" s="238"/>
      <c r="DKM8" s="238"/>
      <c r="DKN8" s="238"/>
      <c r="DKO8" s="238"/>
      <c r="DKP8" s="238"/>
      <c r="DKQ8" s="238"/>
      <c r="DKR8" s="238"/>
      <c r="DKS8" s="238"/>
      <c r="DKT8" s="238"/>
      <c r="DKU8" s="238"/>
      <c r="DKV8" s="238"/>
      <c r="DKW8" s="238"/>
      <c r="DKX8" s="238"/>
      <c r="DKY8" s="238"/>
      <c r="DKZ8" s="238"/>
      <c r="DLA8" s="238"/>
      <c r="DLB8" s="238"/>
      <c r="DLC8" s="238"/>
      <c r="DLD8" s="238"/>
      <c r="DLE8" s="238"/>
      <c r="DLF8" s="238"/>
      <c r="DLG8" s="238"/>
      <c r="DLH8" s="238"/>
      <c r="DLI8" s="238"/>
      <c r="DLJ8" s="238"/>
      <c r="DLK8" s="238"/>
      <c r="DLL8" s="238"/>
      <c r="DLM8" s="238"/>
      <c r="DLN8" s="238"/>
      <c r="DLO8" s="238"/>
      <c r="DLP8" s="238"/>
      <c r="DLQ8" s="238"/>
      <c r="DLR8" s="238"/>
      <c r="DLS8" s="238"/>
      <c r="DLT8" s="238"/>
      <c r="DLU8" s="238"/>
      <c r="DLV8" s="238"/>
      <c r="DLW8" s="238"/>
      <c r="DLX8" s="238"/>
      <c r="DLY8" s="238"/>
      <c r="DLZ8" s="238"/>
      <c r="DMA8" s="238"/>
      <c r="DMB8" s="238"/>
      <c r="DMC8" s="238"/>
      <c r="DMD8" s="238"/>
      <c r="DME8" s="238"/>
      <c r="DMF8" s="238"/>
      <c r="DMG8" s="238"/>
      <c r="DMH8" s="238"/>
      <c r="DMI8" s="238"/>
      <c r="DMJ8" s="238"/>
      <c r="DMK8" s="238"/>
      <c r="DML8" s="238"/>
      <c r="DMM8" s="238"/>
      <c r="DMN8" s="238"/>
      <c r="DMO8" s="238"/>
      <c r="DMP8" s="238"/>
      <c r="DMQ8" s="238"/>
      <c r="DMR8" s="238"/>
      <c r="DMS8" s="238"/>
      <c r="DMT8" s="238"/>
      <c r="DMU8" s="238"/>
      <c r="DMV8" s="238"/>
      <c r="DMW8" s="238"/>
      <c r="DMX8" s="238"/>
      <c r="DMY8" s="238"/>
      <c r="DMZ8" s="238"/>
      <c r="DNA8" s="238"/>
      <c r="DNB8" s="238"/>
      <c r="DNC8" s="238"/>
      <c r="DND8" s="238"/>
      <c r="DNE8" s="238"/>
      <c r="DNF8" s="238"/>
      <c r="DNG8" s="238"/>
      <c r="DNH8" s="238"/>
      <c r="DNI8" s="238"/>
      <c r="DNJ8" s="238"/>
      <c r="DNK8" s="238"/>
      <c r="DNL8" s="238"/>
      <c r="DNM8" s="238"/>
      <c r="DNN8" s="238"/>
      <c r="DNO8" s="238"/>
      <c r="DNP8" s="238"/>
      <c r="DNQ8" s="238"/>
      <c r="DNR8" s="238"/>
      <c r="DNS8" s="238"/>
      <c r="DNT8" s="238"/>
      <c r="DNU8" s="238"/>
      <c r="DNV8" s="238"/>
      <c r="DNW8" s="238"/>
      <c r="DNX8" s="238"/>
      <c r="DNY8" s="238"/>
      <c r="DNZ8" s="238"/>
      <c r="DOA8" s="238"/>
      <c r="DOB8" s="238"/>
      <c r="DOC8" s="238"/>
      <c r="DOD8" s="238"/>
      <c r="DOE8" s="238"/>
      <c r="DOF8" s="238"/>
      <c r="DOG8" s="238"/>
      <c r="DOH8" s="238"/>
      <c r="DOI8" s="238"/>
      <c r="DOJ8" s="238"/>
      <c r="DOK8" s="238"/>
      <c r="DOL8" s="238"/>
      <c r="DOM8" s="238"/>
      <c r="DON8" s="238"/>
      <c r="DOO8" s="238"/>
      <c r="DOP8" s="238"/>
      <c r="DOQ8" s="238"/>
      <c r="DOR8" s="238"/>
      <c r="DOS8" s="238"/>
      <c r="DOT8" s="238"/>
      <c r="DOU8" s="238"/>
      <c r="DOV8" s="238"/>
      <c r="DOW8" s="238"/>
      <c r="DOX8" s="238"/>
      <c r="DOY8" s="238"/>
      <c r="DOZ8" s="238"/>
      <c r="DPA8" s="238"/>
      <c r="DPB8" s="238"/>
      <c r="DPC8" s="238"/>
      <c r="DPD8" s="238"/>
      <c r="DPE8" s="238"/>
      <c r="DPF8" s="238"/>
      <c r="DPG8" s="238"/>
      <c r="DPH8" s="238"/>
      <c r="DPI8" s="238"/>
      <c r="DPJ8" s="238"/>
      <c r="DPK8" s="238"/>
      <c r="DPL8" s="238"/>
      <c r="DPM8" s="238"/>
      <c r="DPN8" s="238"/>
      <c r="DPO8" s="238"/>
      <c r="DPP8" s="238"/>
      <c r="DPQ8" s="238"/>
      <c r="DPR8" s="238"/>
      <c r="DPS8" s="238"/>
      <c r="DPT8" s="238"/>
      <c r="DPU8" s="238"/>
      <c r="DPV8" s="238"/>
      <c r="DPW8" s="238"/>
      <c r="DPX8" s="238"/>
      <c r="DPY8" s="238"/>
      <c r="DPZ8" s="238"/>
      <c r="DQA8" s="238"/>
      <c r="DQB8" s="238"/>
      <c r="DQC8" s="238"/>
      <c r="DQD8" s="238"/>
      <c r="DQE8" s="238"/>
      <c r="DQF8" s="238"/>
      <c r="DQG8" s="238"/>
      <c r="DQH8" s="238"/>
      <c r="DQI8" s="238"/>
      <c r="DQJ8" s="238"/>
      <c r="DQK8" s="238"/>
      <c r="DQL8" s="238"/>
      <c r="DQM8" s="238"/>
      <c r="DQN8" s="238"/>
      <c r="DQO8" s="238"/>
      <c r="DQP8" s="238"/>
      <c r="DQQ8" s="238"/>
      <c r="DQR8" s="238"/>
      <c r="DQS8" s="238"/>
      <c r="DQT8" s="238"/>
      <c r="DQU8" s="238"/>
      <c r="DQV8" s="238"/>
      <c r="DQW8" s="238"/>
      <c r="DQX8" s="238"/>
      <c r="DQY8" s="238"/>
      <c r="DQZ8" s="238"/>
      <c r="DRA8" s="238"/>
      <c r="DRB8" s="238"/>
      <c r="DRC8" s="238"/>
      <c r="DRD8" s="238"/>
      <c r="DRE8" s="238"/>
      <c r="DRF8" s="238"/>
      <c r="DRG8" s="238"/>
      <c r="DRH8" s="238"/>
      <c r="DRI8" s="238"/>
      <c r="DRJ8" s="238"/>
      <c r="DRK8" s="238"/>
      <c r="DRL8" s="238"/>
      <c r="DRM8" s="238"/>
      <c r="DRN8" s="238"/>
      <c r="DRO8" s="238"/>
      <c r="DRP8" s="238"/>
      <c r="DRQ8" s="238"/>
      <c r="DRR8" s="238"/>
      <c r="DRS8" s="238"/>
      <c r="DRT8" s="238"/>
      <c r="DRU8" s="238"/>
      <c r="DRV8" s="238"/>
      <c r="DRW8" s="238"/>
      <c r="DRX8" s="238"/>
      <c r="DRY8" s="238"/>
      <c r="DRZ8" s="238"/>
      <c r="DSA8" s="238"/>
      <c r="DSB8" s="238"/>
      <c r="DSC8" s="238"/>
      <c r="DSD8" s="238"/>
      <c r="DSE8" s="238"/>
      <c r="DSF8" s="238"/>
      <c r="DSG8" s="238"/>
      <c r="DSH8" s="238"/>
      <c r="DSI8" s="238"/>
      <c r="DSJ8" s="238"/>
      <c r="DSK8" s="238"/>
      <c r="DSL8" s="238"/>
      <c r="DSM8" s="238"/>
      <c r="DSN8" s="238"/>
      <c r="DSO8" s="238"/>
      <c r="DSP8" s="238"/>
      <c r="DSQ8" s="238"/>
      <c r="DSR8" s="238"/>
      <c r="DSS8" s="238"/>
      <c r="DST8" s="238"/>
      <c r="DSU8" s="238"/>
      <c r="DSV8" s="238"/>
      <c r="DSW8" s="238"/>
      <c r="DSX8" s="238"/>
      <c r="DSY8" s="238"/>
      <c r="DSZ8" s="238"/>
      <c r="DTA8" s="238"/>
      <c r="DTB8" s="238"/>
      <c r="DTC8" s="238"/>
      <c r="DTD8" s="238"/>
      <c r="DTE8" s="238"/>
      <c r="DTF8" s="238"/>
      <c r="DTG8" s="238"/>
      <c r="DTH8" s="238"/>
      <c r="DTI8" s="238"/>
      <c r="DTJ8" s="238"/>
      <c r="DTK8" s="238"/>
      <c r="DTL8" s="238"/>
      <c r="DTM8" s="238"/>
      <c r="DTN8" s="238"/>
      <c r="DTO8" s="238"/>
      <c r="DTP8" s="238"/>
      <c r="DTQ8" s="238"/>
      <c r="DTR8" s="238"/>
      <c r="DTS8" s="238"/>
      <c r="DTT8" s="238"/>
      <c r="DTU8" s="238"/>
      <c r="DTV8" s="238"/>
      <c r="DTW8" s="238"/>
      <c r="DTX8" s="238"/>
      <c r="DTY8" s="238"/>
      <c r="DTZ8" s="238"/>
      <c r="DUA8" s="238"/>
      <c r="DUB8" s="238"/>
      <c r="DUC8" s="238"/>
      <c r="DUD8" s="238"/>
      <c r="DUE8" s="238"/>
      <c r="DUF8" s="238"/>
      <c r="DUG8" s="238"/>
      <c r="DUH8" s="238"/>
      <c r="DUI8" s="238"/>
      <c r="DUJ8" s="238"/>
      <c r="DUK8" s="238"/>
      <c r="DUL8" s="238"/>
      <c r="DUM8" s="238"/>
      <c r="DUN8" s="238"/>
      <c r="DUO8" s="238"/>
      <c r="DUP8" s="238"/>
      <c r="DUQ8" s="238"/>
      <c r="DUR8" s="238"/>
      <c r="DUS8" s="238"/>
      <c r="DUT8" s="238"/>
      <c r="DUU8" s="238"/>
      <c r="DUV8" s="238"/>
      <c r="DUW8" s="238"/>
      <c r="DUX8" s="238"/>
      <c r="DUY8" s="238"/>
      <c r="DUZ8" s="238"/>
      <c r="DVA8" s="238"/>
      <c r="DVB8" s="238"/>
      <c r="DVC8" s="238"/>
      <c r="DVD8" s="238"/>
      <c r="DVE8" s="238"/>
      <c r="DVF8" s="238"/>
      <c r="DVG8" s="238"/>
      <c r="DVH8" s="238"/>
      <c r="DVI8" s="238"/>
      <c r="DVJ8" s="238"/>
      <c r="DVK8" s="238"/>
      <c r="DVL8" s="238"/>
      <c r="DVM8" s="238"/>
      <c r="DVN8" s="238"/>
      <c r="DVO8" s="238"/>
      <c r="DVP8" s="238"/>
      <c r="DVQ8" s="238"/>
      <c r="DVR8" s="238"/>
      <c r="DVS8" s="238"/>
      <c r="DVT8" s="238"/>
      <c r="DVU8" s="238"/>
      <c r="DVV8" s="238"/>
      <c r="DVW8" s="238"/>
      <c r="DVX8" s="238"/>
      <c r="DVY8" s="238"/>
      <c r="DVZ8" s="238"/>
      <c r="DWA8" s="238"/>
      <c r="DWB8" s="238"/>
      <c r="DWC8" s="238"/>
      <c r="DWD8" s="238"/>
      <c r="DWE8" s="238"/>
      <c r="DWF8" s="238"/>
      <c r="DWG8" s="238"/>
      <c r="DWH8" s="238"/>
      <c r="DWI8" s="238"/>
      <c r="DWJ8" s="238"/>
      <c r="DWK8" s="238"/>
      <c r="DWL8" s="238"/>
      <c r="DWM8" s="238"/>
      <c r="DWN8" s="238"/>
      <c r="DWO8" s="238"/>
      <c r="DWP8" s="238"/>
      <c r="DWQ8" s="238"/>
      <c r="DWR8" s="238"/>
      <c r="DWS8" s="238"/>
      <c r="DWT8" s="238"/>
      <c r="DWU8" s="238"/>
      <c r="DWV8" s="238"/>
      <c r="DWW8" s="238"/>
      <c r="DWX8" s="238"/>
      <c r="DWY8" s="238"/>
      <c r="DWZ8" s="238"/>
      <c r="DXA8" s="238"/>
      <c r="DXB8" s="238"/>
      <c r="DXC8" s="238"/>
      <c r="DXD8" s="238"/>
      <c r="DXE8" s="238"/>
      <c r="DXF8" s="238"/>
      <c r="DXG8" s="238"/>
      <c r="DXH8" s="238"/>
      <c r="DXI8" s="238"/>
      <c r="DXJ8" s="238"/>
      <c r="DXK8" s="238"/>
      <c r="DXL8" s="238"/>
      <c r="DXM8" s="238"/>
      <c r="DXN8" s="238"/>
      <c r="DXO8" s="238"/>
      <c r="DXP8" s="238"/>
      <c r="DXQ8" s="238"/>
      <c r="DXR8" s="238"/>
      <c r="DXS8" s="238"/>
      <c r="DXT8" s="238"/>
      <c r="DXU8" s="238"/>
      <c r="DXV8" s="238"/>
      <c r="DXW8" s="238"/>
      <c r="DXX8" s="238"/>
      <c r="DXY8" s="238"/>
      <c r="DXZ8" s="238"/>
      <c r="DYA8" s="238"/>
      <c r="DYB8" s="238"/>
      <c r="DYC8" s="238"/>
      <c r="DYD8" s="238"/>
      <c r="DYE8" s="238"/>
      <c r="DYF8" s="238"/>
      <c r="DYG8" s="238"/>
      <c r="DYH8" s="238"/>
      <c r="DYI8" s="238"/>
      <c r="DYJ8" s="238"/>
      <c r="DYK8" s="238"/>
      <c r="DYL8" s="238"/>
      <c r="DYM8" s="238"/>
      <c r="DYN8" s="238"/>
      <c r="DYO8" s="238"/>
      <c r="DYP8" s="238"/>
      <c r="DYQ8" s="238"/>
      <c r="DYR8" s="238"/>
      <c r="DYS8" s="238"/>
      <c r="DYT8" s="238"/>
      <c r="DYU8" s="238"/>
      <c r="DYV8" s="238"/>
      <c r="DYW8" s="238"/>
      <c r="DYX8" s="238"/>
      <c r="DYY8" s="238"/>
      <c r="DYZ8" s="238"/>
      <c r="DZA8" s="238"/>
      <c r="DZB8" s="238"/>
      <c r="DZC8" s="238"/>
      <c r="DZD8" s="238"/>
      <c r="DZE8" s="238"/>
      <c r="DZF8" s="238"/>
      <c r="DZG8" s="238"/>
      <c r="DZH8" s="238"/>
      <c r="DZI8" s="238"/>
      <c r="DZJ8" s="238"/>
      <c r="DZK8" s="238"/>
      <c r="DZL8" s="238"/>
      <c r="DZM8" s="238"/>
      <c r="DZN8" s="238"/>
      <c r="DZO8" s="238"/>
      <c r="DZP8" s="238"/>
      <c r="DZQ8" s="238"/>
      <c r="DZR8" s="238"/>
      <c r="DZS8" s="238"/>
      <c r="DZT8" s="238"/>
      <c r="DZU8" s="238"/>
      <c r="DZV8" s="238"/>
      <c r="DZW8" s="238"/>
      <c r="DZX8" s="238"/>
      <c r="DZY8" s="238"/>
      <c r="DZZ8" s="238"/>
      <c r="EAA8" s="238"/>
      <c r="EAB8" s="238"/>
      <c r="EAC8" s="238"/>
      <c r="EAD8" s="238"/>
      <c r="EAE8" s="238"/>
      <c r="EAF8" s="238"/>
      <c r="EAG8" s="238"/>
      <c r="EAH8" s="238"/>
      <c r="EAI8" s="238"/>
      <c r="EAJ8" s="238"/>
      <c r="EAK8" s="238"/>
      <c r="EAL8" s="238"/>
      <c r="EAM8" s="238"/>
      <c r="EAN8" s="238"/>
      <c r="EAO8" s="238"/>
      <c r="EAP8" s="238"/>
      <c r="EAQ8" s="238"/>
      <c r="EAR8" s="238"/>
      <c r="EAS8" s="238"/>
      <c r="EAT8" s="238"/>
      <c r="EAU8" s="238"/>
      <c r="EAV8" s="238"/>
      <c r="EAW8" s="238"/>
      <c r="EAX8" s="238"/>
      <c r="EAY8" s="238"/>
      <c r="EAZ8" s="238"/>
      <c r="EBA8" s="238"/>
      <c r="EBB8" s="238"/>
      <c r="EBC8" s="238"/>
      <c r="EBD8" s="238"/>
      <c r="EBE8" s="238"/>
      <c r="EBF8" s="238"/>
      <c r="EBG8" s="238"/>
      <c r="EBH8" s="238"/>
      <c r="EBI8" s="238"/>
      <c r="EBJ8" s="238"/>
      <c r="EBK8" s="238"/>
      <c r="EBL8" s="238"/>
      <c r="EBM8" s="238"/>
      <c r="EBN8" s="238"/>
      <c r="EBO8" s="238"/>
      <c r="EBP8" s="238"/>
      <c r="EBQ8" s="238"/>
      <c r="EBR8" s="238"/>
      <c r="EBS8" s="238"/>
      <c r="EBT8" s="238"/>
      <c r="EBU8" s="238"/>
      <c r="EBV8" s="238"/>
      <c r="EBW8" s="238"/>
      <c r="EBX8" s="238"/>
      <c r="EBY8" s="238"/>
      <c r="EBZ8" s="238"/>
      <c r="ECA8" s="238"/>
      <c r="ECB8" s="238"/>
      <c r="ECC8" s="238"/>
      <c r="ECD8" s="238"/>
      <c r="ECE8" s="238"/>
      <c r="ECF8" s="238"/>
      <c r="ECG8" s="238"/>
      <c r="ECH8" s="238"/>
      <c r="ECI8" s="238"/>
      <c r="ECJ8" s="238"/>
      <c r="ECK8" s="238"/>
      <c r="ECL8" s="238"/>
      <c r="ECM8" s="238"/>
      <c r="ECN8" s="238"/>
      <c r="ECO8" s="238"/>
      <c r="ECP8" s="238"/>
      <c r="ECQ8" s="238"/>
      <c r="ECR8" s="238"/>
      <c r="ECS8" s="238"/>
      <c r="ECT8" s="238"/>
      <c r="ECU8" s="238"/>
      <c r="ECV8" s="238"/>
      <c r="ECW8" s="238"/>
      <c r="ECX8" s="238"/>
      <c r="ECY8" s="238"/>
      <c r="ECZ8" s="238"/>
      <c r="EDA8" s="238"/>
      <c r="EDB8" s="238"/>
      <c r="EDC8" s="238"/>
      <c r="EDD8" s="238"/>
      <c r="EDE8" s="238"/>
      <c r="EDF8" s="238"/>
      <c r="EDG8" s="238"/>
      <c r="EDH8" s="238"/>
      <c r="EDI8" s="238"/>
      <c r="EDJ8" s="238"/>
      <c r="EDK8" s="238"/>
      <c r="EDL8" s="238"/>
      <c r="EDM8" s="238"/>
      <c r="EDN8" s="238"/>
      <c r="EDO8" s="238"/>
      <c r="EDP8" s="238"/>
      <c r="EDQ8" s="238"/>
      <c r="EDR8" s="238"/>
      <c r="EDS8" s="238"/>
      <c r="EDT8" s="238"/>
      <c r="EDU8" s="238"/>
      <c r="EDV8" s="238"/>
      <c r="EDW8" s="238"/>
      <c r="EDX8" s="238"/>
      <c r="EDY8" s="238"/>
      <c r="EDZ8" s="238"/>
      <c r="EEA8" s="238"/>
      <c r="EEB8" s="238"/>
      <c r="EEC8" s="238"/>
      <c r="EED8" s="238"/>
      <c r="EEE8" s="238"/>
      <c r="EEF8" s="238"/>
      <c r="EEG8" s="238"/>
      <c r="EEH8" s="238"/>
      <c r="EEI8" s="238"/>
      <c r="EEJ8" s="238"/>
      <c r="EEK8" s="238"/>
      <c r="EEL8" s="238"/>
      <c r="EEM8" s="238"/>
      <c r="EEN8" s="238"/>
      <c r="EEO8" s="238"/>
      <c r="EEP8" s="238"/>
      <c r="EEQ8" s="238"/>
      <c r="EER8" s="238"/>
      <c r="EES8" s="238"/>
      <c r="EET8" s="238"/>
      <c r="EEU8" s="238"/>
      <c r="EEV8" s="238"/>
      <c r="EEW8" s="238"/>
      <c r="EEX8" s="238"/>
      <c r="EEY8" s="238"/>
      <c r="EEZ8" s="238"/>
      <c r="EFA8" s="238"/>
      <c r="EFB8" s="238"/>
      <c r="EFC8" s="238"/>
      <c r="EFD8" s="238"/>
      <c r="EFE8" s="238"/>
      <c r="EFF8" s="238"/>
      <c r="EFG8" s="238"/>
      <c r="EFH8" s="238"/>
      <c r="EFI8" s="238"/>
      <c r="EFJ8" s="238"/>
      <c r="EFK8" s="238"/>
      <c r="EFL8" s="238"/>
      <c r="EFM8" s="238"/>
      <c r="EFN8" s="238"/>
      <c r="EFO8" s="238"/>
      <c r="EFP8" s="238"/>
      <c r="EFQ8" s="238"/>
      <c r="EFR8" s="238"/>
      <c r="EFS8" s="238"/>
      <c r="EFT8" s="238"/>
      <c r="EFU8" s="238"/>
      <c r="EFV8" s="238"/>
      <c r="EFW8" s="238"/>
      <c r="EFX8" s="238"/>
      <c r="EFY8" s="238"/>
      <c r="EFZ8" s="238"/>
      <c r="EGA8" s="238"/>
      <c r="EGB8" s="238"/>
      <c r="EGC8" s="238"/>
      <c r="EGD8" s="238"/>
      <c r="EGE8" s="238"/>
      <c r="EGF8" s="238"/>
      <c r="EGG8" s="238"/>
      <c r="EGH8" s="238"/>
      <c r="EGI8" s="238"/>
      <c r="EGJ8" s="238"/>
      <c r="EGK8" s="238"/>
      <c r="EGL8" s="238"/>
      <c r="EGM8" s="238"/>
      <c r="EGN8" s="238"/>
      <c r="EGO8" s="238"/>
      <c r="EGP8" s="238"/>
      <c r="EGQ8" s="238"/>
      <c r="EGR8" s="238"/>
      <c r="EGS8" s="238"/>
      <c r="EGT8" s="238"/>
      <c r="EGU8" s="238"/>
      <c r="EGV8" s="238"/>
      <c r="EGW8" s="238"/>
      <c r="EGX8" s="238"/>
      <c r="EGY8" s="238"/>
      <c r="EGZ8" s="238"/>
      <c r="EHA8" s="238"/>
      <c r="EHB8" s="238"/>
      <c r="EHC8" s="238"/>
      <c r="EHD8" s="238"/>
      <c r="EHE8" s="238"/>
      <c r="EHF8" s="238"/>
      <c r="EHG8" s="238"/>
      <c r="EHH8" s="238"/>
      <c r="EHI8" s="238"/>
      <c r="EHJ8" s="238"/>
      <c r="EHK8" s="238"/>
      <c r="EHL8" s="238"/>
      <c r="EHM8" s="238"/>
      <c r="EHN8" s="238"/>
      <c r="EHO8" s="238"/>
      <c r="EHP8" s="238"/>
      <c r="EHQ8" s="238"/>
      <c r="EHR8" s="238"/>
      <c r="EHS8" s="238"/>
      <c r="EHT8" s="238"/>
      <c r="EHU8" s="238"/>
      <c r="EHV8" s="238"/>
      <c r="EHW8" s="238"/>
      <c r="EHX8" s="238"/>
      <c r="EHY8" s="238"/>
      <c r="EHZ8" s="238"/>
      <c r="EIA8" s="238"/>
      <c r="EIB8" s="238"/>
      <c r="EIC8" s="238"/>
      <c r="EID8" s="238"/>
      <c r="EIE8" s="238"/>
      <c r="EIF8" s="238"/>
      <c r="EIG8" s="238"/>
      <c r="EIH8" s="238"/>
      <c r="EII8" s="238"/>
      <c r="EIJ8" s="238"/>
      <c r="EIK8" s="238"/>
      <c r="EIL8" s="238"/>
      <c r="EIM8" s="238"/>
      <c r="EIN8" s="238"/>
      <c r="EIO8" s="238"/>
      <c r="EIP8" s="238"/>
      <c r="EIQ8" s="238"/>
      <c r="EIR8" s="238"/>
      <c r="EIS8" s="238"/>
      <c r="EIT8" s="238"/>
      <c r="EIU8" s="238"/>
      <c r="EIV8" s="238"/>
      <c r="EIW8" s="238"/>
      <c r="EIX8" s="238"/>
      <c r="EIY8" s="238"/>
      <c r="EIZ8" s="238"/>
      <c r="EJA8" s="238"/>
      <c r="EJB8" s="238"/>
      <c r="EJC8" s="238"/>
      <c r="EJD8" s="238"/>
      <c r="EJE8" s="238"/>
      <c r="EJF8" s="238"/>
      <c r="EJG8" s="238"/>
      <c r="EJH8" s="238"/>
      <c r="EJI8" s="238"/>
      <c r="EJJ8" s="238"/>
      <c r="EJK8" s="238"/>
      <c r="EJL8" s="238"/>
      <c r="EJM8" s="238"/>
      <c r="EJN8" s="238"/>
      <c r="EJO8" s="238"/>
      <c r="EJP8" s="238"/>
      <c r="EJQ8" s="238"/>
      <c r="EJR8" s="238"/>
      <c r="EJS8" s="238"/>
      <c r="EJT8" s="238"/>
      <c r="EJU8" s="238"/>
      <c r="EJV8" s="238"/>
      <c r="EJW8" s="238"/>
      <c r="EJX8" s="238"/>
      <c r="EJY8" s="238"/>
      <c r="EJZ8" s="238"/>
      <c r="EKA8" s="238"/>
      <c r="EKB8" s="238"/>
      <c r="EKC8" s="238"/>
      <c r="EKD8" s="238"/>
      <c r="EKE8" s="238"/>
      <c r="EKF8" s="238"/>
      <c r="EKG8" s="238"/>
      <c r="EKH8" s="238"/>
      <c r="EKI8" s="238"/>
      <c r="EKJ8" s="238"/>
      <c r="EKK8" s="238"/>
      <c r="EKL8" s="238"/>
      <c r="EKM8" s="238"/>
      <c r="EKN8" s="238"/>
      <c r="EKO8" s="238"/>
      <c r="EKP8" s="238"/>
      <c r="EKQ8" s="238"/>
      <c r="EKR8" s="238"/>
      <c r="EKS8" s="238"/>
      <c r="EKT8" s="238"/>
      <c r="EKU8" s="238"/>
      <c r="EKV8" s="238"/>
      <c r="EKW8" s="238"/>
      <c r="EKX8" s="238"/>
      <c r="EKY8" s="238"/>
      <c r="EKZ8" s="238"/>
      <c r="ELA8" s="238"/>
      <c r="ELB8" s="238"/>
      <c r="ELC8" s="238"/>
      <c r="ELD8" s="238"/>
      <c r="ELE8" s="238"/>
      <c r="ELF8" s="238"/>
      <c r="ELG8" s="238"/>
      <c r="ELH8" s="238"/>
      <c r="ELI8" s="238"/>
      <c r="ELJ8" s="238"/>
      <c r="ELK8" s="238"/>
      <c r="ELL8" s="238"/>
      <c r="ELM8" s="238"/>
      <c r="ELN8" s="238"/>
      <c r="ELO8" s="238"/>
      <c r="ELP8" s="238"/>
      <c r="ELQ8" s="238"/>
      <c r="ELR8" s="238"/>
      <c r="ELS8" s="238"/>
      <c r="ELT8" s="238"/>
      <c r="ELU8" s="238"/>
      <c r="ELV8" s="238"/>
      <c r="ELW8" s="238"/>
      <c r="ELX8" s="238"/>
      <c r="ELY8" s="238"/>
      <c r="ELZ8" s="238"/>
      <c r="EMA8" s="238"/>
      <c r="EMB8" s="238"/>
      <c r="EMC8" s="238"/>
      <c r="EMD8" s="238"/>
      <c r="EME8" s="238"/>
      <c r="EMF8" s="238"/>
      <c r="EMG8" s="238"/>
      <c r="EMH8" s="238"/>
      <c r="EMI8" s="238"/>
      <c r="EMJ8" s="238"/>
      <c r="EMK8" s="238"/>
      <c r="EML8" s="238"/>
      <c r="EMM8" s="238"/>
      <c r="EMN8" s="238"/>
      <c r="EMO8" s="238"/>
      <c r="EMP8" s="238"/>
      <c r="EMQ8" s="238"/>
      <c r="EMR8" s="238"/>
      <c r="EMS8" s="238"/>
      <c r="EMT8" s="238"/>
      <c r="EMU8" s="238"/>
      <c r="EMV8" s="238"/>
      <c r="EMW8" s="238"/>
      <c r="EMX8" s="238"/>
      <c r="EMY8" s="238"/>
      <c r="EMZ8" s="238"/>
      <c r="ENA8" s="238"/>
      <c r="ENB8" s="238"/>
      <c r="ENC8" s="238"/>
      <c r="END8" s="238"/>
      <c r="ENE8" s="238"/>
      <c r="ENF8" s="238"/>
      <c r="ENG8" s="238"/>
      <c r="ENH8" s="238"/>
      <c r="ENI8" s="238"/>
      <c r="ENJ8" s="238"/>
      <c r="ENK8" s="238"/>
      <c r="ENL8" s="238"/>
      <c r="ENM8" s="238"/>
      <c r="ENN8" s="238"/>
      <c r="ENO8" s="238"/>
      <c r="ENP8" s="238"/>
      <c r="ENQ8" s="238"/>
      <c r="ENR8" s="238"/>
      <c r="ENS8" s="238"/>
      <c r="ENT8" s="238"/>
      <c r="ENU8" s="238"/>
      <c r="ENV8" s="238"/>
      <c r="ENW8" s="238"/>
      <c r="ENX8" s="238"/>
      <c r="ENY8" s="238"/>
      <c r="ENZ8" s="238"/>
      <c r="EOA8" s="238"/>
      <c r="EOB8" s="238"/>
      <c r="EOC8" s="238"/>
      <c r="EOD8" s="238"/>
      <c r="EOE8" s="238"/>
      <c r="EOF8" s="238"/>
      <c r="EOG8" s="238"/>
      <c r="EOH8" s="238"/>
      <c r="EOI8" s="238"/>
      <c r="EOJ8" s="238"/>
      <c r="EOK8" s="238"/>
      <c r="EOL8" s="238"/>
      <c r="EOM8" s="238"/>
      <c r="EON8" s="238"/>
      <c r="EOO8" s="238"/>
      <c r="EOP8" s="238"/>
      <c r="EOQ8" s="238"/>
      <c r="EOR8" s="238"/>
      <c r="EOS8" s="238"/>
      <c r="EOT8" s="238"/>
      <c r="EOU8" s="238"/>
      <c r="EOV8" s="238"/>
      <c r="EOW8" s="238"/>
      <c r="EOX8" s="238"/>
      <c r="EOY8" s="238"/>
      <c r="EOZ8" s="238"/>
      <c r="EPA8" s="238"/>
      <c r="EPB8" s="238"/>
      <c r="EPC8" s="238"/>
      <c r="EPD8" s="238"/>
      <c r="EPE8" s="238"/>
      <c r="EPF8" s="238"/>
      <c r="EPG8" s="238"/>
      <c r="EPH8" s="238"/>
      <c r="EPI8" s="238"/>
      <c r="EPJ8" s="238"/>
      <c r="EPK8" s="238"/>
      <c r="EPL8" s="238"/>
      <c r="EPM8" s="238"/>
      <c r="EPN8" s="238"/>
      <c r="EPO8" s="238"/>
      <c r="EPP8" s="238"/>
      <c r="EPQ8" s="238"/>
      <c r="EPR8" s="238"/>
      <c r="EPS8" s="238"/>
      <c r="EPT8" s="238"/>
      <c r="EPU8" s="238"/>
      <c r="EPV8" s="238"/>
      <c r="EPW8" s="238"/>
      <c r="EPX8" s="238"/>
      <c r="EPY8" s="238"/>
      <c r="EPZ8" s="238"/>
      <c r="EQA8" s="238"/>
      <c r="EQB8" s="238"/>
      <c r="EQC8" s="238"/>
      <c r="EQD8" s="238"/>
      <c r="EQE8" s="238"/>
      <c r="EQF8" s="238"/>
      <c r="EQG8" s="238"/>
      <c r="EQH8" s="238"/>
      <c r="EQI8" s="238"/>
      <c r="EQJ8" s="238"/>
      <c r="EQK8" s="238"/>
      <c r="EQL8" s="238"/>
      <c r="EQM8" s="238"/>
      <c r="EQN8" s="238"/>
      <c r="EQO8" s="238"/>
      <c r="EQP8" s="238"/>
      <c r="EQQ8" s="238"/>
      <c r="EQR8" s="238"/>
      <c r="EQS8" s="238"/>
      <c r="EQT8" s="238"/>
      <c r="EQU8" s="238"/>
      <c r="EQV8" s="238"/>
      <c r="EQW8" s="238"/>
      <c r="EQX8" s="238"/>
      <c r="EQY8" s="238"/>
      <c r="EQZ8" s="238"/>
      <c r="ERA8" s="238"/>
      <c r="ERB8" s="238"/>
      <c r="ERC8" s="238"/>
      <c r="ERD8" s="238"/>
      <c r="ERE8" s="238"/>
      <c r="ERF8" s="238"/>
      <c r="ERG8" s="238"/>
      <c r="ERH8" s="238"/>
      <c r="ERI8" s="238"/>
      <c r="ERJ8" s="238"/>
      <c r="ERK8" s="238"/>
      <c r="ERL8" s="238"/>
      <c r="ERM8" s="238"/>
      <c r="ERN8" s="238"/>
      <c r="ERO8" s="238"/>
      <c r="ERP8" s="238"/>
      <c r="ERQ8" s="238"/>
      <c r="ERR8" s="238"/>
      <c r="ERS8" s="238"/>
      <c r="ERT8" s="238"/>
      <c r="ERU8" s="238"/>
      <c r="ERV8" s="238"/>
      <c r="ERW8" s="238"/>
      <c r="ERX8" s="238"/>
      <c r="ERY8" s="238"/>
      <c r="ERZ8" s="238"/>
      <c r="ESA8" s="238"/>
      <c r="ESB8" s="238"/>
      <c r="ESC8" s="238"/>
      <c r="ESD8" s="238"/>
      <c r="ESE8" s="238"/>
      <c r="ESF8" s="238"/>
      <c r="ESG8" s="238"/>
      <c r="ESH8" s="238"/>
      <c r="ESI8" s="238"/>
      <c r="ESJ8" s="238"/>
      <c r="ESK8" s="238"/>
      <c r="ESL8" s="238"/>
      <c r="ESM8" s="238"/>
      <c r="ESN8" s="238"/>
      <c r="ESO8" s="238"/>
      <c r="ESP8" s="238"/>
      <c r="ESQ8" s="238"/>
      <c r="ESR8" s="238"/>
      <c r="ESS8" s="238"/>
      <c r="EST8" s="238"/>
      <c r="ESU8" s="238"/>
      <c r="ESV8" s="238"/>
      <c r="ESW8" s="238"/>
      <c r="ESX8" s="238"/>
      <c r="ESY8" s="238"/>
      <c r="ESZ8" s="238"/>
      <c r="ETA8" s="238"/>
      <c r="ETB8" s="238"/>
      <c r="ETC8" s="238"/>
      <c r="ETD8" s="238"/>
      <c r="ETE8" s="238"/>
      <c r="ETF8" s="238"/>
      <c r="ETG8" s="238"/>
      <c r="ETH8" s="238"/>
      <c r="ETI8" s="238"/>
      <c r="ETJ8" s="238"/>
      <c r="ETK8" s="238"/>
      <c r="ETL8" s="238"/>
      <c r="ETM8" s="238"/>
      <c r="ETN8" s="238"/>
      <c r="ETO8" s="238"/>
      <c r="ETP8" s="238"/>
      <c r="ETQ8" s="238"/>
      <c r="ETR8" s="238"/>
      <c r="ETS8" s="238"/>
      <c r="ETT8" s="238"/>
      <c r="ETU8" s="238"/>
      <c r="ETV8" s="238"/>
      <c r="ETW8" s="238"/>
      <c r="ETX8" s="238"/>
      <c r="ETY8" s="238"/>
      <c r="ETZ8" s="238"/>
      <c r="EUA8" s="238"/>
      <c r="EUB8" s="238"/>
      <c r="EUC8" s="238"/>
      <c r="EUD8" s="238"/>
      <c r="EUE8" s="238"/>
      <c r="EUF8" s="238"/>
      <c r="EUG8" s="238"/>
      <c r="EUH8" s="238"/>
      <c r="EUI8" s="238"/>
      <c r="EUJ8" s="238"/>
      <c r="EUK8" s="238"/>
      <c r="EUL8" s="238"/>
      <c r="EUM8" s="238"/>
      <c r="EUN8" s="238"/>
      <c r="EUO8" s="238"/>
      <c r="EUP8" s="238"/>
      <c r="EUQ8" s="238"/>
      <c r="EUR8" s="238"/>
      <c r="EUS8" s="238"/>
      <c r="EUT8" s="238"/>
      <c r="EUU8" s="238"/>
      <c r="EUV8" s="238"/>
      <c r="EUW8" s="238"/>
      <c r="EUX8" s="238"/>
      <c r="EUY8" s="238"/>
      <c r="EUZ8" s="238"/>
      <c r="EVA8" s="238"/>
      <c r="EVB8" s="238"/>
      <c r="EVC8" s="238"/>
      <c r="EVD8" s="238"/>
      <c r="EVE8" s="238"/>
      <c r="EVF8" s="238"/>
      <c r="EVG8" s="238"/>
      <c r="EVH8" s="238"/>
      <c r="EVI8" s="238"/>
      <c r="EVJ8" s="238"/>
      <c r="EVK8" s="238"/>
      <c r="EVL8" s="238"/>
      <c r="EVM8" s="238"/>
      <c r="EVN8" s="238"/>
      <c r="EVO8" s="238"/>
      <c r="EVP8" s="238"/>
      <c r="EVQ8" s="238"/>
      <c r="EVR8" s="238"/>
      <c r="EVS8" s="238"/>
      <c r="EVT8" s="238"/>
      <c r="EVU8" s="238"/>
      <c r="EVV8" s="238"/>
      <c r="EVW8" s="238"/>
      <c r="EVX8" s="238"/>
      <c r="EVY8" s="238"/>
      <c r="EVZ8" s="238"/>
      <c r="EWA8" s="238"/>
      <c r="EWB8" s="238"/>
      <c r="EWC8" s="238"/>
      <c r="EWD8" s="238"/>
      <c r="EWE8" s="238"/>
      <c r="EWF8" s="238"/>
      <c r="EWG8" s="238"/>
      <c r="EWH8" s="238"/>
      <c r="EWI8" s="238"/>
      <c r="EWJ8" s="238"/>
      <c r="EWK8" s="238"/>
      <c r="EWL8" s="238"/>
      <c r="EWM8" s="238"/>
      <c r="EWN8" s="238"/>
      <c r="EWO8" s="238"/>
      <c r="EWP8" s="238"/>
      <c r="EWQ8" s="238"/>
      <c r="EWR8" s="238"/>
      <c r="EWS8" s="238"/>
      <c r="EWT8" s="238"/>
      <c r="EWU8" s="238"/>
      <c r="EWV8" s="238"/>
      <c r="EWW8" s="238"/>
      <c r="EWX8" s="238"/>
      <c r="EWY8" s="238"/>
      <c r="EWZ8" s="238"/>
      <c r="EXA8" s="238"/>
      <c r="EXB8" s="238"/>
      <c r="EXC8" s="238"/>
      <c r="EXD8" s="238"/>
      <c r="EXE8" s="238"/>
      <c r="EXF8" s="238"/>
      <c r="EXG8" s="238"/>
      <c r="EXH8" s="238"/>
      <c r="EXI8" s="238"/>
      <c r="EXJ8" s="238"/>
      <c r="EXK8" s="238"/>
      <c r="EXL8" s="238"/>
      <c r="EXM8" s="238"/>
      <c r="EXN8" s="238"/>
      <c r="EXO8" s="238"/>
      <c r="EXP8" s="238"/>
      <c r="EXQ8" s="238"/>
      <c r="EXR8" s="238"/>
      <c r="EXS8" s="238"/>
      <c r="EXT8" s="238"/>
      <c r="EXU8" s="238"/>
      <c r="EXV8" s="238"/>
      <c r="EXW8" s="238"/>
      <c r="EXX8" s="238"/>
      <c r="EXY8" s="238"/>
      <c r="EXZ8" s="238"/>
      <c r="EYA8" s="238"/>
      <c r="EYB8" s="238"/>
      <c r="EYC8" s="238"/>
      <c r="EYD8" s="238"/>
      <c r="EYE8" s="238"/>
      <c r="EYF8" s="238"/>
      <c r="EYG8" s="238"/>
      <c r="EYH8" s="238"/>
      <c r="EYI8" s="238"/>
      <c r="EYJ8" s="238"/>
      <c r="EYK8" s="238"/>
      <c r="EYL8" s="238"/>
      <c r="EYM8" s="238"/>
      <c r="EYN8" s="238"/>
      <c r="EYO8" s="238"/>
      <c r="EYP8" s="238"/>
      <c r="EYQ8" s="238"/>
      <c r="EYR8" s="238"/>
      <c r="EYS8" s="238"/>
      <c r="EYT8" s="238"/>
      <c r="EYU8" s="238"/>
      <c r="EYV8" s="238"/>
      <c r="EYW8" s="238"/>
      <c r="EYX8" s="238"/>
      <c r="EYY8" s="238"/>
      <c r="EYZ8" s="238"/>
      <c r="EZA8" s="238"/>
      <c r="EZB8" s="238"/>
      <c r="EZC8" s="238"/>
      <c r="EZD8" s="238"/>
      <c r="EZE8" s="238"/>
      <c r="EZF8" s="238"/>
      <c r="EZG8" s="238"/>
      <c r="EZH8" s="238"/>
      <c r="EZI8" s="238"/>
      <c r="EZJ8" s="238"/>
      <c r="EZK8" s="238"/>
      <c r="EZL8" s="238"/>
      <c r="EZM8" s="238"/>
      <c r="EZN8" s="238"/>
      <c r="EZO8" s="238"/>
      <c r="EZP8" s="238"/>
      <c r="EZQ8" s="238"/>
      <c r="EZR8" s="238"/>
      <c r="EZS8" s="238"/>
      <c r="EZT8" s="238"/>
      <c r="EZU8" s="238"/>
      <c r="EZV8" s="238"/>
      <c r="EZW8" s="238"/>
      <c r="EZX8" s="238"/>
      <c r="EZY8" s="238"/>
      <c r="EZZ8" s="238"/>
      <c r="FAA8" s="238"/>
      <c r="FAB8" s="238"/>
      <c r="FAC8" s="238"/>
      <c r="FAD8" s="238"/>
      <c r="FAE8" s="238"/>
      <c r="FAF8" s="238"/>
      <c r="FAG8" s="238"/>
      <c r="FAH8" s="238"/>
      <c r="FAI8" s="238"/>
      <c r="FAJ8" s="238"/>
      <c r="FAK8" s="238"/>
      <c r="FAL8" s="238"/>
      <c r="FAM8" s="238"/>
      <c r="FAN8" s="238"/>
      <c r="FAO8" s="238"/>
      <c r="FAP8" s="238"/>
      <c r="FAQ8" s="238"/>
      <c r="FAR8" s="238"/>
      <c r="FAS8" s="238"/>
      <c r="FAT8" s="238"/>
      <c r="FAU8" s="238"/>
      <c r="FAV8" s="238"/>
      <c r="FAW8" s="238"/>
      <c r="FAX8" s="238"/>
      <c r="FAY8" s="238"/>
      <c r="FAZ8" s="238"/>
      <c r="FBA8" s="238"/>
      <c r="FBB8" s="238"/>
      <c r="FBC8" s="238"/>
      <c r="FBD8" s="238"/>
      <c r="FBE8" s="238"/>
      <c r="FBF8" s="238"/>
      <c r="FBG8" s="238"/>
      <c r="FBH8" s="238"/>
      <c r="FBI8" s="238"/>
      <c r="FBJ8" s="238"/>
      <c r="FBK8" s="238"/>
      <c r="FBL8" s="238"/>
      <c r="FBM8" s="238"/>
      <c r="FBN8" s="238"/>
      <c r="FBO8" s="238"/>
      <c r="FBP8" s="238"/>
      <c r="FBQ8" s="238"/>
      <c r="FBR8" s="238"/>
      <c r="FBS8" s="238"/>
      <c r="FBT8" s="238"/>
      <c r="FBU8" s="238"/>
      <c r="FBV8" s="238"/>
      <c r="FBW8" s="238"/>
      <c r="FBX8" s="238"/>
      <c r="FBY8" s="238"/>
      <c r="FBZ8" s="238"/>
      <c r="FCA8" s="238"/>
      <c r="FCB8" s="238"/>
      <c r="FCC8" s="238"/>
      <c r="FCD8" s="238"/>
      <c r="FCE8" s="238"/>
      <c r="FCF8" s="238"/>
      <c r="FCG8" s="238"/>
      <c r="FCH8" s="238"/>
      <c r="FCI8" s="238"/>
      <c r="FCJ8" s="238"/>
      <c r="FCK8" s="238"/>
      <c r="FCL8" s="238"/>
      <c r="FCM8" s="238"/>
      <c r="FCN8" s="238"/>
      <c r="FCO8" s="238"/>
      <c r="FCP8" s="238"/>
      <c r="FCQ8" s="238"/>
      <c r="FCR8" s="238"/>
      <c r="FCS8" s="238"/>
      <c r="FCT8" s="238"/>
      <c r="FCU8" s="238"/>
      <c r="FCV8" s="238"/>
      <c r="FCW8" s="238"/>
      <c r="FCX8" s="238"/>
      <c r="FCY8" s="238"/>
      <c r="FCZ8" s="238"/>
      <c r="FDA8" s="238"/>
      <c r="FDB8" s="238"/>
      <c r="FDC8" s="238"/>
      <c r="FDD8" s="238"/>
      <c r="FDE8" s="238"/>
      <c r="FDF8" s="238"/>
      <c r="FDG8" s="238"/>
      <c r="FDH8" s="238"/>
      <c r="FDI8" s="238"/>
      <c r="FDJ8" s="238"/>
      <c r="FDK8" s="238"/>
      <c r="FDL8" s="238"/>
      <c r="FDM8" s="238"/>
      <c r="FDN8" s="238"/>
      <c r="FDO8" s="238"/>
      <c r="FDP8" s="238"/>
      <c r="FDQ8" s="238"/>
      <c r="FDR8" s="238"/>
      <c r="FDS8" s="238"/>
      <c r="FDT8" s="238"/>
      <c r="FDU8" s="238"/>
      <c r="FDV8" s="238"/>
      <c r="FDW8" s="238"/>
      <c r="FDX8" s="238"/>
      <c r="FDY8" s="238"/>
      <c r="FDZ8" s="238"/>
      <c r="FEA8" s="238"/>
      <c r="FEB8" s="238"/>
      <c r="FEC8" s="238"/>
      <c r="FED8" s="238"/>
      <c r="FEE8" s="238"/>
      <c r="FEF8" s="238"/>
      <c r="FEG8" s="238"/>
      <c r="FEH8" s="238"/>
      <c r="FEI8" s="238"/>
      <c r="FEJ8" s="238"/>
      <c r="FEK8" s="238"/>
      <c r="FEL8" s="238"/>
      <c r="FEM8" s="238"/>
      <c r="FEN8" s="238"/>
      <c r="FEO8" s="238"/>
      <c r="FEP8" s="238"/>
      <c r="FEQ8" s="238"/>
      <c r="FER8" s="238"/>
      <c r="FES8" s="238"/>
      <c r="FET8" s="238"/>
      <c r="FEU8" s="238"/>
      <c r="FEV8" s="238"/>
      <c r="FEW8" s="238"/>
      <c r="FEX8" s="238"/>
      <c r="FEY8" s="238"/>
      <c r="FEZ8" s="238"/>
      <c r="FFA8" s="238"/>
      <c r="FFB8" s="238"/>
      <c r="FFC8" s="238"/>
      <c r="FFD8" s="238"/>
      <c r="FFE8" s="238"/>
      <c r="FFF8" s="238"/>
      <c r="FFG8" s="238"/>
      <c r="FFH8" s="238"/>
      <c r="FFI8" s="238"/>
      <c r="FFJ8" s="238"/>
      <c r="FFK8" s="238"/>
      <c r="FFL8" s="238"/>
      <c r="FFM8" s="238"/>
      <c r="FFN8" s="238"/>
      <c r="FFO8" s="238"/>
      <c r="FFP8" s="238"/>
      <c r="FFQ8" s="238"/>
      <c r="FFR8" s="238"/>
      <c r="FFS8" s="238"/>
      <c r="FFT8" s="238"/>
      <c r="FFU8" s="238"/>
      <c r="FFV8" s="238"/>
      <c r="FFW8" s="238"/>
      <c r="FFX8" s="238"/>
      <c r="FFY8" s="238"/>
      <c r="FFZ8" s="238"/>
      <c r="FGA8" s="238"/>
      <c r="FGB8" s="238"/>
      <c r="FGC8" s="238"/>
      <c r="FGD8" s="238"/>
      <c r="FGE8" s="238"/>
      <c r="FGF8" s="238"/>
      <c r="FGG8" s="238"/>
      <c r="FGH8" s="238"/>
      <c r="FGI8" s="238"/>
      <c r="FGJ8" s="238"/>
      <c r="FGK8" s="238"/>
      <c r="FGL8" s="238"/>
      <c r="FGM8" s="238"/>
      <c r="FGN8" s="238"/>
      <c r="FGO8" s="238"/>
      <c r="FGP8" s="238"/>
      <c r="FGQ8" s="238"/>
      <c r="FGR8" s="238"/>
      <c r="FGS8" s="238"/>
      <c r="FGT8" s="238"/>
      <c r="FGU8" s="238"/>
      <c r="FGV8" s="238"/>
      <c r="FGW8" s="238"/>
      <c r="FGX8" s="238"/>
      <c r="FGY8" s="238"/>
      <c r="FGZ8" s="238"/>
      <c r="FHA8" s="238"/>
      <c r="FHB8" s="238"/>
      <c r="FHC8" s="238"/>
      <c r="FHD8" s="238"/>
      <c r="FHE8" s="238"/>
      <c r="FHF8" s="238"/>
      <c r="FHG8" s="238"/>
      <c r="FHH8" s="238"/>
      <c r="FHI8" s="238"/>
      <c r="FHJ8" s="238"/>
      <c r="FHK8" s="238"/>
      <c r="FHL8" s="238"/>
      <c r="FHM8" s="238"/>
      <c r="FHN8" s="238"/>
      <c r="FHO8" s="238"/>
      <c r="FHP8" s="238"/>
      <c r="FHQ8" s="238"/>
      <c r="FHR8" s="238"/>
      <c r="FHS8" s="238"/>
      <c r="FHT8" s="238"/>
      <c r="FHU8" s="238"/>
      <c r="FHV8" s="238"/>
      <c r="FHW8" s="238"/>
      <c r="FHX8" s="238"/>
      <c r="FHY8" s="238"/>
      <c r="FHZ8" s="238"/>
      <c r="FIA8" s="238"/>
      <c r="FIB8" s="238"/>
      <c r="FIC8" s="238"/>
      <c r="FID8" s="238"/>
      <c r="FIE8" s="238"/>
      <c r="FIF8" s="238"/>
      <c r="FIG8" s="238"/>
      <c r="FIH8" s="238"/>
      <c r="FII8" s="238"/>
      <c r="FIJ8" s="238"/>
      <c r="FIK8" s="238"/>
      <c r="FIL8" s="238"/>
      <c r="FIM8" s="238"/>
      <c r="FIN8" s="238"/>
      <c r="FIO8" s="238"/>
      <c r="FIP8" s="238"/>
      <c r="FIQ8" s="238"/>
      <c r="FIR8" s="238"/>
      <c r="FIS8" s="238"/>
      <c r="FIT8" s="238"/>
      <c r="FIU8" s="238"/>
      <c r="FIV8" s="238"/>
      <c r="FIW8" s="238"/>
      <c r="FIX8" s="238"/>
      <c r="FIY8" s="238"/>
      <c r="FIZ8" s="238"/>
      <c r="FJA8" s="238"/>
      <c r="FJB8" s="238"/>
      <c r="FJC8" s="238"/>
      <c r="FJD8" s="238"/>
      <c r="FJE8" s="238"/>
      <c r="FJF8" s="238"/>
      <c r="FJG8" s="238"/>
      <c r="FJH8" s="238"/>
      <c r="FJI8" s="238"/>
      <c r="FJJ8" s="238"/>
      <c r="FJK8" s="238"/>
      <c r="FJL8" s="238"/>
      <c r="FJM8" s="238"/>
      <c r="FJN8" s="238"/>
      <c r="FJO8" s="238"/>
      <c r="FJP8" s="238"/>
      <c r="FJQ8" s="238"/>
      <c r="FJR8" s="238"/>
      <c r="FJS8" s="238"/>
      <c r="FJT8" s="238"/>
      <c r="FJU8" s="238"/>
      <c r="FJV8" s="238"/>
      <c r="FJW8" s="238"/>
      <c r="FJX8" s="238"/>
      <c r="FJY8" s="238"/>
      <c r="FJZ8" s="238"/>
      <c r="FKA8" s="238"/>
      <c r="FKB8" s="238"/>
      <c r="FKC8" s="238"/>
      <c r="FKD8" s="238"/>
      <c r="FKE8" s="238"/>
      <c r="FKF8" s="238"/>
      <c r="FKG8" s="238"/>
      <c r="FKH8" s="238"/>
      <c r="FKI8" s="238"/>
      <c r="FKJ8" s="238"/>
      <c r="FKK8" s="238"/>
      <c r="FKL8" s="238"/>
      <c r="FKM8" s="238"/>
      <c r="FKN8" s="238"/>
      <c r="FKO8" s="238"/>
      <c r="FKP8" s="238"/>
      <c r="FKQ8" s="238"/>
      <c r="FKR8" s="238"/>
      <c r="FKS8" s="238"/>
      <c r="FKT8" s="238"/>
      <c r="FKU8" s="238"/>
      <c r="FKV8" s="238"/>
      <c r="FKW8" s="238"/>
      <c r="FKX8" s="238"/>
      <c r="FKY8" s="238"/>
      <c r="FKZ8" s="238"/>
      <c r="FLA8" s="238"/>
      <c r="FLB8" s="238"/>
      <c r="FLC8" s="238"/>
      <c r="FLD8" s="238"/>
      <c r="FLE8" s="238"/>
      <c r="FLF8" s="238"/>
      <c r="FLG8" s="238"/>
      <c r="FLH8" s="238"/>
      <c r="FLI8" s="238"/>
      <c r="FLJ8" s="238"/>
      <c r="FLK8" s="238"/>
      <c r="FLL8" s="238"/>
      <c r="FLM8" s="238"/>
      <c r="FLN8" s="238"/>
      <c r="FLO8" s="238"/>
      <c r="FLP8" s="238"/>
      <c r="FLQ8" s="238"/>
      <c r="FLR8" s="238"/>
      <c r="FLS8" s="238"/>
      <c r="FLT8" s="238"/>
      <c r="FLU8" s="238"/>
      <c r="FLV8" s="238"/>
      <c r="FLW8" s="238"/>
      <c r="FLX8" s="238"/>
      <c r="FLY8" s="238"/>
      <c r="FLZ8" s="238"/>
      <c r="FMA8" s="238"/>
      <c r="FMB8" s="238"/>
      <c r="FMC8" s="238"/>
      <c r="FMD8" s="238"/>
      <c r="FME8" s="238"/>
      <c r="FMF8" s="238"/>
      <c r="FMG8" s="238"/>
      <c r="FMH8" s="238"/>
      <c r="FMI8" s="238"/>
      <c r="FMJ8" s="238"/>
      <c r="FMK8" s="238"/>
      <c r="FML8" s="238"/>
      <c r="FMM8" s="238"/>
      <c r="FMN8" s="238"/>
      <c r="FMO8" s="238"/>
      <c r="FMP8" s="238"/>
      <c r="FMQ8" s="238"/>
      <c r="FMR8" s="238"/>
      <c r="FMS8" s="238"/>
      <c r="FMT8" s="238"/>
      <c r="FMU8" s="238"/>
      <c r="FMV8" s="238"/>
      <c r="FMW8" s="238"/>
      <c r="FMX8" s="238"/>
      <c r="FMY8" s="238"/>
      <c r="FMZ8" s="238"/>
      <c r="FNA8" s="238"/>
      <c r="FNB8" s="238"/>
      <c r="FNC8" s="238"/>
      <c r="FND8" s="238"/>
      <c r="FNE8" s="238"/>
      <c r="FNF8" s="238"/>
      <c r="FNG8" s="238"/>
      <c r="FNH8" s="238"/>
      <c r="FNI8" s="238"/>
      <c r="FNJ8" s="238"/>
      <c r="FNK8" s="238"/>
      <c r="FNL8" s="238"/>
      <c r="FNM8" s="238"/>
      <c r="FNN8" s="238"/>
      <c r="FNO8" s="238"/>
      <c r="FNP8" s="238"/>
      <c r="FNQ8" s="238"/>
      <c r="FNR8" s="238"/>
      <c r="FNS8" s="238"/>
      <c r="FNT8" s="238"/>
      <c r="FNU8" s="238"/>
      <c r="FNV8" s="238"/>
      <c r="FNW8" s="238"/>
      <c r="FNX8" s="238"/>
      <c r="FNY8" s="238"/>
      <c r="FNZ8" s="238"/>
      <c r="FOA8" s="238"/>
      <c r="FOB8" s="238"/>
      <c r="FOC8" s="238"/>
      <c r="FOD8" s="238"/>
      <c r="FOE8" s="238"/>
      <c r="FOF8" s="238"/>
      <c r="FOG8" s="238"/>
      <c r="FOH8" s="238"/>
      <c r="FOI8" s="238"/>
      <c r="FOJ8" s="238"/>
      <c r="FOK8" s="238"/>
      <c r="FOL8" s="238"/>
      <c r="FOM8" s="238"/>
      <c r="FON8" s="238"/>
      <c r="FOO8" s="238"/>
      <c r="FOP8" s="238"/>
      <c r="FOQ8" s="238"/>
      <c r="FOR8" s="238"/>
      <c r="FOS8" s="238"/>
      <c r="FOT8" s="238"/>
      <c r="FOU8" s="238"/>
      <c r="FOV8" s="238"/>
      <c r="FOW8" s="238"/>
      <c r="FOX8" s="238"/>
      <c r="FOY8" s="238"/>
      <c r="FOZ8" s="238"/>
      <c r="FPA8" s="238"/>
      <c r="FPB8" s="238"/>
      <c r="FPC8" s="238"/>
      <c r="FPD8" s="238"/>
      <c r="FPE8" s="238"/>
      <c r="FPF8" s="238"/>
      <c r="FPG8" s="238"/>
      <c r="FPH8" s="238"/>
      <c r="FPI8" s="238"/>
      <c r="FPJ8" s="238"/>
      <c r="FPK8" s="238"/>
      <c r="FPL8" s="238"/>
      <c r="FPM8" s="238"/>
      <c r="FPN8" s="238"/>
      <c r="FPO8" s="238"/>
      <c r="FPP8" s="238"/>
      <c r="FPQ8" s="238"/>
      <c r="FPR8" s="238"/>
      <c r="FPS8" s="238"/>
      <c r="FPT8" s="238"/>
      <c r="FPU8" s="238"/>
      <c r="FPV8" s="238"/>
      <c r="FPW8" s="238"/>
      <c r="FPX8" s="238"/>
      <c r="FPY8" s="238"/>
      <c r="FPZ8" s="238"/>
      <c r="FQA8" s="238"/>
      <c r="FQB8" s="238"/>
      <c r="FQC8" s="238"/>
      <c r="FQD8" s="238"/>
      <c r="FQE8" s="238"/>
      <c r="FQF8" s="238"/>
      <c r="FQG8" s="238"/>
      <c r="FQH8" s="238"/>
      <c r="FQI8" s="238"/>
      <c r="FQJ8" s="238"/>
      <c r="FQK8" s="238"/>
      <c r="FQL8" s="238"/>
      <c r="FQM8" s="238"/>
      <c r="FQN8" s="238"/>
      <c r="FQO8" s="238"/>
      <c r="FQP8" s="238"/>
      <c r="FQQ8" s="238"/>
      <c r="FQR8" s="238"/>
      <c r="FQS8" s="238"/>
      <c r="FQT8" s="238"/>
      <c r="FQU8" s="238"/>
      <c r="FQV8" s="238"/>
      <c r="FQW8" s="238"/>
      <c r="FQX8" s="238"/>
      <c r="FQY8" s="238"/>
      <c r="FQZ8" s="238"/>
      <c r="FRA8" s="238"/>
      <c r="FRB8" s="238"/>
      <c r="FRC8" s="238"/>
      <c r="FRD8" s="238"/>
      <c r="FRE8" s="238"/>
      <c r="FRF8" s="238"/>
      <c r="FRG8" s="238"/>
      <c r="FRH8" s="238"/>
      <c r="FRI8" s="238"/>
      <c r="FRJ8" s="238"/>
      <c r="FRK8" s="238"/>
      <c r="FRL8" s="238"/>
      <c r="FRM8" s="238"/>
      <c r="FRN8" s="238"/>
      <c r="FRO8" s="238"/>
      <c r="FRP8" s="238"/>
      <c r="FRQ8" s="238"/>
      <c r="FRR8" s="238"/>
      <c r="FRS8" s="238"/>
      <c r="FRT8" s="238"/>
      <c r="FRU8" s="238"/>
      <c r="FRV8" s="238"/>
      <c r="FRW8" s="238"/>
      <c r="FRX8" s="238"/>
      <c r="FRY8" s="238"/>
      <c r="FRZ8" s="238"/>
      <c r="FSA8" s="238"/>
      <c r="FSB8" s="238"/>
      <c r="FSC8" s="238"/>
      <c r="FSD8" s="238"/>
      <c r="FSE8" s="238"/>
      <c r="FSF8" s="238"/>
      <c r="FSG8" s="238"/>
      <c r="FSH8" s="238"/>
      <c r="FSI8" s="238"/>
      <c r="FSJ8" s="238"/>
      <c r="FSK8" s="238"/>
      <c r="FSL8" s="238"/>
      <c r="FSM8" s="238"/>
      <c r="FSN8" s="238"/>
      <c r="FSO8" s="238"/>
      <c r="FSP8" s="238"/>
      <c r="FSQ8" s="238"/>
      <c r="FSR8" s="238"/>
      <c r="FSS8" s="238"/>
      <c r="FST8" s="238"/>
      <c r="FSU8" s="238"/>
      <c r="FSV8" s="238"/>
      <c r="FSW8" s="238"/>
      <c r="FSX8" s="238"/>
      <c r="FSY8" s="238"/>
      <c r="FSZ8" s="238"/>
      <c r="FTA8" s="238"/>
      <c r="FTB8" s="238"/>
      <c r="FTC8" s="238"/>
      <c r="FTD8" s="238"/>
      <c r="FTE8" s="238"/>
      <c r="FTF8" s="238"/>
      <c r="FTG8" s="238"/>
      <c r="FTH8" s="238"/>
      <c r="FTI8" s="238"/>
      <c r="FTJ8" s="238"/>
      <c r="FTK8" s="238"/>
      <c r="FTL8" s="238"/>
      <c r="FTM8" s="238"/>
      <c r="FTN8" s="238"/>
      <c r="FTO8" s="238"/>
      <c r="FTP8" s="238"/>
      <c r="FTQ8" s="238"/>
      <c r="FTR8" s="238"/>
      <c r="FTS8" s="238"/>
      <c r="FTT8" s="238"/>
      <c r="FTU8" s="238"/>
      <c r="FTV8" s="238"/>
      <c r="FTW8" s="238"/>
      <c r="FTX8" s="238"/>
      <c r="FTY8" s="238"/>
      <c r="FTZ8" s="238"/>
      <c r="FUA8" s="238"/>
      <c r="FUB8" s="238"/>
      <c r="FUC8" s="238"/>
      <c r="FUD8" s="238"/>
      <c r="FUE8" s="238"/>
      <c r="FUF8" s="238"/>
      <c r="FUG8" s="238"/>
      <c r="FUH8" s="238"/>
      <c r="FUI8" s="238"/>
      <c r="FUJ8" s="238"/>
      <c r="FUK8" s="238"/>
      <c r="FUL8" s="238"/>
      <c r="FUM8" s="238"/>
      <c r="FUN8" s="238"/>
      <c r="FUO8" s="238"/>
      <c r="FUP8" s="238"/>
      <c r="FUQ8" s="238"/>
      <c r="FUR8" s="238"/>
      <c r="FUS8" s="238"/>
      <c r="FUT8" s="238"/>
      <c r="FUU8" s="238"/>
      <c r="FUV8" s="238"/>
      <c r="FUW8" s="238"/>
      <c r="FUX8" s="238"/>
      <c r="FUY8" s="238"/>
      <c r="FUZ8" s="238"/>
      <c r="FVA8" s="238"/>
      <c r="FVB8" s="238"/>
      <c r="FVC8" s="238"/>
      <c r="FVD8" s="238"/>
      <c r="FVE8" s="238"/>
      <c r="FVF8" s="238"/>
      <c r="FVG8" s="238"/>
      <c r="FVH8" s="238"/>
      <c r="FVI8" s="238"/>
      <c r="FVJ8" s="238"/>
      <c r="FVK8" s="238"/>
      <c r="FVL8" s="238"/>
      <c r="FVM8" s="238"/>
      <c r="FVN8" s="238"/>
      <c r="FVO8" s="238"/>
      <c r="FVP8" s="238"/>
      <c r="FVQ8" s="238"/>
      <c r="FVR8" s="238"/>
      <c r="FVS8" s="238"/>
      <c r="FVT8" s="238"/>
      <c r="FVU8" s="238"/>
      <c r="FVV8" s="238"/>
      <c r="FVW8" s="238"/>
      <c r="FVX8" s="238"/>
      <c r="FVY8" s="238"/>
      <c r="FVZ8" s="238"/>
      <c r="FWA8" s="238"/>
      <c r="FWB8" s="238"/>
      <c r="FWC8" s="238"/>
      <c r="FWD8" s="238"/>
      <c r="FWE8" s="238"/>
      <c r="FWF8" s="238"/>
      <c r="FWG8" s="238"/>
      <c r="FWH8" s="238"/>
      <c r="FWI8" s="238"/>
      <c r="FWJ8" s="238"/>
      <c r="FWK8" s="238"/>
      <c r="FWL8" s="238"/>
      <c r="FWM8" s="238"/>
      <c r="FWN8" s="238"/>
      <c r="FWO8" s="238"/>
      <c r="FWP8" s="238"/>
      <c r="FWQ8" s="238"/>
      <c r="FWR8" s="238"/>
      <c r="FWS8" s="238"/>
      <c r="FWT8" s="238"/>
      <c r="FWU8" s="238"/>
      <c r="FWV8" s="238"/>
      <c r="FWW8" s="238"/>
      <c r="FWX8" s="238"/>
      <c r="FWY8" s="238"/>
      <c r="FWZ8" s="238"/>
      <c r="FXA8" s="238"/>
      <c r="FXB8" s="238"/>
      <c r="FXC8" s="238"/>
      <c r="FXD8" s="238"/>
      <c r="FXE8" s="238"/>
      <c r="FXF8" s="238"/>
      <c r="FXG8" s="238"/>
      <c r="FXH8" s="238"/>
      <c r="FXI8" s="238"/>
      <c r="FXJ8" s="238"/>
      <c r="FXK8" s="238"/>
      <c r="FXL8" s="238"/>
      <c r="FXM8" s="238"/>
      <c r="FXN8" s="238"/>
      <c r="FXO8" s="238"/>
      <c r="FXP8" s="238"/>
      <c r="FXQ8" s="238"/>
      <c r="FXR8" s="238"/>
      <c r="FXS8" s="238"/>
      <c r="FXT8" s="238"/>
      <c r="FXU8" s="238"/>
      <c r="FXV8" s="238"/>
      <c r="FXW8" s="238"/>
      <c r="FXX8" s="238"/>
      <c r="FXY8" s="238"/>
      <c r="FXZ8" s="238"/>
      <c r="FYA8" s="238"/>
      <c r="FYB8" s="238"/>
      <c r="FYC8" s="238"/>
      <c r="FYD8" s="238"/>
      <c r="FYE8" s="238"/>
      <c r="FYF8" s="238"/>
      <c r="FYG8" s="238"/>
      <c r="FYH8" s="238"/>
      <c r="FYI8" s="238"/>
      <c r="FYJ8" s="238"/>
      <c r="FYK8" s="238"/>
      <c r="FYL8" s="238"/>
      <c r="FYM8" s="238"/>
      <c r="FYN8" s="238"/>
      <c r="FYO8" s="238"/>
      <c r="FYP8" s="238"/>
      <c r="FYQ8" s="238"/>
      <c r="FYR8" s="238"/>
      <c r="FYS8" s="238"/>
      <c r="FYT8" s="238"/>
      <c r="FYU8" s="238"/>
      <c r="FYV8" s="238"/>
      <c r="FYW8" s="238"/>
      <c r="FYX8" s="238"/>
      <c r="FYY8" s="238"/>
      <c r="FYZ8" s="238"/>
      <c r="FZA8" s="238"/>
      <c r="FZB8" s="238"/>
      <c r="FZC8" s="238"/>
      <c r="FZD8" s="238"/>
      <c r="FZE8" s="238"/>
      <c r="FZF8" s="238"/>
      <c r="FZG8" s="238"/>
      <c r="FZH8" s="238"/>
      <c r="FZI8" s="238"/>
      <c r="FZJ8" s="238"/>
      <c r="FZK8" s="238"/>
      <c r="FZL8" s="238"/>
      <c r="FZM8" s="238"/>
      <c r="FZN8" s="238"/>
      <c r="FZO8" s="238"/>
      <c r="FZP8" s="238"/>
      <c r="FZQ8" s="238"/>
      <c r="FZR8" s="238"/>
      <c r="FZS8" s="238"/>
      <c r="FZT8" s="238"/>
      <c r="FZU8" s="238"/>
      <c r="FZV8" s="238"/>
      <c r="FZW8" s="238"/>
      <c r="FZX8" s="238"/>
      <c r="FZY8" s="238"/>
      <c r="FZZ8" s="238"/>
      <c r="GAA8" s="238"/>
      <c r="GAB8" s="238"/>
      <c r="GAC8" s="238"/>
      <c r="GAD8" s="238"/>
      <c r="GAE8" s="238"/>
      <c r="GAF8" s="238"/>
      <c r="GAG8" s="238"/>
      <c r="GAH8" s="238"/>
      <c r="GAI8" s="238"/>
      <c r="GAJ8" s="238"/>
      <c r="GAK8" s="238"/>
      <c r="GAL8" s="238"/>
      <c r="GAM8" s="238"/>
      <c r="GAN8" s="238"/>
      <c r="GAO8" s="238"/>
      <c r="GAP8" s="238"/>
      <c r="GAQ8" s="238"/>
      <c r="GAR8" s="238"/>
      <c r="GAS8" s="238"/>
      <c r="GAT8" s="238"/>
      <c r="GAU8" s="238"/>
      <c r="GAV8" s="238"/>
      <c r="GAW8" s="238"/>
      <c r="GAX8" s="238"/>
      <c r="GAY8" s="238"/>
      <c r="GAZ8" s="238"/>
      <c r="GBA8" s="238"/>
      <c r="GBB8" s="238"/>
      <c r="GBC8" s="238"/>
      <c r="GBD8" s="238"/>
      <c r="GBE8" s="238"/>
      <c r="GBF8" s="238"/>
      <c r="GBG8" s="238"/>
      <c r="GBH8" s="238"/>
      <c r="GBI8" s="238"/>
      <c r="GBJ8" s="238"/>
      <c r="GBK8" s="238"/>
      <c r="GBL8" s="238"/>
      <c r="GBM8" s="238"/>
      <c r="GBN8" s="238"/>
      <c r="GBO8" s="238"/>
      <c r="GBP8" s="238"/>
      <c r="GBQ8" s="238"/>
      <c r="GBR8" s="238"/>
      <c r="GBS8" s="238"/>
      <c r="GBT8" s="238"/>
      <c r="GBU8" s="238"/>
      <c r="GBV8" s="238"/>
      <c r="GBW8" s="238"/>
      <c r="GBX8" s="238"/>
      <c r="GBY8" s="238"/>
      <c r="GBZ8" s="238"/>
      <c r="GCA8" s="238"/>
      <c r="GCB8" s="238"/>
      <c r="GCC8" s="238"/>
      <c r="GCD8" s="238"/>
      <c r="GCE8" s="238"/>
      <c r="GCF8" s="238"/>
      <c r="GCG8" s="238"/>
      <c r="GCH8" s="238"/>
      <c r="GCI8" s="238"/>
      <c r="GCJ8" s="238"/>
      <c r="GCK8" s="238"/>
      <c r="GCL8" s="238"/>
      <c r="GCM8" s="238"/>
      <c r="GCN8" s="238"/>
      <c r="GCO8" s="238"/>
      <c r="GCP8" s="238"/>
      <c r="GCQ8" s="238"/>
      <c r="GCR8" s="238"/>
      <c r="GCS8" s="238"/>
      <c r="GCT8" s="238"/>
      <c r="GCU8" s="238"/>
      <c r="GCV8" s="238"/>
      <c r="GCW8" s="238"/>
      <c r="GCX8" s="238"/>
      <c r="GCY8" s="238"/>
      <c r="GCZ8" s="238"/>
      <c r="GDA8" s="238"/>
      <c r="GDB8" s="238"/>
      <c r="GDC8" s="238"/>
      <c r="GDD8" s="238"/>
      <c r="GDE8" s="238"/>
      <c r="GDF8" s="238"/>
      <c r="GDG8" s="238"/>
      <c r="GDH8" s="238"/>
      <c r="GDI8" s="238"/>
      <c r="GDJ8" s="238"/>
      <c r="GDK8" s="238"/>
      <c r="GDL8" s="238"/>
      <c r="GDM8" s="238"/>
      <c r="GDN8" s="238"/>
      <c r="GDO8" s="238"/>
      <c r="GDP8" s="238"/>
      <c r="GDQ8" s="238"/>
      <c r="GDR8" s="238"/>
      <c r="GDS8" s="238"/>
      <c r="GDT8" s="238"/>
      <c r="GDU8" s="238"/>
      <c r="GDV8" s="238"/>
      <c r="GDW8" s="238"/>
      <c r="GDX8" s="238"/>
      <c r="GDY8" s="238"/>
      <c r="GDZ8" s="238"/>
      <c r="GEA8" s="238"/>
      <c r="GEB8" s="238"/>
      <c r="GEC8" s="238"/>
      <c r="GED8" s="238"/>
      <c r="GEE8" s="238"/>
      <c r="GEF8" s="238"/>
      <c r="GEG8" s="238"/>
      <c r="GEH8" s="238"/>
      <c r="GEI8" s="238"/>
      <c r="GEJ8" s="238"/>
      <c r="GEK8" s="238"/>
      <c r="GEL8" s="238"/>
      <c r="GEM8" s="238"/>
      <c r="GEN8" s="238"/>
      <c r="GEO8" s="238"/>
      <c r="GEP8" s="238"/>
      <c r="GEQ8" s="238"/>
      <c r="GER8" s="238"/>
      <c r="GES8" s="238"/>
      <c r="GET8" s="238"/>
      <c r="GEU8" s="238"/>
      <c r="GEV8" s="238"/>
      <c r="GEW8" s="238"/>
      <c r="GEX8" s="238"/>
      <c r="GEY8" s="238"/>
      <c r="GEZ8" s="238"/>
      <c r="GFA8" s="238"/>
      <c r="GFB8" s="238"/>
      <c r="GFC8" s="238"/>
      <c r="GFD8" s="238"/>
      <c r="GFE8" s="238"/>
      <c r="GFF8" s="238"/>
      <c r="GFG8" s="238"/>
      <c r="GFH8" s="238"/>
      <c r="GFI8" s="238"/>
      <c r="GFJ8" s="238"/>
      <c r="GFK8" s="238"/>
      <c r="GFL8" s="238"/>
      <c r="GFM8" s="238"/>
      <c r="GFN8" s="238"/>
      <c r="GFO8" s="238"/>
      <c r="GFP8" s="238"/>
      <c r="GFQ8" s="238"/>
      <c r="GFR8" s="238"/>
      <c r="GFS8" s="238"/>
      <c r="GFT8" s="238"/>
      <c r="GFU8" s="238"/>
      <c r="GFV8" s="238"/>
      <c r="GFW8" s="238"/>
      <c r="GFX8" s="238"/>
      <c r="GFY8" s="238"/>
      <c r="GFZ8" s="238"/>
      <c r="GGA8" s="238"/>
      <c r="GGB8" s="238"/>
      <c r="GGC8" s="238"/>
      <c r="GGD8" s="238"/>
      <c r="GGE8" s="238"/>
      <c r="GGF8" s="238"/>
      <c r="GGG8" s="238"/>
      <c r="GGH8" s="238"/>
      <c r="GGI8" s="238"/>
      <c r="GGJ8" s="238"/>
      <c r="GGK8" s="238"/>
      <c r="GGL8" s="238"/>
      <c r="GGM8" s="238"/>
      <c r="GGN8" s="238"/>
      <c r="GGO8" s="238"/>
      <c r="GGP8" s="238"/>
      <c r="GGQ8" s="238"/>
      <c r="GGR8" s="238"/>
      <c r="GGS8" s="238"/>
      <c r="GGT8" s="238"/>
      <c r="GGU8" s="238"/>
      <c r="GGV8" s="238"/>
      <c r="GGW8" s="238"/>
      <c r="GGX8" s="238"/>
      <c r="GGY8" s="238"/>
      <c r="GGZ8" s="238"/>
      <c r="GHA8" s="238"/>
      <c r="GHB8" s="238"/>
      <c r="GHC8" s="238"/>
      <c r="GHD8" s="238"/>
      <c r="GHE8" s="238"/>
      <c r="GHF8" s="238"/>
      <c r="GHG8" s="238"/>
      <c r="GHH8" s="238"/>
      <c r="GHI8" s="238"/>
      <c r="GHJ8" s="238"/>
      <c r="GHK8" s="238"/>
      <c r="GHL8" s="238"/>
      <c r="GHM8" s="238"/>
      <c r="GHN8" s="238"/>
      <c r="GHO8" s="238"/>
      <c r="GHP8" s="238"/>
      <c r="GHQ8" s="238"/>
      <c r="GHR8" s="238"/>
      <c r="GHS8" s="238"/>
      <c r="GHT8" s="238"/>
      <c r="GHU8" s="238"/>
      <c r="GHV8" s="238"/>
      <c r="GHW8" s="238"/>
      <c r="GHX8" s="238"/>
      <c r="GHY8" s="238"/>
      <c r="GHZ8" s="238"/>
      <c r="GIA8" s="238"/>
      <c r="GIB8" s="238"/>
      <c r="GIC8" s="238"/>
      <c r="GID8" s="238"/>
      <c r="GIE8" s="238"/>
      <c r="GIF8" s="238"/>
      <c r="GIG8" s="238"/>
      <c r="GIH8" s="238"/>
      <c r="GII8" s="238"/>
      <c r="GIJ8" s="238"/>
      <c r="GIK8" s="238"/>
      <c r="GIL8" s="238"/>
      <c r="GIM8" s="238"/>
      <c r="GIN8" s="238"/>
      <c r="GIO8" s="238"/>
      <c r="GIP8" s="238"/>
      <c r="GIQ8" s="238"/>
      <c r="GIR8" s="238"/>
      <c r="GIS8" s="238"/>
      <c r="GIT8" s="238"/>
      <c r="GIU8" s="238"/>
      <c r="GIV8" s="238"/>
      <c r="GIW8" s="238"/>
      <c r="GIX8" s="238"/>
      <c r="GIY8" s="238"/>
      <c r="GIZ8" s="238"/>
      <c r="GJA8" s="238"/>
      <c r="GJB8" s="238"/>
      <c r="GJC8" s="238"/>
      <c r="GJD8" s="238"/>
      <c r="GJE8" s="238"/>
      <c r="GJF8" s="238"/>
      <c r="GJG8" s="238"/>
      <c r="GJH8" s="238"/>
      <c r="GJI8" s="238"/>
      <c r="GJJ8" s="238"/>
      <c r="GJK8" s="238"/>
      <c r="GJL8" s="238"/>
      <c r="GJM8" s="238"/>
      <c r="GJN8" s="238"/>
      <c r="GJO8" s="238"/>
      <c r="GJP8" s="238"/>
      <c r="GJQ8" s="238"/>
      <c r="GJR8" s="238"/>
      <c r="GJS8" s="238"/>
      <c r="GJT8" s="238"/>
      <c r="GJU8" s="238"/>
      <c r="GJV8" s="238"/>
      <c r="GJW8" s="238"/>
      <c r="GJX8" s="238"/>
      <c r="GJY8" s="238"/>
      <c r="GJZ8" s="238"/>
      <c r="GKA8" s="238"/>
      <c r="GKB8" s="238"/>
      <c r="GKC8" s="238"/>
      <c r="GKD8" s="238"/>
      <c r="GKE8" s="238"/>
      <c r="GKF8" s="238"/>
      <c r="GKG8" s="238"/>
      <c r="GKH8" s="238"/>
      <c r="GKI8" s="238"/>
      <c r="GKJ8" s="238"/>
      <c r="GKK8" s="238"/>
      <c r="GKL8" s="238"/>
      <c r="GKM8" s="238"/>
      <c r="GKN8" s="238"/>
      <c r="GKO8" s="238"/>
      <c r="GKP8" s="238"/>
      <c r="GKQ8" s="238"/>
      <c r="GKR8" s="238"/>
      <c r="GKS8" s="238"/>
      <c r="GKT8" s="238"/>
      <c r="GKU8" s="238"/>
      <c r="GKV8" s="238"/>
      <c r="GKW8" s="238"/>
      <c r="GKX8" s="238"/>
      <c r="GKY8" s="238"/>
      <c r="GKZ8" s="238"/>
      <c r="GLA8" s="238"/>
      <c r="GLB8" s="238"/>
      <c r="GLC8" s="238"/>
      <c r="GLD8" s="238"/>
      <c r="GLE8" s="238"/>
      <c r="GLF8" s="238"/>
      <c r="GLG8" s="238"/>
      <c r="GLH8" s="238"/>
      <c r="GLI8" s="238"/>
      <c r="GLJ8" s="238"/>
      <c r="GLK8" s="238"/>
      <c r="GLL8" s="238"/>
      <c r="GLM8" s="238"/>
      <c r="GLN8" s="238"/>
      <c r="GLO8" s="238"/>
      <c r="GLP8" s="238"/>
      <c r="GLQ8" s="238"/>
      <c r="GLR8" s="238"/>
      <c r="GLS8" s="238"/>
      <c r="GLT8" s="238"/>
      <c r="GLU8" s="238"/>
      <c r="GLV8" s="238"/>
      <c r="GLW8" s="238"/>
      <c r="GLX8" s="238"/>
      <c r="GLY8" s="238"/>
      <c r="GLZ8" s="238"/>
      <c r="GMA8" s="238"/>
      <c r="GMB8" s="238"/>
      <c r="GMC8" s="238"/>
      <c r="GMD8" s="238"/>
      <c r="GME8" s="238"/>
      <c r="GMF8" s="238"/>
      <c r="GMG8" s="238"/>
      <c r="GMH8" s="238"/>
      <c r="GMI8" s="238"/>
      <c r="GMJ8" s="238"/>
      <c r="GMK8" s="238"/>
      <c r="GML8" s="238"/>
      <c r="GMM8" s="238"/>
      <c r="GMN8" s="238"/>
      <c r="GMO8" s="238"/>
      <c r="GMP8" s="238"/>
      <c r="GMQ8" s="238"/>
      <c r="GMR8" s="238"/>
      <c r="GMS8" s="238"/>
      <c r="GMT8" s="238"/>
      <c r="GMU8" s="238"/>
      <c r="GMV8" s="238"/>
      <c r="GMW8" s="238"/>
      <c r="GMX8" s="238"/>
      <c r="GMY8" s="238"/>
      <c r="GMZ8" s="238"/>
      <c r="GNA8" s="238"/>
      <c r="GNB8" s="238"/>
      <c r="GNC8" s="238"/>
      <c r="GND8" s="238"/>
      <c r="GNE8" s="238"/>
      <c r="GNF8" s="238"/>
      <c r="GNG8" s="238"/>
      <c r="GNH8" s="238"/>
      <c r="GNI8" s="238"/>
      <c r="GNJ8" s="238"/>
      <c r="GNK8" s="238"/>
      <c r="GNL8" s="238"/>
      <c r="GNM8" s="238"/>
      <c r="GNN8" s="238"/>
      <c r="GNO8" s="238"/>
      <c r="GNP8" s="238"/>
      <c r="GNQ8" s="238"/>
      <c r="GNR8" s="238"/>
      <c r="GNS8" s="238"/>
      <c r="GNT8" s="238"/>
      <c r="GNU8" s="238"/>
      <c r="GNV8" s="238"/>
      <c r="GNW8" s="238"/>
      <c r="GNX8" s="238"/>
      <c r="GNY8" s="238"/>
      <c r="GNZ8" s="238"/>
      <c r="GOA8" s="238"/>
      <c r="GOB8" s="238"/>
      <c r="GOC8" s="238"/>
      <c r="GOD8" s="238"/>
      <c r="GOE8" s="238"/>
      <c r="GOF8" s="238"/>
      <c r="GOG8" s="238"/>
      <c r="GOH8" s="238"/>
      <c r="GOI8" s="238"/>
      <c r="GOJ8" s="238"/>
      <c r="GOK8" s="238"/>
      <c r="GOL8" s="238"/>
      <c r="GOM8" s="238"/>
      <c r="GON8" s="238"/>
      <c r="GOO8" s="238"/>
      <c r="GOP8" s="238"/>
      <c r="GOQ8" s="238"/>
      <c r="GOR8" s="238"/>
      <c r="GOS8" s="238"/>
      <c r="GOT8" s="238"/>
      <c r="GOU8" s="238"/>
      <c r="GOV8" s="238"/>
      <c r="GOW8" s="238"/>
      <c r="GOX8" s="238"/>
      <c r="GOY8" s="238"/>
      <c r="GOZ8" s="238"/>
      <c r="GPA8" s="238"/>
      <c r="GPB8" s="238"/>
      <c r="GPC8" s="238"/>
      <c r="GPD8" s="238"/>
      <c r="GPE8" s="238"/>
      <c r="GPF8" s="238"/>
      <c r="GPG8" s="238"/>
      <c r="GPH8" s="238"/>
      <c r="GPI8" s="238"/>
      <c r="GPJ8" s="238"/>
      <c r="GPK8" s="238"/>
      <c r="GPL8" s="238"/>
      <c r="GPM8" s="238"/>
      <c r="GPN8" s="238"/>
      <c r="GPO8" s="238"/>
      <c r="GPP8" s="238"/>
      <c r="GPQ8" s="238"/>
      <c r="GPR8" s="238"/>
      <c r="GPS8" s="238"/>
      <c r="GPT8" s="238"/>
      <c r="GPU8" s="238"/>
      <c r="GPV8" s="238"/>
      <c r="GPW8" s="238"/>
      <c r="GPX8" s="238"/>
      <c r="GPY8" s="238"/>
      <c r="GPZ8" s="238"/>
      <c r="GQA8" s="238"/>
      <c r="GQB8" s="238"/>
      <c r="GQC8" s="238"/>
      <c r="GQD8" s="238"/>
      <c r="GQE8" s="238"/>
      <c r="GQF8" s="238"/>
      <c r="GQG8" s="238"/>
      <c r="GQH8" s="238"/>
      <c r="GQI8" s="238"/>
      <c r="GQJ8" s="238"/>
      <c r="GQK8" s="238"/>
      <c r="GQL8" s="238"/>
      <c r="GQM8" s="238"/>
      <c r="GQN8" s="238"/>
      <c r="GQO8" s="238"/>
      <c r="GQP8" s="238"/>
      <c r="GQQ8" s="238"/>
      <c r="GQR8" s="238"/>
      <c r="GQS8" s="238"/>
      <c r="GQT8" s="238"/>
      <c r="GQU8" s="238"/>
      <c r="GQV8" s="238"/>
      <c r="GQW8" s="238"/>
      <c r="GQX8" s="238"/>
      <c r="GQY8" s="238"/>
      <c r="GQZ8" s="238"/>
      <c r="GRA8" s="238"/>
      <c r="GRB8" s="238"/>
      <c r="GRC8" s="238"/>
      <c r="GRD8" s="238"/>
      <c r="GRE8" s="238"/>
      <c r="GRF8" s="238"/>
      <c r="GRG8" s="238"/>
      <c r="GRH8" s="238"/>
      <c r="GRI8" s="238"/>
      <c r="GRJ8" s="238"/>
      <c r="GRK8" s="238"/>
      <c r="GRL8" s="238"/>
      <c r="GRM8" s="238"/>
      <c r="GRN8" s="238"/>
      <c r="GRO8" s="238"/>
      <c r="GRP8" s="238"/>
      <c r="GRQ8" s="238"/>
      <c r="GRR8" s="238"/>
      <c r="GRS8" s="238"/>
      <c r="GRT8" s="238"/>
      <c r="GRU8" s="238"/>
      <c r="GRV8" s="238"/>
      <c r="GRW8" s="238"/>
      <c r="GRX8" s="238"/>
      <c r="GRY8" s="238"/>
      <c r="GRZ8" s="238"/>
      <c r="GSA8" s="238"/>
      <c r="GSB8" s="238"/>
      <c r="GSC8" s="238"/>
      <c r="GSD8" s="238"/>
      <c r="GSE8" s="238"/>
      <c r="GSF8" s="238"/>
      <c r="GSG8" s="238"/>
      <c r="GSH8" s="238"/>
      <c r="GSI8" s="238"/>
      <c r="GSJ8" s="238"/>
      <c r="GSK8" s="238"/>
      <c r="GSL8" s="238"/>
      <c r="GSM8" s="238"/>
      <c r="GSN8" s="238"/>
      <c r="GSO8" s="238"/>
      <c r="GSP8" s="238"/>
      <c r="GSQ8" s="238"/>
      <c r="GSR8" s="238"/>
      <c r="GSS8" s="238"/>
      <c r="GST8" s="238"/>
      <c r="GSU8" s="238"/>
      <c r="GSV8" s="238"/>
      <c r="GSW8" s="238"/>
      <c r="GSX8" s="238"/>
      <c r="GSY8" s="238"/>
      <c r="GSZ8" s="238"/>
      <c r="GTA8" s="238"/>
      <c r="GTB8" s="238"/>
      <c r="GTC8" s="238"/>
      <c r="GTD8" s="238"/>
      <c r="GTE8" s="238"/>
      <c r="GTF8" s="238"/>
      <c r="GTG8" s="238"/>
      <c r="GTH8" s="238"/>
      <c r="GTI8" s="238"/>
      <c r="GTJ8" s="238"/>
      <c r="GTK8" s="238"/>
      <c r="GTL8" s="238"/>
      <c r="GTM8" s="238"/>
      <c r="GTN8" s="238"/>
      <c r="GTO8" s="238"/>
      <c r="GTP8" s="238"/>
      <c r="GTQ8" s="238"/>
      <c r="GTR8" s="238"/>
      <c r="GTS8" s="238"/>
      <c r="GTT8" s="238"/>
      <c r="GTU8" s="238"/>
      <c r="GTV8" s="238"/>
      <c r="GTW8" s="238"/>
      <c r="GTX8" s="238"/>
      <c r="GTY8" s="238"/>
      <c r="GTZ8" s="238"/>
      <c r="GUA8" s="238"/>
      <c r="GUB8" s="238"/>
      <c r="GUC8" s="238"/>
      <c r="GUD8" s="238"/>
      <c r="GUE8" s="238"/>
      <c r="GUF8" s="238"/>
      <c r="GUG8" s="238"/>
      <c r="GUH8" s="238"/>
      <c r="GUI8" s="238"/>
      <c r="GUJ8" s="238"/>
      <c r="GUK8" s="238"/>
      <c r="GUL8" s="238"/>
      <c r="GUM8" s="238"/>
      <c r="GUN8" s="238"/>
      <c r="GUO8" s="238"/>
      <c r="GUP8" s="238"/>
      <c r="GUQ8" s="238"/>
      <c r="GUR8" s="238"/>
      <c r="GUS8" s="238"/>
      <c r="GUT8" s="238"/>
      <c r="GUU8" s="238"/>
      <c r="GUV8" s="238"/>
      <c r="GUW8" s="238"/>
      <c r="GUX8" s="238"/>
      <c r="GUY8" s="238"/>
      <c r="GUZ8" s="238"/>
      <c r="GVA8" s="238"/>
      <c r="GVB8" s="238"/>
      <c r="GVC8" s="238"/>
      <c r="GVD8" s="238"/>
      <c r="GVE8" s="238"/>
      <c r="GVF8" s="238"/>
      <c r="GVG8" s="238"/>
      <c r="GVH8" s="238"/>
      <c r="GVI8" s="238"/>
      <c r="GVJ8" s="238"/>
      <c r="GVK8" s="238"/>
      <c r="GVL8" s="238"/>
      <c r="GVM8" s="238"/>
      <c r="GVN8" s="238"/>
      <c r="GVO8" s="238"/>
      <c r="GVP8" s="238"/>
      <c r="GVQ8" s="238"/>
      <c r="GVR8" s="238"/>
      <c r="GVS8" s="238"/>
      <c r="GVT8" s="238"/>
      <c r="GVU8" s="238"/>
      <c r="GVV8" s="238"/>
      <c r="GVW8" s="238"/>
      <c r="GVX8" s="238"/>
      <c r="GVY8" s="238"/>
      <c r="GVZ8" s="238"/>
      <c r="GWA8" s="238"/>
      <c r="GWB8" s="238"/>
      <c r="GWC8" s="238"/>
      <c r="GWD8" s="238"/>
      <c r="GWE8" s="238"/>
      <c r="GWF8" s="238"/>
      <c r="GWG8" s="238"/>
      <c r="GWH8" s="238"/>
      <c r="GWI8" s="238"/>
      <c r="GWJ8" s="238"/>
      <c r="GWK8" s="238"/>
      <c r="GWL8" s="238"/>
      <c r="GWM8" s="238"/>
      <c r="GWN8" s="238"/>
      <c r="GWO8" s="238"/>
      <c r="GWP8" s="238"/>
      <c r="GWQ8" s="238"/>
      <c r="GWR8" s="238"/>
      <c r="GWS8" s="238"/>
      <c r="GWT8" s="238"/>
      <c r="GWU8" s="238"/>
      <c r="GWV8" s="238"/>
      <c r="GWW8" s="238"/>
      <c r="GWX8" s="238"/>
      <c r="GWY8" s="238"/>
      <c r="GWZ8" s="238"/>
      <c r="GXA8" s="238"/>
      <c r="GXB8" s="238"/>
      <c r="GXC8" s="238"/>
      <c r="GXD8" s="238"/>
      <c r="GXE8" s="238"/>
      <c r="GXF8" s="238"/>
      <c r="GXG8" s="238"/>
      <c r="GXH8" s="238"/>
      <c r="GXI8" s="238"/>
      <c r="GXJ8" s="238"/>
      <c r="GXK8" s="238"/>
      <c r="GXL8" s="238"/>
      <c r="GXM8" s="238"/>
      <c r="GXN8" s="238"/>
      <c r="GXO8" s="238"/>
      <c r="GXP8" s="238"/>
      <c r="GXQ8" s="238"/>
      <c r="GXR8" s="238"/>
      <c r="GXS8" s="238"/>
      <c r="GXT8" s="238"/>
      <c r="GXU8" s="238"/>
      <c r="GXV8" s="238"/>
      <c r="GXW8" s="238"/>
      <c r="GXX8" s="238"/>
      <c r="GXY8" s="238"/>
      <c r="GXZ8" s="238"/>
      <c r="GYA8" s="238"/>
      <c r="GYB8" s="238"/>
      <c r="GYC8" s="238"/>
      <c r="GYD8" s="238"/>
      <c r="GYE8" s="238"/>
      <c r="GYF8" s="238"/>
      <c r="GYG8" s="238"/>
      <c r="GYH8" s="238"/>
      <c r="GYI8" s="238"/>
      <c r="GYJ8" s="238"/>
      <c r="GYK8" s="238"/>
      <c r="GYL8" s="238"/>
      <c r="GYM8" s="238"/>
      <c r="GYN8" s="238"/>
      <c r="GYO8" s="238"/>
      <c r="GYP8" s="238"/>
      <c r="GYQ8" s="238"/>
      <c r="GYR8" s="238"/>
      <c r="GYS8" s="238"/>
      <c r="GYT8" s="238"/>
      <c r="GYU8" s="238"/>
      <c r="GYV8" s="238"/>
      <c r="GYW8" s="238"/>
      <c r="GYX8" s="238"/>
      <c r="GYY8" s="238"/>
      <c r="GYZ8" s="238"/>
      <c r="GZA8" s="238"/>
      <c r="GZB8" s="238"/>
      <c r="GZC8" s="238"/>
      <c r="GZD8" s="238"/>
      <c r="GZE8" s="238"/>
      <c r="GZF8" s="238"/>
      <c r="GZG8" s="238"/>
      <c r="GZH8" s="238"/>
      <c r="GZI8" s="238"/>
      <c r="GZJ8" s="238"/>
      <c r="GZK8" s="238"/>
      <c r="GZL8" s="238"/>
      <c r="GZM8" s="238"/>
      <c r="GZN8" s="238"/>
      <c r="GZO8" s="238"/>
      <c r="GZP8" s="238"/>
      <c r="GZQ8" s="238"/>
      <c r="GZR8" s="238"/>
      <c r="GZS8" s="238"/>
      <c r="GZT8" s="238"/>
      <c r="GZU8" s="238"/>
      <c r="GZV8" s="238"/>
      <c r="GZW8" s="238"/>
      <c r="GZX8" s="238"/>
      <c r="GZY8" s="238"/>
      <c r="GZZ8" s="238"/>
      <c r="HAA8" s="238"/>
      <c r="HAB8" s="238"/>
      <c r="HAC8" s="238"/>
      <c r="HAD8" s="238"/>
      <c r="HAE8" s="238"/>
      <c r="HAF8" s="238"/>
      <c r="HAG8" s="238"/>
      <c r="HAH8" s="238"/>
      <c r="HAI8" s="238"/>
      <c r="HAJ8" s="238"/>
      <c r="HAK8" s="238"/>
      <c r="HAL8" s="238"/>
      <c r="HAM8" s="238"/>
      <c r="HAN8" s="238"/>
      <c r="HAO8" s="238"/>
      <c r="HAP8" s="238"/>
      <c r="HAQ8" s="238"/>
      <c r="HAR8" s="238"/>
      <c r="HAS8" s="238"/>
      <c r="HAT8" s="238"/>
      <c r="HAU8" s="238"/>
      <c r="HAV8" s="238"/>
      <c r="HAW8" s="238"/>
      <c r="HAX8" s="238"/>
      <c r="HAY8" s="238"/>
      <c r="HAZ8" s="238"/>
      <c r="HBA8" s="238"/>
      <c r="HBB8" s="238"/>
      <c r="HBC8" s="238"/>
      <c r="HBD8" s="238"/>
      <c r="HBE8" s="238"/>
      <c r="HBF8" s="238"/>
      <c r="HBG8" s="238"/>
      <c r="HBH8" s="238"/>
      <c r="HBI8" s="238"/>
      <c r="HBJ8" s="238"/>
      <c r="HBK8" s="238"/>
      <c r="HBL8" s="238"/>
      <c r="HBM8" s="238"/>
      <c r="HBN8" s="238"/>
      <c r="HBO8" s="238"/>
      <c r="HBP8" s="238"/>
      <c r="HBQ8" s="238"/>
      <c r="HBR8" s="238"/>
      <c r="HBS8" s="238"/>
      <c r="HBT8" s="238"/>
      <c r="HBU8" s="238"/>
      <c r="HBV8" s="238"/>
      <c r="HBW8" s="238"/>
      <c r="HBX8" s="238"/>
      <c r="HBY8" s="238"/>
      <c r="HBZ8" s="238"/>
      <c r="HCA8" s="238"/>
      <c r="HCB8" s="238"/>
      <c r="HCC8" s="238"/>
      <c r="HCD8" s="238"/>
      <c r="HCE8" s="238"/>
      <c r="HCF8" s="238"/>
      <c r="HCG8" s="238"/>
      <c r="HCH8" s="238"/>
      <c r="HCI8" s="238"/>
      <c r="HCJ8" s="238"/>
      <c r="HCK8" s="238"/>
      <c r="HCL8" s="238"/>
      <c r="HCM8" s="238"/>
      <c r="HCN8" s="238"/>
      <c r="HCO8" s="238"/>
      <c r="HCP8" s="238"/>
      <c r="HCQ8" s="238"/>
      <c r="HCR8" s="238"/>
      <c r="HCS8" s="238"/>
      <c r="HCT8" s="238"/>
      <c r="HCU8" s="238"/>
      <c r="HCV8" s="238"/>
      <c r="HCW8" s="238"/>
      <c r="HCX8" s="238"/>
      <c r="HCY8" s="238"/>
      <c r="HCZ8" s="238"/>
      <c r="HDA8" s="238"/>
      <c r="HDB8" s="238"/>
      <c r="HDC8" s="238"/>
      <c r="HDD8" s="238"/>
      <c r="HDE8" s="238"/>
      <c r="HDF8" s="238"/>
      <c r="HDG8" s="238"/>
      <c r="HDH8" s="238"/>
      <c r="HDI8" s="238"/>
      <c r="HDJ8" s="238"/>
      <c r="HDK8" s="238"/>
      <c r="HDL8" s="238"/>
      <c r="HDM8" s="238"/>
      <c r="HDN8" s="238"/>
      <c r="HDO8" s="238"/>
      <c r="HDP8" s="238"/>
      <c r="HDQ8" s="238"/>
      <c r="HDR8" s="238"/>
      <c r="HDS8" s="238"/>
      <c r="HDT8" s="238"/>
      <c r="HDU8" s="238"/>
      <c r="HDV8" s="238"/>
      <c r="HDW8" s="238"/>
      <c r="HDX8" s="238"/>
      <c r="HDY8" s="238"/>
      <c r="HDZ8" s="238"/>
      <c r="HEA8" s="238"/>
      <c r="HEB8" s="238"/>
      <c r="HEC8" s="238"/>
      <c r="HED8" s="238"/>
      <c r="HEE8" s="238"/>
      <c r="HEF8" s="238"/>
      <c r="HEG8" s="238"/>
      <c r="HEH8" s="238"/>
      <c r="HEI8" s="238"/>
      <c r="HEJ8" s="238"/>
      <c r="HEK8" s="238"/>
      <c r="HEL8" s="238"/>
      <c r="HEM8" s="238"/>
      <c r="HEN8" s="238"/>
      <c r="HEO8" s="238"/>
      <c r="HEP8" s="238"/>
      <c r="HEQ8" s="238"/>
      <c r="HER8" s="238"/>
      <c r="HES8" s="238"/>
      <c r="HET8" s="238"/>
      <c r="HEU8" s="238"/>
      <c r="HEV8" s="238"/>
      <c r="HEW8" s="238"/>
      <c r="HEX8" s="238"/>
      <c r="HEY8" s="238"/>
      <c r="HEZ8" s="238"/>
      <c r="HFA8" s="238"/>
      <c r="HFB8" s="238"/>
      <c r="HFC8" s="238"/>
      <c r="HFD8" s="238"/>
      <c r="HFE8" s="238"/>
      <c r="HFF8" s="238"/>
      <c r="HFG8" s="238"/>
      <c r="HFH8" s="238"/>
      <c r="HFI8" s="238"/>
      <c r="HFJ8" s="238"/>
      <c r="HFK8" s="238"/>
      <c r="HFL8" s="238"/>
      <c r="HFM8" s="238"/>
      <c r="HFN8" s="238"/>
      <c r="HFO8" s="238"/>
      <c r="HFP8" s="238"/>
      <c r="HFQ8" s="238"/>
      <c r="HFR8" s="238"/>
      <c r="HFS8" s="238"/>
      <c r="HFT8" s="238"/>
      <c r="HFU8" s="238"/>
      <c r="HFV8" s="238"/>
      <c r="HFW8" s="238"/>
      <c r="HFX8" s="238"/>
      <c r="HFY8" s="238"/>
      <c r="HFZ8" s="238"/>
      <c r="HGA8" s="238"/>
      <c r="HGB8" s="238"/>
      <c r="HGC8" s="238"/>
      <c r="HGD8" s="238"/>
      <c r="HGE8" s="238"/>
      <c r="HGF8" s="238"/>
      <c r="HGG8" s="238"/>
      <c r="HGH8" s="238"/>
      <c r="HGI8" s="238"/>
      <c r="HGJ8" s="238"/>
      <c r="HGK8" s="238"/>
      <c r="HGL8" s="238"/>
      <c r="HGM8" s="238"/>
      <c r="HGN8" s="238"/>
      <c r="HGO8" s="238"/>
      <c r="HGP8" s="238"/>
      <c r="HGQ8" s="238"/>
      <c r="HGR8" s="238"/>
      <c r="HGS8" s="238"/>
      <c r="HGT8" s="238"/>
      <c r="HGU8" s="238"/>
      <c r="HGV8" s="238"/>
      <c r="HGW8" s="238"/>
      <c r="HGX8" s="238"/>
      <c r="HGY8" s="238"/>
      <c r="HGZ8" s="238"/>
      <c r="HHA8" s="238"/>
      <c r="HHB8" s="238"/>
      <c r="HHC8" s="238"/>
      <c r="HHD8" s="238"/>
      <c r="HHE8" s="238"/>
      <c r="HHF8" s="238"/>
      <c r="HHG8" s="238"/>
      <c r="HHH8" s="238"/>
      <c r="HHI8" s="238"/>
      <c r="HHJ8" s="238"/>
      <c r="HHK8" s="238"/>
      <c r="HHL8" s="238"/>
      <c r="HHM8" s="238"/>
      <c r="HHN8" s="238"/>
      <c r="HHO8" s="238"/>
      <c r="HHP8" s="238"/>
      <c r="HHQ8" s="238"/>
      <c r="HHR8" s="238"/>
      <c r="HHS8" s="238"/>
      <c r="HHT8" s="238"/>
      <c r="HHU8" s="238"/>
      <c r="HHV8" s="238"/>
      <c r="HHW8" s="238"/>
      <c r="HHX8" s="238"/>
      <c r="HHY8" s="238"/>
      <c r="HHZ8" s="238"/>
      <c r="HIA8" s="238"/>
      <c r="HIB8" s="238"/>
      <c r="HIC8" s="238"/>
      <c r="HID8" s="238"/>
      <c r="HIE8" s="238"/>
      <c r="HIF8" s="238"/>
      <c r="HIG8" s="238"/>
      <c r="HIH8" s="238"/>
      <c r="HII8" s="238"/>
      <c r="HIJ8" s="238"/>
      <c r="HIK8" s="238"/>
      <c r="HIL8" s="238"/>
      <c r="HIM8" s="238"/>
      <c r="HIN8" s="238"/>
      <c r="HIO8" s="238"/>
      <c r="HIP8" s="238"/>
      <c r="HIQ8" s="238"/>
      <c r="HIR8" s="238"/>
      <c r="HIS8" s="238"/>
      <c r="HIT8" s="238"/>
      <c r="HIU8" s="238"/>
      <c r="HIV8" s="238"/>
      <c r="HIW8" s="238"/>
      <c r="HIX8" s="238"/>
      <c r="HIY8" s="238"/>
      <c r="HIZ8" s="238"/>
      <c r="HJA8" s="238"/>
      <c r="HJB8" s="238"/>
      <c r="HJC8" s="238"/>
      <c r="HJD8" s="238"/>
      <c r="HJE8" s="238"/>
      <c r="HJF8" s="238"/>
      <c r="HJG8" s="238"/>
      <c r="HJH8" s="238"/>
      <c r="HJI8" s="238"/>
      <c r="HJJ8" s="238"/>
      <c r="HJK8" s="238"/>
      <c r="HJL8" s="238"/>
      <c r="HJM8" s="238"/>
      <c r="HJN8" s="238"/>
      <c r="HJO8" s="238"/>
      <c r="HJP8" s="238"/>
      <c r="HJQ8" s="238"/>
      <c r="HJR8" s="238"/>
      <c r="HJS8" s="238"/>
      <c r="HJT8" s="238"/>
      <c r="HJU8" s="238"/>
      <c r="HJV8" s="238"/>
      <c r="HJW8" s="238"/>
      <c r="HJX8" s="238"/>
      <c r="HJY8" s="238"/>
      <c r="HJZ8" s="238"/>
      <c r="HKA8" s="238"/>
      <c r="HKB8" s="238"/>
      <c r="HKC8" s="238"/>
      <c r="HKD8" s="238"/>
      <c r="HKE8" s="238"/>
      <c r="HKF8" s="238"/>
      <c r="HKG8" s="238"/>
      <c r="HKH8" s="238"/>
      <c r="HKI8" s="238"/>
      <c r="HKJ8" s="238"/>
      <c r="HKK8" s="238"/>
      <c r="HKL8" s="238"/>
      <c r="HKM8" s="238"/>
      <c r="HKN8" s="238"/>
      <c r="HKO8" s="238"/>
      <c r="HKP8" s="238"/>
      <c r="HKQ8" s="238"/>
      <c r="HKR8" s="238"/>
      <c r="HKS8" s="238"/>
      <c r="HKT8" s="238"/>
      <c r="HKU8" s="238"/>
      <c r="HKV8" s="238"/>
      <c r="HKW8" s="238"/>
      <c r="HKX8" s="238"/>
      <c r="HKY8" s="238"/>
      <c r="HKZ8" s="238"/>
      <c r="HLA8" s="238"/>
      <c r="HLB8" s="238"/>
      <c r="HLC8" s="238"/>
      <c r="HLD8" s="238"/>
      <c r="HLE8" s="238"/>
      <c r="HLF8" s="238"/>
      <c r="HLG8" s="238"/>
      <c r="HLH8" s="238"/>
      <c r="HLI8" s="238"/>
      <c r="HLJ8" s="238"/>
      <c r="HLK8" s="238"/>
      <c r="HLL8" s="238"/>
      <c r="HLM8" s="238"/>
      <c r="HLN8" s="238"/>
      <c r="HLO8" s="238"/>
      <c r="HLP8" s="238"/>
      <c r="HLQ8" s="238"/>
      <c r="HLR8" s="238"/>
      <c r="HLS8" s="238"/>
      <c r="HLT8" s="238"/>
      <c r="HLU8" s="238"/>
      <c r="HLV8" s="238"/>
      <c r="HLW8" s="238"/>
      <c r="HLX8" s="238"/>
      <c r="HLY8" s="238"/>
      <c r="HLZ8" s="238"/>
      <c r="HMA8" s="238"/>
      <c r="HMB8" s="238"/>
      <c r="HMC8" s="238"/>
      <c r="HMD8" s="238"/>
      <c r="HME8" s="238"/>
      <c r="HMF8" s="238"/>
      <c r="HMG8" s="238"/>
      <c r="HMH8" s="238"/>
      <c r="HMI8" s="238"/>
      <c r="HMJ8" s="238"/>
      <c r="HMK8" s="238"/>
      <c r="HML8" s="238"/>
      <c r="HMM8" s="238"/>
      <c r="HMN8" s="238"/>
      <c r="HMO8" s="238"/>
      <c r="HMP8" s="238"/>
      <c r="HMQ8" s="238"/>
      <c r="HMR8" s="238"/>
      <c r="HMS8" s="238"/>
      <c r="HMT8" s="238"/>
      <c r="HMU8" s="238"/>
      <c r="HMV8" s="238"/>
      <c r="HMW8" s="238"/>
      <c r="HMX8" s="238"/>
      <c r="HMY8" s="238"/>
      <c r="HMZ8" s="238"/>
      <c r="HNA8" s="238"/>
      <c r="HNB8" s="238"/>
      <c r="HNC8" s="238"/>
      <c r="HND8" s="238"/>
      <c r="HNE8" s="238"/>
      <c r="HNF8" s="238"/>
      <c r="HNG8" s="238"/>
      <c r="HNH8" s="238"/>
      <c r="HNI8" s="238"/>
      <c r="HNJ8" s="238"/>
      <c r="HNK8" s="238"/>
      <c r="HNL8" s="238"/>
      <c r="HNM8" s="238"/>
      <c r="HNN8" s="238"/>
      <c r="HNO8" s="238"/>
      <c r="HNP8" s="238"/>
      <c r="HNQ8" s="238"/>
      <c r="HNR8" s="238"/>
      <c r="HNS8" s="238"/>
      <c r="HNT8" s="238"/>
      <c r="HNU8" s="238"/>
      <c r="HNV8" s="238"/>
      <c r="HNW8" s="238"/>
      <c r="HNX8" s="238"/>
      <c r="HNY8" s="238"/>
      <c r="HNZ8" s="238"/>
      <c r="HOA8" s="238"/>
      <c r="HOB8" s="238"/>
      <c r="HOC8" s="238"/>
      <c r="HOD8" s="238"/>
      <c r="HOE8" s="238"/>
      <c r="HOF8" s="238"/>
      <c r="HOG8" s="238"/>
      <c r="HOH8" s="238"/>
      <c r="HOI8" s="238"/>
      <c r="HOJ8" s="238"/>
      <c r="HOK8" s="238"/>
      <c r="HOL8" s="238"/>
      <c r="HOM8" s="238"/>
      <c r="HON8" s="238"/>
      <c r="HOO8" s="238"/>
      <c r="HOP8" s="238"/>
      <c r="HOQ8" s="238"/>
      <c r="HOR8" s="238"/>
      <c r="HOS8" s="238"/>
      <c r="HOT8" s="238"/>
      <c r="HOU8" s="238"/>
      <c r="HOV8" s="238"/>
      <c r="HOW8" s="238"/>
      <c r="HOX8" s="238"/>
      <c r="HOY8" s="238"/>
      <c r="HOZ8" s="238"/>
      <c r="HPA8" s="238"/>
      <c r="HPB8" s="238"/>
      <c r="HPC8" s="238"/>
      <c r="HPD8" s="238"/>
      <c r="HPE8" s="238"/>
      <c r="HPF8" s="238"/>
      <c r="HPG8" s="238"/>
      <c r="HPH8" s="238"/>
      <c r="HPI8" s="238"/>
      <c r="HPJ8" s="238"/>
      <c r="HPK8" s="238"/>
      <c r="HPL8" s="238"/>
      <c r="HPM8" s="238"/>
      <c r="HPN8" s="238"/>
      <c r="HPO8" s="238"/>
      <c r="HPP8" s="238"/>
      <c r="HPQ8" s="238"/>
      <c r="HPR8" s="238"/>
      <c r="HPS8" s="238"/>
      <c r="HPT8" s="238"/>
      <c r="HPU8" s="238"/>
      <c r="HPV8" s="238"/>
      <c r="HPW8" s="238"/>
      <c r="HPX8" s="238"/>
      <c r="HPY8" s="238"/>
      <c r="HPZ8" s="238"/>
      <c r="HQA8" s="238"/>
      <c r="HQB8" s="238"/>
      <c r="HQC8" s="238"/>
      <c r="HQD8" s="238"/>
      <c r="HQE8" s="238"/>
      <c r="HQF8" s="238"/>
      <c r="HQG8" s="238"/>
      <c r="HQH8" s="238"/>
      <c r="HQI8" s="238"/>
      <c r="HQJ8" s="238"/>
      <c r="HQK8" s="238"/>
      <c r="HQL8" s="238"/>
      <c r="HQM8" s="238"/>
      <c r="HQN8" s="238"/>
      <c r="HQO8" s="238"/>
      <c r="HQP8" s="238"/>
      <c r="HQQ8" s="238"/>
      <c r="HQR8" s="238"/>
      <c r="HQS8" s="238"/>
      <c r="HQT8" s="238"/>
      <c r="HQU8" s="238"/>
      <c r="HQV8" s="238"/>
      <c r="HQW8" s="238"/>
      <c r="HQX8" s="238"/>
      <c r="HQY8" s="238"/>
      <c r="HQZ8" s="238"/>
      <c r="HRA8" s="238"/>
      <c r="HRB8" s="238"/>
      <c r="HRC8" s="238"/>
      <c r="HRD8" s="238"/>
      <c r="HRE8" s="238"/>
      <c r="HRF8" s="238"/>
      <c r="HRG8" s="238"/>
      <c r="HRH8" s="238"/>
      <c r="HRI8" s="238"/>
      <c r="HRJ8" s="238"/>
      <c r="HRK8" s="238"/>
      <c r="HRL8" s="238"/>
      <c r="HRM8" s="238"/>
      <c r="HRN8" s="238"/>
      <c r="HRO8" s="238"/>
      <c r="HRP8" s="238"/>
      <c r="HRQ8" s="238"/>
      <c r="HRR8" s="238"/>
      <c r="HRS8" s="238"/>
      <c r="HRT8" s="238"/>
      <c r="HRU8" s="238"/>
      <c r="HRV8" s="238"/>
      <c r="HRW8" s="238"/>
      <c r="HRX8" s="238"/>
      <c r="HRY8" s="238"/>
      <c r="HRZ8" s="238"/>
      <c r="HSA8" s="238"/>
      <c r="HSB8" s="238"/>
      <c r="HSC8" s="238"/>
      <c r="HSD8" s="238"/>
      <c r="HSE8" s="238"/>
      <c r="HSF8" s="238"/>
      <c r="HSG8" s="238"/>
      <c r="HSH8" s="238"/>
      <c r="HSI8" s="238"/>
      <c r="HSJ8" s="238"/>
      <c r="HSK8" s="238"/>
      <c r="HSL8" s="238"/>
      <c r="HSM8" s="238"/>
      <c r="HSN8" s="238"/>
      <c r="HSO8" s="238"/>
      <c r="HSP8" s="238"/>
      <c r="HSQ8" s="238"/>
      <c r="HSR8" s="238"/>
      <c r="HSS8" s="238"/>
      <c r="HST8" s="238"/>
      <c r="HSU8" s="238"/>
      <c r="HSV8" s="238"/>
      <c r="HSW8" s="238"/>
      <c r="HSX8" s="238"/>
      <c r="HSY8" s="238"/>
      <c r="HSZ8" s="238"/>
      <c r="HTA8" s="238"/>
      <c r="HTB8" s="238"/>
      <c r="HTC8" s="238"/>
      <c r="HTD8" s="238"/>
      <c r="HTE8" s="238"/>
      <c r="HTF8" s="238"/>
      <c r="HTG8" s="238"/>
      <c r="HTH8" s="238"/>
      <c r="HTI8" s="238"/>
      <c r="HTJ8" s="238"/>
      <c r="HTK8" s="238"/>
      <c r="HTL8" s="238"/>
      <c r="HTM8" s="238"/>
      <c r="HTN8" s="238"/>
      <c r="HTO8" s="238"/>
      <c r="HTP8" s="238"/>
      <c r="HTQ8" s="238"/>
      <c r="HTR8" s="238"/>
      <c r="HTS8" s="238"/>
      <c r="HTT8" s="238"/>
      <c r="HTU8" s="238"/>
      <c r="HTV8" s="238"/>
      <c r="HTW8" s="238"/>
      <c r="HTX8" s="238"/>
      <c r="HTY8" s="238"/>
      <c r="HTZ8" s="238"/>
      <c r="HUA8" s="238"/>
      <c r="HUB8" s="238"/>
      <c r="HUC8" s="238"/>
      <c r="HUD8" s="238"/>
      <c r="HUE8" s="238"/>
      <c r="HUF8" s="238"/>
      <c r="HUG8" s="238"/>
      <c r="HUH8" s="238"/>
      <c r="HUI8" s="238"/>
      <c r="HUJ8" s="238"/>
      <c r="HUK8" s="238"/>
      <c r="HUL8" s="238"/>
      <c r="HUM8" s="238"/>
      <c r="HUN8" s="238"/>
      <c r="HUO8" s="238"/>
      <c r="HUP8" s="238"/>
      <c r="HUQ8" s="238"/>
      <c r="HUR8" s="238"/>
      <c r="HUS8" s="238"/>
      <c r="HUT8" s="238"/>
      <c r="HUU8" s="238"/>
      <c r="HUV8" s="238"/>
      <c r="HUW8" s="238"/>
      <c r="HUX8" s="238"/>
      <c r="HUY8" s="238"/>
      <c r="HUZ8" s="238"/>
      <c r="HVA8" s="238"/>
      <c r="HVB8" s="238"/>
      <c r="HVC8" s="238"/>
      <c r="HVD8" s="238"/>
      <c r="HVE8" s="238"/>
      <c r="HVF8" s="238"/>
      <c r="HVG8" s="238"/>
      <c r="HVH8" s="238"/>
      <c r="HVI8" s="238"/>
      <c r="HVJ8" s="238"/>
      <c r="HVK8" s="238"/>
      <c r="HVL8" s="238"/>
      <c r="HVM8" s="238"/>
      <c r="HVN8" s="238"/>
      <c r="HVO8" s="238"/>
      <c r="HVP8" s="238"/>
      <c r="HVQ8" s="238"/>
      <c r="HVR8" s="238"/>
      <c r="HVS8" s="238"/>
      <c r="HVT8" s="238"/>
      <c r="HVU8" s="238"/>
      <c r="HVV8" s="238"/>
      <c r="HVW8" s="238"/>
      <c r="HVX8" s="238"/>
      <c r="HVY8" s="238"/>
      <c r="HVZ8" s="238"/>
      <c r="HWA8" s="238"/>
      <c r="HWB8" s="238"/>
      <c r="HWC8" s="238"/>
      <c r="HWD8" s="238"/>
      <c r="HWE8" s="238"/>
      <c r="HWF8" s="238"/>
      <c r="HWG8" s="238"/>
      <c r="HWH8" s="238"/>
      <c r="HWI8" s="238"/>
      <c r="HWJ8" s="238"/>
      <c r="HWK8" s="238"/>
      <c r="HWL8" s="238"/>
      <c r="HWM8" s="238"/>
      <c r="HWN8" s="238"/>
      <c r="HWO8" s="238"/>
      <c r="HWP8" s="238"/>
      <c r="HWQ8" s="238"/>
      <c r="HWR8" s="238"/>
      <c r="HWS8" s="238"/>
      <c r="HWT8" s="238"/>
      <c r="HWU8" s="238"/>
      <c r="HWV8" s="238"/>
      <c r="HWW8" s="238"/>
      <c r="HWX8" s="238"/>
      <c r="HWY8" s="238"/>
      <c r="HWZ8" s="238"/>
      <c r="HXA8" s="238"/>
      <c r="HXB8" s="238"/>
      <c r="HXC8" s="238"/>
      <c r="HXD8" s="238"/>
      <c r="HXE8" s="238"/>
      <c r="HXF8" s="238"/>
      <c r="HXG8" s="238"/>
      <c r="HXH8" s="238"/>
      <c r="HXI8" s="238"/>
      <c r="HXJ8" s="238"/>
      <c r="HXK8" s="238"/>
      <c r="HXL8" s="238"/>
      <c r="HXM8" s="238"/>
      <c r="HXN8" s="238"/>
      <c r="HXO8" s="238"/>
      <c r="HXP8" s="238"/>
      <c r="HXQ8" s="238"/>
      <c r="HXR8" s="238"/>
      <c r="HXS8" s="238"/>
      <c r="HXT8" s="238"/>
      <c r="HXU8" s="238"/>
      <c r="HXV8" s="238"/>
      <c r="HXW8" s="238"/>
      <c r="HXX8" s="238"/>
      <c r="HXY8" s="238"/>
      <c r="HXZ8" s="238"/>
      <c r="HYA8" s="238"/>
      <c r="HYB8" s="238"/>
      <c r="HYC8" s="238"/>
      <c r="HYD8" s="238"/>
      <c r="HYE8" s="238"/>
      <c r="HYF8" s="238"/>
      <c r="HYG8" s="238"/>
      <c r="HYH8" s="238"/>
      <c r="HYI8" s="238"/>
      <c r="HYJ8" s="238"/>
      <c r="HYK8" s="238"/>
      <c r="HYL8" s="238"/>
      <c r="HYM8" s="238"/>
      <c r="HYN8" s="238"/>
      <c r="HYO8" s="238"/>
      <c r="HYP8" s="238"/>
      <c r="HYQ8" s="238"/>
      <c r="HYR8" s="238"/>
      <c r="HYS8" s="238"/>
      <c r="HYT8" s="238"/>
      <c r="HYU8" s="238"/>
      <c r="HYV8" s="238"/>
      <c r="HYW8" s="238"/>
      <c r="HYX8" s="238"/>
      <c r="HYY8" s="238"/>
      <c r="HYZ8" s="238"/>
      <c r="HZA8" s="238"/>
      <c r="HZB8" s="238"/>
      <c r="HZC8" s="238"/>
      <c r="HZD8" s="238"/>
      <c r="HZE8" s="238"/>
      <c r="HZF8" s="238"/>
      <c r="HZG8" s="238"/>
      <c r="HZH8" s="238"/>
      <c r="HZI8" s="238"/>
      <c r="HZJ8" s="238"/>
      <c r="HZK8" s="238"/>
      <c r="HZL8" s="238"/>
      <c r="HZM8" s="238"/>
      <c r="HZN8" s="238"/>
      <c r="HZO8" s="238"/>
      <c r="HZP8" s="238"/>
      <c r="HZQ8" s="238"/>
      <c r="HZR8" s="238"/>
      <c r="HZS8" s="238"/>
      <c r="HZT8" s="238"/>
      <c r="HZU8" s="238"/>
      <c r="HZV8" s="238"/>
      <c r="HZW8" s="238"/>
      <c r="HZX8" s="238"/>
      <c r="HZY8" s="238"/>
      <c r="HZZ8" s="238"/>
      <c r="IAA8" s="238"/>
      <c r="IAB8" s="238"/>
      <c r="IAC8" s="238"/>
      <c r="IAD8" s="238"/>
      <c r="IAE8" s="238"/>
      <c r="IAF8" s="238"/>
      <c r="IAG8" s="238"/>
      <c r="IAH8" s="238"/>
      <c r="IAI8" s="238"/>
      <c r="IAJ8" s="238"/>
      <c r="IAK8" s="238"/>
      <c r="IAL8" s="238"/>
      <c r="IAM8" s="238"/>
      <c r="IAN8" s="238"/>
      <c r="IAO8" s="238"/>
      <c r="IAP8" s="238"/>
      <c r="IAQ8" s="238"/>
      <c r="IAR8" s="238"/>
      <c r="IAS8" s="238"/>
      <c r="IAT8" s="238"/>
      <c r="IAU8" s="238"/>
      <c r="IAV8" s="238"/>
      <c r="IAW8" s="238"/>
      <c r="IAX8" s="238"/>
      <c r="IAY8" s="238"/>
      <c r="IAZ8" s="238"/>
      <c r="IBA8" s="238"/>
      <c r="IBB8" s="238"/>
      <c r="IBC8" s="238"/>
      <c r="IBD8" s="238"/>
      <c r="IBE8" s="238"/>
      <c r="IBF8" s="238"/>
      <c r="IBG8" s="238"/>
      <c r="IBH8" s="238"/>
      <c r="IBI8" s="238"/>
      <c r="IBJ8" s="238"/>
      <c r="IBK8" s="238"/>
      <c r="IBL8" s="238"/>
      <c r="IBM8" s="238"/>
      <c r="IBN8" s="238"/>
      <c r="IBO8" s="238"/>
      <c r="IBP8" s="238"/>
      <c r="IBQ8" s="238"/>
      <c r="IBR8" s="238"/>
      <c r="IBS8" s="238"/>
      <c r="IBT8" s="238"/>
      <c r="IBU8" s="238"/>
      <c r="IBV8" s="238"/>
      <c r="IBW8" s="238"/>
      <c r="IBX8" s="238"/>
      <c r="IBY8" s="238"/>
      <c r="IBZ8" s="238"/>
      <c r="ICA8" s="238"/>
      <c r="ICB8" s="238"/>
      <c r="ICC8" s="238"/>
      <c r="ICD8" s="238"/>
      <c r="ICE8" s="238"/>
      <c r="ICF8" s="238"/>
      <c r="ICG8" s="238"/>
      <c r="ICH8" s="238"/>
      <c r="ICI8" s="238"/>
      <c r="ICJ8" s="238"/>
      <c r="ICK8" s="238"/>
      <c r="ICL8" s="238"/>
      <c r="ICM8" s="238"/>
      <c r="ICN8" s="238"/>
      <c r="ICO8" s="238"/>
      <c r="ICP8" s="238"/>
      <c r="ICQ8" s="238"/>
      <c r="ICR8" s="238"/>
      <c r="ICS8" s="238"/>
      <c r="ICT8" s="238"/>
      <c r="ICU8" s="238"/>
      <c r="ICV8" s="238"/>
      <c r="ICW8" s="238"/>
      <c r="ICX8" s="238"/>
      <c r="ICY8" s="238"/>
      <c r="ICZ8" s="238"/>
      <c r="IDA8" s="238"/>
      <c r="IDB8" s="238"/>
      <c r="IDC8" s="238"/>
      <c r="IDD8" s="238"/>
      <c r="IDE8" s="238"/>
      <c r="IDF8" s="238"/>
      <c r="IDG8" s="238"/>
      <c r="IDH8" s="238"/>
      <c r="IDI8" s="238"/>
      <c r="IDJ8" s="238"/>
      <c r="IDK8" s="238"/>
      <c r="IDL8" s="238"/>
      <c r="IDM8" s="238"/>
      <c r="IDN8" s="238"/>
      <c r="IDO8" s="238"/>
      <c r="IDP8" s="238"/>
      <c r="IDQ8" s="238"/>
      <c r="IDR8" s="238"/>
      <c r="IDS8" s="238"/>
      <c r="IDT8" s="238"/>
      <c r="IDU8" s="238"/>
      <c r="IDV8" s="238"/>
      <c r="IDW8" s="238"/>
      <c r="IDX8" s="238"/>
      <c r="IDY8" s="238"/>
      <c r="IDZ8" s="238"/>
      <c r="IEA8" s="238"/>
      <c r="IEB8" s="238"/>
      <c r="IEC8" s="238"/>
      <c r="IED8" s="238"/>
      <c r="IEE8" s="238"/>
      <c r="IEF8" s="238"/>
      <c r="IEG8" s="238"/>
      <c r="IEH8" s="238"/>
      <c r="IEI8" s="238"/>
      <c r="IEJ8" s="238"/>
      <c r="IEK8" s="238"/>
      <c r="IEL8" s="238"/>
      <c r="IEM8" s="238"/>
      <c r="IEN8" s="238"/>
      <c r="IEO8" s="238"/>
      <c r="IEP8" s="238"/>
      <c r="IEQ8" s="238"/>
      <c r="IER8" s="238"/>
      <c r="IES8" s="238"/>
      <c r="IET8" s="238"/>
      <c r="IEU8" s="238"/>
      <c r="IEV8" s="238"/>
      <c r="IEW8" s="238"/>
      <c r="IEX8" s="238"/>
      <c r="IEY8" s="238"/>
      <c r="IEZ8" s="238"/>
      <c r="IFA8" s="238"/>
      <c r="IFB8" s="238"/>
      <c r="IFC8" s="238"/>
      <c r="IFD8" s="238"/>
      <c r="IFE8" s="238"/>
      <c r="IFF8" s="238"/>
      <c r="IFG8" s="238"/>
      <c r="IFH8" s="238"/>
      <c r="IFI8" s="238"/>
      <c r="IFJ8" s="238"/>
      <c r="IFK8" s="238"/>
      <c r="IFL8" s="238"/>
      <c r="IFM8" s="238"/>
      <c r="IFN8" s="238"/>
      <c r="IFO8" s="238"/>
      <c r="IFP8" s="238"/>
      <c r="IFQ8" s="238"/>
      <c r="IFR8" s="238"/>
      <c r="IFS8" s="238"/>
      <c r="IFT8" s="238"/>
      <c r="IFU8" s="238"/>
      <c r="IFV8" s="238"/>
      <c r="IFW8" s="238"/>
      <c r="IFX8" s="238"/>
      <c r="IFY8" s="238"/>
      <c r="IFZ8" s="238"/>
      <c r="IGA8" s="238"/>
      <c r="IGB8" s="238"/>
      <c r="IGC8" s="238"/>
      <c r="IGD8" s="238"/>
      <c r="IGE8" s="238"/>
      <c r="IGF8" s="238"/>
      <c r="IGG8" s="238"/>
      <c r="IGH8" s="238"/>
      <c r="IGI8" s="238"/>
      <c r="IGJ8" s="238"/>
      <c r="IGK8" s="238"/>
      <c r="IGL8" s="238"/>
      <c r="IGM8" s="238"/>
      <c r="IGN8" s="238"/>
      <c r="IGO8" s="238"/>
      <c r="IGP8" s="238"/>
      <c r="IGQ8" s="238"/>
      <c r="IGR8" s="238"/>
      <c r="IGS8" s="238"/>
      <c r="IGT8" s="238"/>
      <c r="IGU8" s="238"/>
      <c r="IGV8" s="238"/>
      <c r="IGW8" s="238"/>
      <c r="IGX8" s="238"/>
      <c r="IGY8" s="238"/>
      <c r="IGZ8" s="238"/>
      <c r="IHA8" s="238"/>
      <c r="IHB8" s="238"/>
      <c r="IHC8" s="238"/>
      <c r="IHD8" s="238"/>
      <c r="IHE8" s="238"/>
      <c r="IHF8" s="238"/>
      <c r="IHG8" s="238"/>
      <c r="IHH8" s="238"/>
      <c r="IHI8" s="238"/>
      <c r="IHJ8" s="238"/>
      <c r="IHK8" s="238"/>
      <c r="IHL8" s="238"/>
      <c r="IHM8" s="238"/>
      <c r="IHN8" s="238"/>
      <c r="IHO8" s="238"/>
      <c r="IHP8" s="238"/>
      <c r="IHQ8" s="238"/>
      <c r="IHR8" s="238"/>
      <c r="IHS8" s="238"/>
      <c r="IHT8" s="238"/>
      <c r="IHU8" s="238"/>
      <c r="IHV8" s="238"/>
      <c r="IHW8" s="238"/>
      <c r="IHX8" s="238"/>
      <c r="IHY8" s="238"/>
      <c r="IHZ8" s="238"/>
      <c r="IIA8" s="238"/>
      <c r="IIB8" s="238"/>
      <c r="IIC8" s="238"/>
      <c r="IID8" s="238"/>
      <c r="IIE8" s="238"/>
      <c r="IIF8" s="238"/>
      <c r="IIG8" s="238"/>
      <c r="IIH8" s="238"/>
      <c r="III8" s="238"/>
      <c r="IIJ8" s="238"/>
      <c r="IIK8" s="238"/>
      <c r="IIL8" s="238"/>
      <c r="IIM8" s="238"/>
      <c r="IIN8" s="238"/>
      <c r="IIO8" s="238"/>
      <c r="IIP8" s="238"/>
      <c r="IIQ8" s="238"/>
      <c r="IIR8" s="238"/>
      <c r="IIS8" s="238"/>
      <c r="IIT8" s="238"/>
      <c r="IIU8" s="238"/>
      <c r="IIV8" s="238"/>
      <c r="IIW8" s="238"/>
      <c r="IIX8" s="238"/>
      <c r="IIY8" s="238"/>
      <c r="IIZ8" s="238"/>
      <c r="IJA8" s="238"/>
      <c r="IJB8" s="238"/>
      <c r="IJC8" s="238"/>
      <c r="IJD8" s="238"/>
      <c r="IJE8" s="238"/>
      <c r="IJF8" s="238"/>
      <c r="IJG8" s="238"/>
      <c r="IJH8" s="238"/>
      <c r="IJI8" s="238"/>
      <c r="IJJ8" s="238"/>
      <c r="IJK8" s="238"/>
      <c r="IJL8" s="238"/>
      <c r="IJM8" s="238"/>
      <c r="IJN8" s="238"/>
      <c r="IJO8" s="238"/>
      <c r="IJP8" s="238"/>
      <c r="IJQ8" s="238"/>
      <c r="IJR8" s="238"/>
      <c r="IJS8" s="238"/>
      <c r="IJT8" s="238"/>
      <c r="IJU8" s="238"/>
      <c r="IJV8" s="238"/>
      <c r="IJW8" s="238"/>
      <c r="IJX8" s="238"/>
      <c r="IJY8" s="238"/>
      <c r="IJZ8" s="238"/>
      <c r="IKA8" s="238"/>
      <c r="IKB8" s="238"/>
      <c r="IKC8" s="238"/>
      <c r="IKD8" s="238"/>
      <c r="IKE8" s="238"/>
      <c r="IKF8" s="238"/>
      <c r="IKG8" s="238"/>
      <c r="IKH8" s="238"/>
      <c r="IKI8" s="238"/>
      <c r="IKJ8" s="238"/>
      <c r="IKK8" s="238"/>
      <c r="IKL8" s="238"/>
      <c r="IKM8" s="238"/>
      <c r="IKN8" s="238"/>
      <c r="IKO8" s="238"/>
      <c r="IKP8" s="238"/>
      <c r="IKQ8" s="238"/>
      <c r="IKR8" s="238"/>
      <c r="IKS8" s="238"/>
      <c r="IKT8" s="238"/>
      <c r="IKU8" s="238"/>
      <c r="IKV8" s="238"/>
      <c r="IKW8" s="238"/>
      <c r="IKX8" s="238"/>
      <c r="IKY8" s="238"/>
      <c r="IKZ8" s="238"/>
      <c r="ILA8" s="238"/>
      <c r="ILB8" s="238"/>
      <c r="ILC8" s="238"/>
      <c r="ILD8" s="238"/>
      <c r="ILE8" s="238"/>
      <c r="ILF8" s="238"/>
      <c r="ILG8" s="238"/>
      <c r="ILH8" s="238"/>
      <c r="ILI8" s="238"/>
      <c r="ILJ8" s="238"/>
      <c r="ILK8" s="238"/>
      <c r="ILL8" s="238"/>
      <c r="ILM8" s="238"/>
      <c r="ILN8" s="238"/>
      <c r="ILO8" s="238"/>
      <c r="ILP8" s="238"/>
      <c r="ILQ8" s="238"/>
      <c r="ILR8" s="238"/>
      <c r="ILS8" s="238"/>
      <c r="ILT8" s="238"/>
      <c r="ILU8" s="238"/>
      <c r="ILV8" s="238"/>
      <c r="ILW8" s="238"/>
      <c r="ILX8" s="238"/>
      <c r="ILY8" s="238"/>
      <c r="ILZ8" s="238"/>
      <c r="IMA8" s="238"/>
      <c r="IMB8" s="238"/>
      <c r="IMC8" s="238"/>
      <c r="IMD8" s="238"/>
      <c r="IME8" s="238"/>
      <c r="IMF8" s="238"/>
      <c r="IMG8" s="238"/>
      <c r="IMH8" s="238"/>
      <c r="IMI8" s="238"/>
      <c r="IMJ8" s="238"/>
      <c r="IMK8" s="238"/>
      <c r="IML8" s="238"/>
      <c r="IMM8" s="238"/>
      <c r="IMN8" s="238"/>
      <c r="IMO8" s="238"/>
      <c r="IMP8" s="238"/>
      <c r="IMQ8" s="238"/>
      <c r="IMR8" s="238"/>
      <c r="IMS8" s="238"/>
      <c r="IMT8" s="238"/>
      <c r="IMU8" s="238"/>
      <c r="IMV8" s="238"/>
      <c r="IMW8" s="238"/>
      <c r="IMX8" s="238"/>
      <c r="IMY8" s="238"/>
      <c r="IMZ8" s="238"/>
      <c r="INA8" s="238"/>
      <c r="INB8" s="238"/>
      <c r="INC8" s="238"/>
      <c r="IND8" s="238"/>
      <c r="INE8" s="238"/>
      <c r="INF8" s="238"/>
      <c r="ING8" s="238"/>
      <c r="INH8" s="238"/>
      <c r="INI8" s="238"/>
      <c r="INJ8" s="238"/>
      <c r="INK8" s="238"/>
      <c r="INL8" s="238"/>
      <c r="INM8" s="238"/>
      <c r="INN8" s="238"/>
      <c r="INO8" s="238"/>
      <c r="INP8" s="238"/>
      <c r="INQ8" s="238"/>
      <c r="INR8" s="238"/>
      <c r="INS8" s="238"/>
      <c r="INT8" s="238"/>
      <c r="INU8" s="238"/>
      <c r="INV8" s="238"/>
      <c r="INW8" s="238"/>
      <c r="INX8" s="238"/>
      <c r="INY8" s="238"/>
      <c r="INZ8" s="238"/>
      <c r="IOA8" s="238"/>
      <c r="IOB8" s="238"/>
      <c r="IOC8" s="238"/>
      <c r="IOD8" s="238"/>
      <c r="IOE8" s="238"/>
      <c r="IOF8" s="238"/>
      <c r="IOG8" s="238"/>
      <c r="IOH8" s="238"/>
      <c r="IOI8" s="238"/>
      <c r="IOJ8" s="238"/>
      <c r="IOK8" s="238"/>
      <c r="IOL8" s="238"/>
      <c r="IOM8" s="238"/>
      <c r="ION8" s="238"/>
      <c r="IOO8" s="238"/>
      <c r="IOP8" s="238"/>
      <c r="IOQ8" s="238"/>
      <c r="IOR8" s="238"/>
      <c r="IOS8" s="238"/>
      <c r="IOT8" s="238"/>
      <c r="IOU8" s="238"/>
      <c r="IOV8" s="238"/>
      <c r="IOW8" s="238"/>
      <c r="IOX8" s="238"/>
      <c r="IOY8" s="238"/>
      <c r="IOZ8" s="238"/>
      <c r="IPA8" s="238"/>
      <c r="IPB8" s="238"/>
      <c r="IPC8" s="238"/>
      <c r="IPD8" s="238"/>
      <c r="IPE8" s="238"/>
      <c r="IPF8" s="238"/>
      <c r="IPG8" s="238"/>
      <c r="IPH8" s="238"/>
      <c r="IPI8" s="238"/>
      <c r="IPJ8" s="238"/>
      <c r="IPK8" s="238"/>
      <c r="IPL8" s="238"/>
      <c r="IPM8" s="238"/>
      <c r="IPN8" s="238"/>
      <c r="IPO8" s="238"/>
      <c r="IPP8" s="238"/>
      <c r="IPQ8" s="238"/>
      <c r="IPR8" s="238"/>
      <c r="IPS8" s="238"/>
      <c r="IPT8" s="238"/>
      <c r="IPU8" s="238"/>
      <c r="IPV8" s="238"/>
      <c r="IPW8" s="238"/>
      <c r="IPX8" s="238"/>
      <c r="IPY8" s="238"/>
      <c r="IPZ8" s="238"/>
      <c r="IQA8" s="238"/>
      <c r="IQB8" s="238"/>
      <c r="IQC8" s="238"/>
      <c r="IQD8" s="238"/>
      <c r="IQE8" s="238"/>
      <c r="IQF8" s="238"/>
      <c r="IQG8" s="238"/>
      <c r="IQH8" s="238"/>
      <c r="IQI8" s="238"/>
      <c r="IQJ8" s="238"/>
      <c r="IQK8" s="238"/>
      <c r="IQL8" s="238"/>
      <c r="IQM8" s="238"/>
      <c r="IQN8" s="238"/>
      <c r="IQO8" s="238"/>
      <c r="IQP8" s="238"/>
      <c r="IQQ8" s="238"/>
      <c r="IQR8" s="238"/>
      <c r="IQS8" s="238"/>
      <c r="IQT8" s="238"/>
      <c r="IQU8" s="238"/>
      <c r="IQV8" s="238"/>
      <c r="IQW8" s="238"/>
      <c r="IQX8" s="238"/>
      <c r="IQY8" s="238"/>
      <c r="IQZ8" s="238"/>
      <c r="IRA8" s="238"/>
      <c r="IRB8" s="238"/>
      <c r="IRC8" s="238"/>
      <c r="IRD8" s="238"/>
      <c r="IRE8" s="238"/>
      <c r="IRF8" s="238"/>
      <c r="IRG8" s="238"/>
      <c r="IRH8" s="238"/>
      <c r="IRI8" s="238"/>
      <c r="IRJ8" s="238"/>
      <c r="IRK8" s="238"/>
      <c r="IRL8" s="238"/>
      <c r="IRM8" s="238"/>
      <c r="IRN8" s="238"/>
      <c r="IRO8" s="238"/>
      <c r="IRP8" s="238"/>
      <c r="IRQ8" s="238"/>
      <c r="IRR8" s="238"/>
      <c r="IRS8" s="238"/>
      <c r="IRT8" s="238"/>
      <c r="IRU8" s="238"/>
      <c r="IRV8" s="238"/>
      <c r="IRW8" s="238"/>
      <c r="IRX8" s="238"/>
      <c r="IRY8" s="238"/>
      <c r="IRZ8" s="238"/>
      <c r="ISA8" s="238"/>
      <c r="ISB8" s="238"/>
      <c r="ISC8" s="238"/>
      <c r="ISD8" s="238"/>
      <c r="ISE8" s="238"/>
      <c r="ISF8" s="238"/>
      <c r="ISG8" s="238"/>
      <c r="ISH8" s="238"/>
      <c r="ISI8" s="238"/>
      <c r="ISJ8" s="238"/>
      <c r="ISK8" s="238"/>
      <c r="ISL8" s="238"/>
      <c r="ISM8" s="238"/>
      <c r="ISN8" s="238"/>
      <c r="ISO8" s="238"/>
      <c r="ISP8" s="238"/>
      <c r="ISQ8" s="238"/>
      <c r="ISR8" s="238"/>
      <c r="ISS8" s="238"/>
      <c r="IST8" s="238"/>
      <c r="ISU8" s="238"/>
      <c r="ISV8" s="238"/>
      <c r="ISW8" s="238"/>
      <c r="ISX8" s="238"/>
      <c r="ISY8" s="238"/>
      <c r="ISZ8" s="238"/>
      <c r="ITA8" s="238"/>
      <c r="ITB8" s="238"/>
      <c r="ITC8" s="238"/>
      <c r="ITD8" s="238"/>
      <c r="ITE8" s="238"/>
      <c r="ITF8" s="238"/>
      <c r="ITG8" s="238"/>
      <c r="ITH8" s="238"/>
      <c r="ITI8" s="238"/>
      <c r="ITJ8" s="238"/>
      <c r="ITK8" s="238"/>
      <c r="ITL8" s="238"/>
      <c r="ITM8" s="238"/>
      <c r="ITN8" s="238"/>
      <c r="ITO8" s="238"/>
      <c r="ITP8" s="238"/>
      <c r="ITQ8" s="238"/>
      <c r="ITR8" s="238"/>
      <c r="ITS8" s="238"/>
      <c r="ITT8" s="238"/>
      <c r="ITU8" s="238"/>
      <c r="ITV8" s="238"/>
      <c r="ITW8" s="238"/>
      <c r="ITX8" s="238"/>
      <c r="ITY8" s="238"/>
      <c r="ITZ8" s="238"/>
      <c r="IUA8" s="238"/>
      <c r="IUB8" s="238"/>
      <c r="IUC8" s="238"/>
      <c r="IUD8" s="238"/>
      <c r="IUE8" s="238"/>
      <c r="IUF8" s="238"/>
      <c r="IUG8" s="238"/>
      <c r="IUH8" s="238"/>
      <c r="IUI8" s="238"/>
      <c r="IUJ8" s="238"/>
      <c r="IUK8" s="238"/>
      <c r="IUL8" s="238"/>
      <c r="IUM8" s="238"/>
      <c r="IUN8" s="238"/>
      <c r="IUO8" s="238"/>
      <c r="IUP8" s="238"/>
      <c r="IUQ8" s="238"/>
      <c r="IUR8" s="238"/>
      <c r="IUS8" s="238"/>
      <c r="IUT8" s="238"/>
      <c r="IUU8" s="238"/>
      <c r="IUV8" s="238"/>
      <c r="IUW8" s="238"/>
      <c r="IUX8" s="238"/>
      <c r="IUY8" s="238"/>
      <c r="IUZ8" s="238"/>
      <c r="IVA8" s="238"/>
      <c r="IVB8" s="238"/>
      <c r="IVC8" s="238"/>
      <c r="IVD8" s="238"/>
      <c r="IVE8" s="238"/>
      <c r="IVF8" s="238"/>
      <c r="IVG8" s="238"/>
      <c r="IVH8" s="238"/>
      <c r="IVI8" s="238"/>
      <c r="IVJ8" s="238"/>
      <c r="IVK8" s="238"/>
      <c r="IVL8" s="238"/>
      <c r="IVM8" s="238"/>
      <c r="IVN8" s="238"/>
      <c r="IVO8" s="238"/>
      <c r="IVP8" s="238"/>
      <c r="IVQ8" s="238"/>
      <c r="IVR8" s="238"/>
      <c r="IVS8" s="238"/>
      <c r="IVT8" s="238"/>
      <c r="IVU8" s="238"/>
      <c r="IVV8" s="238"/>
      <c r="IVW8" s="238"/>
      <c r="IVX8" s="238"/>
      <c r="IVY8" s="238"/>
      <c r="IVZ8" s="238"/>
      <c r="IWA8" s="238"/>
      <c r="IWB8" s="238"/>
      <c r="IWC8" s="238"/>
      <c r="IWD8" s="238"/>
      <c r="IWE8" s="238"/>
      <c r="IWF8" s="238"/>
      <c r="IWG8" s="238"/>
      <c r="IWH8" s="238"/>
      <c r="IWI8" s="238"/>
      <c r="IWJ8" s="238"/>
      <c r="IWK8" s="238"/>
      <c r="IWL8" s="238"/>
      <c r="IWM8" s="238"/>
      <c r="IWN8" s="238"/>
      <c r="IWO8" s="238"/>
      <c r="IWP8" s="238"/>
      <c r="IWQ8" s="238"/>
      <c r="IWR8" s="238"/>
      <c r="IWS8" s="238"/>
      <c r="IWT8" s="238"/>
      <c r="IWU8" s="238"/>
      <c r="IWV8" s="238"/>
      <c r="IWW8" s="238"/>
      <c r="IWX8" s="238"/>
      <c r="IWY8" s="238"/>
      <c r="IWZ8" s="238"/>
      <c r="IXA8" s="238"/>
      <c r="IXB8" s="238"/>
      <c r="IXC8" s="238"/>
      <c r="IXD8" s="238"/>
      <c r="IXE8" s="238"/>
      <c r="IXF8" s="238"/>
      <c r="IXG8" s="238"/>
      <c r="IXH8" s="238"/>
      <c r="IXI8" s="238"/>
      <c r="IXJ8" s="238"/>
      <c r="IXK8" s="238"/>
      <c r="IXL8" s="238"/>
      <c r="IXM8" s="238"/>
      <c r="IXN8" s="238"/>
      <c r="IXO8" s="238"/>
      <c r="IXP8" s="238"/>
      <c r="IXQ8" s="238"/>
      <c r="IXR8" s="238"/>
      <c r="IXS8" s="238"/>
      <c r="IXT8" s="238"/>
      <c r="IXU8" s="238"/>
      <c r="IXV8" s="238"/>
      <c r="IXW8" s="238"/>
      <c r="IXX8" s="238"/>
      <c r="IXY8" s="238"/>
      <c r="IXZ8" s="238"/>
      <c r="IYA8" s="238"/>
      <c r="IYB8" s="238"/>
      <c r="IYC8" s="238"/>
      <c r="IYD8" s="238"/>
      <c r="IYE8" s="238"/>
      <c r="IYF8" s="238"/>
      <c r="IYG8" s="238"/>
      <c r="IYH8" s="238"/>
      <c r="IYI8" s="238"/>
      <c r="IYJ8" s="238"/>
      <c r="IYK8" s="238"/>
      <c r="IYL8" s="238"/>
      <c r="IYM8" s="238"/>
      <c r="IYN8" s="238"/>
      <c r="IYO8" s="238"/>
      <c r="IYP8" s="238"/>
      <c r="IYQ8" s="238"/>
      <c r="IYR8" s="238"/>
      <c r="IYS8" s="238"/>
      <c r="IYT8" s="238"/>
      <c r="IYU8" s="238"/>
      <c r="IYV8" s="238"/>
      <c r="IYW8" s="238"/>
      <c r="IYX8" s="238"/>
      <c r="IYY8" s="238"/>
      <c r="IYZ8" s="238"/>
      <c r="IZA8" s="238"/>
      <c r="IZB8" s="238"/>
      <c r="IZC8" s="238"/>
      <c r="IZD8" s="238"/>
      <c r="IZE8" s="238"/>
      <c r="IZF8" s="238"/>
      <c r="IZG8" s="238"/>
      <c r="IZH8" s="238"/>
      <c r="IZI8" s="238"/>
      <c r="IZJ8" s="238"/>
      <c r="IZK8" s="238"/>
      <c r="IZL8" s="238"/>
      <c r="IZM8" s="238"/>
      <c r="IZN8" s="238"/>
      <c r="IZO8" s="238"/>
      <c r="IZP8" s="238"/>
      <c r="IZQ8" s="238"/>
      <c r="IZR8" s="238"/>
      <c r="IZS8" s="238"/>
      <c r="IZT8" s="238"/>
      <c r="IZU8" s="238"/>
      <c r="IZV8" s="238"/>
      <c r="IZW8" s="238"/>
      <c r="IZX8" s="238"/>
      <c r="IZY8" s="238"/>
      <c r="IZZ8" s="238"/>
      <c r="JAA8" s="238"/>
      <c r="JAB8" s="238"/>
      <c r="JAC8" s="238"/>
      <c r="JAD8" s="238"/>
      <c r="JAE8" s="238"/>
      <c r="JAF8" s="238"/>
      <c r="JAG8" s="238"/>
      <c r="JAH8" s="238"/>
      <c r="JAI8" s="238"/>
      <c r="JAJ8" s="238"/>
      <c r="JAK8" s="238"/>
      <c r="JAL8" s="238"/>
      <c r="JAM8" s="238"/>
      <c r="JAN8" s="238"/>
      <c r="JAO8" s="238"/>
      <c r="JAP8" s="238"/>
      <c r="JAQ8" s="238"/>
      <c r="JAR8" s="238"/>
      <c r="JAS8" s="238"/>
      <c r="JAT8" s="238"/>
      <c r="JAU8" s="238"/>
      <c r="JAV8" s="238"/>
      <c r="JAW8" s="238"/>
      <c r="JAX8" s="238"/>
      <c r="JAY8" s="238"/>
      <c r="JAZ8" s="238"/>
      <c r="JBA8" s="238"/>
      <c r="JBB8" s="238"/>
      <c r="JBC8" s="238"/>
      <c r="JBD8" s="238"/>
      <c r="JBE8" s="238"/>
      <c r="JBF8" s="238"/>
      <c r="JBG8" s="238"/>
      <c r="JBH8" s="238"/>
      <c r="JBI8" s="238"/>
      <c r="JBJ8" s="238"/>
      <c r="JBK8" s="238"/>
      <c r="JBL8" s="238"/>
      <c r="JBM8" s="238"/>
      <c r="JBN8" s="238"/>
      <c r="JBO8" s="238"/>
      <c r="JBP8" s="238"/>
      <c r="JBQ8" s="238"/>
      <c r="JBR8" s="238"/>
      <c r="JBS8" s="238"/>
      <c r="JBT8" s="238"/>
      <c r="JBU8" s="238"/>
      <c r="JBV8" s="238"/>
      <c r="JBW8" s="238"/>
      <c r="JBX8" s="238"/>
      <c r="JBY8" s="238"/>
      <c r="JBZ8" s="238"/>
      <c r="JCA8" s="238"/>
      <c r="JCB8" s="238"/>
      <c r="JCC8" s="238"/>
      <c r="JCD8" s="238"/>
      <c r="JCE8" s="238"/>
      <c r="JCF8" s="238"/>
      <c r="JCG8" s="238"/>
      <c r="JCH8" s="238"/>
      <c r="JCI8" s="238"/>
      <c r="JCJ8" s="238"/>
      <c r="JCK8" s="238"/>
      <c r="JCL8" s="238"/>
      <c r="JCM8" s="238"/>
      <c r="JCN8" s="238"/>
      <c r="JCO8" s="238"/>
      <c r="JCP8" s="238"/>
      <c r="JCQ8" s="238"/>
      <c r="JCR8" s="238"/>
      <c r="JCS8" s="238"/>
      <c r="JCT8" s="238"/>
      <c r="JCU8" s="238"/>
      <c r="JCV8" s="238"/>
      <c r="JCW8" s="238"/>
      <c r="JCX8" s="238"/>
      <c r="JCY8" s="238"/>
      <c r="JCZ8" s="238"/>
      <c r="JDA8" s="238"/>
      <c r="JDB8" s="238"/>
      <c r="JDC8" s="238"/>
      <c r="JDD8" s="238"/>
      <c r="JDE8" s="238"/>
      <c r="JDF8" s="238"/>
      <c r="JDG8" s="238"/>
      <c r="JDH8" s="238"/>
      <c r="JDI8" s="238"/>
      <c r="JDJ8" s="238"/>
      <c r="JDK8" s="238"/>
      <c r="JDL8" s="238"/>
      <c r="JDM8" s="238"/>
      <c r="JDN8" s="238"/>
      <c r="JDO8" s="238"/>
      <c r="JDP8" s="238"/>
      <c r="JDQ8" s="238"/>
      <c r="JDR8" s="238"/>
      <c r="JDS8" s="238"/>
      <c r="JDT8" s="238"/>
      <c r="JDU8" s="238"/>
      <c r="JDV8" s="238"/>
      <c r="JDW8" s="238"/>
      <c r="JDX8" s="238"/>
      <c r="JDY8" s="238"/>
      <c r="JDZ8" s="238"/>
      <c r="JEA8" s="238"/>
      <c r="JEB8" s="238"/>
      <c r="JEC8" s="238"/>
      <c r="JED8" s="238"/>
      <c r="JEE8" s="238"/>
      <c r="JEF8" s="238"/>
      <c r="JEG8" s="238"/>
      <c r="JEH8" s="238"/>
      <c r="JEI8" s="238"/>
      <c r="JEJ8" s="238"/>
      <c r="JEK8" s="238"/>
      <c r="JEL8" s="238"/>
      <c r="JEM8" s="238"/>
      <c r="JEN8" s="238"/>
      <c r="JEO8" s="238"/>
      <c r="JEP8" s="238"/>
      <c r="JEQ8" s="238"/>
      <c r="JER8" s="238"/>
      <c r="JES8" s="238"/>
      <c r="JET8" s="238"/>
      <c r="JEU8" s="238"/>
      <c r="JEV8" s="238"/>
      <c r="JEW8" s="238"/>
      <c r="JEX8" s="238"/>
      <c r="JEY8" s="238"/>
      <c r="JEZ8" s="238"/>
      <c r="JFA8" s="238"/>
      <c r="JFB8" s="238"/>
      <c r="JFC8" s="238"/>
      <c r="JFD8" s="238"/>
      <c r="JFE8" s="238"/>
      <c r="JFF8" s="238"/>
      <c r="JFG8" s="238"/>
      <c r="JFH8" s="238"/>
      <c r="JFI8" s="238"/>
      <c r="JFJ8" s="238"/>
      <c r="JFK8" s="238"/>
      <c r="JFL8" s="238"/>
      <c r="JFM8" s="238"/>
      <c r="JFN8" s="238"/>
      <c r="JFO8" s="238"/>
      <c r="JFP8" s="238"/>
      <c r="JFQ8" s="238"/>
      <c r="JFR8" s="238"/>
      <c r="JFS8" s="238"/>
      <c r="JFT8" s="238"/>
      <c r="JFU8" s="238"/>
      <c r="JFV8" s="238"/>
      <c r="JFW8" s="238"/>
      <c r="JFX8" s="238"/>
      <c r="JFY8" s="238"/>
      <c r="JFZ8" s="238"/>
      <c r="JGA8" s="238"/>
      <c r="JGB8" s="238"/>
      <c r="JGC8" s="238"/>
      <c r="JGD8" s="238"/>
      <c r="JGE8" s="238"/>
      <c r="JGF8" s="238"/>
      <c r="JGG8" s="238"/>
      <c r="JGH8" s="238"/>
      <c r="JGI8" s="238"/>
      <c r="JGJ8" s="238"/>
      <c r="JGK8" s="238"/>
      <c r="JGL8" s="238"/>
      <c r="JGM8" s="238"/>
      <c r="JGN8" s="238"/>
      <c r="JGO8" s="238"/>
      <c r="JGP8" s="238"/>
      <c r="JGQ8" s="238"/>
      <c r="JGR8" s="238"/>
      <c r="JGS8" s="238"/>
      <c r="JGT8" s="238"/>
      <c r="JGU8" s="238"/>
      <c r="JGV8" s="238"/>
      <c r="JGW8" s="238"/>
      <c r="JGX8" s="238"/>
      <c r="JGY8" s="238"/>
      <c r="JGZ8" s="238"/>
      <c r="JHA8" s="238"/>
      <c r="JHB8" s="238"/>
      <c r="JHC8" s="238"/>
      <c r="JHD8" s="238"/>
      <c r="JHE8" s="238"/>
      <c r="JHF8" s="238"/>
      <c r="JHG8" s="238"/>
      <c r="JHH8" s="238"/>
      <c r="JHI8" s="238"/>
      <c r="JHJ8" s="238"/>
      <c r="JHK8" s="238"/>
      <c r="JHL8" s="238"/>
      <c r="JHM8" s="238"/>
      <c r="JHN8" s="238"/>
      <c r="JHO8" s="238"/>
      <c r="JHP8" s="238"/>
      <c r="JHQ8" s="238"/>
      <c r="JHR8" s="238"/>
      <c r="JHS8" s="238"/>
      <c r="JHT8" s="238"/>
      <c r="JHU8" s="238"/>
      <c r="JHV8" s="238"/>
      <c r="JHW8" s="238"/>
      <c r="JHX8" s="238"/>
      <c r="JHY8" s="238"/>
      <c r="JHZ8" s="238"/>
      <c r="JIA8" s="238"/>
      <c r="JIB8" s="238"/>
      <c r="JIC8" s="238"/>
      <c r="JID8" s="238"/>
      <c r="JIE8" s="238"/>
      <c r="JIF8" s="238"/>
      <c r="JIG8" s="238"/>
      <c r="JIH8" s="238"/>
      <c r="JII8" s="238"/>
      <c r="JIJ8" s="238"/>
      <c r="JIK8" s="238"/>
      <c r="JIL8" s="238"/>
      <c r="JIM8" s="238"/>
      <c r="JIN8" s="238"/>
      <c r="JIO8" s="238"/>
      <c r="JIP8" s="238"/>
      <c r="JIQ8" s="238"/>
      <c r="JIR8" s="238"/>
      <c r="JIS8" s="238"/>
      <c r="JIT8" s="238"/>
      <c r="JIU8" s="238"/>
      <c r="JIV8" s="238"/>
      <c r="JIW8" s="238"/>
      <c r="JIX8" s="238"/>
      <c r="JIY8" s="238"/>
      <c r="JIZ8" s="238"/>
      <c r="JJA8" s="238"/>
      <c r="JJB8" s="238"/>
      <c r="JJC8" s="238"/>
      <c r="JJD8" s="238"/>
      <c r="JJE8" s="238"/>
      <c r="JJF8" s="238"/>
      <c r="JJG8" s="238"/>
      <c r="JJH8" s="238"/>
      <c r="JJI8" s="238"/>
      <c r="JJJ8" s="238"/>
      <c r="JJK8" s="238"/>
      <c r="JJL8" s="238"/>
      <c r="JJM8" s="238"/>
      <c r="JJN8" s="238"/>
      <c r="JJO8" s="238"/>
      <c r="JJP8" s="238"/>
      <c r="JJQ8" s="238"/>
      <c r="JJR8" s="238"/>
      <c r="JJS8" s="238"/>
      <c r="JJT8" s="238"/>
      <c r="JJU8" s="238"/>
      <c r="JJV8" s="238"/>
      <c r="JJW8" s="238"/>
      <c r="JJX8" s="238"/>
      <c r="JJY8" s="238"/>
      <c r="JJZ8" s="238"/>
      <c r="JKA8" s="238"/>
      <c r="JKB8" s="238"/>
      <c r="JKC8" s="238"/>
      <c r="JKD8" s="238"/>
      <c r="JKE8" s="238"/>
      <c r="JKF8" s="238"/>
      <c r="JKG8" s="238"/>
      <c r="JKH8" s="238"/>
      <c r="JKI8" s="238"/>
      <c r="JKJ8" s="238"/>
      <c r="JKK8" s="238"/>
      <c r="JKL8" s="238"/>
      <c r="JKM8" s="238"/>
      <c r="JKN8" s="238"/>
      <c r="JKO8" s="238"/>
      <c r="JKP8" s="238"/>
      <c r="JKQ8" s="238"/>
      <c r="JKR8" s="238"/>
      <c r="JKS8" s="238"/>
      <c r="JKT8" s="238"/>
      <c r="JKU8" s="238"/>
      <c r="JKV8" s="238"/>
      <c r="JKW8" s="238"/>
      <c r="JKX8" s="238"/>
      <c r="JKY8" s="238"/>
      <c r="JKZ8" s="238"/>
      <c r="JLA8" s="238"/>
      <c r="JLB8" s="238"/>
      <c r="JLC8" s="238"/>
      <c r="JLD8" s="238"/>
      <c r="JLE8" s="238"/>
      <c r="JLF8" s="238"/>
      <c r="JLG8" s="238"/>
      <c r="JLH8" s="238"/>
      <c r="JLI8" s="238"/>
      <c r="JLJ8" s="238"/>
      <c r="JLK8" s="238"/>
      <c r="JLL8" s="238"/>
      <c r="JLM8" s="238"/>
      <c r="JLN8" s="238"/>
      <c r="JLO8" s="238"/>
      <c r="JLP8" s="238"/>
      <c r="JLQ8" s="238"/>
      <c r="JLR8" s="238"/>
      <c r="JLS8" s="238"/>
      <c r="JLT8" s="238"/>
      <c r="JLU8" s="238"/>
      <c r="JLV8" s="238"/>
      <c r="JLW8" s="238"/>
      <c r="JLX8" s="238"/>
      <c r="JLY8" s="238"/>
      <c r="JLZ8" s="238"/>
      <c r="JMA8" s="238"/>
      <c r="JMB8" s="238"/>
      <c r="JMC8" s="238"/>
      <c r="JMD8" s="238"/>
      <c r="JME8" s="238"/>
      <c r="JMF8" s="238"/>
      <c r="JMG8" s="238"/>
      <c r="JMH8" s="238"/>
      <c r="JMI8" s="238"/>
      <c r="JMJ8" s="238"/>
      <c r="JMK8" s="238"/>
      <c r="JML8" s="238"/>
      <c r="JMM8" s="238"/>
      <c r="JMN8" s="238"/>
      <c r="JMO8" s="238"/>
      <c r="JMP8" s="238"/>
      <c r="JMQ8" s="238"/>
      <c r="JMR8" s="238"/>
      <c r="JMS8" s="238"/>
      <c r="JMT8" s="238"/>
      <c r="JMU8" s="238"/>
      <c r="JMV8" s="238"/>
      <c r="JMW8" s="238"/>
      <c r="JMX8" s="238"/>
      <c r="JMY8" s="238"/>
      <c r="JMZ8" s="238"/>
      <c r="JNA8" s="238"/>
      <c r="JNB8" s="238"/>
      <c r="JNC8" s="238"/>
      <c r="JND8" s="238"/>
      <c r="JNE8" s="238"/>
      <c r="JNF8" s="238"/>
      <c r="JNG8" s="238"/>
      <c r="JNH8" s="238"/>
      <c r="JNI8" s="238"/>
      <c r="JNJ8" s="238"/>
      <c r="JNK8" s="238"/>
      <c r="JNL8" s="238"/>
      <c r="JNM8" s="238"/>
      <c r="JNN8" s="238"/>
      <c r="JNO8" s="238"/>
      <c r="JNP8" s="238"/>
      <c r="JNQ8" s="238"/>
      <c r="JNR8" s="238"/>
      <c r="JNS8" s="238"/>
      <c r="JNT8" s="238"/>
      <c r="JNU8" s="238"/>
      <c r="JNV8" s="238"/>
      <c r="JNW8" s="238"/>
      <c r="JNX8" s="238"/>
      <c r="JNY8" s="238"/>
      <c r="JNZ8" s="238"/>
      <c r="JOA8" s="238"/>
      <c r="JOB8" s="238"/>
      <c r="JOC8" s="238"/>
      <c r="JOD8" s="238"/>
      <c r="JOE8" s="238"/>
      <c r="JOF8" s="238"/>
      <c r="JOG8" s="238"/>
      <c r="JOH8" s="238"/>
      <c r="JOI8" s="238"/>
      <c r="JOJ8" s="238"/>
      <c r="JOK8" s="238"/>
      <c r="JOL8" s="238"/>
      <c r="JOM8" s="238"/>
      <c r="JON8" s="238"/>
      <c r="JOO8" s="238"/>
      <c r="JOP8" s="238"/>
      <c r="JOQ8" s="238"/>
      <c r="JOR8" s="238"/>
      <c r="JOS8" s="238"/>
      <c r="JOT8" s="238"/>
      <c r="JOU8" s="238"/>
      <c r="JOV8" s="238"/>
      <c r="JOW8" s="238"/>
      <c r="JOX8" s="238"/>
      <c r="JOY8" s="238"/>
      <c r="JOZ8" s="238"/>
      <c r="JPA8" s="238"/>
      <c r="JPB8" s="238"/>
      <c r="JPC8" s="238"/>
      <c r="JPD8" s="238"/>
      <c r="JPE8" s="238"/>
      <c r="JPF8" s="238"/>
      <c r="JPG8" s="238"/>
      <c r="JPH8" s="238"/>
      <c r="JPI8" s="238"/>
      <c r="JPJ8" s="238"/>
      <c r="JPK8" s="238"/>
      <c r="JPL8" s="238"/>
      <c r="JPM8" s="238"/>
      <c r="JPN8" s="238"/>
      <c r="JPO8" s="238"/>
      <c r="JPP8" s="238"/>
      <c r="JPQ8" s="238"/>
      <c r="JPR8" s="238"/>
      <c r="JPS8" s="238"/>
      <c r="JPT8" s="238"/>
      <c r="JPU8" s="238"/>
      <c r="JPV8" s="238"/>
      <c r="JPW8" s="238"/>
      <c r="JPX8" s="238"/>
      <c r="JPY8" s="238"/>
      <c r="JPZ8" s="238"/>
      <c r="JQA8" s="238"/>
      <c r="JQB8" s="238"/>
      <c r="JQC8" s="238"/>
      <c r="JQD8" s="238"/>
      <c r="JQE8" s="238"/>
      <c r="JQF8" s="238"/>
      <c r="JQG8" s="238"/>
      <c r="JQH8" s="238"/>
      <c r="JQI8" s="238"/>
      <c r="JQJ8" s="238"/>
      <c r="JQK8" s="238"/>
      <c r="JQL8" s="238"/>
      <c r="JQM8" s="238"/>
      <c r="JQN8" s="238"/>
      <c r="JQO8" s="238"/>
      <c r="JQP8" s="238"/>
      <c r="JQQ8" s="238"/>
      <c r="JQR8" s="238"/>
      <c r="JQS8" s="238"/>
      <c r="JQT8" s="238"/>
      <c r="JQU8" s="238"/>
      <c r="JQV8" s="238"/>
      <c r="JQW8" s="238"/>
      <c r="JQX8" s="238"/>
      <c r="JQY8" s="238"/>
      <c r="JQZ8" s="238"/>
      <c r="JRA8" s="238"/>
      <c r="JRB8" s="238"/>
      <c r="JRC8" s="238"/>
      <c r="JRD8" s="238"/>
      <c r="JRE8" s="238"/>
      <c r="JRF8" s="238"/>
      <c r="JRG8" s="238"/>
      <c r="JRH8" s="238"/>
      <c r="JRI8" s="238"/>
      <c r="JRJ8" s="238"/>
      <c r="JRK8" s="238"/>
      <c r="JRL8" s="238"/>
      <c r="JRM8" s="238"/>
      <c r="JRN8" s="238"/>
      <c r="JRO8" s="238"/>
      <c r="JRP8" s="238"/>
      <c r="JRQ8" s="238"/>
      <c r="JRR8" s="238"/>
      <c r="JRS8" s="238"/>
      <c r="JRT8" s="238"/>
      <c r="JRU8" s="238"/>
      <c r="JRV8" s="238"/>
      <c r="JRW8" s="238"/>
      <c r="JRX8" s="238"/>
      <c r="JRY8" s="238"/>
      <c r="JRZ8" s="238"/>
      <c r="JSA8" s="238"/>
      <c r="JSB8" s="238"/>
      <c r="JSC8" s="238"/>
      <c r="JSD8" s="238"/>
      <c r="JSE8" s="238"/>
      <c r="JSF8" s="238"/>
      <c r="JSG8" s="238"/>
      <c r="JSH8" s="238"/>
      <c r="JSI8" s="238"/>
      <c r="JSJ8" s="238"/>
      <c r="JSK8" s="238"/>
      <c r="JSL8" s="238"/>
      <c r="JSM8" s="238"/>
      <c r="JSN8" s="238"/>
      <c r="JSO8" s="238"/>
      <c r="JSP8" s="238"/>
      <c r="JSQ8" s="238"/>
      <c r="JSR8" s="238"/>
      <c r="JSS8" s="238"/>
      <c r="JST8" s="238"/>
      <c r="JSU8" s="238"/>
      <c r="JSV8" s="238"/>
      <c r="JSW8" s="238"/>
      <c r="JSX8" s="238"/>
      <c r="JSY8" s="238"/>
      <c r="JSZ8" s="238"/>
      <c r="JTA8" s="238"/>
      <c r="JTB8" s="238"/>
      <c r="JTC8" s="238"/>
      <c r="JTD8" s="238"/>
      <c r="JTE8" s="238"/>
      <c r="JTF8" s="238"/>
      <c r="JTG8" s="238"/>
      <c r="JTH8" s="238"/>
      <c r="JTI8" s="238"/>
      <c r="JTJ8" s="238"/>
      <c r="JTK8" s="238"/>
      <c r="JTL8" s="238"/>
      <c r="JTM8" s="238"/>
      <c r="JTN8" s="238"/>
      <c r="JTO8" s="238"/>
      <c r="JTP8" s="238"/>
      <c r="JTQ8" s="238"/>
      <c r="JTR8" s="238"/>
      <c r="JTS8" s="238"/>
      <c r="JTT8" s="238"/>
      <c r="JTU8" s="238"/>
      <c r="JTV8" s="238"/>
      <c r="JTW8" s="238"/>
      <c r="JTX8" s="238"/>
      <c r="JTY8" s="238"/>
      <c r="JTZ8" s="238"/>
      <c r="JUA8" s="238"/>
      <c r="JUB8" s="238"/>
      <c r="JUC8" s="238"/>
      <c r="JUD8" s="238"/>
      <c r="JUE8" s="238"/>
      <c r="JUF8" s="238"/>
      <c r="JUG8" s="238"/>
      <c r="JUH8" s="238"/>
      <c r="JUI8" s="238"/>
      <c r="JUJ8" s="238"/>
      <c r="JUK8" s="238"/>
      <c r="JUL8" s="238"/>
      <c r="JUM8" s="238"/>
      <c r="JUN8" s="238"/>
      <c r="JUO8" s="238"/>
      <c r="JUP8" s="238"/>
      <c r="JUQ8" s="238"/>
      <c r="JUR8" s="238"/>
      <c r="JUS8" s="238"/>
      <c r="JUT8" s="238"/>
      <c r="JUU8" s="238"/>
      <c r="JUV8" s="238"/>
      <c r="JUW8" s="238"/>
      <c r="JUX8" s="238"/>
      <c r="JUY8" s="238"/>
      <c r="JUZ8" s="238"/>
      <c r="JVA8" s="238"/>
      <c r="JVB8" s="238"/>
      <c r="JVC8" s="238"/>
      <c r="JVD8" s="238"/>
      <c r="JVE8" s="238"/>
      <c r="JVF8" s="238"/>
      <c r="JVG8" s="238"/>
      <c r="JVH8" s="238"/>
      <c r="JVI8" s="238"/>
      <c r="JVJ8" s="238"/>
      <c r="JVK8" s="238"/>
      <c r="JVL8" s="238"/>
      <c r="JVM8" s="238"/>
      <c r="JVN8" s="238"/>
      <c r="JVO8" s="238"/>
      <c r="JVP8" s="238"/>
      <c r="JVQ8" s="238"/>
      <c r="JVR8" s="238"/>
      <c r="JVS8" s="238"/>
      <c r="JVT8" s="238"/>
      <c r="JVU8" s="238"/>
      <c r="JVV8" s="238"/>
      <c r="JVW8" s="238"/>
      <c r="JVX8" s="238"/>
      <c r="JVY8" s="238"/>
      <c r="JVZ8" s="238"/>
      <c r="JWA8" s="238"/>
      <c r="JWB8" s="238"/>
      <c r="JWC8" s="238"/>
      <c r="JWD8" s="238"/>
      <c r="JWE8" s="238"/>
      <c r="JWF8" s="238"/>
      <c r="JWG8" s="238"/>
      <c r="JWH8" s="238"/>
      <c r="JWI8" s="238"/>
      <c r="JWJ8" s="238"/>
      <c r="JWK8" s="238"/>
      <c r="JWL8" s="238"/>
      <c r="JWM8" s="238"/>
      <c r="JWN8" s="238"/>
      <c r="JWO8" s="238"/>
      <c r="JWP8" s="238"/>
      <c r="JWQ8" s="238"/>
      <c r="JWR8" s="238"/>
      <c r="JWS8" s="238"/>
      <c r="JWT8" s="238"/>
      <c r="JWU8" s="238"/>
      <c r="JWV8" s="238"/>
      <c r="JWW8" s="238"/>
      <c r="JWX8" s="238"/>
      <c r="JWY8" s="238"/>
      <c r="JWZ8" s="238"/>
      <c r="JXA8" s="238"/>
      <c r="JXB8" s="238"/>
      <c r="JXC8" s="238"/>
      <c r="JXD8" s="238"/>
      <c r="JXE8" s="238"/>
      <c r="JXF8" s="238"/>
      <c r="JXG8" s="238"/>
      <c r="JXH8" s="238"/>
      <c r="JXI8" s="238"/>
      <c r="JXJ8" s="238"/>
      <c r="JXK8" s="238"/>
      <c r="JXL8" s="238"/>
      <c r="JXM8" s="238"/>
      <c r="JXN8" s="238"/>
      <c r="JXO8" s="238"/>
      <c r="JXP8" s="238"/>
      <c r="JXQ8" s="238"/>
      <c r="JXR8" s="238"/>
      <c r="JXS8" s="238"/>
      <c r="JXT8" s="238"/>
      <c r="JXU8" s="238"/>
      <c r="JXV8" s="238"/>
      <c r="JXW8" s="238"/>
      <c r="JXX8" s="238"/>
      <c r="JXY8" s="238"/>
      <c r="JXZ8" s="238"/>
      <c r="JYA8" s="238"/>
      <c r="JYB8" s="238"/>
      <c r="JYC8" s="238"/>
      <c r="JYD8" s="238"/>
      <c r="JYE8" s="238"/>
      <c r="JYF8" s="238"/>
      <c r="JYG8" s="238"/>
      <c r="JYH8" s="238"/>
      <c r="JYI8" s="238"/>
      <c r="JYJ8" s="238"/>
      <c r="JYK8" s="238"/>
      <c r="JYL8" s="238"/>
      <c r="JYM8" s="238"/>
      <c r="JYN8" s="238"/>
      <c r="JYO8" s="238"/>
      <c r="JYP8" s="238"/>
      <c r="JYQ8" s="238"/>
      <c r="JYR8" s="238"/>
      <c r="JYS8" s="238"/>
      <c r="JYT8" s="238"/>
      <c r="JYU8" s="238"/>
      <c r="JYV8" s="238"/>
      <c r="JYW8" s="238"/>
      <c r="JYX8" s="238"/>
      <c r="JYY8" s="238"/>
      <c r="JYZ8" s="238"/>
      <c r="JZA8" s="238"/>
      <c r="JZB8" s="238"/>
      <c r="JZC8" s="238"/>
      <c r="JZD8" s="238"/>
      <c r="JZE8" s="238"/>
      <c r="JZF8" s="238"/>
      <c r="JZG8" s="238"/>
      <c r="JZH8" s="238"/>
      <c r="JZI8" s="238"/>
      <c r="JZJ8" s="238"/>
      <c r="JZK8" s="238"/>
      <c r="JZL8" s="238"/>
      <c r="JZM8" s="238"/>
      <c r="JZN8" s="238"/>
      <c r="JZO8" s="238"/>
      <c r="JZP8" s="238"/>
      <c r="JZQ8" s="238"/>
      <c r="JZR8" s="238"/>
      <c r="JZS8" s="238"/>
      <c r="JZT8" s="238"/>
      <c r="JZU8" s="238"/>
      <c r="JZV8" s="238"/>
      <c r="JZW8" s="238"/>
      <c r="JZX8" s="238"/>
      <c r="JZY8" s="238"/>
      <c r="JZZ8" s="238"/>
      <c r="KAA8" s="238"/>
      <c r="KAB8" s="238"/>
      <c r="KAC8" s="238"/>
      <c r="KAD8" s="238"/>
      <c r="KAE8" s="238"/>
      <c r="KAF8" s="238"/>
      <c r="KAG8" s="238"/>
      <c r="KAH8" s="238"/>
      <c r="KAI8" s="238"/>
      <c r="KAJ8" s="238"/>
      <c r="KAK8" s="238"/>
      <c r="KAL8" s="238"/>
      <c r="KAM8" s="238"/>
      <c r="KAN8" s="238"/>
      <c r="KAO8" s="238"/>
      <c r="KAP8" s="238"/>
      <c r="KAQ8" s="238"/>
      <c r="KAR8" s="238"/>
      <c r="KAS8" s="238"/>
      <c r="KAT8" s="238"/>
      <c r="KAU8" s="238"/>
      <c r="KAV8" s="238"/>
      <c r="KAW8" s="238"/>
      <c r="KAX8" s="238"/>
      <c r="KAY8" s="238"/>
      <c r="KAZ8" s="238"/>
      <c r="KBA8" s="238"/>
      <c r="KBB8" s="238"/>
      <c r="KBC8" s="238"/>
      <c r="KBD8" s="238"/>
      <c r="KBE8" s="238"/>
      <c r="KBF8" s="238"/>
      <c r="KBG8" s="238"/>
      <c r="KBH8" s="238"/>
      <c r="KBI8" s="238"/>
      <c r="KBJ8" s="238"/>
      <c r="KBK8" s="238"/>
      <c r="KBL8" s="238"/>
      <c r="KBM8" s="238"/>
      <c r="KBN8" s="238"/>
      <c r="KBO8" s="238"/>
      <c r="KBP8" s="238"/>
      <c r="KBQ8" s="238"/>
      <c r="KBR8" s="238"/>
      <c r="KBS8" s="238"/>
      <c r="KBT8" s="238"/>
      <c r="KBU8" s="238"/>
      <c r="KBV8" s="238"/>
      <c r="KBW8" s="238"/>
      <c r="KBX8" s="238"/>
      <c r="KBY8" s="238"/>
      <c r="KBZ8" s="238"/>
      <c r="KCA8" s="238"/>
      <c r="KCB8" s="238"/>
      <c r="KCC8" s="238"/>
      <c r="KCD8" s="238"/>
      <c r="KCE8" s="238"/>
      <c r="KCF8" s="238"/>
      <c r="KCG8" s="238"/>
      <c r="KCH8" s="238"/>
      <c r="KCI8" s="238"/>
      <c r="KCJ8" s="238"/>
      <c r="KCK8" s="238"/>
      <c r="KCL8" s="238"/>
      <c r="KCM8" s="238"/>
      <c r="KCN8" s="238"/>
      <c r="KCO8" s="238"/>
      <c r="KCP8" s="238"/>
      <c r="KCQ8" s="238"/>
      <c r="KCR8" s="238"/>
      <c r="KCS8" s="238"/>
      <c r="KCT8" s="238"/>
      <c r="KCU8" s="238"/>
      <c r="KCV8" s="238"/>
      <c r="KCW8" s="238"/>
      <c r="KCX8" s="238"/>
      <c r="KCY8" s="238"/>
      <c r="KCZ8" s="238"/>
      <c r="KDA8" s="238"/>
      <c r="KDB8" s="238"/>
      <c r="KDC8" s="238"/>
      <c r="KDD8" s="238"/>
      <c r="KDE8" s="238"/>
      <c r="KDF8" s="238"/>
      <c r="KDG8" s="238"/>
      <c r="KDH8" s="238"/>
      <c r="KDI8" s="238"/>
      <c r="KDJ8" s="238"/>
      <c r="KDK8" s="238"/>
      <c r="KDL8" s="238"/>
      <c r="KDM8" s="238"/>
      <c r="KDN8" s="238"/>
      <c r="KDO8" s="238"/>
      <c r="KDP8" s="238"/>
      <c r="KDQ8" s="238"/>
      <c r="KDR8" s="238"/>
      <c r="KDS8" s="238"/>
      <c r="KDT8" s="238"/>
      <c r="KDU8" s="238"/>
      <c r="KDV8" s="238"/>
      <c r="KDW8" s="238"/>
      <c r="KDX8" s="238"/>
      <c r="KDY8" s="238"/>
      <c r="KDZ8" s="238"/>
      <c r="KEA8" s="238"/>
      <c r="KEB8" s="238"/>
      <c r="KEC8" s="238"/>
      <c r="KED8" s="238"/>
      <c r="KEE8" s="238"/>
      <c r="KEF8" s="238"/>
      <c r="KEG8" s="238"/>
      <c r="KEH8" s="238"/>
      <c r="KEI8" s="238"/>
      <c r="KEJ8" s="238"/>
      <c r="KEK8" s="238"/>
      <c r="KEL8" s="238"/>
      <c r="KEM8" s="238"/>
      <c r="KEN8" s="238"/>
      <c r="KEO8" s="238"/>
      <c r="KEP8" s="238"/>
      <c r="KEQ8" s="238"/>
      <c r="KER8" s="238"/>
      <c r="KES8" s="238"/>
      <c r="KET8" s="238"/>
      <c r="KEU8" s="238"/>
      <c r="KEV8" s="238"/>
      <c r="KEW8" s="238"/>
      <c r="KEX8" s="238"/>
      <c r="KEY8" s="238"/>
      <c r="KEZ8" s="238"/>
      <c r="KFA8" s="238"/>
      <c r="KFB8" s="238"/>
      <c r="KFC8" s="238"/>
      <c r="KFD8" s="238"/>
      <c r="KFE8" s="238"/>
      <c r="KFF8" s="238"/>
      <c r="KFG8" s="238"/>
      <c r="KFH8" s="238"/>
      <c r="KFI8" s="238"/>
      <c r="KFJ8" s="238"/>
      <c r="KFK8" s="238"/>
      <c r="KFL8" s="238"/>
      <c r="KFM8" s="238"/>
      <c r="KFN8" s="238"/>
      <c r="KFO8" s="238"/>
      <c r="KFP8" s="238"/>
      <c r="KFQ8" s="238"/>
      <c r="KFR8" s="238"/>
      <c r="KFS8" s="238"/>
      <c r="KFT8" s="238"/>
      <c r="KFU8" s="238"/>
      <c r="KFV8" s="238"/>
      <c r="KFW8" s="238"/>
      <c r="KFX8" s="238"/>
      <c r="KFY8" s="238"/>
      <c r="KFZ8" s="238"/>
      <c r="KGA8" s="238"/>
      <c r="KGB8" s="238"/>
      <c r="KGC8" s="238"/>
      <c r="KGD8" s="238"/>
      <c r="KGE8" s="238"/>
      <c r="KGF8" s="238"/>
      <c r="KGG8" s="238"/>
      <c r="KGH8" s="238"/>
      <c r="KGI8" s="238"/>
      <c r="KGJ8" s="238"/>
      <c r="KGK8" s="238"/>
      <c r="KGL8" s="238"/>
      <c r="KGM8" s="238"/>
      <c r="KGN8" s="238"/>
      <c r="KGO8" s="238"/>
      <c r="KGP8" s="238"/>
      <c r="KGQ8" s="238"/>
      <c r="KGR8" s="238"/>
      <c r="KGS8" s="238"/>
      <c r="KGT8" s="238"/>
      <c r="KGU8" s="238"/>
      <c r="KGV8" s="238"/>
      <c r="KGW8" s="238"/>
      <c r="KGX8" s="238"/>
      <c r="KGY8" s="238"/>
      <c r="KGZ8" s="238"/>
      <c r="KHA8" s="238"/>
      <c r="KHB8" s="238"/>
      <c r="KHC8" s="238"/>
      <c r="KHD8" s="238"/>
      <c r="KHE8" s="238"/>
      <c r="KHF8" s="238"/>
      <c r="KHG8" s="238"/>
      <c r="KHH8" s="238"/>
      <c r="KHI8" s="238"/>
      <c r="KHJ8" s="238"/>
      <c r="KHK8" s="238"/>
      <c r="KHL8" s="238"/>
      <c r="KHM8" s="238"/>
      <c r="KHN8" s="238"/>
      <c r="KHO8" s="238"/>
      <c r="KHP8" s="238"/>
      <c r="KHQ8" s="238"/>
      <c r="KHR8" s="238"/>
      <c r="KHS8" s="238"/>
      <c r="KHT8" s="238"/>
      <c r="KHU8" s="238"/>
      <c r="KHV8" s="238"/>
      <c r="KHW8" s="238"/>
      <c r="KHX8" s="238"/>
      <c r="KHY8" s="238"/>
      <c r="KHZ8" s="238"/>
      <c r="KIA8" s="238"/>
      <c r="KIB8" s="238"/>
      <c r="KIC8" s="238"/>
      <c r="KID8" s="238"/>
      <c r="KIE8" s="238"/>
      <c r="KIF8" s="238"/>
      <c r="KIG8" s="238"/>
      <c r="KIH8" s="238"/>
      <c r="KII8" s="238"/>
      <c r="KIJ8" s="238"/>
      <c r="KIK8" s="238"/>
      <c r="KIL8" s="238"/>
      <c r="KIM8" s="238"/>
      <c r="KIN8" s="238"/>
      <c r="KIO8" s="238"/>
      <c r="KIP8" s="238"/>
      <c r="KIQ8" s="238"/>
      <c r="KIR8" s="238"/>
      <c r="KIS8" s="238"/>
      <c r="KIT8" s="238"/>
      <c r="KIU8" s="238"/>
      <c r="KIV8" s="238"/>
      <c r="KIW8" s="238"/>
      <c r="KIX8" s="238"/>
      <c r="KIY8" s="238"/>
      <c r="KIZ8" s="238"/>
      <c r="KJA8" s="238"/>
      <c r="KJB8" s="238"/>
      <c r="KJC8" s="238"/>
      <c r="KJD8" s="238"/>
      <c r="KJE8" s="238"/>
      <c r="KJF8" s="238"/>
      <c r="KJG8" s="238"/>
      <c r="KJH8" s="238"/>
      <c r="KJI8" s="238"/>
      <c r="KJJ8" s="238"/>
      <c r="KJK8" s="238"/>
      <c r="KJL8" s="238"/>
      <c r="KJM8" s="238"/>
      <c r="KJN8" s="238"/>
      <c r="KJO8" s="238"/>
      <c r="KJP8" s="238"/>
      <c r="KJQ8" s="238"/>
      <c r="KJR8" s="238"/>
      <c r="KJS8" s="238"/>
      <c r="KJT8" s="238"/>
      <c r="KJU8" s="238"/>
      <c r="KJV8" s="238"/>
      <c r="KJW8" s="238"/>
      <c r="KJX8" s="238"/>
      <c r="KJY8" s="238"/>
      <c r="KJZ8" s="238"/>
      <c r="KKA8" s="238"/>
      <c r="KKB8" s="238"/>
      <c r="KKC8" s="238"/>
      <c r="KKD8" s="238"/>
      <c r="KKE8" s="238"/>
      <c r="KKF8" s="238"/>
      <c r="KKG8" s="238"/>
      <c r="KKH8" s="238"/>
      <c r="KKI8" s="238"/>
      <c r="KKJ8" s="238"/>
      <c r="KKK8" s="238"/>
      <c r="KKL8" s="238"/>
      <c r="KKM8" s="238"/>
      <c r="KKN8" s="238"/>
      <c r="KKO8" s="238"/>
      <c r="KKP8" s="238"/>
      <c r="KKQ8" s="238"/>
      <c r="KKR8" s="238"/>
      <c r="KKS8" s="238"/>
      <c r="KKT8" s="238"/>
      <c r="KKU8" s="238"/>
      <c r="KKV8" s="238"/>
      <c r="KKW8" s="238"/>
      <c r="KKX8" s="238"/>
      <c r="KKY8" s="238"/>
      <c r="KKZ8" s="238"/>
      <c r="KLA8" s="238"/>
      <c r="KLB8" s="238"/>
      <c r="KLC8" s="238"/>
      <c r="KLD8" s="238"/>
      <c r="KLE8" s="238"/>
      <c r="KLF8" s="238"/>
      <c r="KLG8" s="238"/>
      <c r="KLH8" s="238"/>
      <c r="KLI8" s="238"/>
      <c r="KLJ8" s="238"/>
      <c r="KLK8" s="238"/>
      <c r="KLL8" s="238"/>
      <c r="KLM8" s="238"/>
      <c r="KLN8" s="238"/>
      <c r="KLO8" s="238"/>
      <c r="KLP8" s="238"/>
      <c r="KLQ8" s="238"/>
      <c r="KLR8" s="238"/>
      <c r="KLS8" s="238"/>
      <c r="KLT8" s="238"/>
      <c r="KLU8" s="238"/>
      <c r="KLV8" s="238"/>
      <c r="KLW8" s="238"/>
      <c r="KLX8" s="238"/>
      <c r="KLY8" s="238"/>
      <c r="KLZ8" s="238"/>
      <c r="KMA8" s="238"/>
      <c r="KMB8" s="238"/>
      <c r="KMC8" s="238"/>
      <c r="KMD8" s="238"/>
      <c r="KME8" s="238"/>
      <c r="KMF8" s="238"/>
      <c r="KMG8" s="238"/>
      <c r="KMH8" s="238"/>
      <c r="KMI8" s="238"/>
      <c r="KMJ8" s="238"/>
      <c r="KMK8" s="238"/>
      <c r="KML8" s="238"/>
      <c r="KMM8" s="238"/>
      <c r="KMN8" s="238"/>
      <c r="KMO8" s="238"/>
      <c r="KMP8" s="238"/>
      <c r="KMQ8" s="238"/>
      <c r="KMR8" s="238"/>
      <c r="KMS8" s="238"/>
      <c r="KMT8" s="238"/>
      <c r="KMU8" s="238"/>
      <c r="KMV8" s="238"/>
      <c r="KMW8" s="238"/>
      <c r="KMX8" s="238"/>
      <c r="KMY8" s="238"/>
      <c r="KMZ8" s="238"/>
      <c r="KNA8" s="238"/>
      <c r="KNB8" s="238"/>
      <c r="KNC8" s="238"/>
      <c r="KND8" s="238"/>
      <c r="KNE8" s="238"/>
      <c r="KNF8" s="238"/>
      <c r="KNG8" s="238"/>
      <c r="KNH8" s="238"/>
      <c r="KNI8" s="238"/>
      <c r="KNJ8" s="238"/>
      <c r="KNK8" s="238"/>
      <c r="KNL8" s="238"/>
      <c r="KNM8" s="238"/>
      <c r="KNN8" s="238"/>
      <c r="KNO8" s="238"/>
      <c r="KNP8" s="238"/>
      <c r="KNQ8" s="238"/>
      <c r="KNR8" s="238"/>
      <c r="KNS8" s="238"/>
      <c r="KNT8" s="238"/>
      <c r="KNU8" s="238"/>
      <c r="KNV8" s="238"/>
      <c r="KNW8" s="238"/>
      <c r="KNX8" s="238"/>
      <c r="KNY8" s="238"/>
      <c r="KNZ8" s="238"/>
      <c r="KOA8" s="238"/>
      <c r="KOB8" s="238"/>
      <c r="KOC8" s="238"/>
      <c r="KOD8" s="238"/>
      <c r="KOE8" s="238"/>
      <c r="KOF8" s="238"/>
      <c r="KOG8" s="238"/>
      <c r="KOH8" s="238"/>
      <c r="KOI8" s="238"/>
      <c r="KOJ8" s="238"/>
      <c r="KOK8" s="238"/>
      <c r="KOL8" s="238"/>
      <c r="KOM8" s="238"/>
      <c r="KON8" s="238"/>
      <c r="KOO8" s="238"/>
      <c r="KOP8" s="238"/>
      <c r="KOQ8" s="238"/>
      <c r="KOR8" s="238"/>
      <c r="KOS8" s="238"/>
      <c r="KOT8" s="238"/>
      <c r="KOU8" s="238"/>
      <c r="KOV8" s="238"/>
      <c r="KOW8" s="238"/>
      <c r="KOX8" s="238"/>
      <c r="KOY8" s="238"/>
      <c r="KOZ8" s="238"/>
      <c r="KPA8" s="238"/>
      <c r="KPB8" s="238"/>
      <c r="KPC8" s="238"/>
      <c r="KPD8" s="238"/>
      <c r="KPE8" s="238"/>
      <c r="KPF8" s="238"/>
      <c r="KPG8" s="238"/>
      <c r="KPH8" s="238"/>
      <c r="KPI8" s="238"/>
      <c r="KPJ8" s="238"/>
      <c r="KPK8" s="238"/>
      <c r="KPL8" s="238"/>
      <c r="KPM8" s="238"/>
      <c r="KPN8" s="238"/>
      <c r="KPO8" s="238"/>
      <c r="KPP8" s="238"/>
      <c r="KPQ8" s="238"/>
      <c r="KPR8" s="238"/>
      <c r="KPS8" s="238"/>
      <c r="KPT8" s="238"/>
      <c r="KPU8" s="238"/>
      <c r="KPV8" s="238"/>
      <c r="KPW8" s="238"/>
      <c r="KPX8" s="238"/>
      <c r="KPY8" s="238"/>
      <c r="KPZ8" s="238"/>
      <c r="KQA8" s="238"/>
      <c r="KQB8" s="238"/>
      <c r="KQC8" s="238"/>
      <c r="KQD8" s="238"/>
      <c r="KQE8" s="238"/>
      <c r="KQF8" s="238"/>
      <c r="KQG8" s="238"/>
      <c r="KQH8" s="238"/>
      <c r="KQI8" s="238"/>
      <c r="KQJ8" s="238"/>
      <c r="KQK8" s="238"/>
      <c r="KQL8" s="238"/>
      <c r="KQM8" s="238"/>
      <c r="KQN8" s="238"/>
      <c r="KQO8" s="238"/>
      <c r="KQP8" s="238"/>
      <c r="KQQ8" s="238"/>
      <c r="KQR8" s="238"/>
      <c r="KQS8" s="238"/>
      <c r="KQT8" s="238"/>
      <c r="KQU8" s="238"/>
      <c r="KQV8" s="238"/>
      <c r="KQW8" s="238"/>
      <c r="KQX8" s="238"/>
      <c r="KQY8" s="238"/>
      <c r="KQZ8" s="238"/>
      <c r="KRA8" s="238"/>
      <c r="KRB8" s="238"/>
      <c r="KRC8" s="238"/>
      <c r="KRD8" s="238"/>
      <c r="KRE8" s="238"/>
      <c r="KRF8" s="238"/>
      <c r="KRG8" s="238"/>
      <c r="KRH8" s="238"/>
      <c r="KRI8" s="238"/>
      <c r="KRJ8" s="238"/>
      <c r="KRK8" s="238"/>
      <c r="KRL8" s="238"/>
      <c r="KRM8" s="238"/>
      <c r="KRN8" s="238"/>
      <c r="KRO8" s="238"/>
      <c r="KRP8" s="238"/>
      <c r="KRQ8" s="238"/>
      <c r="KRR8" s="238"/>
      <c r="KRS8" s="238"/>
      <c r="KRT8" s="238"/>
      <c r="KRU8" s="238"/>
      <c r="KRV8" s="238"/>
      <c r="KRW8" s="238"/>
      <c r="KRX8" s="238"/>
      <c r="KRY8" s="238"/>
      <c r="KRZ8" s="238"/>
      <c r="KSA8" s="238"/>
      <c r="KSB8" s="238"/>
      <c r="KSC8" s="238"/>
      <c r="KSD8" s="238"/>
      <c r="KSE8" s="238"/>
      <c r="KSF8" s="238"/>
      <c r="KSG8" s="238"/>
      <c r="KSH8" s="238"/>
      <c r="KSI8" s="238"/>
      <c r="KSJ8" s="238"/>
      <c r="KSK8" s="238"/>
      <c r="KSL8" s="238"/>
      <c r="KSM8" s="238"/>
      <c r="KSN8" s="238"/>
      <c r="KSO8" s="238"/>
      <c r="KSP8" s="238"/>
      <c r="KSQ8" s="238"/>
      <c r="KSR8" s="238"/>
      <c r="KSS8" s="238"/>
      <c r="KST8" s="238"/>
      <c r="KSU8" s="238"/>
      <c r="KSV8" s="238"/>
      <c r="KSW8" s="238"/>
      <c r="KSX8" s="238"/>
      <c r="KSY8" s="238"/>
      <c r="KSZ8" s="238"/>
      <c r="KTA8" s="238"/>
      <c r="KTB8" s="238"/>
      <c r="KTC8" s="238"/>
      <c r="KTD8" s="238"/>
      <c r="KTE8" s="238"/>
      <c r="KTF8" s="238"/>
      <c r="KTG8" s="238"/>
      <c r="KTH8" s="238"/>
      <c r="KTI8" s="238"/>
      <c r="KTJ8" s="238"/>
      <c r="KTK8" s="238"/>
      <c r="KTL8" s="238"/>
      <c r="KTM8" s="238"/>
      <c r="KTN8" s="238"/>
      <c r="KTO8" s="238"/>
      <c r="KTP8" s="238"/>
      <c r="KTQ8" s="238"/>
      <c r="KTR8" s="238"/>
      <c r="KTS8" s="238"/>
      <c r="KTT8" s="238"/>
      <c r="KTU8" s="238"/>
      <c r="KTV8" s="238"/>
      <c r="KTW8" s="238"/>
      <c r="KTX8" s="238"/>
      <c r="KTY8" s="238"/>
      <c r="KTZ8" s="238"/>
      <c r="KUA8" s="238"/>
      <c r="KUB8" s="238"/>
      <c r="KUC8" s="238"/>
      <c r="KUD8" s="238"/>
      <c r="KUE8" s="238"/>
      <c r="KUF8" s="238"/>
      <c r="KUG8" s="238"/>
      <c r="KUH8" s="238"/>
      <c r="KUI8" s="238"/>
      <c r="KUJ8" s="238"/>
      <c r="KUK8" s="238"/>
      <c r="KUL8" s="238"/>
      <c r="KUM8" s="238"/>
      <c r="KUN8" s="238"/>
      <c r="KUO8" s="238"/>
      <c r="KUP8" s="238"/>
      <c r="KUQ8" s="238"/>
      <c r="KUR8" s="238"/>
      <c r="KUS8" s="238"/>
      <c r="KUT8" s="238"/>
      <c r="KUU8" s="238"/>
      <c r="KUV8" s="238"/>
      <c r="KUW8" s="238"/>
      <c r="KUX8" s="238"/>
      <c r="KUY8" s="238"/>
      <c r="KUZ8" s="238"/>
      <c r="KVA8" s="238"/>
      <c r="KVB8" s="238"/>
      <c r="KVC8" s="238"/>
      <c r="KVD8" s="238"/>
      <c r="KVE8" s="238"/>
      <c r="KVF8" s="238"/>
      <c r="KVG8" s="238"/>
      <c r="KVH8" s="238"/>
      <c r="KVI8" s="238"/>
      <c r="KVJ8" s="238"/>
      <c r="KVK8" s="238"/>
      <c r="KVL8" s="238"/>
      <c r="KVM8" s="238"/>
      <c r="KVN8" s="238"/>
      <c r="KVO8" s="238"/>
      <c r="KVP8" s="238"/>
      <c r="KVQ8" s="238"/>
      <c r="KVR8" s="238"/>
      <c r="KVS8" s="238"/>
      <c r="KVT8" s="238"/>
      <c r="KVU8" s="238"/>
      <c r="KVV8" s="238"/>
      <c r="KVW8" s="238"/>
      <c r="KVX8" s="238"/>
      <c r="KVY8" s="238"/>
      <c r="KVZ8" s="238"/>
      <c r="KWA8" s="238"/>
      <c r="KWB8" s="238"/>
      <c r="KWC8" s="238"/>
      <c r="KWD8" s="238"/>
      <c r="KWE8" s="238"/>
      <c r="KWF8" s="238"/>
      <c r="KWG8" s="238"/>
      <c r="KWH8" s="238"/>
      <c r="KWI8" s="238"/>
      <c r="KWJ8" s="238"/>
      <c r="KWK8" s="238"/>
      <c r="KWL8" s="238"/>
      <c r="KWM8" s="238"/>
      <c r="KWN8" s="238"/>
      <c r="KWO8" s="238"/>
      <c r="KWP8" s="238"/>
      <c r="KWQ8" s="238"/>
      <c r="KWR8" s="238"/>
      <c r="KWS8" s="238"/>
      <c r="KWT8" s="238"/>
      <c r="KWU8" s="238"/>
      <c r="KWV8" s="238"/>
      <c r="KWW8" s="238"/>
      <c r="KWX8" s="238"/>
      <c r="KWY8" s="238"/>
      <c r="KWZ8" s="238"/>
      <c r="KXA8" s="238"/>
      <c r="KXB8" s="238"/>
      <c r="KXC8" s="238"/>
      <c r="KXD8" s="238"/>
      <c r="KXE8" s="238"/>
      <c r="KXF8" s="238"/>
      <c r="KXG8" s="238"/>
      <c r="KXH8" s="238"/>
      <c r="KXI8" s="238"/>
      <c r="KXJ8" s="238"/>
      <c r="KXK8" s="238"/>
      <c r="KXL8" s="238"/>
      <c r="KXM8" s="238"/>
      <c r="KXN8" s="238"/>
      <c r="KXO8" s="238"/>
      <c r="KXP8" s="238"/>
      <c r="KXQ8" s="238"/>
      <c r="KXR8" s="238"/>
      <c r="KXS8" s="238"/>
      <c r="KXT8" s="238"/>
      <c r="KXU8" s="238"/>
      <c r="KXV8" s="238"/>
      <c r="KXW8" s="238"/>
      <c r="KXX8" s="238"/>
      <c r="KXY8" s="238"/>
      <c r="KXZ8" s="238"/>
      <c r="KYA8" s="238"/>
      <c r="KYB8" s="238"/>
      <c r="KYC8" s="238"/>
      <c r="KYD8" s="238"/>
      <c r="KYE8" s="238"/>
      <c r="KYF8" s="238"/>
      <c r="KYG8" s="238"/>
      <c r="KYH8" s="238"/>
      <c r="KYI8" s="238"/>
      <c r="KYJ8" s="238"/>
      <c r="KYK8" s="238"/>
      <c r="KYL8" s="238"/>
      <c r="KYM8" s="238"/>
      <c r="KYN8" s="238"/>
      <c r="KYO8" s="238"/>
      <c r="KYP8" s="238"/>
      <c r="KYQ8" s="238"/>
      <c r="KYR8" s="238"/>
      <c r="KYS8" s="238"/>
      <c r="KYT8" s="238"/>
      <c r="KYU8" s="238"/>
      <c r="KYV8" s="238"/>
      <c r="KYW8" s="238"/>
      <c r="KYX8" s="238"/>
      <c r="KYY8" s="238"/>
      <c r="KYZ8" s="238"/>
      <c r="KZA8" s="238"/>
      <c r="KZB8" s="238"/>
      <c r="KZC8" s="238"/>
      <c r="KZD8" s="238"/>
      <c r="KZE8" s="238"/>
      <c r="KZF8" s="238"/>
      <c r="KZG8" s="238"/>
      <c r="KZH8" s="238"/>
      <c r="KZI8" s="238"/>
      <c r="KZJ8" s="238"/>
      <c r="KZK8" s="238"/>
      <c r="KZL8" s="238"/>
      <c r="KZM8" s="238"/>
      <c r="KZN8" s="238"/>
      <c r="KZO8" s="238"/>
      <c r="KZP8" s="238"/>
      <c r="KZQ8" s="238"/>
      <c r="KZR8" s="238"/>
      <c r="KZS8" s="238"/>
      <c r="KZT8" s="238"/>
      <c r="KZU8" s="238"/>
      <c r="KZV8" s="238"/>
      <c r="KZW8" s="238"/>
      <c r="KZX8" s="238"/>
      <c r="KZY8" s="238"/>
      <c r="KZZ8" s="238"/>
      <c r="LAA8" s="238"/>
      <c r="LAB8" s="238"/>
      <c r="LAC8" s="238"/>
      <c r="LAD8" s="238"/>
      <c r="LAE8" s="238"/>
      <c r="LAF8" s="238"/>
      <c r="LAG8" s="238"/>
      <c r="LAH8" s="238"/>
      <c r="LAI8" s="238"/>
      <c r="LAJ8" s="238"/>
      <c r="LAK8" s="238"/>
      <c r="LAL8" s="238"/>
      <c r="LAM8" s="238"/>
      <c r="LAN8" s="238"/>
      <c r="LAO8" s="238"/>
      <c r="LAP8" s="238"/>
      <c r="LAQ8" s="238"/>
      <c r="LAR8" s="238"/>
      <c r="LAS8" s="238"/>
      <c r="LAT8" s="238"/>
      <c r="LAU8" s="238"/>
      <c r="LAV8" s="238"/>
      <c r="LAW8" s="238"/>
      <c r="LAX8" s="238"/>
      <c r="LAY8" s="238"/>
      <c r="LAZ8" s="238"/>
      <c r="LBA8" s="238"/>
      <c r="LBB8" s="238"/>
      <c r="LBC8" s="238"/>
      <c r="LBD8" s="238"/>
      <c r="LBE8" s="238"/>
      <c r="LBF8" s="238"/>
      <c r="LBG8" s="238"/>
      <c r="LBH8" s="238"/>
      <c r="LBI8" s="238"/>
      <c r="LBJ8" s="238"/>
      <c r="LBK8" s="238"/>
      <c r="LBL8" s="238"/>
      <c r="LBM8" s="238"/>
      <c r="LBN8" s="238"/>
      <c r="LBO8" s="238"/>
      <c r="LBP8" s="238"/>
      <c r="LBQ8" s="238"/>
      <c r="LBR8" s="238"/>
      <c r="LBS8" s="238"/>
      <c r="LBT8" s="238"/>
      <c r="LBU8" s="238"/>
      <c r="LBV8" s="238"/>
      <c r="LBW8" s="238"/>
      <c r="LBX8" s="238"/>
      <c r="LBY8" s="238"/>
      <c r="LBZ8" s="238"/>
      <c r="LCA8" s="238"/>
      <c r="LCB8" s="238"/>
      <c r="LCC8" s="238"/>
      <c r="LCD8" s="238"/>
      <c r="LCE8" s="238"/>
      <c r="LCF8" s="238"/>
      <c r="LCG8" s="238"/>
      <c r="LCH8" s="238"/>
      <c r="LCI8" s="238"/>
      <c r="LCJ8" s="238"/>
      <c r="LCK8" s="238"/>
      <c r="LCL8" s="238"/>
      <c r="LCM8" s="238"/>
      <c r="LCN8" s="238"/>
      <c r="LCO8" s="238"/>
      <c r="LCP8" s="238"/>
      <c r="LCQ8" s="238"/>
      <c r="LCR8" s="238"/>
      <c r="LCS8" s="238"/>
      <c r="LCT8" s="238"/>
      <c r="LCU8" s="238"/>
      <c r="LCV8" s="238"/>
      <c r="LCW8" s="238"/>
      <c r="LCX8" s="238"/>
      <c r="LCY8" s="238"/>
      <c r="LCZ8" s="238"/>
      <c r="LDA8" s="238"/>
      <c r="LDB8" s="238"/>
      <c r="LDC8" s="238"/>
      <c r="LDD8" s="238"/>
      <c r="LDE8" s="238"/>
      <c r="LDF8" s="238"/>
      <c r="LDG8" s="238"/>
      <c r="LDH8" s="238"/>
      <c r="LDI8" s="238"/>
      <c r="LDJ8" s="238"/>
      <c r="LDK8" s="238"/>
      <c r="LDL8" s="238"/>
      <c r="LDM8" s="238"/>
      <c r="LDN8" s="238"/>
      <c r="LDO8" s="238"/>
      <c r="LDP8" s="238"/>
      <c r="LDQ8" s="238"/>
      <c r="LDR8" s="238"/>
      <c r="LDS8" s="238"/>
      <c r="LDT8" s="238"/>
      <c r="LDU8" s="238"/>
      <c r="LDV8" s="238"/>
      <c r="LDW8" s="238"/>
      <c r="LDX8" s="238"/>
      <c r="LDY8" s="238"/>
      <c r="LDZ8" s="238"/>
      <c r="LEA8" s="238"/>
      <c r="LEB8" s="238"/>
      <c r="LEC8" s="238"/>
      <c r="LED8" s="238"/>
      <c r="LEE8" s="238"/>
      <c r="LEF8" s="238"/>
      <c r="LEG8" s="238"/>
      <c r="LEH8" s="238"/>
      <c r="LEI8" s="238"/>
      <c r="LEJ8" s="238"/>
      <c r="LEK8" s="238"/>
      <c r="LEL8" s="238"/>
      <c r="LEM8" s="238"/>
      <c r="LEN8" s="238"/>
      <c r="LEO8" s="238"/>
      <c r="LEP8" s="238"/>
      <c r="LEQ8" s="238"/>
      <c r="LER8" s="238"/>
      <c r="LES8" s="238"/>
      <c r="LET8" s="238"/>
      <c r="LEU8" s="238"/>
      <c r="LEV8" s="238"/>
      <c r="LEW8" s="238"/>
      <c r="LEX8" s="238"/>
      <c r="LEY8" s="238"/>
      <c r="LEZ8" s="238"/>
      <c r="LFA8" s="238"/>
      <c r="LFB8" s="238"/>
      <c r="LFC8" s="238"/>
      <c r="LFD8" s="238"/>
      <c r="LFE8" s="238"/>
      <c r="LFF8" s="238"/>
      <c r="LFG8" s="238"/>
      <c r="LFH8" s="238"/>
      <c r="LFI8" s="238"/>
      <c r="LFJ8" s="238"/>
      <c r="LFK8" s="238"/>
      <c r="LFL8" s="238"/>
      <c r="LFM8" s="238"/>
      <c r="LFN8" s="238"/>
      <c r="LFO8" s="238"/>
      <c r="LFP8" s="238"/>
      <c r="LFQ8" s="238"/>
      <c r="LFR8" s="238"/>
      <c r="LFS8" s="238"/>
      <c r="LFT8" s="238"/>
      <c r="LFU8" s="238"/>
      <c r="LFV8" s="238"/>
      <c r="LFW8" s="238"/>
      <c r="LFX8" s="238"/>
      <c r="LFY8" s="238"/>
      <c r="LFZ8" s="238"/>
      <c r="LGA8" s="238"/>
      <c r="LGB8" s="238"/>
      <c r="LGC8" s="238"/>
      <c r="LGD8" s="238"/>
      <c r="LGE8" s="238"/>
      <c r="LGF8" s="238"/>
      <c r="LGG8" s="238"/>
      <c r="LGH8" s="238"/>
      <c r="LGI8" s="238"/>
      <c r="LGJ8" s="238"/>
      <c r="LGK8" s="238"/>
      <c r="LGL8" s="238"/>
      <c r="LGM8" s="238"/>
      <c r="LGN8" s="238"/>
      <c r="LGO8" s="238"/>
      <c r="LGP8" s="238"/>
      <c r="LGQ8" s="238"/>
      <c r="LGR8" s="238"/>
      <c r="LGS8" s="238"/>
      <c r="LGT8" s="238"/>
      <c r="LGU8" s="238"/>
      <c r="LGV8" s="238"/>
      <c r="LGW8" s="238"/>
      <c r="LGX8" s="238"/>
      <c r="LGY8" s="238"/>
      <c r="LGZ8" s="238"/>
      <c r="LHA8" s="238"/>
      <c r="LHB8" s="238"/>
      <c r="LHC8" s="238"/>
      <c r="LHD8" s="238"/>
      <c r="LHE8" s="238"/>
      <c r="LHF8" s="238"/>
      <c r="LHG8" s="238"/>
      <c r="LHH8" s="238"/>
      <c r="LHI8" s="238"/>
      <c r="LHJ8" s="238"/>
      <c r="LHK8" s="238"/>
      <c r="LHL8" s="238"/>
      <c r="LHM8" s="238"/>
      <c r="LHN8" s="238"/>
      <c r="LHO8" s="238"/>
      <c r="LHP8" s="238"/>
      <c r="LHQ8" s="238"/>
      <c r="LHR8" s="238"/>
      <c r="LHS8" s="238"/>
      <c r="LHT8" s="238"/>
      <c r="LHU8" s="238"/>
      <c r="LHV8" s="238"/>
      <c r="LHW8" s="238"/>
      <c r="LHX8" s="238"/>
      <c r="LHY8" s="238"/>
      <c r="LHZ8" s="238"/>
      <c r="LIA8" s="238"/>
      <c r="LIB8" s="238"/>
      <c r="LIC8" s="238"/>
      <c r="LID8" s="238"/>
      <c r="LIE8" s="238"/>
      <c r="LIF8" s="238"/>
      <c r="LIG8" s="238"/>
      <c r="LIH8" s="238"/>
      <c r="LII8" s="238"/>
      <c r="LIJ8" s="238"/>
      <c r="LIK8" s="238"/>
      <c r="LIL8" s="238"/>
      <c r="LIM8" s="238"/>
      <c r="LIN8" s="238"/>
      <c r="LIO8" s="238"/>
      <c r="LIP8" s="238"/>
      <c r="LIQ8" s="238"/>
      <c r="LIR8" s="238"/>
      <c r="LIS8" s="238"/>
      <c r="LIT8" s="238"/>
      <c r="LIU8" s="238"/>
      <c r="LIV8" s="238"/>
      <c r="LIW8" s="238"/>
      <c r="LIX8" s="238"/>
      <c r="LIY8" s="238"/>
      <c r="LIZ8" s="238"/>
      <c r="LJA8" s="238"/>
      <c r="LJB8" s="238"/>
      <c r="LJC8" s="238"/>
      <c r="LJD8" s="238"/>
      <c r="LJE8" s="238"/>
      <c r="LJF8" s="238"/>
      <c r="LJG8" s="238"/>
      <c r="LJH8" s="238"/>
      <c r="LJI8" s="238"/>
      <c r="LJJ8" s="238"/>
      <c r="LJK8" s="238"/>
      <c r="LJL8" s="238"/>
      <c r="LJM8" s="238"/>
      <c r="LJN8" s="238"/>
      <c r="LJO8" s="238"/>
      <c r="LJP8" s="238"/>
      <c r="LJQ8" s="238"/>
      <c r="LJR8" s="238"/>
      <c r="LJS8" s="238"/>
      <c r="LJT8" s="238"/>
      <c r="LJU8" s="238"/>
      <c r="LJV8" s="238"/>
      <c r="LJW8" s="238"/>
      <c r="LJX8" s="238"/>
      <c r="LJY8" s="238"/>
      <c r="LJZ8" s="238"/>
      <c r="LKA8" s="238"/>
      <c r="LKB8" s="238"/>
      <c r="LKC8" s="238"/>
      <c r="LKD8" s="238"/>
      <c r="LKE8" s="238"/>
      <c r="LKF8" s="238"/>
      <c r="LKG8" s="238"/>
      <c r="LKH8" s="238"/>
      <c r="LKI8" s="238"/>
      <c r="LKJ8" s="238"/>
      <c r="LKK8" s="238"/>
      <c r="LKL8" s="238"/>
      <c r="LKM8" s="238"/>
      <c r="LKN8" s="238"/>
      <c r="LKO8" s="238"/>
      <c r="LKP8" s="238"/>
      <c r="LKQ8" s="238"/>
      <c r="LKR8" s="238"/>
      <c r="LKS8" s="238"/>
      <c r="LKT8" s="238"/>
      <c r="LKU8" s="238"/>
      <c r="LKV8" s="238"/>
      <c r="LKW8" s="238"/>
      <c r="LKX8" s="238"/>
      <c r="LKY8" s="238"/>
      <c r="LKZ8" s="238"/>
      <c r="LLA8" s="238"/>
      <c r="LLB8" s="238"/>
      <c r="LLC8" s="238"/>
      <c r="LLD8" s="238"/>
      <c r="LLE8" s="238"/>
      <c r="LLF8" s="238"/>
      <c r="LLG8" s="238"/>
      <c r="LLH8" s="238"/>
      <c r="LLI8" s="238"/>
      <c r="LLJ8" s="238"/>
      <c r="LLK8" s="238"/>
      <c r="LLL8" s="238"/>
      <c r="LLM8" s="238"/>
      <c r="LLN8" s="238"/>
      <c r="LLO8" s="238"/>
      <c r="LLP8" s="238"/>
      <c r="LLQ8" s="238"/>
      <c r="LLR8" s="238"/>
      <c r="LLS8" s="238"/>
      <c r="LLT8" s="238"/>
      <c r="LLU8" s="238"/>
      <c r="LLV8" s="238"/>
      <c r="LLW8" s="238"/>
      <c r="LLX8" s="238"/>
      <c r="LLY8" s="238"/>
      <c r="LLZ8" s="238"/>
      <c r="LMA8" s="238"/>
      <c r="LMB8" s="238"/>
      <c r="LMC8" s="238"/>
      <c r="LMD8" s="238"/>
      <c r="LME8" s="238"/>
      <c r="LMF8" s="238"/>
      <c r="LMG8" s="238"/>
      <c r="LMH8" s="238"/>
      <c r="LMI8" s="238"/>
      <c r="LMJ8" s="238"/>
      <c r="LMK8" s="238"/>
      <c r="LML8" s="238"/>
      <c r="LMM8" s="238"/>
      <c r="LMN8" s="238"/>
      <c r="LMO8" s="238"/>
      <c r="LMP8" s="238"/>
      <c r="LMQ8" s="238"/>
      <c r="LMR8" s="238"/>
      <c r="LMS8" s="238"/>
      <c r="LMT8" s="238"/>
      <c r="LMU8" s="238"/>
      <c r="LMV8" s="238"/>
      <c r="LMW8" s="238"/>
      <c r="LMX8" s="238"/>
      <c r="LMY8" s="238"/>
      <c r="LMZ8" s="238"/>
      <c r="LNA8" s="238"/>
      <c r="LNB8" s="238"/>
      <c r="LNC8" s="238"/>
      <c r="LND8" s="238"/>
      <c r="LNE8" s="238"/>
      <c r="LNF8" s="238"/>
      <c r="LNG8" s="238"/>
      <c r="LNH8" s="238"/>
      <c r="LNI8" s="238"/>
      <c r="LNJ8" s="238"/>
      <c r="LNK8" s="238"/>
      <c r="LNL8" s="238"/>
      <c r="LNM8" s="238"/>
      <c r="LNN8" s="238"/>
      <c r="LNO8" s="238"/>
      <c r="LNP8" s="238"/>
      <c r="LNQ8" s="238"/>
      <c r="LNR8" s="238"/>
      <c r="LNS8" s="238"/>
      <c r="LNT8" s="238"/>
      <c r="LNU8" s="238"/>
      <c r="LNV8" s="238"/>
      <c r="LNW8" s="238"/>
      <c r="LNX8" s="238"/>
      <c r="LNY8" s="238"/>
      <c r="LNZ8" s="238"/>
      <c r="LOA8" s="238"/>
      <c r="LOB8" s="238"/>
      <c r="LOC8" s="238"/>
      <c r="LOD8" s="238"/>
      <c r="LOE8" s="238"/>
      <c r="LOF8" s="238"/>
      <c r="LOG8" s="238"/>
      <c r="LOH8" s="238"/>
      <c r="LOI8" s="238"/>
      <c r="LOJ8" s="238"/>
      <c r="LOK8" s="238"/>
      <c r="LOL8" s="238"/>
      <c r="LOM8" s="238"/>
      <c r="LON8" s="238"/>
      <c r="LOO8" s="238"/>
      <c r="LOP8" s="238"/>
      <c r="LOQ8" s="238"/>
      <c r="LOR8" s="238"/>
      <c r="LOS8" s="238"/>
      <c r="LOT8" s="238"/>
      <c r="LOU8" s="238"/>
      <c r="LOV8" s="238"/>
      <c r="LOW8" s="238"/>
      <c r="LOX8" s="238"/>
      <c r="LOY8" s="238"/>
      <c r="LOZ8" s="238"/>
      <c r="LPA8" s="238"/>
      <c r="LPB8" s="238"/>
      <c r="LPC8" s="238"/>
      <c r="LPD8" s="238"/>
      <c r="LPE8" s="238"/>
      <c r="LPF8" s="238"/>
      <c r="LPG8" s="238"/>
      <c r="LPH8" s="238"/>
      <c r="LPI8" s="238"/>
      <c r="LPJ8" s="238"/>
      <c r="LPK8" s="238"/>
      <c r="LPL8" s="238"/>
      <c r="LPM8" s="238"/>
      <c r="LPN8" s="238"/>
      <c r="LPO8" s="238"/>
      <c r="LPP8" s="238"/>
      <c r="LPQ8" s="238"/>
      <c r="LPR8" s="238"/>
      <c r="LPS8" s="238"/>
      <c r="LPT8" s="238"/>
      <c r="LPU8" s="238"/>
      <c r="LPV8" s="238"/>
      <c r="LPW8" s="238"/>
      <c r="LPX8" s="238"/>
      <c r="LPY8" s="238"/>
      <c r="LPZ8" s="238"/>
      <c r="LQA8" s="238"/>
      <c r="LQB8" s="238"/>
      <c r="LQC8" s="238"/>
      <c r="LQD8" s="238"/>
      <c r="LQE8" s="238"/>
      <c r="LQF8" s="238"/>
      <c r="LQG8" s="238"/>
      <c r="LQH8" s="238"/>
      <c r="LQI8" s="238"/>
      <c r="LQJ8" s="238"/>
      <c r="LQK8" s="238"/>
      <c r="LQL8" s="238"/>
      <c r="LQM8" s="238"/>
      <c r="LQN8" s="238"/>
      <c r="LQO8" s="238"/>
      <c r="LQP8" s="238"/>
      <c r="LQQ8" s="238"/>
      <c r="LQR8" s="238"/>
      <c r="LQS8" s="238"/>
      <c r="LQT8" s="238"/>
      <c r="LQU8" s="238"/>
      <c r="LQV8" s="238"/>
      <c r="LQW8" s="238"/>
      <c r="LQX8" s="238"/>
      <c r="LQY8" s="238"/>
      <c r="LQZ8" s="238"/>
      <c r="LRA8" s="238"/>
      <c r="LRB8" s="238"/>
      <c r="LRC8" s="238"/>
      <c r="LRD8" s="238"/>
      <c r="LRE8" s="238"/>
      <c r="LRF8" s="238"/>
      <c r="LRG8" s="238"/>
      <c r="LRH8" s="238"/>
      <c r="LRI8" s="238"/>
      <c r="LRJ8" s="238"/>
      <c r="LRK8" s="238"/>
      <c r="LRL8" s="238"/>
      <c r="LRM8" s="238"/>
      <c r="LRN8" s="238"/>
      <c r="LRO8" s="238"/>
      <c r="LRP8" s="238"/>
      <c r="LRQ8" s="238"/>
      <c r="LRR8" s="238"/>
      <c r="LRS8" s="238"/>
      <c r="LRT8" s="238"/>
      <c r="LRU8" s="238"/>
      <c r="LRV8" s="238"/>
      <c r="LRW8" s="238"/>
      <c r="LRX8" s="238"/>
      <c r="LRY8" s="238"/>
      <c r="LRZ8" s="238"/>
      <c r="LSA8" s="238"/>
      <c r="LSB8" s="238"/>
      <c r="LSC8" s="238"/>
      <c r="LSD8" s="238"/>
      <c r="LSE8" s="238"/>
      <c r="LSF8" s="238"/>
      <c r="LSG8" s="238"/>
      <c r="LSH8" s="238"/>
      <c r="LSI8" s="238"/>
      <c r="LSJ8" s="238"/>
      <c r="LSK8" s="238"/>
      <c r="LSL8" s="238"/>
      <c r="LSM8" s="238"/>
      <c r="LSN8" s="238"/>
      <c r="LSO8" s="238"/>
      <c r="LSP8" s="238"/>
      <c r="LSQ8" s="238"/>
      <c r="LSR8" s="238"/>
      <c r="LSS8" s="238"/>
      <c r="LST8" s="238"/>
      <c r="LSU8" s="238"/>
      <c r="LSV8" s="238"/>
      <c r="LSW8" s="238"/>
      <c r="LSX8" s="238"/>
      <c r="LSY8" s="238"/>
      <c r="LSZ8" s="238"/>
      <c r="LTA8" s="238"/>
      <c r="LTB8" s="238"/>
      <c r="LTC8" s="238"/>
      <c r="LTD8" s="238"/>
      <c r="LTE8" s="238"/>
      <c r="LTF8" s="238"/>
      <c r="LTG8" s="238"/>
      <c r="LTH8" s="238"/>
      <c r="LTI8" s="238"/>
      <c r="LTJ8" s="238"/>
      <c r="LTK8" s="238"/>
      <c r="LTL8" s="238"/>
      <c r="LTM8" s="238"/>
      <c r="LTN8" s="238"/>
      <c r="LTO8" s="238"/>
      <c r="LTP8" s="238"/>
      <c r="LTQ8" s="238"/>
      <c r="LTR8" s="238"/>
      <c r="LTS8" s="238"/>
      <c r="LTT8" s="238"/>
      <c r="LTU8" s="238"/>
      <c r="LTV8" s="238"/>
      <c r="LTW8" s="238"/>
      <c r="LTX8" s="238"/>
      <c r="LTY8" s="238"/>
      <c r="LTZ8" s="238"/>
      <c r="LUA8" s="238"/>
      <c r="LUB8" s="238"/>
      <c r="LUC8" s="238"/>
      <c r="LUD8" s="238"/>
      <c r="LUE8" s="238"/>
      <c r="LUF8" s="238"/>
      <c r="LUG8" s="238"/>
      <c r="LUH8" s="238"/>
      <c r="LUI8" s="238"/>
      <c r="LUJ8" s="238"/>
      <c r="LUK8" s="238"/>
      <c r="LUL8" s="238"/>
      <c r="LUM8" s="238"/>
      <c r="LUN8" s="238"/>
      <c r="LUO8" s="238"/>
      <c r="LUP8" s="238"/>
      <c r="LUQ8" s="238"/>
      <c r="LUR8" s="238"/>
      <c r="LUS8" s="238"/>
      <c r="LUT8" s="238"/>
      <c r="LUU8" s="238"/>
      <c r="LUV8" s="238"/>
      <c r="LUW8" s="238"/>
      <c r="LUX8" s="238"/>
      <c r="LUY8" s="238"/>
      <c r="LUZ8" s="238"/>
      <c r="LVA8" s="238"/>
      <c r="LVB8" s="238"/>
      <c r="LVC8" s="238"/>
      <c r="LVD8" s="238"/>
      <c r="LVE8" s="238"/>
      <c r="LVF8" s="238"/>
      <c r="LVG8" s="238"/>
      <c r="LVH8" s="238"/>
      <c r="LVI8" s="238"/>
      <c r="LVJ8" s="238"/>
      <c r="LVK8" s="238"/>
      <c r="LVL8" s="238"/>
      <c r="LVM8" s="238"/>
      <c r="LVN8" s="238"/>
      <c r="LVO8" s="238"/>
      <c r="LVP8" s="238"/>
      <c r="LVQ8" s="238"/>
      <c r="LVR8" s="238"/>
      <c r="LVS8" s="238"/>
      <c r="LVT8" s="238"/>
      <c r="LVU8" s="238"/>
      <c r="LVV8" s="238"/>
      <c r="LVW8" s="238"/>
      <c r="LVX8" s="238"/>
      <c r="LVY8" s="238"/>
      <c r="LVZ8" s="238"/>
      <c r="LWA8" s="238"/>
      <c r="LWB8" s="238"/>
      <c r="LWC8" s="238"/>
      <c r="LWD8" s="238"/>
      <c r="LWE8" s="238"/>
      <c r="LWF8" s="238"/>
      <c r="LWG8" s="238"/>
      <c r="LWH8" s="238"/>
      <c r="LWI8" s="238"/>
      <c r="LWJ8" s="238"/>
      <c r="LWK8" s="238"/>
      <c r="LWL8" s="238"/>
      <c r="LWM8" s="238"/>
      <c r="LWN8" s="238"/>
      <c r="LWO8" s="238"/>
      <c r="LWP8" s="238"/>
      <c r="LWQ8" s="238"/>
      <c r="LWR8" s="238"/>
      <c r="LWS8" s="238"/>
      <c r="LWT8" s="238"/>
      <c r="LWU8" s="238"/>
      <c r="LWV8" s="238"/>
      <c r="LWW8" s="238"/>
      <c r="LWX8" s="238"/>
      <c r="LWY8" s="238"/>
      <c r="LWZ8" s="238"/>
      <c r="LXA8" s="238"/>
      <c r="LXB8" s="238"/>
      <c r="LXC8" s="238"/>
      <c r="LXD8" s="238"/>
      <c r="LXE8" s="238"/>
      <c r="LXF8" s="238"/>
      <c r="LXG8" s="238"/>
      <c r="LXH8" s="238"/>
      <c r="LXI8" s="238"/>
      <c r="LXJ8" s="238"/>
      <c r="LXK8" s="238"/>
      <c r="LXL8" s="238"/>
      <c r="LXM8" s="238"/>
      <c r="LXN8" s="238"/>
      <c r="LXO8" s="238"/>
      <c r="LXP8" s="238"/>
      <c r="LXQ8" s="238"/>
      <c r="LXR8" s="238"/>
      <c r="LXS8" s="238"/>
      <c r="LXT8" s="238"/>
      <c r="LXU8" s="238"/>
      <c r="LXV8" s="238"/>
      <c r="LXW8" s="238"/>
      <c r="LXX8" s="238"/>
      <c r="LXY8" s="238"/>
      <c r="LXZ8" s="238"/>
      <c r="LYA8" s="238"/>
      <c r="LYB8" s="238"/>
      <c r="LYC8" s="238"/>
      <c r="LYD8" s="238"/>
      <c r="LYE8" s="238"/>
      <c r="LYF8" s="238"/>
      <c r="LYG8" s="238"/>
      <c r="LYH8" s="238"/>
      <c r="LYI8" s="238"/>
      <c r="LYJ8" s="238"/>
      <c r="LYK8" s="238"/>
      <c r="LYL8" s="238"/>
      <c r="LYM8" s="238"/>
      <c r="LYN8" s="238"/>
      <c r="LYO8" s="238"/>
      <c r="LYP8" s="238"/>
      <c r="LYQ8" s="238"/>
      <c r="LYR8" s="238"/>
      <c r="LYS8" s="238"/>
      <c r="LYT8" s="238"/>
      <c r="LYU8" s="238"/>
      <c r="LYV8" s="238"/>
      <c r="LYW8" s="238"/>
      <c r="LYX8" s="238"/>
      <c r="LYY8" s="238"/>
      <c r="LYZ8" s="238"/>
      <c r="LZA8" s="238"/>
      <c r="LZB8" s="238"/>
      <c r="LZC8" s="238"/>
      <c r="LZD8" s="238"/>
      <c r="LZE8" s="238"/>
      <c r="LZF8" s="238"/>
      <c r="LZG8" s="238"/>
      <c r="LZH8" s="238"/>
      <c r="LZI8" s="238"/>
      <c r="LZJ8" s="238"/>
      <c r="LZK8" s="238"/>
      <c r="LZL8" s="238"/>
      <c r="LZM8" s="238"/>
      <c r="LZN8" s="238"/>
      <c r="LZO8" s="238"/>
      <c r="LZP8" s="238"/>
      <c r="LZQ8" s="238"/>
      <c r="LZR8" s="238"/>
      <c r="LZS8" s="238"/>
      <c r="LZT8" s="238"/>
      <c r="LZU8" s="238"/>
      <c r="LZV8" s="238"/>
      <c r="LZW8" s="238"/>
      <c r="LZX8" s="238"/>
      <c r="LZY8" s="238"/>
      <c r="LZZ8" s="238"/>
      <c r="MAA8" s="238"/>
      <c r="MAB8" s="238"/>
      <c r="MAC8" s="238"/>
      <c r="MAD8" s="238"/>
      <c r="MAE8" s="238"/>
      <c r="MAF8" s="238"/>
      <c r="MAG8" s="238"/>
      <c r="MAH8" s="238"/>
      <c r="MAI8" s="238"/>
      <c r="MAJ8" s="238"/>
      <c r="MAK8" s="238"/>
      <c r="MAL8" s="238"/>
      <c r="MAM8" s="238"/>
      <c r="MAN8" s="238"/>
      <c r="MAO8" s="238"/>
      <c r="MAP8" s="238"/>
      <c r="MAQ8" s="238"/>
      <c r="MAR8" s="238"/>
      <c r="MAS8" s="238"/>
      <c r="MAT8" s="238"/>
      <c r="MAU8" s="238"/>
      <c r="MAV8" s="238"/>
      <c r="MAW8" s="238"/>
      <c r="MAX8" s="238"/>
      <c r="MAY8" s="238"/>
      <c r="MAZ8" s="238"/>
      <c r="MBA8" s="238"/>
      <c r="MBB8" s="238"/>
      <c r="MBC8" s="238"/>
      <c r="MBD8" s="238"/>
      <c r="MBE8" s="238"/>
      <c r="MBF8" s="238"/>
      <c r="MBG8" s="238"/>
      <c r="MBH8" s="238"/>
      <c r="MBI8" s="238"/>
      <c r="MBJ8" s="238"/>
      <c r="MBK8" s="238"/>
      <c r="MBL8" s="238"/>
      <c r="MBM8" s="238"/>
      <c r="MBN8" s="238"/>
      <c r="MBO8" s="238"/>
      <c r="MBP8" s="238"/>
      <c r="MBQ8" s="238"/>
      <c r="MBR8" s="238"/>
      <c r="MBS8" s="238"/>
      <c r="MBT8" s="238"/>
      <c r="MBU8" s="238"/>
      <c r="MBV8" s="238"/>
      <c r="MBW8" s="238"/>
      <c r="MBX8" s="238"/>
      <c r="MBY8" s="238"/>
      <c r="MBZ8" s="238"/>
      <c r="MCA8" s="238"/>
      <c r="MCB8" s="238"/>
      <c r="MCC8" s="238"/>
      <c r="MCD8" s="238"/>
      <c r="MCE8" s="238"/>
      <c r="MCF8" s="238"/>
      <c r="MCG8" s="238"/>
      <c r="MCH8" s="238"/>
      <c r="MCI8" s="238"/>
      <c r="MCJ8" s="238"/>
      <c r="MCK8" s="238"/>
      <c r="MCL8" s="238"/>
      <c r="MCM8" s="238"/>
      <c r="MCN8" s="238"/>
      <c r="MCO8" s="238"/>
      <c r="MCP8" s="238"/>
      <c r="MCQ8" s="238"/>
      <c r="MCR8" s="238"/>
      <c r="MCS8" s="238"/>
      <c r="MCT8" s="238"/>
      <c r="MCU8" s="238"/>
      <c r="MCV8" s="238"/>
      <c r="MCW8" s="238"/>
      <c r="MCX8" s="238"/>
      <c r="MCY8" s="238"/>
      <c r="MCZ8" s="238"/>
      <c r="MDA8" s="238"/>
      <c r="MDB8" s="238"/>
      <c r="MDC8" s="238"/>
      <c r="MDD8" s="238"/>
      <c r="MDE8" s="238"/>
      <c r="MDF8" s="238"/>
      <c r="MDG8" s="238"/>
      <c r="MDH8" s="238"/>
      <c r="MDI8" s="238"/>
      <c r="MDJ8" s="238"/>
      <c r="MDK8" s="238"/>
      <c r="MDL8" s="238"/>
      <c r="MDM8" s="238"/>
      <c r="MDN8" s="238"/>
      <c r="MDO8" s="238"/>
      <c r="MDP8" s="238"/>
      <c r="MDQ8" s="238"/>
      <c r="MDR8" s="238"/>
      <c r="MDS8" s="238"/>
      <c r="MDT8" s="238"/>
      <c r="MDU8" s="238"/>
      <c r="MDV8" s="238"/>
      <c r="MDW8" s="238"/>
      <c r="MDX8" s="238"/>
      <c r="MDY8" s="238"/>
      <c r="MDZ8" s="238"/>
      <c r="MEA8" s="238"/>
      <c r="MEB8" s="238"/>
      <c r="MEC8" s="238"/>
      <c r="MED8" s="238"/>
      <c r="MEE8" s="238"/>
      <c r="MEF8" s="238"/>
      <c r="MEG8" s="238"/>
      <c r="MEH8" s="238"/>
      <c r="MEI8" s="238"/>
      <c r="MEJ8" s="238"/>
      <c r="MEK8" s="238"/>
      <c r="MEL8" s="238"/>
      <c r="MEM8" s="238"/>
      <c r="MEN8" s="238"/>
      <c r="MEO8" s="238"/>
      <c r="MEP8" s="238"/>
      <c r="MEQ8" s="238"/>
      <c r="MER8" s="238"/>
      <c r="MES8" s="238"/>
      <c r="MET8" s="238"/>
      <c r="MEU8" s="238"/>
      <c r="MEV8" s="238"/>
      <c r="MEW8" s="238"/>
      <c r="MEX8" s="238"/>
      <c r="MEY8" s="238"/>
      <c r="MEZ8" s="238"/>
      <c r="MFA8" s="238"/>
      <c r="MFB8" s="238"/>
      <c r="MFC8" s="238"/>
      <c r="MFD8" s="238"/>
      <c r="MFE8" s="238"/>
      <c r="MFF8" s="238"/>
      <c r="MFG8" s="238"/>
      <c r="MFH8" s="238"/>
      <c r="MFI8" s="238"/>
      <c r="MFJ8" s="238"/>
      <c r="MFK8" s="238"/>
      <c r="MFL8" s="238"/>
      <c r="MFM8" s="238"/>
      <c r="MFN8" s="238"/>
      <c r="MFO8" s="238"/>
      <c r="MFP8" s="238"/>
      <c r="MFQ8" s="238"/>
      <c r="MFR8" s="238"/>
      <c r="MFS8" s="238"/>
      <c r="MFT8" s="238"/>
      <c r="MFU8" s="238"/>
      <c r="MFV8" s="238"/>
      <c r="MFW8" s="238"/>
      <c r="MFX8" s="238"/>
      <c r="MFY8" s="238"/>
      <c r="MFZ8" s="238"/>
      <c r="MGA8" s="238"/>
      <c r="MGB8" s="238"/>
      <c r="MGC8" s="238"/>
      <c r="MGD8" s="238"/>
      <c r="MGE8" s="238"/>
      <c r="MGF8" s="238"/>
      <c r="MGG8" s="238"/>
      <c r="MGH8" s="238"/>
      <c r="MGI8" s="238"/>
      <c r="MGJ8" s="238"/>
      <c r="MGK8" s="238"/>
      <c r="MGL8" s="238"/>
      <c r="MGM8" s="238"/>
      <c r="MGN8" s="238"/>
      <c r="MGO8" s="238"/>
      <c r="MGP8" s="238"/>
      <c r="MGQ8" s="238"/>
      <c r="MGR8" s="238"/>
      <c r="MGS8" s="238"/>
      <c r="MGT8" s="238"/>
      <c r="MGU8" s="238"/>
      <c r="MGV8" s="238"/>
      <c r="MGW8" s="238"/>
      <c r="MGX8" s="238"/>
      <c r="MGY8" s="238"/>
      <c r="MGZ8" s="238"/>
      <c r="MHA8" s="238"/>
      <c r="MHB8" s="238"/>
      <c r="MHC8" s="238"/>
      <c r="MHD8" s="238"/>
      <c r="MHE8" s="238"/>
      <c r="MHF8" s="238"/>
      <c r="MHG8" s="238"/>
      <c r="MHH8" s="238"/>
      <c r="MHI8" s="238"/>
      <c r="MHJ8" s="238"/>
      <c r="MHK8" s="238"/>
      <c r="MHL8" s="238"/>
      <c r="MHM8" s="238"/>
      <c r="MHN8" s="238"/>
      <c r="MHO8" s="238"/>
      <c r="MHP8" s="238"/>
      <c r="MHQ8" s="238"/>
      <c r="MHR8" s="238"/>
      <c r="MHS8" s="238"/>
      <c r="MHT8" s="238"/>
      <c r="MHU8" s="238"/>
      <c r="MHV8" s="238"/>
      <c r="MHW8" s="238"/>
      <c r="MHX8" s="238"/>
      <c r="MHY8" s="238"/>
      <c r="MHZ8" s="238"/>
      <c r="MIA8" s="238"/>
      <c r="MIB8" s="238"/>
      <c r="MIC8" s="238"/>
      <c r="MID8" s="238"/>
      <c r="MIE8" s="238"/>
      <c r="MIF8" s="238"/>
      <c r="MIG8" s="238"/>
      <c r="MIH8" s="238"/>
      <c r="MII8" s="238"/>
      <c r="MIJ8" s="238"/>
      <c r="MIK8" s="238"/>
      <c r="MIL8" s="238"/>
      <c r="MIM8" s="238"/>
      <c r="MIN8" s="238"/>
      <c r="MIO8" s="238"/>
      <c r="MIP8" s="238"/>
      <c r="MIQ8" s="238"/>
      <c r="MIR8" s="238"/>
      <c r="MIS8" s="238"/>
      <c r="MIT8" s="238"/>
      <c r="MIU8" s="238"/>
      <c r="MIV8" s="238"/>
      <c r="MIW8" s="238"/>
      <c r="MIX8" s="238"/>
      <c r="MIY8" s="238"/>
      <c r="MIZ8" s="238"/>
      <c r="MJA8" s="238"/>
      <c r="MJB8" s="238"/>
      <c r="MJC8" s="238"/>
      <c r="MJD8" s="238"/>
      <c r="MJE8" s="238"/>
      <c r="MJF8" s="238"/>
      <c r="MJG8" s="238"/>
      <c r="MJH8" s="238"/>
      <c r="MJI8" s="238"/>
      <c r="MJJ8" s="238"/>
      <c r="MJK8" s="238"/>
      <c r="MJL8" s="238"/>
      <c r="MJM8" s="238"/>
      <c r="MJN8" s="238"/>
      <c r="MJO8" s="238"/>
      <c r="MJP8" s="238"/>
      <c r="MJQ8" s="238"/>
      <c r="MJR8" s="238"/>
      <c r="MJS8" s="238"/>
      <c r="MJT8" s="238"/>
      <c r="MJU8" s="238"/>
      <c r="MJV8" s="238"/>
      <c r="MJW8" s="238"/>
      <c r="MJX8" s="238"/>
      <c r="MJY8" s="238"/>
      <c r="MJZ8" s="238"/>
      <c r="MKA8" s="238"/>
      <c r="MKB8" s="238"/>
      <c r="MKC8" s="238"/>
      <c r="MKD8" s="238"/>
      <c r="MKE8" s="238"/>
      <c r="MKF8" s="238"/>
      <c r="MKG8" s="238"/>
      <c r="MKH8" s="238"/>
      <c r="MKI8" s="238"/>
      <c r="MKJ8" s="238"/>
      <c r="MKK8" s="238"/>
      <c r="MKL8" s="238"/>
      <c r="MKM8" s="238"/>
      <c r="MKN8" s="238"/>
      <c r="MKO8" s="238"/>
      <c r="MKP8" s="238"/>
      <c r="MKQ8" s="238"/>
      <c r="MKR8" s="238"/>
      <c r="MKS8" s="238"/>
      <c r="MKT8" s="238"/>
      <c r="MKU8" s="238"/>
      <c r="MKV8" s="238"/>
      <c r="MKW8" s="238"/>
      <c r="MKX8" s="238"/>
      <c r="MKY8" s="238"/>
      <c r="MKZ8" s="238"/>
      <c r="MLA8" s="238"/>
      <c r="MLB8" s="238"/>
      <c r="MLC8" s="238"/>
      <c r="MLD8" s="238"/>
      <c r="MLE8" s="238"/>
      <c r="MLF8" s="238"/>
      <c r="MLG8" s="238"/>
      <c r="MLH8" s="238"/>
      <c r="MLI8" s="238"/>
      <c r="MLJ8" s="238"/>
      <c r="MLK8" s="238"/>
      <c r="MLL8" s="238"/>
      <c r="MLM8" s="238"/>
      <c r="MLN8" s="238"/>
      <c r="MLO8" s="238"/>
      <c r="MLP8" s="238"/>
      <c r="MLQ8" s="238"/>
      <c r="MLR8" s="238"/>
      <c r="MLS8" s="238"/>
      <c r="MLT8" s="238"/>
      <c r="MLU8" s="238"/>
      <c r="MLV8" s="238"/>
      <c r="MLW8" s="238"/>
      <c r="MLX8" s="238"/>
      <c r="MLY8" s="238"/>
      <c r="MLZ8" s="238"/>
      <c r="MMA8" s="238"/>
      <c r="MMB8" s="238"/>
      <c r="MMC8" s="238"/>
      <c r="MMD8" s="238"/>
      <c r="MME8" s="238"/>
      <c r="MMF8" s="238"/>
      <c r="MMG8" s="238"/>
      <c r="MMH8" s="238"/>
      <c r="MMI8" s="238"/>
      <c r="MMJ8" s="238"/>
      <c r="MMK8" s="238"/>
      <c r="MML8" s="238"/>
      <c r="MMM8" s="238"/>
      <c r="MMN8" s="238"/>
      <c r="MMO8" s="238"/>
      <c r="MMP8" s="238"/>
      <c r="MMQ8" s="238"/>
      <c r="MMR8" s="238"/>
      <c r="MMS8" s="238"/>
      <c r="MMT8" s="238"/>
      <c r="MMU8" s="238"/>
      <c r="MMV8" s="238"/>
      <c r="MMW8" s="238"/>
      <c r="MMX8" s="238"/>
      <c r="MMY8" s="238"/>
      <c r="MMZ8" s="238"/>
      <c r="MNA8" s="238"/>
      <c r="MNB8" s="238"/>
      <c r="MNC8" s="238"/>
      <c r="MND8" s="238"/>
      <c r="MNE8" s="238"/>
      <c r="MNF8" s="238"/>
      <c r="MNG8" s="238"/>
      <c r="MNH8" s="238"/>
      <c r="MNI8" s="238"/>
      <c r="MNJ8" s="238"/>
      <c r="MNK8" s="238"/>
      <c r="MNL8" s="238"/>
      <c r="MNM8" s="238"/>
      <c r="MNN8" s="238"/>
      <c r="MNO8" s="238"/>
      <c r="MNP8" s="238"/>
      <c r="MNQ8" s="238"/>
      <c r="MNR8" s="238"/>
      <c r="MNS8" s="238"/>
      <c r="MNT8" s="238"/>
      <c r="MNU8" s="238"/>
      <c r="MNV8" s="238"/>
      <c r="MNW8" s="238"/>
      <c r="MNX8" s="238"/>
      <c r="MNY8" s="238"/>
      <c r="MNZ8" s="238"/>
      <c r="MOA8" s="238"/>
      <c r="MOB8" s="238"/>
      <c r="MOC8" s="238"/>
      <c r="MOD8" s="238"/>
      <c r="MOE8" s="238"/>
      <c r="MOF8" s="238"/>
      <c r="MOG8" s="238"/>
      <c r="MOH8" s="238"/>
      <c r="MOI8" s="238"/>
      <c r="MOJ8" s="238"/>
      <c r="MOK8" s="238"/>
      <c r="MOL8" s="238"/>
      <c r="MOM8" s="238"/>
      <c r="MON8" s="238"/>
      <c r="MOO8" s="238"/>
      <c r="MOP8" s="238"/>
      <c r="MOQ8" s="238"/>
      <c r="MOR8" s="238"/>
      <c r="MOS8" s="238"/>
      <c r="MOT8" s="238"/>
      <c r="MOU8" s="238"/>
      <c r="MOV8" s="238"/>
      <c r="MOW8" s="238"/>
      <c r="MOX8" s="238"/>
      <c r="MOY8" s="238"/>
      <c r="MOZ8" s="238"/>
      <c r="MPA8" s="238"/>
      <c r="MPB8" s="238"/>
      <c r="MPC8" s="238"/>
      <c r="MPD8" s="238"/>
      <c r="MPE8" s="238"/>
      <c r="MPF8" s="238"/>
      <c r="MPG8" s="238"/>
      <c r="MPH8" s="238"/>
      <c r="MPI8" s="238"/>
      <c r="MPJ8" s="238"/>
      <c r="MPK8" s="238"/>
      <c r="MPL8" s="238"/>
      <c r="MPM8" s="238"/>
      <c r="MPN8" s="238"/>
      <c r="MPO8" s="238"/>
      <c r="MPP8" s="238"/>
      <c r="MPQ8" s="238"/>
      <c r="MPR8" s="238"/>
      <c r="MPS8" s="238"/>
      <c r="MPT8" s="238"/>
      <c r="MPU8" s="238"/>
      <c r="MPV8" s="238"/>
      <c r="MPW8" s="238"/>
      <c r="MPX8" s="238"/>
      <c r="MPY8" s="238"/>
      <c r="MPZ8" s="238"/>
      <c r="MQA8" s="238"/>
      <c r="MQB8" s="238"/>
      <c r="MQC8" s="238"/>
      <c r="MQD8" s="238"/>
      <c r="MQE8" s="238"/>
      <c r="MQF8" s="238"/>
      <c r="MQG8" s="238"/>
      <c r="MQH8" s="238"/>
      <c r="MQI8" s="238"/>
      <c r="MQJ8" s="238"/>
      <c r="MQK8" s="238"/>
      <c r="MQL8" s="238"/>
      <c r="MQM8" s="238"/>
      <c r="MQN8" s="238"/>
      <c r="MQO8" s="238"/>
      <c r="MQP8" s="238"/>
      <c r="MQQ8" s="238"/>
      <c r="MQR8" s="238"/>
      <c r="MQS8" s="238"/>
      <c r="MQT8" s="238"/>
      <c r="MQU8" s="238"/>
      <c r="MQV8" s="238"/>
      <c r="MQW8" s="238"/>
      <c r="MQX8" s="238"/>
      <c r="MQY8" s="238"/>
      <c r="MQZ8" s="238"/>
      <c r="MRA8" s="238"/>
      <c r="MRB8" s="238"/>
      <c r="MRC8" s="238"/>
      <c r="MRD8" s="238"/>
      <c r="MRE8" s="238"/>
      <c r="MRF8" s="238"/>
      <c r="MRG8" s="238"/>
      <c r="MRH8" s="238"/>
      <c r="MRI8" s="238"/>
      <c r="MRJ8" s="238"/>
      <c r="MRK8" s="238"/>
      <c r="MRL8" s="238"/>
      <c r="MRM8" s="238"/>
      <c r="MRN8" s="238"/>
      <c r="MRO8" s="238"/>
      <c r="MRP8" s="238"/>
      <c r="MRQ8" s="238"/>
      <c r="MRR8" s="238"/>
      <c r="MRS8" s="238"/>
      <c r="MRT8" s="238"/>
      <c r="MRU8" s="238"/>
      <c r="MRV8" s="238"/>
      <c r="MRW8" s="238"/>
      <c r="MRX8" s="238"/>
      <c r="MRY8" s="238"/>
      <c r="MRZ8" s="238"/>
      <c r="MSA8" s="238"/>
      <c r="MSB8" s="238"/>
      <c r="MSC8" s="238"/>
      <c r="MSD8" s="238"/>
      <c r="MSE8" s="238"/>
      <c r="MSF8" s="238"/>
      <c r="MSG8" s="238"/>
      <c r="MSH8" s="238"/>
      <c r="MSI8" s="238"/>
      <c r="MSJ8" s="238"/>
      <c r="MSK8" s="238"/>
      <c r="MSL8" s="238"/>
      <c r="MSM8" s="238"/>
      <c r="MSN8" s="238"/>
      <c r="MSO8" s="238"/>
      <c r="MSP8" s="238"/>
      <c r="MSQ8" s="238"/>
      <c r="MSR8" s="238"/>
      <c r="MSS8" s="238"/>
      <c r="MST8" s="238"/>
      <c r="MSU8" s="238"/>
      <c r="MSV8" s="238"/>
      <c r="MSW8" s="238"/>
      <c r="MSX8" s="238"/>
      <c r="MSY8" s="238"/>
      <c r="MSZ8" s="238"/>
      <c r="MTA8" s="238"/>
      <c r="MTB8" s="238"/>
      <c r="MTC8" s="238"/>
      <c r="MTD8" s="238"/>
      <c r="MTE8" s="238"/>
      <c r="MTF8" s="238"/>
      <c r="MTG8" s="238"/>
      <c r="MTH8" s="238"/>
      <c r="MTI8" s="238"/>
      <c r="MTJ8" s="238"/>
      <c r="MTK8" s="238"/>
      <c r="MTL8" s="238"/>
      <c r="MTM8" s="238"/>
      <c r="MTN8" s="238"/>
      <c r="MTO8" s="238"/>
      <c r="MTP8" s="238"/>
      <c r="MTQ8" s="238"/>
      <c r="MTR8" s="238"/>
      <c r="MTS8" s="238"/>
      <c r="MTT8" s="238"/>
      <c r="MTU8" s="238"/>
      <c r="MTV8" s="238"/>
      <c r="MTW8" s="238"/>
      <c r="MTX8" s="238"/>
      <c r="MTY8" s="238"/>
      <c r="MTZ8" s="238"/>
      <c r="MUA8" s="238"/>
      <c r="MUB8" s="238"/>
      <c r="MUC8" s="238"/>
      <c r="MUD8" s="238"/>
      <c r="MUE8" s="238"/>
      <c r="MUF8" s="238"/>
      <c r="MUG8" s="238"/>
      <c r="MUH8" s="238"/>
      <c r="MUI8" s="238"/>
      <c r="MUJ8" s="238"/>
      <c r="MUK8" s="238"/>
      <c r="MUL8" s="238"/>
      <c r="MUM8" s="238"/>
      <c r="MUN8" s="238"/>
      <c r="MUO8" s="238"/>
      <c r="MUP8" s="238"/>
      <c r="MUQ8" s="238"/>
      <c r="MUR8" s="238"/>
      <c r="MUS8" s="238"/>
      <c r="MUT8" s="238"/>
      <c r="MUU8" s="238"/>
      <c r="MUV8" s="238"/>
      <c r="MUW8" s="238"/>
      <c r="MUX8" s="238"/>
      <c r="MUY8" s="238"/>
      <c r="MUZ8" s="238"/>
      <c r="MVA8" s="238"/>
      <c r="MVB8" s="238"/>
      <c r="MVC8" s="238"/>
      <c r="MVD8" s="238"/>
      <c r="MVE8" s="238"/>
      <c r="MVF8" s="238"/>
      <c r="MVG8" s="238"/>
      <c r="MVH8" s="238"/>
      <c r="MVI8" s="238"/>
      <c r="MVJ8" s="238"/>
      <c r="MVK8" s="238"/>
      <c r="MVL8" s="238"/>
      <c r="MVM8" s="238"/>
      <c r="MVN8" s="238"/>
      <c r="MVO8" s="238"/>
      <c r="MVP8" s="238"/>
      <c r="MVQ8" s="238"/>
      <c r="MVR8" s="238"/>
      <c r="MVS8" s="238"/>
      <c r="MVT8" s="238"/>
      <c r="MVU8" s="238"/>
      <c r="MVV8" s="238"/>
      <c r="MVW8" s="238"/>
      <c r="MVX8" s="238"/>
      <c r="MVY8" s="238"/>
      <c r="MVZ8" s="238"/>
      <c r="MWA8" s="238"/>
      <c r="MWB8" s="238"/>
      <c r="MWC8" s="238"/>
      <c r="MWD8" s="238"/>
      <c r="MWE8" s="238"/>
      <c r="MWF8" s="238"/>
      <c r="MWG8" s="238"/>
      <c r="MWH8" s="238"/>
      <c r="MWI8" s="238"/>
      <c r="MWJ8" s="238"/>
      <c r="MWK8" s="238"/>
      <c r="MWL8" s="238"/>
      <c r="MWM8" s="238"/>
      <c r="MWN8" s="238"/>
      <c r="MWO8" s="238"/>
      <c r="MWP8" s="238"/>
      <c r="MWQ8" s="238"/>
      <c r="MWR8" s="238"/>
      <c r="MWS8" s="238"/>
      <c r="MWT8" s="238"/>
      <c r="MWU8" s="238"/>
      <c r="MWV8" s="238"/>
      <c r="MWW8" s="238"/>
      <c r="MWX8" s="238"/>
      <c r="MWY8" s="238"/>
      <c r="MWZ8" s="238"/>
      <c r="MXA8" s="238"/>
      <c r="MXB8" s="238"/>
      <c r="MXC8" s="238"/>
      <c r="MXD8" s="238"/>
      <c r="MXE8" s="238"/>
      <c r="MXF8" s="238"/>
      <c r="MXG8" s="238"/>
      <c r="MXH8" s="238"/>
      <c r="MXI8" s="238"/>
      <c r="MXJ8" s="238"/>
      <c r="MXK8" s="238"/>
      <c r="MXL8" s="238"/>
      <c r="MXM8" s="238"/>
      <c r="MXN8" s="238"/>
      <c r="MXO8" s="238"/>
      <c r="MXP8" s="238"/>
      <c r="MXQ8" s="238"/>
      <c r="MXR8" s="238"/>
      <c r="MXS8" s="238"/>
      <c r="MXT8" s="238"/>
      <c r="MXU8" s="238"/>
      <c r="MXV8" s="238"/>
      <c r="MXW8" s="238"/>
      <c r="MXX8" s="238"/>
      <c r="MXY8" s="238"/>
      <c r="MXZ8" s="238"/>
      <c r="MYA8" s="238"/>
      <c r="MYB8" s="238"/>
      <c r="MYC8" s="238"/>
      <c r="MYD8" s="238"/>
      <c r="MYE8" s="238"/>
      <c r="MYF8" s="238"/>
      <c r="MYG8" s="238"/>
      <c r="MYH8" s="238"/>
      <c r="MYI8" s="238"/>
      <c r="MYJ8" s="238"/>
      <c r="MYK8" s="238"/>
      <c r="MYL8" s="238"/>
      <c r="MYM8" s="238"/>
      <c r="MYN8" s="238"/>
      <c r="MYO8" s="238"/>
      <c r="MYP8" s="238"/>
      <c r="MYQ8" s="238"/>
      <c r="MYR8" s="238"/>
      <c r="MYS8" s="238"/>
      <c r="MYT8" s="238"/>
      <c r="MYU8" s="238"/>
      <c r="MYV8" s="238"/>
      <c r="MYW8" s="238"/>
      <c r="MYX8" s="238"/>
      <c r="MYY8" s="238"/>
      <c r="MYZ8" s="238"/>
      <c r="MZA8" s="238"/>
      <c r="MZB8" s="238"/>
      <c r="MZC8" s="238"/>
      <c r="MZD8" s="238"/>
      <c r="MZE8" s="238"/>
      <c r="MZF8" s="238"/>
      <c r="MZG8" s="238"/>
      <c r="MZH8" s="238"/>
      <c r="MZI8" s="238"/>
      <c r="MZJ8" s="238"/>
      <c r="MZK8" s="238"/>
      <c r="MZL8" s="238"/>
      <c r="MZM8" s="238"/>
      <c r="MZN8" s="238"/>
      <c r="MZO8" s="238"/>
      <c r="MZP8" s="238"/>
      <c r="MZQ8" s="238"/>
      <c r="MZR8" s="238"/>
      <c r="MZS8" s="238"/>
      <c r="MZT8" s="238"/>
      <c r="MZU8" s="238"/>
      <c r="MZV8" s="238"/>
      <c r="MZW8" s="238"/>
      <c r="MZX8" s="238"/>
      <c r="MZY8" s="238"/>
      <c r="MZZ8" s="238"/>
      <c r="NAA8" s="238"/>
      <c r="NAB8" s="238"/>
      <c r="NAC8" s="238"/>
      <c r="NAD8" s="238"/>
      <c r="NAE8" s="238"/>
      <c r="NAF8" s="238"/>
      <c r="NAG8" s="238"/>
      <c r="NAH8" s="238"/>
      <c r="NAI8" s="238"/>
      <c r="NAJ8" s="238"/>
      <c r="NAK8" s="238"/>
      <c r="NAL8" s="238"/>
      <c r="NAM8" s="238"/>
      <c r="NAN8" s="238"/>
      <c r="NAO8" s="238"/>
      <c r="NAP8" s="238"/>
      <c r="NAQ8" s="238"/>
      <c r="NAR8" s="238"/>
      <c r="NAS8" s="238"/>
      <c r="NAT8" s="238"/>
      <c r="NAU8" s="238"/>
      <c r="NAV8" s="238"/>
      <c r="NAW8" s="238"/>
      <c r="NAX8" s="238"/>
      <c r="NAY8" s="238"/>
      <c r="NAZ8" s="238"/>
      <c r="NBA8" s="238"/>
      <c r="NBB8" s="238"/>
      <c r="NBC8" s="238"/>
      <c r="NBD8" s="238"/>
      <c r="NBE8" s="238"/>
      <c r="NBF8" s="238"/>
      <c r="NBG8" s="238"/>
      <c r="NBH8" s="238"/>
      <c r="NBI8" s="238"/>
      <c r="NBJ8" s="238"/>
      <c r="NBK8" s="238"/>
      <c r="NBL8" s="238"/>
      <c r="NBM8" s="238"/>
      <c r="NBN8" s="238"/>
      <c r="NBO8" s="238"/>
      <c r="NBP8" s="238"/>
      <c r="NBQ8" s="238"/>
      <c r="NBR8" s="238"/>
      <c r="NBS8" s="238"/>
      <c r="NBT8" s="238"/>
      <c r="NBU8" s="238"/>
      <c r="NBV8" s="238"/>
      <c r="NBW8" s="238"/>
      <c r="NBX8" s="238"/>
      <c r="NBY8" s="238"/>
      <c r="NBZ8" s="238"/>
      <c r="NCA8" s="238"/>
      <c r="NCB8" s="238"/>
      <c r="NCC8" s="238"/>
      <c r="NCD8" s="238"/>
      <c r="NCE8" s="238"/>
      <c r="NCF8" s="238"/>
      <c r="NCG8" s="238"/>
      <c r="NCH8" s="238"/>
      <c r="NCI8" s="238"/>
      <c r="NCJ8" s="238"/>
      <c r="NCK8" s="238"/>
      <c r="NCL8" s="238"/>
      <c r="NCM8" s="238"/>
      <c r="NCN8" s="238"/>
      <c r="NCO8" s="238"/>
      <c r="NCP8" s="238"/>
      <c r="NCQ8" s="238"/>
      <c r="NCR8" s="238"/>
      <c r="NCS8" s="238"/>
      <c r="NCT8" s="238"/>
      <c r="NCU8" s="238"/>
      <c r="NCV8" s="238"/>
      <c r="NCW8" s="238"/>
      <c r="NCX8" s="238"/>
      <c r="NCY8" s="238"/>
      <c r="NCZ8" s="238"/>
      <c r="NDA8" s="238"/>
      <c r="NDB8" s="238"/>
      <c r="NDC8" s="238"/>
      <c r="NDD8" s="238"/>
      <c r="NDE8" s="238"/>
      <c r="NDF8" s="238"/>
      <c r="NDG8" s="238"/>
      <c r="NDH8" s="238"/>
      <c r="NDI8" s="238"/>
      <c r="NDJ8" s="238"/>
      <c r="NDK8" s="238"/>
      <c r="NDL8" s="238"/>
      <c r="NDM8" s="238"/>
      <c r="NDN8" s="238"/>
      <c r="NDO8" s="238"/>
      <c r="NDP8" s="238"/>
      <c r="NDQ8" s="238"/>
      <c r="NDR8" s="238"/>
      <c r="NDS8" s="238"/>
      <c r="NDT8" s="238"/>
      <c r="NDU8" s="238"/>
      <c r="NDV8" s="238"/>
      <c r="NDW8" s="238"/>
      <c r="NDX8" s="238"/>
      <c r="NDY8" s="238"/>
      <c r="NDZ8" s="238"/>
      <c r="NEA8" s="238"/>
      <c r="NEB8" s="238"/>
      <c r="NEC8" s="238"/>
      <c r="NED8" s="238"/>
      <c r="NEE8" s="238"/>
      <c r="NEF8" s="238"/>
      <c r="NEG8" s="238"/>
      <c r="NEH8" s="238"/>
      <c r="NEI8" s="238"/>
      <c r="NEJ8" s="238"/>
      <c r="NEK8" s="238"/>
      <c r="NEL8" s="238"/>
      <c r="NEM8" s="238"/>
      <c r="NEN8" s="238"/>
      <c r="NEO8" s="238"/>
      <c r="NEP8" s="238"/>
      <c r="NEQ8" s="238"/>
      <c r="NER8" s="238"/>
      <c r="NES8" s="238"/>
      <c r="NET8" s="238"/>
      <c r="NEU8" s="238"/>
      <c r="NEV8" s="238"/>
      <c r="NEW8" s="238"/>
      <c r="NEX8" s="238"/>
      <c r="NEY8" s="238"/>
      <c r="NEZ8" s="238"/>
      <c r="NFA8" s="238"/>
      <c r="NFB8" s="238"/>
      <c r="NFC8" s="238"/>
      <c r="NFD8" s="238"/>
      <c r="NFE8" s="238"/>
      <c r="NFF8" s="238"/>
      <c r="NFG8" s="238"/>
      <c r="NFH8" s="238"/>
      <c r="NFI8" s="238"/>
      <c r="NFJ8" s="238"/>
      <c r="NFK8" s="238"/>
      <c r="NFL8" s="238"/>
      <c r="NFM8" s="238"/>
      <c r="NFN8" s="238"/>
      <c r="NFO8" s="238"/>
      <c r="NFP8" s="238"/>
      <c r="NFQ8" s="238"/>
      <c r="NFR8" s="238"/>
      <c r="NFS8" s="238"/>
      <c r="NFT8" s="238"/>
      <c r="NFU8" s="238"/>
      <c r="NFV8" s="238"/>
      <c r="NFW8" s="238"/>
      <c r="NFX8" s="238"/>
      <c r="NFY8" s="238"/>
      <c r="NFZ8" s="238"/>
      <c r="NGA8" s="238"/>
      <c r="NGB8" s="238"/>
      <c r="NGC8" s="238"/>
      <c r="NGD8" s="238"/>
      <c r="NGE8" s="238"/>
      <c r="NGF8" s="238"/>
      <c r="NGG8" s="238"/>
      <c r="NGH8" s="238"/>
      <c r="NGI8" s="238"/>
      <c r="NGJ8" s="238"/>
      <c r="NGK8" s="238"/>
      <c r="NGL8" s="238"/>
      <c r="NGM8" s="238"/>
      <c r="NGN8" s="238"/>
      <c r="NGO8" s="238"/>
      <c r="NGP8" s="238"/>
      <c r="NGQ8" s="238"/>
      <c r="NGR8" s="238"/>
      <c r="NGS8" s="238"/>
      <c r="NGT8" s="238"/>
      <c r="NGU8" s="238"/>
      <c r="NGV8" s="238"/>
      <c r="NGW8" s="238"/>
      <c r="NGX8" s="238"/>
      <c r="NGY8" s="238"/>
      <c r="NGZ8" s="238"/>
      <c r="NHA8" s="238"/>
      <c r="NHB8" s="238"/>
      <c r="NHC8" s="238"/>
      <c r="NHD8" s="238"/>
      <c r="NHE8" s="238"/>
      <c r="NHF8" s="238"/>
      <c r="NHG8" s="238"/>
      <c r="NHH8" s="238"/>
      <c r="NHI8" s="238"/>
      <c r="NHJ8" s="238"/>
      <c r="NHK8" s="238"/>
      <c r="NHL8" s="238"/>
      <c r="NHM8" s="238"/>
      <c r="NHN8" s="238"/>
      <c r="NHO8" s="238"/>
      <c r="NHP8" s="238"/>
      <c r="NHQ8" s="238"/>
      <c r="NHR8" s="238"/>
      <c r="NHS8" s="238"/>
      <c r="NHT8" s="238"/>
      <c r="NHU8" s="238"/>
      <c r="NHV8" s="238"/>
      <c r="NHW8" s="238"/>
      <c r="NHX8" s="238"/>
      <c r="NHY8" s="238"/>
      <c r="NHZ8" s="238"/>
      <c r="NIA8" s="238"/>
      <c r="NIB8" s="238"/>
      <c r="NIC8" s="238"/>
      <c r="NID8" s="238"/>
      <c r="NIE8" s="238"/>
      <c r="NIF8" s="238"/>
      <c r="NIG8" s="238"/>
      <c r="NIH8" s="238"/>
      <c r="NII8" s="238"/>
      <c r="NIJ8" s="238"/>
      <c r="NIK8" s="238"/>
      <c r="NIL8" s="238"/>
      <c r="NIM8" s="238"/>
      <c r="NIN8" s="238"/>
      <c r="NIO8" s="238"/>
      <c r="NIP8" s="238"/>
      <c r="NIQ8" s="238"/>
      <c r="NIR8" s="238"/>
      <c r="NIS8" s="238"/>
      <c r="NIT8" s="238"/>
      <c r="NIU8" s="238"/>
      <c r="NIV8" s="238"/>
      <c r="NIW8" s="238"/>
      <c r="NIX8" s="238"/>
      <c r="NIY8" s="238"/>
      <c r="NIZ8" s="238"/>
      <c r="NJA8" s="238"/>
      <c r="NJB8" s="238"/>
      <c r="NJC8" s="238"/>
      <c r="NJD8" s="238"/>
      <c r="NJE8" s="238"/>
      <c r="NJF8" s="238"/>
      <c r="NJG8" s="238"/>
      <c r="NJH8" s="238"/>
      <c r="NJI8" s="238"/>
      <c r="NJJ8" s="238"/>
      <c r="NJK8" s="238"/>
      <c r="NJL8" s="238"/>
      <c r="NJM8" s="238"/>
      <c r="NJN8" s="238"/>
      <c r="NJO8" s="238"/>
      <c r="NJP8" s="238"/>
      <c r="NJQ8" s="238"/>
      <c r="NJR8" s="238"/>
      <c r="NJS8" s="238"/>
      <c r="NJT8" s="238"/>
      <c r="NJU8" s="238"/>
      <c r="NJV8" s="238"/>
      <c r="NJW8" s="238"/>
      <c r="NJX8" s="238"/>
      <c r="NJY8" s="238"/>
      <c r="NJZ8" s="238"/>
      <c r="NKA8" s="238"/>
      <c r="NKB8" s="238"/>
      <c r="NKC8" s="238"/>
      <c r="NKD8" s="238"/>
      <c r="NKE8" s="238"/>
      <c r="NKF8" s="238"/>
      <c r="NKG8" s="238"/>
      <c r="NKH8" s="238"/>
      <c r="NKI8" s="238"/>
      <c r="NKJ8" s="238"/>
      <c r="NKK8" s="238"/>
      <c r="NKL8" s="238"/>
      <c r="NKM8" s="238"/>
      <c r="NKN8" s="238"/>
      <c r="NKO8" s="238"/>
      <c r="NKP8" s="238"/>
      <c r="NKQ8" s="238"/>
      <c r="NKR8" s="238"/>
      <c r="NKS8" s="238"/>
      <c r="NKT8" s="238"/>
      <c r="NKU8" s="238"/>
      <c r="NKV8" s="238"/>
      <c r="NKW8" s="238"/>
      <c r="NKX8" s="238"/>
      <c r="NKY8" s="238"/>
      <c r="NKZ8" s="238"/>
      <c r="NLA8" s="238"/>
      <c r="NLB8" s="238"/>
      <c r="NLC8" s="238"/>
      <c r="NLD8" s="238"/>
      <c r="NLE8" s="238"/>
      <c r="NLF8" s="238"/>
      <c r="NLG8" s="238"/>
      <c r="NLH8" s="238"/>
      <c r="NLI8" s="238"/>
      <c r="NLJ8" s="238"/>
      <c r="NLK8" s="238"/>
      <c r="NLL8" s="238"/>
      <c r="NLM8" s="238"/>
      <c r="NLN8" s="238"/>
      <c r="NLO8" s="238"/>
      <c r="NLP8" s="238"/>
      <c r="NLQ8" s="238"/>
      <c r="NLR8" s="238"/>
      <c r="NLS8" s="238"/>
      <c r="NLT8" s="238"/>
      <c r="NLU8" s="238"/>
      <c r="NLV8" s="238"/>
      <c r="NLW8" s="238"/>
      <c r="NLX8" s="238"/>
      <c r="NLY8" s="238"/>
      <c r="NLZ8" s="238"/>
      <c r="NMA8" s="238"/>
      <c r="NMB8" s="238"/>
      <c r="NMC8" s="238"/>
      <c r="NMD8" s="238"/>
      <c r="NME8" s="238"/>
      <c r="NMF8" s="238"/>
      <c r="NMG8" s="238"/>
      <c r="NMH8" s="238"/>
      <c r="NMI8" s="238"/>
      <c r="NMJ8" s="238"/>
      <c r="NMK8" s="238"/>
      <c r="NML8" s="238"/>
      <c r="NMM8" s="238"/>
      <c r="NMN8" s="238"/>
      <c r="NMO8" s="238"/>
      <c r="NMP8" s="238"/>
      <c r="NMQ8" s="238"/>
      <c r="NMR8" s="238"/>
      <c r="NMS8" s="238"/>
      <c r="NMT8" s="238"/>
      <c r="NMU8" s="238"/>
      <c r="NMV8" s="238"/>
      <c r="NMW8" s="238"/>
      <c r="NMX8" s="238"/>
      <c r="NMY8" s="238"/>
      <c r="NMZ8" s="238"/>
      <c r="NNA8" s="238"/>
      <c r="NNB8" s="238"/>
      <c r="NNC8" s="238"/>
      <c r="NND8" s="238"/>
      <c r="NNE8" s="238"/>
      <c r="NNF8" s="238"/>
      <c r="NNG8" s="238"/>
      <c r="NNH8" s="238"/>
      <c r="NNI8" s="238"/>
      <c r="NNJ8" s="238"/>
      <c r="NNK8" s="238"/>
      <c r="NNL8" s="238"/>
      <c r="NNM8" s="238"/>
      <c r="NNN8" s="238"/>
      <c r="NNO8" s="238"/>
      <c r="NNP8" s="238"/>
      <c r="NNQ8" s="238"/>
      <c r="NNR8" s="238"/>
      <c r="NNS8" s="238"/>
      <c r="NNT8" s="238"/>
      <c r="NNU8" s="238"/>
      <c r="NNV8" s="238"/>
      <c r="NNW8" s="238"/>
      <c r="NNX8" s="238"/>
      <c r="NNY8" s="238"/>
      <c r="NNZ8" s="238"/>
      <c r="NOA8" s="238"/>
      <c r="NOB8" s="238"/>
      <c r="NOC8" s="238"/>
      <c r="NOD8" s="238"/>
      <c r="NOE8" s="238"/>
      <c r="NOF8" s="238"/>
      <c r="NOG8" s="238"/>
      <c r="NOH8" s="238"/>
      <c r="NOI8" s="238"/>
      <c r="NOJ8" s="238"/>
      <c r="NOK8" s="238"/>
      <c r="NOL8" s="238"/>
      <c r="NOM8" s="238"/>
      <c r="NON8" s="238"/>
      <c r="NOO8" s="238"/>
      <c r="NOP8" s="238"/>
      <c r="NOQ8" s="238"/>
      <c r="NOR8" s="238"/>
      <c r="NOS8" s="238"/>
      <c r="NOT8" s="238"/>
      <c r="NOU8" s="238"/>
      <c r="NOV8" s="238"/>
      <c r="NOW8" s="238"/>
      <c r="NOX8" s="238"/>
      <c r="NOY8" s="238"/>
      <c r="NOZ8" s="238"/>
      <c r="NPA8" s="238"/>
      <c r="NPB8" s="238"/>
      <c r="NPC8" s="238"/>
      <c r="NPD8" s="238"/>
      <c r="NPE8" s="238"/>
      <c r="NPF8" s="238"/>
      <c r="NPG8" s="238"/>
      <c r="NPH8" s="238"/>
      <c r="NPI8" s="238"/>
      <c r="NPJ8" s="238"/>
      <c r="NPK8" s="238"/>
      <c r="NPL8" s="238"/>
      <c r="NPM8" s="238"/>
      <c r="NPN8" s="238"/>
      <c r="NPO8" s="238"/>
      <c r="NPP8" s="238"/>
      <c r="NPQ8" s="238"/>
      <c r="NPR8" s="238"/>
      <c r="NPS8" s="238"/>
      <c r="NPT8" s="238"/>
      <c r="NPU8" s="238"/>
      <c r="NPV8" s="238"/>
      <c r="NPW8" s="238"/>
      <c r="NPX8" s="238"/>
      <c r="NPY8" s="238"/>
      <c r="NPZ8" s="238"/>
      <c r="NQA8" s="238"/>
      <c r="NQB8" s="238"/>
      <c r="NQC8" s="238"/>
      <c r="NQD8" s="238"/>
      <c r="NQE8" s="238"/>
      <c r="NQF8" s="238"/>
      <c r="NQG8" s="238"/>
      <c r="NQH8" s="238"/>
      <c r="NQI8" s="238"/>
      <c r="NQJ8" s="238"/>
      <c r="NQK8" s="238"/>
      <c r="NQL8" s="238"/>
      <c r="NQM8" s="238"/>
      <c r="NQN8" s="238"/>
      <c r="NQO8" s="238"/>
      <c r="NQP8" s="238"/>
      <c r="NQQ8" s="238"/>
      <c r="NQR8" s="238"/>
      <c r="NQS8" s="238"/>
      <c r="NQT8" s="238"/>
      <c r="NQU8" s="238"/>
      <c r="NQV8" s="238"/>
      <c r="NQW8" s="238"/>
      <c r="NQX8" s="238"/>
      <c r="NQY8" s="238"/>
      <c r="NQZ8" s="238"/>
      <c r="NRA8" s="238"/>
      <c r="NRB8" s="238"/>
      <c r="NRC8" s="238"/>
      <c r="NRD8" s="238"/>
      <c r="NRE8" s="238"/>
      <c r="NRF8" s="238"/>
      <c r="NRG8" s="238"/>
      <c r="NRH8" s="238"/>
      <c r="NRI8" s="238"/>
      <c r="NRJ8" s="238"/>
      <c r="NRK8" s="238"/>
      <c r="NRL8" s="238"/>
      <c r="NRM8" s="238"/>
      <c r="NRN8" s="238"/>
      <c r="NRO8" s="238"/>
      <c r="NRP8" s="238"/>
      <c r="NRQ8" s="238"/>
      <c r="NRR8" s="238"/>
      <c r="NRS8" s="238"/>
      <c r="NRT8" s="238"/>
      <c r="NRU8" s="238"/>
      <c r="NRV8" s="238"/>
      <c r="NRW8" s="238"/>
      <c r="NRX8" s="238"/>
      <c r="NRY8" s="238"/>
      <c r="NRZ8" s="238"/>
      <c r="NSA8" s="238"/>
      <c r="NSB8" s="238"/>
      <c r="NSC8" s="238"/>
      <c r="NSD8" s="238"/>
      <c r="NSE8" s="238"/>
      <c r="NSF8" s="238"/>
      <c r="NSG8" s="238"/>
      <c r="NSH8" s="238"/>
      <c r="NSI8" s="238"/>
      <c r="NSJ8" s="238"/>
      <c r="NSK8" s="238"/>
      <c r="NSL8" s="238"/>
      <c r="NSM8" s="238"/>
      <c r="NSN8" s="238"/>
      <c r="NSO8" s="238"/>
      <c r="NSP8" s="238"/>
      <c r="NSQ8" s="238"/>
      <c r="NSR8" s="238"/>
      <c r="NSS8" s="238"/>
      <c r="NST8" s="238"/>
      <c r="NSU8" s="238"/>
      <c r="NSV8" s="238"/>
      <c r="NSW8" s="238"/>
      <c r="NSX8" s="238"/>
      <c r="NSY8" s="238"/>
      <c r="NSZ8" s="238"/>
      <c r="NTA8" s="238"/>
      <c r="NTB8" s="238"/>
      <c r="NTC8" s="238"/>
      <c r="NTD8" s="238"/>
      <c r="NTE8" s="238"/>
      <c r="NTF8" s="238"/>
      <c r="NTG8" s="238"/>
      <c r="NTH8" s="238"/>
      <c r="NTI8" s="238"/>
      <c r="NTJ8" s="238"/>
      <c r="NTK8" s="238"/>
      <c r="NTL8" s="238"/>
      <c r="NTM8" s="238"/>
      <c r="NTN8" s="238"/>
      <c r="NTO8" s="238"/>
      <c r="NTP8" s="238"/>
      <c r="NTQ8" s="238"/>
      <c r="NTR8" s="238"/>
      <c r="NTS8" s="238"/>
      <c r="NTT8" s="238"/>
      <c r="NTU8" s="238"/>
      <c r="NTV8" s="238"/>
      <c r="NTW8" s="238"/>
      <c r="NTX8" s="238"/>
      <c r="NTY8" s="238"/>
      <c r="NTZ8" s="238"/>
      <c r="NUA8" s="238"/>
      <c r="NUB8" s="238"/>
      <c r="NUC8" s="238"/>
      <c r="NUD8" s="238"/>
      <c r="NUE8" s="238"/>
      <c r="NUF8" s="238"/>
      <c r="NUG8" s="238"/>
      <c r="NUH8" s="238"/>
      <c r="NUI8" s="238"/>
      <c r="NUJ8" s="238"/>
      <c r="NUK8" s="238"/>
      <c r="NUL8" s="238"/>
      <c r="NUM8" s="238"/>
      <c r="NUN8" s="238"/>
      <c r="NUO8" s="238"/>
      <c r="NUP8" s="238"/>
      <c r="NUQ8" s="238"/>
      <c r="NUR8" s="238"/>
      <c r="NUS8" s="238"/>
      <c r="NUT8" s="238"/>
      <c r="NUU8" s="238"/>
      <c r="NUV8" s="238"/>
      <c r="NUW8" s="238"/>
      <c r="NUX8" s="238"/>
      <c r="NUY8" s="238"/>
      <c r="NUZ8" s="238"/>
      <c r="NVA8" s="238"/>
      <c r="NVB8" s="238"/>
      <c r="NVC8" s="238"/>
      <c r="NVD8" s="238"/>
      <c r="NVE8" s="238"/>
      <c r="NVF8" s="238"/>
      <c r="NVG8" s="238"/>
      <c r="NVH8" s="238"/>
      <c r="NVI8" s="238"/>
      <c r="NVJ8" s="238"/>
      <c r="NVK8" s="238"/>
      <c r="NVL8" s="238"/>
      <c r="NVM8" s="238"/>
      <c r="NVN8" s="238"/>
      <c r="NVO8" s="238"/>
      <c r="NVP8" s="238"/>
      <c r="NVQ8" s="238"/>
      <c r="NVR8" s="238"/>
      <c r="NVS8" s="238"/>
      <c r="NVT8" s="238"/>
      <c r="NVU8" s="238"/>
      <c r="NVV8" s="238"/>
      <c r="NVW8" s="238"/>
      <c r="NVX8" s="238"/>
      <c r="NVY8" s="238"/>
      <c r="NVZ8" s="238"/>
      <c r="NWA8" s="238"/>
      <c r="NWB8" s="238"/>
      <c r="NWC8" s="238"/>
      <c r="NWD8" s="238"/>
      <c r="NWE8" s="238"/>
      <c r="NWF8" s="238"/>
      <c r="NWG8" s="238"/>
      <c r="NWH8" s="238"/>
      <c r="NWI8" s="238"/>
      <c r="NWJ8" s="238"/>
      <c r="NWK8" s="238"/>
      <c r="NWL8" s="238"/>
      <c r="NWM8" s="238"/>
      <c r="NWN8" s="238"/>
      <c r="NWO8" s="238"/>
      <c r="NWP8" s="238"/>
      <c r="NWQ8" s="238"/>
      <c r="NWR8" s="238"/>
      <c r="NWS8" s="238"/>
      <c r="NWT8" s="238"/>
      <c r="NWU8" s="238"/>
      <c r="NWV8" s="238"/>
      <c r="NWW8" s="238"/>
      <c r="NWX8" s="238"/>
      <c r="NWY8" s="238"/>
      <c r="NWZ8" s="238"/>
      <c r="NXA8" s="238"/>
      <c r="NXB8" s="238"/>
      <c r="NXC8" s="238"/>
      <c r="NXD8" s="238"/>
      <c r="NXE8" s="238"/>
      <c r="NXF8" s="238"/>
      <c r="NXG8" s="238"/>
      <c r="NXH8" s="238"/>
      <c r="NXI8" s="238"/>
      <c r="NXJ8" s="238"/>
      <c r="NXK8" s="238"/>
      <c r="NXL8" s="238"/>
      <c r="NXM8" s="238"/>
      <c r="NXN8" s="238"/>
      <c r="NXO8" s="238"/>
      <c r="NXP8" s="238"/>
      <c r="NXQ8" s="238"/>
      <c r="NXR8" s="238"/>
      <c r="NXS8" s="238"/>
      <c r="NXT8" s="238"/>
      <c r="NXU8" s="238"/>
      <c r="NXV8" s="238"/>
      <c r="NXW8" s="238"/>
      <c r="NXX8" s="238"/>
      <c r="NXY8" s="238"/>
      <c r="NXZ8" s="238"/>
      <c r="NYA8" s="238"/>
      <c r="NYB8" s="238"/>
      <c r="NYC8" s="238"/>
      <c r="NYD8" s="238"/>
      <c r="NYE8" s="238"/>
      <c r="NYF8" s="238"/>
      <c r="NYG8" s="238"/>
      <c r="NYH8" s="238"/>
      <c r="NYI8" s="238"/>
      <c r="NYJ8" s="238"/>
      <c r="NYK8" s="238"/>
      <c r="NYL8" s="238"/>
      <c r="NYM8" s="238"/>
      <c r="NYN8" s="238"/>
      <c r="NYO8" s="238"/>
      <c r="NYP8" s="238"/>
      <c r="NYQ8" s="238"/>
      <c r="NYR8" s="238"/>
      <c r="NYS8" s="238"/>
      <c r="NYT8" s="238"/>
      <c r="NYU8" s="238"/>
      <c r="NYV8" s="238"/>
      <c r="NYW8" s="238"/>
      <c r="NYX8" s="238"/>
      <c r="NYY8" s="238"/>
      <c r="NYZ8" s="238"/>
      <c r="NZA8" s="238"/>
      <c r="NZB8" s="238"/>
      <c r="NZC8" s="238"/>
      <c r="NZD8" s="238"/>
      <c r="NZE8" s="238"/>
      <c r="NZF8" s="238"/>
      <c r="NZG8" s="238"/>
      <c r="NZH8" s="238"/>
      <c r="NZI8" s="238"/>
      <c r="NZJ8" s="238"/>
      <c r="NZK8" s="238"/>
      <c r="NZL8" s="238"/>
      <c r="NZM8" s="238"/>
      <c r="NZN8" s="238"/>
      <c r="NZO8" s="238"/>
      <c r="NZP8" s="238"/>
      <c r="NZQ8" s="238"/>
      <c r="NZR8" s="238"/>
      <c r="NZS8" s="238"/>
      <c r="NZT8" s="238"/>
      <c r="NZU8" s="238"/>
      <c r="NZV8" s="238"/>
      <c r="NZW8" s="238"/>
      <c r="NZX8" s="238"/>
      <c r="NZY8" s="238"/>
      <c r="NZZ8" s="238"/>
      <c r="OAA8" s="238"/>
      <c r="OAB8" s="238"/>
      <c r="OAC8" s="238"/>
      <c r="OAD8" s="238"/>
      <c r="OAE8" s="238"/>
      <c r="OAF8" s="238"/>
      <c r="OAG8" s="238"/>
      <c r="OAH8" s="238"/>
      <c r="OAI8" s="238"/>
      <c r="OAJ8" s="238"/>
      <c r="OAK8" s="238"/>
      <c r="OAL8" s="238"/>
      <c r="OAM8" s="238"/>
      <c r="OAN8" s="238"/>
      <c r="OAO8" s="238"/>
      <c r="OAP8" s="238"/>
      <c r="OAQ8" s="238"/>
      <c r="OAR8" s="238"/>
      <c r="OAS8" s="238"/>
      <c r="OAT8" s="238"/>
      <c r="OAU8" s="238"/>
      <c r="OAV8" s="238"/>
      <c r="OAW8" s="238"/>
      <c r="OAX8" s="238"/>
      <c r="OAY8" s="238"/>
      <c r="OAZ8" s="238"/>
      <c r="OBA8" s="238"/>
      <c r="OBB8" s="238"/>
      <c r="OBC8" s="238"/>
      <c r="OBD8" s="238"/>
      <c r="OBE8" s="238"/>
      <c r="OBF8" s="238"/>
      <c r="OBG8" s="238"/>
      <c r="OBH8" s="238"/>
      <c r="OBI8" s="238"/>
      <c r="OBJ8" s="238"/>
      <c r="OBK8" s="238"/>
      <c r="OBL8" s="238"/>
      <c r="OBM8" s="238"/>
      <c r="OBN8" s="238"/>
      <c r="OBO8" s="238"/>
      <c r="OBP8" s="238"/>
      <c r="OBQ8" s="238"/>
      <c r="OBR8" s="238"/>
      <c r="OBS8" s="238"/>
      <c r="OBT8" s="238"/>
      <c r="OBU8" s="238"/>
      <c r="OBV8" s="238"/>
      <c r="OBW8" s="238"/>
      <c r="OBX8" s="238"/>
      <c r="OBY8" s="238"/>
      <c r="OBZ8" s="238"/>
      <c r="OCA8" s="238"/>
      <c r="OCB8" s="238"/>
      <c r="OCC8" s="238"/>
      <c r="OCD8" s="238"/>
      <c r="OCE8" s="238"/>
      <c r="OCF8" s="238"/>
      <c r="OCG8" s="238"/>
      <c r="OCH8" s="238"/>
      <c r="OCI8" s="238"/>
      <c r="OCJ8" s="238"/>
      <c r="OCK8" s="238"/>
      <c r="OCL8" s="238"/>
      <c r="OCM8" s="238"/>
      <c r="OCN8" s="238"/>
      <c r="OCO8" s="238"/>
      <c r="OCP8" s="238"/>
      <c r="OCQ8" s="238"/>
      <c r="OCR8" s="238"/>
      <c r="OCS8" s="238"/>
      <c r="OCT8" s="238"/>
      <c r="OCU8" s="238"/>
      <c r="OCV8" s="238"/>
      <c r="OCW8" s="238"/>
      <c r="OCX8" s="238"/>
      <c r="OCY8" s="238"/>
      <c r="OCZ8" s="238"/>
      <c r="ODA8" s="238"/>
      <c r="ODB8" s="238"/>
      <c r="ODC8" s="238"/>
      <c r="ODD8" s="238"/>
      <c r="ODE8" s="238"/>
      <c r="ODF8" s="238"/>
      <c r="ODG8" s="238"/>
      <c r="ODH8" s="238"/>
      <c r="ODI8" s="238"/>
      <c r="ODJ8" s="238"/>
      <c r="ODK8" s="238"/>
      <c r="ODL8" s="238"/>
      <c r="ODM8" s="238"/>
      <c r="ODN8" s="238"/>
      <c r="ODO8" s="238"/>
      <c r="ODP8" s="238"/>
      <c r="ODQ8" s="238"/>
      <c r="ODR8" s="238"/>
      <c r="ODS8" s="238"/>
      <c r="ODT8" s="238"/>
      <c r="ODU8" s="238"/>
      <c r="ODV8" s="238"/>
      <c r="ODW8" s="238"/>
      <c r="ODX8" s="238"/>
      <c r="ODY8" s="238"/>
      <c r="ODZ8" s="238"/>
      <c r="OEA8" s="238"/>
      <c r="OEB8" s="238"/>
      <c r="OEC8" s="238"/>
      <c r="OED8" s="238"/>
      <c r="OEE8" s="238"/>
      <c r="OEF8" s="238"/>
      <c r="OEG8" s="238"/>
      <c r="OEH8" s="238"/>
      <c r="OEI8" s="238"/>
      <c r="OEJ8" s="238"/>
      <c r="OEK8" s="238"/>
      <c r="OEL8" s="238"/>
      <c r="OEM8" s="238"/>
      <c r="OEN8" s="238"/>
      <c r="OEO8" s="238"/>
      <c r="OEP8" s="238"/>
      <c r="OEQ8" s="238"/>
      <c r="OER8" s="238"/>
      <c r="OES8" s="238"/>
      <c r="OET8" s="238"/>
      <c r="OEU8" s="238"/>
      <c r="OEV8" s="238"/>
      <c r="OEW8" s="238"/>
      <c r="OEX8" s="238"/>
      <c r="OEY8" s="238"/>
      <c r="OEZ8" s="238"/>
      <c r="OFA8" s="238"/>
      <c r="OFB8" s="238"/>
      <c r="OFC8" s="238"/>
      <c r="OFD8" s="238"/>
      <c r="OFE8" s="238"/>
      <c r="OFF8" s="238"/>
      <c r="OFG8" s="238"/>
      <c r="OFH8" s="238"/>
      <c r="OFI8" s="238"/>
      <c r="OFJ8" s="238"/>
      <c r="OFK8" s="238"/>
      <c r="OFL8" s="238"/>
      <c r="OFM8" s="238"/>
      <c r="OFN8" s="238"/>
      <c r="OFO8" s="238"/>
      <c r="OFP8" s="238"/>
      <c r="OFQ8" s="238"/>
      <c r="OFR8" s="238"/>
      <c r="OFS8" s="238"/>
      <c r="OFT8" s="238"/>
      <c r="OFU8" s="238"/>
      <c r="OFV8" s="238"/>
      <c r="OFW8" s="238"/>
      <c r="OFX8" s="238"/>
      <c r="OFY8" s="238"/>
      <c r="OFZ8" s="238"/>
      <c r="OGA8" s="238"/>
      <c r="OGB8" s="238"/>
      <c r="OGC8" s="238"/>
      <c r="OGD8" s="238"/>
      <c r="OGE8" s="238"/>
      <c r="OGF8" s="238"/>
      <c r="OGG8" s="238"/>
      <c r="OGH8" s="238"/>
      <c r="OGI8" s="238"/>
      <c r="OGJ8" s="238"/>
      <c r="OGK8" s="238"/>
      <c r="OGL8" s="238"/>
      <c r="OGM8" s="238"/>
      <c r="OGN8" s="238"/>
      <c r="OGO8" s="238"/>
      <c r="OGP8" s="238"/>
      <c r="OGQ8" s="238"/>
      <c r="OGR8" s="238"/>
      <c r="OGS8" s="238"/>
      <c r="OGT8" s="238"/>
      <c r="OGU8" s="238"/>
      <c r="OGV8" s="238"/>
      <c r="OGW8" s="238"/>
      <c r="OGX8" s="238"/>
      <c r="OGY8" s="238"/>
      <c r="OGZ8" s="238"/>
      <c r="OHA8" s="238"/>
      <c r="OHB8" s="238"/>
      <c r="OHC8" s="238"/>
      <c r="OHD8" s="238"/>
      <c r="OHE8" s="238"/>
      <c r="OHF8" s="238"/>
      <c r="OHG8" s="238"/>
      <c r="OHH8" s="238"/>
      <c r="OHI8" s="238"/>
      <c r="OHJ8" s="238"/>
      <c r="OHK8" s="238"/>
      <c r="OHL8" s="238"/>
      <c r="OHM8" s="238"/>
      <c r="OHN8" s="238"/>
      <c r="OHO8" s="238"/>
      <c r="OHP8" s="238"/>
      <c r="OHQ8" s="238"/>
      <c r="OHR8" s="238"/>
      <c r="OHS8" s="238"/>
      <c r="OHT8" s="238"/>
      <c r="OHU8" s="238"/>
      <c r="OHV8" s="238"/>
      <c r="OHW8" s="238"/>
      <c r="OHX8" s="238"/>
      <c r="OHY8" s="238"/>
      <c r="OHZ8" s="238"/>
      <c r="OIA8" s="238"/>
      <c r="OIB8" s="238"/>
      <c r="OIC8" s="238"/>
      <c r="OID8" s="238"/>
      <c r="OIE8" s="238"/>
      <c r="OIF8" s="238"/>
      <c r="OIG8" s="238"/>
      <c r="OIH8" s="238"/>
      <c r="OII8" s="238"/>
      <c r="OIJ8" s="238"/>
      <c r="OIK8" s="238"/>
      <c r="OIL8" s="238"/>
      <c r="OIM8" s="238"/>
      <c r="OIN8" s="238"/>
      <c r="OIO8" s="238"/>
      <c r="OIP8" s="238"/>
      <c r="OIQ8" s="238"/>
      <c r="OIR8" s="238"/>
      <c r="OIS8" s="238"/>
      <c r="OIT8" s="238"/>
      <c r="OIU8" s="238"/>
      <c r="OIV8" s="238"/>
      <c r="OIW8" s="238"/>
      <c r="OIX8" s="238"/>
      <c r="OIY8" s="238"/>
      <c r="OIZ8" s="238"/>
      <c r="OJA8" s="238"/>
      <c r="OJB8" s="238"/>
      <c r="OJC8" s="238"/>
      <c r="OJD8" s="238"/>
      <c r="OJE8" s="238"/>
      <c r="OJF8" s="238"/>
      <c r="OJG8" s="238"/>
      <c r="OJH8" s="238"/>
      <c r="OJI8" s="238"/>
      <c r="OJJ8" s="238"/>
      <c r="OJK8" s="238"/>
      <c r="OJL8" s="238"/>
      <c r="OJM8" s="238"/>
      <c r="OJN8" s="238"/>
      <c r="OJO8" s="238"/>
      <c r="OJP8" s="238"/>
      <c r="OJQ8" s="238"/>
      <c r="OJR8" s="238"/>
      <c r="OJS8" s="238"/>
      <c r="OJT8" s="238"/>
      <c r="OJU8" s="238"/>
      <c r="OJV8" s="238"/>
      <c r="OJW8" s="238"/>
      <c r="OJX8" s="238"/>
      <c r="OJY8" s="238"/>
      <c r="OJZ8" s="238"/>
      <c r="OKA8" s="238"/>
      <c r="OKB8" s="238"/>
      <c r="OKC8" s="238"/>
      <c r="OKD8" s="238"/>
      <c r="OKE8" s="238"/>
      <c r="OKF8" s="238"/>
      <c r="OKG8" s="238"/>
      <c r="OKH8" s="238"/>
      <c r="OKI8" s="238"/>
      <c r="OKJ8" s="238"/>
      <c r="OKK8" s="238"/>
      <c r="OKL8" s="238"/>
      <c r="OKM8" s="238"/>
      <c r="OKN8" s="238"/>
      <c r="OKO8" s="238"/>
      <c r="OKP8" s="238"/>
      <c r="OKQ8" s="238"/>
      <c r="OKR8" s="238"/>
      <c r="OKS8" s="238"/>
      <c r="OKT8" s="238"/>
      <c r="OKU8" s="238"/>
      <c r="OKV8" s="238"/>
      <c r="OKW8" s="238"/>
      <c r="OKX8" s="238"/>
      <c r="OKY8" s="238"/>
      <c r="OKZ8" s="238"/>
      <c r="OLA8" s="238"/>
      <c r="OLB8" s="238"/>
      <c r="OLC8" s="238"/>
      <c r="OLD8" s="238"/>
      <c r="OLE8" s="238"/>
      <c r="OLF8" s="238"/>
      <c r="OLG8" s="238"/>
      <c r="OLH8" s="238"/>
      <c r="OLI8" s="238"/>
      <c r="OLJ8" s="238"/>
      <c r="OLK8" s="238"/>
      <c r="OLL8" s="238"/>
      <c r="OLM8" s="238"/>
      <c r="OLN8" s="238"/>
      <c r="OLO8" s="238"/>
      <c r="OLP8" s="238"/>
      <c r="OLQ8" s="238"/>
      <c r="OLR8" s="238"/>
      <c r="OLS8" s="238"/>
      <c r="OLT8" s="238"/>
      <c r="OLU8" s="238"/>
      <c r="OLV8" s="238"/>
      <c r="OLW8" s="238"/>
      <c r="OLX8" s="238"/>
      <c r="OLY8" s="238"/>
      <c r="OLZ8" s="238"/>
      <c r="OMA8" s="238"/>
      <c r="OMB8" s="238"/>
      <c r="OMC8" s="238"/>
      <c r="OMD8" s="238"/>
      <c r="OME8" s="238"/>
      <c r="OMF8" s="238"/>
      <c r="OMG8" s="238"/>
      <c r="OMH8" s="238"/>
      <c r="OMI8" s="238"/>
      <c r="OMJ8" s="238"/>
      <c r="OMK8" s="238"/>
      <c r="OML8" s="238"/>
      <c r="OMM8" s="238"/>
      <c r="OMN8" s="238"/>
      <c r="OMO8" s="238"/>
      <c r="OMP8" s="238"/>
      <c r="OMQ8" s="238"/>
      <c r="OMR8" s="238"/>
      <c r="OMS8" s="238"/>
      <c r="OMT8" s="238"/>
      <c r="OMU8" s="238"/>
      <c r="OMV8" s="238"/>
      <c r="OMW8" s="238"/>
      <c r="OMX8" s="238"/>
      <c r="OMY8" s="238"/>
      <c r="OMZ8" s="238"/>
      <c r="ONA8" s="238"/>
      <c r="ONB8" s="238"/>
      <c r="ONC8" s="238"/>
      <c r="OND8" s="238"/>
      <c r="ONE8" s="238"/>
      <c r="ONF8" s="238"/>
      <c r="ONG8" s="238"/>
      <c r="ONH8" s="238"/>
      <c r="ONI8" s="238"/>
      <c r="ONJ8" s="238"/>
      <c r="ONK8" s="238"/>
      <c r="ONL8" s="238"/>
      <c r="ONM8" s="238"/>
      <c r="ONN8" s="238"/>
      <c r="ONO8" s="238"/>
      <c r="ONP8" s="238"/>
      <c r="ONQ8" s="238"/>
      <c r="ONR8" s="238"/>
      <c r="ONS8" s="238"/>
      <c r="ONT8" s="238"/>
      <c r="ONU8" s="238"/>
      <c r="ONV8" s="238"/>
      <c r="ONW8" s="238"/>
      <c r="ONX8" s="238"/>
      <c r="ONY8" s="238"/>
      <c r="ONZ8" s="238"/>
      <c r="OOA8" s="238"/>
      <c r="OOB8" s="238"/>
      <c r="OOC8" s="238"/>
      <c r="OOD8" s="238"/>
      <c r="OOE8" s="238"/>
      <c r="OOF8" s="238"/>
      <c r="OOG8" s="238"/>
      <c r="OOH8" s="238"/>
      <c r="OOI8" s="238"/>
      <c r="OOJ8" s="238"/>
      <c r="OOK8" s="238"/>
      <c r="OOL8" s="238"/>
      <c r="OOM8" s="238"/>
      <c r="OON8" s="238"/>
      <c r="OOO8" s="238"/>
      <c r="OOP8" s="238"/>
      <c r="OOQ8" s="238"/>
      <c r="OOR8" s="238"/>
      <c r="OOS8" s="238"/>
      <c r="OOT8" s="238"/>
      <c r="OOU8" s="238"/>
      <c r="OOV8" s="238"/>
      <c r="OOW8" s="238"/>
      <c r="OOX8" s="238"/>
      <c r="OOY8" s="238"/>
      <c r="OOZ8" s="238"/>
      <c r="OPA8" s="238"/>
      <c r="OPB8" s="238"/>
      <c r="OPC8" s="238"/>
      <c r="OPD8" s="238"/>
      <c r="OPE8" s="238"/>
      <c r="OPF8" s="238"/>
      <c r="OPG8" s="238"/>
      <c r="OPH8" s="238"/>
      <c r="OPI8" s="238"/>
      <c r="OPJ8" s="238"/>
      <c r="OPK8" s="238"/>
      <c r="OPL8" s="238"/>
      <c r="OPM8" s="238"/>
      <c r="OPN8" s="238"/>
      <c r="OPO8" s="238"/>
      <c r="OPP8" s="238"/>
      <c r="OPQ8" s="238"/>
      <c r="OPR8" s="238"/>
      <c r="OPS8" s="238"/>
      <c r="OPT8" s="238"/>
      <c r="OPU8" s="238"/>
      <c r="OPV8" s="238"/>
      <c r="OPW8" s="238"/>
      <c r="OPX8" s="238"/>
      <c r="OPY8" s="238"/>
      <c r="OPZ8" s="238"/>
      <c r="OQA8" s="238"/>
      <c r="OQB8" s="238"/>
      <c r="OQC8" s="238"/>
      <c r="OQD8" s="238"/>
      <c r="OQE8" s="238"/>
      <c r="OQF8" s="238"/>
      <c r="OQG8" s="238"/>
      <c r="OQH8" s="238"/>
      <c r="OQI8" s="238"/>
      <c r="OQJ8" s="238"/>
      <c r="OQK8" s="238"/>
      <c r="OQL8" s="238"/>
      <c r="OQM8" s="238"/>
      <c r="OQN8" s="238"/>
      <c r="OQO8" s="238"/>
      <c r="OQP8" s="238"/>
      <c r="OQQ8" s="238"/>
      <c r="OQR8" s="238"/>
      <c r="OQS8" s="238"/>
      <c r="OQT8" s="238"/>
      <c r="OQU8" s="238"/>
      <c r="OQV8" s="238"/>
      <c r="OQW8" s="238"/>
      <c r="OQX8" s="238"/>
      <c r="OQY8" s="238"/>
      <c r="OQZ8" s="238"/>
      <c r="ORA8" s="238"/>
      <c r="ORB8" s="238"/>
      <c r="ORC8" s="238"/>
      <c r="ORD8" s="238"/>
      <c r="ORE8" s="238"/>
      <c r="ORF8" s="238"/>
      <c r="ORG8" s="238"/>
      <c r="ORH8" s="238"/>
      <c r="ORI8" s="238"/>
      <c r="ORJ8" s="238"/>
      <c r="ORK8" s="238"/>
      <c r="ORL8" s="238"/>
      <c r="ORM8" s="238"/>
      <c r="ORN8" s="238"/>
      <c r="ORO8" s="238"/>
      <c r="ORP8" s="238"/>
      <c r="ORQ8" s="238"/>
      <c r="ORR8" s="238"/>
      <c r="ORS8" s="238"/>
      <c r="ORT8" s="238"/>
      <c r="ORU8" s="238"/>
      <c r="ORV8" s="238"/>
      <c r="ORW8" s="238"/>
      <c r="ORX8" s="238"/>
      <c r="ORY8" s="238"/>
      <c r="ORZ8" s="238"/>
      <c r="OSA8" s="238"/>
      <c r="OSB8" s="238"/>
      <c r="OSC8" s="238"/>
      <c r="OSD8" s="238"/>
      <c r="OSE8" s="238"/>
      <c r="OSF8" s="238"/>
      <c r="OSG8" s="238"/>
      <c r="OSH8" s="238"/>
      <c r="OSI8" s="238"/>
      <c r="OSJ8" s="238"/>
      <c r="OSK8" s="238"/>
      <c r="OSL8" s="238"/>
      <c r="OSM8" s="238"/>
      <c r="OSN8" s="238"/>
      <c r="OSO8" s="238"/>
      <c r="OSP8" s="238"/>
      <c r="OSQ8" s="238"/>
      <c r="OSR8" s="238"/>
      <c r="OSS8" s="238"/>
      <c r="OST8" s="238"/>
      <c r="OSU8" s="238"/>
      <c r="OSV8" s="238"/>
      <c r="OSW8" s="238"/>
      <c r="OSX8" s="238"/>
      <c r="OSY8" s="238"/>
      <c r="OSZ8" s="238"/>
      <c r="OTA8" s="238"/>
      <c r="OTB8" s="238"/>
      <c r="OTC8" s="238"/>
      <c r="OTD8" s="238"/>
      <c r="OTE8" s="238"/>
      <c r="OTF8" s="238"/>
      <c r="OTG8" s="238"/>
      <c r="OTH8" s="238"/>
      <c r="OTI8" s="238"/>
      <c r="OTJ8" s="238"/>
      <c r="OTK8" s="238"/>
      <c r="OTL8" s="238"/>
      <c r="OTM8" s="238"/>
      <c r="OTN8" s="238"/>
      <c r="OTO8" s="238"/>
      <c r="OTP8" s="238"/>
      <c r="OTQ8" s="238"/>
      <c r="OTR8" s="238"/>
      <c r="OTS8" s="238"/>
      <c r="OTT8" s="238"/>
      <c r="OTU8" s="238"/>
      <c r="OTV8" s="238"/>
      <c r="OTW8" s="238"/>
      <c r="OTX8" s="238"/>
      <c r="OTY8" s="238"/>
      <c r="OTZ8" s="238"/>
      <c r="OUA8" s="238"/>
      <c r="OUB8" s="238"/>
      <c r="OUC8" s="238"/>
      <c r="OUD8" s="238"/>
      <c r="OUE8" s="238"/>
      <c r="OUF8" s="238"/>
      <c r="OUG8" s="238"/>
      <c r="OUH8" s="238"/>
      <c r="OUI8" s="238"/>
      <c r="OUJ8" s="238"/>
      <c r="OUK8" s="238"/>
      <c r="OUL8" s="238"/>
      <c r="OUM8" s="238"/>
      <c r="OUN8" s="238"/>
      <c r="OUO8" s="238"/>
      <c r="OUP8" s="238"/>
      <c r="OUQ8" s="238"/>
      <c r="OUR8" s="238"/>
      <c r="OUS8" s="238"/>
      <c r="OUT8" s="238"/>
      <c r="OUU8" s="238"/>
      <c r="OUV8" s="238"/>
      <c r="OUW8" s="238"/>
      <c r="OUX8" s="238"/>
      <c r="OUY8" s="238"/>
      <c r="OUZ8" s="238"/>
      <c r="OVA8" s="238"/>
      <c r="OVB8" s="238"/>
      <c r="OVC8" s="238"/>
      <c r="OVD8" s="238"/>
      <c r="OVE8" s="238"/>
      <c r="OVF8" s="238"/>
      <c r="OVG8" s="238"/>
      <c r="OVH8" s="238"/>
      <c r="OVI8" s="238"/>
      <c r="OVJ8" s="238"/>
      <c r="OVK8" s="238"/>
      <c r="OVL8" s="238"/>
      <c r="OVM8" s="238"/>
      <c r="OVN8" s="238"/>
      <c r="OVO8" s="238"/>
      <c r="OVP8" s="238"/>
      <c r="OVQ8" s="238"/>
      <c r="OVR8" s="238"/>
      <c r="OVS8" s="238"/>
      <c r="OVT8" s="238"/>
      <c r="OVU8" s="238"/>
      <c r="OVV8" s="238"/>
      <c r="OVW8" s="238"/>
      <c r="OVX8" s="238"/>
      <c r="OVY8" s="238"/>
      <c r="OVZ8" s="238"/>
      <c r="OWA8" s="238"/>
      <c r="OWB8" s="238"/>
      <c r="OWC8" s="238"/>
      <c r="OWD8" s="238"/>
      <c r="OWE8" s="238"/>
      <c r="OWF8" s="238"/>
      <c r="OWG8" s="238"/>
      <c r="OWH8" s="238"/>
      <c r="OWI8" s="238"/>
      <c r="OWJ8" s="238"/>
      <c r="OWK8" s="238"/>
      <c r="OWL8" s="238"/>
      <c r="OWM8" s="238"/>
      <c r="OWN8" s="238"/>
      <c r="OWO8" s="238"/>
      <c r="OWP8" s="238"/>
      <c r="OWQ8" s="238"/>
      <c r="OWR8" s="238"/>
      <c r="OWS8" s="238"/>
      <c r="OWT8" s="238"/>
      <c r="OWU8" s="238"/>
      <c r="OWV8" s="238"/>
      <c r="OWW8" s="238"/>
      <c r="OWX8" s="238"/>
      <c r="OWY8" s="238"/>
      <c r="OWZ8" s="238"/>
      <c r="OXA8" s="238"/>
      <c r="OXB8" s="238"/>
      <c r="OXC8" s="238"/>
      <c r="OXD8" s="238"/>
      <c r="OXE8" s="238"/>
      <c r="OXF8" s="238"/>
      <c r="OXG8" s="238"/>
      <c r="OXH8" s="238"/>
      <c r="OXI8" s="238"/>
      <c r="OXJ8" s="238"/>
      <c r="OXK8" s="238"/>
      <c r="OXL8" s="238"/>
      <c r="OXM8" s="238"/>
      <c r="OXN8" s="238"/>
      <c r="OXO8" s="238"/>
      <c r="OXP8" s="238"/>
      <c r="OXQ8" s="238"/>
      <c r="OXR8" s="238"/>
      <c r="OXS8" s="238"/>
      <c r="OXT8" s="238"/>
      <c r="OXU8" s="238"/>
      <c r="OXV8" s="238"/>
      <c r="OXW8" s="238"/>
      <c r="OXX8" s="238"/>
      <c r="OXY8" s="238"/>
      <c r="OXZ8" s="238"/>
      <c r="OYA8" s="238"/>
      <c r="OYB8" s="238"/>
      <c r="OYC8" s="238"/>
      <c r="OYD8" s="238"/>
      <c r="OYE8" s="238"/>
      <c r="OYF8" s="238"/>
      <c r="OYG8" s="238"/>
      <c r="OYH8" s="238"/>
      <c r="OYI8" s="238"/>
      <c r="OYJ8" s="238"/>
      <c r="OYK8" s="238"/>
      <c r="OYL8" s="238"/>
      <c r="OYM8" s="238"/>
      <c r="OYN8" s="238"/>
      <c r="OYO8" s="238"/>
      <c r="OYP8" s="238"/>
      <c r="OYQ8" s="238"/>
      <c r="OYR8" s="238"/>
      <c r="OYS8" s="238"/>
      <c r="OYT8" s="238"/>
      <c r="OYU8" s="238"/>
      <c r="OYV8" s="238"/>
      <c r="OYW8" s="238"/>
      <c r="OYX8" s="238"/>
      <c r="OYY8" s="238"/>
      <c r="OYZ8" s="238"/>
      <c r="OZA8" s="238"/>
      <c r="OZB8" s="238"/>
      <c r="OZC8" s="238"/>
      <c r="OZD8" s="238"/>
      <c r="OZE8" s="238"/>
      <c r="OZF8" s="238"/>
      <c r="OZG8" s="238"/>
      <c r="OZH8" s="238"/>
      <c r="OZI8" s="238"/>
      <c r="OZJ8" s="238"/>
      <c r="OZK8" s="238"/>
      <c r="OZL8" s="238"/>
      <c r="OZM8" s="238"/>
      <c r="OZN8" s="238"/>
      <c r="OZO8" s="238"/>
      <c r="OZP8" s="238"/>
      <c r="OZQ8" s="238"/>
      <c r="OZR8" s="238"/>
      <c r="OZS8" s="238"/>
      <c r="OZT8" s="238"/>
      <c r="OZU8" s="238"/>
      <c r="OZV8" s="238"/>
      <c r="OZW8" s="238"/>
      <c r="OZX8" s="238"/>
      <c r="OZY8" s="238"/>
      <c r="OZZ8" s="238"/>
      <c r="PAA8" s="238"/>
      <c r="PAB8" s="238"/>
      <c r="PAC8" s="238"/>
      <c r="PAD8" s="238"/>
      <c r="PAE8" s="238"/>
      <c r="PAF8" s="238"/>
      <c r="PAG8" s="238"/>
      <c r="PAH8" s="238"/>
      <c r="PAI8" s="238"/>
      <c r="PAJ8" s="238"/>
      <c r="PAK8" s="238"/>
      <c r="PAL8" s="238"/>
      <c r="PAM8" s="238"/>
      <c r="PAN8" s="238"/>
      <c r="PAO8" s="238"/>
      <c r="PAP8" s="238"/>
      <c r="PAQ8" s="238"/>
      <c r="PAR8" s="238"/>
      <c r="PAS8" s="238"/>
      <c r="PAT8" s="238"/>
      <c r="PAU8" s="238"/>
      <c r="PAV8" s="238"/>
      <c r="PAW8" s="238"/>
      <c r="PAX8" s="238"/>
      <c r="PAY8" s="238"/>
      <c r="PAZ8" s="238"/>
      <c r="PBA8" s="238"/>
      <c r="PBB8" s="238"/>
      <c r="PBC8" s="238"/>
      <c r="PBD8" s="238"/>
      <c r="PBE8" s="238"/>
      <c r="PBF8" s="238"/>
      <c r="PBG8" s="238"/>
      <c r="PBH8" s="238"/>
      <c r="PBI8" s="238"/>
      <c r="PBJ8" s="238"/>
      <c r="PBK8" s="238"/>
      <c r="PBL8" s="238"/>
      <c r="PBM8" s="238"/>
      <c r="PBN8" s="238"/>
      <c r="PBO8" s="238"/>
      <c r="PBP8" s="238"/>
      <c r="PBQ8" s="238"/>
      <c r="PBR8" s="238"/>
      <c r="PBS8" s="238"/>
      <c r="PBT8" s="238"/>
      <c r="PBU8" s="238"/>
      <c r="PBV8" s="238"/>
      <c r="PBW8" s="238"/>
      <c r="PBX8" s="238"/>
      <c r="PBY8" s="238"/>
      <c r="PBZ8" s="238"/>
      <c r="PCA8" s="238"/>
      <c r="PCB8" s="238"/>
      <c r="PCC8" s="238"/>
      <c r="PCD8" s="238"/>
      <c r="PCE8" s="238"/>
      <c r="PCF8" s="238"/>
      <c r="PCG8" s="238"/>
      <c r="PCH8" s="238"/>
      <c r="PCI8" s="238"/>
      <c r="PCJ8" s="238"/>
      <c r="PCK8" s="238"/>
      <c r="PCL8" s="238"/>
      <c r="PCM8" s="238"/>
      <c r="PCN8" s="238"/>
      <c r="PCO8" s="238"/>
      <c r="PCP8" s="238"/>
      <c r="PCQ8" s="238"/>
      <c r="PCR8" s="238"/>
      <c r="PCS8" s="238"/>
      <c r="PCT8" s="238"/>
      <c r="PCU8" s="238"/>
      <c r="PCV8" s="238"/>
      <c r="PCW8" s="238"/>
      <c r="PCX8" s="238"/>
      <c r="PCY8" s="238"/>
      <c r="PCZ8" s="238"/>
      <c r="PDA8" s="238"/>
      <c r="PDB8" s="238"/>
      <c r="PDC8" s="238"/>
      <c r="PDD8" s="238"/>
      <c r="PDE8" s="238"/>
      <c r="PDF8" s="238"/>
      <c r="PDG8" s="238"/>
      <c r="PDH8" s="238"/>
      <c r="PDI8" s="238"/>
      <c r="PDJ8" s="238"/>
      <c r="PDK8" s="238"/>
      <c r="PDL8" s="238"/>
      <c r="PDM8" s="238"/>
      <c r="PDN8" s="238"/>
      <c r="PDO8" s="238"/>
      <c r="PDP8" s="238"/>
      <c r="PDQ8" s="238"/>
      <c r="PDR8" s="238"/>
      <c r="PDS8" s="238"/>
      <c r="PDT8" s="238"/>
      <c r="PDU8" s="238"/>
      <c r="PDV8" s="238"/>
      <c r="PDW8" s="238"/>
      <c r="PDX8" s="238"/>
      <c r="PDY8" s="238"/>
      <c r="PDZ8" s="238"/>
      <c r="PEA8" s="238"/>
      <c r="PEB8" s="238"/>
      <c r="PEC8" s="238"/>
      <c r="PED8" s="238"/>
      <c r="PEE8" s="238"/>
      <c r="PEF8" s="238"/>
      <c r="PEG8" s="238"/>
      <c r="PEH8" s="238"/>
      <c r="PEI8" s="238"/>
      <c r="PEJ8" s="238"/>
      <c r="PEK8" s="238"/>
      <c r="PEL8" s="238"/>
      <c r="PEM8" s="238"/>
      <c r="PEN8" s="238"/>
      <c r="PEO8" s="238"/>
      <c r="PEP8" s="238"/>
      <c r="PEQ8" s="238"/>
      <c r="PER8" s="238"/>
      <c r="PES8" s="238"/>
      <c r="PET8" s="238"/>
      <c r="PEU8" s="238"/>
      <c r="PEV8" s="238"/>
      <c r="PEW8" s="238"/>
      <c r="PEX8" s="238"/>
      <c r="PEY8" s="238"/>
      <c r="PEZ8" s="238"/>
      <c r="PFA8" s="238"/>
      <c r="PFB8" s="238"/>
      <c r="PFC8" s="238"/>
      <c r="PFD8" s="238"/>
      <c r="PFE8" s="238"/>
      <c r="PFF8" s="238"/>
      <c r="PFG8" s="238"/>
      <c r="PFH8" s="238"/>
      <c r="PFI8" s="238"/>
      <c r="PFJ8" s="238"/>
      <c r="PFK8" s="238"/>
      <c r="PFL8" s="238"/>
      <c r="PFM8" s="238"/>
      <c r="PFN8" s="238"/>
      <c r="PFO8" s="238"/>
      <c r="PFP8" s="238"/>
      <c r="PFQ8" s="238"/>
      <c r="PFR8" s="238"/>
      <c r="PFS8" s="238"/>
      <c r="PFT8" s="238"/>
      <c r="PFU8" s="238"/>
      <c r="PFV8" s="238"/>
      <c r="PFW8" s="238"/>
      <c r="PFX8" s="238"/>
      <c r="PFY8" s="238"/>
      <c r="PFZ8" s="238"/>
      <c r="PGA8" s="238"/>
      <c r="PGB8" s="238"/>
      <c r="PGC8" s="238"/>
      <c r="PGD8" s="238"/>
      <c r="PGE8" s="238"/>
      <c r="PGF8" s="238"/>
      <c r="PGG8" s="238"/>
      <c r="PGH8" s="238"/>
      <c r="PGI8" s="238"/>
      <c r="PGJ8" s="238"/>
      <c r="PGK8" s="238"/>
      <c r="PGL8" s="238"/>
      <c r="PGM8" s="238"/>
      <c r="PGN8" s="238"/>
      <c r="PGO8" s="238"/>
      <c r="PGP8" s="238"/>
      <c r="PGQ8" s="238"/>
      <c r="PGR8" s="238"/>
      <c r="PGS8" s="238"/>
      <c r="PGT8" s="238"/>
      <c r="PGU8" s="238"/>
      <c r="PGV8" s="238"/>
      <c r="PGW8" s="238"/>
      <c r="PGX8" s="238"/>
      <c r="PGY8" s="238"/>
      <c r="PGZ8" s="238"/>
      <c r="PHA8" s="238"/>
      <c r="PHB8" s="238"/>
      <c r="PHC8" s="238"/>
      <c r="PHD8" s="238"/>
      <c r="PHE8" s="238"/>
      <c r="PHF8" s="238"/>
      <c r="PHG8" s="238"/>
      <c r="PHH8" s="238"/>
      <c r="PHI8" s="238"/>
      <c r="PHJ8" s="238"/>
      <c r="PHK8" s="238"/>
      <c r="PHL8" s="238"/>
      <c r="PHM8" s="238"/>
      <c r="PHN8" s="238"/>
      <c r="PHO8" s="238"/>
      <c r="PHP8" s="238"/>
      <c r="PHQ8" s="238"/>
      <c r="PHR8" s="238"/>
      <c r="PHS8" s="238"/>
      <c r="PHT8" s="238"/>
      <c r="PHU8" s="238"/>
      <c r="PHV8" s="238"/>
      <c r="PHW8" s="238"/>
      <c r="PHX8" s="238"/>
      <c r="PHY8" s="238"/>
      <c r="PHZ8" s="238"/>
      <c r="PIA8" s="238"/>
      <c r="PIB8" s="238"/>
      <c r="PIC8" s="238"/>
      <c r="PID8" s="238"/>
      <c r="PIE8" s="238"/>
      <c r="PIF8" s="238"/>
      <c r="PIG8" s="238"/>
      <c r="PIH8" s="238"/>
      <c r="PII8" s="238"/>
      <c r="PIJ8" s="238"/>
      <c r="PIK8" s="238"/>
      <c r="PIL8" s="238"/>
      <c r="PIM8" s="238"/>
      <c r="PIN8" s="238"/>
      <c r="PIO8" s="238"/>
      <c r="PIP8" s="238"/>
      <c r="PIQ8" s="238"/>
      <c r="PIR8" s="238"/>
      <c r="PIS8" s="238"/>
      <c r="PIT8" s="238"/>
      <c r="PIU8" s="238"/>
      <c r="PIV8" s="238"/>
      <c r="PIW8" s="238"/>
      <c r="PIX8" s="238"/>
      <c r="PIY8" s="238"/>
      <c r="PIZ8" s="238"/>
      <c r="PJA8" s="238"/>
      <c r="PJB8" s="238"/>
      <c r="PJC8" s="238"/>
      <c r="PJD8" s="238"/>
      <c r="PJE8" s="238"/>
      <c r="PJF8" s="238"/>
      <c r="PJG8" s="238"/>
      <c r="PJH8" s="238"/>
      <c r="PJI8" s="238"/>
      <c r="PJJ8" s="238"/>
      <c r="PJK8" s="238"/>
      <c r="PJL8" s="238"/>
      <c r="PJM8" s="238"/>
      <c r="PJN8" s="238"/>
      <c r="PJO8" s="238"/>
      <c r="PJP8" s="238"/>
      <c r="PJQ8" s="238"/>
      <c r="PJR8" s="238"/>
      <c r="PJS8" s="238"/>
      <c r="PJT8" s="238"/>
      <c r="PJU8" s="238"/>
      <c r="PJV8" s="238"/>
      <c r="PJW8" s="238"/>
      <c r="PJX8" s="238"/>
      <c r="PJY8" s="238"/>
      <c r="PJZ8" s="238"/>
      <c r="PKA8" s="238"/>
      <c r="PKB8" s="238"/>
      <c r="PKC8" s="238"/>
      <c r="PKD8" s="238"/>
      <c r="PKE8" s="238"/>
      <c r="PKF8" s="238"/>
      <c r="PKG8" s="238"/>
      <c r="PKH8" s="238"/>
      <c r="PKI8" s="238"/>
      <c r="PKJ8" s="238"/>
      <c r="PKK8" s="238"/>
      <c r="PKL8" s="238"/>
      <c r="PKM8" s="238"/>
      <c r="PKN8" s="238"/>
      <c r="PKO8" s="238"/>
      <c r="PKP8" s="238"/>
      <c r="PKQ8" s="238"/>
      <c r="PKR8" s="238"/>
      <c r="PKS8" s="238"/>
      <c r="PKT8" s="238"/>
      <c r="PKU8" s="238"/>
      <c r="PKV8" s="238"/>
      <c r="PKW8" s="238"/>
      <c r="PKX8" s="238"/>
      <c r="PKY8" s="238"/>
      <c r="PKZ8" s="238"/>
      <c r="PLA8" s="238"/>
      <c r="PLB8" s="238"/>
      <c r="PLC8" s="238"/>
      <c r="PLD8" s="238"/>
      <c r="PLE8" s="238"/>
      <c r="PLF8" s="238"/>
      <c r="PLG8" s="238"/>
      <c r="PLH8" s="238"/>
      <c r="PLI8" s="238"/>
      <c r="PLJ8" s="238"/>
      <c r="PLK8" s="238"/>
      <c r="PLL8" s="238"/>
      <c r="PLM8" s="238"/>
      <c r="PLN8" s="238"/>
      <c r="PLO8" s="238"/>
      <c r="PLP8" s="238"/>
      <c r="PLQ8" s="238"/>
      <c r="PLR8" s="238"/>
      <c r="PLS8" s="238"/>
      <c r="PLT8" s="238"/>
      <c r="PLU8" s="238"/>
      <c r="PLV8" s="238"/>
      <c r="PLW8" s="238"/>
      <c r="PLX8" s="238"/>
      <c r="PLY8" s="238"/>
      <c r="PLZ8" s="238"/>
      <c r="PMA8" s="238"/>
      <c r="PMB8" s="238"/>
      <c r="PMC8" s="238"/>
      <c r="PMD8" s="238"/>
      <c r="PME8" s="238"/>
      <c r="PMF8" s="238"/>
      <c r="PMG8" s="238"/>
      <c r="PMH8" s="238"/>
      <c r="PMI8" s="238"/>
      <c r="PMJ8" s="238"/>
      <c r="PMK8" s="238"/>
      <c r="PML8" s="238"/>
      <c r="PMM8" s="238"/>
      <c r="PMN8" s="238"/>
      <c r="PMO8" s="238"/>
      <c r="PMP8" s="238"/>
      <c r="PMQ8" s="238"/>
      <c r="PMR8" s="238"/>
      <c r="PMS8" s="238"/>
      <c r="PMT8" s="238"/>
      <c r="PMU8" s="238"/>
      <c r="PMV8" s="238"/>
      <c r="PMW8" s="238"/>
      <c r="PMX8" s="238"/>
      <c r="PMY8" s="238"/>
      <c r="PMZ8" s="238"/>
      <c r="PNA8" s="238"/>
      <c r="PNB8" s="238"/>
      <c r="PNC8" s="238"/>
      <c r="PND8" s="238"/>
      <c r="PNE8" s="238"/>
      <c r="PNF8" s="238"/>
      <c r="PNG8" s="238"/>
      <c r="PNH8" s="238"/>
      <c r="PNI8" s="238"/>
      <c r="PNJ8" s="238"/>
      <c r="PNK8" s="238"/>
      <c r="PNL8" s="238"/>
      <c r="PNM8" s="238"/>
      <c r="PNN8" s="238"/>
      <c r="PNO8" s="238"/>
      <c r="PNP8" s="238"/>
      <c r="PNQ8" s="238"/>
      <c r="PNR8" s="238"/>
      <c r="PNS8" s="238"/>
      <c r="PNT8" s="238"/>
      <c r="PNU8" s="238"/>
      <c r="PNV8" s="238"/>
      <c r="PNW8" s="238"/>
      <c r="PNX8" s="238"/>
      <c r="PNY8" s="238"/>
      <c r="PNZ8" s="238"/>
      <c r="POA8" s="238"/>
      <c r="POB8" s="238"/>
      <c r="POC8" s="238"/>
      <c r="POD8" s="238"/>
      <c r="POE8" s="238"/>
      <c r="POF8" s="238"/>
      <c r="POG8" s="238"/>
      <c r="POH8" s="238"/>
      <c r="POI8" s="238"/>
      <c r="POJ8" s="238"/>
      <c r="POK8" s="238"/>
      <c r="POL8" s="238"/>
      <c r="POM8" s="238"/>
      <c r="PON8" s="238"/>
      <c r="POO8" s="238"/>
      <c r="POP8" s="238"/>
      <c r="POQ8" s="238"/>
      <c r="POR8" s="238"/>
      <c r="POS8" s="238"/>
      <c r="POT8" s="238"/>
      <c r="POU8" s="238"/>
      <c r="POV8" s="238"/>
      <c r="POW8" s="238"/>
      <c r="POX8" s="238"/>
      <c r="POY8" s="238"/>
      <c r="POZ8" s="238"/>
      <c r="PPA8" s="238"/>
      <c r="PPB8" s="238"/>
      <c r="PPC8" s="238"/>
      <c r="PPD8" s="238"/>
      <c r="PPE8" s="238"/>
      <c r="PPF8" s="238"/>
      <c r="PPG8" s="238"/>
      <c r="PPH8" s="238"/>
      <c r="PPI8" s="238"/>
      <c r="PPJ8" s="238"/>
      <c r="PPK8" s="238"/>
      <c r="PPL8" s="238"/>
      <c r="PPM8" s="238"/>
      <c r="PPN8" s="238"/>
      <c r="PPO8" s="238"/>
      <c r="PPP8" s="238"/>
      <c r="PPQ8" s="238"/>
      <c r="PPR8" s="238"/>
      <c r="PPS8" s="238"/>
      <c r="PPT8" s="238"/>
      <c r="PPU8" s="238"/>
      <c r="PPV8" s="238"/>
      <c r="PPW8" s="238"/>
      <c r="PPX8" s="238"/>
      <c r="PPY8" s="238"/>
      <c r="PPZ8" s="238"/>
      <c r="PQA8" s="238"/>
      <c r="PQB8" s="238"/>
      <c r="PQC8" s="238"/>
      <c r="PQD8" s="238"/>
      <c r="PQE8" s="238"/>
      <c r="PQF8" s="238"/>
      <c r="PQG8" s="238"/>
      <c r="PQH8" s="238"/>
      <c r="PQI8" s="238"/>
      <c r="PQJ8" s="238"/>
      <c r="PQK8" s="238"/>
      <c r="PQL8" s="238"/>
      <c r="PQM8" s="238"/>
      <c r="PQN8" s="238"/>
      <c r="PQO8" s="238"/>
      <c r="PQP8" s="238"/>
      <c r="PQQ8" s="238"/>
      <c r="PQR8" s="238"/>
      <c r="PQS8" s="238"/>
      <c r="PQT8" s="238"/>
      <c r="PQU8" s="238"/>
      <c r="PQV8" s="238"/>
      <c r="PQW8" s="238"/>
      <c r="PQX8" s="238"/>
      <c r="PQY8" s="238"/>
      <c r="PQZ8" s="238"/>
      <c r="PRA8" s="238"/>
      <c r="PRB8" s="238"/>
      <c r="PRC8" s="238"/>
      <c r="PRD8" s="238"/>
      <c r="PRE8" s="238"/>
      <c r="PRF8" s="238"/>
      <c r="PRG8" s="238"/>
      <c r="PRH8" s="238"/>
      <c r="PRI8" s="238"/>
      <c r="PRJ8" s="238"/>
      <c r="PRK8" s="238"/>
      <c r="PRL8" s="238"/>
      <c r="PRM8" s="238"/>
      <c r="PRN8" s="238"/>
      <c r="PRO8" s="238"/>
      <c r="PRP8" s="238"/>
      <c r="PRQ8" s="238"/>
      <c r="PRR8" s="238"/>
      <c r="PRS8" s="238"/>
      <c r="PRT8" s="238"/>
      <c r="PRU8" s="238"/>
      <c r="PRV8" s="238"/>
      <c r="PRW8" s="238"/>
      <c r="PRX8" s="238"/>
      <c r="PRY8" s="238"/>
      <c r="PRZ8" s="238"/>
      <c r="PSA8" s="238"/>
      <c r="PSB8" s="238"/>
      <c r="PSC8" s="238"/>
      <c r="PSD8" s="238"/>
      <c r="PSE8" s="238"/>
      <c r="PSF8" s="238"/>
      <c r="PSG8" s="238"/>
      <c r="PSH8" s="238"/>
      <c r="PSI8" s="238"/>
      <c r="PSJ8" s="238"/>
      <c r="PSK8" s="238"/>
      <c r="PSL8" s="238"/>
      <c r="PSM8" s="238"/>
      <c r="PSN8" s="238"/>
      <c r="PSO8" s="238"/>
      <c r="PSP8" s="238"/>
      <c r="PSQ8" s="238"/>
      <c r="PSR8" s="238"/>
      <c r="PSS8" s="238"/>
      <c r="PST8" s="238"/>
      <c r="PSU8" s="238"/>
      <c r="PSV8" s="238"/>
      <c r="PSW8" s="238"/>
      <c r="PSX8" s="238"/>
      <c r="PSY8" s="238"/>
      <c r="PSZ8" s="238"/>
      <c r="PTA8" s="238"/>
      <c r="PTB8" s="238"/>
      <c r="PTC8" s="238"/>
      <c r="PTD8" s="238"/>
      <c r="PTE8" s="238"/>
      <c r="PTF8" s="238"/>
      <c r="PTG8" s="238"/>
      <c r="PTH8" s="238"/>
      <c r="PTI8" s="238"/>
      <c r="PTJ8" s="238"/>
      <c r="PTK8" s="238"/>
      <c r="PTL8" s="238"/>
      <c r="PTM8" s="238"/>
      <c r="PTN8" s="238"/>
      <c r="PTO8" s="238"/>
      <c r="PTP8" s="238"/>
      <c r="PTQ8" s="238"/>
      <c r="PTR8" s="238"/>
      <c r="PTS8" s="238"/>
      <c r="PTT8" s="238"/>
      <c r="PTU8" s="238"/>
      <c r="PTV8" s="238"/>
      <c r="PTW8" s="238"/>
      <c r="PTX8" s="238"/>
      <c r="PTY8" s="238"/>
      <c r="PTZ8" s="238"/>
      <c r="PUA8" s="238"/>
      <c r="PUB8" s="238"/>
      <c r="PUC8" s="238"/>
      <c r="PUD8" s="238"/>
      <c r="PUE8" s="238"/>
      <c r="PUF8" s="238"/>
      <c r="PUG8" s="238"/>
      <c r="PUH8" s="238"/>
      <c r="PUI8" s="238"/>
      <c r="PUJ8" s="238"/>
      <c r="PUK8" s="238"/>
      <c r="PUL8" s="238"/>
      <c r="PUM8" s="238"/>
      <c r="PUN8" s="238"/>
      <c r="PUO8" s="238"/>
      <c r="PUP8" s="238"/>
      <c r="PUQ8" s="238"/>
      <c r="PUR8" s="238"/>
      <c r="PUS8" s="238"/>
      <c r="PUT8" s="238"/>
      <c r="PUU8" s="238"/>
      <c r="PUV8" s="238"/>
      <c r="PUW8" s="238"/>
      <c r="PUX8" s="238"/>
      <c r="PUY8" s="238"/>
      <c r="PUZ8" s="238"/>
      <c r="PVA8" s="238"/>
      <c r="PVB8" s="238"/>
      <c r="PVC8" s="238"/>
      <c r="PVD8" s="238"/>
      <c r="PVE8" s="238"/>
      <c r="PVF8" s="238"/>
      <c r="PVG8" s="238"/>
      <c r="PVH8" s="238"/>
      <c r="PVI8" s="238"/>
      <c r="PVJ8" s="238"/>
      <c r="PVK8" s="238"/>
      <c r="PVL8" s="238"/>
      <c r="PVM8" s="238"/>
      <c r="PVN8" s="238"/>
      <c r="PVO8" s="238"/>
      <c r="PVP8" s="238"/>
      <c r="PVQ8" s="238"/>
      <c r="PVR8" s="238"/>
      <c r="PVS8" s="238"/>
      <c r="PVT8" s="238"/>
      <c r="PVU8" s="238"/>
      <c r="PVV8" s="238"/>
      <c r="PVW8" s="238"/>
      <c r="PVX8" s="238"/>
      <c r="PVY8" s="238"/>
      <c r="PVZ8" s="238"/>
      <c r="PWA8" s="238"/>
      <c r="PWB8" s="238"/>
      <c r="PWC8" s="238"/>
      <c r="PWD8" s="238"/>
      <c r="PWE8" s="238"/>
      <c r="PWF8" s="238"/>
      <c r="PWG8" s="238"/>
      <c r="PWH8" s="238"/>
      <c r="PWI8" s="238"/>
      <c r="PWJ8" s="238"/>
      <c r="PWK8" s="238"/>
      <c r="PWL8" s="238"/>
      <c r="PWM8" s="238"/>
      <c r="PWN8" s="238"/>
      <c r="PWO8" s="238"/>
      <c r="PWP8" s="238"/>
      <c r="PWQ8" s="238"/>
      <c r="PWR8" s="238"/>
      <c r="PWS8" s="238"/>
      <c r="PWT8" s="238"/>
      <c r="PWU8" s="238"/>
      <c r="PWV8" s="238"/>
      <c r="PWW8" s="238"/>
      <c r="PWX8" s="238"/>
      <c r="PWY8" s="238"/>
      <c r="PWZ8" s="238"/>
      <c r="PXA8" s="238"/>
      <c r="PXB8" s="238"/>
      <c r="PXC8" s="238"/>
      <c r="PXD8" s="238"/>
      <c r="PXE8" s="238"/>
      <c r="PXF8" s="238"/>
      <c r="PXG8" s="238"/>
      <c r="PXH8" s="238"/>
      <c r="PXI8" s="238"/>
      <c r="PXJ8" s="238"/>
      <c r="PXK8" s="238"/>
      <c r="PXL8" s="238"/>
      <c r="PXM8" s="238"/>
      <c r="PXN8" s="238"/>
      <c r="PXO8" s="238"/>
      <c r="PXP8" s="238"/>
      <c r="PXQ8" s="238"/>
      <c r="PXR8" s="238"/>
      <c r="PXS8" s="238"/>
      <c r="PXT8" s="238"/>
      <c r="PXU8" s="238"/>
      <c r="PXV8" s="238"/>
      <c r="PXW8" s="238"/>
      <c r="PXX8" s="238"/>
      <c r="PXY8" s="238"/>
      <c r="PXZ8" s="238"/>
      <c r="PYA8" s="238"/>
      <c r="PYB8" s="238"/>
      <c r="PYC8" s="238"/>
      <c r="PYD8" s="238"/>
      <c r="PYE8" s="238"/>
      <c r="PYF8" s="238"/>
      <c r="PYG8" s="238"/>
      <c r="PYH8" s="238"/>
      <c r="PYI8" s="238"/>
      <c r="PYJ8" s="238"/>
      <c r="PYK8" s="238"/>
      <c r="PYL8" s="238"/>
      <c r="PYM8" s="238"/>
      <c r="PYN8" s="238"/>
      <c r="PYO8" s="238"/>
      <c r="PYP8" s="238"/>
      <c r="PYQ8" s="238"/>
      <c r="PYR8" s="238"/>
      <c r="PYS8" s="238"/>
      <c r="PYT8" s="238"/>
      <c r="PYU8" s="238"/>
      <c r="PYV8" s="238"/>
      <c r="PYW8" s="238"/>
      <c r="PYX8" s="238"/>
      <c r="PYY8" s="238"/>
      <c r="PYZ8" s="238"/>
      <c r="PZA8" s="238"/>
      <c r="PZB8" s="238"/>
      <c r="PZC8" s="238"/>
      <c r="PZD8" s="238"/>
      <c r="PZE8" s="238"/>
      <c r="PZF8" s="238"/>
      <c r="PZG8" s="238"/>
      <c r="PZH8" s="238"/>
      <c r="PZI8" s="238"/>
      <c r="PZJ8" s="238"/>
      <c r="PZK8" s="238"/>
      <c r="PZL8" s="238"/>
      <c r="PZM8" s="238"/>
      <c r="PZN8" s="238"/>
      <c r="PZO8" s="238"/>
      <c r="PZP8" s="238"/>
      <c r="PZQ8" s="238"/>
      <c r="PZR8" s="238"/>
      <c r="PZS8" s="238"/>
      <c r="PZT8" s="238"/>
      <c r="PZU8" s="238"/>
      <c r="PZV8" s="238"/>
      <c r="PZW8" s="238"/>
      <c r="PZX8" s="238"/>
      <c r="PZY8" s="238"/>
      <c r="PZZ8" s="238"/>
      <c r="QAA8" s="238"/>
      <c r="QAB8" s="238"/>
      <c r="QAC8" s="238"/>
      <c r="QAD8" s="238"/>
      <c r="QAE8" s="238"/>
      <c r="QAF8" s="238"/>
      <c r="QAG8" s="238"/>
      <c r="QAH8" s="238"/>
      <c r="QAI8" s="238"/>
      <c r="QAJ8" s="238"/>
      <c r="QAK8" s="238"/>
      <c r="QAL8" s="238"/>
      <c r="QAM8" s="238"/>
      <c r="QAN8" s="238"/>
      <c r="QAO8" s="238"/>
      <c r="QAP8" s="238"/>
      <c r="QAQ8" s="238"/>
      <c r="QAR8" s="238"/>
      <c r="QAS8" s="238"/>
      <c r="QAT8" s="238"/>
      <c r="QAU8" s="238"/>
      <c r="QAV8" s="238"/>
      <c r="QAW8" s="238"/>
      <c r="QAX8" s="238"/>
      <c r="QAY8" s="238"/>
      <c r="QAZ8" s="238"/>
      <c r="QBA8" s="238"/>
      <c r="QBB8" s="238"/>
      <c r="QBC8" s="238"/>
      <c r="QBD8" s="238"/>
      <c r="QBE8" s="238"/>
      <c r="QBF8" s="238"/>
      <c r="QBG8" s="238"/>
      <c r="QBH8" s="238"/>
      <c r="QBI8" s="238"/>
      <c r="QBJ8" s="238"/>
      <c r="QBK8" s="238"/>
      <c r="QBL8" s="238"/>
      <c r="QBM8" s="238"/>
      <c r="QBN8" s="238"/>
      <c r="QBO8" s="238"/>
      <c r="QBP8" s="238"/>
      <c r="QBQ8" s="238"/>
      <c r="QBR8" s="238"/>
      <c r="QBS8" s="238"/>
      <c r="QBT8" s="238"/>
      <c r="QBU8" s="238"/>
      <c r="QBV8" s="238"/>
      <c r="QBW8" s="238"/>
      <c r="QBX8" s="238"/>
      <c r="QBY8" s="238"/>
      <c r="QBZ8" s="238"/>
      <c r="QCA8" s="238"/>
      <c r="QCB8" s="238"/>
      <c r="QCC8" s="238"/>
      <c r="QCD8" s="238"/>
      <c r="QCE8" s="238"/>
      <c r="QCF8" s="238"/>
      <c r="QCG8" s="238"/>
      <c r="QCH8" s="238"/>
      <c r="QCI8" s="238"/>
      <c r="QCJ8" s="238"/>
      <c r="QCK8" s="238"/>
      <c r="QCL8" s="238"/>
      <c r="QCM8" s="238"/>
      <c r="QCN8" s="238"/>
      <c r="QCO8" s="238"/>
      <c r="QCP8" s="238"/>
      <c r="QCQ8" s="238"/>
      <c r="QCR8" s="238"/>
      <c r="QCS8" s="238"/>
      <c r="QCT8" s="238"/>
      <c r="QCU8" s="238"/>
      <c r="QCV8" s="238"/>
      <c r="QCW8" s="238"/>
      <c r="QCX8" s="238"/>
      <c r="QCY8" s="238"/>
      <c r="QCZ8" s="238"/>
      <c r="QDA8" s="238"/>
      <c r="QDB8" s="238"/>
      <c r="QDC8" s="238"/>
      <c r="QDD8" s="238"/>
      <c r="QDE8" s="238"/>
      <c r="QDF8" s="238"/>
      <c r="QDG8" s="238"/>
      <c r="QDH8" s="238"/>
      <c r="QDI8" s="238"/>
      <c r="QDJ8" s="238"/>
      <c r="QDK8" s="238"/>
      <c r="QDL8" s="238"/>
      <c r="QDM8" s="238"/>
      <c r="QDN8" s="238"/>
      <c r="QDO8" s="238"/>
      <c r="QDP8" s="238"/>
      <c r="QDQ8" s="238"/>
      <c r="QDR8" s="238"/>
      <c r="QDS8" s="238"/>
      <c r="QDT8" s="238"/>
      <c r="QDU8" s="238"/>
      <c r="QDV8" s="238"/>
      <c r="QDW8" s="238"/>
      <c r="QDX8" s="238"/>
      <c r="QDY8" s="238"/>
      <c r="QDZ8" s="238"/>
      <c r="QEA8" s="238"/>
      <c r="QEB8" s="238"/>
      <c r="QEC8" s="238"/>
      <c r="QED8" s="238"/>
      <c r="QEE8" s="238"/>
      <c r="QEF8" s="238"/>
      <c r="QEG8" s="238"/>
      <c r="QEH8" s="238"/>
      <c r="QEI8" s="238"/>
      <c r="QEJ8" s="238"/>
      <c r="QEK8" s="238"/>
      <c r="QEL8" s="238"/>
      <c r="QEM8" s="238"/>
      <c r="QEN8" s="238"/>
      <c r="QEO8" s="238"/>
      <c r="QEP8" s="238"/>
      <c r="QEQ8" s="238"/>
      <c r="QER8" s="238"/>
      <c r="QES8" s="238"/>
      <c r="QET8" s="238"/>
      <c r="QEU8" s="238"/>
      <c r="QEV8" s="238"/>
      <c r="QEW8" s="238"/>
      <c r="QEX8" s="238"/>
      <c r="QEY8" s="238"/>
      <c r="QEZ8" s="238"/>
      <c r="QFA8" s="238"/>
      <c r="QFB8" s="238"/>
      <c r="QFC8" s="238"/>
      <c r="QFD8" s="238"/>
      <c r="QFE8" s="238"/>
      <c r="QFF8" s="238"/>
      <c r="QFG8" s="238"/>
      <c r="QFH8" s="238"/>
      <c r="QFI8" s="238"/>
      <c r="QFJ8" s="238"/>
      <c r="QFK8" s="238"/>
      <c r="QFL8" s="238"/>
      <c r="QFM8" s="238"/>
      <c r="QFN8" s="238"/>
      <c r="QFO8" s="238"/>
      <c r="QFP8" s="238"/>
      <c r="QFQ8" s="238"/>
      <c r="QFR8" s="238"/>
      <c r="QFS8" s="238"/>
      <c r="QFT8" s="238"/>
      <c r="QFU8" s="238"/>
      <c r="QFV8" s="238"/>
      <c r="QFW8" s="238"/>
      <c r="QFX8" s="238"/>
      <c r="QFY8" s="238"/>
      <c r="QFZ8" s="238"/>
      <c r="QGA8" s="238"/>
      <c r="QGB8" s="238"/>
      <c r="QGC8" s="238"/>
      <c r="QGD8" s="238"/>
      <c r="QGE8" s="238"/>
      <c r="QGF8" s="238"/>
      <c r="QGG8" s="238"/>
      <c r="QGH8" s="238"/>
      <c r="QGI8" s="238"/>
      <c r="QGJ8" s="238"/>
      <c r="QGK8" s="238"/>
      <c r="QGL8" s="238"/>
      <c r="QGM8" s="238"/>
      <c r="QGN8" s="238"/>
      <c r="QGO8" s="238"/>
      <c r="QGP8" s="238"/>
      <c r="QGQ8" s="238"/>
      <c r="QGR8" s="238"/>
      <c r="QGS8" s="238"/>
      <c r="QGT8" s="238"/>
      <c r="QGU8" s="238"/>
      <c r="QGV8" s="238"/>
      <c r="QGW8" s="238"/>
      <c r="QGX8" s="238"/>
      <c r="QGY8" s="238"/>
      <c r="QGZ8" s="238"/>
      <c r="QHA8" s="238"/>
      <c r="QHB8" s="238"/>
      <c r="QHC8" s="238"/>
      <c r="QHD8" s="238"/>
      <c r="QHE8" s="238"/>
      <c r="QHF8" s="238"/>
      <c r="QHG8" s="238"/>
      <c r="QHH8" s="238"/>
      <c r="QHI8" s="238"/>
      <c r="QHJ8" s="238"/>
      <c r="QHK8" s="238"/>
      <c r="QHL8" s="238"/>
      <c r="QHM8" s="238"/>
      <c r="QHN8" s="238"/>
      <c r="QHO8" s="238"/>
      <c r="QHP8" s="238"/>
      <c r="QHQ8" s="238"/>
      <c r="QHR8" s="238"/>
      <c r="QHS8" s="238"/>
      <c r="QHT8" s="238"/>
      <c r="QHU8" s="238"/>
      <c r="QHV8" s="238"/>
      <c r="QHW8" s="238"/>
      <c r="QHX8" s="238"/>
      <c r="QHY8" s="238"/>
      <c r="QHZ8" s="238"/>
      <c r="QIA8" s="238"/>
      <c r="QIB8" s="238"/>
      <c r="QIC8" s="238"/>
      <c r="QID8" s="238"/>
      <c r="QIE8" s="238"/>
      <c r="QIF8" s="238"/>
      <c r="QIG8" s="238"/>
      <c r="QIH8" s="238"/>
      <c r="QII8" s="238"/>
      <c r="QIJ8" s="238"/>
      <c r="QIK8" s="238"/>
      <c r="QIL8" s="238"/>
      <c r="QIM8" s="238"/>
      <c r="QIN8" s="238"/>
      <c r="QIO8" s="238"/>
      <c r="QIP8" s="238"/>
      <c r="QIQ8" s="238"/>
      <c r="QIR8" s="238"/>
      <c r="QIS8" s="238"/>
      <c r="QIT8" s="238"/>
      <c r="QIU8" s="238"/>
      <c r="QIV8" s="238"/>
      <c r="QIW8" s="238"/>
      <c r="QIX8" s="238"/>
      <c r="QIY8" s="238"/>
      <c r="QIZ8" s="238"/>
      <c r="QJA8" s="238"/>
      <c r="QJB8" s="238"/>
      <c r="QJC8" s="238"/>
      <c r="QJD8" s="238"/>
      <c r="QJE8" s="238"/>
      <c r="QJF8" s="238"/>
      <c r="QJG8" s="238"/>
      <c r="QJH8" s="238"/>
      <c r="QJI8" s="238"/>
      <c r="QJJ8" s="238"/>
      <c r="QJK8" s="238"/>
      <c r="QJL8" s="238"/>
      <c r="QJM8" s="238"/>
      <c r="QJN8" s="238"/>
      <c r="QJO8" s="238"/>
      <c r="QJP8" s="238"/>
      <c r="QJQ8" s="238"/>
      <c r="QJR8" s="238"/>
      <c r="QJS8" s="238"/>
      <c r="QJT8" s="238"/>
      <c r="QJU8" s="238"/>
      <c r="QJV8" s="238"/>
      <c r="QJW8" s="238"/>
      <c r="QJX8" s="238"/>
      <c r="QJY8" s="238"/>
      <c r="QJZ8" s="238"/>
      <c r="QKA8" s="238"/>
      <c r="QKB8" s="238"/>
      <c r="QKC8" s="238"/>
      <c r="QKD8" s="238"/>
      <c r="QKE8" s="238"/>
      <c r="QKF8" s="238"/>
      <c r="QKG8" s="238"/>
      <c r="QKH8" s="238"/>
      <c r="QKI8" s="238"/>
      <c r="QKJ8" s="238"/>
      <c r="QKK8" s="238"/>
      <c r="QKL8" s="238"/>
      <c r="QKM8" s="238"/>
      <c r="QKN8" s="238"/>
      <c r="QKO8" s="238"/>
      <c r="QKP8" s="238"/>
      <c r="QKQ8" s="238"/>
      <c r="QKR8" s="238"/>
      <c r="QKS8" s="238"/>
      <c r="QKT8" s="238"/>
      <c r="QKU8" s="238"/>
      <c r="QKV8" s="238"/>
      <c r="QKW8" s="238"/>
      <c r="QKX8" s="238"/>
      <c r="QKY8" s="238"/>
      <c r="QKZ8" s="238"/>
      <c r="QLA8" s="238"/>
      <c r="QLB8" s="238"/>
      <c r="QLC8" s="238"/>
      <c r="QLD8" s="238"/>
      <c r="QLE8" s="238"/>
      <c r="QLF8" s="238"/>
      <c r="QLG8" s="238"/>
      <c r="QLH8" s="238"/>
      <c r="QLI8" s="238"/>
      <c r="QLJ8" s="238"/>
      <c r="QLK8" s="238"/>
      <c r="QLL8" s="238"/>
      <c r="QLM8" s="238"/>
      <c r="QLN8" s="238"/>
      <c r="QLO8" s="238"/>
      <c r="QLP8" s="238"/>
      <c r="QLQ8" s="238"/>
      <c r="QLR8" s="238"/>
      <c r="QLS8" s="238"/>
      <c r="QLT8" s="238"/>
      <c r="QLU8" s="238"/>
      <c r="QLV8" s="238"/>
      <c r="QLW8" s="238"/>
      <c r="QLX8" s="238"/>
      <c r="QLY8" s="238"/>
      <c r="QLZ8" s="238"/>
      <c r="QMA8" s="238"/>
      <c r="QMB8" s="238"/>
      <c r="QMC8" s="238"/>
      <c r="QMD8" s="238"/>
      <c r="QME8" s="238"/>
      <c r="QMF8" s="238"/>
      <c r="QMG8" s="238"/>
      <c r="QMH8" s="238"/>
      <c r="QMI8" s="238"/>
      <c r="QMJ8" s="238"/>
      <c r="QMK8" s="238"/>
      <c r="QML8" s="238"/>
      <c r="QMM8" s="238"/>
      <c r="QMN8" s="238"/>
      <c r="QMO8" s="238"/>
      <c r="QMP8" s="238"/>
      <c r="QMQ8" s="238"/>
      <c r="QMR8" s="238"/>
      <c r="QMS8" s="238"/>
      <c r="QMT8" s="238"/>
      <c r="QMU8" s="238"/>
      <c r="QMV8" s="238"/>
      <c r="QMW8" s="238"/>
      <c r="QMX8" s="238"/>
      <c r="QMY8" s="238"/>
      <c r="QMZ8" s="238"/>
      <c r="QNA8" s="238"/>
      <c r="QNB8" s="238"/>
      <c r="QNC8" s="238"/>
      <c r="QND8" s="238"/>
      <c r="QNE8" s="238"/>
      <c r="QNF8" s="238"/>
      <c r="QNG8" s="238"/>
      <c r="QNH8" s="238"/>
      <c r="QNI8" s="238"/>
      <c r="QNJ8" s="238"/>
      <c r="QNK8" s="238"/>
      <c r="QNL8" s="238"/>
      <c r="QNM8" s="238"/>
      <c r="QNN8" s="238"/>
      <c r="QNO8" s="238"/>
      <c r="QNP8" s="238"/>
      <c r="QNQ8" s="238"/>
      <c r="QNR8" s="238"/>
      <c r="QNS8" s="238"/>
      <c r="QNT8" s="238"/>
      <c r="QNU8" s="238"/>
      <c r="QNV8" s="238"/>
      <c r="QNW8" s="238"/>
      <c r="QNX8" s="238"/>
      <c r="QNY8" s="238"/>
      <c r="QNZ8" s="238"/>
      <c r="QOA8" s="238"/>
      <c r="QOB8" s="238"/>
      <c r="QOC8" s="238"/>
      <c r="QOD8" s="238"/>
      <c r="QOE8" s="238"/>
      <c r="QOF8" s="238"/>
      <c r="QOG8" s="238"/>
      <c r="QOH8" s="238"/>
      <c r="QOI8" s="238"/>
      <c r="QOJ8" s="238"/>
      <c r="QOK8" s="238"/>
      <c r="QOL8" s="238"/>
      <c r="QOM8" s="238"/>
      <c r="QON8" s="238"/>
      <c r="QOO8" s="238"/>
      <c r="QOP8" s="238"/>
      <c r="QOQ8" s="238"/>
      <c r="QOR8" s="238"/>
      <c r="QOS8" s="238"/>
      <c r="QOT8" s="238"/>
      <c r="QOU8" s="238"/>
      <c r="QOV8" s="238"/>
      <c r="QOW8" s="238"/>
      <c r="QOX8" s="238"/>
      <c r="QOY8" s="238"/>
      <c r="QOZ8" s="238"/>
      <c r="QPA8" s="238"/>
      <c r="QPB8" s="238"/>
      <c r="QPC8" s="238"/>
      <c r="QPD8" s="238"/>
      <c r="QPE8" s="238"/>
      <c r="QPF8" s="238"/>
      <c r="QPG8" s="238"/>
      <c r="QPH8" s="238"/>
      <c r="QPI8" s="238"/>
      <c r="QPJ8" s="238"/>
      <c r="QPK8" s="238"/>
      <c r="QPL8" s="238"/>
      <c r="QPM8" s="238"/>
      <c r="QPN8" s="238"/>
      <c r="QPO8" s="238"/>
      <c r="QPP8" s="238"/>
      <c r="QPQ8" s="238"/>
      <c r="QPR8" s="238"/>
      <c r="QPS8" s="238"/>
      <c r="QPT8" s="238"/>
      <c r="QPU8" s="238"/>
      <c r="QPV8" s="238"/>
      <c r="QPW8" s="238"/>
      <c r="QPX8" s="238"/>
      <c r="QPY8" s="238"/>
      <c r="QPZ8" s="238"/>
      <c r="QQA8" s="238"/>
      <c r="QQB8" s="238"/>
      <c r="QQC8" s="238"/>
      <c r="QQD8" s="238"/>
      <c r="QQE8" s="238"/>
      <c r="QQF8" s="238"/>
      <c r="QQG8" s="238"/>
      <c r="QQH8" s="238"/>
      <c r="QQI8" s="238"/>
      <c r="QQJ8" s="238"/>
      <c r="QQK8" s="238"/>
      <c r="QQL8" s="238"/>
      <c r="QQM8" s="238"/>
      <c r="QQN8" s="238"/>
      <c r="QQO8" s="238"/>
      <c r="QQP8" s="238"/>
      <c r="QQQ8" s="238"/>
      <c r="QQR8" s="238"/>
      <c r="QQS8" s="238"/>
      <c r="QQT8" s="238"/>
      <c r="QQU8" s="238"/>
      <c r="QQV8" s="238"/>
      <c r="QQW8" s="238"/>
      <c r="QQX8" s="238"/>
      <c r="QQY8" s="238"/>
      <c r="QQZ8" s="238"/>
      <c r="QRA8" s="238"/>
      <c r="QRB8" s="238"/>
      <c r="QRC8" s="238"/>
      <c r="QRD8" s="238"/>
      <c r="QRE8" s="238"/>
      <c r="QRF8" s="238"/>
      <c r="QRG8" s="238"/>
      <c r="QRH8" s="238"/>
      <c r="QRI8" s="238"/>
      <c r="QRJ8" s="238"/>
      <c r="QRK8" s="238"/>
      <c r="QRL8" s="238"/>
      <c r="QRM8" s="238"/>
      <c r="QRN8" s="238"/>
      <c r="QRO8" s="238"/>
      <c r="QRP8" s="238"/>
      <c r="QRQ8" s="238"/>
      <c r="QRR8" s="238"/>
      <c r="QRS8" s="238"/>
      <c r="QRT8" s="238"/>
      <c r="QRU8" s="238"/>
      <c r="QRV8" s="238"/>
      <c r="QRW8" s="238"/>
      <c r="QRX8" s="238"/>
      <c r="QRY8" s="238"/>
      <c r="QRZ8" s="238"/>
      <c r="QSA8" s="238"/>
      <c r="QSB8" s="238"/>
      <c r="QSC8" s="238"/>
      <c r="QSD8" s="238"/>
      <c r="QSE8" s="238"/>
      <c r="QSF8" s="238"/>
      <c r="QSG8" s="238"/>
      <c r="QSH8" s="238"/>
      <c r="QSI8" s="238"/>
      <c r="QSJ8" s="238"/>
      <c r="QSK8" s="238"/>
      <c r="QSL8" s="238"/>
      <c r="QSM8" s="238"/>
      <c r="QSN8" s="238"/>
      <c r="QSO8" s="238"/>
      <c r="QSP8" s="238"/>
      <c r="QSQ8" s="238"/>
      <c r="QSR8" s="238"/>
      <c r="QSS8" s="238"/>
      <c r="QST8" s="238"/>
      <c r="QSU8" s="238"/>
      <c r="QSV8" s="238"/>
      <c r="QSW8" s="238"/>
      <c r="QSX8" s="238"/>
      <c r="QSY8" s="238"/>
      <c r="QSZ8" s="238"/>
      <c r="QTA8" s="238"/>
      <c r="QTB8" s="238"/>
      <c r="QTC8" s="238"/>
      <c r="QTD8" s="238"/>
      <c r="QTE8" s="238"/>
      <c r="QTF8" s="238"/>
      <c r="QTG8" s="238"/>
      <c r="QTH8" s="238"/>
      <c r="QTI8" s="238"/>
      <c r="QTJ8" s="238"/>
      <c r="QTK8" s="238"/>
      <c r="QTL8" s="238"/>
      <c r="QTM8" s="238"/>
      <c r="QTN8" s="238"/>
      <c r="QTO8" s="238"/>
      <c r="QTP8" s="238"/>
      <c r="QTQ8" s="238"/>
      <c r="QTR8" s="238"/>
      <c r="QTS8" s="238"/>
      <c r="QTT8" s="238"/>
      <c r="QTU8" s="238"/>
      <c r="QTV8" s="238"/>
      <c r="QTW8" s="238"/>
      <c r="QTX8" s="238"/>
      <c r="QTY8" s="238"/>
      <c r="QTZ8" s="238"/>
      <c r="QUA8" s="238"/>
      <c r="QUB8" s="238"/>
      <c r="QUC8" s="238"/>
      <c r="QUD8" s="238"/>
      <c r="QUE8" s="238"/>
      <c r="QUF8" s="238"/>
      <c r="QUG8" s="238"/>
      <c r="QUH8" s="238"/>
      <c r="QUI8" s="238"/>
      <c r="QUJ8" s="238"/>
      <c r="QUK8" s="238"/>
      <c r="QUL8" s="238"/>
      <c r="QUM8" s="238"/>
      <c r="QUN8" s="238"/>
      <c r="QUO8" s="238"/>
      <c r="QUP8" s="238"/>
      <c r="QUQ8" s="238"/>
      <c r="QUR8" s="238"/>
      <c r="QUS8" s="238"/>
      <c r="QUT8" s="238"/>
      <c r="QUU8" s="238"/>
      <c r="QUV8" s="238"/>
      <c r="QUW8" s="238"/>
      <c r="QUX8" s="238"/>
      <c r="QUY8" s="238"/>
      <c r="QUZ8" s="238"/>
      <c r="QVA8" s="238"/>
      <c r="QVB8" s="238"/>
      <c r="QVC8" s="238"/>
      <c r="QVD8" s="238"/>
      <c r="QVE8" s="238"/>
      <c r="QVF8" s="238"/>
      <c r="QVG8" s="238"/>
      <c r="QVH8" s="238"/>
      <c r="QVI8" s="238"/>
      <c r="QVJ8" s="238"/>
      <c r="QVK8" s="238"/>
      <c r="QVL8" s="238"/>
      <c r="QVM8" s="238"/>
      <c r="QVN8" s="238"/>
      <c r="QVO8" s="238"/>
      <c r="QVP8" s="238"/>
      <c r="QVQ8" s="238"/>
      <c r="QVR8" s="238"/>
      <c r="QVS8" s="238"/>
      <c r="QVT8" s="238"/>
      <c r="QVU8" s="238"/>
      <c r="QVV8" s="238"/>
      <c r="QVW8" s="238"/>
      <c r="QVX8" s="238"/>
      <c r="QVY8" s="238"/>
      <c r="QVZ8" s="238"/>
      <c r="QWA8" s="238"/>
      <c r="QWB8" s="238"/>
      <c r="QWC8" s="238"/>
      <c r="QWD8" s="238"/>
      <c r="QWE8" s="238"/>
      <c r="QWF8" s="238"/>
      <c r="QWG8" s="238"/>
      <c r="QWH8" s="238"/>
      <c r="QWI8" s="238"/>
      <c r="QWJ8" s="238"/>
      <c r="QWK8" s="238"/>
      <c r="QWL8" s="238"/>
      <c r="QWM8" s="238"/>
      <c r="QWN8" s="238"/>
      <c r="QWO8" s="238"/>
      <c r="QWP8" s="238"/>
      <c r="QWQ8" s="238"/>
      <c r="QWR8" s="238"/>
      <c r="QWS8" s="238"/>
      <c r="QWT8" s="238"/>
      <c r="QWU8" s="238"/>
      <c r="QWV8" s="238"/>
      <c r="QWW8" s="238"/>
      <c r="QWX8" s="238"/>
      <c r="QWY8" s="238"/>
      <c r="QWZ8" s="238"/>
      <c r="QXA8" s="238"/>
      <c r="QXB8" s="238"/>
      <c r="QXC8" s="238"/>
      <c r="QXD8" s="238"/>
      <c r="QXE8" s="238"/>
      <c r="QXF8" s="238"/>
      <c r="QXG8" s="238"/>
      <c r="QXH8" s="238"/>
      <c r="QXI8" s="238"/>
      <c r="QXJ8" s="238"/>
      <c r="QXK8" s="238"/>
      <c r="QXL8" s="238"/>
      <c r="QXM8" s="238"/>
      <c r="QXN8" s="238"/>
      <c r="QXO8" s="238"/>
      <c r="QXP8" s="238"/>
      <c r="QXQ8" s="238"/>
      <c r="QXR8" s="238"/>
      <c r="QXS8" s="238"/>
      <c r="QXT8" s="238"/>
      <c r="QXU8" s="238"/>
      <c r="QXV8" s="238"/>
      <c r="QXW8" s="238"/>
      <c r="QXX8" s="238"/>
      <c r="QXY8" s="238"/>
      <c r="QXZ8" s="238"/>
      <c r="QYA8" s="238"/>
      <c r="QYB8" s="238"/>
      <c r="QYC8" s="238"/>
      <c r="QYD8" s="238"/>
      <c r="QYE8" s="238"/>
      <c r="QYF8" s="238"/>
      <c r="QYG8" s="238"/>
      <c r="QYH8" s="238"/>
      <c r="QYI8" s="238"/>
      <c r="QYJ8" s="238"/>
      <c r="QYK8" s="238"/>
      <c r="QYL8" s="238"/>
      <c r="QYM8" s="238"/>
      <c r="QYN8" s="238"/>
      <c r="QYO8" s="238"/>
      <c r="QYP8" s="238"/>
      <c r="QYQ8" s="238"/>
      <c r="QYR8" s="238"/>
      <c r="QYS8" s="238"/>
      <c r="QYT8" s="238"/>
      <c r="QYU8" s="238"/>
      <c r="QYV8" s="238"/>
      <c r="QYW8" s="238"/>
      <c r="QYX8" s="238"/>
      <c r="QYY8" s="238"/>
      <c r="QYZ8" s="238"/>
      <c r="QZA8" s="238"/>
      <c r="QZB8" s="238"/>
      <c r="QZC8" s="238"/>
      <c r="QZD8" s="238"/>
      <c r="QZE8" s="238"/>
      <c r="QZF8" s="238"/>
      <c r="QZG8" s="238"/>
      <c r="QZH8" s="238"/>
      <c r="QZI8" s="238"/>
      <c r="QZJ8" s="238"/>
      <c r="QZK8" s="238"/>
      <c r="QZL8" s="238"/>
      <c r="QZM8" s="238"/>
      <c r="QZN8" s="238"/>
      <c r="QZO8" s="238"/>
      <c r="QZP8" s="238"/>
      <c r="QZQ8" s="238"/>
      <c r="QZR8" s="238"/>
      <c r="QZS8" s="238"/>
      <c r="QZT8" s="238"/>
      <c r="QZU8" s="238"/>
      <c r="QZV8" s="238"/>
      <c r="QZW8" s="238"/>
      <c r="QZX8" s="238"/>
      <c r="QZY8" s="238"/>
      <c r="QZZ8" s="238"/>
      <c r="RAA8" s="238"/>
      <c r="RAB8" s="238"/>
      <c r="RAC8" s="238"/>
      <c r="RAD8" s="238"/>
      <c r="RAE8" s="238"/>
      <c r="RAF8" s="238"/>
      <c r="RAG8" s="238"/>
      <c r="RAH8" s="238"/>
      <c r="RAI8" s="238"/>
      <c r="RAJ8" s="238"/>
      <c r="RAK8" s="238"/>
      <c r="RAL8" s="238"/>
      <c r="RAM8" s="238"/>
      <c r="RAN8" s="238"/>
      <c r="RAO8" s="238"/>
      <c r="RAP8" s="238"/>
      <c r="RAQ8" s="238"/>
      <c r="RAR8" s="238"/>
      <c r="RAS8" s="238"/>
      <c r="RAT8" s="238"/>
      <c r="RAU8" s="238"/>
      <c r="RAV8" s="238"/>
      <c r="RAW8" s="238"/>
      <c r="RAX8" s="238"/>
      <c r="RAY8" s="238"/>
      <c r="RAZ8" s="238"/>
      <c r="RBA8" s="238"/>
      <c r="RBB8" s="238"/>
      <c r="RBC8" s="238"/>
      <c r="RBD8" s="238"/>
      <c r="RBE8" s="238"/>
      <c r="RBF8" s="238"/>
      <c r="RBG8" s="238"/>
      <c r="RBH8" s="238"/>
      <c r="RBI8" s="238"/>
      <c r="RBJ8" s="238"/>
      <c r="RBK8" s="238"/>
      <c r="RBL8" s="238"/>
      <c r="RBM8" s="238"/>
      <c r="RBN8" s="238"/>
      <c r="RBO8" s="238"/>
      <c r="RBP8" s="238"/>
      <c r="RBQ8" s="238"/>
      <c r="RBR8" s="238"/>
      <c r="RBS8" s="238"/>
      <c r="RBT8" s="238"/>
      <c r="RBU8" s="238"/>
      <c r="RBV8" s="238"/>
      <c r="RBW8" s="238"/>
      <c r="RBX8" s="238"/>
      <c r="RBY8" s="238"/>
      <c r="RBZ8" s="238"/>
      <c r="RCA8" s="238"/>
      <c r="RCB8" s="238"/>
      <c r="RCC8" s="238"/>
      <c r="RCD8" s="238"/>
      <c r="RCE8" s="238"/>
      <c r="RCF8" s="238"/>
      <c r="RCG8" s="238"/>
      <c r="RCH8" s="238"/>
      <c r="RCI8" s="238"/>
      <c r="RCJ8" s="238"/>
      <c r="RCK8" s="238"/>
      <c r="RCL8" s="238"/>
      <c r="RCM8" s="238"/>
      <c r="RCN8" s="238"/>
      <c r="RCO8" s="238"/>
      <c r="RCP8" s="238"/>
      <c r="RCQ8" s="238"/>
      <c r="RCR8" s="238"/>
      <c r="RCS8" s="238"/>
      <c r="RCT8" s="238"/>
      <c r="RCU8" s="238"/>
      <c r="RCV8" s="238"/>
      <c r="RCW8" s="238"/>
      <c r="RCX8" s="238"/>
      <c r="RCY8" s="238"/>
      <c r="RCZ8" s="238"/>
      <c r="RDA8" s="238"/>
      <c r="RDB8" s="238"/>
      <c r="RDC8" s="238"/>
      <c r="RDD8" s="238"/>
      <c r="RDE8" s="238"/>
      <c r="RDF8" s="238"/>
      <c r="RDG8" s="238"/>
      <c r="RDH8" s="238"/>
      <c r="RDI8" s="238"/>
      <c r="RDJ8" s="238"/>
      <c r="RDK8" s="238"/>
      <c r="RDL8" s="238"/>
      <c r="RDM8" s="238"/>
      <c r="RDN8" s="238"/>
      <c r="RDO8" s="238"/>
      <c r="RDP8" s="238"/>
      <c r="RDQ8" s="238"/>
      <c r="RDR8" s="238"/>
      <c r="RDS8" s="238"/>
      <c r="RDT8" s="238"/>
      <c r="RDU8" s="238"/>
      <c r="RDV8" s="238"/>
      <c r="RDW8" s="238"/>
      <c r="RDX8" s="238"/>
      <c r="RDY8" s="238"/>
      <c r="RDZ8" s="238"/>
      <c r="REA8" s="238"/>
      <c r="REB8" s="238"/>
      <c r="REC8" s="238"/>
      <c r="RED8" s="238"/>
      <c r="REE8" s="238"/>
      <c r="REF8" s="238"/>
      <c r="REG8" s="238"/>
      <c r="REH8" s="238"/>
      <c r="REI8" s="238"/>
      <c r="REJ8" s="238"/>
      <c r="REK8" s="238"/>
      <c r="REL8" s="238"/>
      <c r="REM8" s="238"/>
      <c r="REN8" s="238"/>
      <c r="REO8" s="238"/>
      <c r="REP8" s="238"/>
      <c r="REQ8" s="238"/>
      <c r="RER8" s="238"/>
      <c r="RES8" s="238"/>
      <c r="RET8" s="238"/>
      <c r="REU8" s="238"/>
      <c r="REV8" s="238"/>
      <c r="REW8" s="238"/>
      <c r="REX8" s="238"/>
      <c r="REY8" s="238"/>
      <c r="REZ8" s="238"/>
      <c r="RFA8" s="238"/>
      <c r="RFB8" s="238"/>
      <c r="RFC8" s="238"/>
      <c r="RFD8" s="238"/>
      <c r="RFE8" s="238"/>
      <c r="RFF8" s="238"/>
      <c r="RFG8" s="238"/>
      <c r="RFH8" s="238"/>
      <c r="RFI8" s="238"/>
      <c r="RFJ8" s="238"/>
      <c r="RFK8" s="238"/>
      <c r="RFL8" s="238"/>
      <c r="RFM8" s="238"/>
      <c r="RFN8" s="238"/>
      <c r="RFO8" s="238"/>
      <c r="RFP8" s="238"/>
      <c r="RFQ8" s="238"/>
      <c r="RFR8" s="238"/>
      <c r="RFS8" s="238"/>
      <c r="RFT8" s="238"/>
      <c r="RFU8" s="238"/>
      <c r="RFV8" s="238"/>
      <c r="RFW8" s="238"/>
      <c r="RFX8" s="238"/>
      <c r="RFY8" s="238"/>
      <c r="RFZ8" s="238"/>
      <c r="RGA8" s="238"/>
      <c r="RGB8" s="238"/>
      <c r="RGC8" s="238"/>
      <c r="RGD8" s="238"/>
      <c r="RGE8" s="238"/>
      <c r="RGF8" s="238"/>
      <c r="RGG8" s="238"/>
      <c r="RGH8" s="238"/>
      <c r="RGI8" s="238"/>
      <c r="RGJ8" s="238"/>
      <c r="RGK8" s="238"/>
      <c r="RGL8" s="238"/>
      <c r="RGM8" s="238"/>
      <c r="RGN8" s="238"/>
      <c r="RGO8" s="238"/>
      <c r="RGP8" s="238"/>
      <c r="RGQ8" s="238"/>
      <c r="RGR8" s="238"/>
      <c r="RGS8" s="238"/>
      <c r="RGT8" s="238"/>
      <c r="RGU8" s="238"/>
      <c r="RGV8" s="238"/>
      <c r="RGW8" s="238"/>
      <c r="RGX8" s="238"/>
      <c r="RGY8" s="238"/>
      <c r="RGZ8" s="238"/>
      <c r="RHA8" s="238"/>
      <c r="RHB8" s="238"/>
      <c r="RHC8" s="238"/>
      <c r="RHD8" s="238"/>
      <c r="RHE8" s="238"/>
      <c r="RHF8" s="238"/>
      <c r="RHG8" s="238"/>
      <c r="RHH8" s="238"/>
      <c r="RHI8" s="238"/>
      <c r="RHJ8" s="238"/>
      <c r="RHK8" s="238"/>
      <c r="RHL8" s="238"/>
      <c r="RHM8" s="238"/>
      <c r="RHN8" s="238"/>
      <c r="RHO8" s="238"/>
      <c r="RHP8" s="238"/>
      <c r="RHQ8" s="238"/>
      <c r="RHR8" s="238"/>
      <c r="RHS8" s="238"/>
      <c r="RHT8" s="238"/>
      <c r="RHU8" s="238"/>
      <c r="RHV8" s="238"/>
      <c r="RHW8" s="238"/>
      <c r="RHX8" s="238"/>
      <c r="RHY8" s="238"/>
      <c r="RHZ8" s="238"/>
      <c r="RIA8" s="238"/>
      <c r="RIB8" s="238"/>
      <c r="RIC8" s="238"/>
      <c r="RID8" s="238"/>
      <c r="RIE8" s="238"/>
      <c r="RIF8" s="238"/>
      <c r="RIG8" s="238"/>
      <c r="RIH8" s="238"/>
      <c r="RII8" s="238"/>
      <c r="RIJ8" s="238"/>
      <c r="RIK8" s="238"/>
      <c r="RIL8" s="238"/>
      <c r="RIM8" s="238"/>
      <c r="RIN8" s="238"/>
      <c r="RIO8" s="238"/>
      <c r="RIP8" s="238"/>
      <c r="RIQ8" s="238"/>
      <c r="RIR8" s="238"/>
      <c r="RIS8" s="238"/>
      <c r="RIT8" s="238"/>
      <c r="RIU8" s="238"/>
      <c r="RIV8" s="238"/>
      <c r="RIW8" s="238"/>
      <c r="RIX8" s="238"/>
      <c r="RIY8" s="238"/>
      <c r="RIZ8" s="238"/>
      <c r="RJA8" s="238"/>
      <c r="RJB8" s="238"/>
      <c r="RJC8" s="238"/>
      <c r="RJD8" s="238"/>
      <c r="RJE8" s="238"/>
      <c r="RJF8" s="238"/>
      <c r="RJG8" s="238"/>
      <c r="RJH8" s="238"/>
      <c r="RJI8" s="238"/>
      <c r="RJJ8" s="238"/>
      <c r="RJK8" s="238"/>
      <c r="RJL8" s="238"/>
      <c r="RJM8" s="238"/>
      <c r="RJN8" s="238"/>
      <c r="RJO8" s="238"/>
      <c r="RJP8" s="238"/>
      <c r="RJQ8" s="238"/>
      <c r="RJR8" s="238"/>
      <c r="RJS8" s="238"/>
      <c r="RJT8" s="238"/>
      <c r="RJU8" s="238"/>
      <c r="RJV8" s="238"/>
      <c r="RJW8" s="238"/>
      <c r="RJX8" s="238"/>
      <c r="RJY8" s="238"/>
      <c r="RJZ8" s="238"/>
      <c r="RKA8" s="238"/>
      <c r="RKB8" s="238"/>
      <c r="RKC8" s="238"/>
      <c r="RKD8" s="238"/>
      <c r="RKE8" s="238"/>
      <c r="RKF8" s="238"/>
      <c r="RKG8" s="238"/>
      <c r="RKH8" s="238"/>
      <c r="RKI8" s="238"/>
      <c r="RKJ8" s="238"/>
      <c r="RKK8" s="238"/>
      <c r="RKL8" s="238"/>
      <c r="RKM8" s="238"/>
      <c r="RKN8" s="238"/>
      <c r="RKO8" s="238"/>
      <c r="RKP8" s="238"/>
      <c r="RKQ8" s="238"/>
      <c r="RKR8" s="238"/>
      <c r="RKS8" s="238"/>
      <c r="RKT8" s="238"/>
      <c r="RKU8" s="238"/>
      <c r="RKV8" s="238"/>
      <c r="RKW8" s="238"/>
      <c r="RKX8" s="238"/>
      <c r="RKY8" s="238"/>
      <c r="RKZ8" s="238"/>
      <c r="RLA8" s="238"/>
      <c r="RLB8" s="238"/>
      <c r="RLC8" s="238"/>
      <c r="RLD8" s="238"/>
      <c r="RLE8" s="238"/>
      <c r="RLF8" s="238"/>
      <c r="RLG8" s="238"/>
      <c r="RLH8" s="238"/>
      <c r="RLI8" s="238"/>
      <c r="RLJ8" s="238"/>
      <c r="RLK8" s="238"/>
      <c r="RLL8" s="238"/>
      <c r="RLM8" s="238"/>
      <c r="RLN8" s="238"/>
      <c r="RLO8" s="238"/>
      <c r="RLP8" s="238"/>
      <c r="RLQ8" s="238"/>
      <c r="RLR8" s="238"/>
      <c r="RLS8" s="238"/>
      <c r="RLT8" s="238"/>
      <c r="RLU8" s="238"/>
      <c r="RLV8" s="238"/>
      <c r="RLW8" s="238"/>
      <c r="RLX8" s="238"/>
      <c r="RLY8" s="238"/>
      <c r="RLZ8" s="238"/>
      <c r="RMA8" s="238"/>
      <c r="RMB8" s="238"/>
      <c r="RMC8" s="238"/>
      <c r="RMD8" s="238"/>
      <c r="RME8" s="238"/>
      <c r="RMF8" s="238"/>
      <c r="RMG8" s="238"/>
      <c r="RMH8" s="238"/>
      <c r="RMI8" s="238"/>
      <c r="RMJ8" s="238"/>
      <c r="RMK8" s="238"/>
      <c r="RML8" s="238"/>
      <c r="RMM8" s="238"/>
      <c r="RMN8" s="238"/>
      <c r="RMO8" s="238"/>
      <c r="RMP8" s="238"/>
      <c r="RMQ8" s="238"/>
      <c r="RMR8" s="238"/>
      <c r="RMS8" s="238"/>
      <c r="RMT8" s="238"/>
      <c r="RMU8" s="238"/>
      <c r="RMV8" s="238"/>
      <c r="RMW8" s="238"/>
      <c r="RMX8" s="238"/>
      <c r="RMY8" s="238"/>
      <c r="RMZ8" s="238"/>
      <c r="RNA8" s="238"/>
      <c r="RNB8" s="238"/>
      <c r="RNC8" s="238"/>
      <c r="RND8" s="238"/>
      <c r="RNE8" s="238"/>
      <c r="RNF8" s="238"/>
      <c r="RNG8" s="238"/>
      <c r="RNH8" s="238"/>
      <c r="RNI8" s="238"/>
      <c r="RNJ8" s="238"/>
      <c r="RNK8" s="238"/>
      <c r="RNL8" s="238"/>
      <c r="RNM8" s="238"/>
      <c r="RNN8" s="238"/>
      <c r="RNO8" s="238"/>
      <c r="RNP8" s="238"/>
      <c r="RNQ8" s="238"/>
      <c r="RNR8" s="238"/>
      <c r="RNS8" s="238"/>
      <c r="RNT8" s="238"/>
      <c r="RNU8" s="238"/>
      <c r="RNV8" s="238"/>
      <c r="RNW8" s="238"/>
      <c r="RNX8" s="238"/>
      <c r="RNY8" s="238"/>
      <c r="RNZ8" s="238"/>
      <c r="ROA8" s="238"/>
      <c r="ROB8" s="238"/>
      <c r="ROC8" s="238"/>
      <c r="ROD8" s="238"/>
      <c r="ROE8" s="238"/>
      <c r="ROF8" s="238"/>
      <c r="ROG8" s="238"/>
      <c r="ROH8" s="238"/>
      <c r="ROI8" s="238"/>
      <c r="ROJ8" s="238"/>
      <c r="ROK8" s="238"/>
      <c r="ROL8" s="238"/>
      <c r="ROM8" s="238"/>
      <c r="RON8" s="238"/>
      <c r="ROO8" s="238"/>
      <c r="ROP8" s="238"/>
      <c r="ROQ8" s="238"/>
      <c r="ROR8" s="238"/>
      <c r="ROS8" s="238"/>
      <c r="ROT8" s="238"/>
      <c r="ROU8" s="238"/>
      <c r="ROV8" s="238"/>
      <c r="ROW8" s="238"/>
      <c r="ROX8" s="238"/>
      <c r="ROY8" s="238"/>
      <c r="ROZ8" s="238"/>
      <c r="RPA8" s="238"/>
      <c r="RPB8" s="238"/>
      <c r="RPC8" s="238"/>
      <c r="RPD8" s="238"/>
      <c r="RPE8" s="238"/>
      <c r="RPF8" s="238"/>
      <c r="RPG8" s="238"/>
      <c r="RPH8" s="238"/>
      <c r="RPI8" s="238"/>
      <c r="RPJ8" s="238"/>
      <c r="RPK8" s="238"/>
      <c r="RPL8" s="238"/>
      <c r="RPM8" s="238"/>
      <c r="RPN8" s="238"/>
      <c r="RPO8" s="238"/>
      <c r="RPP8" s="238"/>
      <c r="RPQ8" s="238"/>
      <c r="RPR8" s="238"/>
      <c r="RPS8" s="238"/>
      <c r="RPT8" s="238"/>
      <c r="RPU8" s="238"/>
      <c r="RPV8" s="238"/>
      <c r="RPW8" s="238"/>
      <c r="RPX8" s="238"/>
      <c r="RPY8" s="238"/>
      <c r="RPZ8" s="238"/>
      <c r="RQA8" s="238"/>
      <c r="RQB8" s="238"/>
      <c r="RQC8" s="238"/>
      <c r="RQD8" s="238"/>
      <c r="RQE8" s="238"/>
      <c r="RQF8" s="238"/>
      <c r="RQG8" s="238"/>
      <c r="RQH8" s="238"/>
      <c r="RQI8" s="238"/>
      <c r="RQJ8" s="238"/>
      <c r="RQK8" s="238"/>
      <c r="RQL8" s="238"/>
      <c r="RQM8" s="238"/>
      <c r="RQN8" s="238"/>
      <c r="RQO8" s="238"/>
      <c r="RQP8" s="238"/>
      <c r="RQQ8" s="238"/>
      <c r="RQR8" s="238"/>
      <c r="RQS8" s="238"/>
      <c r="RQT8" s="238"/>
      <c r="RQU8" s="238"/>
      <c r="RQV8" s="238"/>
      <c r="RQW8" s="238"/>
      <c r="RQX8" s="238"/>
      <c r="RQY8" s="238"/>
      <c r="RQZ8" s="238"/>
      <c r="RRA8" s="238"/>
      <c r="RRB8" s="238"/>
      <c r="RRC8" s="238"/>
      <c r="RRD8" s="238"/>
      <c r="RRE8" s="238"/>
      <c r="RRF8" s="238"/>
      <c r="RRG8" s="238"/>
      <c r="RRH8" s="238"/>
      <c r="RRI8" s="238"/>
      <c r="RRJ8" s="238"/>
      <c r="RRK8" s="238"/>
      <c r="RRL8" s="238"/>
      <c r="RRM8" s="238"/>
      <c r="RRN8" s="238"/>
      <c r="RRO8" s="238"/>
      <c r="RRP8" s="238"/>
      <c r="RRQ8" s="238"/>
      <c r="RRR8" s="238"/>
      <c r="RRS8" s="238"/>
      <c r="RRT8" s="238"/>
      <c r="RRU8" s="238"/>
      <c r="RRV8" s="238"/>
      <c r="RRW8" s="238"/>
      <c r="RRX8" s="238"/>
      <c r="RRY8" s="238"/>
      <c r="RRZ8" s="238"/>
      <c r="RSA8" s="238"/>
      <c r="RSB8" s="238"/>
      <c r="RSC8" s="238"/>
      <c r="RSD8" s="238"/>
      <c r="RSE8" s="238"/>
      <c r="RSF8" s="238"/>
      <c r="RSG8" s="238"/>
      <c r="RSH8" s="238"/>
      <c r="RSI8" s="238"/>
      <c r="RSJ8" s="238"/>
      <c r="RSK8" s="238"/>
      <c r="RSL8" s="238"/>
      <c r="RSM8" s="238"/>
      <c r="RSN8" s="238"/>
      <c r="RSO8" s="238"/>
      <c r="RSP8" s="238"/>
      <c r="RSQ8" s="238"/>
      <c r="RSR8" s="238"/>
      <c r="RSS8" s="238"/>
      <c r="RST8" s="238"/>
      <c r="RSU8" s="238"/>
      <c r="RSV8" s="238"/>
      <c r="RSW8" s="238"/>
      <c r="RSX8" s="238"/>
      <c r="RSY8" s="238"/>
      <c r="RSZ8" s="238"/>
      <c r="RTA8" s="238"/>
      <c r="RTB8" s="238"/>
      <c r="RTC8" s="238"/>
      <c r="RTD8" s="238"/>
      <c r="RTE8" s="238"/>
      <c r="RTF8" s="238"/>
      <c r="RTG8" s="238"/>
      <c r="RTH8" s="238"/>
      <c r="RTI8" s="238"/>
      <c r="RTJ8" s="238"/>
      <c r="RTK8" s="238"/>
      <c r="RTL8" s="238"/>
      <c r="RTM8" s="238"/>
      <c r="RTN8" s="238"/>
      <c r="RTO8" s="238"/>
      <c r="RTP8" s="238"/>
      <c r="RTQ8" s="238"/>
      <c r="RTR8" s="238"/>
      <c r="RTS8" s="238"/>
      <c r="RTT8" s="238"/>
      <c r="RTU8" s="238"/>
      <c r="RTV8" s="238"/>
      <c r="RTW8" s="238"/>
      <c r="RTX8" s="238"/>
      <c r="RTY8" s="238"/>
      <c r="RTZ8" s="238"/>
      <c r="RUA8" s="238"/>
      <c r="RUB8" s="238"/>
      <c r="RUC8" s="238"/>
      <c r="RUD8" s="238"/>
      <c r="RUE8" s="238"/>
      <c r="RUF8" s="238"/>
      <c r="RUG8" s="238"/>
      <c r="RUH8" s="238"/>
      <c r="RUI8" s="238"/>
      <c r="RUJ8" s="238"/>
      <c r="RUK8" s="238"/>
      <c r="RUL8" s="238"/>
      <c r="RUM8" s="238"/>
      <c r="RUN8" s="238"/>
      <c r="RUO8" s="238"/>
      <c r="RUP8" s="238"/>
      <c r="RUQ8" s="238"/>
      <c r="RUR8" s="238"/>
      <c r="RUS8" s="238"/>
      <c r="RUT8" s="238"/>
      <c r="RUU8" s="238"/>
      <c r="RUV8" s="238"/>
      <c r="RUW8" s="238"/>
      <c r="RUX8" s="238"/>
      <c r="RUY8" s="238"/>
      <c r="RUZ8" s="238"/>
      <c r="RVA8" s="238"/>
      <c r="RVB8" s="238"/>
      <c r="RVC8" s="238"/>
      <c r="RVD8" s="238"/>
      <c r="RVE8" s="238"/>
      <c r="RVF8" s="238"/>
      <c r="RVG8" s="238"/>
      <c r="RVH8" s="238"/>
      <c r="RVI8" s="238"/>
      <c r="RVJ8" s="238"/>
      <c r="RVK8" s="238"/>
      <c r="RVL8" s="238"/>
      <c r="RVM8" s="238"/>
      <c r="RVN8" s="238"/>
      <c r="RVO8" s="238"/>
      <c r="RVP8" s="238"/>
      <c r="RVQ8" s="238"/>
      <c r="RVR8" s="238"/>
      <c r="RVS8" s="238"/>
      <c r="RVT8" s="238"/>
      <c r="RVU8" s="238"/>
      <c r="RVV8" s="238"/>
      <c r="RVW8" s="238"/>
      <c r="RVX8" s="238"/>
      <c r="RVY8" s="238"/>
      <c r="RVZ8" s="238"/>
      <c r="RWA8" s="238"/>
      <c r="RWB8" s="238"/>
      <c r="RWC8" s="238"/>
      <c r="RWD8" s="238"/>
      <c r="RWE8" s="238"/>
      <c r="RWF8" s="238"/>
      <c r="RWG8" s="238"/>
      <c r="RWH8" s="238"/>
      <c r="RWI8" s="238"/>
      <c r="RWJ8" s="238"/>
      <c r="RWK8" s="238"/>
      <c r="RWL8" s="238"/>
      <c r="RWM8" s="238"/>
      <c r="RWN8" s="238"/>
      <c r="RWO8" s="238"/>
      <c r="RWP8" s="238"/>
      <c r="RWQ8" s="238"/>
      <c r="RWR8" s="238"/>
      <c r="RWS8" s="238"/>
      <c r="RWT8" s="238"/>
      <c r="RWU8" s="238"/>
      <c r="RWV8" s="238"/>
      <c r="RWW8" s="238"/>
      <c r="RWX8" s="238"/>
      <c r="RWY8" s="238"/>
      <c r="RWZ8" s="238"/>
      <c r="RXA8" s="238"/>
      <c r="RXB8" s="238"/>
      <c r="RXC8" s="238"/>
      <c r="RXD8" s="238"/>
      <c r="RXE8" s="238"/>
      <c r="RXF8" s="238"/>
      <c r="RXG8" s="238"/>
      <c r="RXH8" s="238"/>
      <c r="RXI8" s="238"/>
      <c r="RXJ8" s="238"/>
      <c r="RXK8" s="238"/>
      <c r="RXL8" s="238"/>
      <c r="RXM8" s="238"/>
      <c r="RXN8" s="238"/>
      <c r="RXO8" s="238"/>
      <c r="RXP8" s="238"/>
      <c r="RXQ8" s="238"/>
      <c r="RXR8" s="238"/>
      <c r="RXS8" s="238"/>
      <c r="RXT8" s="238"/>
      <c r="RXU8" s="238"/>
      <c r="RXV8" s="238"/>
      <c r="RXW8" s="238"/>
      <c r="RXX8" s="238"/>
      <c r="RXY8" s="238"/>
      <c r="RXZ8" s="238"/>
      <c r="RYA8" s="238"/>
      <c r="RYB8" s="238"/>
      <c r="RYC8" s="238"/>
      <c r="RYD8" s="238"/>
      <c r="RYE8" s="238"/>
      <c r="RYF8" s="238"/>
      <c r="RYG8" s="238"/>
      <c r="RYH8" s="238"/>
      <c r="RYI8" s="238"/>
      <c r="RYJ8" s="238"/>
      <c r="RYK8" s="238"/>
      <c r="RYL8" s="238"/>
      <c r="RYM8" s="238"/>
      <c r="RYN8" s="238"/>
      <c r="RYO8" s="238"/>
      <c r="RYP8" s="238"/>
      <c r="RYQ8" s="238"/>
      <c r="RYR8" s="238"/>
      <c r="RYS8" s="238"/>
      <c r="RYT8" s="238"/>
      <c r="RYU8" s="238"/>
      <c r="RYV8" s="238"/>
      <c r="RYW8" s="238"/>
      <c r="RYX8" s="238"/>
      <c r="RYY8" s="238"/>
      <c r="RYZ8" s="238"/>
      <c r="RZA8" s="238"/>
      <c r="RZB8" s="238"/>
      <c r="RZC8" s="238"/>
      <c r="RZD8" s="238"/>
      <c r="RZE8" s="238"/>
      <c r="RZF8" s="238"/>
      <c r="RZG8" s="238"/>
      <c r="RZH8" s="238"/>
      <c r="RZI8" s="238"/>
      <c r="RZJ8" s="238"/>
      <c r="RZK8" s="238"/>
      <c r="RZL8" s="238"/>
      <c r="RZM8" s="238"/>
      <c r="RZN8" s="238"/>
      <c r="RZO8" s="238"/>
      <c r="RZP8" s="238"/>
      <c r="RZQ8" s="238"/>
      <c r="RZR8" s="238"/>
      <c r="RZS8" s="238"/>
      <c r="RZT8" s="238"/>
      <c r="RZU8" s="238"/>
      <c r="RZV8" s="238"/>
      <c r="RZW8" s="238"/>
      <c r="RZX8" s="238"/>
      <c r="RZY8" s="238"/>
      <c r="RZZ8" s="238"/>
      <c r="SAA8" s="238"/>
      <c r="SAB8" s="238"/>
      <c r="SAC8" s="238"/>
      <c r="SAD8" s="238"/>
      <c r="SAE8" s="238"/>
      <c r="SAF8" s="238"/>
      <c r="SAG8" s="238"/>
      <c r="SAH8" s="238"/>
      <c r="SAI8" s="238"/>
      <c r="SAJ8" s="238"/>
      <c r="SAK8" s="238"/>
      <c r="SAL8" s="238"/>
      <c r="SAM8" s="238"/>
      <c r="SAN8" s="238"/>
      <c r="SAO8" s="238"/>
      <c r="SAP8" s="238"/>
      <c r="SAQ8" s="238"/>
      <c r="SAR8" s="238"/>
      <c r="SAS8" s="238"/>
      <c r="SAT8" s="238"/>
      <c r="SAU8" s="238"/>
      <c r="SAV8" s="238"/>
      <c r="SAW8" s="238"/>
      <c r="SAX8" s="238"/>
      <c r="SAY8" s="238"/>
      <c r="SAZ8" s="238"/>
      <c r="SBA8" s="238"/>
      <c r="SBB8" s="238"/>
      <c r="SBC8" s="238"/>
      <c r="SBD8" s="238"/>
      <c r="SBE8" s="238"/>
      <c r="SBF8" s="238"/>
      <c r="SBG8" s="238"/>
      <c r="SBH8" s="238"/>
      <c r="SBI8" s="238"/>
      <c r="SBJ8" s="238"/>
      <c r="SBK8" s="238"/>
      <c r="SBL8" s="238"/>
      <c r="SBM8" s="238"/>
      <c r="SBN8" s="238"/>
      <c r="SBO8" s="238"/>
      <c r="SBP8" s="238"/>
      <c r="SBQ8" s="238"/>
      <c r="SBR8" s="238"/>
      <c r="SBS8" s="238"/>
      <c r="SBT8" s="238"/>
      <c r="SBU8" s="238"/>
      <c r="SBV8" s="238"/>
      <c r="SBW8" s="238"/>
      <c r="SBX8" s="238"/>
      <c r="SBY8" s="238"/>
      <c r="SBZ8" s="238"/>
      <c r="SCA8" s="238"/>
      <c r="SCB8" s="238"/>
      <c r="SCC8" s="238"/>
      <c r="SCD8" s="238"/>
      <c r="SCE8" s="238"/>
      <c r="SCF8" s="238"/>
      <c r="SCG8" s="238"/>
      <c r="SCH8" s="238"/>
      <c r="SCI8" s="238"/>
      <c r="SCJ8" s="238"/>
      <c r="SCK8" s="238"/>
      <c r="SCL8" s="238"/>
      <c r="SCM8" s="238"/>
      <c r="SCN8" s="238"/>
      <c r="SCO8" s="238"/>
      <c r="SCP8" s="238"/>
      <c r="SCQ8" s="238"/>
      <c r="SCR8" s="238"/>
      <c r="SCS8" s="238"/>
      <c r="SCT8" s="238"/>
      <c r="SCU8" s="238"/>
      <c r="SCV8" s="238"/>
      <c r="SCW8" s="238"/>
      <c r="SCX8" s="238"/>
      <c r="SCY8" s="238"/>
      <c r="SCZ8" s="238"/>
      <c r="SDA8" s="238"/>
      <c r="SDB8" s="238"/>
      <c r="SDC8" s="238"/>
      <c r="SDD8" s="238"/>
      <c r="SDE8" s="238"/>
      <c r="SDF8" s="238"/>
      <c r="SDG8" s="238"/>
      <c r="SDH8" s="238"/>
      <c r="SDI8" s="238"/>
      <c r="SDJ8" s="238"/>
      <c r="SDK8" s="238"/>
      <c r="SDL8" s="238"/>
      <c r="SDM8" s="238"/>
      <c r="SDN8" s="238"/>
      <c r="SDO8" s="238"/>
      <c r="SDP8" s="238"/>
      <c r="SDQ8" s="238"/>
      <c r="SDR8" s="238"/>
      <c r="SDS8" s="238"/>
      <c r="SDT8" s="238"/>
      <c r="SDU8" s="238"/>
      <c r="SDV8" s="238"/>
      <c r="SDW8" s="238"/>
      <c r="SDX8" s="238"/>
      <c r="SDY8" s="238"/>
      <c r="SDZ8" s="238"/>
      <c r="SEA8" s="238"/>
      <c r="SEB8" s="238"/>
      <c r="SEC8" s="238"/>
      <c r="SED8" s="238"/>
      <c r="SEE8" s="238"/>
      <c r="SEF8" s="238"/>
      <c r="SEG8" s="238"/>
      <c r="SEH8" s="238"/>
      <c r="SEI8" s="238"/>
      <c r="SEJ8" s="238"/>
      <c r="SEK8" s="238"/>
      <c r="SEL8" s="238"/>
      <c r="SEM8" s="238"/>
      <c r="SEN8" s="238"/>
      <c r="SEO8" s="238"/>
      <c r="SEP8" s="238"/>
      <c r="SEQ8" s="238"/>
      <c r="SER8" s="238"/>
      <c r="SES8" s="238"/>
      <c r="SET8" s="238"/>
      <c r="SEU8" s="238"/>
      <c r="SEV8" s="238"/>
      <c r="SEW8" s="238"/>
      <c r="SEX8" s="238"/>
      <c r="SEY8" s="238"/>
      <c r="SEZ8" s="238"/>
      <c r="SFA8" s="238"/>
      <c r="SFB8" s="238"/>
      <c r="SFC8" s="238"/>
      <c r="SFD8" s="238"/>
      <c r="SFE8" s="238"/>
      <c r="SFF8" s="238"/>
      <c r="SFG8" s="238"/>
      <c r="SFH8" s="238"/>
      <c r="SFI8" s="238"/>
      <c r="SFJ8" s="238"/>
      <c r="SFK8" s="238"/>
      <c r="SFL8" s="238"/>
      <c r="SFM8" s="238"/>
      <c r="SFN8" s="238"/>
      <c r="SFO8" s="238"/>
      <c r="SFP8" s="238"/>
      <c r="SFQ8" s="238"/>
      <c r="SFR8" s="238"/>
      <c r="SFS8" s="238"/>
      <c r="SFT8" s="238"/>
      <c r="SFU8" s="238"/>
      <c r="SFV8" s="238"/>
      <c r="SFW8" s="238"/>
      <c r="SFX8" s="238"/>
      <c r="SFY8" s="238"/>
      <c r="SFZ8" s="238"/>
      <c r="SGA8" s="238"/>
      <c r="SGB8" s="238"/>
      <c r="SGC8" s="238"/>
      <c r="SGD8" s="238"/>
      <c r="SGE8" s="238"/>
      <c r="SGF8" s="238"/>
      <c r="SGG8" s="238"/>
      <c r="SGH8" s="238"/>
      <c r="SGI8" s="238"/>
      <c r="SGJ8" s="238"/>
      <c r="SGK8" s="238"/>
      <c r="SGL8" s="238"/>
      <c r="SGM8" s="238"/>
      <c r="SGN8" s="238"/>
      <c r="SGO8" s="238"/>
      <c r="SGP8" s="238"/>
      <c r="SGQ8" s="238"/>
      <c r="SGR8" s="238"/>
      <c r="SGS8" s="238"/>
      <c r="SGT8" s="238"/>
      <c r="SGU8" s="238"/>
      <c r="SGV8" s="238"/>
      <c r="SGW8" s="238"/>
      <c r="SGX8" s="238"/>
      <c r="SGY8" s="238"/>
      <c r="SGZ8" s="238"/>
      <c r="SHA8" s="238"/>
      <c r="SHB8" s="238"/>
      <c r="SHC8" s="238"/>
      <c r="SHD8" s="238"/>
      <c r="SHE8" s="238"/>
      <c r="SHF8" s="238"/>
      <c r="SHG8" s="238"/>
      <c r="SHH8" s="238"/>
      <c r="SHI8" s="238"/>
      <c r="SHJ8" s="238"/>
      <c r="SHK8" s="238"/>
      <c r="SHL8" s="238"/>
      <c r="SHM8" s="238"/>
      <c r="SHN8" s="238"/>
      <c r="SHO8" s="238"/>
      <c r="SHP8" s="238"/>
      <c r="SHQ8" s="238"/>
      <c r="SHR8" s="238"/>
      <c r="SHS8" s="238"/>
      <c r="SHT8" s="238"/>
      <c r="SHU8" s="238"/>
      <c r="SHV8" s="238"/>
      <c r="SHW8" s="238"/>
      <c r="SHX8" s="238"/>
      <c r="SHY8" s="238"/>
      <c r="SHZ8" s="238"/>
      <c r="SIA8" s="238"/>
      <c r="SIB8" s="238"/>
      <c r="SIC8" s="238"/>
      <c r="SID8" s="238"/>
      <c r="SIE8" s="238"/>
      <c r="SIF8" s="238"/>
      <c r="SIG8" s="238"/>
      <c r="SIH8" s="238"/>
      <c r="SII8" s="238"/>
      <c r="SIJ8" s="238"/>
      <c r="SIK8" s="238"/>
      <c r="SIL8" s="238"/>
      <c r="SIM8" s="238"/>
      <c r="SIN8" s="238"/>
      <c r="SIO8" s="238"/>
      <c r="SIP8" s="238"/>
      <c r="SIQ8" s="238"/>
      <c r="SIR8" s="238"/>
      <c r="SIS8" s="238"/>
      <c r="SIT8" s="238"/>
      <c r="SIU8" s="238"/>
      <c r="SIV8" s="238"/>
      <c r="SIW8" s="238"/>
      <c r="SIX8" s="238"/>
      <c r="SIY8" s="238"/>
      <c r="SIZ8" s="238"/>
      <c r="SJA8" s="238"/>
      <c r="SJB8" s="238"/>
      <c r="SJC8" s="238"/>
      <c r="SJD8" s="238"/>
      <c r="SJE8" s="238"/>
      <c r="SJF8" s="238"/>
      <c r="SJG8" s="238"/>
      <c r="SJH8" s="238"/>
      <c r="SJI8" s="238"/>
      <c r="SJJ8" s="238"/>
      <c r="SJK8" s="238"/>
      <c r="SJL8" s="238"/>
      <c r="SJM8" s="238"/>
      <c r="SJN8" s="238"/>
      <c r="SJO8" s="238"/>
      <c r="SJP8" s="238"/>
      <c r="SJQ8" s="238"/>
      <c r="SJR8" s="238"/>
      <c r="SJS8" s="238"/>
      <c r="SJT8" s="238"/>
      <c r="SJU8" s="238"/>
      <c r="SJV8" s="238"/>
      <c r="SJW8" s="238"/>
      <c r="SJX8" s="238"/>
      <c r="SJY8" s="238"/>
      <c r="SJZ8" s="238"/>
      <c r="SKA8" s="238"/>
      <c r="SKB8" s="238"/>
      <c r="SKC8" s="238"/>
      <c r="SKD8" s="238"/>
      <c r="SKE8" s="238"/>
      <c r="SKF8" s="238"/>
      <c r="SKG8" s="238"/>
      <c r="SKH8" s="238"/>
      <c r="SKI8" s="238"/>
      <c r="SKJ8" s="238"/>
      <c r="SKK8" s="238"/>
      <c r="SKL8" s="238"/>
      <c r="SKM8" s="238"/>
      <c r="SKN8" s="238"/>
      <c r="SKO8" s="238"/>
      <c r="SKP8" s="238"/>
      <c r="SKQ8" s="238"/>
      <c r="SKR8" s="238"/>
      <c r="SKS8" s="238"/>
      <c r="SKT8" s="238"/>
      <c r="SKU8" s="238"/>
      <c r="SKV8" s="238"/>
      <c r="SKW8" s="238"/>
      <c r="SKX8" s="238"/>
      <c r="SKY8" s="238"/>
      <c r="SKZ8" s="238"/>
      <c r="SLA8" s="238"/>
      <c r="SLB8" s="238"/>
      <c r="SLC8" s="238"/>
      <c r="SLD8" s="238"/>
      <c r="SLE8" s="238"/>
      <c r="SLF8" s="238"/>
      <c r="SLG8" s="238"/>
      <c r="SLH8" s="238"/>
      <c r="SLI8" s="238"/>
      <c r="SLJ8" s="238"/>
      <c r="SLK8" s="238"/>
      <c r="SLL8" s="238"/>
      <c r="SLM8" s="238"/>
      <c r="SLN8" s="238"/>
      <c r="SLO8" s="238"/>
      <c r="SLP8" s="238"/>
      <c r="SLQ8" s="238"/>
      <c r="SLR8" s="238"/>
      <c r="SLS8" s="238"/>
      <c r="SLT8" s="238"/>
      <c r="SLU8" s="238"/>
      <c r="SLV8" s="238"/>
      <c r="SLW8" s="238"/>
      <c r="SLX8" s="238"/>
      <c r="SLY8" s="238"/>
      <c r="SLZ8" s="238"/>
      <c r="SMA8" s="238"/>
      <c r="SMB8" s="238"/>
      <c r="SMC8" s="238"/>
      <c r="SMD8" s="238"/>
      <c r="SME8" s="238"/>
      <c r="SMF8" s="238"/>
      <c r="SMG8" s="238"/>
      <c r="SMH8" s="238"/>
      <c r="SMI8" s="238"/>
      <c r="SMJ8" s="238"/>
      <c r="SMK8" s="238"/>
      <c r="SML8" s="238"/>
      <c r="SMM8" s="238"/>
      <c r="SMN8" s="238"/>
      <c r="SMO8" s="238"/>
      <c r="SMP8" s="238"/>
      <c r="SMQ8" s="238"/>
      <c r="SMR8" s="238"/>
      <c r="SMS8" s="238"/>
      <c r="SMT8" s="238"/>
      <c r="SMU8" s="238"/>
      <c r="SMV8" s="238"/>
      <c r="SMW8" s="238"/>
      <c r="SMX8" s="238"/>
      <c r="SMY8" s="238"/>
      <c r="SMZ8" s="238"/>
      <c r="SNA8" s="238"/>
      <c r="SNB8" s="238"/>
      <c r="SNC8" s="238"/>
      <c r="SND8" s="238"/>
      <c r="SNE8" s="238"/>
      <c r="SNF8" s="238"/>
      <c r="SNG8" s="238"/>
      <c r="SNH8" s="238"/>
      <c r="SNI8" s="238"/>
      <c r="SNJ8" s="238"/>
      <c r="SNK8" s="238"/>
      <c r="SNL8" s="238"/>
      <c r="SNM8" s="238"/>
      <c r="SNN8" s="238"/>
      <c r="SNO8" s="238"/>
      <c r="SNP8" s="238"/>
      <c r="SNQ8" s="238"/>
      <c r="SNR8" s="238"/>
      <c r="SNS8" s="238"/>
      <c r="SNT8" s="238"/>
      <c r="SNU8" s="238"/>
      <c r="SNV8" s="238"/>
      <c r="SNW8" s="238"/>
      <c r="SNX8" s="238"/>
      <c r="SNY8" s="238"/>
      <c r="SNZ8" s="238"/>
      <c r="SOA8" s="238"/>
      <c r="SOB8" s="238"/>
      <c r="SOC8" s="238"/>
      <c r="SOD8" s="238"/>
      <c r="SOE8" s="238"/>
      <c r="SOF8" s="238"/>
      <c r="SOG8" s="238"/>
      <c r="SOH8" s="238"/>
      <c r="SOI8" s="238"/>
      <c r="SOJ8" s="238"/>
      <c r="SOK8" s="238"/>
      <c r="SOL8" s="238"/>
      <c r="SOM8" s="238"/>
      <c r="SON8" s="238"/>
      <c r="SOO8" s="238"/>
      <c r="SOP8" s="238"/>
      <c r="SOQ8" s="238"/>
      <c r="SOR8" s="238"/>
      <c r="SOS8" s="238"/>
      <c r="SOT8" s="238"/>
      <c r="SOU8" s="238"/>
      <c r="SOV8" s="238"/>
      <c r="SOW8" s="238"/>
      <c r="SOX8" s="238"/>
      <c r="SOY8" s="238"/>
      <c r="SOZ8" s="238"/>
      <c r="SPA8" s="238"/>
      <c r="SPB8" s="238"/>
      <c r="SPC8" s="238"/>
      <c r="SPD8" s="238"/>
      <c r="SPE8" s="238"/>
      <c r="SPF8" s="238"/>
      <c r="SPG8" s="238"/>
      <c r="SPH8" s="238"/>
      <c r="SPI8" s="238"/>
      <c r="SPJ8" s="238"/>
      <c r="SPK8" s="238"/>
      <c r="SPL8" s="238"/>
      <c r="SPM8" s="238"/>
      <c r="SPN8" s="238"/>
      <c r="SPO8" s="238"/>
      <c r="SPP8" s="238"/>
      <c r="SPQ8" s="238"/>
      <c r="SPR8" s="238"/>
      <c r="SPS8" s="238"/>
      <c r="SPT8" s="238"/>
      <c r="SPU8" s="238"/>
      <c r="SPV8" s="238"/>
      <c r="SPW8" s="238"/>
      <c r="SPX8" s="238"/>
      <c r="SPY8" s="238"/>
      <c r="SPZ8" s="238"/>
      <c r="SQA8" s="238"/>
      <c r="SQB8" s="238"/>
      <c r="SQC8" s="238"/>
      <c r="SQD8" s="238"/>
      <c r="SQE8" s="238"/>
      <c r="SQF8" s="238"/>
      <c r="SQG8" s="238"/>
      <c r="SQH8" s="238"/>
      <c r="SQI8" s="238"/>
      <c r="SQJ8" s="238"/>
      <c r="SQK8" s="238"/>
      <c r="SQL8" s="238"/>
      <c r="SQM8" s="238"/>
      <c r="SQN8" s="238"/>
      <c r="SQO8" s="238"/>
      <c r="SQP8" s="238"/>
      <c r="SQQ8" s="238"/>
      <c r="SQR8" s="238"/>
      <c r="SQS8" s="238"/>
      <c r="SQT8" s="238"/>
      <c r="SQU8" s="238"/>
      <c r="SQV8" s="238"/>
      <c r="SQW8" s="238"/>
      <c r="SQX8" s="238"/>
      <c r="SQY8" s="238"/>
      <c r="SQZ8" s="238"/>
      <c r="SRA8" s="238"/>
      <c r="SRB8" s="238"/>
      <c r="SRC8" s="238"/>
      <c r="SRD8" s="238"/>
      <c r="SRE8" s="238"/>
      <c r="SRF8" s="238"/>
      <c r="SRG8" s="238"/>
      <c r="SRH8" s="238"/>
      <c r="SRI8" s="238"/>
      <c r="SRJ8" s="238"/>
      <c r="SRK8" s="238"/>
      <c r="SRL8" s="238"/>
      <c r="SRM8" s="238"/>
      <c r="SRN8" s="238"/>
      <c r="SRO8" s="238"/>
      <c r="SRP8" s="238"/>
      <c r="SRQ8" s="238"/>
      <c r="SRR8" s="238"/>
      <c r="SRS8" s="238"/>
      <c r="SRT8" s="238"/>
      <c r="SRU8" s="238"/>
      <c r="SRV8" s="238"/>
      <c r="SRW8" s="238"/>
      <c r="SRX8" s="238"/>
      <c r="SRY8" s="238"/>
      <c r="SRZ8" s="238"/>
      <c r="SSA8" s="238"/>
      <c r="SSB8" s="238"/>
      <c r="SSC8" s="238"/>
      <c r="SSD8" s="238"/>
      <c r="SSE8" s="238"/>
      <c r="SSF8" s="238"/>
      <c r="SSG8" s="238"/>
      <c r="SSH8" s="238"/>
      <c r="SSI8" s="238"/>
      <c r="SSJ8" s="238"/>
      <c r="SSK8" s="238"/>
      <c r="SSL8" s="238"/>
      <c r="SSM8" s="238"/>
      <c r="SSN8" s="238"/>
      <c r="SSO8" s="238"/>
      <c r="SSP8" s="238"/>
      <c r="SSQ8" s="238"/>
      <c r="SSR8" s="238"/>
      <c r="SSS8" s="238"/>
      <c r="SST8" s="238"/>
      <c r="SSU8" s="238"/>
      <c r="SSV8" s="238"/>
      <c r="SSW8" s="238"/>
      <c r="SSX8" s="238"/>
      <c r="SSY8" s="238"/>
      <c r="SSZ8" s="238"/>
      <c r="STA8" s="238"/>
      <c r="STB8" s="238"/>
      <c r="STC8" s="238"/>
      <c r="STD8" s="238"/>
      <c r="STE8" s="238"/>
      <c r="STF8" s="238"/>
      <c r="STG8" s="238"/>
      <c r="STH8" s="238"/>
      <c r="STI8" s="238"/>
      <c r="STJ8" s="238"/>
      <c r="STK8" s="238"/>
      <c r="STL8" s="238"/>
      <c r="STM8" s="238"/>
      <c r="STN8" s="238"/>
      <c r="STO8" s="238"/>
      <c r="STP8" s="238"/>
      <c r="STQ8" s="238"/>
      <c r="STR8" s="238"/>
      <c r="STS8" s="238"/>
      <c r="STT8" s="238"/>
      <c r="STU8" s="238"/>
      <c r="STV8" s="238"/>
      <c r="STW8" s="238"/>
      <c r="STX8" s="238"/>
      <c r="STY8" s="238"/>
      <c r="STZ8" s="238"/>
      <c r="SUA8" s="238"/>
      <c r="SUB8" s="238"/>
      <c r="SUC8" s="238"/>
      <c r="SUD8" s="238"/>
      <c r="SUE8" s="238"/>
      <c r="SUF8" s="238"/>
      <c r="SUG8" s="238"/>
      <c r="SUH8" s="238"/>
      <c r="SUI8" s="238"/>
      <c r="SUJ8" s="238"/>
      <c r="SUK8" s="238"/>
      <c r="SUL8" s="238"/>
      <c r="SUM8" s="238"/>
      <c r="SUN8" s="238"/>
      <c r="SUO8" s="238"/>
      <c r="SUP8" s="238"/>
      <c r="SUQ8" s="238"/>
      <c r="SUR8" s="238"/>
      <c r="SUS8" s="238"/>
      <c r="SUT8" s="238"/>
      <c r="SUU8" s="238"/>
      <c r="SUV8" s="238"/>
      <c r="SUW8" s="238"/>
      <c r="SUX8" s="238"/>
      <c r="SUY8" s="238"/>
      <c r="SUZ8" s="238"/>
      <c r="SVA8" s="238"/>
      <c r="SVB8" s="238"/>
      <c r="SVC8" s="238"/>
      <c r="SVD8" s="238"/>
      <c r="SVE8" s="238"/>
      <c r="SVF8" s="238"/>
      <c r="SVG8" s="238"/>
      <c r="SVH8" s="238"/>
      <c r="SVI8" s="238"/>
      <c r="SVJ8" s="238"/>
      <c r="SVK8" s="238"/>
      <c r="SVL8" s="238"/>
      <c r="SVM8" s="238"/>
      <c r="SVN8" s="238"/>
      <c r="SVO8" s="238"/>
      <c r="SVP8" s="238"/>
      <c r="SVQ8" s="238"/>
      <c r="SVR8" s="238"/>
      <c r="SVS8" s="238"/>
      <c r="SVT8" s="238"/>
      <c r="SVU8" s="238"/>
      <c r="SVV8" s="238"/>
      <c r="SVW8" s="238"/>
      <c r="SVX8" s="238"/>
      <c r="SVY8" s="238"/>
      <c r="SVZ8" s="238"/>
      <c r="SWA8" s="238"/>
      <c r="SWB8" s="238"/>
      <c r="SWC8" s="238"/>
      <c r="SWD8" s="238"/>
      <c r="SWE8" s="238"/>
      <c r="SWF8" s="238"/>
      <c r="SWG8" s="238"/>
      <c r="SWH8" s="238"/>
      <c r="SWI8" s="238"/>
      <c r="SWJ8" s="238"/>
      <c r="SWK8" s="238"/>
      <c r="SWL8" s="238"/>
      <c r="SWM8" s="238"/>
      <c r="SWN8" s="238"/>
      <c r="SWO8" s="238"/>
      <c r="SWP8" s="238"/>
      <c r="SWQ8" s="238"/>
      <c r="SWR8" s="238"/>
      <c r="SWS8" s="238"/>
      <c r="SWT8" s="238"/>
      <c r="SWU8" s="238"/>
      <c r="SWV8" s="238"/>
      <c r="SWW8" s="238"/>
      <c r="SWX8" s="238"/>
      <c r="SWY8" s="238"/>
      <c r="SWZ8" s="238"/>
      <c r="SXA8" s="238"/>
      <c r="SXB8" s="238"/>
      <c r="SXC8" s="238"/>
      <c r="SXD8" s="238"/>
      <c r="SXE8" s="238"/>
      <c r="SXF8" s="238"/>
      <c r="SXG8" s="238"/>
      <c r="SXH8" s="238"/>
      <c r="SXI8" s="238"/>
      <c r="SXJ8" s="238"/>
      <c r="SXK8" s="238"/>
      <c r="SXL8" s="238"/>
      <c r="SXM8" s="238"/>
      <c r="SXN8" s="238"/>
      <c r="SXO8" s="238"/>
      <c r="SXP8" s="238"/>
      <c r="SXQ8" s="238"/>
      <c r="SXR8" s="238"/>
      <c r="SXS8" s="238"/>
      <c r="SXT8" s="238"/>
      <c r="SXU8" s="238"/>
      <c r="SXV8" s="238"/>
      <c r="SXW8" s="238"/>
      <c r="SXX8" s="238"/>
      <c r="SXY8" s="238"/>
      <c r="SXZ8" s="238"/>
      <c r="SYA8" s="238"/>
      <c r="SYB8" s="238"/>
      <c r="SYC8" s="238"/>
      <c r="SYD8" s="238"/>
      <c r="SYE8" s="238"/>
      <c r="SYF8" s="238"/>
      <c r="SYG8" s="238"/>
      <c r="SYH8" s="238"/>
      <c r="SYI8" s="238"/>
      <c r="SYJ8" s="238"/>
      <c r="SYK8" s="238"/>
      <c r="SYL8" s="238"/>
      <c r="SYM8" s="238"/>
      <c r="SYN8" s="238"/>
      <c r="SYO8" s="238"/>
      <c r="SYP8" s="238"/>
      <c r="SYQ8" s="238"/>
      <c r="SYR8" s="238"/>
      <c r="SYS8" s="238"/>
      <c r="SYT8" s="238"/>
      <c r="SYU8" s="238"/>
      <c r="SYV8" s="238"/>
      <c r="SYW8" s="238"/>
      <c r="SYX8" s="238"/>
      <c r="SYY8" s="238"/>
      <c r="SYZ8" s="238"/>
      <c r="SZA8" s="238"/>
      <c r="SZB8" s="238"/>
      <c r="SZC8" s="238"/>
      <c r="SZD8" s="238"/>
      <c r="SZE8" s="238"/>
      <c r="SZF8" s="238"/>
      <c r="SZG8" s="238"/>
      <c r="SZH8" s="238"/>
      <c r="SZI8" s="238"/>
      <c r="SZJ8" s="238"/>
      <c r="SZK8" s="238"/>
      <c r="SZL8" s="238"/>
      <c r="SZM8" s="238"/>
      <c r="SZN8" s="238"/>
      <c r="SZO8" s="238"/>
      <c r="SZP8" s="238"/>
      <c r="SZQ8" s="238"/>
      <c r="SZR8" s="238"/>
      <c r="SZS8" s="238"/>
      <c r="SZT8" s="238"/>
      <c r="SZU8" s="238"/>
      <c r="SZV8" s="238"/>
      <c r="SZW8" s="238"/>
      <c r="SZX8" s="238"/>
      <c r="SZY8" s="238"/>
      <c r="SZZ8" s="238"/>
      <c r="TAA8" s="238"/>
      <c r="TAB8" s="238"/>
      <c r="TAC8" s="238"/>
      <c r="TAD8" s="238"/>
      <c r="TAE8" s="238"/>
      <c r="TAF8" s="238"/>
      <c r="TAG8" s="238"/>
      <c r="TAH8" s="238"/>
      <c r="TAI8" s="238"/>
      <c r="TAJ8" s="238"/>
      <c r="TAK8" s="238"/>
      <c r="TAL8" s="238"/>
      <c r="TAM8" s="238"/>
      <c r="TAN8" s="238"/>
      <c r="TAO8" s="238"/>
      <c r="TAP8" s="238"/>
      <c r="TAQ8" s="238"/>
      <c r="TAR8" s="238"/>
      <c r="TAS8" s="238"/>
      <c r="TAT8" s="238"/>
      <c r="TAU8" s="238"/>
      <c r="TAV8" s="238"/>
      <c r="TAW8" s="238"/>
      <c r="TAX8" s="238"/>
      <c r="TAY8" s="238"/>
      <c r="TAZ8" s="238"/>
      <c r="TBA8" s="238"/>
      <c r="TBB8" s="238"/>
      <c r="TBC8" s="238"/>
      <c r="TBD8" s="238"/>
      <c r="TBE8" s="238"/>
      <c r="TBF8" s="238"/>
      <c r="TBG8" s="238"/>
      <c r="TBH8" s="238"/>
      <c r="TBI8" s="238"/>
      <c r="TBJ8" s="238"/>
      <c r="TBK8" s="238"/>
      <c r="TBL8" s="238"/>
      <c r="TBM8" s="238"/>
      <c r="TBN8" s="238"/>
      <c r="TBO8" s="238"/>
      <c r="TBP8" s="238"/>
      <c r="TBQ8" s="238"/>
      <c r="TBR8" s="238"/>
      <c r="TBS8" s="238"/>
      <c r="TBT8" s="238"/>
      <c r="TBU8" s="238"/>
      <c r="TBV8" s="238"/>
      <c r="TBW8" s="238"/>
      <c r="TBX8" s="238"/>
      <c r="TBY8" s="238"/>
      <c r="TBZ8" s="238"/>
      <c r="TCA8" s="238"/>
      <c r="TCB8" s="238"/>
      <c r="TCC8" s="238"/>
      <c r="TCD8" s="238"/>
      <c r="TCE8" s="238"/>
      <c r="TCF8" s="238"/>
      <c r="TCG8" s="238"/>
      <c r="TCH8" s="238"/>
      <c r="TCI8" s="238"/>
      <c r="TCJ8" s="238"/>
      <c r="TCK8" s="238"/>
      <c r="TCL8" s="238"/>
      <c r="TCM8" s="238"/>
      <c r="TCN8" s="238"/>
      <c r="TCO8" s="238"/>
      <c r="TCP8" s="238"/>
      <c r="TCQ8" s="238"/>
      <c r="TCR8" s="238"/>
      <c r="TCS8" s="238"/>
      <c r="TCT8" s="238"/>
      <c r="TCU8" s="238"/>
      <c r="TCV8" s="238"/>
      <c r="TCW8" s="238"/>
      <c r="TCX8" s="238"/>
      <c r="TCY8" s="238"/>
      <c r="TCZ8" s="238"/>
      <c r="TDA8" s="238"/>
      <c r="TDB8" s="238"/>
      <c r="TDC8" s="238"/>
      <c r="TDD8" s="238"/>
      <c r="TDE8" s="238"/>
      <c r="TDF8" s="238"/>
      <c r="TDG8" s="238"/>
      <c r="TDH8" s="238"/>
      <c r="TDI8" s="238"/>
      <c r="TDJ8" s="238"/>
      <c r="TDK8" s="238"/>
      <c r="TDL8" s="238"/>
      <c r="TDM8" s="238"/>
      <c r="TDN8" s="238"/>
      <c r="TDO8" s="238"/>
      <c r="TDP8" s="238"/>
      <c r="TDQ8" s="238"/>
      <c r="TDR8" s="238"/>
      <c r="TDS8" s="238"/>
      <c r="TDT8" s="238"/>
      <c r="TDU8" s="238"/>
      <c r="TDV8" s="238"/>
      <c r="TDW8" s="238"/>
      <c r="TDX8" s="238"/>
      <c r="TDY8" s="238"/>
      <c r="TDZ8" s="238"/>
      <c r="TEA8" s="238"/>
      <c r="TEB8" s="238"/>
      <c r="TEC8" s="238"/>
      <c r="TED8" s="238"/>
      <c r="TEE8" s="238"/>
      <c r="TEF8" s="238"/>
      <c r="TEG8" s="238"/>
      <c r="TEH8" s="238"/>
      <c r="TEI8" s="238"/>
      <c r="TEJ8" s="238"/>
      <c r="TEK8" s="238"/>
      <c r="TEL8" s="238"/>
      <c r="TEM8" s="238"/>
      <c r="TEN8" s="238"/>
      <c r="TEO8" s="238"/>
      <c r="TEP8" s="238"/>
      <c r="TEQ8" s="238"/>
      <c r="TER8" s="238"/>
      <c r="TES8" s="238"/>
      <c r="TET8" s="238"/>
      <c r="TEU8" s="238"/>
      <c r="TEV8" s="238"/>
      <c r="TEW8" s="238"/>
      <c r="TEX8" s="238"/>
      <c r="TEY8" s="238"/>
      <c r="TEZ8" s="238"/>
      <c r="TFA8" s="238"/>
      <c r="TFB8" s="238"/>
      <c r="TFC8" s="238"/>
      <c r="TFD8" s="238"/>
      <c r="TFE8" s="238"/>
      <c r="TFF8" s="238"/>
      <c r="TFG8" s="238"/>
      <c r="TFH8" s="238"/>
      <c r="TFI8" s="238"/>
      <c r="TFJ8" s="238"/>
      <c r="TFK8" s="238"/>
      <c r="TFL8" s="238"/>
      <c r="TFM8" s="238"/>
      <c r="TFN8" s="238"/>
      <c r="TFO8" s="238"/>
      <c r="TFP8" s="238"/>
      <c r="TFQ8" s="238"/>
      <c r="TFR8" s="238"/>
      <c r="TFS8" s="238"/>
      <c r="TFT8" s="238"/>
      <c r="TFU8" s="238"/>
      <c r="TFV8" s="238"/>
      <c r="TFW8" s="238"/>
      <c r="TFX8" s="238"/>
      <c r="TFY8" s="238"/>
      <c r="TFZ8" s="238"/>
      <c r="TGA8" s="238"/>
      <c r="TGB8" s="238"/>
      <c r="TGC8" s="238"/>
      <c r="TGD8" s="238"/>
      <c r="TGE8" s="238"/>
      <c r="TGF8" s="238"/>
      <c r="TGG8" s="238"/>
      <c r="TGH8" s="238"/>
      <c r="TGI8" s="238"/>
      <c r="TGJ8" s="238"/>
      <c r="TGK8" s="238"/>
      <c r="TGL8" s="238"/>
      <c r="TGM8" s="238"/>
      <c r="TGN8" s="238"/>
      <c r="TGO8" s="238"/>
      <c r="TGP8" s="238"/>
      <c r="TGQ8" s="238"/>
      <c r="TGR8" s="238"/>
      <c r="TGS8" s="238"/>
      <c r="TGT8" s="238"/>
      <c r="TGU8" s="238"/>
      <c r="TGV8" s="238"/>
      <c r="TGW8" s="238"/>
      <c r="TGX8" s="238"/>
      <c r="TGY8" s="238"/>
      <c r="TGZ8" s="238"/>
      <c r="THA8" s="238"/>
      <c r="THB8" s="238"/>
      <c r="THC8" s="238"/>
      <c r="THD8" s="238"/>
      <c r="THE8" s="238"/>
      <c r="THF8" s="238"/>
      <c r="THG8" s="238"/>
      <c r="THH8" s="238"/>
      <c r="THI8" s="238"/>
      <c r="THJ8" s="238"/>
      <c r="THK8" s="238"/>
      <c r="THL8" s="238"/>
      <c r="THM8" s="238"/>
      <c r="THN8" s="238"/>
      <c r="THO8" s="238"/>
      <c r="THP8" s="238"/>
      <c r="THQ8" s="238"/>
      <c r="THR8" s="238"/>
      <c r="THS8" s="238"/>
      <c r="THT8" s="238"/>
      <c r="THU8" s="238"/>
      <c r="THV8" s="238"/>
      <c r="THW8" s="238"/>
      <c r="THX8" s="238"/>
      <c r="THY8" s="238"/>
      <c r="THZ8" s="238"/>
      <c r="TIA8" s="238"/>
      <c r="TIB8" s="238"/>
      <c r="TIC8" s="238"/>
      <c r="TID8" s="238"/>
      <c r="TIE8" s="238"/>
      <c r="TIF8" s="238"/>
      <c r="TIG8" s="238"/>
      <c r="TIH8" s="238"/>
      <c r="TII8" s="238"/>
      <c r="TIJ8" s="238"/>
      <c r="TIK8" s="238"/>
      <c r="TIL8" s="238"/>
      <c r="TIM8" s="238"/>
      <c r="TIN8" s="238"/>
      <c r="TIO8" s="238"/>
      <c r="TIP8" s="238"/>
      <c r="TIQ8" s="238"/>
      <c r="TIR8" s="238"/>
      <c r="TIS8" s="238"/>
      <c r="TIT8" s="238"/>
      <c r="TIU8" s="238"/>
      <c r="TIV8" s="238"/>
      <c r="TIW8" s="238"/>
      <c r="TIX8" s="238"/>
      <c r="TIY8" s="238"/>
      <c r="TIZ8" s="238"/>
      <c r="TJA8" s="238"/>
      <c r="TJB8" s="238"/>
      <c r="TJC8" s="238"/>
      <c r="TJD8" s="238"/>
      <c r="TJE8" s="238"/>
      <c r="TJF8" s="238"/>
      <c r="TJG8" s="238"/>
      <c r="TJH8" s="238"/>
      <c r="TJI8" s="238"/>
      <c r="TJJ8" s="238"/>
      <c r="TJK8" s="238"/>
      <c r="TJL8" s="238"/>
      <c r="TJM8" s="238"/>
      <c r="TJN8" s="238"/>
      <c r="TJO8" s="238"/>
      <c r="TJP8" s="238"/>
      <c r="TJQ8" s="238"/>
      <c r="TJR8" s="238"/>
      <c r="TJS8" s="238"/>
      <c r="TJT8" s="238"/>
      <c r="TJU8" s="238"/>
      <c r="TJV8" s="238"/>
      <c r="TJW8" s="238"/>
      <c r="TJX8" s="238"/>
      <c r="TJY8" s="238"/>
      <c r="TJZ8" s="238"/>
      <c r="TKA8" s="238"/>
      <c r="TKB8" s="238"/>
      <c r="TKC8" s="238"/>
      <c r="TKD8" s="238"/>
      <c r="TKE8" s="238"/>
      <c r="TKF8" s="238"/>
      <c r="TKG8" s="238"/>
      <c r="TKH8" s="238"/>
      <c r="TKI8" s="238"/>
      <c r="TKJ8" s="238"/>
      <c r="TKK8" s="238"/>
      <c r="TKL8" s="238"/>
      <c r="TKM8" s="238"/>
      <c r="TKN8" s="238"/>
      <c r="TKO8" s="238"/>
      <c r="TKP8" s="238"/>
      <c r="TKQ8" s="238"/>
      <c r="TKR8" s="238"/>
      <c r="TKS8" s="238"/>
      <c r="TKT8" s="238"/>
      <c r="TKU8" s="238"/>
      <c r="TKV8" s="238"/>
      <c r="TKW8" s="238"/>
      <c r="TKX8" s="238"/>
      <c r="TKY8" s="238"/>
      <c r="TKZ8" s="238"/>
      <c r="TLA8" s="238"/>
      <c r="TLB8" s="238"/>
      <c r="TLC8" s="238"/>
      <c r="TLD8" s="238"/>
      <c r="TLE8" s="238"/>
      <c r="TLF8" s="238"/>
      <c r="TLG8" s="238"/>
      <c r="TLH8" s="238"/>
      <c r="TLI8" s="238"/>
      <c r="TLJ8" s="238"/>
      <c r="TLK8" s="238"/>
      <c r="TLL8" s="238"/>
      <c r="TLM8" s="238"/>
      <c r="TLN8" s="238"/>
      <c r="TLO8" s="238"/>
      <c r="TLP8" s="238"/>
      <c r="TLQ8" s="238"/>
      <c r="TLR8" s="238"/>
      <c r="TLS8" s="238"/>
      <c r="TLT8" s="238"/>
      <c r="TLU8" s="238"/>
      <c r="TLV8" s="238"/>
      <c r="TLW8" s="238"/>
      <c r="TLX8" s="238"/>
      <c r="TLY8" s="238"/>
      <c r="TLZ8" s="238"/>
      <c r="TMA8" s="238"/>
      <c r="TMB8" s="238"/>
      <c r="TMC8" s="238"/>
      <c r="TMD8" s="238"/>
      <c r="TME8" s="238"/>
      <c r="TMF8" s="238"/>
      <c r="TMG8" s="238"/>
      <c r="TMH8" s="238"/>
      <c r="TMI8" s="238"/>
      <c r="TMJ8" s="238"/>
      <c r="TMK8" s="238"/>
      <c r="TML8" s="238"/>
      <c r="TMM8" s="238"/>
      <c r="TMN8" s="238"/>
      <c r="TMO8" s="238"/>
      <c r="TMP8" s="238"/>
      <c r="TMQ8" s="238"/>
      <c r="TMR8" s="238"/>
      <c r="TMS8" s="238"/>
      <c r="TMT8" s="238"/>
      <c r="TMU8" s="238"/>
      <c r="TMV8" s="238"/>
      <c r="TMW8" s="238"/>
      <c r="TMX8" s="238"/>
      <c r="TMY8" s="238"/>
      <c r="TMZ8" s="238"/>
      <c r="TNA8" s="238"/>
      <c r="TNB8" s="238"/>
      <c r="TNC8" s="238"/>
      <c r="TND8" s="238"/>
      <c r="TNE8" s="238"/>
      <c r="TNF8" s="238"/>
      <c r="TNG8" s="238"/>
      <c r="TNH8" s="238"/>
      <c r="TNI8" s="238"/>
      <c r="TNJ8" s="238"/>
      <c r="TNK8" s="238"/>
      <c r="TNL8" s="238"/>
      <c r="TNM8" s="238"/>
      <c r="TNN8" s="238"/>
      <c r="TNO8" s="238"/>
      <c r="TNP8" s="238"/>
      <c r="TNQ8" s="238"/>
      <c r="TNR8" s="238"/>
      <c r="TNS8" s="238"/>
      <c r="TNT8" s="238"/>
      <c r="TNU8" s="238"/>
      <c r="TNV8" s="238"/>
      <c r="TNW8" s="238"/>
      <c r="TNX8" s="238"/>
      <c r="TNY8" s="238"/>
      <c r="TNZ8" s="238"/>
      <c r="TOA8" s="238"/>
      <c r="TOB8" s="238"/>
      <c r="TOC8" s="238"/>
      <c r="TOD8" s="238"/>
      <c r="TOE8" s="238"/>
      <c r="TOF8" s="238"/>
      <c r="TOG8" s="238"/>
      <c r="TOH8" s="238"/>
      <c r="TOI8" s="238"/>
      <c r="TOJ8" s="238"/>
      <c r="TOK8" s="238"/>
      <c r="TOL8" s="238"/>
      <c r="TOM8" s="238"/>
      <c r="TON8" s="238"/>
      <c r="TOO8" s="238"/>
      <c r="TOP8" s="238"/>
      <c r="TOQ8" s="238"/>
      <c r="TOR8" s="238"/>
      <c r="TOS8" s="238"/>
      <c r="TOT8" s="238"/>
      <c r="TOU8" s="238"/>
      <c r="TOV8" s="238"/>
      <c r="TOW8" s="238"/>
      <c r="TOX8" s="238"/>
      <c r="TOY8" s="238"/>
      <c r="TOZ8" s="238"/>
      <c r="TPA8" s="238"/>
      <c r="TPB8" s="238"/>
      <c r="TPC8" s="238"/>
      <c r="TPD8" s="238"/>
      <c r="TPE8" s="238"/>
      <c r="TPF8" s="238"/>
      <c r="TPG8" s="238"/>
      <c r="TPH8" s="238"/>
      <c r="TPI8" s="238"/>
      <c r="TPJ8" s="238"/>
      <c r="TPK8" s="238"/>
      <c r="TPL8" s="238"/>
      <c r="TPM8" s="238"/>
      <c r="TPN8" s="238"/>
      <c r="TPO8" s="238"/>
      <c r="TPP8" s="238"/>
      <c r="TPQ8" s="238"/>
      <c r="TPR8" s="238"/>
      <c r="TPS8" s="238"/>
      <c r="TPT8" s="238"/>
      <c r="TPU8" s="238"/>
      <c r="TPV8" s="238"/>
      <c r="TPW8" s="238"/>
      <c r="TPX8" s="238"/>
      <c r="TPY8" s="238"/>
      <c r="TPZ8" s="238"/>
      <c r="TQA8" s="238"/>
      <c r="TQB8" s="238"/>
      <c r="TQC8" s="238"/>
      <c r="TQD8" s="238"/>
      <c r="TQE8" s="238"/>
      <c r="TQF8" s="238"/>
      <c r="TQG8" s="238"/>
      <c r="TQH8" s="238"/>
      <c r="TQI8" s="238"/>
      <c r="TQJ8" s="238"/>
      <c r="TQK8" s="238"/>
      <c r="TQL8" s="238"/>
      <c r="TQM8" s="238"/>
      <c r="TQN8" s="238"/>
      <c r="TQO8" s="238"/>
      <c r="TQP8" s="238"/>
      <c r="TQQ8" s="238"/>
      <c r="TQR8" s="238"/>
      <c r="TQS8" s="238"/>
      <c r="TQT8" s="238"/>
      <c r="TQU8" s="238"/>
      <c r="TQV8" s="238"/>
      <c r="TQW8" s="238"/>
      <c r="TQX8" s="238"/>
      <c r="TQY8" s="238"/>
      <c r="TQZ8" s="238"/>
      <c r="TRA8" s="238"/>
      <c r="TRB8" s="238"/>
      <c r="TRC8" s="238"/>
      <c r="TRD8" s="238"/>
      <c r="TRE8" s="238"/>
      <c r="TRF8" s="238"/>
      <c r="TRG8" s="238"/>
      <c r="TRH8" s="238"/>
      <c r="TRI8" s="238"/>
      <c r="TRJ8" s="238"/>
      <c r="TRK8" s="238"/>
      <c r="TRL8" s="238"/>
      <c r="TRM8" s="238"/>
      <c r="TRN8" s="238"/>
      <c r="TRO8" s="238"/>
      <c r="TRP8" s="238"/>
      <c r="TRQ8" s="238"/>
      <c r="TRR8" s="238"/>
      <c r="TRS8" s="238"/>
      <c r="TRT8" s="238"/>
      <c r="TRU8" s="238"/>
      <c r="TRV8" s="238"/>
      <c r="TRW8" s="238"/>
      <c r="TRX8" s="238"/>
      <c r="TRY8" s="238"/>
      <c r="TRZ8" s="238"/>
      <c r="TSA8" s="238"/>
      <c r="TSB8" s="238"/>
      <c r="TSC8" s="238"/>
      <c r="TSD8" s="238"/>
      <c r="TSE8" s="238"/>
      <c r="TSF8" s="238"/>
      <c r="TSG8" s="238"/>
      <c r="TSH8" s="238"/>
      <c r="TSI8" s="238"/>
      <c r="TSJ8" s="238"/>
      <c r="TSK8" s="238"/>
      <c r="TSL8" s="238"/>
      <c r="TSM8" s="238"/>
      <c r="TSN8" s="238"/>
      <c r="TSO8" s="238"/>
      <c r="TSP8" s="238"/>
      <c r="TSQ8" s="238"/>
      <c r="TSR8" s="238"/>
      <c r="TSS8" s="238"/>
      <c r="TST8" s="238"/>
      <c r="TSU8" s="238"/>
      <c r="TSV8" s="238"/>
      <c r="TSW8" s="238"/>
      <c r="TSX8" s="238"/>
      <c r="TSY8" s="238"/>
      <c r="TSZ8" s="238"/>
      <c r="TTA8" s="238"/>
      <c r="TTB8" s="238"/>
      <c r="TTC8" s="238"/>
      <c r="TTD8" s="238"/>
      <c r="TTE8" s="238"/>
      <c r="TTF8" s="238"/>
      <c r="TTG8" s="238"/>
      <c r="TTH8" s="238"/>
      <c r="TTI8" s="238"/>
      <c r="TTJ8" s="238"/>
      <c r="TTK8" s="238"/>
      <c r="TTL8" s="238"/>
      <c r="TTM8" s="238"/>
      <c r="TTN8" s="238"/>
      <c r="TTO8" s="238"/>
      <c r="TTP8" s="238"/>
      <c r="TTQ8" s="238"/>
      <c r="TTR8" s="238"/>
      <c r="TTS8" s="238"/>
      <c r="TTT8" s="238"/>
      <c r="TTU8" s="238"/>
      <c r="TTV8" s="238"/>
      <c r="TTW8" s="238"/>
      <c r="TTX8" s="238"/>
      <c r="TTY8" s="238"/>
      <c r="TTZ8" s="238"/>
      <c r="TUA8" s="238"/>
      <c r="TUB8" s="238"/>
      <c r="TUC8" s="238"/>
      <c r="TUD8" s="238"/>
      <c r="TUE8" s="238"/>
      <c r="TUF8" s="238"/>
      <c r="TUG8" s="238"/>
      <c r="TUH8" s="238"/>
      <c r="TUI8" s="238"/>
      <c r="TUJ8" s="238"/>
      <c r="TUK8" s="238"/>
      <c r="TUL8" s="238"/>
      <c r="TUM8" s="238"/>
      <c r="TUN8" s="238"/>
      <c r="TUO8" s="238"/>
      <c r="TUP8" s="238"/>
      <c r="TUQ8" s="238"/>
      <c r="TUR8" s="238"/>
      <c r="TUS8" s="238"/>
      <c r="TUT8" s="238"/>
      <c r="TUU8" s="238"/>
      <c r="TUV8" s="238"/>
      <c r="TUW8" s="238"/>
      <c r="TUX8" s="238"/>
      <c r="TUY8" s="238"/>
      <c r="TUZ8" s="238"/>
      <c r="TVA8" s="238"/>
      <c r="TVB8" s="238"/>
      <c r="TVC8" s="238"/>
      <c r="TVD8" s="238"/>
      <c r="TVE8" s="238"/>
      <c r="TVF8" s="238"/>
      <c r="TVG8" s="238"/>
      <c r="TVH8" s="238"/>
      <c r="TVI8" s="238"/>
      <c r="TVJ8" s="238"/>
      <c r="TVK8" s="238"/>
      <c r="TVL8" s="238"/>
      <c r="TVM8" s="238"/>
      <c r="TVN8" s="238"/>
      <c r="TVO8" s="238"/>
      <c r="TVP8" s="238"/>
      <c r="TVQ8" s="238"/>
      <c r="TVR8" s="238"/>
      <c r="TVS8" s="238"/>
      <c r="TVT8" s="238"/>
      <c r="TVU8" s="238"/>
      <c r="TVV8" s="238"/>
      <c r="TVW8" s="238"/>
      <c r="TVX8" s="238"/>
      <c r="TVY8" s="238"/>
      <c r="TVZ8" s="238"/>
      <c r="TWA8" s="238"/>
      <c r="TWB8" s="238"/>
      <c r="TWC8" s="238"/>
      <c r="TWD8" s="238"/>
      <c r="TWE8" s="238"/>
      <c r="TWF8" s="238"/>
      <c r="TWG8" s="238"/>
      <c r="TWH8" s="238"/>
      <c r="TWI8" s="238"/>
      <c r="TWJ8" s="238"/>
      <c r="TWK8" s="238"/>
      <c r="TWL8" s="238"/>
      <c r="TWM8" s="238"/>
      <c r="TWN8" s="238"/>
      <c r="TWO8" s="238"/>
      <c r="TWP8" s="238"/>
      <c r="TWQ8" s="238"/>
      <c r="TWR8" s="238"/>
      <c r="TWS8" s="238"/>
      <c r="TWT8" s="238"/>
      <c r="TWU8" s="238"/>
      <c r="TWV8" s="238"/>
      <c r="TWW8" s="238"/>
      <c r="TWX8" s="238"/>
      <c r="TWY8" s="238"/>
      <c r="TWZ8" s="238"/>
      <c r="TXA8" s="238"/>
      <c r="TXB8" s="238"/>
      <c r="TXC8" s="238"/>
      <c r="TXD8" s="238"/>
      <c r="TXE8" s="238"/>
      <c r="TXF8" s="238"/>
      <c r="TXG8" s="238"/>
      <c r="TXH8" s="238"/>
      <c r="TXI8" s="238"/>
      <c r="TXJ8" s="238"/>
      <c r="TXK8" s="238"/>
      <c r="TXL8" s="238"/>
      <c r="TXM8" s="238"/>
      <c r="TXN8" s="238"/>
      <c r="TXO8" s="238"/>
      <c r="TXP8" s="238"/>
      <c r="TXQ8" s="238"/>
      <c r="TXR8" s="238"/>
      <c r="TXS8" s="238"/>
      <c r="TXT8" s="238"/>
      <c r="TXU8" s="238"/>
      <c r="TXV8" s="238"/>
      <c r="TXW8" s="238"/>
      <c r="TXX8" s="238"/>
      <c r="TXY8" s="238"/>
      <c r="TXZ8" s="238"/>
      <c r="TYA8" s="238"/>
      <c r="TYB8" s="238"/>
      <c r="TYC8" s="238"/>
      <c r="TYD8" s="238"/>
      <c r="TYE8" s="238"/>
      <c r="TYF8" s="238"/>
      <c r="TYG8" s="238"/>
      <c r="TYH8" s="238"/>
      <c r="TYI8" s="238"/>
      <c r="TYJ8" s="238"/>
      <c r="TYK8" s="238"/>
      <c r="TYL8" s="238"/>
      <c r="TYM8" s="238"/>
      <c r="TYN8" s="238"/>
      <c r="TYO8" s="238"/>
      <c r="TYP8" s="238"/>
      <c r="TYQ8" s="238"/>
      <c r="TYR8" s="238"/>
      <c r="TYS8" s="238"/>
      <c r="TYT8" s="238"/>
      <c r="TYU8" s="238"/>
      <c r="TYV8" s="238"/>
      <c r="TYW8" s="238"/>
      <c r="TYX8" s="238"/>
      <c r="TYY8" s="238"/>
      <c r="TYZ8" s="238"/>
      <c r="TZA8" s="238"/>
      <c r="TZB8" s="238"/>
      <c r="TZC8" s="238"/>
      <c r="TZD8" s="238"/>
      <c r="TZE8" s="238"/>
      <c r="TZF8" s="238"/>
      <c r="TZG8" s="238"/>
      <c r="TZH8" s="238"/>
      <c r="TZI8" s="238"/>
      <c r="TZJ8" s="238"/>
      <c r="TZK8" s="238"/>
      <c r="TZL8" s="238"/>
      <c r="TZM8" s="238"/>
      <c r="TZN8" s="238"/>
      <c r="TZO8" s="238"/>
      <c r="TZP8" s="238"/>
      <c r="TZQ8" s="238"/>
      <c r="TZR8" s="238"/>
      <c r="TZS8" s="238"/>
      <c r="TZT8" s="238"/>
      <c r="TZU8" s="238"/>
      <c r="TZV8" s="238"/>
      <c r="TZW8" s="238"/>
      <c r="TZX8" s="238"/>
      <c r="TZY8" s="238"/>
      <c r="TZZ8" s="238"/>
      <c r="UAA8" s="238"/>
      <c r="UAB8" s="238"/>
      <c r="UAC8" s="238"/>
      <c r="UAD8" s="238"/>
      <c r="UAE8" s="238"/>
      <c r="UAF8" s="238"/>
      <c r="UAG8" s="238"/>
      <c r="UAH8" s="238"/>
      <c r="UAI8" s="238"/>
      <c r="UAJ8" s="238"/>
      <c r="UAK8" s="238"/>
      <c r="UAL8" s="238"/>
      <c r="UAM8" s="238"/>
      <c r="UAN8" s="238"/>
      <c r="UAO8" s="238"/>
      <c r="UAP8" s="238"/>
      <c r="UAQ8" s="238"/>
      <c r="UAR8" s="238"/>
      <c r="UAS8" s="238"/>
      <c r="UAT8" s="238"/>
      <c r="UAU8" s="238"/>
      <c r="UAV8" s="238"/>
      <c r="UAW8" s="238"/>
      <c r="UAX8" s="238"/>
      <c r="UAY8" s="238"/>
      <c r="UAZ8" s="238"/>
      <c r="UBA8" s="238"/>
      <c r="UBB8" s="238"/>
      <c r="UBC8" s="238"/>
      <c r="UBD8" s="238"/>
      <c r="UBE8" s="238"/>
      <c r="UBF8" s="238"/>
      <c r="UBG8" s="238"/>
      <c r="UBH8" s="238"/>
      <c r="UBI8" s="238"/>
      <c r="UBJ8" s="238"/>
      <c r="UBK8" s="238"/>
      <c r="UBL8" s="238"/>
      <c r="UBM8" s="238"/>
      <c r="UBN8" s="238"/>
      <c r="UBO8" s="238"/>
      <c r="UBP8" s="238"/>
      <c r="UBQ8" s="238"/>
      <c r="UBR8" s="238"/>
      <c r="UBS8" s="238"/>
      <c r="UBT8" s="238"/>
      <c r="UBU8" s="238"/>
      <c r="UBV8" s="238"/>
      <c r="UBW8" s="238"/>
      <c r="UBX8" s="238"/>
      <c r="UBY8" s="238"/>
      <c r="UBZ8" s="238"/>
      <c r="UCA8" s="238"/>
      <c r="UCB8" s="238"/>
      <c r="UCC8" s="238"/>
      <c r="UCD8" s="238"/>
      <c r="UCE8" s="238"/>
      <c r="UCF8" s="238"/>
      <c r="UCG8" s="238"/>
      <c r="UCH8" s="238"/>
      <c r="UCI8" s="238"/>
      <c r="UCJ8" s="238"/>
      <c r="UCK8" s="238"/>
      <c r="UCL8" s="238"/>
      <c r="UCM8" s="238"/>
      <c r="UCN8" s="238"/>
      <c r="UCO8" s="238"/>
      <c r="UCP8" s="238"/>
      <c r="UCQ8" s="238"/>
      <c r="UCR8" s="238"/>
      <c r="UCS8" s="238"/>
      <c r="UCT8" s="238"/>
      <c r="UCU8" s="238"/>
      <c r="UCV8" s="238"/>
      <c r="UCW8" s="238"/>
      <c r="UCX8" s="238"/>
      <c r="UCY8" s="238"/>
      <c r="UCZ8" s="238"/>
      <c r="UDA8" s="238"/>
      <c r="UDB8" s="238"/>
      <c r="UDC8" s="238"/>
      <c r="UDD8" s="238"/>
      <c r="UDE8" s="238"/>
      <c r="UDF8" s="238"/>
      <c r="UDG8" s="238"/>
      <c r="UDH8" s="238"/>
      <c r="UDI8" s="238"/>
      <c r="UDJ8" s="238"/>
      <c r="UDK8" s="238"/>
      <c r="UDL8" s="238"/>
      <c r="UDM8" s="238"/>
      <c r="UDN8" s="238"/>
      <c r="UDO8" s="238"/>
      <c r="UDP8" s="238"/>
      <c r="UDQ8" s="238"/>
      <c r="UDR8" s="238"/>
      <c r="UDS8" s="238"/>
      <c r="UDT8" s="238"/>
      <c r="UDU8" s="238"/>
      <c r="UDV8" s="238"/>
      <c r="UDW8" s="238"/>
      <c r="UDX8" s="238"/>
      <c r="UDY8" s="238"/>
      <c r="UDZ8" s="238"/>
      <c r="UEA8" s="238"/>
      <c r="UEB8" s="238"/>
      <c r="UEC8" s="238"/>
      <c r="UED8" s="238"/>
      <c r="UEE8" s="238"/>
      <c r="UEF8" s="238"/>
      <c r="UEG8" s="238"/>
      <c r="UEH8" s="238"/>
      <c r="UEI8" s="238"/>
      <c r="UEJ8" s="238"/>
      <c r="UEK8" s="238"/>
      <c r="UEL8" s="238"/>
      <c r="UEM8" s="238"/>
      <c r="UEN8" s="238"/>
      <c r="UEO8" s="238"/>
      <c r="UEP8" s="238"/>
      <c r="UEQ8" s="238"/>
      <c r="UER8" s="238"/>
      <c r="UES8" s="238"/>
      <c r="UET8" s="238"/>
      <c r="UEU8" s="238"/>
      <c r="UEV8" s="238"/>
      <c r="UEW8" s="238"/>
      <c r="UEX8" s="238"/>
      <c r="UEY8" s="238"/>
      <c r="UEZ8" s="238"/>
      <c r="UFA8" s="238"/>
      <c r="UFB8" s="238"/>
      <c r="UFC8" s="238"/>
      <c r="UFD8" s="238"/>
      <c r="UFE8" s="238"/>
      <c r="UFF8" s="238"/>
      <c r="UFG8" s="238"/>
      <c r="UFH8" s="238"/>
      <c r="UFI8" s="238"/>
      <c r="UFJ8" s="238"/>
      <c r="UFK8" s="238"/>
      <c r="UFL8" s="238"/>
      <c r="UFM8" s="238"/>
      <c r="UFN8" s="238"/>
      <c r="UFO8" s="238"/>
      <c r="UFP8" s="238"/>
      <c r="UFQ8" s="238"/>
      <c r="UFR8" s="238"/>
      <c r="UFS8" s="238"/>
      <c r="UFT8" s="238"/>
      <c r="UFU8" s="238"/>
      <c r="UFV8" s="238"/>
      <c r="UFW8" s="238"/>
      <c r="UFX8" s="238"/>
      <c r="UFY8" s="238"/>
      <c r="UFZ8" s="238"/>
      <c r="UGA8" s="238"/>
      <c r="UGB8" s="238"/>
      <c r="UGC8" s="238"/>
      <c r="UGD8" s="238"/>
      <c r="UGE8" s="238"/>
      <c r="UGF8" s="238"/>
      <c r="UGG8" s="238"/>
      <c r="UGH8" s="238"/>
      <c r="UGI8" s="238"/>
      <c r="UGJ8" s="238"/>
      <c r="UGK8" s="238"/>
      <c r="UGL8" s="238"/>
      <c r="UGM8" s="238"/>
      <c r="UGN8" s="238"/>
      <c r="UGO8" s="238"/>
      <c r="UGP8" s="238"/>
      <c r="UGQ8" s="238"/>
      <c r="UGR8" s="238"/>
      <c r="UGS8" s="238"/>
      <c r="UGT8" s="238"/>
      <c r="UGU8" s="238"/>
      <c r="UGV8" s="238"/>
      <c r="UGW8" s="238"/>
      <c r="UGX8" s="238"/>
      <c r="UGY8" s="238"/>
      <c r="UGZ8" s="238"/>
      <c r="UHA8" s="238"/>
      <c r="UHB8" s="238"/>
      <c r="UHC8" s="238"/>
      <c r="UHD8" s="238"/>
      <c r="UHE8" s="238"/>
      <c r="UHF8" s="238"/>
      <c r="UHG8" s="238"/>
      <c r="UHH8" s="238"/>
      <c r="UHI8" s="238"/>
      <c r="UHJ8" s="238"/>
      <c r="UHK8" s="238"/>
      <c r="UHL8" s="238"/>
      <c r="UHM8" s="238"/>
      <c r="UHN8" s="238"/>
      <c r="UHO8" s="238"/>
      <c r="UHP8" s="238"/>
      <c r="UHQ8" s="238"/>
      <c r="UHR8" s="238"/>
      <c r="UHS8" s="238"/>
      <c r="UHT8" s="238"/>
      <c r="UHU8" s="238"/>
      <c r="UHV8" s="238"/>
      <c r="UHW8" s="238"/>
      <c r="UHX8" s="238"/>
      <c r="UHY8" s="238"/>
      <c r="UHZ8" s="238"/>
      <c r="UIA8" s="238"/>
      <c r="UIB8" s="238"/>
      <c r="UIC8" s="238"/>
      <c r="UID8" s="238"/>
      <c r="UIE8" s="238"/>
      <c r="UIF8" s="238"/>
      <c r="UIG8" s="238"/>
      <c r="UIH8" s="238"/>
      <c r="UII8" s="238"/>
      <c r="UIJ8" s="238"/>
      <c r="UIK8" s="238"/>
      <c r="UIL8" s="238"/>
      <c r="UIM8" s="238"/>
      <c r="UIN8" s="238"/>
      <c r="UIO8" s="238"/>
      <c r="UIP8" s="238"/>
      <c r="UIQ8" s="238"/>
      <c r="UIR8" s="238"/>
      <c r="UIS8" s="238"/>
      <c r="UIT8" s="238"/>
      <c r="UIU8" s="238"/>
      <c r="UIV8" s="238"/>
      <c r="UIW8" s="238"/>
      <c r="UIX8" s="238"/>
      <c r="UIY8" s="238"/>
      <c r="UIZ8" s="238"/>
      <c r="UJA8" s="238"/>
      <c r="UJB8" s="238"/>
      <c r="UJC8" s="238"/>
      <c r="UJD8" s="238"/>
      <c r="UJE8" s="238"/>
      <c r="UJF8" s="238"/>
      <c r="UJG8" s="238"/>
      <c r="UJH8" s="238"/>
      <c r="UJI8" s="238"/>
      <c r="UJJ8" s="238"/>
      <c r="UJK8" s="238"/>
      <c r="UJL8" s="238"/>
      <c r="UJM8" s="238"/>
      <c r="UJN8" s="238"/>
      <c r="UJO8" s="238"/>
      <c r="UJP8" s="238"/>
      <c r="UJQ8" s="238"/>
      <c r="UJR8" s="238"/>
      <c r="UJS8" s="238"/>
      <c r="UJT8" s="238"/>
      <c r="UJU8" s="238"/>
      <c r="UJV8" s="238"/>
      <c r="UJW8" s="238"/>
      <c r="UJX8" s="238"/>
      <c r="UJY8" s="238"/>
      <c r="UJZ8" s="238"/>
      <c r="UKA8" s="238"/>
      <c r="UKB8" s="238"/>
      <c r="UKC8" s="238"/>
      <c r="UKD8" s="238"/>
      <c r="UKE8" s="238"/>
      <c r="UKF8" s="238"/>
      <c r="UKG8" s="238"/>
      <c r="UKH8" s="238"/>
      <c r="UKI8" s="238"/>
      <c r="UKJ8" s="238"/>
      <c r="UKK8" s="238"/>
      <c r="UKL8" s="238"/>
      <c r="UKM8" s="238"/>
      <c r="UKN8" s="238"/>
      <c r="UKO8" s="238"/>
      <c r="UKP8" s="238"/>
      <c r="UKQ8" s="238"/>
      <c r="UKR8" s="238"/>
      <c r="UKS8" s="238"/>
      <c r="UKT8" s="238"/>
      <c r="UKU8" s="238"/>
      <c r="UKV8" s="238"/>
      <c r="UKW8" s="238"/>
      <c r="UKX8" s="238"/>
      <c r="UKY8" s="238"/>
      <c r="UKZ8" s="238"/>
      <c r="ULA8" s="238"/>
      <c r="ULB8" s="238"/>
      <c r="ULC8" s="238"/>
      <c r="ULD8" s="238"/>
      <c r="ULE8" s="238"/>
      <c r="ULF8" s="238"/>
      <c r="ULG8" s="238"/>
      <c r="ULH8" s="238"/>
      <c r="ULI8" s="238"/>
      <c r="ULJ8" s="238"/>
      <c r="ULK8" s="238"/>
      <c r="ULL8" s="238"/>
      <c r="ULM8" s="238"/>
      <c r="ULN8" s="238"/>
      <c r="ULO8" s="238"/>
      <c r="ULP8" s="238"/>
      <c r="ULQ8" s="238"/>
      <c r="ULR8" s="238"/>
      <c r="ULS8" s="238"/>
      <c r="ULT8" s="238"/>
      <c r="ULU8" s="238"/>
      <c r="ULV8" s="238"/>
      <c r="ULW8" s="238"/>
      <c r="ULX8" s="238"/>
      <c r="ULY8" s="238"/>
      <c r="ULZ8" s="238"/>
      <c r="UMA8" s="238"/>
      <c r="UMB8" s="238"/>
      <c r="UMC8" s="238"/>
      <c r="UMD8" s="238"/>
      <c r="UME8" s="238"/>
      <c r="UMF8" s="238"/>
      <c r="UMG8" s="238"/>
      <c r="UMH8" s="238"/>
      <c r="UMI8" s="238"/>
      <c r="UMJ8" s="238"/>
      <c r="UMK8" s="238"/>
      <c r="UML8" s="238"/>
      <c r="UMM8" s="238"/>
      <c r="UMN8" s="238"/>
      <c r="UMO8" s="238"/>
      <c r="UMP8" s="238"/>
      <c r="UMQ8" s="238"/>
      <c r="UMR8" s="238"/>
      <c r="UMS8" s="238"/>
      <c r="UMT8" s="238"/>
      <c r="UMU8" s="238"/>
      <c r="UMV8" s="238"/>
      <c r="UMW8" s="238"/>
      <c r="UMX8" s="238"/>
      <c r="UMY8" s="238"/>
      <c r="UMZ8" s="238"/>
      <c r="UNA8" s="238"/>
      <c r="UNB8" s="238"/>
      <c r="UNC8" s="238"/>
      <c r="UND8" s="238"/>
      <c r="UNE8" s="238"/>
      <c r="UNF8" s="238"/>
      <c r="UNG8" s="238"/>
      <c r="UNH8" s="238"/>
      <c r="UNI8" s="238"/>
      <c r="UNJ8" s="238"/>
      <c r="UNK8" s="238"/>
      <c r="UNL8" s="238"/>
      <c r="UNM8" s="238"/>
      <c r="UNN8" s="238"/>
      <c r="UNO8" s="238"/>
      <c r="UNP8" s="238"/>
      <c r="UNQ8" s="238"/>
      <c r="UNR8" s="238"/>
      <c r="UNS8" s="238"/>
      <c r="UNT8" s="238"/>
      <c r="UNU8" s="238"/>
      <c r="UNV8" s="238"/>
      <c r="UNW8" s="238"/>
      <c r="UNX8" s="238"/>
      <c r="UNY8" s="238"/>
      <c r="UNZ8" s="238"/>
      <c r="UOA8" s="238"/>
      <c r="UOB8" s="238"/>
      <c r="UOC8" s="238"/>
      <c r="UOD8" s="238"/>
      <c r="UOE8" s="238"/>
      <c r="UOF8" s="238"/>
      <c r="UOG8" s="238"/>
      <c r="UOH8" s="238"/>
      <c r="UOI8" s="238"/>
      <c r="UOJ8" s="238"/>
      <c r="UOK8" s="238"/>
      <c r="UOL8" s="238"/>
      <c r="UOM8" s="238"/>
      <c r="UON8" s="238"/>
      <c r="UOO8" s="238"/>
      <c r="UOP8" s="238"/>
      <c r="UOQ8" s="238"/>
      <c r="UOR8" s="238"/>
      <c r="UOS8" s="238"/>
      <c r="UOT8" s="238"/>
      <c r="UOU8" s="238"/>
      <c r="UOV8" s="238"/>
      <c r="UOW8" s="238"/>
      <c r="UOX8" s="238"/>
      <c r="UOY8" s="238"/>
      <c r="UOZ8" s="238"/>
      <c r="UPA8" s="238"/>
      <c r="UPB8" s="238"/>
      <c r="UPC8" s="238"/>
      <c r="UPD8" s="238"/>
      <c r="UPE8" s="238"/>
      <c r="UPF8" s="238"/>
      <c r="UPG8" s="238"/>
      <c r="UPH8" s="238"/>
      <c r="UPI8" s="238"/>
      <c r="UPJ8" s="238"/>
      <c r="UPK8" s="238"/>
      <c r="UPL8" s="238"/>
      <c r="UPM8" s="238"/>
      <c r="UPN8" s="238"/>
      <c r="UPO8" s="238"/>
      <c r="UPP8" s="238"/>
      <c r="UPQ8" s="238"/>
      <c r="UPR8" s="238"/>
      <c r="UPS8" s="238"/>
      <c r="UPT8" s="238"/>
      <c r="UPU8" s="238"/>
      <c r="UPV8" s="238"/>
      <c r="UPW8" s="238"/>
      <c r="UPX8" s="238"/>
      <c r="UPY8" s="238"/>
      <c r="UPZ8" s="238"/>
      <c r="UQA8" s="238"/>
      <c r="UQB8" s="238"/>
      <c r="UQC8" s="238"/>
      <c r="UQD8" s="238"/>
      <c r="UQE8" s="238"/>
      <c r="UQF8" s="238"/>
      <c r="UQG8" s="238"/>
      <c r="UQH8" s="238"/>
      <c r="UQI8" s="238"/>
      <c r="UQJ8" s="238"/>
      <c r="UQK8" s="238"/>
      <c r="UQL8" s="238"/>
      <c r="UQM8" s="238"/>
      <c r="UQN8" s="238"/>
      <c r="UQO8" s="238"/>
      <c r="UQP8" s="238"/>
      <c r="UQQ8" s="238"/>
      <c r="UQR8" s="238"/>
      <c r="UQS8" s="238"/>
      <c r="UQT8" s="238"/>
      <c r="UQU8" s="238"/>
      <c r="UQV8" s="238"/>
      <c r="UQW8" s="238"/>
      <c r="UQX8" s="238"/>
      <c r="UQY8" s="238"/>
      <c r="UQZ8" s="238"/>
      <c r="URA8" s="238"/>
      <c r="URB8" s="238"/>
      <c r="URC8" s="238"/>
      <c r="URD8" s="238"/>
      <c r="URE8" s="238"/>
      <c r="URF8" s="238"/>
      <c r="URG8" s="238"/>
      <c r="URH8" s="238"/>
      <c r="URI8" s="238"/>
      <c r="URJ8" s="238"/>
      <c r="URK8" s="238"/>
      <c r="URL8" s="238"/>
      <c r="URM8" s="238"/>
      <c r="URN8" s="238"/>
      <c r="URO8" s="238"/>
      <c r="URP8" s="238"/>
      <c r="URQ8" s="238"/>
      <c r="URR8" s="238"/>
      <c r="URS8" s="238"/>
      <c r="URT8" s="238"/>
      <c r="URU8" s="238"/>
      <c r="URV8" s="238"/>
      <c r="URW8" s="238"/>
      <c r="URX8" s="238"/>
      <c r="URY8" s="238"/>
      <c r="URZ8" s="238"/>
      <c r="USA8" s="238"/>
      <c r="USB8" s="238"/>
      <c r="USC8" s="238"/>
      <c r="USD8" s="238"/>
      <c r="USE8" s="238"/>
      <c r="USF8" s="238"/>
      <c r="USG8" s="238"/>
      <c r="USH8" s="238"/>
      <c r="USI8" s="238"/>
      <c r="USJ8" s="238"/>
      <c r="USK8" s="238"/>
      <c r="USL8" s="238"/>
      <c r="USM8" s="238"/>
      <c r="USN8" s="238"/>
      <c r="USO8" s="238"/>
      <c r="USP8" s="238"/>
      <c r="USQ8" s="238"/>
      <c r="USR8" s="238"/>
      <c r="USS8" s="238"/>
      <c r="UST8" s="238"/>
      <c r="USU8" s="238"/>
      <c r="USV8" s="238"/>
      <c r="USW8" s="238"/>
      <c r="USX8" s="238"/>
      <c r="USY8" s="238"/>
      <c r="USZ8" s="238"/>
      <c r="UTA8" s="238"/>
      <c r="UTB8" s="238"/>
      <c r="UTC8" s="238"/>
      <c r="UTD8" s="238"/>
      <c r="UTE8" s="238"/>
      <c r="UTF8" s="238"/>
      <c r="UTG8" s="238"/>
      <c r="UTH8" s="238"/>
      <c r="UTI8" s="238"/>
      <c r="UTJ8" s="238"/>
      <c r="UTK8" s="238"/>
      <c r="UTL8" s="238"/>
      <c r="UTM8" s="238"/>
      <c r="UTN8" s="238"/>
      <c r="UTO8" s="238"/>
      <c r="UTP8" s="238"/>
      <c r="UTQ8" s="238"/>
      <c r="UTR8" s="238"/>
      <c r="UTS8" s="238"/>
      <c r="UTT8" s="238"/>
      <c r="UTU8" s="238"/>
      <c r="UTV8" s="238"/>
      <c r="UTW8" s="238"/>
      <c r="UTX8" s="238"/>
      <c r="UTY8" s="238"/>
      <c r="UTZ8" s="238"/>
      <c r="UUA8" s="238"/>
      <c r="UUB8" s="238"/>
      <c r="UUC8" s="238"/>
      <c r="UUD8" s="238"/>
      <c r="UUE8" s="238"/>
      <c r="UUF8" s="238"/>
      <c r="UUG8" s="238"/>
      <c r="UUH8" s="238"/>
      <c r="UUI8" s="238"/>
      <c r="UUJ8" s="238"/>
      <c r="UUK8" s="238"/>
      <c r="UUL8" s="238"/>
      <c r="UUM8" s="238"/>
      <c r="UUN8" s="238"/>
      <c r="UUO8" s="238"/>
      <c r="UUP8" s="238"/>
      <c r="UUQ8" s="238"/>
      <c r="UUR8" s="238"/>
      <c r="UUS8" s="238"/>
      <c r="UUT8" s="238"/>
      <c r="UUU8" s="238"/>
      <c r="UUV8" s="238"/>
      <c r="UUW8" s="238"/>
      <c r="UUX8" s="238"/>
      <c r="UUY8" s="238"/>
      <c r="UUZ8" s="238"/>
      <c r="UVA8" s="238"/>
      <c r="UVB8" s="238"/>
      <c r="UVC8" s="238"/>
      <c r="UVD8" s="238"/>
      <c r="UVE8" s="238"/>
      <c r="UVF8" s="238"/>
      <c r="UVG8" s="238"/>
      <c r="UVH8" s="238"/>
      <c r="UVI8" s="238"/>
      <c r="UVJ8" s="238"/>
      <c r="UVK8" s="238"/>
      <c r="UVL8" s="238"/>
      <c r="UVM8" s="238"/>
      <c r="UVN8" s="238"/>
      <c r="UVO8" s="238"/>
      <c r="UVP8" s="238"/>
      <c r="UVQ8" s="238"/>
      <c r="UVR8" s="238"/>
      <c r="UVS8" s="238"/>
      <c r="UVT8" s="238"/>
      <c r="UVU8" s="238"/>
      <c r="UVV8" s="238"/>
      <c r="UVW8" s="238"/>
      <c r="UVX8" s="238"/>
      <c r="UVY8" s="238"/>
      <c r="UVZ8" s="238"/>
      <c r="UWA8" s="238"/>
      <c r="UWB8" s="238"/>
      <c r="UWC8" s="238"/>
      <c r="UWD8" s="238"/>
      <c r="UWE8" s="238"/>
      <c r="UWF8" s="238"/>
      <c r="UWG8" s="238"/>
      <c r="UWH8" s="238"/>
      <c r="UWI8" s="238"/>
      <c r="UWJ8" s="238"/>
      <c r="UWK8" s="238"/>
      <c r="UWL8" s="238"/>
      <c r="UWM8" s="238"/>
      <c r="UWN8" s="238"/>
      <c r="UWO8" s="238"/>
      <c r="UWP8" s="238"/>
      <c r="UWQ8" s="238"/>
      <c r="UWR8" s="238"/>
      <c r="UWS8" s="238"/>
      <c r="UWT8" s="238"/>
      <c r="UWU8" s="238"/>
      <c r="UWV8" s="238"/>
      <c r="UWW8" s="238"/>
      <c r="UWX8" s="238"/>
      <c r="UWY8" s="238"/>
      <c r="UWZ8" s="238"/>
      <c r="UXA8" s="238"/>
      <c r="UXB8" s="238"/>
      <c r="UXC8" s="238"/>
      <c r="UXD8" s="238"/>
      <c r="UXE8" s="238"/>
      <c r="UXF8" s="238"/>
      <c r="UXG8" s="238"/>
      <c r="UXH8" s="238"/>
      <c r="UXI8" s="238"/>
      <c r="UXJ8" s="238"/>
      <c r="UXK8" s="238"/>
      <c r="UXL8" s="238"/>
      <c r="UXM8" s="238"/>
      <c r="UXN8" s="238"/>
      <c r="UXO8" s="238"/>
      <c r="UXP8" s="238"/>
      <c r="UXQ8" s="238"/>
      <c r="UXR8" s="238"/>
      <c r="UXS8" s="238"/>
      <c r="UXT8" s="238"/>
      <c r="UXU8" s="238"/>
      <c r="UXV8" s="238"/>
      <c r="UXW8" s="238"/>
      <c r="UXX8" s="238"/>
      <c r="UXY8" s="238"/>
      <c r="UXZ8" s="238"/>
      <c r="UYA8" s="238"/>
      <c r="UYB8" s="238"/>
      <c r="UYC8" s="238"/>
      <c r="UYD8" s="238"/>
      <c r="UYE8" s="238"/>
      <c r="UYF8" s="238"/>
      <c r="UYG8" s="238"/>
      <c r="UYH8" s="238"/>
      <c r="UYI8" s="238"/>
      <c r="UYJ8" s="238"/>
      <c r="UYK8" s="238"/>
      <c r="UYL8" s="238"/>
      <c r="UYM8" s="238"/>
      <c r="UYN8" s="238"/>
      <c r="UYO8" s="238"/>
      <c r="UYP8" s="238"/>
      <c r="UYQ8" s="238"/>
      <c r="UYR8" s="238"/>
      <c r="UYS8" s="238"/>
      <c r="UYT8" s="238"/>
      <c r="UYU8" s="238"/>
      <c r="UYV8" s="238"/>
      <c r="UYW8" s="238"/>
      <c r="UYX8" s="238"/>
      <c r="UYY8" s="238"/>
      <c r="UYZ8" s="238"/>
      <c r="UZA8" s="238"/>
      <c r="UZB8" s="238"/>
      <c r="UZC8" s="238"/>
      <c r="UZD8" s="238"/>
      <c r="UZE8" s="238"/>
      <c r="UZF8" s="238"/>
      <c r="UZG8" s="238"/>
      <c r="UZH8" s="238"/>
      <c r="UZI8" s="238"/>
      <c r="UZJ8" s="238"/>
      <c r="UZK8" s="238"/>
      <c r="UZL8" s="238"/>
      <c r="UZM8" s="238"/>
      <c r="UZN8" s="238"/>
      <c r="UZO8" s="238"/>
      <c r="UZP8" s="238"/>
      <c r="UZQ8" s="238"/>
      <c r="UZR8" s="238"/>
      <c r="UZS8" s="238"/>
      <c r="UZT8" s="238"/>
      <c r="UZU8" s="238"/>
      <c r="UZV8" s="238"/>
      <c r="UZW8" s="238"/>
      <c r="UZX8" s="238"/>
      <c r="UZY8" s="238"/>
      <c r="UZZ8" s="238"/>
      <c r="VAA8" s="238"/>
      <c r="VAB8" s="238"/>
      <c r="VAC8" s="238"/>
      <c r="VAD8" s="238"/>
      <c r="VAE8" s="238"/>
      <c r="VAF8" s="238"/>
      <c r="VAG8" s="238"/>
      <c r="VAH8" s="238"/>
      <c r="VAI8" s="238"/>
      <c r="VAJ8" s="238"/>
      <c r="VAK8" s="238"/>
      <c r="VAL8" s="238"/>
      <c r="VAM8" s="238"/>
      <c r="VAN8" s="238"/>
      <c r="VAO8" s="238"/>
      <c r="VAP8" s="238"/>
      <c r="VAQ8" s="238"/>
      <c r="VAR8" s="238"/>
      <c r="VAS8" s="238"/>
      <c r="VAT8" s="238"/>
      <c r="VAU8" s="238"/>
      <c r="VAV8" s="238"/>
      <c r="VAW8" s="238"/>
      <c r="VAX8" s="238"/>
      <c r="VAY8" s="238"/>
      <c r="VAZ8" s="238"/>
      <c r="VBA8" s="238"/>
      <c r="VBB8" s="238"/>
      <c r="VBC8" s="238"/>
      <c r="VBD8" s="238"/>
      <c r="VBE8" s="238"/>
      <c r="VBF8" s="238"/>
      <c r="VBG8" s="238"/>
      <c r="VBH8" s="238"/>
      <c r="VBI8" s="238"/>
      <c r="VBJ8" s="238"/>
      <c r="VBK8" s="238"/>
      <c r="VBL8" s="238"/>
      <c r="VBM8" s="238"/>
      <c r="VBN8" s="238"/>
      <c r="VBO8" s="238"/>
      <c r="VBP8" s="238"/>
      <c r="VBQ8" s="238"/>
      <c r="VBR8" s="238"/>
      <c r="VBS8" s="238"/>
      <c r="VBT8" s="238"/>
      <c r="VBU8" s="238"/>
      <c r="VBV8" s="238"/>
      <c r="VBW8" s="238"/>
      <c r="VBX8" s="238"/>
      <c r="VBY8" s="238"/>
      <c r="VBZ8" s="238"/>
      <c r="VCA8" s="238"/>
      <c r="VCB8" s="238"/>
      <c r="VCC8" s="238"/>
      <c r="VCD8" s="238"/>
      <c r="VCE8" s="238"/>
      <c r="VCF8" s="238"/>
      <c r="VCG8" s="238"/>
      <c r="VCH8" s="238"/>
      <c r="VCI8" s="238"/>
      <c r="VCJ8" s="238"/>
      <c r="VCK8" s="238"/>
      <c r="VCL8" s="238"/>
      <c r="VCM8" s="238"/>
      <c r="VCN8" s="238"/>
      <c r="VCO8" s="238"/>
      <c r="VCP8" s="238"/>
      <c r="VCQ8" s="238"/>
      <c r="VCR8" s="238"/>
      <c r="VCS8" s="238"/>
      <c r="VCT8" s="238"/>
      <c r="VCU8" s="238"/>
      <c r="VCV8" s="238"/>
      <c r="VCW8" s="238"/>
      <c r="VCX8" s="238"/>
      <c r="VCY8" s="238"/>
      <c r="VCZ8" s="238"/>
      <c r="VDA8" s="238"/>
      <c r="VDB8" s="238"/>
      <c r="VDC8" s="238"/>
      <c r="VDD8" s="238"/>
      <c r="VDE8" s="238"/>
      <c r="VDF8" s="238"/>
      <c r="VDG8" s="238"/>
      <c r="VDH8" s="238"/>
      <c r="VDI8" s="238"/>
      <c r="VDJ8" s="238"/>
      <c r="VDK8" s="238"/>
      <c r="VDL8" s="238"/>
      <c r="VDM8" s="238"/>
      <c r="VDN8" s="238"/>
      <c r="VDO8" s="238"/>
      <c r="VDP8" s="238"/>
      <c r="VDQ8" s="238"/>
      <c r="VDR8" s="238"/>
      <c r="VDS8" s="238"/>
      <c r="VDT8" s="238"/>
      <c r="VDU8" s="238"/>
      <c r="VDV8" s="238"/>
      <c r="VDW8" s="238"/>
      <c r="VDX8" s="238"/>
      <c r="VDY8" s="238"/>
      <c r="VDZ8" s="238"/>
      <c r="VEA8" s="238"/>
      <c r="VEB8" s="238"/>
      <c r="VEC8" s="238"/>
      <c r="VED8" s="238"/>
      <c r="VEE8" s="238"/>
      <c r="VEF8" s="238"/>
      <c r="VEG8" s="238"/>
      <c r="VEH8" s="238"/>
      <c r="VEI8" s="238"/>
      <c r="VEJ8" s="238"/>
      <c r="VEK8" s="238"/>
      <c r="VEL8" s="238"/>
      <c r="VEM8" s="238"/>
      <c r="VEN8" s="238"/>
      <c r="VEO8" s="238"/>
      <c r="VEP8" s="238"/>
      <c r="VEQ8" s="238"/>
      <c r="VER8" s="238"/>
      <c r="VES8" s="238"/>
      <c r="VET8" s="238"/>
      <c r="VEU8" s="238"/>
      <c r="VEV8" s="238"/>
      <c r="VEW8" s="238"/>
      <c r="VEX8" s="238"/>
      <c r="VEY8" s="238"/>
      <c r="VEZ8" s="238"/>
      <c r="VFA8" s="238"/>
      <c r="VFB8" s="238"/>
      <c r="VFC8" s="238"/>
      <c r="VFD8" s="238"/>
      <c r="VFE8" s="238"/>
      <c r="VFF8" s="238"/>
      <c r="VFG8" s="238"/>
      <c r="VFH8" s="238"/>
      <c r="VFI8" s="238"/>
      <c r="VFJ8" s="238"/>
      <c r="VFK8" s="238"/>
      <c r="VFL8" s="238"/>
      <c r="VFM8" s="238"/>
      <c r="VFN8" s="238"/>
      <c r="VFO8" s="238"/>
      <c r="VFP8" s="238"/>
      <c r="VFQ8" s="238"/>
      <c r="VFR8" s="238"/>
      <c r="VFS8" s="238"/>
      <c r="VFT8" s="238"/>
      <c r="VFU8" s="238"/>
      <c r="VFV8" s="238"/>
      <c r="VFW8" s="238"/>
      <c r="VFX8" s="238"/>
      <c r="VFY8" s="238"/>
      <c r="VFZ8" s="238"/>
      <c r="VGA8" s="238"/>
      <c r="VGB8" s="238"/>
      <c r="VGC8" s="238"/>
      <c r="VGD8" s="238"/>
      <c r="VGE8" s="238"/>
      <c r="VGF8" s="238"/>
      <c r="VGG8" s="238"/>
      <c r="VGH8" s="238"/>
      <c r="VGI8" s="238"/>
      <c r="VGJ8" s="238"/>
      <c r="VGK8" s="238"/>
      <c r="VGL8" s="238"/>
      <c r="VGM8" s="238"/>
      <c r="VGN8" s="238"/>
      <c r="VGO8" s="238"/>
      <c r="VGP8" s="238"/>
      <c r="VGQ8" s="238"/>
      <c r="VGR8" s="238"/>
      <c r="VGS8" s="238"/>
      <c r="VGT8" s="238"/>
      <c r="VGU8" s="238"/>
      <c r="VGV8" s="238"/>
      <c r="VGW8" s="238"/>
      <c r="VGX8" s="238"/>
      <c r="VGY8" s="238"/>
      <c r="VGZ8" s="238"/>
      <c r="VHA8" s="238"/>
      <c r="VHB8" s="238"/>
      <c r="VHC8" s="238"/>
      <c r="VHD8" s="238"/>
      <c r="VHE8" s="238"/>
      <c r="VHF8" s="238"/>
      <c r="VHG8" s="238"/>
      <c r="VHH8" s="238"/>
      <c r="VHI8" s="238"/>
      <c r="VHJ8" s="238"/>
      <c r="VHK8" s="238"/>
      <c r="VHL8" s="238"/>
      <c r="VHM8" s="238"/>
      <c r="VHN8" s="238"/>
      <c r="VHO8" s="238"/>
      <c r="VHP8" s="238"/>
      <c r="VHQ8" s="238"/>
      <c r="VHR8" s="238"/>
      <c r="VHS8" s="238"/>
      <c r="VHT8" s="238"/>
      <c r="VHU8" s="238"/>
      <c r="VHV8" s="238"/>
      <c r="VHW8" s="238"/>
      <c r="VHX8" s="238"/>
      <c r="VHY8" s="238"/>
      <c r="VHZ8" s="238"/>
      <c r="VIA8" s="238"/>
      <c r="VIB8" s="238"/>
      <c r="VIC8" s="238"/>
      <c r="VID8" s="238"/>
      <c r="VIE8" s="238"/>
      <c r="VIF8" s="238"/>
      <c r="VIG8" s="238"/>
      <c r="VIH8" s="238"/>
      <c r="VII8" s="238"/>
      <c r="VIJ8" s="238"/>
      <c r="VIK8" s="238"/>
      <c r="VIL8" s="238"/>
      <c r="VIM8" s="238"/>
      <c r="VIN8" s="238"/>
      <c r="VIO8" s="238"/>
      <c r="VIP8" s="238"/>
      <c r="VIQ8" s="238"/>
      <c r="VIR8" s="238"/>
      <c r="VIS8" s="238"/>
      <c r="VIT8" s="238"/>
      <c r="VIU8" s="238"/>
      <c r="VIV8" s="238"/>
      <c r="VIW8" s="238"/>
      <c r="VIX8" s="238"/>
      <c r="VIY8" s="238"/>
      <c r="VIZ8" s="238"/>
      <c r="VJA8" s="238"/>
      <c r="VJB8" s="238"/>
      <c r="VJC8" s="238"/>
      <c r="VJD8" s="238"/>
      <c r="VJE8" s="238"/>
      <c r="VJF8" s="238"/>
      <c r="VJG8" s="238"/>
      <c r="VJH8" s="238"/>
      <c r="VJI8" s="238"/>
      <c r="VJJ8" s="238"/>
      <c r="VJK8" s="238"/>
      <c r="VJL8" s="238"/>
      <c r="VJM8" s="238"/>
      <c r="VJN8" s="238"/>
      <c r="VJO8" s="238"/>
      <c r="VJP8" s="238"/>
      <c r="VJQ8" s="238"/>
      <c r="VJR8" s="238"/>
      <c r="VJS8" s="238"/>
      <c r="VJT8" s="238"/>
      <c r="VJU8" s="238"/>
      <c r="VJV8" s="238"/>
      <c r="VJW8" s="238"/>
      <c r="VJX8" s="238"/>
      <c r="VJY8" s="238"/>
      <c r="VJZ8" s="238"/>
      <c r="VKA8" s="238"/>
      <c r="VKB8" s="238"/>
      <c r="VKC8" s="238"/>
      <c r="VKD8" s="238"/>
      <c r="VKE8" s="238"/>
      <c r="VKF8" s="238"/>
      <c r="VKG8" s="238"/>
      <c r="VKH8" s="238"/>
      <c r="VKI8" s="238"/>
      <c r="VKJ8" s="238"/>
      <c r="VKK8" s="238"/>
      <c r="VKL8" s="238"/>
      <c r="VKM8" s="238"/>
      <c r="VKN8" s="238"/>
      <c r="VKO8" s="238"/>
      <c r="VKP8" s="238"/>
      <c r="VKQ8" s="238"/>
      <c r="VKR8" s="238"/>
      <c r="VKS8" s="238"/>
      <c r="VKT8" s="238"/>
      <c r="VKU8" s="238"/>
      <c r="VKV8" s="238"/>
      <c r="VKW8" s="238"/>
      <c r="VKX8" s="238"/>
      <c r="VKY8" s="238"/>
      <c r="VKZ8" s="238"/>
      <c r="VLA8" s="238"/>
      <c r="VLB8" s="238"/>
      <c r="VLC8" s="238"/>
      <c r="VLD8" s="238"/>
      <c r="VLE8" s="238"/>
      <c r="VLF8" s="238"/>
      <c r="VLG8" s="238"/>
      <c r="VLH8" s="238"/>
      <c r="VLI8" s="238"/>
      <c r="VLJ8" s="238"/>
      <c r="VLK8" s="238"/>
      <c r="VLL8" s="238"/>
      <c r="VLM8" s="238"/>
      <c r="VLN8" s="238"/>
      <c r="VLO8" s="238"/>
      <c r="VLP8" s="238"/>
      <c r="VLQ8" s="238"/>
      <c r="VLR8" s="238"/>
      <c r="VLS8" s="238"/>
      <c r="VLT8" s="238"/>
      <c r="VLU8" s="238"/>
      <c r="VLV8" s="238"/>
      <c r="VLW8" s="238"/>
      <c r="VLX8" s="238"/>
      <c r="VLY8" s="238"/>
      <c r="VLZ8" s="238"/>
      <c r="VMA8" s="238"/>
      <c r="VMB8" s="238"/>
      <c r="VMC8" s="238"/>
      <c r="VMD8" s="238"/>
      <c r="VME8" s="238"/>
      <c r="VMF8" s="238"/>
      <c r="VMG8" s="238"/>
      <c r="VMH8" s="238"/>
      <c r="VMI8" s="238"/>
      <c r="VMJ8" s="238"/>
      <c r="VMK8" s="238"/>
      <c r="VML8" s="238"/>
      <c r="VMM8" s="238"/>
      <c r="VMN8" s="238"/>
      <c r="VMO8" s="238"/>
      <c r="VMP8" s="238"/>
      <c r="VMQ8" s="238"/>
      <c r="VMR8" s="238"/>
      <c r="VMS8" s="238"/>
      <c r="VMT8" s="238"/>
      <c r="VMU8" s="238"/>
      <c r="VMV8" s="238"/>
      <c r="VMW8" s="238"/>
      <c r="VMX8" s="238"/>
      <c r="VMY8" s="238"/>
      <c r="VMZ8" s="238"/>
      <c r="VNA8" s="238"/>
      <c r="VNB8" s="238"/>
      <c r="VNC8" s="238"/>
      <c r="VND8" s="238"/>
      <c r="VNE8" s="238"/>
      <c r="VNF8" s="238"/>
      <c r="VNG8" s="238"/>
      <c r="VNH8" s="238"/>
      <c r="VNI8" s="238"/>
      <c r="VNJ8" s="238"/>
      <c r="VNK8" s="238"/>
      <c r="VNL8" s="238"/>
      <c r="VNM8" s="238"/>
      <c r="VNN8" s="238"/>
      <c r="VNO8" s="238"/>
      <c r="VNP8" s="238"/>
      <c r="VNQ8" s="238"/>
      <c r="VNR8" s="238"/>
      <c r="VNS8" s="238"/>
      <c r="VNT8" s="238"/>
      <c r="VNU8" s="238"/>
      <c r="VNV8" s="238"/>
      <c r="VNW8" s="238"/>
      <c r="VNX8" s="238"/>
      <c r="VNY8" s="238"/>
      <c r="VNZ8" s="238"/>
      <c r="VOA8" s="238"/>
      <c r="VOB8" s="238"/>
      <c r="VOC8" s="238"/>
      <c r="VOD8" s="238"/>
      <c r="VOE8" s="238"/>
      <c r="VOF8" s="238"/>
      <c r="VOG8" s="238"/>
      <c r="VOH8" s="238"/>
      <c r="VOI8" s="238"/>
      <c r="VOJ8" s="238"/>
      <c r="VOK8" s="238"/>
      <c r="VOL8" s="238"/>
      <c r="VOM8" s="238"/>
      <c r="VON8" s="238"/>
      <c r="VOO8" s="238"/>
      <c r="VOP8" s="238"/>
      <c r="VOQ8" s="238"/>
      <c r="VOR8" s="238"/>
      <c r="VOS8" s="238"/>
      <c r="VOT8" s="238"/>
      <c r="VOU8" s="238"/>
      <c r="VOV8" s="238"/>
      <c r="VOW8" s="238"/>
      <c r="VOX8" s="238"/>
      <c r="VOY8" s="238"/>
      <c r="VOZ8" s="238"/>
      <c r="VPA8" s="238"/>
      <c r="VPB8" s="238"/>
      <c r="VPC8" s="238"/>
      <c r="VPD8" s="238"/>
      <c r="VPE8" s="238"/>
      <c r="VPF8" s="238"/>
      <c r="VPG8" s="238"/>
      <c r="VPH8" s="238"/>
      <c r="VPI8" s="238"/>
      <c r="VPJ8" s="238"/>
      <c r="VPK8" s="238"/>
      <c r="VPL8" s="238"/>
      <c r="VPM8" s="238"/>
      <c r="VPN8" s="238"/>
      <c r="VPO8" s="238"/>
      <c r="VPP8" s="238"/>
      <c r="VPQ8" s="238"/>
      <c r="VPR8" s="238"/>
      <c r="VPS8" s="238"/>
      <c r="VPT8" s="238"/>
      <c r="VPU8" s="238"/>
      <c r="VPV8" s="238"/>
      <c r="VPW8" s="238"/>
      <c r="VPX8" s="238"/>
      <c r="VPY8" s="238"/>
      <c r="VPZ8" s="238"/>
      <c r="VQA8" s="238"/>
      <c r="VQB8" s="238"/>
      <c r="VQC8" s="238"/>
      <c r="VQD8" s="238"/>
      <c r="VQE8" s="238"/>
      <c r="VQF8" s="238"/>
      <c r="VQG8" s="238"/>
      <c r="VQH8" s="238"/>
      <c r="VQI8" s="238"/>
      <c r="VQJ8" s="238"/>
      <c r="VQK8" s="238"/>
      <c r="VQL8" s="238"/>
      <c r="VQM8" s="238"/>
      <c r="VQN8" s="238"/>
      <c r="VQO8" s="238"/>
      <c r="VQP8" s="238"/>
      <c r="VQQ8" s="238"/>
      <c r="VQR8" s="238"/>
      <c r="VQS8" s="238"/>
      <c r="VQT8" s="238"/>
      <c r="VQU8" s="238"/>
      <c r="VQV8" s="238"/>
      <c r="VQW8" s="238"/>
      <c r="VQX8" s="238"/>
      <c r="VQY8" s="238"/>
      <c r="VQZ8" s="238"/>
      <c r="VRA8" s="238"/>
      <c r="VRB8" s="238"/>
      <c r="VRC8" s="238"/>
      <c r="VRD8" s="238"/>
      <c r="VRE8" s="238"/>
      <c r="VRF8" s="238"/>
      <c r="VRG8" s="238"/>
      <c r="VRH8" s="238"/>
      <c r="VRI8" s="238"/>
      <c r="VRJ8" s="238"/>
      <c r="VRK8" s="238"/>
      <c r="VRL8" s="238"/>
      <c r="VRM8" s="238"/>
      <c r="VRN8" s="238"/>
      <c r="VRO8" s="238"/>
      <c r="VRP8" s="238"/>
      <c r="VRQ8" s="238"/>
      <c r="VRR8" s="238"/>
      <c r="VRS8" s="238"/>
      <c r="VRT8" s="238"/>
      <c r="VRU8" s="238"/>
      <c r="VRV8" s="238"/>
      <c r="VRW8" s="238"/>
      <c r="VRX8" s="238"/>
      <c r="VRY8" s="238"/>
      <c r="VRZ8" s="238"/>
      <c r="VSA8" s="238"/>
      <c r="VSB8" s="238"/>
      <c r="VSC8" s="238"/>
      <c r="VSD8" s="238"/>
      <c r="VSE8" s="238"/>
      <c r="VSF8" s="238"/>
      <c r="VSG8" s="238"/>
      <c r="VSH8" s="238"/>
      <c r="VSI8" s="238"/>
      <c r="VSJ8" s="238"/>
      <c r="VSK8" s="238"/>
      <c r="VSL8" s="238"/>
      <c r="VSM8" s="238"/>
      <c r="VSN8" s="238"/>
      <c r="VSO8" s="238"/>
      <c r="VSP8" s="238"/>
      <c r="VSQ8" s="238"/>
      <c r="VSR8" s="238"/>
      <c r="VSS8" s="238"/>
      <c r="VST8" s="238"/>
      <c r="VSU8" s="238"/>
      <c r="VSV8" s="238"/>
      <c r="VSW8" s="238"/>
      <c r="VSX8" s="238"/>
      <c r="VSY8" s="238"/>
      <c r="VSZ8" s="238"/>
      <c r="VTA8" s="238"/>
      <c r="VTB8" s="238"/>
      <c r="VTC8" s="238"/>
      <c r="VTD8" s="238"/>
      <c r="VTE8" s="238"/>
      <c r="VTF8" s="238"/>
      <c r="VTG8" s="238"/>
      <c r="VTH8" s="238"/>
      <c r="VTI8" s="238"/>
      <c r="VTJ8" s="238"/>
      <c r="VTK8" s="238"/>
      <c r="VTL8" s="238"/>
      <c r="VTM8" s="238"/>
      <c r="VTN8" s="238"/>
      <c r="VTO8" s="238"/>
      <c r="VTP8" s="238"/>
      <c r="VTQ8" s="238"/>
      <c r="VTR8" s="238"/>
      <c r="VTS8" s="238"/>
      <c r="VTT8" s="238"/>
      <c r="VTU8" s="238"/>
      <c r="VTV8" s="238"/>
      <c r="VTW8" s="238"/>
      <c r="VTX8" s="238"/>
      <c r="VTY8" s="238"/>
      <c r="VTZ8" s="238"/>
      <c r="VUA8" s="238"/>
      <c r="VUB8" s="238"/>
      <c r="VUC8" s="238"/>
      <c r="VUD8" s="238"/>
      <c r="VUE8" s="238"/>
      <c r="VUF8" s="238"/>
      <c r="VUG8" s="238"/>
      <c r="VUH8" s="238"/>
      <c r="VUI8" s="238"/>
      <c r="VUJ8" s="238"/>
      <c r="VUK8" s="238"/>
      <c r="VUL8" s="238"/>
      <c r="VUM8" s="238"/>
      <c r="VUN8" s="238"/>
      <c r="VUO8" s="238"/>
      <c r="VUP8" s="238"/>
      <c r="VUQ8" s="238"/>
      <c r="VUR8" s="238"/>
      <c r="VUS8" s="238"/>
      <c r="VUT8" s="238"/>
      <c r="VUU8" s="238"/>
      <c r="VUV8" s="238"/>
      <c r="VUW8" s="238"/>
      <c r="VUX8" s="238"/>
      <c r="VUY8" s="238"/>
      <c r="VUZ8" s="238"/>
      <c r="VVA8" s="238"/>
      <c r="VVB8" s="238"/>
      <c r="VVC8" s="238"/>
      <c r="VVD8" s="238"/>
      <c r="VVE8" s="238"/>
      <c r="VVF8" s="238"/>
      <c r="VVG8" s="238"/>
      <c r="VVH8" s="238"/>
      <c r="VVI8" s="238"/>
      <c r="VVJ8" s="238"/>
      <c r="VVK8" s="238"/>
      <c r="VVL8" s="238"/>
      <c r="VVM8" s="238"/>
      <c r="VVN8" s="238"/>
      <c r="VVO8" s="238"/>
      <c r="VVP8" s="238"/>
      <c r="VVQ8" s="238"/>
      <c r="VVR8" s="238"/>
      <c r="VVS8" s="238"/>
      <c r="VVT8" s="238"/>
      <c r="VVU8" s="238"/>
      <c r="VVV8" s="238"/>
      <c r="VVW8" s="238"/>
      <c r="VVX8" s="238"/>
      <c r="VVY8" s="238"/>
      <c r="VVZ8" s="238"/>
      <c r="VWA8" s="238"/>
      <c r="VWB8" s="238"/>
      <c r="VWC8" s="238"/>
      <c r="VWD8" s="238"/>
      <c r="VWE8" s="238"/>
      <c r="VWF8" s="238"/>
      <c r="VWG8" s="238"/>
      <c r="VWH8" s="238"/>
      <c r="VWI8" s="238"/>
      <c r="VWJ8" s="238"/>
      <c r="VWK8" s="238"/>
      <c r="VWL8" s="238"/>
      <c r="VWM8" s="238"/>
      <c r="VWN8" s="238"/>
      <c r="VWO8" s="238"/>
      <c r="VWP8" s="238"/>
      <c r="VWQ8" s="238"/>
      <c r="VWR8" s="238"/>
      <c r="VWS8" s="238"/>
      <c r="VWT8" s="238"/>
      <c r="VWU8" s="238"/>
      <c r="VWV8" s="238"/>
      <c r="VWW8" s="238"/>
      <c r="VWX8" s="238"/>
      <c r="VWY8" s="238"/>
      <c r="VWZ8" s="238"/>
      <c r="VXA8" s="238"/>
      <c r="VXB8" s="238"/>
      <c r="VXC8" s="238"/>
      <c r="VXD8" s="238"/>
      <c r="VXE8" s="238"/>
      <c r="VXF8" s="238"/>
      <c r="VXG8" s="238"/>
      <c r="VXH8" s="238"/>
      <c r="VXI8" s="238"/>
      <c r="VXJ8" s="238"/>
      <c r="VXK8" s="238"/>
      <c r="VXL8" s="238"/>
      <c r="VXM8" s="238"/>
      <c r="VXN8" s="238"/>
      <c r="VXO8" s="238"/>
      <c r="VXP8" s="238"/>
      <c r="VXQ8" s="238"/>
      <c r="VXR8" s="238"/>
      <c r="VXS8" s="238"/>
      <c r="VXT8" s="238"/>
      <c r="VXU8" s="238"/>
      <c r="VXV8" s="238"/>
      <c r="VXW8" s="238"/>
      <c r="VXX8" s="238"/>
      <c r="VXY8" s="238"/>
      <c r="VXZ8" s="238"/>
      <c r="VYA8" s="238"/>
      <c r="VYB8" s="238"/>
      <c r="VYC8" s="238"/>
      <c r="VYD8" s="238"/>
      <c r="VYE8" s="238"/>
      <c r="VYF8" s="238"/>
      <c r="VYG8" s="238"/>
      <c r="VYH8" s="238"/>
      <c r="VYI8" s="238"/>
      <c r="VYJ8" s="238"/>
      <c r="VYK8" s="238"/>
      <c r="VYL8" s="238"/>
      <c r="VYM8" s="238"/>
      <c r="VYN8" s="238"/>
      <c r="VYO8" s="238"/>
      <c r="VYP8" s="238"/>
      <c r="VYQ8" s="238"/>
      <c r="VYR8" s="238"/>
      <c r="VYS8" s="238"/>
      <c r="VYT8" s="238"/>
      <c r="VYU8" s="238"/>
      <c r="VYV8" s="238"/>
      <c r="VYW8" s="238"/>
      <c r="VYX8" s="238"/>
      <c r="VYY8" s="238"/>
      <c r="VYZ8" s="238"/>
      <c r="VZA8" s="238"/>
      <c r="VZB8" s="238"/>
      <c r="VZC8" s="238"/>
      <c r="VZD8" s="238"/>
      <c r="VZE8" s="238"/>
      <c r="VZF8" s="238"/>
      <c r="VZG8" s="238"/>
      <c r="VZH8" s="238"/>
      <c r="VZI8" s="238"/>
      <c r="VZJ8" s="238"/>
      <c r="VZK8" s="238"/>
      <c r="VZL8" s="238"/>
      <c r="VZM8" s="238"/>
      <c r="VZN8" s="238"/>
      <c r="VZO8" s="238"/>
      <c r="VZP8" s="238"/>
      <c r="VZQ8" s="238"/>
      <c r="VZR8" s="238"/>
      <c r="VZS8" s="238"/>
      <c r="VZT8" s="238"/>
      <c r="VZU8" s="238"/>
      <c r="VZV8" s="238"/>
      <c r="VZW8" s="238"/>
      <c r="VZX8" s="238"/>
      <c r="VZY8" s="238"/>
      <c r="VZZ8" s="238"/>
      <c r="WAA8" s="238"/>
      <c r="WAB8" s="238"/>
      <c r="WAC8" s="238"/>
      <c r="WAD8" s="238"/>
      <c r="WAE8" s="238"/>
      <c r="WAF8" s="238"/>
      <c r="WAG8" s="238"/>
      <c r="WAH8" s="238"/>
      <c r="WAI8" s="238"/>
      <c r="WAJ8" s="238"/>
      <c r="WAK8" s="238"/>
      <c r="WAL8" s="238"/>
      <c r="WAM8" s="238"/>
      <c r="WAN8" s="238"/>
      <c r="WAO8" s="238"/>
      <c r="WAP8" s="238"/>
      <c r="WAQ8" s="238"/>
      <c r="WAR8" s="238"/>
      <c r="WAS8" s="238"/>
      <c r="WAT8" s="238"/>
      <c r="WAU8" s="238"/>
      <c r="WAV8" s="238"/>
      <c r="WAW8" s="238"/>
      <c r="WAX8" s="238"/>
      <c r="WAY8" s="238"/>
      <c r="WAZ8" s="238"/>
      <c r="WBA8" s="238"/>
      <c r="WBB8" s="238"/>
      <c r="WBC8" s="238"/>
      <c r="WBD8" s="238"/>
      <c r="WBE8" s="238"/>
      <c r="WBF8" s="238"/>
      <c r="WBG8" s="238"/>
      <c r="WBH8" s="238"/>
      <c r="WBI8" s="238"/>
      <c r="WBJ8" s="238"/>
      <c r="WBK8" s="238"/>
      <c r="WBL8" s="238"/>
      <c r="WBM8" s="238"/>
      <c r="WBN8" s="238"/>
      <c r="WBO8" s="238"/>
      <c r="WBP8" s="238"/>
      <c r="WBQ8" s="238"/>
      <c r="WBR8" s="238"/>
      <c r="WBS8" s="238"/>
      <c r="WBT8" s="238"/>
      <c r="WBU8" s="238"/>
      <c r="WBV8" s="238"/>
      <c r="WBW8" s="238"/>
      <c r="WBX8" s="238"/>
      <c r="WBY8" s="238"/>
      <c r="WBZ8" s="238"/>
      <c r="WCA8" s="238"/>
      <c r="WCB8" s="238"/>
      <c r="WCC8" s="238"/>
      <c r="WCD8" s="238"/>
      <c r="WCE8" s="238"/>
      <c r="WCF8" s="238"/>
      <c r="WCG8" s="238"/>
      <c r="WCH8" s="238"/>
      <c r="WCI8" s="238"/>
      <c r="WCJ8" s="238"/>
      <c r="WCK8" s="238"/>
      <c r="WCL8" s="238"/>
      <c r="WCM8" s="238"/>
      <c r="WCN8" s="238"/>
      <c r="WCO8" s="238"/>
      <c r="WCP8" s="238"/>
      <c r="WCQ8" s="238"/>
      <c r="WCR8" s="238"/>
      <c r="WCS8" s="238"/>
      <c r="WCT8" s="238"/>
      <c r="WCU8" s="238"/>
      <c r="WCV8" s="238"/>
      <c r="WCW8" s="238"/>
      <c r="WCX8" s="238"/>
      <c r="WCY8" s="238"/>
      <c r="WCZ8" s="238"/>
      <c r="WDA8" s="238"/>
      <c r="WDB8" s="238"/>
      <c r="WDC8" s="238"/>
      <c r="WDD8" s="238"/>
      <c r="WDE8" s="238"/>
      <c r="WDF8" s="238"/>
      <c r="WDG8" s="238"/>
      <c r="WDH8" s="238"/>
      <c r="WDI8" s="238"/>
      <c r="WDJ8" s="238"/>
      <c r="WDK8" s="238"/>
      <c r="WDL8" s="238"/>
      <c r="WDM8" s="238"/>
      <c r="WDN8" s="238"/>
      <c r="WDO8" s="238"/>
      <c r="WDP8" s="238"/>
      <c r="WDQ8" s="238"/>
      <c r="WDR8" s="238"/>
      <c r="WDS8" s="238"/>
      <c r="WDT8" s="238"/>
      <c r="WDU8" s="238"/>
      <c r="WDV8" s="238"/>
      <c r="WDW8" s="238"/>
      <c r="WDX8" s="238"/>
      <c r="WDY8" s="238"/>
      <c r="WDZ8" s="238"/>
      <c r="WEA8" s="238"/>
      <c r="WEB8" s="238"/>
      <c r="WEC8" s="238"/>
      <c r="WED8" s="238"/>
      <c r="WEE8" s="238"/>
      <c r="WEF8" s="238"/>
      <c r="WEG8" s="238"/>
      <c r="WEH8" s="238"/>
      <c r="WEI8" s="238"/>
      <c r="WEJ8" s="238"/>
      <c r="WEK8" s="238"/>
      <c r="WEL8" s="238"/>
      <c r="WEM8" s="238"/>
      <c r="WEN8" s="238"/>
      <c r="WEO8" s="238"/>
      <c r="WEP8" s="238"/>
      <c r="WEQ8" s="238"/>
      <c r="WER8" s="238"/>
      <c r="WES8" s="238"/>
      <c r="WET8" s="238"/>
      <c r="WEU8" s="238"/>
      <c r="WEV8" s="238"/>
      <c r="WEW8" s="238"/>
      <c r="WEX8" s="238"/>
      <c r="WEY8" s="238"/>
      <c r="WEZ8" s="238"/>
      <c r="WFA8" s="238"/>
      <c r="WFB8" s="238"/>
      <c r="WFC8" s="238"/>
      <c r="WFD8" s="238"/>
      <c r="WFE8" s="238"/>
      <c r="WFF8" s="238"/>
      <c r="WFG8" s="238"/>
      <c r="WFH8" s="238"/>
      <c r="WFI8" s="238"/>
      <c r="WFJ8" s="238"/>
      <c r="WFK8" s="238"/>
      <c r="WFL8" s="238"/>
      <c r="WFM8" s="238"/>
      <c r="WFN8" s="238"/>
      <c r="WFO8" s="238"/>
      <c r="WFP8" s="238"/>
      <c r="WFQ8" s="238"/>
      <c r="WFR8" s="238"/>
      <c r="WFS8" s="238"/>
      <c r="WFT8" s="238"/>
      <c r="WFU8" s="238"/>
      <c r="WFV8" s="238"/>
      <c r="WFW8" s="238"/>
      <c r="WFX8" s="238"/>
      <c r="WFY8" s="238"/>
      <c r="WFZ8" s="238"/>
      <c r="WGA8" s="238"/>
      <c r="WGB8" s="238"/>
      <c r="WGC8" s="238"/>
      <c r="WGD8" s="238"/>
      <c r="WGE8" s="238"/>
      <c r="WGF8" s="238"/>
      <c r="WGG8" s="238"/>
      <c r="WGH8" s="238"/>
      <c r="WGI8" s="238"/>
      <c r="WGJ8" s="238"/>
      <c r="WGK8" s="238"/>
      <c r="WGL8" s="238"/>
      <c r="WGM8" s="238"/>
      <c r="WGN8" s="238"/>
      <c r="WGO8" s="238"/>
      <c r="WGP8" s="238"/>
      <c r="WGQ8" s="238"/>
      <c r="WGR8" s="238"/>
      <c r="WGS8" s="238"/>
      <c r="WGT8" s="238"/>
      <c r="WGU8" s="238"/>
      <c r="WGV8" s="238"/>
      <c r="WGW8" s="238"/>
      <c r="WGX8" s="238"/>
      <c r="WGY8" s="238"/>
      <c r="WGZ8" s="238"/>
      <c r="WHA8" s="238"/>
      <c r="WHB8" s="238"/>
      <c r="WHC8" s="238"/>
      <c r="WHD8" s="238"/>
      <c r="WHE8" s="238"/>
      <c r="WHF8" s="238"/>
      <c r="WHG8" s="238"/>
      <c r="WHH8" s="238"/>
      <c r="WHI8" s="238"/>
      <c r="WHJ8" s="238"/>
      <c r="WHK8" s="238"/>
      <c r="WHL8" s="238"/>
      <c r="WHM8" s="238"/>
      <c r="WHN8" s="238"/>
      <c r="WHO8" s="238"/>
      <c r="WHP8" s="238"/>
      <c r="WHQ8" s="238"/>
      <c r="WHR8" s="238"/>
      <c r="WHS8" s="238"/>
      <c r="WHT8" s="238"/>
      <c r="WHU8" s="238"/>
      <c r="WHV8" s="238"/>
      <c r="WHW8" s="238"/>
      <c r="WHX8" s="238"/>
      <c r="WHY8" s="238"/>
      <c r="WHZ8" s="238"/>
      <c r="WIA8" s="238"/>
      <c r="WIB8" s="238"/>
      <c r="WIC8" s="238"/>
      <c r="WID8" s="238"/>
      <c r="WIE8" s="238"/>
      <c r="WIF8" s="238"/>
      <c r="WIG8" s="238"/>
      <c r="WIH8" s="238"/>
      <c r="WII8" s="238"/>
      <c r="WIJ8" s="238"/>
      <c r="WIK8" s="238"/>
      <c r="WIL8" s="238"/>
      <c r="WIM8" s="238"/>
      <c r="WIN8" s="238"/>
      <c r="WIO8" s="238"/>
      <c r="WIP8" s="238"/>
      <c r="WIQ8" s="238"/>
      <c r="WIR8" s="238"/>
      <c r="WIS8" s="238"/>
      <c r="WIT8" s="238"/>
      <c r="WIU8" s="238"/>
      <c r="WIV8" s="238"/>
      <c r="WIW8" s="238"/>
      <c r="WIX8" s="238"/>
      <c r="WIY8" s="238"/>
      <c r="WIZ8" s="238"/>
      <c r="WJA8" s="238"/>
      <c r="WJB8" s="238"/>
      <c r="WJC8" s="238"/>
      <c r="WJD8" s="238"/>
      <c r="WJE8" s="238"/>
      <c r="WJF8" s="238"/>
      <c r="WJG8" s="238"/>
      <c r="WJH8" s="238"/>
      <c r="WJI8" s="238"/>
      <c r="WJJ8" s="238"/>
      <c r="WJK8" s="238"/>
      <c r="WJL8" s="238"/>
      <c r="WJM8" s="238"/>
      <c r="WJN8" s="238"/>
      <c r="WJO8" s="238"/>
      <c r="WJP8" s="238"/>
      <c r="WJQ8" s="238"/>
      <c r="WJR8" s="238"/>
      <c r="WJS8" s="238"/>
      <c r="WJT8" s="238"/>
      <c r="WJU8" s="238"/>
      <c r="WJV8" s="238"/>
      <c r="WJW8" s="238"/>
      <c r="WJX8" s="238"/>
      <c r="WJY8" s="238"/>
      <c r="WJZ8" s="238"/>
      <c r="WKA8" s="238"/>
      <c r="WKB8" s="238"/>
      <c r="WKC8" s="238"/>
      <c r="WKD8" s="238"/>
      <c r="WKE8" s="238"/>
      <c r="WKF8" s="238"/>
      <c r="WKG8" s="238"/>
      <c r="WKH8" s="238"/>
      <c r="WKI8" s="238"/>
      <c r="WKJ8" s="238"/>
      <c r="WKK8" s="238"/>
      <c r="WKL8" s="238"/>
      <c r="WKM8" s="238"/>
      <c r="WKN8" s="238"/>
      <c r="WKO8" s="238"/>
      <c r="WKP8" s="238"/>
      <c r="WKQ8" s="238"/>
      <c r="WKR8" s="238"/>
      <c r="WKS8" s="238"/>
      <c r="WKT8" s="238"/>
      <c r="WKU8" s="238"/>
      <c r="WKV8" s="238"/>
      <c r="WKW8" s="238"/>
      <c r="WKX8" s="238"/>
      <c r="WKY8" s="238"/>
      <c r="WKZ8" s="238"/>
      <c r="WLA8" s="238"/>
      <c r="WLB8" s="238"/>
      <c r="WLC8" s="238"/>
      <c r="WLD8" s="238"/>
      <c r="WLE8" s="238"/>
      <c r="WLF8" s="238"/>
      <c r="WLG8" s="238"/>
      <c r="WLH8" s="238"/>
      <c r="WLI8" s="238"/>
      <c r="WLJ8" s="238"/>
      <c r="WLK8" s="238"/>
      <c r="WLL8" s="238"/>
      <c r="WLM8" s="238"/>
      <c r="WLN8" s="238"/>
      <c r="WLO8" s="238"/>
      <c r="WLP8" s="238"/>
      <c r="WLQ8" s="238"/>
      <c r="WLR8" s="238"/>
      <c r="WLS8" s="238"/>
      <c r="WLT8" s="238"/>
      <c r="WLU8" s="238"/>
      <c r="WLV8" s="238"/>
      <c r="WLW8" s="238"/>
      <c r="WLX8" s="238"/>
      <c r="WLY8" s="238"/>
      <c r="WLZ8" s="238"/>
      <c r="WMA8" s="238"/>
      <c r="WMB8" s="238"/>
      <c r="WMC8" s="238"/>
      <c r="WMD8" s="238"/>
      <c r="WME8" s="238"/>
      <c r="WMF8" s="238"/>
      <c r="WMG8" s="238"/>
      <c r="WMH8" s="238"/>
      <c r="WMI8" s="238"/>
      <c r="WMJ8" s="238"/>
      <c r="WMK8" s="238"/>
      <c r="WML8" s="238"/>
      <c r="WMM8" s="238"/>
      <c r="WMN8" s="238"/>
      <c r="WMO8" s="238"/>
      <c r="WMP8" s="238"/>
      <c r="WMQ8" s="238"/>
      <c r="WMR8" s="238"/>
      <c r="WMS8" s="238"/>
      <c r="WMT8" s="238"/>
      <c r="WMU8" s="238"/>
      <c r="WMV8" s="238"/>
      <c r="WMW8" s="238"/>
      <c r="WMX8" s="238"/>
      <c r="WMY8" s="238"/>
      <c r="WMZ8" s="238"/>
      <c r="WNA8" s="238"/>
      <c r="WNB8" s="238"/>
      <c r="WNC8" s="238"/>
      <c r="WND8" s="238"/>
      <c r="WNE8" s="238"/>
      <c r="WNF8" s="238"/>
      <c r="WNG8" s="238"/>
      <c r="WNH8" s="238"/>
      <c r="WNI8" s="238"/>
      <c r="WNJ8" s="238"/>
      <c r="WNK8" s="238"/>
      <c r="WNL8" s="238"/>
      <c r="WNM8" s="238"/>
      <c r="WNN8" s="238"/>
      <c r="WNO8" s="238"/>
      <c r="WNP8" s="238"/>
      <c r="WNQ8" s="238"/>
      <c r="WNR8" s="238"/>
      <c r="WNS8" s="238"/>
      <c r="WNT8" s="238"/>
      <c r="WNU8" s="238"/>
      <c r="WNV8" s="238"/>
      <c r="WNW8" s="238"/>
      <c r="WNX8" s="238"/>
      <c r="WNY8" s="238"/>
      <c r="WNZ8" s="238"/>
      <c r="WOA8" s="238"/>
      <c r="WOB8" s="238"/>
      <c r="WOC8" s="238"/>
      <c r="WOD8" s="238"/>
      <c r="WOE8" s="238"/>
      <c r="WOF8" s="238"/>
      <c r="WOG8" s="238"/>
      <c r="WOH8" s="238"/>
      <c r="WOI8" s="238"/>
      <c r="WOJ8" s="238"/>
      <c r="WOK8" s="238"/>
      <c r="WOL8" s="238"/>
      <c r="WOM8" s="238"/>
      <c r="WON8" s="238"/>
      <c r="WOO8" s="238"/>
      <c r="WOP8" s="238"/>
      <c r="WOQ8" s="238"/>
      <c r="WOR8" s="238"/>
      <c r="WOS8" s="238"/>
      <c r="WOT8" s="238"/>
      <c r="WOU8" s="238"/>
      <c r="WOV8" s="238"/>
      <c r="WOW8" s="238"/>
      <c r="WOX8" s="238"/>
      <c r="WOY8" s="238"/>
      <c r="WOZ8" s="238"/>
      <c r="WPA8" s="238"/>
      <c r="WPB8" s="238"/>
      <c r="WPC8" s="238"/>
      <c r="WPD8" s="238"/>
      <c r="WPE8" s="238"/>
      <c r="WPF8" s="238"/>
      <c r="WPG8" s="238"/>
      <c r="WPH8" s="238"/>
      <c r="WPI8" s="238"/>
      <c r="WPJ8" s="238"/>
      <c r="WPK8" s="238"/>
      <c r="WPL8" s="238"/>
      <c r="WPM8" s="238"/>
      <c r="WPN8" s="238"/>
      <c r="WPO8" s="238"/>
      <c r="WPP8" s="238"/>
      <c r="WPQ8" s="238"/>
      <c r="WPR8" s="238"/>
      <c r="WPS8" s="238"/>
      <c r="WPT8" s="238"/>
      <c r="WPU8" s="238"/>
      <c r="WPV8" s="238"/>
      <c r="WPW8" s="238"/>
      <c r="WPX8" s="238"/>
      <c r="WPY8" s="238"/>
      <c r="WPZ8" s="238"/>
      <c r="WQA8" s="238"/>
      <c r="WQB8" s="238"/>
      <c r="WQC8" s="238"/>
      <c r="WQD8" s="238"/>
      <c r="WQE8" s="238"/>
      <c r="WQF8" s="238"/>
      <c r="WQG8" s="238"/>
      <c r="WQH8" s="238"/>
      <c r="WQI8" s="238"/>
      <c r="WQJ8" s="238"/>
      <c r="WQK8" s="238"/>
      <c r="WQL8" s="238"/>
      <c r="WQM8" s="238"/>
      <c r="WQN8" s="238"/>
      <c r="WQO8" s="238"/>
      <c r="WQP8" s="238"/>
      <c r="WQQ8" s="238"/>
      <c r="WQR8" s="238"/>
      <c r="WQS8" s="238"/>
      <c r="WQT8" s="238"/>
      <c r="WQU8" s="238"/>
      <c r="WQV8" s="238"/>
      <c r="WQW8" s="238"/>
      <c r="WQX8" s="238"/>
      <c r="WQY8" s="238"/>
      <c r="WQZ8" s="238"/>
      <c r="WRA8" s="238"/>
      <c r="WRB8" s="238"/>
      <c r="WRC8" s="238"/>
      <c r="WRD8" s="238"/>
      <c r="WRE8" s="238"/>
      <c r="WRF8" s="238"/>
      <c r="WRG8" s="238"/>
      <c r="WRH8" s="238"/>
      <c r="WRI8" s="238"/>
      <c r="WRJ8" s="238"/>
      <c r="WRK8" s="238"/>
      <c r="WRL8" s="238"/>
      <c r="WRM8" s="238"/>
      <c r="WRN8" s="238"/>
      <c r="WRO8" s="238"/>
      <c r="WRP8" s="238"/>
      <c r="WRQ8" s="238"/>
      <c r="WRR8" s="238"/>
      <c r="WRS8" s="238"/>
      <c r="WRT8" s="238"/>
      <c r="WRU8" s="238"/>
      <c r="WRV8" s="238"/>
      <c r="WRW8" s="238"/>
      <c r="WRX8" s="238"/>
      <c r="WRY8" s="238"/>
      <c r="WRZ8" s="238"/>
      <c r="WSA8" s="238"/>
      <c r="WSB8" s="238"/>
      <c r="WSC8" s="238"/>
      <c r="WSD8" s="238"/>
      <c r="WSE8" s="238"/>
      <c r="WSF8" s="238"/>
      <c r="WSG8" s="238"/>
      <c r="WSH8" s="238"/>
      <c r="WSI8" s="238"/>
      <c r="WSJ8" s="238"/>
      <c r="WSK8" s="238"/>
      <c r="WSL8" s="238"/>
      <c r="WSM8" s="238"/>
      <c r="WSN8" s="238"/>
      <c r="WSO8" s="238"/>
      <c r="WSP8" s="238"/>
      <c r="WSQ8" s="238"/>
      <c r="WSR8" s="238"/>
      <c r="WSS8" s="238"/>
      <c r="WST8" s="238"/>
      <c r="WSU8" s="238"/>
      <c r="WSV8" s="238"/>
      <c r="WSW8" s="238"/>
      <c r="WSX8" s="238"/>
      <c r="WSY8" s="238"/>
      <c r="WSZ8" s="238"/>
      <c r="WTA8" s="238"/>
      <c r="WTB8" s="238"/>
      <c r="WTC8" s="238"/>
      <c r="WTD8" s="238"/>
      <c r="WTE8" s="238"/>
      <c r="WTF8" s="238"/>
      <c r="WTG8" s="238"/>
      <c r="WTH8" s="238"/>
      <c r="WTI8" s="238"/>
      <c r="WTJ8" s="238"/>
      <c r="WTK8" s="238"/>
      <c r="WTL8" s="238"/>
      <c r="WTM8" s="238"/>
      <c r="WTN8" s="238"/>
      <c r="WTO8" s="238"/>
      <c r="WTP8" s="238"/>
      <c r="WTQ8" s="238"/>
      <c r="WTR8" s="238"/>
      <c r="WTS8" s="238"/>
      <c r="WTT8" s="238"/>
      <c r="WTU8" s="238"/>
      <c r="WTV8" s="238"/>
      <c r="WTW8" s="238"/>
      <c r="WTX8" s="238"/>
      <c r="WTY8" s="238"/>
      <c r="WTZ8" s="238"/>
      <c r="WUA8" s="238"/>
      <c r="WUB8" s="238"/>
      <c r="WUC8" s="238"/>
      <c r="WUD8" s="238"/>
      <c r="WUE8" s="238"/>
      <c r="WUF8" s="238"/>
      <c r="WUG8" s="238"/>
      <c r="WUH8" s="238"/>
      <c r="WUI8" s="238"/>
      <c r="WUJ8" s="238"/>
      <c r="WUK8" s="238"/>
      <c r="WUL8" s="238"/>
      <c r="WUM8" s="238"/>
      <c r="WUN8" s="238"/>
      <c r="WUO8" s="238"/>
      <c r="WUP8" s="238"/>
      <c r="WUQ8" s="238"/>
      <c r="WUR8" s="238"/>
      <c r="WUS8" s="238"/>
      <c r="WUT8" s="238"/>
      <c r="WUU8" s="238"/>
      <c r="WUV8" s="238"/>
      <c r="WUW8" s="238"/>
      <c r="WUX8" s="238"/>
      <c r="WUY8" s="238"/>
      <c r="WUZ8" s="238"/>
      <c r="WVA8" s="238"/>
      <c r="WVB8" s="238"/>
      <c r="WVC8" s="238"/>
      <c r="WVD8" s="238"/>
      <c r="WVE8" s="238"/>
      <c r="WVF8" s="238"/>
      <c r="WVG8" s="238"/>
      <c r="WVH8" s="238"/>
      <c r="WVI8" s="238"/>
      <c r="WVJ8" s="238"/>
      <c r="WVK8" s="238"/>
      <c r="WVL8" s="238"/>
      <c r="WVM8" s="238"/>
      <c r="WVN8" s="238"/>
      <c r="WVO8" s="238"/>
      <c r="WVP8" s="238"/>
      <c r="WVQ8" s="238"/>
      <c r="WVR8" s="238"/>
      <c r="WVS8" s="238"/>
      <c r="WVT8" s="238"/>
      <c r="WVU8" s="238"/>
      <c r="WVV8" s="238"/>
      <c r="WVW8" s="238"/>
      <c r="WVX8" s="238"/>
      <c r="WVY8" s="238"/>
      <c r="WVZ8" s="238"/>
      <c r="WWA8" s="238"/>
      <c r="WWB8" s="238"/>
      <c r="WWC8" s="238"/>
      <c r="WWD8" s="238"/>
      <c r="WWE8" s="238"/>
      <c r="WWF8" s="238"/>
      <c r="WWG8" s="238"/>
      <c r="WWH8" s="238"/>
      <c r="WWI8" s="238"/>
      <c r="WWJ8" s="238"/>
      <c r="WWK8" s="238"/>
      <c r="WWL8" s="238"/>
      <c r="WWM8" s="238"/>
      <c r="WWN8" s="238"/>
      <c r="WWO8" s="238"/>
      <c r="WWP8" s="238"/>
      <c r="WWQ8" s="238"/>
      <c r="WWR8" s="238"/>
      <c r="WWS8" s="238"/>
      <c r="WWT8" s="238"/>
      <c r="WWU8" s="238"/>
      <c r="WWV8" s="238"/>
      <c r="WWW8" s="238"/>
      <c r="WWX8" s="238"/>
      <c r="WWY8" s="238"/>
      <c r="WWZ8" s="238"/>
      <c r="WXA8" s="238"/>
      <c r="WXB8" s="238"/>
      <c r="WXC8" s="238"/>
      <c r="WXD8" s="238"/>
      <c r="WXE8" s="238"/>
      <c r="WXF8" s="238"/>
      <c r="WXG8" s="238"/>
      <c r="WXH8" s="238"/>
      <c r="WXI8" s="238"/>
      <c r="WXJ8" s="238"/>
      <c r="WXK8" s="238"/>
      <c r="WXL8" s="238"/>
      <c r="WXM8" s="238"/>
      <c r="WXN8" s="238"/>
      <c r="WXO8" s="238"/>
      <c r="WXP8" s="238"/>
      <c r="WXQ8" s="238"/>
      <c r="WXR8" s="238"/>
      <c r="WXS8" s="238"/>
      <c r="WXT8" s="238"/>
      <c r="WXU8" s="238"/>
      <c r="WXV8" s="238"/>
      <c r="WXW8" s="238"/>
      <c r="WXX8" s="238"/>
      <c r="WXY8" s="238"/>
      <c r="WXZ8" s="238"/>
      <c r="WYA8" s="238"/>
      <c r="WYB8" s="238"/>
      <c r="WYC8" s="238"/>
      <c r="WYD8" s="238"/>
      <c r="WYE8" s="238"/>
      <c r="WYF8" s="238"/>
      <c r="WYG8" s="238"/>
      <c r="WYH8" s="238"/>
      <c r="WYI8" s="238"/>
      <c r="WYJ8" s="238"/>
      <c r="WYK8" s="238"/>
      <c r="WYL8" s="238"/>
      <c r="WYM8" s="238"/>
      <c r="WYN8" s="238"/>
      <c r="WYO8" s="238"/>
      <c r="WYP8" s="238"/>
      <c r="WYQ8" s="238"/>
      <c r="WYR8" s="238"/>
      <c r="WYS8" s="238"/>
      <c r="WYT8" s="238"/>
      <c r="WYU8" s="238"/>
      <c r="WYV8" s="238"/>
      <c r="WYW8" s="238"/>
      <c r="WYX8" s="238"/>
      <c r="WYY8" s="238"/>
      <c r="WYZ8" s="238"/>
      <c r="WZA8" s="238"/>
      <c r="WZB8" s="238"/>
      <c r="WZC8" s="238"/>
      <c r="WZD8" s="238"/>
      <c r="WZE8" s="238"/>
      <c r="WZF8" s="238"/>
      <c r="WZG8" s="238"/>
      <c r="WZH8" s="238"/>
      <c r="WZI8" s="238"/>
      <c r="WZJ8" s="238"/>
      <c r="WZK8" s="238"/>
      <c r="WZL8" s="238"/>
      <c r="WZM8" s="238"/>
      <c r="WZN8" s="238"/>
      <c r="WZO8" s="238"/>
      <c r="WZP8" s="238"/>
      <c r="WZQ8" s="238"/>
      <c r="WZR8" s="238"/>
      <c r="WZS8" s="238"/>
      <c r="WZT8" s="238"/>
      <c r="WZU8" s="238"/>
      <c r="WZV8" s="238"/>
      <c r="WZW8" s="238"/>
      <c r="WZX8" s="238"/>
      <c r="WZY8" s="238"/>
      <c r="WZZ8" s="238"/>
      <c r="XAA8" s="238"/>
      <c r="XAB8" s="238"/>
      <c r="XAC8" s="238"/>
      <c r="XAD8" s="238"/>
      <c r="XAE8" s="238"/>
      <c r="XAF8" s="238"/>
      <c r="XAG8" s="238"/>
      <c r="XAH8" s="238"/>
      <c r="XAI8" s="238"/>
      <c r="XAJ8" s="238"/>
      <c r="XAK8" s="238"/>
      <c r="XAL8" s="238"/>
      <c r="XAM8" s="238"/>
      <c r="XAN8" s="238"/>
      <c r="XAO8" s="238"/>
      <c r="XAP8" s="238"/>
      <c r="XAQ8" s="238"/>
      <c r="XAR8" s="238"/>
      <c r="XAS8" s="238"/>
      <c r="XAT8" s="238"/>
      <c r="XAU8" s="238"/>
      <c r="XAV8" s="238"/>
      <c r="XAW8" s="238"/>
      <c r="XAX8" s="238"/>
      <c r="XAY8" s="238"/>
      <c r="XAZ8" s="238"/>
      <c r="XBA8" s="238"/>
      <c r="XBB8" s="238"/>
      <c r="XBC8" s="238"/>
      <c r="XBD8" s="238"/>
      <c r="XBE8" s="238"/>
      <c r="XBF8" s="238"/>
      <c r="XBG8" s="238"/>
      <c r="XBH8" s="238"/>
      <c r="XBI8" s="238"/>
      <c r="XBJ8" s="238"/>
      <c r="XBK8" s="238"/>
      <c r="XBL8" s="238"/>
      <c r="XBM8" s="238"/>
      <c r="XBN8" s="238"/>
      <c r="XBO8" s="238"/>
      <c r="XBP8" s="238"/>
      <c r="XBQ8" s="238"/>
      <c r="XBR8" s="238"/>
      <c r="XBS8" s="238"/>
      <c r="XBT8" s="238"/>
      <c r="XBU8" s="238"/>
      <c r="XBV8" s="238"/>
      <c r="XBW8" s="238"/>
      <c r="XBX8" s="238"/>
      <c r="XBY8" s="238"/>
      <c r="XBZ8" s="238"/>
      <c r="XCA8" s="238"/>
      <c r="XCB8" s="238"/>
      <c r="XCC8" s="238"/>
      <c r="XCD8" s="238"/>
      <c r="XCE8" s="238"/>
      <c r="XCF8" s="238"/>
      <c r="XCG8" s="238"/>
      <c r="XCH8" s="238"/>
      <c r="XCI8" s="238"/>
      <c r="XCJ8" s="238"/>
      <c r="XCK8" s="238"/>
      <c r="XCL8" s="238"/>
      <c r="XCM8" s="238"/>
      <c r="XCN8" s="238"/>
      <c r="XCO8" s="238"/>
      <c r="XCP8" s="238"/>
      <c r="XCQ8" s="238"/>
      <c r="XCR8" s="238"/>
      <c r="XCS8" s="238"/>
      <c r="XCT8" s="238"/>
      <c r="XCU8" s="238"/>
      <c r="XCV8" s="238"/>
      <c r="XCW8" s="238"/>
      <c r="XCX8" s="238"/>
      <c r="XCY8" s="238"/>
      <c r="XCZ8" s="238"/>
      <c r="XDA8" s="238"/>
      <c r="XDB8" s="238"/>
      <c r="XDC8" s="238"/>
      <c r="XDD8" s="238"/>
      <c r="XDE8" s="238"/>
      <c r="XDF8" s="238"/>
      <c r="XDG8" s="238"/>
      <c r="XDH8" s="238"/>
      <c r="XDI8" s="238"/>
      <c r="XDJ8" s="238"/>
      <c r="XDK8" s="238"/>
      <c r="XDL8" s="238"/>
      <c r="XDM8" s="238"/>
      <c r="XDN8" s="238"/>
      <c r="XDO8" s="238"/>
      <c r="XDP8" s="238"/>
      <c r="XDQ8" s="238"/>
      <c r="XDR8" s="238"/>
      <c r="XDS8" s="238"/>
      <c r="XDT8" s="238"/>
      <c r="XDU8" s="238"/>
      <c r="XDV8" s="238"/>
      <c r="XDW8" s="238"/>
      <c r="XDX8" s="238"/>
      <c r="XDY8" s="238"/>
      <c r="XDZ8" s="238"/>
      <c r="XEA8" s="238"/>
      <c r="XEB8" s="238"/>
      <c r="XEC8" s="238"/>
      <c r="XED8" s="238"/>
      <c r="XEE8" s="238"/>
      <c r="XEF8" s="238"/>
      <c r="XEG8" s="238"/>
      <c r="XEH8" s="238"/>
      <c r="XEI8" s="238"/>
      <c r="XEJ8" s="238"/>
      <c r="XEK8" s="238"/>
      <c r="XEL8" s="238"/>
      <c r="XEM8" s="238"/>
      <c r="XEN8" s="238"/>
      <c r="XEO8" s="238"/>
      <c r="XEP8" s="238"/>
      <c r="XEQ8" s="238"/>
      <c r="XER8" s="238"/>
      <c r="XES8" s="238"/>
      <c r="XET8" s="238"/>
      <c r="XEU8" s="238"/>
      <c r="XEV8" s="238"/>
      <c r="XEW8" s="238"/>
      <c r="XEX8" s="238"/>
      <c r="XEY8" s="238"/>
      <c r="XEZ8" s="238"/>
      <c r="XFA8" s="238"/>
      <c r="XFB8" s="238"/>
      <c r="XFC8" s="238"/>
    </row>
    <row r="9" spans="2:16383">
      <c r="C9" s="846" t="s">
        <v>307</v>
      </c>
      <c r="D9" s="846"/>
    </row>
    <row r="10" spans="2:16383" ht="15.75" customHeight="1">
      <c r="B10" s="58"/>
      <c r="C10" s="305">
        <f>+'Nota 8'!C10</f>
        <v>45747</v>
      </c>
      <c r="D10" s="305">
        <f>+'Nota 8'!D10</f>
        <v>45657</v>
      </c>
      <c r="E10" s="58"/>
    </row>
    <row r="11" spans="2:16383" ht="15" customHeight="1">
      <c r="B11" s="59" t="s">
        <v>376</v>
      </c>
      <c r="C11" s="122"/>
      <c r="D11" s="122"/>
      <c r="E11" s="122"/>
    </row>
    <row r="12" spans="2:16383" ht="15" customHeight="1">
      <c r="B12" s="26" t="s">
        <v>377</v>
      </c>
      <c r="C12" s="26"/>
      <c r="D12" s="26"/>
      <c r="E12" s="26"/>
      <c r="F12" s="870"/>
      <c r="G12" s="870"/>
      <c r="H12" s="870"/>
      <c r="I12" s="870"/>
      <c r="J12" s="870"/>
      <c r="K12" s="870"/>
      <c r="L12" s="870"/>
      <c r="M12" s="870"/>
      <c r="N12" s="870"/>
      <c r="O12" s="870"/>
      <c r="P12" s="870"/>
      <c r="Q12" s="870"/>
      <c r="R12" s="870"/>
      <c r="S12" s="870"/>
      <c r="T12" s="870"/>
      <c r="U12" s="870"/>
      <c r="V12" s="870"/>
      <c r="W12" s="870"/>
      <c r="X12" s="870"/>
      <c r="Y12" s="870"/>
      <c r="Z12" s="870"/>
      <c r="AA12" s="870"/>
      <c r="AB12" s="870"/>
      <c r="AC12" s="870"/>
      <c r="AD12" s="870"/>
      <c r="AE12" s="870"/>
      <c r="AF12" s="870"/>
      <c r="AG12" s="870"/>
      <c r="AH12" s="870"/>
      <c r="AI12" s="870"/>
      <c r="AJ12" s="870"/>
      <c r="AK12" s="870"/>
      <c r="AL12" s="870"/>
      <c r="AM12" s="870"/>
      <c r="AN12" s="870"/>
      <c r="AO12" s="870"/>
      <c r="AP12" s="870"/>
      <c r="AQ12" s="870"/>
      <c r="AR12" s="870"/>
      <c r="AS12" s="870"/>
      <c r="AT12" s="870"/>
      <c r="AU12" s="870"/>
      <c r="AV12" s="870"/>
      <c r="AW12" s="870"/>
      <c r="AX12" s="870"/>
      <c r="AY12" s="870"/>
      <c r="AZ12" s="870"/>
      <c r="BA12" s="870"/>
      <c r="BB12" s="870"/>
      <c r="BC12" s="870"/>
      <c r="BD12" s="870"/>
      <c r="BE12" s="870"/>
      <c r="BF12" s="870"/>
      <c r="BG12" s="870"/>
      <c r="BH12" s="870"/>
      <c r="BI12" s="870"/>
      <c r="BJ12" s="870"/>
      <c r="BK12" s="870"/>
      <c r="BL12" s="870"/>
      <c r="BM12" s="870"/>
      <c r="BN12" s="870"/>
      <c r="BO12" s="870"/>
      <c r="BP12" s="870"/>
      <c r="BQ12" s="870"/>
      <c r="BR12" s="870"/>
      <c r="BS12" s="870"/>
      <c r="BT12" s="870"/>
      <c r="BU12" s="870"/>
      <c r="BV12" s="870"/>
      <c r="BW12" s="870"/>
      <c r="BX12" s="870"/>
      <c r="BY12" s="870"/>
      <c r="BZ12" s="870"/>
      <c r="CA12" s="870"/>
      <c r="CB12" s="870"/>
      <c r="CC12" s="870"/>
      <c r="CD12" s="870"/>
      <c r="CE12" s="870"/>
      <c r="CF12" s="870"/>
      <c r="CG12" s="870"/>
      <c r="CH12" s="870"/>
      <c r="CI12" s="870"/>
      <c r="CJ12" s="870"/>
      <c r="CK12" s="870"/>
      <c r="CL12" s="870"/>
      <c r="CM12" s="870"/>
      <c r="CN12" s="870"/>
      <c r="CO12" s="870"/>
      <c r="CP12" s="870"/>
      <c r="CQ12" s="870"/>
      <c r="CR12" s="870"/>
      <c r="CS12" s="870"/>
      <c r="CT12" s="870"/>
      <c r="CU12" s="870"/>
      <c r="CV12" s="870"/>
      <c r="CW12" s="870"/>
      <c r="CX12" s="870"/>
      <c r="CY12" s="870"/>
      <c r="CZ12" s="870"/>
      <c r="DA12" s="870"/>
      <c r="DB12" s="870"/>
      <c r="DC12" s="870"/>
      <c r="DD12" s="870"/>
      <c r="DE12" s="870"/>
      <c r="DF12" s="870"/>
      <c r="DG12" s="870"/>
      <c r="DH12" s="870"/>
      <c r="DI12" s="870"/>
      <c r="DJ12" s="870"/>
      <c r="DK12" s="870"/>
      <c r="DL12" s="870"/>
      <c r="DM12" s="870"/>
      <c r="DN12" s="870"/>
      <c r="DO12" s="870"/>
      <c r="DP12" s="870"/>
      <c r="DQ12" s="870"/>
      <c r="DR12" s="870"/>
      <c r="DS12" s="870"/>
      <c r="DT12" s="870"/>
      <c r="DU12" s="870"/>
      <c r="DV12" s="870"/>
      <c r="DW12" s="870"/>
      <c r="DX12" s="870"/>
      <c r="DY12" s="870"/>
      <c r="DZ12" s="870"/>
      <c r="EA12" s="870"/>
      <c r="EB12" s="870"/>
      <c r="EC12" s="870"/>
      <c r="ED12" s="870"/>
      <c r="EE12" s="870"/>
      <c r="EF12" s="870"/>
      <c r="EG12" s="870"/>
      <c r="EH12" s="870"/>
      <c r="EI12" s="870"/>
      <c r="EJ12" s="870"/>
      <c r="EK12" s="870"/>
      <c r="EL12" s="870"/>
      <c r="EM12" s="870"/>
      <c r="EN12" s="870"/>
      <c r="EO12" s="870"/>
      <c r="EP12" s="870"/>
      <c r="EQ12" s="870"/>
      <c r="ER12" s="870"/>
      <c r="ES12" s="870"/>
      <c r="ET12" s="870"/>
      <c r="EU12" s="870"/>
      <c r="EV12" s="870"/>
      <c r="EW12" s="870"/>
      <c r="EX12" s="870"/>
      <c r="EY12" s="870"/>
      <c r="EZ12" s="870"/>
      <c r="FA12" s="870"/>
      <c r="FB12" s="870"/>
      <c r="FC12" s="870"/>
      <c r="FD12" s="870"/>
      <c r="FE12" s="870"/>
      <c r="FF12" s="870"/>
      <c r="FG12" s="870"/>
      <c r="FH12" s="870"/>
      <c r="FI12" s="870"/>
      <c r="FJ12" s="870"/>
      <c r="FK12" s="870"/>
      <c r="FL12" s="870"/>
      <c r="FM12" s="870"/>
      <c r="FN12" s="870"/>
      <c r="FO12" s="870"/>
      <c r="FP12" s="870"/>
      <c r="FQ12" s="870"/>
      <c r="FR12" s="870"/>
      <c r="FS12" s="870"/>
      <c r="FT12" s="870"/>
      <c r="FU12" s="870"/>
      <c r="FV12" s="870"/>
      <c r="FW12" s="870"/>
      <c r="FX12" s="870"/>
      <c r="FY12" s="870"/>
      <c r="FZ12" s="870"/>
      <c r="GA12" s="870"/>
      <c r="GB12" s="870"/>
      <c r="GC12" s="870"/>
      <c r="GD12" s="870"/>
      <c r="GE12" s="870"/>
      <c r="GF12" s="870"/>
      <c r="GG12" s="870"/>
      <c r="GH12" s="870"/>
      <c r="GI12" s="870"/>
      <c r="GJ12" s="870"/>
      <c r="GK12" s="870"/>
      <c r="GL12" s="870"/>
      <c r="GM12" s="870"/>
      <c r="GN12" s="870"/>
      <c r="GO12" s="870"/>
      <c r="GP12" s="870"/>
      <c r="GQ12" s="870"/>
      <c r="GR12" s="870"/>
      <c r="GS12" s="870"/>
      <c r="GT12" s="870"/>
      <c r="GU12" s="870"/>
      <c r="GV12" s="870"/>
      <c r="GW12" s="870"/>
      <c r="GX12" s="870"/>
      <c r="GY12" s="870"/>
      <c r="GZ12" s="870"/>
      <c r="HA12" s="870"/>
      <c r="HB12" s="870"/>
      <c r="HC12" s="870"/>
      <c r="HD12" s="870"/>
      <c r="HE12" s="870"/>
      <c r="HF12" s="870"/>
      <c r="HG12" s="870"/>
      <c r="HH12" s="870"/>
      <c r="HI12" s="870"/>
      <c r="HJ12" s="870"/>
      <c r="HK12" s="870"/>
      <c r="HL12" s="870"/>
      <c r="HM12" s="870"/>
      <c r="HN12" s="870"/>
      <c r="HO12" s="870"/>
      <c r="HP12" s="870"/>
      <c r="HQ12" s="870"/>
      <c r="HR12" s="870"/>
      <c r="HS12" s="870"/>
      <c r="HT12" s="870"/>
      <c r="HU12" s="870"/>
      <c r="HV12" s="870"/>
      <c r="HW12" s="870"/>
      <c r="HX12" s="870"/>
      <c r="HY12" s="870"/>
      <c r="HZ12" s="870"/>
      <c r="IA12" s="870"/>
      <c r="IB12" s="870"/>
      <c r="IC12" s="870"/>
      <c r="ID12" s="870"/>
      <c r="IE12" s="870"/>
      <c r="IF12" s="870"/>
      <c r="IG12" s="870"/>
      <c r="IH12" s="870"/>
      <c r="II12" s="870"/>
      <c r="IJ12" s="870"/>
      <c r="IK12" s="870"/>
      <c r="IL12" s="870"/>
      <c r="IM12" s="870"/>
      <c r="IN12" s="870"/>
      <c r="IO12" s="870"/>
      <c r="IP12" s="870"/>
      <c r="IQ12" s="870"/>
      <c r="IR12" s="870"/>
      <c r="IS12" s="870"/>
      <c r="IT12" s="870"/>
      <c r="IU12" s="870"/>
      <c r="IV12" s="870"/>
      <c r="IW12" s="870"/>
      <c r="IX12" s="870"/>
      <c r="IY12" s="870"/>
      <c r="IZ12" s="870"/>
      <c r="JA12" s="870"/>
      <c r="JB12" s="870"/>
      <c r="JC12" s="870"/>
      <c r="JD12" s="870"/>
      <c r="JE12" s="870"/>
      <c r="JF12" s="870"/>
      <c r="JG12" s="870"/>
      <c r="JH12" s="870"/>
      <c r="JI12" s="870"/>
      <c r="JJ12" s="870"/>
      <c r="JK12" s="870"/>
      <c r="JL12" s="870"/>
      <c r="JM12" s="870"/>
      <c r="JN12" s="870"/>
      <c r="JO12" s="870"/>
      <c r="JP12" s="870"/>
      <c r="JQ12" s="870"/>
      <c r="JR12" s="870"/>
      <c r="JS12" s="870"/>
      <c r="JT12" s="870"/>
      <c r="JU12" s="870"/>
      <c r="JV12" s="870"/>
      <c r="JW12" s="870"/>
      <c r="JX12" s="870"/>
      <c r="JY12" s="870"/>
      <c r="JZ12" s="870"/>
      <c r="KA12" s="870"/>
      <c r="KB12" s="870"/>
      <c r="KC12" s="870"/>
      <c r="KD12" s="870"/>
      <c r="KE12" s="870"/>
      <c r="KF12" s="870"/>
      <c r="KG12" s="870"/>
      <c r="KH12" s="870"/>
      <c r="KI12" s="870"/>
      <c r="KJ12" s="870"/>
      <c r="KK12" s="870"/>
      <c r="KL12" s="870"/>
      <c r="KM12" s="870"/>
      <c r="KN12" s="870"/>
      <c r="KO12" s="870"/>
      <c r="KP12" s="870"/>
      <c r="KQ12" s="870"/>
      <c r="KR12" s="870"/>
      <c r="KS12" s="870"/>
      <c r="KT12" s="870"/>
      <c r="KU12" s="870"/>
      <c r="KV12" s="870"/>
      <c r="KW12" s="870"/>
      <c r="KX12" s="870"/>
      <c r="KY12" s="870"/>
      <c r="KZ12" s="870"/>
      <c r="LA12" s="870"/>
      <c r="LB12" s="870"/>
      <c r="LC12" s="870"/>
      <c r="LD12" s="870"/>
      <c r="LE12" s="870"/>
      <c r="LF12" s="870"/>
      <c r="LG12" s="870"/>
      <c r="LH12" s="870"/>
      <c r="LI12" s="870"/>
      <c r="LJ12" s="870"/>
      <c r="LK12" s="870"/>
      <c r="LL12" s="870"/>
      <c r="LM12" s="870"/>
      <c r="LN12" s="870"/>
      <c r="LO12" s="870"/>
      <c r="LP12" s="870"/>
      <c r="LQ12" s="870"/>
      <c r="LR12" s="870"/>
      <c r="LS12" s="870"/>
      <c r="LT12" s="870"/>
      <c r="LU12" s="870"/>
      <c r="LV12" s="870"/>
      <c r="LW12" s="870"/>
      <c r="LX12" s="870"/>
      <c r="LY12" s="870"/>
      <c r="LZ12" s="870"/>
      <c r="MA12" s="870"/>
      <c r="MB12" s="870"/>
      <c r="MC12" s="870"/>
      <c r="MD12" s="870"/>
      <c r="ME12" s="870"/>
      <c r="MF12" s="870"/>
      <c r="MG12" s="870"/>
      <c r="MH12" s="870"/>
      <c r="MI12" s="870"/>
      <c r="MJ12" s="870"/>
      <c r="MK12" s="870"/>
      <c r="ML12" s="870"/>
      <c r="MM12" s="870"/>
      <c r="MN12" s="870"/>
      <c r="MO12" s="870"/>
      <c r="MP12" s="870"/>
      <c r="MQ12" s="870"/>
      <c r="MR12" s="870"/>
      <c r="MS12" s="870"/>
      <c r="MT12" s="870"/>
      <c r="MU12" s="870"/>
      <c r="MV12" s="870"/>
      <c r="MW12" s="870"/>
      <c r="MX12" s="870"/>
      <c r="MY12" s="870"/>
      <c r="MZ12" s="870"/>
      <c r="NA12" s="870"/>
      <c r="NB12" s="870"/>
      <c r="NC12" s="870"/>
      <c r="ND12" s="870"/>
      <c r="NE12" s="870"/>
      <c r="NF12" s="870"/>
      <c r="NG12" s="870"/>
      <c r="NH12" s="870"/>
      <c r="NI12" s="870"/>
      <c r="NJ12" s="870"/>
      <c r="NK12" s="870"/>
      <c r="NL12" s="870"/>
      <c r="NM12" s="870"/>
      <c r="NN12" s="870"/>
      <c r="NO12" s="870"/>
      <c r="NP12" s="870"/>
      <c r="NQ12" s="870"/>
      <c r="NR12" s="870"/>
      <c r="NS12" s="870"/>
      <c r="NT12" s="870"/>
      <c r="NU12" s="870"/>
      <c r="NV12" s="870"/>
      <c r="NW12" s="870"/>
      <c r="NX12" s="870"/>
      <c r="NY12" s="870"/>
      <c r="NZ12" s="870"/>
      <c r="OA12" s="870"/>
      <c r="OB12" s="870"/>
      <c r="OC12" s="870"/>
      <c r="OD12" s="870"/>
      <c r="OE12" s="870"/>
      <c r="OF12" s="870"/>
      <c r="OG12" s="870"/>
      <c r="OH12" s="870"/>
      <c r="OI12" s="870"/>
      <c r="OJ12" s="870"/>
      <c r="OK12" s="870"/>
      <c r="OL12" s="870"/>
      <c r="OM12" s="870"/>
      <c r="ON12" s="870"/>
      <c r="OO12" s="870"/>
      <c r="OP12" s="870"/>
      <c r="OQ12" s="870"/>
      <c r="OR12" s="870"/>
      <c r="OS12" s="870"/>
      <c r="OT12" s="870"/>
      <c r="OU12" s="870"/>
      <c r="OV12" s="870"/>
      <c r="OW12" s="870"/>
      <c r="OX12" s="870"/>
      <c r="OY12" s="870"/>
      <c r="OZ12" s="870"/>
      <c r="PA12" s="870"/>
      <c r="PB12" s="870"/>
      <c r="PC12" s="870"/>
      <c r="PD12" s="870"/>
      <c r="PE12" s="870"/>
      <c r="PF12" s="870"/>
      <c r="PG12" s="870"/>
      <c r="PH12" s="870"/>
      <c r="PI12" s="870"/>
      <c r="PJ12" s="870"/>
      <c r="PK12" s="870"/>
      <c r="PL12" s="870"/>
      <c r="PM12" s="870"/>
      <c r="PN12" s="870"/>
      <c r="PO12" s="870"/>
      <c r="PP12" s="870"/>
      <c r="PQ12" s="870"/>
      <c r="PR12" s="870"/>
      <c r="PS12" s="870"/>
      <c r="PT12" s="870"/>
      <c r="PU12" s="870"/>
      <c r="PV12" s="870"/>
      <c r="PW12" s="870"/>
      <c r="PX12" s="870"/>
      <c r="PY12" s="870"/>
      <c r="PZ12" s="870"/>
      <c r="QA12" s="870"/>
      <c r="QB12" s="870"/>
      <c r="QC12" s="870"/>
      <c r="QD12" s="870"/>
      <c r="QE12" s="870"/>
      <c r="QF12" s="870"/>
      <c r="QG12" s="870"/>
      <c r="QH12" s="870"/>
      <c r="QI12" s="870"/>
      <c r="QJ12" s="870"/>
      <c r="QK12" s="870"/>
      <c r="QL12" s="870"/>
      <c r="QM12" s="870"/>
      <c r="QN12" s="870"/>
      <c r="QO12" s="870"/>
      <c r="QP12" s="870"/>
      <c r="QQ12" s="870"/>
      <c r="QR12" s="870"/>
      <c r="QS12" s="870"/>
      <c r="QT12" s="870"/>
      <c r="QU12" s="870"/>
      <c r="QV12" s="870"/>
      <c r="QW12" s="870"/>
      <c r="QX12" s="870"/>
      <c r="QY12" s="870"/>
      <c r="QZ12" s="870"/>
      <c r="RA12" s="870"/>
      <c r="RB12" s="870"/>
      <c r="RC12" s="870"/>
      <c r="RD12" s="870"/>
      <c r="RE12" s="870"/>
      <c r="RF12" s="870"/>
      <c r="RG12" s="870"/>
      <c r="RH12" s="870"/>
      <c r="RI12" s="870"/>
      <c r="RJ12" s="870"/>
      <c r="RK12" s="870"/>
      <c r="RL12" s="870"/>
      <c r="RM12" s="870"/>
      <c r="RN12" s="870"/>
      <c r="RO12" s="870"/>
      <c r="RP12" s="870"/>
      <c r="RQ12" s="870"/>
      <c r="RR12" s="870"/>
      <c r="RS12" s="870"/>
      <c r="RT12" s="870"/>
      <c r="RU12" s="870"/>
      <c r="RV12" s="870"/>
      <c r="RW12" s="870"/>
      <c r="RX12" s="870"/>
      <c r="RY12" s="870"/>
      <c r="RZ12" s="870"/>
      <c r="SA12" s="870"/>
      <c r="SB12" s="870"/>
      <c r="SC12" s="870"/>
      <c r="SD12" s="870"/>
      <c r="SE12" s="870"/>
      <c r="SF12" s="870"/>
      <c r="SG12" s="870"/>
      <c r="SH12" s="870"/>
      <c r="SI12" s="870"/>
      <c r="SJ12" s="870"/>
      <c r="SK12" s="870"/>
      <c r="SL12" s="870"/>
      <c r="SM12" s="870"/>
      <c r="SN12" s="870"/>
      <c r="SO12" s="870"/>
      <c r="SP12" s="870"/>
      <c r="SQ12" s="870"/>
      <c r="SR12" s="870"/>
      <c r="SS12" s="870"/>
      <c r="ST12" s="870"/>
      <c r="SU12" s="870"/>
      <c r="SV12" s="870"/>
      <c r="SW12" s="870"/>
      <c r="SX12" s="870"/>
      <c r="SY12" s="870"/>
      <c r="SZ12" s="870"/>
      <c r="TA12" s="870"/>
      <c r="TB12" s="870"/>
      <c r="TC12" s="870"/>
      <c r="TD12" s="870"/>
      <c r="TE12" s="870"/>
      <c r="TF12" s="870"/>
      <c r="TG12" s="870"/>
      <c r="TH12" s="870"/>
      <c r="TI12" s="870"/>
      <c r="TJ12" s="870"/>
      <c r="TK12" s="870"/>
      <c r="TL12" s="870"/>
      <c r="TM12" s="870"/>
      <c r="TN12" s="870"/>
      <c r="TO12" s="870"/>
      <c r="TP12" s="870"/>
      <c r="TQ12" s="870"/>
      <c r="TR12" s="870"/>
      <c r="TS12" s="870"/>
      <c r="TT12" s="870"/>
      <c r="TU12" s="870"/>
      <c r="TV12" s="870"/>
      <c r="TW12" s="870"/>
      <c r="TX12" s="870"/>
      <c r="TY12" s="870"/>
      <c r="TZ12" s="870"/>
      <c r="UA12" s="870"/>
      <c r="UB12" s="870"/>
      <c r="UC12" s="870"/>
      <c r="UD12" s="870"/>
      <c r="UE12" s="870"/>
      <c r="UF12" s="870"/>
      <c r="UG12" s="870"/>
      <c r="UH12" s="870"/>
      <c r="UI12" s="870"/>
      <c r="UJ12" s="870"/>
      <c r="UK12" s="870"/>
      <c r="UL12" s="870"/>
      <c r="UM12" s="870"/>
      <c r="UN12" s="870"/>
      <c r="UO12" s="870"/>
      <c r="UP12" s="870"/>
      <c r="UQ12" s="870"/>
      <c r="UR12" s="870"/>
      <c r="US12" s="870"/>
      <c r="UT12" s="870"/>
      <c r="UU12" s="870"/>
      <c r="UV12" s="870"/>
      <c r="UW12" s="870"/>
      <c r="UX12" s="870"/>
      <c r="UY12" s="870"/>
      <c r="UZ12" s="870"/>
      <c r="VA12" s="870"/>
      <c r="VB12" s="870"/>
      <c r="VC12" s="870"/>
      <c r="VD12" s="870"/>
      <c r="VE12" s="870"/>
      <c r="VF12" s="870"/>
      <c r="VG12" s="870"/>
      <c r="VH12" s="870"/>
      <c r="VI12" s="870"/>
      <c r="VJ12" s="870"/>
      <c r="VK12" s="870"/>
      <c r="VL12" s="870"/>
      <c r="VM12" s="870"/>
      <c r="VN12" s="870"/>
      <c r="VO12" s="870"/>
      <c r="VP12" s="870"/>
      <c r="VQ12" s="870"/>
      <c r="VR12" s="870"/>
      <c r="VS12" s="870"/>
      <c r="VT12" s="870"/>
      <c r="VU12" s="870"/>
      <c r="VV12" s="870"/>
      <c r="VW12" s="870"/>
      <c r="VX12" s="870"/>
      <c r="VY12" s="870"/>
      <c r="VZ12" s="870"/>
      <c r="WA12" s="870"/>
      <c r="WB12" s="870"/>
      <c r="WC12" s="870"/>
      <c r="WD12" s="870"/>
      <c r="WE12" s="870"/>
      <c r="WF12" s="870"/>
      <c r="WG12" s="870"/>
      <c r="WH12" s="870"/>
      <c r="WI12" s="870"/>
      <c r="WJ12" s="870"/>
      <c r="WK12" s="870"/>
      <c r="WL12" s="870"/>
      <c r="WM12" s="870"/>
      <c r="WN12" s="870"/>
      <c r="WO12" s="870"/>
      <c r="WP12" s="870"/>
      <c r="WQ12" s="870"/>
      <c r="WR12" s="870"/>
      <c r="WS12" s="870"/>
      <c r="WT12" s="870"/>
      <c r="WU12" s="870"/>
      <c r="WV12" s="870"/>
      <c r="WW12" s="870"/>
      <c r="WX12" s="870"/>
      <c r="WY12" s="870"/>
      <c r="WZ12" s="870"/>
      <c r="XA12" s="870"/>
      <c r="XB12" s="870"/>
      <c r="XC12" s="870"/>
      <c r="XD12" s="870"/>
      <c r="XE12" s="870"/>
      <c r="XF12" s="870"/>
      <c r="XG12" s="870"/>
      <c r="XH12" s="870"/>
      <c r="XI12" s="870"/>
      <c r="XJ12" s="870"/>
      <c r="XK12" s="870"/>
      <c r="XL12" s="870"/>
      <c r="XM12" s="870"/>
      <c r="XN12" s="870"/>
      <c r="XO12" s="870"/>
      <c r="XP12" s="870"/>
      <c r="XQ12" s="870"/>
      <c r="XR12" s="870"/>
      <c r="XS12" s="870"/>
      <c r="XT12" s="870"/>
      <c r="XU12" s="870"/>
      <c r="XV12" s="870"/>
      <c r="XW12" s="870"/>
      <c r="XX12" s="870"/>
      <c r="XY12" s="870"/>
      <c r="XZ12" s="870"/>
      <c r="YA12" s="870"/>
      <c r="YB12" s="870"/>
      <c r="YC12" s="870"/>
      <c r="YD12" s="870"/>
      <c r="YE12" s="870"/>
      <c r="YF12" s="870"/>
      <c r="YG12" s="870"/>
      <c r="YH12" s="870"/>
      <c r="YI12" s="870"/>
      <c r="YJ12" s="870"/>
      <c r="YK12" s="870"/>
      <c r="YL12" s="870"/>
      <c r="YM12" s="870"/>
      <c r="YN12" s="870"/>
      <c r="YO12" s="870"/>
      <c r="YP12" s="870"/>
      <c r="YQ12" s="870"/>
      <c r="YR12" s="870"/>
      <c r="YS12" s="870"/>
      <c r="YT12" s="870"/>
      <c r="YU12" s="870"/>
      <c r="YV12" s="870"/>
      <c r="YW12" s="870"/>
      <c r="YX12" s="870"/>
      <c r="YY12" s="870"/>
      <c r="YZ12" s="870"/>
      <c r="ZA12" s="870"/>
      <c r="ZB12" s="870"/>
      <c r="ZC12" s="870"/>
      <c r="ZD12" s="870"/>
      <c r="ZE12" s="870"/>
      <c r="ZF12" s="870"/>
      <c r="ZG12" s="870"/>
      <c r="ZH12" s="870"/>
      <c r="ZI12" s="870"/>
      <c r="ZJ12" s="870"/>
      <c r="ZK12" s="870"/>
      <c r="ZL12" s="870"/>
      <c r="ZM12" s="870"/>
      <c r="ZN12" s="870"/>
      <c r="ZO12" s="870"/>
      <c r="ZP12" s="870"/>
      <c r="ZQ12" s="870"/>
      <c r="ZR12" s="870"/>
      <c r="ZS12" s="870"/>
      <c r="ZT12" s="870"/>
      <c r="ZU12" s="870"/>
      <c r="ZV12" s="870"/>
      <c r="ZW12" s="870"/>
      <c r="ZX12" s="870"/>
      <c r="ZY12" s="870"/>
      <c r="ZZ12" s="870"/>
      <c r="AAA12" s="870"/>
      <c r="AAB12" s="870"/>
      <c r="AAC12" s="870"/>
      <c r="AAD12" s="870"/>
      <c r="AAE12" s="870"/>
      <c r="AAF12" s="870"/>
      <c r="AAG12" s="870"/>
      <c r="AAH12" s="870"/>
      <c r="AAI12" s="870"/>
      <c r="AAJ12" s="870"/>
      <c r="AAK12" s="870"/>
      <c r="AAL12" s="870"/>
      <c r="AAM12" s="870"/>
      <c r="AAN12" s="870"/>
      <c r="AAO12" s="870"/>
      <c r="AAP12" s="870"/>
      <c r="AAQ12" s="870"/>
      <c r="AAR12" s="870"/>
      <c r="AAS12" s="870"/>
      <c r="AAT12" s="870"/>
      <c r="AAU12" s="870"/>
      <c r="AAV12" s="870"/>
      <c r="AAW12" s="870"/>
      <c r="AAX12" s="870"/>
      <c r="AAY12" s="870"/>
      <c r="AAZ12" s="870"/>
      <c r="ABA12" s="870"/>
      <c r="ABB12" s="870"/>
      <c r="ABC12" s="870"/>
      <c r="ABD12" s="870"/>
      <c r="ABE12" s="870"/>
      <c r="ABF12" s="870"/>
      <c r="ABG12" s="870"/>
      <c r="ABH12" s="870"/>
      <c r="ABI12" s="870"/>
      <c r="ABJ12" s="870"/>
      <c r="ABK12" s="870"/>
      <c r="ABL12" s="870"/>
      <c r="ABM12" s="870"/>
      <c r="ABN12" s="870"/>
      <c r="ABO12" s="870"/>
      <c r="ABP12" s="870"/>
      <c r="ABQ12" s="870"/>
      <c r="ABR12" s="870"/>
      <c r="ABS12" s="870"/>
      <c r="ABT12" s="870"/>
      <c r="ABU12" s="870"/>
      <c r="ABV12" s="870"/>
      <c r="ABW12" s="870"/>
      <c r="ABX12" s="870"/>
      <c r="ABY12" s="870"/>
      <c r="ABZ12" s="870"/>
      <c r="ACA12" s="870"/>
      <c r="ACB12" s="870"/>
      <c r="ACC12" s="870"/>
      <c r="ACD12" s="870"/>
      <c r="ACE12" s="870"/>
      <c r="ACF12" s="870"/>
      <c r="ACG12" s="870"/>
      <c r="ACH12" s="870"/>
      <c r="ACI12" s="870"/>
      <c r="ACJ12" s="870"/>
      <c r="ACK12" s="870"/>
      <c r="ACL12" s="870"/>
      <c r="ACM12" s="870"/>
      <c r="ACN12" s="870"/>
      <c r="ACO12" s="870"/>
      <c r="ACP12" s="870"/>
      <c r="ACQ12" s="870"/>
      <c r="ACR12" s="870"/>
      <c r="ACS12" s="870"/>
      <c r="ACT12" s="870"/>
      <c r="ACU12" s="870"/>
      <c r="ACV12" s="870"/>
      <c r="ACW12" s="870"/>
      <c r="ACX12" s="870"/>
      <c r="ACY12" s="870"/>
      <c r="ACZ12" s="870"/>
      <c r="ADA12" s="870"/>
      <c r="ADB12" s="870"/>
      <c r="ADC12" s="870"/>
      <c r="ADD12" s="870"/>
      <c r="ADE12" s="870"/>
      <c r="ADF12" s="870"/>
      <c r="ADG12" s="870"/>
      <c r="ADH12" s="870"/>
      <c r="ADI12" s="870"/>
      <c r="ADJ12" s="870"/>
      <c r="ADK12" s="870"/>
      <c r="ADL12" s="870"/>
      <c r="ADM12" s="870"/>
      <c r="ADN12" s="870"/>
      <c r="ADO12" s="870"/>
      <c r="ADP12" s="870"/>
      <c r="ADQ12" s="870"/>
      <c r="ADR12" s="870"/>
      <c r="ADS12" s="870"/>
      <c r="ADT12" s="870"/>
      <c r="ADU12" s="870"/>
      <c r="ADV12" s="870"/>
      <c r="ADW12" s="870"/>
      <c r="ADX12" s="870"/>
      <c r="ADY12" s="870"/>
      <c r="ADZ12" s="870"/>
      <c r="AEA12" s="870"/>
      <c r="AEB12" s="870"/>
      <c r="AEC12" s="870"/>
      <c r="AED12" s="870"/>
      <c r="AEE12" s="870"/>
      <c r="AEF12" s="870"/>
      <c r="AEG12" s="870"/>
      <c r="AEH12" s="870"/>
      <c r="AEI12" s="870"/>
      <c r="AEJ12" s="870"/>
      <c r="AEK12" s="870"/>
      <c r="AEL12" s="870"/>
      <c r="AEM12" s="870"/>
      <c r="AEN12" s="870"/>
      <c r="AEO12" s="870"/>
      <c r="AEP12" s="870"/>
      <c r="AEQ12" s="870"/>
      <c r="AER12" s="870"/>
      <c r="AES12" s="870"/>
      <c r="AET12" s="870"/>
      <c r="AEU12" s="870"/>
      <c r="AEV12" s="870"/>
      <c r="AEW12" s="870"/>
      <c r="AEX12" s="870"/>
      <c r="AEY12" s="870"/>
      <c r="AEZ12" s="870"/>
      <c r="AFA12" s="870"/>
      <c r="AFB12" s="870"/>
      <c r="AFC12" s="870"/>
      <c r="AFD12" s="870"/>
      <c r="AFE12" s="870"/>
      <c r="AFF12" s="870"/>
      <c r="AFG12" s="870"/>
      <c r="AFH12" s="870"/>
      <c r="AFI12" s="870"/>
      <c r="AFJ12" s="870"/>
      <c r="AFK12" s="870"/>
      <c r="AFL12" s="870"/>
      <c r="AFM12" s="870"/>
      <c r="AFN12" s="870"/>
      <c r="AFO12" s="870"/>
      <c r="AFP12" s="870"/>
      <c r="AFQ12" s="870"/>
      <c r="AFR12" s="870"/>
      <c r="AFS12" s="870"/>
      <c r="AFT12" s="870"/>
      <c r="AFU12" s="870"/>
      <c r="AFV12" s="870"/>
      <c r="AFW12" s="870"/>
      <c r="AFX12" s="870"/>
      <c r="AFY12" s="870"/>
      <c r="AFZ12" s="870"/>
      <c r="AGA12" s="870"/>
      <c r="AGB12" s="870"/>
      <c r="AGC12" s="870"/>
      <c r="AGD12" s="870"/>
      <c r="AGE12" s="870"/>
      <c r="AGF12" s="870"/>
      <c r="AGG12" s="870"/>
      <c r="AGH12" s="870"/>
      <c r="AGI12" s="870"/>
      <c r="AGJ12" s="870"/>
      <c r="AGK12" s="870"/>
      <c r="AGL12" s="870"/>
      <c r="AGM12" s="870"/>
      <c r="AGN12" s="870"/>
      <c r="AGO12" s="870"/>
      <c r="AGP12" s="870"/>
      <c r="AGQ12" s="870"/>
      <c r="AGR12" s="870"/>
      <c r="AGS12" s="870"/>
      <c r="AGT12" s="870"/>
      <c r="AGU12" s="870"/>
      <c r="AGV12" s="870"/>
      <c r="AGW12" s="870"/>
      <c r="AGX12" s="870"/>
      <c r="AGY12" s="870"/>
      <c r="AGZ12" s="870"/>
      <c r="AHA12" s="870"/>
      <c r="AHB12" s="870"/>
      <c r="AHC12" s="870"/>
      <c r="AHD12" s="870"/>
      <c r="AHE12" s="870"/>
      <c r="AHF12" s="870"/>
      <c r="AHG12" s="870"/>
      <c r="AHH12" s="870"/>
      <c r="AHI12" s="870"/>
      <c r="AHJ12" s="870"/>
      <c r="AHK12" s="870"/>
      <c r="AHL12" s="870"/>
      <c r="AHM12" s="870"/>
      <c r="AHN12" s="870"/>
      <c r="AHO12" s="870"/>
      <c r="AHP12" s="870"/>
      <c r="AHQ12" s="870"/>
      <c r="AHR12" s="870"/>
      <c r="AHS12" s="870"/>
      <c r="AHT12" s="870"/>
      <c r="AHU12" s="870"/>
      <c r="AHV12" s="870"/>
      <c r="AHW12" s="870"/>
      <c r="AHX12" s="870"/>
      <c r="AHY12" s="870"/>
      <c r="AHZ12" s="870"/>
      <c r="AIA12" s="870"/>
      <c r="AIB12" s="870"/>
      <c r="AIC12" s="870"/>
      <c r="AID12" s="870"/>
      <c r="AIE12" s="870"/>
      <c r="AIF12" s="870"/>
      <c r="AIG12" s="870"/>
      <c r="AIH12" s="870"/>
      <c r="AII12" s="870"/>
      <c r="AIJ12" s="870"/>
      <c r="AIK12" s="870"/>
      <c r="AIL12" s="870"/>
      <c r="AIM12" s="870"/>
      <c r="AIN12" s="870"/>
      <c r="AIO12" s="870"/>
      <c r="AIP12" s="870"/>
      <c r="AIQ12" s="870"/>
      <c r="AIR12" s="870"/>
      <c r="AIS12" s="870"/>
      <c r="AIT12" s="870"/>
      <c r="AIU12" s="870"/>
      <c r="AIV12" s="870"/>
      <c r="AIW12" s="870"/>
      <c r="AIX12" s="870"/>
      <c r="AIY12" s="870"/>
      <c r="AIZ12" s="870"/>
      <c r="AJA12" s="870"/>
      <c r="AJB12" s="870"/>
      <c r="AJC12" s="870"/>
      <c r="AJD12" s="870"/>
      <c r="AJE12" s="870"/>
      <c r="AJF12" s="870"/>
      <c r="AJG12" s="870"/>
      <c r="AJH12" s="870"/>
      <c r="AJI12" s="870"/>
      <c r="AJJ12" s="870"/>
      <c r="AJK12" s="870"/>
      <c r="AJL12" s="870"/>
      <c r="AJM12" s="870"/>
      <c r="AJN12" s="870"/>
      <c r="AJO12" s="870"/>
      <c r="AJP12" s="870"/>
      <c r="AJQ12" s="870"/>
      <c r="AJR12" s="870"/>
      <c r="AJS12" s="870"/>
      <c r="AJT12" s="870"/>
      <c r="AJU12" s="870"/>
      <c r="AJV12" s="870"/>
      <c r="AJW12" s="870"/>
      <c r="AJX12" s="870"/>
      <c r="AJY12" s="870"/>
      <c r="AJZ12" s="870"/>
      <c r="AKA12" s="870"/>
      <c r="AKB12" s="870"/>
      <c r="AKC12" s="870"/>
      <c r="AKD12" s="870"/>
      <c r="AKE12" s="870"/>
      <c r="AKF12" s="870"/>
      <c r="AKG12" s="870"/>
      <c r="AKH12" s="870"/>
      <c r="AKI12" s="870"/>
      <c r="AKJ12" s="870"/>
      <c r="AKK12" s="870"/>
      <c r="AKL12" s="870"/>
      <c r="AKM12" s="870"/>
      <c r="AKN12" s="870"/>
      <c r="AKO12" s="870"/>
      <c r="AKP12" s="870"/>
      <c r="AKQ12" s="870"/>
      <c r="AKR12" s="870"/>
      <c r="AKS12" s="870"/>
      <c r="AKT12" s="870"/>
      <c r="AKU12" s="870"/>
      <c r="AKV12" s="870"/>
      <c r="AKW12" s="870"/>
      <c r="AKX12" s="870"/>
      <c r="AKY12" s="870"/>
      <c r="AKZ12" s="870"/>
      <c r="ALA12" s="870"/>
      <c r="ALB12" s="870"/>
      <c r="ALC12" s="870"/>
      <c r="ALD12" s="870"/>
      <c r="ALE12" s="870"/>
      <c r="ALF12" s="870"/>
      <c r="ALG12" s="870"/>
      <c r="ALH12" s="870"/>
      <c r="ALI12" s="870"/>
      <c r="ALJ12" s="870"/>
      <c r="ALK12" s="870"/>
      <c r="ALL12" s="870"/>
      <c r="ALM12" s="870"/>
      <c r="ALN12" s="870"/>
      <c r="ALO12" s="870"/>
      <c r="ALP12" s="870"/>
      <c r="ALQ12" s="870"/>
      <c r="ALR12" s="870"/>
      <c r="ALS12" s="870"/>
      <c r="ALT12" s="870"/>
      <c r="ALU12" s="870"/>
      <c r="ALV12" s="870"/>
      <c r="ALW12" s="870"/>
      <c r="ALX12" s="870"/>
      <c r="ALY12" s="870"/>
      <c r="ALZ12" s="870"/>
      <c r="AMA12" s="870"/>
      <c r="AMB12" s="870"/>
      <c r="AMC12" s="870"/>
      <c r="AMD12" s="870"/>
      <c r="AME12" s="870"/>
      <c r="AMF12" s="870"/>
      <c r="AMG12" s="870"/>
      <c r="AMH12" s="870"/>
      <c r="AMI12" s="870"/>
      <c r="AMJ12" s="870"/>
      <c r="AMK12" s="870"/>
      <c r="AML12" s="870"/>
      <c r="AMM12" s="870"/>
      <c r="AMN12" s="870"/>
      <c r="AMO12" s="870"/>
      <c r="AMP12" s="870"/>
      <c r="AMQ12" s="870"/>
      <c r="AMR12" s="870"/>
      <c r="AMS12" s="870"/>
      <c r="AMT12" s="870"/>
      <c r="AMU12" s="870"/>
      <c r="AMV12" s="870"/>
      <c r="AMW12" s="870"/>
      <c r="AMX12" s="870"/>
      <c r="AMY12" s="870"/>
      <c r="AMZ12" s="870"/>
      <c r="ANA12" s="870"/>
      <c r="ANB12" s="870"/>
      <c r="ANC12" s="870"/>
      <c r="AND12" s="870"/>
      <c r="ANE12" s="870"/>
      <c r="ANF12" s="870"/>
      <c r="ANG12" s="870"/>
      <c r="ANH12" s="870"/>
      <c r="ANI12" s="870"/>
      <c r="ANJ12" s="870"/>
      <c r="ANK12" s="870"/>
      <c r="ANL12" s="870"/>
      <c r="ANM12" s="870"/>
      <c r="ANN12" s="870"/>
      <c r="ANO12" s="870"/>
      <c r="ANP12" s="870"/>
      <c r="ANQ12" s="870"/>
      <c r="ANR12" s="870"/>
      <c r="ANS12" s="870"/>
      <c r="ANT12" s="870"/>
      <c r="ANU12" s="870"/>
      <c r="ANV12" s="870"/>
      <c r="ANW12" s="870"/>
      <c r="ANX12" s="870"/>
      <c r="ANY12" s="870"/>
      <c r="ANZ12" s="870"/>
      <c r="AOA12" s="870"/>
      <c r="AOB12" s="870"/>
      <c r="AOC12" s="870"/>
      <c r="AOD12" s="870"/>
      <c r="AOE12" s="870"/>
      <c r="AOF12" s="870"/>
      <c r="AOG12" s="870"/>
      <c r="AOH12" s="870"/>
      <c r="AOI12" s="870"/>
      <c r="AOJ12" s="870"/>
      <c r="AOK12" s="870"/>
      <c r="AOL12" s="870"/>
      <c r="AOM12" s="870"/>
      <c r="AON12" s="870"/>
      <c r="AOO12" s="870"/>
      <c r="AOP12" s="870"/>
      <c r="AOQ12" s="870"/>
      <c r="AOR12" s="870"/>
      <c r="AOS12" s="870"/>
      <c r="AOT12" s="870"/>
      <c r="AOU12" s="870"/>
      <c r="AOV12" s="870"/>
      <c r="AOW12" s="870"/>
      <c r="AOX12" s="870"/>
      <c r="AOY12" s="870"/>
      <c r="AOZ12" s="870"/>
      <c r="APA12" s="870"/>
      <c r="APB12" s="870"/>
      <c r="APC12" s="870"/>
      <c r="APD12" s="870"/>
      <c r="APE12" s="870"/>
      <c r="APF12" s="870"/>
      <c r="APG12" s="870"/>
      <c r="APH12" s="870"/>
      <c r="API12" s="870"/>
      <c r="APJ12" s="870"/>
      <c r="APK12" s="870"/>
      <c r="APL12" s="870"/>
      <c r="APM12" s="870"/>
      <c r="APN12" s="870"/>
      <c r="APO12" s="870"/>
      <c r="APP12" s="870"/>
      <c r="APQ12" s="870"/>
      <c r="APR12" s="870"/>
      <c r="APS12" s="870"/>
      <c r="APT12" s="870"/>
      <c r="APU12" s="870"/>
      <c r="APV12" s="870"/>
      <c r="APW12" s="870"/>
      <c r="APX12" s="870"/>
      <c r="APY12" s="870"/>
      <c r="APZ12" s="870"/>
      <c r="AQA12" s="870"/>
      <c r="AQB12" s="870"/>
      <c r="AQC12" s="870"/>
      <c r="AQD12" s="870"/>
      <c r="AQE12" s="870"/>
      <c r="AQF12" s="870"/>
      <c r="AQG12" s="870"/>
      <c r="AQH12" s="870"/>
      <c r="AQI12" s="870"/>
      <c r="AQJ12" s="870"/>
      <c r="AQK12" s="870"/>
      <c r="AQL12" s="870"/>
      <c r="AQM12" s="870"/>
      <c r="AQN12" s="870"/>
      <c r="AQO12" s="870"/>
      <c r="AQP12" s="870"/>
      <c r="AQQ12" s="870"/>
      <c r="AQR12" s="870"/>
      <c r="AQS12" s="870"/>
      <c r="AQT12" s="870"/>
      <c r="AQU12" s="870"/>
      <c r="AQV12" s="870"/>
      <c r="AQW12" s="870"/>
      <c r="AQX12" s="870"/>
      <c r="AQY12" s="870"/>
      <c r="AQZ12" s="870"/>
      <c r="ARA12" s="870"/>
      <c r="ARB12" s="870"/>
      <c r="ARC12" s="870"/>
      <c r="ARD12" s="870"/>
      <c r="ARE12" s="870"/>
      <c r="ARF12" s="870"/>
      <c r="ARG12" s="870"/>
      <c r="ARH12" s="870"/>
      <c r="ARI12" s="870"/>
      <c r="ARJ12" s="870"/>
      <c r="ARK12" s="870"/>
      <c r="ARL12" s="870"/>
      <c r="ARM12" s="870"/>
      <c r="ARN12" s="870"/>
      <c r="ARO12" s="870"/>
      <c r="ARP12" s="870"/>
      <c r="ARQ12" s="870"/>
      <c r="ARR12" s="870"/>
      <c r="ARS12" s="870"/>
      <c r="ART12" s="870"/>
      <c r="ARU12" s="870"/>
      <c r="ARV12" s="870"/>
      <c r="ARW12" s="870"/>
      <c r="ARX12" s="870"/>
      <c r="ARY12" s="870"/>
      <c r="ARZ12" s="870"/>
      <c r="ASA12" s="870"/>
      <c r="ASB12" s="870"/>
      <c r="ASC12" s="870"/>
      <c r="ASD12" s="870"/>
      <c r="ASE12" s="870"/>
      <c r="ASF12" s="870"/>
      <c r="ASG12" s="870"/>
      <c r="ASH12" s="870"/>
      <c r="ASI12" s="870"/>
      <c r="ASJ12" s="870"/>
      <c r="ASK12" s="870"/>
      <c r="ASL12" s="870"/>
      <c r="ASM12" s="870"/>
      <c r="ASN12" s="870"/>
      <c r="ASO12" s="870"/>
      <c r="ASP12" s="870"/>
      <c r="ASQ12" s="870"/>
      <c r="ASR12" s="870"/>
      <c r="ASS12" s="870"/>
      <c r="AST12" s="870"/>
      <c r="ASU12" s="870"/>
      <c r="ASV12" s="870"/>
      <c r="ASW12" s="870"/>
      <c r="ASX12" s="870"/>
      <c r="ASY12" s="870"/>
      <c r="ASZ12" s="870"/>
      <c r="ATA12" s="870"/>
      <c r="ATB12" s="870"/>
      <c r="ATC12" s="870"/>
      <c r="ATD12" s="870"/>
      <c r="ATE12" s="870"/>
      <c r="ATF12" s="870"/>
      <c r="ATG12" s="870"/>
      <c r="ATH12" s="870"/>
      <c r="ATI12" s="870"/>
      <c r="ATJ12" s="870"/>
      <c r="ATK12" s="870"/>
      <c r="ATL12" s="870"/>
      <c r="ATM12" s="870"/>
      <c r="ATN12" s="870"/>
      <c r="ATO12" s="870"/>
      <c r="ATP12" s="870"/>
      <c r="ATQ12" s="870"/>
      <c r="ATR12" s="870"/>
      <c r="ATS12" s="870"/>
      <c r="ATT12" s="870"/>
      <c r="ATU12" s="870"/>
      <c r="ATV12" s="870"/>
      <c r="ATW12" s="870"/>
      <c r="ATX12" s="870"/>
      <c r="ATY12" s="870"/>
      <c r="ATZ12" s="870"/>
      <c r="AUA12" s="870"/>
      <c r="AUB12" s="870"/>
      <c r="AUC12" s="870"/>
      <c r="AUD12" s="870"/>
      <c r="AUE12" s="870"/>
      <c r="AUF12" s="870"/>
      <c r="AUG12" s="870"/>
      <c r="AUH12" s="870"/>
      <c r="AUI12" s="870"/>
      <c r="AUJ12" s="870"/>
      <c r="AUK12" s="870"/>
      <c r="AUL12" s="870"/>
      <c r="AUM12" s="870"/>
      <c r="AUN12" s="870"/>
      <c r="AUO12" s="870"/>
      <c r="AUP12" s="870"/>
      <c r="AUQ12" s="870"/>
      <c r="AUR12" s="870"/>
      <c r="AUS12" s="870"/>
      <c r="AUT12" s="870"/>
      <c r="AUU12" s="870"/>
      <c r="AUV12" s="870"/>
      <c r="AUW12" s="870"/>
      <c r="AUX12" s="870"/>
      <c r="AUY12" s="870"/>
      <c r="AUZ12" s="870"/>
      <c r="AVA12" s="870"/>
      <c r="AVB12" s="870"/>
      <c r="AVC12" s="870"/>
      <c r="AVD12" s="870"/>
      <c r="AVE12" s="870"/>
      <c r="AVF12" s="870"/>
      <c r="AVG12" s="870"/>
      <c r="AVH12" s="870"/>
      <c r="AVI12" s="870"/>
      <c r="AVJ12" s="870"/>
      <c r="AVK12" s="870"/>
      <c r="AVL12" s="870"/>
      <c r="AVM12" s="870"/>
      <c r="AVN12" s="870"/>
      <c r="AVO12" s="870"/>
      <c r="AVP12" s="870"/>
      <c r="AVQ12" s="870"/>
      <c r="AVR12" s="870"/>
      <c r="AVS12" s="870"/>
      <c r="AVT12" s="870"/>
      <c r="AVU12" s="870"/>
      <c r="AVV12" s="870"/>
      <c r="AVW12" s="870"/>
      <c r="AVX12" s="870"/>
      <c r="AVY12" s="870"/>
      <c r="AVZ12" s="870"/>
      <c r="AWA12" s="870"/>
      <c r="AWB12" s="870"/>
      <c r="AWC12" s="870"/>
      <c r="AWD12" s="870"/>
      <c r="AWE12" s="870"/>
      <c r="AWF12" s="870"/>
      <c r="AWG12" s="870"/>
      <c r="AWH12" s="870"/>
      <c r="AWI12" s="870"/>
      <c r="AWJ12" s="870"/>
      <c r="AWK12" s="870"/>
      <c r="AWL12" s="870"/>
      <c r="AWM12" s="870"/>
      <c r="AWN12" s="870"/>
      <c r="AWO12" s="870"/>
      <c r="AWP12" s="870"/>
      <c r="AWQ12" s="870"/>
      <c r="AWR12" s="870"/>
      <c r="AWS12" s="870"/>
      <c r="AWT12" s="870"/>
      <c r="AWU12" s="870"/>
      <c r="AWV12" s="870"/>
      <c r="AWW12" s="870"/>
      <c r="AWX12" s="870"/>
      <c r="AWY12" s="870"/>
      <c r="AWZ12" s="870"/>
      <c r="AXA12" s="870"/>
      <c r="AXB12" s="870"/>
      <c r="AXC12" s="870"/>
      <c r="AXD12" s="870"/>
      <c r="AXE12" s="870"/>
      <c r="AXF12" s="870"/>
      <c r="AXG12" s="870"/>
      <c r="AXH12" s="870"/>
      <c r="AXI12" s="870"/>
      <c r="AXJ12" s="870"/>
      <c r="AXK12" s="870"/>
      <c r="AXL12" s="870"/>
      <c r="AXM12" s="870"/>
      <c r="AXN12" s="870"/>
      <c r="AXO12" s="870"/>
      <c r="AXP12" s="870"/>
      <c r="AXQ12" s="870"/>
      <c r="AXR12" s="870"/>
      <c r="AXS12" s="870"/>
      <c r="AXT12" s="870"/>
      <c r="AXU12" s="870"/>
      <c r="AXV12" s="870"/>
      <c r="AXW12" s="870"/>
      <c r="AXX12" s="870"/>
      <c r="AXY12" s="870"/>
      <c r="AXZ12" s="870"/>
      <c r="AYA12" s="870"/>
      <c r="AYB12" s="870"/>
      <c r="AYC12" s="870"/>
      <c r="AYD12" s="870"/>
      <c r="AYE12" s="870"/>
      <c r="AYF12" s="870"/>
      <c r="AYG12" s="870"/>
      <c r="AYH12" s="870"/>
      <c r="AYI12" s="870"/>
      <c r="AYJ12" s="870"/>
      <c r="AYK12" s="870"/>
      <c r="AYL12" s="870"/>
      <c r="AYM12" s="870"/>
      <c r="AYN12" s="870"/>
      <c r="AYO12" s="870"/>
      <c r="AYP12" s="870"/>
      <c r="AYQ12" s="870"/>
      <c r="AYR12" s="870"/>
      <c r="AYS12" s="870"/>
      <c r="AYT12" s="870"/>
      <c r="AYU12" s="870"/>
      <c r="AYV12" s="870"/>
      <c r="AYW12" s="870"/>
      <c r="AYX12" s="870"/>
      <c r="AYY12" s="870"/>
      <c r="AYZ12" s="870"/>
      <c r="AZA12" s="870"/>
      <c r="AZB12" s="870"/>
      <c r="AZC12" s="870"/>
      <c r="AZD12" s="870"/>
      <c r="AZE12" s="870"/>
      <c r="AZF12" s="870"/>
      <c r="AZG12" s="870"/>
      <c r="AZH12" s="870"/>
      <c r="AZI12" s="870"/>
      <c r="AZJ12" s="870"/>
      <c r="AZK12" s="870"/>
      <c r="AZL12" s="870"/>
      <c r="AZM12" s="870"/>
      <c r="AZN12" s="870"/>
      <c r="AZO12" s="870"/>
      <c r="AZP12" s="870"/>
      <c r="AZQ12" s="870"/>
      <c r="AZR12" s="870"/>
      <c r="AZS12" s="870"/>
      <c r="AZT12" s="870"/>
      <c r="AZU12" s="870"/>
      <c r="AZV12" s="870"/>
      <c r="AZW12" s="870"/>
      <c r="AZX12" s="870"/>
      <c r="AZY12" s="870"/>
      <c r="AZZ12" s="870"/>
      <c r="BAA12" s="870"/>
      <c r="BAB12" s="870"/>
      <c r="BAC12" s="870"/>
      <c r="BAD12" s="870"/>
      <c r="BAE12" s="870"/>
      <c r="BAF12" s="870"/>
      <c r="BAG12" s="870"/>
      <c r="BAH12" s="870"/>
      <c r="BAI12" s="870"/>
      <c r="BAJ12" s="870"/>
      <c r="BAK12" s="870"/>
      <c r="BAL12" s="870"/>
      <c r="BAM12" s="870"/>
      <c r="BAN12" s="870"/>
      <c r="BAO12" s="870"/>
      <c r="BAP12" s="870"/>
      <c r="BAQ12" s="870"/>
      <c r="BAR12" s="870"/>
      <c r="BAS12" s="870"/>
      <c r="BAT12" s="870"/>
      <c r="BAU12" s="870"/>
      <c r="BAV12" s="870"/>
      <c r="BAW12" s="870"/>
      <c r="BAX12" s="870"/>
      <c r="BAY12" s="870"/>
      <c r="BAZ12" s="870"/>
      <c r="BBA12" s="870"/>
      <c r="BBB12" s="870"/>
      <c r="BBC12" s="870"/>
      <c r="BBD12" s="870"/>
      <c r="BBE12" s="870"/>
      <c r="BBF12" s="870"/>
      <c r="BBG12" s="870"/>
      <c r="BBH12" s="870"/>
      <c r="BBI12" s="870"/>
      <c r="BBJ12" s="870"/>
      <c r="BBK12" s="870"/>
      <c r="BBL12" s="870"/>
      <c r="BBM12" s="870"/>
      <c r="BBN12" s="870"/>
      <c r="BBO12" s="870"/>
      <c r="BBP12" s="870"/>
      <c r="BBQ12" s="870"/>
      <c r="BBR12" s="870"/>
      <c r="BBS12" s="870"/>
      <c r="BBT12" s="870"/>
      <c r="BBU12" s="870"/>
      <c r="BBV12" s="870"/>
      <c r="BBW12" s="870"/>
      <c r="BBX12" s="870"/>
      <c r="BBY12" s="870"/>
      <c r="BBZ12" s="870"/>
      <c r="BCA12" s="870"/>
      <c r="BCB12" s="870"/>
      <c r="BCC12" s="870"/>
      <c r="BCD12" s="870"/>
      <c r="BCE12" s="870"/>
      <c r="BCF12" s="870"/>
      <c r="BCG12" s="870"/>
      <c r="BCH12" s="870"/>
      <c r="BCI12" s="870"/>
      <c r="BCJ12" s="870"/>
      <c r="BCK12" s="870"/>
      <c r="BCL12" s="870"/>
      <c r="BCM12" s="870"/>
      <c r="BCN12" s="870"/>
      <c r="BCO12" s="870"/>
      <c r="BCP12" s="870"/>
      <c r="BCQ12" s="870"/>
      <c r="BCR12" s="870"/>
      <c r="BCS12" s="870"/>
      <c r="BCT12" s="870"/>
      <c r="BCU12" s="870"/>
      <c r="BCV12" s="870"/>
      <c r="BCW12" s="870"/>
      <c r="BCX12" s="870"/>
      <c r="BCY12" s="870"/>
      <c r="BCZ12" s="870"/>
      <c r="BDA12" s="870"/>
      <c r="BDB12" s="870"/>
      <c r="BDC12" s="870"/>
      <c r="BDD12" s="870"/>
      <c r="BDE12" s="870"/>
      <c r="BDF12" s="870"/>
      <c r="BDG12" s="870"/>
      <c r="BDH12" s="870"/>
      <c r="BDI12" s="870"/>
      <c r="BDJ12" s="870"/>
      <c r="BDK12" s="870"/>
      <c r="BDL12" s="870"/>
      <c r="BDM12" s="870"/>
      <c r="BDN12" s="870"/>
      <c r="BDO12" s="870"/>
      <c r="BDP12" s="870"/>
      <c r="BDQ12" s="870"/>
      <c r="BDR12" s="870"/>
      <c r="BDS12" s="870"/>
      <c r="BDT12" s="870"/>
      <c r="BDU12" s="870"/>
      <c r="BDV12" s="870"/>
      <c r="BDW12" s="870"/>
      <c r="BDX12" s="870"/>
      <c r="BDY12" s="870"/>
      <c r="BDZ12" s="870"/>
      <c r="BEA12" s="870"/>
      <c r="BEB12" s="870"/>
      <c r="BEC12" s="870"/>
      <c r="BED12" s="870"/>
      <c r="BEE12" s="870"/>
      <c r="BEF12" s="870"/>
      <c r="BEG12" s="870"/>
      <c r="BEH12" s="870"/>
      <c r="BEI12" s="870"/>
      <c r="BEJ12" s="870"/>
      <c r="BEK12" s="870"/>
      <c r="BEL12" s="870"/>
      <c r="BEM12" s="870"/>
      <c r="BEN12" s="870"/>
      <c r="BEO12" s="870"/>
      <c r="BEP12" s="870"/>
      <c r="BEQ12" s="870"/>
      <c r="BER12" s="870"/>
      <c r="BES12" s="870"/>
      <c r="BET12" s="870"/>
      <c r="BEU12" s="870"/>
      <c r="BEV12" s="870"/>
      <c r="BEW12" s="870"/>
      <c r="BEX12" s="870"/>
      <c r="BEY12" s="870"/>
      <c r="BEZ12" s="870"/>
      <c r="BFA12" s="870"/>
      <c r="BFB12" s="870"/>
      <c r="BFC12" s="870"/>
      <c r="BFD12" s="870"/>
      <c r="BFE12" s="870"/>
      <c r="BFF12" s="870"/>
      <c r="BFG12" s="870"/>
      <c r="BFH12" s="870"/>
      <c r="BFI12" s="870"/>
      <c r="BFJ12" s="870"/>
      <c r="BFK12" s="870"/>
      <c r="BFL12" s="870"/>
      <c r="BFM12" s="870"/>
      <c r="BFN12" s="870"/>
      <c r="BFO12" s="870"/>
      <c r="BFP12" s="870"/>
      <c r="BFQ12" s="870"/>
      <c r="BFR12" s="870"/>
      <c r="BFS12" s="870"/>
      <c r="BFT12" s="870"/>
      <c r="BFU12" s="870"/>
      <c r="BFV12" s="870"/>
      <c r="BFW12" s="870"/>
      <c r="BFX12" s="870"/>
      <c r="BFY12" s="870"/>
      <c r="BFZ12" s="870"/>
      <c r="BGA12" s="870"/>
      <c r="BGB12" s="870"/>
      <c r="BGC12" s="870"/>
      <c r="BGD12" s="870"/>
      <c r="BGE12" s="870"/>
      <c r="BGF12" s="870"/>
      <c r="BGG12" s="870"/>
      <c r="BGH12" s="870"/>
      <c r="BGI12" s="870"/>
      <c r="BGJ12" s="870"/>
      <c r="BGK12" s="870"/>
      <c r="BGL12" s="870"/>
      <c r="BGM12" s="870"/>
      <c r="BGN12" s="870"/>
      <c r="BGO12" s="870"/>
      <c r="BGP12" s="870"/>
      <c r="BGQ12" s="870"/>
      <c r="BGR12" s="870"/>
      <c r="BGS12" s="870"/>
      <c r="BGT12" s="870"/>
      <c r="BGU12" s="870"/>
      <c r="BGV12" s="870"/>
      <c r="BGW12" s="870"/>
      <c r="BGX12" s="870"/>
      <c r="BGY12" s="870"/>
      <c r="BGZ12" s="870"/>
      <c r="BHA12" s="870"/>
      <c r="BHB12" s="870"/>
      <c r="BHC12" s="870"/>
      <c r="BHD12" s="870"/>
      <c r="BHE12" s="870"/>
      <c r="BHF12" s="870"/>
      <c r="BHG12" s="870"/>
      <c r="BHH12" s="870"/>
      <c r="BHI12" s="870"/>
      <c r="BHJ12" s="870"/>
      <c r="BHK12" s="870"/>
      <c r="BHL12" s="870"/>
      <c r="BHM12" s="870"/>
      <c r="BHN12" s="870"/>
      <c r="BHO12" s="870"/>
      <c r="BHP12" s="870"/>
      <c r="BHQ12" s="870"/>
      <c r="BHR12" s="870"/>
      <c r="BHS12" s="870"/>
      <c r="BHT12" s="870"/>
      <c r="BHU12" s="870"/>
      <c r="BHV12" s="870"/>
      <c r="BHW12" s="870"/>
      <c r="BHX12" s="870"/>
      <c r="BHY12" s="870"/>
      <c r="BHZ12" s="870"/>
      <c r="BIA12" s="870"/>
      <c r="BIB12" s="870"/>
      <c r="BIC12" s="870"/>
      <c r="BID12" s="870"/>
      <c r="BIE12" s="870"/>
      <c r="BIF12" s="870"/>
      <c r="BIG12" s="870"/>
      <c r="BIH12" s="870"/>
      <c r="BII12" s="870"/>
      <c r="BIJ12" s="870"/>
      <c r="BIK12" s="870"/>
      <c r="BIL12" s="870"/>
      <c r="BIM12" s="870"/>
      <c r="BIN12" s="870"/>
      <c r="BIO12" s="870"/>
      <c r="BIP12" s="870"/>
      <c r="BIQ12" s="870"/>
      <c r="BIR12" s="870"/>
      <c r="BIS12" s="870"/>
      <c r="BIT12" s="870"/>
      <c r="BIU12" s="870"/>
      <c r="BIV12" s="870"/>
      <c r="BIW12" s="870"/>
      <c r="BIX12" s="870"/>
      <c r="BIY12" s="870"/>
      <c r="BIZ12" s="870"/>
      <c r="BJA12" s="870"/>
      <c r="BJB12" s="870"/>
      <c r="BJC12" s="870"/>
      <c r="BJD12" s="870"/>
      <c r="BJE12" s="870"/>
      <c r="BJF12" s="870"/>
      <c r="BJG12" s="870"/>
      <c r="BJH12" s="870"/>
      <c r="BJI12" s="870"/>
      <c r="BJJ12" s="870"/>
      <c r="BJK12" s="870"/>
      <c r="BJL12" s="870"/>
      <c r="BJM12" s="870"/>
      <c r="BJN12" s="870"/>
      <c r="BJO12" s="870"/>
      <c r="BJP12" s="870"/>
      <c r="BJQ12" s="870"/>
      <c r="BJR12" s="870"/>
      <c r="BJS12" s="870"/>
      <c r="BJT12" s="870"/>
      <c r="BJU12" s="870"/>
      <c r="BJV12" s="870"/>
      <c r="BJW12" s="870"/>
      <c r="BJX12" s="870"/>
      <c r="BJY12" s="870"/>
      <c r="BJZ12" s="870"/>
      <c r="BKA12" s="870"/>
      <c r="BKB12" s="870"/>
      <c r="BKC12" s="870"/>
      <c r="BKD12" s="870"/>
      <c r="BKE12" s="870"/>
      <c r="BKF12" s="870"/>
      <c r="BKG12" s="870"/>
      <c r="BKH12" s="870"/>
      <c r="BKI12" s="870"/>
      <c r="BKJ12" s="870"/>
      <c r="BKK12" s="870"/>
      <c r="BKL12" s="870"/>
      <c r="BKM12" s="870"/>
      <c r="BKN12" s="870"/>
      <c r="BKO12" s="870"/>
      <c r="BKP12" s="870"/>
      <c r="BKQ12" s="870"/>
      <c r="BKR12" s="870"/>
      <c r="BKS12" s="870"/>
      <c r="BKT12" s="870"/>
      <c r="BKU12" s="870"/>
      <c r="BKV12" s="870"/>
      <c r="BKW12" s="870"/>
      <c r="BKX12" s="870"/>
      <c r="BKY12" s="870"/>
      <c r="BKZ12" s="870"/>
      <c r="BLA12" s="870"/>
      <c r="BLB12" s="870"/>
      <c r="BLC12" s="870"/>
      <c r="BLD12" s="870"/>
      <c r="BLE12" s="870"/>
      <c r="BLF12" s="870"/>
      <c r="BLG12" s="870"/>
      <c r="BLH12" s="870"/>
      <c r="BLI12" s="870"/>
      <c r="BLJ12" s="870"/>
      <c r="BLK12" s="870"/>
      <c r="BLL12" s="870"/>
      <c r="BLM12" s="870"/>
      <c r="BLN12" s="870"/>
      <c r="BLO12" s="870"/>
      <c r="BLP12" s="870"/>
      <c r="BLQ12" s="870"/>
      <c r="BLR12" s="870"/>
      <c r="BLS12" s="870"/>
      <c r="BLT12" s="870"/>
      <c r="BLU12" s="870"/>
      <c r="BLV12" s="870"/>
      <c r="BLW12" s="870"/>
      <c r="BLX12" s="870"/>
      <c r="BLY12" s="870"/>
      <c r="BLZ12" s="870"/>
      <c r="BMA12" s="870"/>
      <c r="BMB12" s="870"/>
      <c r="BMC12" s="870"/>
      <c r="BMD12" s="870"/>
      <c r="BME12" s="870"/>
      <c r="BMF12" s="870"/>
      <c r="BMG12" s="870"/>
      <c r="BMH12" s="870"/>
      <c r="BMI12" s="870"/>
      <c r="BMJ12" s="870"/>
      <c r="BMK12" s="870"/>
      <c r="BML12" s="870"/>
      <c r="BMM12" s="870"/>
      <c r="BMN12" s="870"/>
      <c r="BMO12" s="870"/>
      <c r="BMP12" s="870"/>
      <c r="BMQ12" s="870"/>
      <c r="BMR12" s="870"/>
      <c r="BMS12" s="870"/>
      <c r="BMT12" s="870"/>
      <c r="BMU12" s="870"/>
      <c r="BMV12" s="870"/>
      <c r="BMW12" s="870"/>
      <c r="BMX12" s="870"/>
      <c r="BMY12" s="870"/>
      <c r="BMZ12" s="870"/>
      <c r="BNA12" s="870"/>
      <c r="BNB12" s="870"/>
      <c r="BNC12" s="870"/>
      <c r="BND12" s="870"/>
      <c r="BNE12" s="870"/>
      <c r="BNF12" s="870"/>
      <c r="BNG12" s="870"/>
      <c r="BNH12" s="870"/>
      <c r="BNI12" s="870"/>
      <c r="BNJ12" s="870"/>
      <c r="BNK12" s="870"/>
      <c r="BNL12" s="870"/>
      <c r="BNM12" s="870"/>
      <c r="BNN12" s="870"/>
      <c r="BNO12" s="870"/>
      <c r="BNP12" s="870"/>
      <c r="BNQ12" s="870"/>
      <c r="BNR12" s="870"/>
      <c r="BNS12" s="870"/>
      <c r="BNT12" s="870"/>
      <c r="BNU12" s="870"/>
      <c r="BNV12" s="870"/>
      <c r="BNW12" s="870"/>
      <c r="BNX12" s="870"/>
      <c r="BNY12" s="870"/>
      <c r="BNZ12" s="870"/>
      <c r="BOA12" s="870"/>
      <c r="BOB12" s="870"/>
      <c r="BOC12" s="870"/>
      <c r="BOD12" s="870"/>
      <c r="BOE12" s="870"/>
      <c r="BOF12" s="870"/>
      <c r="BOG12" s="870"/>
      <c r="BOH12" s="870"/>
      <c r="BOI12" s="870"/>
      <c r="BOJ12" s="870"/>
      <c r="BOK12" s="870"/>
      <c r="BOL12" s="870"/>
      <c r="BOM12" s="870"/>
      <c r="BON12" s="870"/>
      <c r="BOO12" s="870"/>
      <c r="BOP12" s="870"/>
      <c r="BOQ12" s="870"/>
      <c r="BOR12" s="870"/>
      <c r="BOS12" s="870"/>
      <c r="BOT12" s="870"/>
      <c r="BOU12" s="870"/>
      <c r="BOV12" s="870"/>
      <c r="BOW12" s="870"/>
      <c r="BOX12" s="870"/>
      <c r="BOY12" s="870"/>
      <c r="BOZ12" s="870"/>
      <c r="BPA12" s="870"/>
      <c r="BPB12" s="870"/>
      <c r="BPC12" s="870"/>
      <c r="BPD12" s="870"/>
      <c r="BPE12" s="870"/>
      <c r="BPF12" s="870"/>
      <c r="BPG12" s="870"/>
      <c r="BPH12" s="870"/>
      <c r="BPI12" s="870"/>
      <c r="BPJ12" s="870"/>
      <c r="BPK12" s="870"/>
      <c r="BPL12" s="870"/>
      <c r="BPM12" s="870"/>
      <c r="BPN12" s="870"/>
      <c r="BPO12" s="870"/>
      <c r="BPP12" s="870"/>
      <c r="BPQ12" s="870"/>
      <c r="BPR12" s="870"/>
      <c r="BPS12" s="870"/>
      <c r="BPT12" s="870"/>
      <c r="BPU12" s="870"/>
      <c r="BPV12" s="870"/>
      <c r="BPW12" s="870"/>
      <c r="BPX12" s="870"/>
      <c r="BPY12" s="870"/>
      <c r="BPZ12" s="870"/>
      <c r="BQA12" s="870"/>
      <c r="BQB12" s="870"/>
      <c r="BQC12" s="870"/>
      <c r="BQD12" s="870"/>
      <c r="BQE12" s="870"/>
      <c r="BQF12" s="870"/>
      <c r="BQG12" s="870"/>
      <c r="BQH12" s="870"/>
      <c r="BQI12" s="870"/>
      <c r="BQJ12" s="870"/>
      <c r="BQK12" s="870"/>
      <c r="BQL12" s="870"/>
      <c r="BQM12" s="870"/>
      <c r="BQN12" s="870"/>
      <c r="BQO12" s="870"/>
      <c r="BQP12" s="870"/>
      <c r="BQQ12" s="870"/>
      <c r="BQR12" s="870"/>
      <c r="BQS12" s="870"/>
      <c r="BQT12" s="870"/>
      <c r="BQU12" s="870"/>
      <c r="BQV12" s="870"/>
      <c r="BQW12" s="870"/>
      <c r="BQX12" s="870"/>
      <c r="BQY12" s="870"/>
      <c r="BQZ12" s="870"/>
      <c r="BRA12" s="870"/>
      <c r="BRB12" s="870"/>
      <c r="BRC12" s="870"/>
      <c r="BRD12" s="870"/>
      <c r="BRE12" s="870"/>
      <c r="BRF12" s="870"/>
      <c r="BRG12" s="870"/>
      <c r="BRH12" s="870"/>
      <c r="BRI12" s="870"/>
      <c r="BRJ12" s="870"/>
      <c r="BRK12" s="870"/>
      <c r="BRL12" s="870"/>
      <c r="BRM12" s="870"/>
      <c r="BRN12" s="870"/>
      <c r="BRO12" s="870"/>
      <c r="BRP12" s="870"/>
      <c r="BRQ12" s="870"/>
      <c r="BRR12" s="870"/>
      <c r="BRS12" s="870"/>
      <c r="BRT12" s="870"/>
      <c r="BRU12" s="870"/>
      <c r="BRV12" s="870"/>
      <c r="BRW12" s="870"/>
      <c r="BRX12" s="870"/>
      <c r="BRY12" s="870"/>
      <c r="BRZ12" s="870"/>
      <c r="BSA12" s="870"/>
      <c r="BSB12" s="870"/>
      <c r="BSC12" s="870"/>
      <c r="BSD12" s="870"/>
      <c r="BSE12" s="870"/>
      <c r="BSF12" s="870"/>
      <c r="BSG12" s="870"/>
      <c r="BSH12" s="870"/>
      <c r="BSI12" s="870"/>
      <c r="BSJ12" s="870"/>
      <c r="BSK12" s="870"/>
      <c r="BSL12" s="870"/>
      <c r="BSM12" s="870"/>
      <c r="BSN12" s="870"/>
      <c r="BSO12" s="870"/>
      <c r="BSP12" s="870"/>
      <c r="BSQ12" s="870"/>
      <c r="BSR12" s="870"/>
      <c r="BSS12" s="870"/>
      <c r="BST12" s="870"/>
      <c r="BSU12" s="870"/>
      <c r="BSV12" s="870"/>
      <c r="BSW12" s="870"/>
      <c r="BSX12" s="870"/>
      <c r="BSY12" s="870"/>
      <c r="BSZ12" s="870"/>
      <c r="BTA12" s="870"/>
      <c r="BTB12" s="870"/>
      <c r="BTC12" s="870"/>
      <c r="BTD12" s="870"/>
      <c r="BTE12" s="870"/>
      <c r="BTF12" s="870"/>
      <c r="BTG12" s="870"/>
      <c r="BTH12" s="870"/>
      <c r="BTI12" s="870"/>
      <c r="BTJ12" s="870"/>
      <c r="BTK12" s="870"/>
      <c r="BTL12" s="870"/>
      <c r="BTM12" s="870"/>
      <c r="BTN12" s="870"/>
      <c r="BTO12" s="870"/>
      <c r="BTP12" s="870"/>
      <c r="BTQ12" s="870"/>
      <c r="BTR12" s="870"/>
      <c r="BTS12" s="870"/>
      <c r="BTT12" s="870"/>
      <c r="BTU12" s="870"/>
      <c r="BTV12" s="870"/>
      <c r="BTW12" s="870"/>
      <c r="BTX12" s="870"/>
      <c r="BTY12" s="870"/>
      <c r="BTZ12" s="870"/>
      <c r="BUA12" s="870"/>
      <c r="BUB12" s="870"/>
      <c r="BUC12" s="870"/>
      <c r="BUD12" s="870"/>
      <c r="BUE12" s="870"/>
      <c r="BUF12" s="870"/>
      <c r="BUG12" s="870"/>
      <c r="BUH12" s="870"/>
      <c r="BUI12" s="870"/>
      <c r="BUJ12" s="870"/>
      <c r="BUK12" s="870"/>
      <c r="BUL12" s="870"/>
      <c r="BUM12" s="870"/>
      <c r="BUN12" s="870"/>
      <c r="BUO12" s="870"/>
      <c r="BUP12" s="870"/>
      <c r="BUQ12" s="870"/>
      <c r="BUR12" s="870"/>
      <c r="BUS12" s="870"/>
      <c r="BUT12" s="870"/>
      <c r="BUU12" s="870"/>
      <c r="BUV12" s="870"/>
      <c r="BUW12" s="870"/>
      <c r="BUX12" s="870"/>
      <c r="BUY12" s="870"/>
      <c r="BUZ12" s="870"/>
      <c r="BVA12" s="870"/>
      <c r="BVB12" s="870"/>
      <c r="BVC12" s="870"/>
      <c r="BVD12" s="870"/>
      <c r="BVE12" s="870"/>
      <c r="BVF12" s="870"/>
      <c r="BVG12" s="870"/>
      <c r="BVH12" s="870"/>
      <c r="BVI12" s="870"/>
      <c r="BVJ12" s="870"/>
      <c r="BVK12" s="870"/>
      <c r="BVL12" s="870"/>
      <c r="BVM12" s="870"/>
      <c r="BVN12" s="870"/>
      <c r="BVO12" s="870"/>
      <c r="BVP12" s="870"/>
      <c r="BVQ12" s="870"/>
      <c r="BVR12" s="870"/>
      <c r="BVS12" s="870"/>
      <c r="BVT12" s="870"/>
      <c r="BVU12" s="870"/>
      <c r="BVV12" s="870"/>
      <c r="BVW12" s="870"/>
      <c r="BVX12" s="870"/>
      <c r="BVY12" s="870"/>
      <c r="BVZ12" s="870"/>
      <c r="BWA12" s="870"/>
      <c r="BWB12" s="870"/>
      <c r="BWC12" s="870"/>
      <c r="BWD12" s="870"/>
      <c r="BWE12" s="870"/>
      <c r="BWF12" s="870"/>
      <c r="BWG12" s="870"/>
      <c r="BWH12" s="870"/>
      <c r="BWI12" s="870"/>
      <c r="BWJ12" s="870"/>
      <c r="BWK12" s="870"/>
      <c r="BWL12" s="870"/>
      <c r="BWM12" s="870"/>
      <c r="BWN12" s="870"/>
      <c r="BWO12" s="870"/>
      <c r="BWP12" s="870"/>
      <c r="BWQ12" s="870"/>
      <c r="BWR12" s="870"/>
      <c r="BWS12" s="870"/>
      <c r="BWT12" s="870"/>
      <c r="BWU12" s="870"/>
      <c r="BWV12" s="870"/>
      <c r="BWW12" s="870"/>
      <c r="BWX12" s="870"/>
      <c r="BWY12" s="870"/>
      <c r="BWZ12" s="870"/>
      <c r="BXA12" s="870"/>
      <c r="BXB12" s="870"/>
      <c r="BXC12" s="870"/>
      <c r="BXD12" s="870"/>
      <c r="BXE12" s="870"/>
      <c r="BXF12" s="870"/>
      <c r="BXG12" s="870"/>
      <c r="BXH12" s="870"/>
      <c r="BXI12" s="870"/>
      <c r="BXJ12" s="870"/>
      <c r="BXK12" s="870"/>
      <c r="BXL12" s="870"/>
      <c r="BXM12" s="870"/>
      <c r="BXN12" s="870"/>
      <c r="BXO12" s="870"/>
      <c r="BXP12" s="870"/>
      <c r="BXQ12" s="870"/>
      <c r="BXR12" s="870"/>
      <c r="BXS12" s="870"/>
      <c r="BXT12" s="870"/>
      <c r="BXU12" s="870"/>
      <c r="BXV12" s="870"/>
      <c r="BXW12" s="870"/>
      <c r="BXX12" s="870"/>
      <c r="BXY12" s="870"/>
      <c r="BXZ12" s="870"/>
      <c r="BYA12" s="870"/>
      <c r="BYB12" s="870"/>
      <c r="BYC12" s="870"/>
      <c r="BYD12" s="870"/>
      <c r="BYE12" s="870"/>
      <c r="BYF12" s="870"/>
      <c r="BYG12" s="870"/>
      <c r="BYH12" s="870"/>
      <c r="BYI12" s="870"/>
      <c r="BYJ12" s="870"/>
      <c r="BYK12" s="870"/>
      <c r="BYL12" s="870"/>
      <c r="BYM12" s="870"/>
      <c r="BYN12" s="870"/>
      <c r="BYO12" s="870"/>
      <c r="BYP12" s="870"/>
      <c r="BYQ12" s="870"/>
      <c r="BYR12" s="870"/>
      <c r="BYS12" s="870"/>
      <c r="BYT12" s="870"/>
      <c r="BYU12" s="870"/>
      <c r="BYV12" s="870"/>
      <c r="BYW12" s="870"/>
      <c r="BYX12" s="870"/>
      <c r="BYY12" s="870"/>
      <c r="BYZ12" s="870"/>
      <c r="BZA12" s="870"/>
      <c r="BZB12" s="870"/>
      <c r="BZC12" s="870"/>
      <c r="BZD12" s="870"/>
      <c r="BZE12" s="870"/>
      <c r="BZF12" s="870"/>
      <c r="BZG12" s="870"/>
      <c r="BZH12" s="870"/>
      <c r="BZI12" s="870"/>
      <c r="BZJ12" s="870"/>
      <c r="BZK12" s="870"/>
      <c r="BZL12" s="870"/>
      <c r="BZM12" s="870"/>
      <c r="BZN12" s="870"/>
      <c r="BZO12" s="870"/>
      <c r="BZP12" s="870"/>
      <c r="BZQ12" s="870"/>
      <c r="BZR12" s="870"/>
      <c r="BZS12" s="870"/>
      <c r="BZT12" s="870"/>
      <c r="BZU12" s="870"/>
      <c r="BZV12" s="870"/>
      <c r="BZW12" s="870"/>
      <c r="BZX12" s="870"/>
      <c r="BZY12" s="870"/>
      <c r="BZZ12" s="870"/>
      <c r="CAA12" s="870"/>
      <c r="CAB12" s="870"/>
      <c r="CAC12" s="870"/>
      <c r="CAD12" s="870"/>
      <c r="CAE12" s="870"/>
      <c r="CAF12" s="870"/>
      <c r="CAG12" s="870"/>
      <c r="CAH12" s="870"/>
      <c r="CAI12" s="870"/>
      <c r="CAJ12" s="870"/>
      <c r="CAK12" s="870"/>
      <c r="CAL12" s="870"/>
      <c r="CAM12" s="870"/>
      <c r="CAN12" s="870"/>
      <c r="CAO12" s="870"/>
      <c r="CAP12" s="870"/>
      <c r="CAQ12" s="870"/>
      <c r="CAR12" s="870"/>
      <c r="CAS12" s="870"/>
      <c r="CAT12" s="870"/>
      <c r="CAU12" s="870"/>
      <c r="CAV12" s="870"/>
      <c r="CAW12" s="870"/>
      <c r="CAX12" s="870"/>
      <c r="CAY12" s="870"/>
      <c r="CAZ12" s="870"/>
      <c r="CBA12" s="870"/>
      <c r="CBB12" s="870"/>
      <c r="CBC12" s="870"/>
      <c r="CBD12" s="870"/>
      <c r="CBE12" s="870"/>
      <c r="CBF12" s="870"/>
      <c r="CBG12" s="870"/>
      <c r="CBH12" s="870"/>
      <c r="CBI12" s="870"/>
      <c r="CBJ12" s="870"/>
      <c r="CBK12" s="870"/>
      <c r="CBL12" s="870"/>
      <c r="CBM12" s="870"/>
      <c r="CBN12" s="870"/>
      <c r="CBO12" s="870"/>
      <c r="CBP12" s="870"/>
      <c r="CBQ12" s="870"/>
      <c r="CBR12" s="870"/>
      <c r="CBS12" s="870"/>
      <c r="CBT12" s="870"/>
      <c r="CBU12" s="870"/>
      <c r="CBV12" s="870"/>
      <c r="CBW12" s="870"/>
      <c r="CBX12" s="870"/>
      <c r="CBY12" s="870"/>
      <c r="CBZ12" s="870"/>
      <c r="CCA12" s="870"/>
      <c r="CCB12" s="870"/>
      <c r="CCC12" s="870"/>
      <c r="CCD12" s="870"/>
      <c r="CCE12" s="870"/>
      <c r="CCF12" s="870"/>
      <c r="CCG12" s="870"/>
      <c r="CCH12" s="870"/>
      <c r="CCI12" s="870"/>
      <c r="CCJ12" s="870"/>
      <c r="CCK12" s="870"/>
      <c r="CCL12" s="870"/>
      <c r="CCM12" s="870"/>
      <c r="CCN12" s="870"/>
      <c r="CCO12" s="870"/>
      <c r="CCP12" s="870"/>
      <c r="CCQ12" s="870"/>
      <c r="CCR12" s="870"/>
      <c r="CCS12" s="870"/>
      <c r="CCT12" s="870"/>
      <c r="CCU12" s="870"/>
      <c r="CCV12" s="870"/>
      <c r="CCW12" s="870"/>
      <c r="CCX12" s="870"/>
      <c r="CCY12" s="870"/>
      <c r="CCZ12" s="870"/>
      <c r="CDA12" s="870"/>
      <c r="CDB12" s="870"/>
      <c r="CDC12" s="870"/>
      <c r="CDD12" s="870"/>
      <c r="CDE12" s="870"/>
      <c r="CDF12" s="870"/>
      <c r="CDG12" s="870"/>
      <c r="CDH12" s="870"/>
      <c r="CDI12" s="870"/>
      <c r="CDJ12" s="870"/>
      <c r="CDK12" s="870"/>
      <c r="CDL12" s="870"/>
      <c r="CDM12" s="870"/>
      <c r="CDN12" s="870"/>
      <c r="CDO12" s="870"/>
      <c r="CDP12" s="870"/>
      <c r="CDQ12" s="870"/>
      <c r="CDR12" s="870"/>
      <c r="CDS12" s="870"/>
      <c r="CDT12" s="870"/>
      <c r="CDU12" s="870"/>
      <c r="CDV12" s="870"/>
      <c r="CDW12" s="870"/>
      <c r="CDX12" s="870"/>
      <c r="CDY12" s="870"/>
      <c r="CDZ12" s="870"/>
      <c r="CEA12" s="870"/>
      <c r="CEB12" s="870"/>
      <c r="CEC12" s="870"/>
      <c r="CED12" s="870"/>
      <c r="CEE12" s="870"/>
      <c r="CEF12" s="870"/>
      <c r="CEG12" s="870"/>
      <c r="CEH12" s="870"/>
      <c r="CEI12" s="870"/>
      <c r="CEJ12" s="870"/>
      <c r="CEK12" s="870"/>
      <c r="CEL12" s="870"/>
      <c r="CEM12" s="870"/>
      <c r="CEN12" s="870"/>
      <c r="CEO12" s="870"/>
      <c r="CEP12" s="870"/>
      <c r="CEQ12" s="870"/>
      <c r="CER12" s="870"/>
      <c r="CES12" s="870"/>
      <c r="CET12" s="870"/>
      <c r="CEU12" s="870"/>
      <c r="CEV12" s="870"/>
      <c r="CEW12" s="870"/>
      <c r="CEX12" s="870"/>
      <c r="CEY12" s="870"/>
      <c r="CEZ12" s="870"/>
      <c r="CFA12" s="870"/>
      <c r="CFB12" s="870"/>
      <c r="CFC12" s="870"/>
      <c r="CFD12" s="870"/>
      <c r="CFE12" s="870"/>
      <c r="CFF12" s="870"/>
      <c r="CFG12" s="870"/>
      <c r="CFH12" s="870"/>
      <c r="CFI12" s="870"/>
      <c r="CFJ12" s="870"/>
      <c r="CFK12" s="870"/>
      <c r="CFL12" s="870"/>
      <c r="CFM12" s="870"/>
      <c r="CFN12" s="870"/>
      <c r="CFO12" s="870"/>
      <c r="CFP12" s="870"/>
      <c r="CFQ12" s="870"/>
      <c r="CFR12" s="870"/>
      <c r="CFS12" s="870"/>
      <c r="CFT12" s="870"/>
      <c r="CFU12" s="870"/>
      <c r="CFV12" s="870"/>
      <c r="CFW12" s="870"/>
      <c r="CFX12" s="870"/>
      <c r="CFY12" s="870"/>
      <c r="CFZ12" s="870"/>
      <c r="CGA12" s="870"/>
      <c r="CGB12" s="870"/>
      <c r="CGC12" s="870"/>
      <c r="CGD12" s="870"/>
      <c r="CGE12" s="870"/>
      <c r="CGF12" s="870"/>
      <c r="CGG12" s="870"/>
      <c r="CGH12" s="870"/>
      <c r="CGI12" s="870"/>
      <c r="CGJ12" s="870"/>
      <c r="CGK12" s="870"/>
      <c r="CGL12" s="870"/>
      <c r="CGM12" s="870"/>
      <c r="CGN12" s="870"/>
      <c r="CGO12" s="870"/>
      <c r="CGP12" s="870"/>
      <c r="CGQ12" s="870"/>
      <c r="CGR12" s="870"/>
      <c r="CGS12" s="870"/>
      <c r="CGT12" s="870"/>
      <c r="CGU12" s="870"/>
      <c r="CGV12" s="870"/>
      <c r="CGW12" s="870"/>
      <c r="CGX12" s="870"/>
      <c r="CGY12" s="870"/>
      <c r="CGZ12" s="870"/>
      <c r="CHA12" s="870"/>
      <c r="CHB12" s="870"/>
      <c r="CHC12" s="870"/>
      <c r="CHD12" s="870"/>
      <c r="CHE12" s="870"/>
      <c r="CHF12" s="870"/>
      <c r="CHG12" s="870"/>
      <c r="CHH12" s="870"/>
      <c r="CHI12" s="870"/>
      <c r="CHJ12" s="870"/>
      <c r="CHK12" s="870"/>
      <c r="CHL12" s="870"/>
      <c r="CHM12" s="870"/>
      <c r="CHN12" s="870"/>
      <c r="CHO12" s="870"/>
      <c r="CHP12" s="870"/>
      <c r="CHQ12" s="870"/>
      <c r="CHR12" s="870"/>
      <c r="CHS12" s="870"/>
      <c r="CHT12" s="870"/>
      <c r="CHU12" s="870"/>
      <c r="CHV12" s="870"/>
      <c r="CHW12" s="870"/>
      <c r="CHX12" s="870"/>
      <c r="CHY12" s="870"/>
      <c r="CHZ12" s="870"/>
      <c r="CIA12" s="870"/>
      <c r="CIB12" s="870"/>
      <c r="CIC12" s="870"/>
      <c r="CID12" s="870"/>
      <c r="CIE12" s="870"/>
      <c r="CIF12" s="870"/>
      <c r="CIG12" s="870"/>
      <c r="CIH12" s="870"/>
      <c r="CII12" s="870"/>
      <c r="CIJ12" s="870"/>
      <c r="CIK12" s="870"/>
      <c r="CIL12" s="870"/>
      <c r="CIM12" s="870"/>
      <c r="CIN12" s="870"/>
      <c r="CIO12" s="870"/>
      <c r="CIP12" s="870"/>
      <c r="CIQ12" s="870"/>
      <c r="CIR12" s="870"/>
      <c r="CIS12" s="870"/>
      <c r="CIT12" s="870"/>
      <c r="CIU12" s="870"/>
      <c r="CIV12" s="870"/>
      <c r="CIW12" s="870"/>
      <c r="CIX12" s="870"/>
      <c r="CIY12" s="870"/>
      <c r="CIZ12" s="870"/>
      <c r="CJA12" s="870"/>
      <c r="CJB12" s="870"/>
      <c r="CJC12" s="870"/>
      <c r="CJD12" s="870"/>
      <c r="CJE12" s="870"/>
      <c r="CJF12" s="870"/>
      <c r="CJG12" s="870"/>
      <c r="CJH12" s="870"/>
      <c r="CJI12" s="870"/>
      <c r="CJJ12" s="870"/>
      <c r="CJK12" s="870"/>
      <c r="CJL12" s="870"/>
      <c r="CJM12" s="870"/>
      <c r="CJN12" s="870"/>
      <c r="CJO12" s="870"/>
      <c r="CJP12" s="870"/>
      <c r="CJQ12" s="870"/>
      <c r="CJR12" s="870"/>
      <c r="CJS12" s="870"/>
      <c r="CJT12" s="870"/>
      <c r="CJU12" s="870"/>
      <c r="CJV12" s="870"/>
      <c r="CJW12" s="870"/>
      <c r="CJX12" s="870"/>
      <c r="CJY12" s="870"/>
      <c r="CJZ12" s="870"/>
      <c r="CKA12" s="870"/>
      <c r="CKB12" s="870"/>
      <c r="CKC12" s="870"/>
      <c r="CKD12" s="870"/>
      <c r="CKE12" s="870"/>
      <c r="CKF12" s="870"/>
      <c r="CKG12" s="870"/>
      <c r="CKH12" s="870"/>
      <c r="CKI12" s="870"/>
      <c r="CKJ12" s="870"/>
      <c r="CKK12" s="870"/>
      <c r="CKL12" s="870"/>
      <c r="CKM12" s="870"/>
      <c r="CKN12" s="870"/>
      <c r="CKO12" s="870"/>
      <c r="CKP12" s="870"/>
      <c r="CKQ12" s="870"/>
      <c r="CKR12" s="870"/>
      <c r="CKS12" s="870"/>
      <c r="CKT12" s="870"/>
      <c r="CKU12" s="870"/>
      <c r="CKV12" s="870"/>
      <c r="CKW12" s="870"/>
      <c r="CKX12" s="870"/>
      <c r="CKY12" s="870"/>
      <c r="CKZ12" s="870"/>
      <c r="CLA12" s="870"/>
      <c r="CLB12" s="870"/>
      <c r="CLC12" s="870"/>
      <c r="CLD12" s="870"/>
      <c r="CLE12" s="870"/>
      <c r="CLF12" s="870"/>
      <c r="CLG12" s="870"/>
      <c r="CLH12" s="870"/>
      <c r="CLI12" s="870"/>
      <c r="CLJ12" s="870"/>
      <c r="CLK12" s="870"/>
      <c r="CLL12" s="870"/>
      <c r="CLM12" s="870"/>
      <c r="CLN12" s="870"/>
      <c r="CLO12" s="870"/>
      <c r="CLP12" s="870"/>
      <c r="CLQ12" s="870"/>
      <c r="CLR12" s="870"/>
      <c r="CLS12" s="870"/>
      <c r="CLT12" s="870"/>
      <c r="CLU12" s="870"/>
      <c r="CLV12" s="870"/>
      <c r="CLW12" s="870"/>
      <c r="CLX12" s="870"/>
      <c r="CLY12" s="870"/>
      <c r="CLZ12" s="870"/>
      <c r="CMA12" s="870"/>
      <c r="CMB12" s="870"/>
      <c r="CMC12" s="870"/>
      <c r="CMD12" s="870"/>
      <c r="CME12" s="870"/>
      <c r="CMF12" s="870"/>
      <c r="CMG12" s="870"/>
      <c r="CMH12" s="870"/>
      <c r="CMI12" s="870"/>
      <c r="CMJ12" s="870"/>
      <c r="CMK12" s="870"/>
      <c r="CML12" s="870"/>
      <c r="CMM12" s="870"/>
      <c r="CMN12" s="870"/>
      <c r="CMO12" s="870"/>
      <c r="CMP12" s="870"/>
      <c r="CMQ12" s="870"/>
      <c r="CMR12" s="870"/>
      <c r="CMS12" s="870"/>
      <c r="CMT12" s="870"/>
      <c r="CMU12" s="870"/>
      <c r="CMV12" s="870"/>
      <c r="CMW12" s="870"/>
      <c r="CMX12" s="870"/>
      <c r="CMY12" s="870"/>
      <c r="CMZ12" s="870"/>
      <c r="CNA12" s="870"/>
      <c r="CNB12" s="870"/>
      <c r="CNC12" s="870"/>
      <c r="CND12" s="870"/>
      <c r="CNE12" s="870"/>
      <c r="CNF12" s="870"/>
      <c r="CNG12" s="870"/>
      <c r="CNH12" s="870"/>
      <c r="CNI12" s="870"/>
      <c r="CNJ12" s="870"/>
      <c r="CNK12" s="870"/>
      <c r="CNL12" s="870"/>
      <c r="CNM12" s="870"/>
      <c r="CNN12" s="870"/>
      <c r="CNO12" s="870"/>
      <c r="CNP12" s="870"/>
      <c r="CNQ12" s="870"/>
      <c r="CNR12" s="870"/>
      <c r="CNS12" s="870"/>
      <c r="CNT12" s="870"/>
      <c r="CNU12" s="870"/>
      <c r="CNV12" s="870"/>
      <c r="CNW12" s="870"/>
      <c r="CNX12" s="870"/>
      <c r="CNY12" s="870"/>
      <c r="CNZ12" s="870"/>
      <c r="COA12" s="870"/>
      <c r="COB12" s="870"/>
      <c r="COC12" s="870"/>
      <c r="COD12" s="870"/>
      <c r="COE12" s="870"/>
      <c r="COF12" s="870"/>
      <c r="COG12" s="870"/>
      <c r="COH12" s="870"/>
      <c r="COI12" s="870"/>
      <c r="COJ12" s="870"/>
      <c r="COK12" s="870"/>
      <c r="COL12" s="870"/>
      <c r="COM12" s="870"/>
      <c r="CON12" s="870"/>
      <c r="COO12" s="870"/>
      <c r="COP12" s="870"/>
      <c r="COQ12" s="870"/>
      <c r="COR12" s="870"/>
      <c r="COS12" s="870"/>
      <c r="COT12" s="870"/>
      <c r="COU12" s="870"/>
      <c r="COV12" s="870"/>
      <c r="COW12" s="870"/>
      <c r="COX12" s="870"/>
      <c r="COY12" s="870"/>
      <c r="COZ12" s="870"/>
      <c r="CPA12" s="870"/>
      <c r="CPB12" s="870"/>
      <c r="CPC12" s="870"/>
      <c r="CPD12" s="870"/>
      <c r="CPE12" s="870"/>
      <c r="CPF12" s="870"/>
      <c r="CPG12" s="870"/>
      <c r="CPH12" s="870"/>
      <c r="CPI12" s="870"/>
      <c r="CPJ12" s="870"/>
      <c r="CPK12" s="870"/>
      <c r="CPL12" s="870"/>
      <c r="CPM12" s="870"/>
      <c r="CPN12" s="870"/>
      <c r="CPO12" s="870"/>
      <c r="CPP12" s="870"/>
      <c r="CPQ12" s="870"/>
      <c r="CPR12" s="870"/>
      <c r="CPS12" s="870"/>
      <c r="CPT12" s="870"/>
      <c r="CPU12" s="870"/>
      <c r="CPV12" s="870"/>
      <c r="CPW12" s="870"/>
      <c r="CPX12" s="870"/>
      <c r="CPY12" s="870"/>
      <c r="CPZ12" s="870"/>
      <c r="CQA12" s="870"/>
      <c r="CQB12" s="870"/>
      <c r="CQC12" s="870"/>
      <c r="CQD12" s="870"/>
      <c r="CQE12" s="870"/>
      <c r="CQF12" s="870"/>
      <c r="CQG12" s="870"/>
      <c r="CQH12" s="870"/>
      <c r="CQI12" s="870"/>
      <c r="CQJ12" s="870"/>
      <c r="CQK12" s="870"/>
      <c r="CQL12" s="870"/>
      <c r="CQM12" s="870"/>
      <c r="CQN12" s="870"/>
      <c r="CQO12" s="870"/>
      <c r="CQP12" s="870"/>
      <c r="CQQ12" s="870"/>
      <c r="CQR12" s="870"/>
      <c r="CQS12" s="870"/>
      <c r="CQT12" s="870"/>
      <c r="CQU12" s="870"/>
      <c r="CQV12" s="870"/>
      <c r="CQW12" s="870"/>
      <c r="CQX12" s="870"/>
      <c r="CQY12" s="870"/>
      <c r="CQZ12" s="870"/>
      <c r="CRA12" s="870"/>
      <c r="CRB12" s="870"/>
      <c r="CRC12" s="870"/>
      <c r="CRD12" s="870"/>
      <c r="CRE12" s="870"/>
      <c r="CRF12" s="870"/>
      <c r="CRG12" s="870"/>
      <c r="CRH12" s="870"/>
      <c r="CRI12" s="870"/>
      <c r="CRJ12" s="870"/>
      <c r="CRK12" s="870"/>
      <c r="CRL12" s="870"/>
      <c r="CRM12" s="870"/>
      <c r="CRN12" s="870"/>
      <c r="CRO12" s="870"/>
      <c r="CRP12" s="870"/>
      <c r="CRQ12" s="870"/>
      <c r="CRR12" s="870"/>
      <c r="CRS12" s="870"/>
      <c r="CRT12" s="870"/>
      <c r="CRU12" s="870"/>
      <c r="CRV12" s="870"/>
      <c r="CRW12" s="870"/>
      <c r="CRX12" s="870"/>
      <c r="CRY12" s="870"/>
      <c r="CRZ12" s="870"/>
      <c r="CSA12" s="870"/>
      <c r="CSB12" s="870"/>
      <c r="CSC12" s="870"/>
      <c r="CSD12" s="870"/>
      <c r="CSE12" s="870"/>
      <c r="CSF12" s="870"/>
      <c r="CSG12" s="870"/>
      <c r="CSH12" s="870"/>
      <c r="CSI12" s="870"/>
      <c r="CSJ12" s="870"/>
      <c r="CSK12" s="870"/>
      <c r="CSL12" s="870"/>
      <c r="CSM12" s="870"/>
      <c r="CSN12" s="870"/>
      <c r="CSO12" s="870"/>
      <c r="CSP12" s="870"/>
      <c r="CSQ12" s="870"/>
      <c r="CSR12" s="870"/>
      <c r="CSS12" s="870"/>
      <c r="CST12" s="870"/>
      <c r="CSU12" s="870"/>
      <c r="CSV12" s="870"/>
      <c r="CSW12" s="870"/>
      <c r="CSX12" s="870"/>
      <c r="CSY12" s="870"/>
      <c r="CSZ12" s="870"/>
      <c r="CTA12" s="870"/>
      <c r="CTB12" s="870"/>
      <c r="CTC12" s="870"/>
      <c r="CTD12" s="870"/>
      <c r="CTE12" s="870"/>
      <c r="CTF12" s="870"/>
      <c r="CTG12" s="870"/>
      <c r="CTH12" s="870"/>
      <c r="CTI12" s="870"/>
      <c r="CTJ12" s="870"/>
      <c r="CTK12" s="870"/>
      <c r="CTL12" s="870"/>
      <c r="CTM12" s="870"/>
      <c r="CTN12" s="870"/>
      <c r="CTO12" s="870"/>
      <c r="CTP12" s="870"/>
      <c r="CTQ12" s="870"/>
      <c r="CTR12" s="870"/>
      <c r="CTS12" s="870"/>
      <c r="CTT12" s="870"/>
      <c r="CTU12" s="870"/>
      <c r="CTV12" s="870"/>
      <c r="CTW12" s="870"/>
      <c r="CTX12" s="870"/>
      <c r="CTY12" s="870"/>
      <c r="CTZ12" s="870"/>
      <c r="CUA12" s="870"/>
      <c r="CUB12" s="870"/>
      <c r="CUC12" s="870"/>
      <c r="CUD12" s="870"/>
      <c r="CUE12" s="870"/>
      <c r="CUF12" s="870"/>
      <c r="CUG12" s="870"/>
      <c r="CUH12" s="870"/>
      <c r="CUI12" s="870"/>
      <c r="CUJ12" s="870"/>
      <c r="CUK12" s="870"/>
      <c r="CUL12" s="870"/>
      <c r="CUM12" s="870"/>
      <c r="CUN12" s="870"/>
      <c r="CUO12" s="870"/>
      <c r="CUP12" s="870"/>
      <c r="CUQ12" s="870"/>
      <c r="CUR12" s="870"/>
      <c r="CUS12" s="870"/>
      <c r="CUT12" s="870"/>
      <c r="CUU12" s="870"/>
      <c r="CUV12" s="870"/>
      <c r="CUW12" s="870"/>
      <c r="CUX12" s="870"/>
      <c r="CUY12" s="870"/>
      <c r="CUZ12" s="870"/>
      <c r="CVA12" s="870"/>
      <c r="CVB12" s="870"/>
      <c r="CVC12" s="870"/>
      <c r="CVD12" s="870"/>
      <c r="CVE12" s="870"/>
      <c r="CVF12" s="870"/>
      <c r="CVG12" s="870"/>
      <c r="CVH12" s="870"/>
      <c r="CVI12" s="870"/>
      <c r="CVJ12" s="870"/>
      <c r="CVK12" s="870"/>
      <c r="CVL12" s="870"/>
      <c r="CVM12" s="870"/>
      <c r="CVN12" s="870"/>
      <c r="CVO12" s="870"/>
      <c r="CVP12" s="870"/>
      <c r="CVQ12" s="870"/>
      <c r="CVR12" s="870"/>
      <c r="CVS12" s="870"/>
      <c r="CVT12" s="870"/>
      <c r="CVU12" s="870"/>
      <c r="CVV12" s="870"/>
      <c r="CVW12" s="870"/>
      <c r="CVX12" s="870"/>
      <c r="CVY12" s="870"/>
      <c r="CVZ12" s="870"/>
      <c r="CWA12" s="870"/>
      <c r="CWB12" s="870"/>
      <c r="CWC12" s="870"/>
      <c r="CWD12" s="870"/>
      <c r="CWE12" s="870"/>
      <c r="CWF12" s="870"/>
      <c r="CWG12" s="870"/>
      <c r="CWH12" s="870"/>
      <c r="CWI12" s="870"/>
      <c r="CWJ12" s="870"/>
      <c r="CWK12" s="870"/>
      <c r="CWL12" s="870"/>
      <c r="CWM12" s="870"/>
      <c r="CWN12" s="870"/>
      <c r="CWO12" s="870"/>
      <c r="CWP12" s="870"/>
      <c r="CWQ12" s="870"/>
      <c r="CWR12" s="870"/>
      <c r="CWS12" s="870"/>
      <c r="CWT12" s="870"/>
      <c r="CWU12" s="870"/>
      <c r="CWV12" s="870"/>
      <c r="CWW12" s="870"/>
      <c r="CWX12" s="870"/>
      <c r="CWY12" s="870"/>
      <c r="CWZ12" s="870"/>
      <c r="CXA12" s="870"/>
      <c r="CXB12" s="870"/>
      <c r="CXC12" s="870"/>
      <c r="CXD12" s="870"/>
      <c r="CXE12" s="870"/>
      <c r="CXF12" s="870"/>
      <c r="CXG12" s="870"/>
      <c r="CXH12" s="870"/>
      <c r="CXI12" s="870"/>
      <c r="CXJ12" s="870"/>
      <c r="CXK12" s="870"/>
      <c r="CXL12" s="870"/>
      <c r="CXM12" s="870"/>
      <c r="CXN12" s="870"/>
      <c r="CXO12" s="870"/>
      <c r="CXP12" s="870"/>
      <c r="CXQ12" s="870"/>
      <c r="CXR12" s="870"/>
      <c r="CXS12" s="870"/>
      <c r="CXT12" s="870"/>
      <c r="CXU12" s="870"/>
      <c r="CXV12" s="870"/>
      <c r="CXW12" s="870"/>
      <c r="CXX12" s="870"/>
      <c r="CXY12" s="870"/>
      <c r="CXZ12" s="870"/>
      <c r="CYA12" s="870"/>
      <c r="CYB12" s="870"/>
      <c r="CYC12" s="870"/>
      <c r="CYD12" s="870"/>
      <c r="CYE12" s="870"/>
      <c r="CYF12" s="870"/>
      <c r="CYG12" s="870"/>
      <c r="CYH12" s="870"/>
      <c r="CYI12" s="870"/>
      <c r="CYJ12" s="870"/>
      <c r="CYK12" s="870"/>
      <c r="CYL12" s="870"/>
      <c r="CYM12" s="870"/>
      <c r="CYN12" s="870"/>
      <c r="CYO12" s="870"/>
      <c r="CYP12" s="870"/>
      <c r="CYQ12" s="870"/>
      <c r="CYR12" s="870"/>
      <c r="CYS12" s="870"/>
      <c r="CYT12" s="870"/>
      <c r="CYU12" s="870"/>
      <c r="CYV12" s="870"/>
      <c r="CYW12" s="870"/>
      <c r="CYX12" s="870"/>
      <c r="CYY12" s="870"/>
      <c r="CYZ12" s="870"/>
      <c r="CZA12" s="870"/>
      <c r="CZB12" s="870"/>
      <c r="CZC12" s="870"/>
      <c r="CZD12" s="870"/>
      <c r="CZE12" s="870"/>
      <c r="CZF12" s="870"/>
      <c r="CZG12" s="870"/>
      <c r="CZH12" s="870"/>
      <c r="CZI12" s="870"/>
      <c r="CZJ12" s="870"/>
      <c r="CZK12" s="870"/>
      <c r="CZL12" s="870"/>
      <c r="CZM12" s="870"/>
      <c r="CZN12" s="870"/>
      <c r="CZO12" s="870"/>
      <c r="CZP12" s="870"/>
      <c r="CZQ12" s="870"/>
      <c r="CZR12" s="870"/>
      <c r="CZS12" s="870"/>
      <c r="CZT12" s="870"/>
      <c r="CZU12" s="870"/>
      <c r="CZV12" s="870"/>
      <c r="CZW12" s="870"/>
      <c r="CZX12" s="870"/>
      <c r="CZY12" s="870"/>
      <c r="CZZ12" s="870"/>
      <c r="DAA12" s="870"/>
      <c r="DAB12" s="870"/>
      <c r="DAC12" s="870"/>
      <c r="DAD12" s="870"/>
      <c r="DAE12" s="870"/>
      <c r="DAF12" s="870"/>
      <c r="DAG12" s="870"/>
      <c r="DAH12" s="870"/>
      <c r="DAI12" s="870"/>
      <c r="DAJ12" s="870"/>
      <c r="DAK12" s="870"/>
      <c r="DAL12" s="870"/>
      <c r="DAM12" s="870"/>
      <c r="DAN12" s="870"/>
      <c r="DAO12" s="870"/>
      <c r="DAP12" s="870"/>
      <c r="DAQ12" s="870"/>
      <c r="DAR12" s="870"/>
      <c r="DAS12" s="870"/>
      <c r="DAT12" s="870"/>
      <c r="DAU12" s="870"/>
      <c r="DAV12" s="870"/>
      <c r="DAW12" s="870"/>
      <c r="DAX12" s="870"/>
      <c r="DAY12" s="870"/>
      <c r="DAZ12" s="870"/>
      <c r="DBA12" s="870"/>
      <c r="DBB12" s="870"/>
      <c r="DBC12" s="870"/>
      <c r="DBD12" s="870"/>
      <c r="DBE12" s="870"/>
      <c r="DBF12" s="870"/>
      <c r="DBG12" s="870"/>
      <c r="DBH12" s="870"/>
      <c r="DBI12" s="870"/>
      <c r="DBJ12" s="870"/>
      <c r="DBK12" s="870"/>
      <c r="DBL12" s="870"/>
      <c r="DBM12" s="870"/>
      <c r="DBN12" s="870"/>
      <c r="DBO12" s="870"/>
      <c r="DBP12" s="870"/>
      <c r="DBQ12" s="870"/>
      <c r="DBR12" s="870"/>
      <c r="DBS12" s="870"/>
      <c r="DBT12" s="870"/>
      <c r="DBU12" s="870"/>
      <c r="DBV12" s="870"/>
      <c r="DBW12" s="870"/>
      <c r="DBX12" s="870"/>
      <c r="DBY12" s="870"/>
      <c r="DBZ12" s="870"/>
      <c r="DCA12" s="870"/>
      <c r="DCB12" s="870"/>
      <c r="DCC12" s="870"/>
      <c r="DCD12" s="870"/>
      <c r="DCE12" s="870"/>
      <c r="DCF12" s="870"/>
      <c r="DCG12" s="870"/>
      <c r="DCH12" s="870"/>
      <c r="DCI12" s="870"/>
      <c r="DCJ12" s="870"/>
      <c r="DCK12" s="870"/>
      <c r="DCL12" s="870"/>
      <c r="DCM12" s="870"/>
      <c r="DCN12" s="870"/>
      <c r="DCO12" s="870"/>
      <c r="DCP12" s="870"/>
      <c r="DCQ12" s="870"/>
      <c r="DCR12" s="870"/>
      <c r="DCS12" s="870"/>
      <c r="DCT12" s="870"/>
      <c r="DCU12" s="870"/>
      <c r="DCV12" s="870"/>
      <c r="DCW12" s="870"/>
      <c r="DCX12" s="870"/>
      <c r="DCY12" s="870"/>
      <c r="DCZ12" s="870"/>
      <c r="DDA12" s="870"/>
      <c r="DDB12" s="870"/>
      <c r="DDC12" s="870"/>
      <c r="DDD12" s="870"/>
      <c r="DDE12" s="870"/>
      <c r="DDF12" s="870"/>
      <c r="DDG12" s="870"/>
      <c r="DDH12" s="870"/>
      <c r="DDI12" s="870"/>
      <c r="DDJ12" s="870"/>
      <c r="DDK12" s="870"/>
      <c r="DDL12" s="870"/>
      <c r="DDM12" s="870"/>
      <c r="DDN12" s="870"/>
      <c r="DDO12" s="870"/>
      <c r="DDP12" s="870"/>
      <c r="DDQ12" s="870"/>
      <c r="DDR12" s="870"/>
      <c r="DDS12" s="870"/>
      <c r="DDT12" s="870"/>
      <c r="DDU12" s="870"/>
      <c r="DDV12" s="870"/>
      <c r="DDW12" s="870"/>
      <c r="DDX12" s="870"/>
      <c r="DDY12" s="870"/>
      <c r="DDZ12" s="870"/>
      <c r="DEA12" s="870"/>
      <c r="DEB12" s="870"/>
      <c r="DEC12" s="870"/>
      <c r="DED12" s="870"/>
      <c r="DEE12" s="870"/>
      <c r="DEF12" s="870"/>
      <c r="DEG12" s="870"/>
      <c r="DEH12" s="870"/>
      <c r="DEI12" s="870"/>
      <c r="DEJ12" s="870"/>
      <c r="DEK12" s="870"/>
      <c r="DEL12" s="870"/>
      <c r="DEM12" s="870"/>
      <c r="DEN12" s="870"/>
      <c r="DEO12" s="870"/>
      <c r="DEP12" s="870"/>
      <c r="DEQ12" s="870"/>
      <c r="DER12" s="870"/>
      <c r="DES12" s="870"/>
      <c r="DET12" s="870"/>
      <c r="DEU12" s="870"/>
      <c r="DEV12" s="870"/>
      <c r="DEW12" s="870"/>
      <c r="DEX12" s="870"/>
      <c r="DEY12" s="870"/>
      <c r="DEZ12" s="870"/>
      <c r="DFA12" s="870"/>
      <c r="DFB12" s="870"/>
      <c r="DFC12" s="870"/>
      <c r="DFD12" s="870"/>
      <c r="DFE12" s="870"/>
      <c r="DFF12" s="870"/>
      <c r="DFG12" s="870"/>
      <c r="DFH12" s="870"/>
      <c r="DFI12" s="870"/>
      <c r="DFJ12" s="870"/>
      <c r="DFK12" s="870"/>
      <c r="DFL12" s="870"/>
      <c r="DFM12" s="870"/>
      <c r="DFN12" s="870"/>
      <c r="DFO12" s="870"/>
      <c r="DFP12" s="870"/>
      <c r="DFQ12" s="870"/>
      <c r="DFR12" s="870"/>
      <c r="DFS12" s="870"/>
      <c r="DFT12" s="870"/>
      <c r="DFU12" s="870"/>
      <c r="DFV12" s="870"/>
      <c r="DFW12" s="870"/>
      <c r="DFX12" s="870"/>
      <c r="DFY12" s="870"/>
      <c r="DFZ12" s="870"/>
      <c r="DGA12" s="870"/>
      <c r="DGB12" s="870"/>
      <c r="DGC12" s="870"/>
      <c r="DGD12" s="870"/>
      <c r="DGE12" s="870"/>
      <c r="DGF12" s="870"/>
      <c r="DGG12" s="870"/>
      <c r="DGH12" s="870"/>
      <c r="DGI12" s="870"/>
      <c r="DGJ12" s="870"/>
      <c r="DGK12" s="870"/>
      <c r="DGL12" s="870"/>
      <c r="DGM12" s="870"/>
      <c r="DGN12" s="870"/>
      <c r="DGO12" s="870"/>
      <c r="DGP12" s="870"/>
      <c r="DGQ12" s="870"/>
      <c r="DGR12" s="870"/>
      <c r="DGS12" s="870"/>
      <c r="DGT12" s="870"/>
      <c r="DGU12" s="870"/>
      <c r="DGV12" s="870"/>
      <c r="DGW12" s="870"/>
      <c r="DGX12" s="870"/>
      <c r="DGY12" s="870"/>
      <c r="DGZ12" s="870"/>
      <c r="DHA12" s="870"/>
      <c r="DHB12" s="870"/>
      <c r="DHC12" s="870"/>
      <c r="DHD12" s="870"/>
      <c r="DHE12" s="870"/>
      <c r="DHF12" s="870"/>
      <c r="DHG12" s="870"/>
      <c r="DHH12" s="870"/>
      <c r="DHI12" s="870"/>
      <c r="DHJ12" s="870"/>
      <c r="DHK12" s="870"/>
      <c r="DHL12" s="870"/>
      <c r="DHM12" s="870"/>
      <c r="DHN12" s="870"/>
      <c r="DHO12" s="870"/>
      <c r="DHP12" s="870"/>
      <c r="DHQ12" s="870"/>
      <c r="DHR12" s="870"/>
      <c r="DHS12" s="870"/>
      <c r="DHT12" s="870"/>
      <c r="DHU12" s="870"/>
      <c r="DHV12" s="870"/>
      <c r="DHW12" s="870"/>
      <c r="DHX12" s="870"/>
      <c r="DHY12" s="870"/>
      <c r="DHZ12" s="870"/>
      <c r="DIA12" s="870"/>
      <c r="DIB12" s="870"/>
      <c r="DIC12" s="870"/>
      <c r="DID12" s="870"/>
      <c r="DIE12" s="870"/>
      <c r="DIF12" s="870"/>
      <c r="DIG12" s="870"/>
      <c r="DIH12" s="870"/>
      <c r="DII12" s="870"/>
      <c r="DIJ12" s="870"/>
      <c r="DIK12" s="870"/>
      <c r="DIL12" s="870"/>
      <c r="DIM12" s="870"/>
      <c r="DIN12" s="870"/>
      <c r="DIO12" s="870"/>
      <c r="DIP12" s="870"/>
      <c r="DIQ12" s="870"/>
      <c r="DIR12" s="870"/>
      <c r="DIS12" s="870"/>
      <c r="DIT12" s="870"/>
      <c r="DIU12" s="870"/>
      <c r="DIV12" s="870"/>
      <c r="DIW12" s="870"/>
      <c r="DIX12" s="870"/>
      <c r="DIY12" s="870"/>
      <c r="DIZ12" s="870"/>
      <c r="DJA12" s="870"/>
      <c r="DJB12" s="870"/>
      <c r="DJC12" s="870"/>
      <c r="DJD12" s="870"/>
      <c r="DJE12" s="870"/>
      <c r="DJF12" s="870"/>
      <c r="DJG12" s="870"/>
      <c r="DJH12" s="870"/>
      <c r="DJI12" s="870"/>
      <c r="DJJ12" s="870"/>
      <c r="DJK12" s="870"/>
      <c r="DJL12" s="870"/>
      <c r="DJM12" s="870"/>
      <c r="DJN12" s="870"/>
      <c r="DJO12" s="870"/>
      <c r="DJP12" s="870"/>
      <c r="DJQ12" s="870"/>
      <c r="DJR12" s="870"/>
      <c r="DJS12" s="870"/>
      <c r="DJT12" s="870"/>
      <c r="DJU12" s="870"/>
      <c r="DJV12" s="870"/>
      <c r="DJW12" s="870"/>
      <c r="DJX12" s="870"/>
      <c r="DJY12" s="870"/>
      <c r="DJZ12" s="870"/>
      <c r="DKA12" s="870"/>
      <c r="DKB12" s="870"/>
      <c r="DKC12" s="870"/>
      <c r="DKD12" s="870"/>
      <c r="DKE12" s="870"/>
      <c r="DKF12" s="870"/>
      <c r="DKG12" s="870"/>
      <c r="DKH12" s="870"/>
      <c r="DKI12" s="870"/>
      <c r="DKJ12" s="870"/>
      <c r="DKK12" s="870"/>
      <c r="DKL12" s="870"/>
      <c r="DKM12" s="870"/>
      <c r="DKN12" s="870"/>
      <c r="DKO12" s="870"/>
      <c r="DKP12" s="870"/>
      <c r="DKQ12" s="870"/>
      <c r="DKR12" s="870"/>
      <c r="DKS12" s="870"/>
      <c r="DKT12" s="870"/>
      <c r="DKU12" s="870"/>
      <c r="DKV12" s="870"/>
      <c r="DKW12" s="870"/>
      <c r="DKX12" s="870"/>
      <c r="DKY12" s="870"/>
      <c r="DKZ12" s="870"/>
      <c r="DLA12" s="870"/>
      <c r="DLB12" s="870"/>
      <c r="DLC12" s="870"/>
      <c r="DLD12" s="870"/>
      <c r="DLE12" s="870"/>
      <c r="DLF12" s="870"/>
      <c r="DLG12" s="870"/>
      <c r="DLH12" s="870"/>
      <c r="DLI12" s="870"/>
      <c r="DLJ12" s="870"/>
      <c r="DLK12" s="870"/>
      <c r="DLL12" s="870"/>
      <c r="DLM12" s="870"/>
      <c r="DLN12" s="870"/>
      <c r="DLO12" s="870"/>
      <c r="DLP12" s="870"/>
      <c r="DLQ12" s="870"/>
      <c r="DLR12" s="870"/>
      <c r="DLS12" s="870"/>
      <c r="DLT12" s="870"/>
      <c r="DLU12" s="870"/>
      <c r="DLV12" s="870"/>
      <c r="DLW12" s="870"/>
      <c r="DLX12" s="870"/>
      <c r="DLY12" s="870"/>
      <c r="DLZ12" s="870"/>
      <c r="DMA12" s="870"/>
      <c r="DMB12" s="870"/>
      <c r="DMC12" s="870"/>
      <c r="DMD12" s="870"/>
      <c r="DME12" s="870"/>
      <c r="DMF12" s="870"/>
      <c r="DMG12" s="870"/>
      <c r="DMH12" s="870"/>
      <c r="DMI12" s="870"/>
      <c r="DMJ12" s="870"/>
      <c r="DMK12" s="870"/>
      <c r="DML12" s="870"/>
      <c r="DMM12" s="870"/>
      <c r="DMN12" s="870"/>
      <c r="DMO12" s="870"/>
      <c r="DMP12" s="870"/>
      <c r="DMQ12" s="870"/>
      <c r="DMR12" s="870"/>
      <c r="DMS12" s="870"/>
      <c r="DMT12" s="870"/>
      <c r="DMU12" s="870"/>
      <c r="DMV12" s="870"/>
      <c r="DMW12" s="870"/>
      <c r="DMX12" s="870"/>
      <c r="DMY12" s="870"/>
      <c r="DMZ12" s="870"/>
      <c r="DNA12" s="870"/>
      <c r="DNB12" s="870"/>
      <c r="DNC12" s="870"/>
      <c r="DND12" s="870"/>
      <c r="DNE12" s="870"/>
      <c r="DNF12" s="870"/>
      <c r="DNG12" s="870"/>
      <c r="DNH12" s="870"/>
      <c r="DNI12" s="870"/>
      <c r="DNJ12" s="870"/>
      <c r="DNK12" s="870"/>
      <c r="DNL12" s="870"/>
      <c r="DNM12" s="870"/>
      <c r="DNN12" s="870"/>
      <c r="DNO12" s="870"/>
      <c r="DNP12" s="870"/>
      <c r="DNQ12" s="870"/>
      <c r="DNR12" s="870"/>
      <c r="DNS12" s="870"/>
      <c r="DNT12" s="870"/>
      <c r="DNU12" s="870"/>
      <c r="DNV12" s="870"/>
      <c r="DNW12" s="870"/>
      <c r="DNX12" s="870"/>
      <c r="DNY12" s="870"/>
      <c r="DNZ12" s="870"/>
      <c r="DOA12" s="870"/>
      <c r="DOB12" s="870"/>
      <c r="DOC12" s="870"/>
      <c r="DOD12" s="870"/>
      <c r="DOE12" s="870"/>
      <c r="DOF12" s="870"/>
      <c r="DOG12" s="870"/>
      <c r="DOH12" s="870"/>
      <c r="DOI12" s="870"/>
      <c r="DOJ12" s="870"/>
      <c r="DOK12" s="870"/>
      <c r="DOL12" s="870"/>
      <c r="DOM12" s="870"/>
      <c r="DON12" s="870"/>
      <c r="DOO12" s="870"/>
      <c r="DOP12" s="870"/>
      <c r="DOQ12" s="870"/>
      <c r="DOR12" s="870"/>
      <c r="DOS12" s="870"/>
      <c r="DOT12" s="870"/>
      <c r="DOU12" s="870"/>
      <c r="DOV12" s="870"/>
      <c r="DOW12" s="870"/>
      <c r="DOX12" s="870"/>
      <c r="DOY12" s="870"/>
      <c r="DOZ12" s="870"/>
      <c r="DPA12" s="870"/>
      <c r="DPB12" s="870"/>
      <c r="DPC12" s="870"/>
      <c r="DPD12" s="870"/>
      <c r="DPE12" s="870"/>
      <c r="DPF12" s="870"/>
      <c r="DPG12" s="870"/>
      <c r="DPH12" s="870"/>
      <c r="DPI12" s="870"/>
      <c r="DPJ12" s="870"/>
      <c r="DPK12" s="870"/>
      <c r="DPL12" s="870"/>
      <c r="DPM12" s="870"/>
      <c r="DPN12" s="870"/>
      <c r="DPO12" s="870"/>
      <c r="DPP12" s="870"/>
      <c r="DPQ12" s="870"/>
      <c r="DPR12" s="870"/>
      <c r="DPS12" s="870"/>
      <c r="DPT12" s="870"/>
      <c r="DPU12" s="870"/>
      <c r="DPV12" s="870"/>
      <c r="DPW12" s="870"/>
      <c r="DPX12" s="870"/>
      <c r="DPY12" s="870"/>
      <c r="DPZ12" s="870"/>
      <c r="DQA12" s="870"/>
      <c r="DQB12" s="870"/>
      <c r="DQC12" s="870"/>
      <c r="DQD12" s="870"/>
      <c r="DQE12" s="870"/>
      <c r="DQF12" s="870"/>
      <c r="DQG12" s="870"/>
      <c r="DQH12" s="870"/>
      <c r="DQI12" s="870"/>
      <c r="DQJ12" s="870"/>
      <c r="DQK12" s="870"/>
      <c r="DQL12" s="870"/>
      <c r="DQM12" s="870"/>
      <c r="DQN12" s="870"/>
      <c r="DQO12" s="870"/>
      <c r="DQP12" s="870"/>
      <c r="DQQ12" s="870"/>
      <c r="DQR12" s="870"/>
      <c r="DQS12" s="870"/>
      <c r="DQT12" s="870"/>
      <c r="DQU12" s="870"/>
      <c r="DQV12" s="870"/>
      <c r="DQW12" s="870"/>
      <c r="DQX12" s="870"/>
      <c r="DQY12" s="870"/>
      <c r="DQZ12" s="870"/>
      <c r="DRA12" s="870"/>
      <c r="DRB12" s="870"/>
      <c r="DRC12" s="870"/>
      <c r="DRD12" s="870"/>
      <c r="DRE12" s="870"/>
      <c r="DRF12" s="870"/>
      <c r="DRG12" s="870"/>
      <c r="DRH12" s="870"/>
      <c r="DRI12" s="870"/>
      <c r="DRJ12" s="870"/>
      <c r="DRK12" s="870"/>
      <c r="DRL12" s="870"/>
      <c r="DRM12" s="870"/>
      <c r="DRN12" s="870"/>
      <c r="DRO12" s="870"/>
      <c r="DRP12" s="870"/>
      <c r="DRQ12" s="870"/>
      <c r="DRR12" s="870"/>
      <c r="DRS12" s="870"/>
      <c r="DRT12" s="870"/>
      <c r="DRU12" s="870"/>
      <c r="DRV12" s="870"/>
      <c r="DRW12" s="870"/>
      <c r="DRX12" s="870"/>
      <c r="DRY12" s="870"/>
      <c r="DRZ12" s="870"/>
      <c r="DSA12" s="870"/>
      <c r="DSB12" s="870"/>
      <c r="DSC12" s="870"/>
      <c r="DSD12" s="870"/>
      <c r="DSE12" s="870"/>
      <c r="DSF12" s="870"/>
      <c r="DSG12" s="870"/>
      <c r="DSH12" s="870"/>
      <c r="DSI12" s="870"/>
      <c r="DSJ12" s="870"/>
      <c r="DSK12" s="870"/>
      <c r="DSL12" s="870"/>
      <c r="DSM12" s="870"/>
      <c r="DSN12" s="870"/>
      <c r="DSO12" s="870"/>
      <c r="DSP12" s="870"/>
      <c r="DSQ12" s="870"/>
      <c r="DSR12" s="870"/>
      <c r="DSS12" s="870"/>
      <c r="DST12" s="870"/>
      <c r="DSU12" s="870"/>
      <c r="DSV12" s="870"/>
      <c r="DSW12" s="870"/>
      <c r="DSX12" s="870"/>
      <c r="DSY12" s="870"/>
      <c r="DSZ12" s="870"/>
      <c r="DTA12" s="870"/>
      <c r="DTB12" s="870"/>
      <c r="DTC12" s="870"/>
      <c r="DTD12" s="870"/>
      <c r="DTE12" s="870"/>
      <c r="DTF12" s="870"/>
      <c r="DTG12" s="870"/>
      <c r="DTH12" s="870"/>
      <c r="DTI12" s="870"/>
      <c r="DTJ12" s="870"/>
      <c r="DTK12" s="870"/>
      <c r="DTL12" s="870"/>
      <c r="DTM12" s="870"/>
      <c r="DTN12" s="870"/>
      <c r="DTO12" s="870"/>
      <c r="DTP12" s="870"/>
      <c r="DTQ12" s="870"/>
      <c r="DTR12" s="870"/>
      <c r="DTS12" s="870"/>
      <c r="DTT12" s="870"/>
      <c r="DTU12" s="870"/>
      <c r="DTV12" s="870"/>
      <c r="DTW12" s="870"/>
      <c r="DTX12" s="870"/>
      <c r="DTY12" s="870"/>
      <c r="DTZ12" s="870"/>
      <c r="DUA12" s="870"/>
      <c r="DUB12" s="870"/>
      <c r="DUC12" s="870"/>
      <c r="DUD12" s="870"/>
      <c r="DUE12" s="870"/>
      <c r="DUF12" s="870"/>
      <c r="DUG12" s="870"/>
      <c r="DUH12" s="870"/>
      <c r="DUI12" s="870"/>
      <c r="DUJ12" s="870"/>
      <c r="DUK12" s="870"/>
      <c r="DUL12" s="870"/>
      <c r="DUM12" s="870"/>
      <c r="DUN12" s="870"/>
      <c r="DUO12" s="870"/>
      <c r="DUP12" s="870"/>
      <c r="DUQ12" s="870"/>
      <c r="DUR12" s="870"/>
      <c r="DUS12" s="870"/>
      <c r="DUT12" s="870"/>
      <c r="DUU12" s="870"/>
      <c r="DUV12" s="870"/>
      <c r="DUW12" s="870"/>
      <c r="DUX12" s="870"/>
      <c r="DUY12" s="870"/>
      <c r="DUZ12" s="870"/>
      <c r="DVA12" s="870"/>
      <c r="DVB12" s="870"/>
      <c r="DVC12" s="870"/>
      <c r="DVD12" s="870"/>
      <c r="DVE12" s="870"/>
      <c r="DVF12" s="870"/>
      <c r="DVG12" s="870"/>
      <c r="DVH12" s="870"/>
      <c r="DVI12" s="870"/>
      <c r="DVJ12" s="870"/>
      <c r="DVK12" s="870"/>
      <c r="DVL12" s="870"/>
      <c r="DVM12" s="870"/>
      <c r="DVN12" s="870"/>
      <c r="DVO12" s="870"/>
      <c r="DVP12" s="870"/>
      <c r="DVQ12" s="870"/>
      <c r="DVR12" s="870"/>
      <c r="DVS12" s="870"/>
      <c r="DVT12" s="870"/>
      <c r="DVU12" s="870"/>
      <c r="DVV12" s="870"/>
      <c r="DVW12" s="870"/>
      <c r="DVX12" s="870"/>
      <c r="DVY12" s="870"/>
      <c r="DVZ12" s="870"/>
      <c r="DWA12" s="870"/>
      <c r="DWB12" s="870"/>
      <c r="DWC12" s="870"/>
      <c r="DWD12" s="870"/>
      <c r="DWE12" s="870"/>
      <c r="DWF12" s="870"/>
      <c r="DWG12" s="870"/>
      <c r="DWH12" s="870"/>
      <c r="DWI12" s="870"/>
      <c r="DWJ12" s="870"/>
      <c r="DWK12" s="870"/>
      <c r="DWL12" s="870"/>
      <c r="DWM12" s="870"/>
      <c r="DWN12" s="870"/>
      <c r="DWO12" s="870"/>
      <c r="DWP12" s="870"/>
      <c r="DWQ12" s="870"/>
      <c r="DWR12" s="870"/>
      <c r="DWS12" s="870"/>
      <c r="DWT12" s="870"/>
      <c r="DWU12" s="870"/>
      <c r="DWV12" s="870"/>
      <c r="DWW12" s="870"/>
      <c r="DWX12" s="870"/>
      <c r="DWY12" s="870"/>
      <c r="DWZ12" s="870"/>
      <c r="DXA12" s="870"/>
      <c r="DXB12" s="870"/>
      <c r="DXC12" s="870"/>
      <c r="DXD12" s="870"/>
      <c r="DXE12" s="870"/>
      <c r="DXF12" s="870"/>
      <c r="DXG12" s="870"/>
      <c r="DXH12" s="870"/>
      <c r="DXI12" s="870"/>
      <c r="DXJ12" s="870"/>
      <c r="DXK12" s="870"/>
      <c r="DXL12" s="870"/>
      <c r="DXM12" s="870"/>
      <c r="DXN12" s="870"/>
      <c r="DXO12" s="870"/>
      <c r="DXP12" s="870"/>
      <c r="DXQ12" s="870"/>
      <c r="DXR12" s="870"/>
      <c r="DXS12" s="870"/>
      <c r="DXT12" s="870"/>
      <c r="DXU12" s="870"/>
      <c r="DXV12" s="870"/>
      <c r="DXW12" s="870"/>
      <c r="DXX12" s="870"/>
      <c r="DXY12" s="870"/>
      <c r="DXZ12" s="870"/>
      <c r="DYA12" s="870"/>
      <c r="DYB12" s="870"/>
      <c r="DYC12" s="870"/>
      <c r="DYD12" s="870"/>
      <c r="DYE12" s="870"/>
      <c r="DYF12" s="870"/>
      <c r="DYG12" s="870"/>
      <c r="DYH12" s="870"/>
      <c r="DYI12" s="870"/>
      <c r="DYJ12" s="870"/>
      <c r="DYK12" s="870"/>
      <c r="DYL12" s="870"/>
      <c r="DYM12" s="870"/>
      <c r="DYN12" s="870"/>
      <c r="DYO12" s="870"/>
      <c r="DYP12" s="870"/>
      <c r="DYQ12" s="870"/>
      <c r="DYR12" s="870"/>
      <c r="DYS12" s="870"/>
      <c r="DYT12" s="870"/>
      <c r="DYU12" s="870"/>
      <c r="DYV12" s="870"/>
      <c r="DYW12" s="870"/>
      <c r="DYX12" s="870"/>
      <c r="DYY12" s="870"/>
      <c r="DYZ12" s="870"/>
      <c r="DZA12" s="870"/>
      <c r="DZB12" s="870"/>
      <c r="DZC12" s="870"/>
      <c r="DZD12" s="870"/>
      <c r="DZE12" s="870"/>
      <c r="DZF12" s="870"/>
      <c r="DZG12" s="870"/>
      <c r="DZH12" s="870"/>
      <c r="DZI12" s="870"/>
      <c r="DZJ12" s="870"/>
      <c r="DZK12" s="870"/>
      <c r="DZL12" s="870"/>
      <c r="DZM12" s="870"/>
      <c r="DZN12" s="870"/>
      <c r="DZO12" s="870"/>
      <c r="DZP12" s="870"/>
      <c r="DZQ12" s="870"/>
      <c r="DZR12" s="870"/>
      <c r="DZS12" s="870"/>
      <c r="DZT12" s="870"/>
      <c r="DZU12" s="870"/>
      <c r="DZV12" s="870"/>
      <c r="DZW12" s="870"/>
      <c r="DZX12" s="870"/>
      <c r="DZY12" s="870"/>
      <c r="DZZ12" s="870"/>
      <c r="EAA12" s="870"/>
      <c r="EAB12" s="870"/>
      <c r="EAC12" s="870"/>
      <c r="EAD12" s="870"/>
      <c r="EAE12" s="870"/>
      <c r="EAF12" s="870"/>
      <c r="EAG12" s="870"/>
      <c r="EAH12" s="870"/>
      <c r="EAI12" s="870"/>
      <c r="EAJ12" s="870"/>
      <c r="EAK12" s="870"/>
      <c r="EAL12" s="870"/>
      <c r="EAM12" s="870"/>
      <c r="EAN12" s="870"/>
      <c r="EAO12" s="870"/>
      <c r="EAP12" s="870"/>
      <c r="EAQ12" s="870"/>
      <c r="EAR12" s="870"/>
      <c r="EAS12" s="870"/>
      <c r="EAT12" s="870"/>
      <c r="EAU12" s="870"/>
      <c r="EAV12" s="870"/>
      <c r="EAW12" s="870"/>
      <c r="EAX12" s="870"/>
      <c r="EAY12" s="870"/>
      <c r="EAZ12" s="870"/>
      <c r="EBA12" s="870"/>
      <c r="EBB12" s="870"/>
      <c r="EBC12" s="870"/>
      <c r="EBD12" s="870"/>
      <c r="EBE12" s="870"/>
      <c r="EBF12" s="870"/>
      <c r="EBG12" s="870"/>
      <c r="EBH12" s="870"/>
      <c r="EBI12" s="870"/>
      <c r="EBJ12" s="870"/>
      <c r="EBK12" s="870"/>
      <c r="EBL12" s="870"/>
      <c r="EBM12" s="870"/>
      <c r="EBN12" s="870"/>
      <c r="EBO12" s="870"/>
      <c r="EBP12" s="870"/>
      <c r="EBQ12" s="870"/>
      <c r="EBR12" s="870"/>
      <c r="EBS12" s="870"/>
      <c r="EBT12" s="870"/>
      <c r="EBU12" s="870"/>
      <c r="EBV12" s="870"/>
      <c r="EBW12" s="870"/>
      <c r="EBX12" s="870"/>
      <c r="EBY12" s="870"/>
      <c r="EBZ12" s="870"/>
      <c r="ECA12" s="870"/>
      <c r="ECB12" s="870"/>
      <c r="ECC12" s="870"/>
      <c r="ECD12" s="870"/>
      <c r="ECE12" s="870"/>
      <c r="ECF12" s="870"/>
      <c r="ECG12" s="870"/>
      <c r="ECH12" s="870"/>
      <c r="ECI12" s="870"/>
      <c r="ECJ12" s="870"/>
      <c r="ECK12" s="870"/>
      <c r="ECL12" s="870"/>
      <c r="ECM12" s="870"/>
      <c r="ECN12" s="870"/>
      <c r="ECO12" s="870"/>
      <c r="ECP12" s="870"/>
      <c r="ECQ12" s="870"/>
      <c r="ECR12" s="870"/>
      <c r="ECS12" s="870"/>
      <c r="ECT12" s="870"/>
      <c r="ECU12" s="870"/>
      <c r="ECV12" s="870"/>
      <c r="ECW12" s="870"/>
      <c r="ECX12" s="870"/>
      <c r="ECY12" s="870"/>
      <c r="ECZ12" s="870"/>
      <c r="EDA12" s="870"/>
      <c r="EDB12" s="870"/>
      <c r="EDC12" s="870"/>
      <c r="EDD12" s="870"/>
      <c r="EDE12" s="870"/>
      <c r="EDF12" s="870"/>
      <c r="EDG12" s="870"/>
      <c r="EDH12" s="870"/>
      <c r="EDI12" s="870"/>
      <c r="EDJ12" s="870"/>
      <c r="EDK12" s="870"/>
      <c r="EDL12" s="870"/>
      <c r="EDM12" s="870"/>
      <c r="EDN12" s="870"/>
      <c r="EDO12" s="870"/>
      <c r="EDP12" s="870"/>
      <c r="EDQ12" s="870"/>
      <c r="EDR12" s="870"/>
      <c r="EDS12" s="870"/>
      <c r="EDT12" s="870"/>
      <c r="EDU12" s="870"/>
      <c r="EDV12" s="870"/>
      <c r="EDW12" s="870"/>
      <c r="EDX12" s="870"/>
      <c r="EDY12" s="870"/>
      <c r="EDZ12" s="870"/>
      <c r="EEA12" s="870"/>
      <c r="EEB12" s="870"/>
      <c r="EEC12" s="870"/>
      <c r="EED12" s="870"/>
      <c r="EEE12" s="870"/>
      <c r="EEF12" s="870"/>
      <c r="EEG12" s="870"/>
      <c r="EEH12" s="870"/>
      <c r="EEI12" s="870"/>
      <c r="EEJ12" s="870"/>
      <c r="EEK12" s="870"/>
      <c r="EEL12" s="870"/>
      <c r="EEM12" s="870"/>
      <c r="EEN12" s="870"/>
      <c r="EEO12" s="870"/>
      <c r="EEP12" s="870"/>
      <c r="EEQ12" s="870"/>
      <c r="EER12" s="870"/>
      <c r="EES12" s="870"/>
      <c r="EET12" s="870"/>
      <c r="EEU12" s="870"/>
      <c r="EEV12" s="870"/>
      <c r="EEW12" s="870"/>
      <c r="EEX12" s="870"/>
      <c r="EEY12" s="870"/>
      <c r="EEZ12" s="870"/>
      <c r="EFA12" s="870"/>
      <c r="EFB12" s="870"/>
      <c r="EFC12" s="870"/>
      <c r="EFD12" s="870"/>
      <c r="EFE12" s="870"/>
      <c r="EFF12" s="870"/>
      <c r="EFG12" s="870"/>
      <c r="EFH12" s="870"/>
      <c r="EFI12" s="870"/>
      <c r="EFJ12" s="870"/>
      <c r="EFK12" s="870"/>
      <c r="EFL12" s="870"/>
      <c r="EFM12" s="870"/>
      <c r="EFN12" s="870"/>
      <c r="EFO12" s="870"/>
      <c r="EFP12" s="870"/>
      <c r="EFQ12" s="870"/>
      <c r="EFR12" s="870"/>
      <c r="EFS12" s="870"/>
      <c r="EFT12" s="870"/>
      <c r="EFU12" s="870"/>
      <c r="EFV12" s="870"/>
      <c r="EFW12" s="870"/>
      <c r="EFX12" s="870"/>
      <c r="EFY12" s="870"/>
      <c r="EFZ12" s="870"/>
      <c r="EGA12" s="870"/>
      <c r="EGB12" s="870"/>
      <c r="EGC12" s="870"/>
      <c r="EGD12" s="870"/>
      <c r="EGE12" s="870"/>
      <c r="EGF12" s="870"/>
      <c r="EGG12" s="870"/>
      <c r="EGH12" s="870"/>
      <c r="EGI12" s="870"/>
      <c r="EGJ12" s="870"/>
      <c r="EGK12" s="870"/>
      <c r="EGL12" s="870"/>
      <c r="EGM12" s="870"/>
      <c r="EGN12" s="870"/>
      <c r="EGO12" s="870"/>
      <c r="EGP12" s="870"/>
      <c r="EGQ12" s="870"/>
      <c r="EGR12" s="870"/>
      <c r="EGS12" s="870"/>
      <c r="EGT12" s="870"/>
      <c r="EGU12" s="870"/>
      <c r="EGV12" s="870"/>
      <c r="EGW12" s="870"/>
      <c r="EGX12" s="870"/>
      <c r="EGY12" s="870"/>
      <c r="EGZ12" s="870"/>
      <c r="EHA12" s="870"/>
      <c r="EHB12" s="870"/>
      <c r="EHC12" s="870"/>
      <c r="EHD12" s="870"/>
      <c r="EHE12" s="870"/>
      <c r="EHF12" s="870"/>
      <c r="EHG12" s="870"/>
      <c r="EHH12" s="870"/>
      <c r="EHI12" s="870"/>
      <c r="EHJ12" s="870"/>
      <c r="EHK12" s="870"/>
      <c r="EHL12" s="870"/>
      <c r="EHM12" s="870"/>
      <c r="EHN12" s="870"/>
      <c r="EHO12" s="870"/>
      <c r="EHP12" s="870"/>
      <c r="EHQ12" s="870"/>
      <c r="EHR12" s="870"/>
      <c r="EHS12" s="870"/>
      <c r="EHT12" s="870"/>
      <c r="EHU12" s="870"/>
      <c r="EHV12" s="870"/>
      <c r="EHW12" s="870"/>
      <c r="EHX12" s="870"/>
      <c r="EHY12" s="870"/>
      <c r="EHZ12" s="870"/>
      <c r="EIA12" s="870"/>
      <c r="EIB12" s="870"/>
      <c r="EIC12" s="870"/>
      <c r="EID12" s="870"/>
      <c r="EIE12" s="870"/>
      <c r="EIF12" s="870"/>
      <c r="EIG12" s="870"/>
      <c r="EIH12" s="870"/>
      <c r="EII12" s="870"/>
      <c r="EIJ12" s="870"/>
      <c r="EIK12" s="870"/>
      <c r="EIL12" s="870"/>
      <c r="EIM12" s="870"/>
      <c r="EIN12" s="870"/>
      <c r="EIO12" s="870"/>
      <c r="EIP12" s="870"/>
      <c r="EIQ12" s="870"/>
      <c r="EIR12" s="870"/>
      <c r="EIS12" s="870"/>
      <c r="EIT12" s="870"/>
      <c r="EIU12" s="870"/>
      <c r="EIV12" s="870"/>
      <c r="EIW12" s="870"/>
      <c r="EIX12" s="870"/>
      <c r="EIY12" s="870"/>
      <c r="EIZ12" s="870"/>
      <c r="EJA12" s="870"/>
      <c r="EJB12" s="870"/>
      <c r="EJC12" s="870"/>
      <c r="EJD12" s="870"/>
      <c r="EJE12" s="870"/>
      <c r="EJF12" s="870"/>
      <c r="EJG12" s="870"/>
      <c r="EJH12" s="870"/>
      <c r="EJI12" s="870"/>
      <c r="EJJ12" s="870"/>
      <c r="EJK12" s="870"/>
      <c r="EJL12" s="870"/>
      <c r="EJM12" s="870"/>
      <c r="EJN12" s="870"/>
      <c r="EJO12" s="870"/>
      <c r="EJP12" s="870"/>
      <c r="EJQ12" s="870"/>
      <c r="EJR12" s="870"/>
      <c r="EJS12" s="870"/>
      <c r="EJT12" s="870"/>
      <c r="EJU12" s="870"/>
      <c r="EJV12" s="870"/>
      <c r="EJW12" s="870"/>
      <c r="EJX12" s="870"/>
      <c r="EJY12" s="870"/>
      <c r="EJZ12" s="870"/>
      <c r="EKA12" s="870"/>
      <c r="EKB12" s="870"/>
      <c r="EKC12" s="870"/>
      <c r="EKD12" s="870"/>
      <c r="EKE12" s="870"/>
      <c r="EKF12" s="870"/>
      <c r="EKG12" s="870"/>
      <c r="EKH12" s="870"/>
      <c r="EKI12" s="870"/>
      <c r="EKJ12" s="870"/>
      <c r="EKK12" s="870"/>
      <c r="EKL12" s="870"/>
      <c r="EKM12" s="870"/>
      <c r="EKN12" s="870"/>
      <c r="EKO12" s="870"/>
      <c r="EKP12" s="870"/>
      <c r="EKQ12" s="870"/>
      <c r="EKR12" s="870"/>
      <c r="EKS12" s="870"/>
      <c r="EKT12" s="870"/>
      <c r="EKU12" s="870"/>
      <c r="EKV12" s="870"/>
      <c r="EKW12" s="870"/>
      <c r="EKX12" s="870"/>
      <c r="EKY12" s="870"/>
      <c r="EKZ12" s="870"/>
      <c r="ELA12" s="870"/>
      <c r="ELB12" s="870"/>
      <c r="ELC12" s="870"/>
      <c r="ELD12" s="870"/>
      <c r="ELE12" s="870"/>
      <c r="ELF12" s="870"/>
      <c r="ELG12" s="870"/>
      <c r="ELH12" s="870"/>
      <c r="ELI12" s="870"/>
      <c r="ELJ12" s="870"/>
      <c r="ELK12" s="870"/>
      <c r="ELL12" s="870"/>
      <c r="ELM12" s="870"/>
      <c r="ELN12" s="870"/>
      <c r="ELO12" s="870"/>
      <c r="ELP12" s="870"/>
      <c r="ELQ12" s="870"/>
      <c r="ELR12" s="870"/>
      <c r="ELS12" s="870"/>
      <c r="ELT12" s="870"/>
      <c r="ELU12" s="870"/>
      <c r="ELV12" s="870"/>
      <c r="ELW12" s="870"/>
      <c r="ELX12" s="870"/>
      <c r="ELY12" s="870"/>
      <c r="ELZ12" s="870"/>
      <c r="EMA12" s="870"/>
      <c r="EMB12" s="870"/>
      <c r="EMC12" s="870"/>
      <c r="EMD12" s="870"/>
      <c r="EME12" s="870"/>
      <c r="EMF12" s="870"/>
      <c r="EMG12" s="870"/>
      <c r="EMH12" s="870"/>
      <c r="EMI12" s="870"/>
      <c r="EMJ12" s="870"/>
      <c r="EMK12" s="870"/>
      <c r="EML12" s="870"/>
      <c r="EMM12" s="870"/>
      <c r="EMN12" s="870"/>
      <c r="EMO12" s="870"/>
      <c r="EMP12" s="870"/>
      <c r="EMQ12" s="870"/>
      <c r="EMR12" s="870"/>
      <c r="EMS12" s="870"/>
      <c r="EMT12" s="870"/>
      <c r="EMU12" s="870"/>
      <c r="EMV12" s="870"/>
      <c r="EMW12" s="870"/>
      <c r="EMX12" s="870"/>
      <c r="EMY12" s="870"/>
      <c r="EMZ12" s="870"/>
      <c r="ENA12" s="870"/>
      <c r="ENB12" s="870"/>
      <c r="ENC12" s="870"/>
      <c r="END12" s="870"/>
      <c r="ENE12" s="870"/>
      <c r="ENF12" s="870"/>
      <c r="ENG12" s="870"/>
      <c r="ENH12" s="870"/>
      <c r="ENI12" s="870"/>
      <c r="ENJ12" s="870"/>
      <c r="ENK12" s="870"/>
      <c r="ENL12" s="870"/>
      <c r="ENM12" s="870"/>
      <c r="ENN12" s="870"/>
      <c r="ENO12" s="870"/>
      <c r="ENP12" s="870"/>
      <c r="ENQ12" s="870"/>
      <c r="ENR12" s="870"/>
      <c r="ENS12" s="870"/>
      <c r="ENT12" s="870"/>
      <c r="ENU12" s="870"/>
      <c r="ENV12" s="870"/>
      <c r="ENW12" s="870"/>
      <c r="ENX12" s="870"/>
      <c r="ENY12" s="870"/>
      <c r="ENZ12" s="870"/>
      <c r="EOA12" s="870"/>
      <c r="EOB12" s="870"/>
      <c r="EOC12" s="870"/>
      <c r="EOD12" s="870"/>
      <c r="EOE12" s="870"/>
      <c r="EOF12" s="870"/>
      <c r="EOG12" s="870"/>
      <c r="EOH12" s="870"/>
      <c r="EOI12" s="870"/>
      <c r="EOJ12" s="870"/>
      <c r="EOK12" s="870"/>
      <c r="EOL12" s="870"/>
      <c r="EOM12" s="870"/>
      <c r="EON12" s="870"/>
      <c r="EOO12" s="870"/>
      <c r="EOP12" s="870"/>
      <c r="EOQ12" s="870"/>
      <c r="EOR12" s="870"/>
      <c r="EOS12" s="870"/>
      <c r="EOT12" s="870"/>
      <c r="EOU12" s="870"/>
      <c r="EOV12" s="870"/>
      <c r="EOW12" s="870"/>
      <c r="EOX12" s="870"/>
      <c r="EOY12" s="870"/>
      <c r="EOZ12" s="870"/>
      <c r="EPA12" s="870"/>
      <c r="EPB12" s="870"/>
      <c r="EPC12" s="870"/>
      <c r="EPD12" s="870"/>
      <c r="EPE12" s="870"/>
      <c r="EPF12" s="870"/>
      <c r="EPG12" s="870"/>
      <c r="EPH12" s="870"/>
      <c r="EPI12" s="870"/>
      <c r="EPJ12" s="870"/>
      <c r="EPK12" s="870"/>
      <c r="EPL12" s="870"/>
      <c r="EPM12" s="870"/>
      <c r="EPN12" s="870"/>
      <c r="EPO12" s="870"/>
      <c r="EPP12" s="870"/>
      <c r="EPQ12" s="870"/>
      <c r="EPR12" s="870"/>
      <c r="EPS12" s="870"/>
      <c r="EPT12" s="870"/>
      <c r="EPU12" s="870"/>
      <c r="EPV12" s="870"/>
      <c r="EPW12" s="870"/>
      <c r="EPX12" s="870"/>
      <c r="EPY12" s="870"/>
      <c r="EPZ12" s="870"/>
      <c r="EQA12" s="870"/>
      <c r="EQB12" s="870"/>
      <c r="EQC12" s="870"/>
      <c r="EQD12" s="870"/>
      <c r="EQE12" s="870"/>
      <c r="EQF12" s="870"/>
      <c r="EQG12" s="870"/>
      <c r="EQH12" s="870"/>
      <c r="EQI12" s="870"/>
      <c r="EQJ12" s="870"/>
      <c r="EQK12" s="870"/>
      <c r="EQL12" s="870"/>
      <c r="EQM12" s="870"/>
      <c r="EQN12" s="870"/>
      <c r="EQO12" s="870"/>
      <c r="EQP12" s="870"/>
      <c r="EQQ12" s="870"/>
      <c r="EQR12" s="870"/>
      <c r="EQS12" s="870"/>
      <c r="EQT12" s="870"/>
      <c r="EQU12" s="870"/>
      <c r="EQV12" s="870"/>
      <c r="EQW12" s="870"/>
      <c r="EQX12" s="870"/>
      <c r="EQY12" s="870"/>
      <c r="EQZ12" s="870"/>
      <c r="ERA12" s="870"/>
      <c r="ERB12" s="870"/>
      <c r="ERC12" s="870"/>
      <c r="ERD12" s="870"/>
      <c r="ERE12" s="870"/>
      <c r="ERF12" s="870"/>
      <c r="ERG12" s="870"/>
      <c r="ERH12" s="870"/>
      <c r="ERI12" s="870"/>
      <c r="ERJ12" s="870"/>
      <c r="ERK12" s="870"/>
      <c r="ERL12" s="870"/>
      <c r="ERM12" s="870"/>
      <c r="ERN12" s="870"/>
      <c r="ERO12" s="870"/>
      <c r="ERP12" s="870"/>
      <c r="ERQ12" s="870"/>
      <c r="ERR12" s="870"/>
      <c r="ERS12" s="870"/>
      <c r="ERT12" s="870"/>
      <c r="ERU12" s="870"/>
      <c r="ERV12" s="870"/>
      <c r="ERW12" s="870"/>
      <c r="ERX12" s="870"/>
      <c r="ERY12" s="870"/>
      <c r="ERZ12" s="870"/>
      <c r="ESA12" s="870"/>
      <c r="ESB12" s="870"/>
      <c r="ESC12" s="870"/>
      <c r="ESD12" s="870"/>
      <c r="ESE12" s="870"/>
      <c r="ESF12" s="870"/>
      <c r="ESG12" s="870"/>
      <c r="ESH12" s="870"/>
      <c r="ESI12" s="870"/>
      <c r="ESJ12" s="870"/>
      <c r="ESK12" s="870"/>
      <c r="ESL12" s="870"/>
      <c r="ESM12" s="870"/>
      <c r="ESN12" s="870"/>
      <c r="ESO12" s="870"/>
      <c r="ESP12" s="870"/>
      <c r="ESQ12" s="870"/>
      <c r="ESR12" s="870"/>
      <c r="ESS12" s="870"/>
      <c r="EST12" s="870"/>
      <c r="ESU12" s="870"/>
      <c r="ESV12" s="870"/>
      <c r="ESW12" s="870"/>
      <c r="ESX12" s="870"/>
      <c r="ESY12" s="870"/>
      <c r="ESZ12" s="870"/>
      <c r="ETA12" s="870"/>
      <c r="ETB12" s="870"/>
      <c r="ETC12" s="870"/>
      <c r="ETD12" s="870"/>
      <c r="ETE12" s="870"/>
      <c r="ETF12" s="870"/>
      <c r="ETG12" s="870"/>
      <c r="ETH12" s="870"/>
      <c r="ETI12" s="870"/>
      <c r="ETJ12" s="870"/>
      <c r="ETK12" s="870"/>
      <c r="ETL12" s="870"/>
      <c r="ETM12" s="870"/>
      <c r="ETN12" s="870"/>
      <c r="ETO12" s="870"/>
      <c r="ETP12" s="870"/>
      <c r="ETQ12" s="870"/>
      <c r="ETR12" s="870"/>
      <c r="ETS12" s="870"/>
      <c r="ETT12" s="870"/>
      <c r="ETU12" s="870"/>
      <c r="ETV12" s="870"/>
      <c r="ETW12" s="870"/>
      <c r="ETX12" s="870"/>
      <c r="ETY12" s="870"/>
      <c r="ETZ12" s="870"/>
      <c r="EUA12" s="870"/>
      <c r="EUB12" s="870"/>
      <c r="EUC12" s="870"/>
      <c r="EUD12" s="870"/>
      <c r="EUE12" s="870"/>
      <c r="EUF12" s="870"/>
      <c r="EUG12" s="870"/>
      <c r="EUH12" s="870"/>
      <c r="EUI12" s="870"/>
      <c r="EUJ12" s="870"/>
      <c r="EUK12" s="870"/>
      <c r="EUL12" s="870"/>
      <c r="EUM12" s="870"/>
      <c r="EUN12" s="870"/>
      <c r="EUO12" s="870"/>
      <c r="EUP12" s="870"/>
      <c r="EUQ12" s="870"/>
      <c r="EUR12" s="870"/>
      <c r="EUS12" s="870"/>
      <c r="EUT12" s="870"/>
      <c r="EUU12" s="870"/>
      <c r="EUV12" s="870"/>
      <c r="EUW12" s="870"/>
      <c r="EUX12" s="870"/>
      <c r="EUY12" s="870"/>
      <c r="EUZ12" s="870"/>
      <c r="EVA12" s="870"/>
      <c r="EVB12" s="870"/>
      <c r="EVC12" s="870"/>
      <c r="EVD12" s="870"/>
      <c r="EVE12" s="870"/>
      <c r="EVF12" s="870"/>
      <c r="EVG12" s="870"/>
      <c r="EVH12" s="870"/>
      <c r="EVI12" s="870"/>
      <c r="EVJ12" s="870"/>
      <c r="EVK12" s="870"/>
      <c r="EVL12" s="870"/>
      <c r="EVM12" s="870"/>
      <c r="EVN12" s="870"/>
      <c r="EVO12" s="870"/>
      <c r="EVP12" s="870"/>
      <c r="EVQ12" s="870"/>
      <c r="EVR12" s="870"/>
      <c r="EVS12" s="870"/>
      <c r="EVT12" s="870"/>
      <c r="EVU12" s="870"/>
      <c r="EVV12" s="870"/>
      <c r="EVW12" s="870"/>
      <c r="EVX12" s="870"/>
      <c r="EVY12" s="870"/>
      <c r="EVZ12" s="870"/>
      <c r="EWA12" s="870"/>
      <c r="EWB12" s="870"/>
      <c r="EWC12" s="870"/>
      <c r="EWD12" s="870"/>
      <c r="EWE12" s="870"/>
      <c r="EWF12" s="870"/>
      <c r="EWG12" s="870"/>
      <c r="EWH12" s="870"/>
      <c r="EWI12" s="870"/>
      <c r="EWJ12" s="870"/>
      <c r="EWK12" s="870"/>
      <c r="EWL12" s="870"/>
      <c r="EWM12" s="870"/>
      <c r="EWN12" s="870"/>
      <c r="EWO12" s="870"/>
      <c r="EWP12" s="870"/>
      <c r="EWQ12" s="870"/>
      <c r="EWR12" s="870"/>
      <c r="EWS12" s="870"/>
      <c r="EWT12" s="870"/>
      <c r="EWU12" s="870"/>
      <c r="EWV12" s="870"/>
      <c r="EWW12" s="870"/>
      <c r="EWX12" s="870"/>
      <c r="EWY12" s="870"/>
      <c r="EWZ12" s="870"/>
      <c r="EXA12" s="870"/>
      <c r="EXB12" s="870"/>
      <c r="EXC12" s="870"/>
      <c r="EXD12" s="870"/>
      <c r="EXE12" s="870"/>
      <c r="EXF12" s="870"/>
      <c r="EXG12" s="870"/>
      <c r="EXH12" s="870"/>
      <c r="EXI12" s="870"/>
      <c r="EXJ12" s="870"/>
      <c r="EXK12" s="870"/>
      <c r="EXL12" s="870"/>
      <c r="EXM12" s="870"/>
      <c r="EXN12" s="870"/>
      <c r="EXO12" s="870"/>
      <c r="EXP12" s="870"/>
      <c r="EXQ12" s="870"/>
      <c r="EXR12" s="870"/>
      <c r="EXS12" s="870"/>
      <c r="EXT12" s="870"/>
      <c r="EXU12" s="870"/>
      <c r="EXV12" s="870"/>
      <c r="EXW12" s="870"/>
      <c r="EXX12" s="870"/>
      <c r="EXY12" s="870"/>
      <c r="EXZ12" s="870"/>
      <c r="EYA12" s="870"/>
      <c r="EYB12" s="870"/>
      <c r="EYC12" s="870"/>
      <c r="EYD12" s="870"/>
      <c r="EYE12" s="870"/>
      <c r="EYF12" s="870"/>
      <c r="EYG12" s="870"/>
      <c r="EYH12" s="870"/>
      <c r="EYI12" s="870"/>
      <c r="EYJ12" s="870"/>
      <c r="EYK12" s="870"/>
      <c r="EYL12" s="870"/>
      <c r="EYM12" s="870"/>
      <c r="EYN12" s="870"/>
      <c r="EYO12" s="870"/>
      <c r="EYP12" s="870"/>
      <c r="EYQ12" s="870"/>
      <c r="EYR12" s="870"/>
      <c r="EYS12" s="870"/>
      <c r="EYT12" s="870"/>
      <c r="EYU12" s="870"/>
      <c r="EYV12" s="870"/>
      <c r="EYW12" s="870"/>
      <c r="EYX12" s="870"/>
      <c r="EYY12" s="870"/>
      <c r="EYZ12" s="870"/>
      <c r="EZA12" s="870"/>
      <c r="EZB12" s="870"/>
      <c r="EZC12" s="870"/>
      <c r="EZD12" s="870"/>
      <c r="EZE12" s="870"/>
      <c r="EZF12" s="870"/>
      <c r="EZG12" s="870"/>
      <c r="EZH12" s="870"/>
      <c r="EZI12" s="870"/>
      <c r="EZJ12" s="870"/>
      <c r="EZK12" s="870"/>
      <c r="EZL12" s="870"/>
      <c r="EZM12" s="870"/>
      <c r="EZN12" s="870"/>
      <c r="EZO12" s="870"/>
      <c r="EZP12" s="870"/>
      <c r="EZQ12" s="870"/>
      <c r="EZR12" s="870"/>
      <c r="EZS12" s="870"/>
      <c r="EZT12" s="870"/>
      <c r="EZU12" s="870"/>
      <c r="EZV12" s="870"/>
      <c r="EZW12" s="870"/>
      <c r="EZX12" s="870"/>
      <c r="EZY12" s="870"/>
      <c r="EZZ12" s="870"/>
      <c r="FAA12" s="870"/>
      <c r="FAB12" s="870"/>
      <c r="FAC12" s="870"/>
      <c r="FAD12" s="870"/>
      <c r="FAE12" s="870"/>
      <c r="FAF12" s="870"/>
      <c r="FAG12" s="870"/>
      <c r="FAH12" s="870"/>
      <c r="FAI12" s="870"/>
      <c r="FAJ12" s="870"/>
      <c r="FAK12" s="870"/>
      <c r="FAL12" s="870"/>
      <c r="FAM12" s="870"/>
      <c r="FAN12" s="870"/>
      <c r="FAO12" s="870"/>
      <c r="FAP12" s="870"/>
      <c r="FAQ12" s="870"/>
      <c r="FAR12" s="870"/>
      <c r="FAS12" s="870"/>
      <c r="FAT12" s="870"/>
      <c r="FAU12" s="870"/>
      <c r="FAV12" s="870"/>
      <c r="FAW12" s="870"/>
      <c r="FAX12" s="870"/>
      <c r="FAY12" s="870"/>
      <c r="FAZ12" s="870"/>
      <c r="FBA12" s="870"/>
      <c r="FBB12" s="870"/>
      <c r="FBC12" s="870"/>
      <c r="FBD12" s="870"/>
      <c r="FBE12" s="870"/>
      <c r="FBF12" s="870"/>
      <c r="FBG12" s="870"/>
      <c r="FBH12" s="870"/>
      <c r="FBI12" s="870"/>
      <c r="FBJ12" s="870"/>
      <c r="FBK12" s="870"/>
      <c r="FBL12" s="870"/>
      <c r="FBM12" s="870"/>
      <c r="FBN12" s="870"/>
      <c r="FBO12" s="870"/>
      <c r="FBP12" s="870"/>
      <c r="FBQ12" s="870"/>
      <c r="FBR12" s="870"/>
      <c r="FBS12" s="870"/>
      <c r="FBT12" s="870"/>
      <c r="FBU12" s="870"/>
      <c r="FBV12" s="870"/>
      <c r="FBW12" s="870"/>
      <c r="FBX12" s="870"/>
      <c r="FBY12" s="870"/>
      <c r="FBZ12" s="870"/>
      <c r="FCA12" s="870"/>
      <c r="FCB12" s="870"/>
      <c r="FCC12" s="870"/>
      <c r="FCD12" s="870"/>
      <c r="FCE12" s="870"/>
      <c r="FCF12" s="870"/>
      <c r="FCG12" s="870"/>
      <c r="FCH12" s="870"/>
      <c r="FCI12" s="870"/>
      <c r="FCJ12" s="870"/>
      <c r="FCK12" s="870"/>
      <c r="FCL12" s="870"/>
      <c r="FCM12" s="870"/>
      <c r="FCN12" s="870"/>
      <c r="FCO12" s="870"/>
      <c r="FCP12" s="870"/>
      <c r="FCQ12" s="870"/>
      <c r="FCR12" s="870"/>
      <c r="FCS12" s="870"/>
      <c r="FCT12" s="870"/>
      <c r="FCU12" s="870"/>
      <c r="FCV12" s="870"/>
      <c r="FCW12" s="870"/>
      <c r="FCX12" s="870"/>
      <c r="FCY12" s="870"/>
      <c r="FCZ12" s="870"/>
      <c r="FDA12" s="870"/>
      <c r="FDB12" s="870"/>
      <c r="FDC12" s="870"/>
      <c r="FDD12" s="870"/>
      <c r="FDE12" s="870"/>
      <c r="FDF12" s="870"/>
      <c r="FDG12" s="870"/>
      <c r="FDH12" s="870"/>
      <c r="FDI12" s="870"/>
      <c r="FDJ12" s="870"/>
      <c r="FDK12" s="870"/>
      <c r="FDL12" s="870"/>
      <c r="FDM12" s="870"/>
      <c r="FDN12" s="870"/>
      <c r="FDO12" s="870"/>
      <c r="FDP12" s="870"/>
      <c r="FDQ12" s="870"/>
      <c r="FDR12" s="870"/>
      <c r="FDS12" s="870"/>
      <c r="FDT12" s="870"/>
      <c r="FDU12" s="870"/>
      <c r="FDV12" s="870"/>
      <c r="FDW12" s="870"/>
      <c r="FDX12" s="870"/>
      <c r="FDY12" s="870"/>
      <c r="FDZ12" s="870"/>
      <c r="FEA12" s="870"/>
      <c r="FEB12" s="870"/>
      <c r="FEC12" s="870"/>
      <c r="FED12" s="870"/>
      <c r="FEE12" s="870"/>
      <c r="FEF12" s="870"/>
      <c r="FEG12" s="870"/>
      <c r="FEH12" s="870"/>
      <c r="FEI12" s="870"/>
      <c r="FEJ12" s="870"/>
      <c r="FEK12" s="870"/>
      <c r="FEL12" s="870"/>
      <c r="FEM12" s="870"/>
      <c r="FEN12" s="870"/>
      <c r="FEO12" s="870"/>
      <c r="FEP12" s="870"/>
      <c r="FEQ12" s="870"/>
      <c r="FER12" s="870"/>
      <c r="FES12" s="870"/>
      <c r="FET12" s="870"/>
      <c r="FEU12" s="870"/>
      <c r="FEV12" s="870"/>
      <c r="FEW12" s="870"/>
      <c r="FEX12" s="870"/>
      <c r="FEY12" s="870"/>
      <c r="FEZ12" s="870"/>
      <c r="FFA12" s="870"/>
      <c r="FFB12" s="870"/>
      <c r="FFC12" s="870"/>
      <c r="FFD12" s="870"/>
      <c r="FFE12" s="870"/>
      <c r="FFF12" s="870"/>
      <c r="FFG12" s="870"/>
      <c r="FFH12" s="870"/>
      <c r="FFI12" s="870"/>
      <c r="FFJ12" s="870"/>
      <c r="FFK12" s="870"/>
      <c r="FFL12" s="870"/>
      <c r="FFM12" s="870"/>
      <c r="FFN12" s="870"/>
      <c r="FFO12" s="870"/>
      <c r="FFP12" s="870"/>
      <c r="FFQ12" s="870"/>
      <c r="FFR12" s="870"/>
      <c r="FFS12" s="870"/>
      <c r="FFT12" s="870"/>
      <c r="FFU12" s="870"/>
      <c r="FFV12" s="870"/>
      <c r="FFW12" s="870"/>
      <c r="FFX12" s="870"/>
      <c r="FFY12" s="870"/>
      <c r="FFZ12" s="870"/>
      <c r="FGA12" s="870"/>
      <c r="FGB12" s="870"/>
      <c r="FGC12" s="870"/>
      <c r="FGD12" s="870"/>
      <c r="FGE12" s="870"/>
      <c r="FGF12" s="870"/>
      <c r="FGG12" s="870"/>
      <c r="FGH12" s="870"/>
      <c r="FGI12" s="870"/>
      <c r="FGJ12" s="870"/>
      <c r="FGK12" s="870"/>
      <c r="FGL12" s="870"/>
      <c r="FGM12" s="870"/>
      <c r="FGN12" s="870"/>
      <c r="FGO12" s="870"/>
      <c r="FGP12" s="870"/>
      <c r="FGQ12" s="870"/>
      <c r="FGR12" s="870"/>
      <c r="FGS12" s="870"/>
      <c r="FGT12" s="870"/>
      <c r="FGU12" s="870"/>
      <c r="FGV12" s="870"/>
      <c r="FGW12" s="870"/>
      <c r="FGX12" s="870"/>
      <c r="FGY12" s="870"/>
      <c r="FGZ12" s="870"/>
      <c r="FHA12" s="870"/>
      <c r="FHB12" s="870"/>
      <c r="FHC12" s="870"/>
      <c r="FHD12" s="870"/>
      <c r="FHE12" s="870"/>
      <c r="FHF12" s="870"/>
      <c r="FHG12" s="870"/>
      <c r="FHH12" s="870"/>
      <c r="FHI12" s="870"/>
      <c r="FHJ12" s="870"/>
      <c r="FHK12" s="870"/>
      <c r="FHL12" s="870"/>
      <c r="FHM12" s="870"/>
      <c r="FHN12" s="870"/>
      <c r="FHO12" s="870"/>
      <c r="FHP12" s="870"/>
      <c r="FHQ12" s="870"/>
      <c r="FHR12" s="870"/>
      <c r="FHS12" s="870"/>
      <c r="FHT12" s="870"/>
      <c r="FHU12" s="870"/>
      <c r="FHV12" s="870"/>
      <c r="FHW12" s="870"/>
      <c r="FHX12" s="870"/>
      <c r="FHY12" s="870"/>
      <c r="FHZ12" s="870"/>
      <c r="FIA12" s="870"/>
      <c r="FIB12" s="870"/>
      <c r="FIC12" s="870"/>
      <c r="FID12" s="870"/>
      <c r="FIE12" s="870"/>
      <c r="FIF12" s="870"/>
      <c r="FIG12" s="870"/>
      <c r="FIH12" s="870"/>
      <c r="FII12" s="870"/>
      <c r="FIJ12" s="870"/>
      <c r="FIK12" s="870"/>
      <c r="FIL12" s="870"/>
      <c r="FIM12" s="870"/>
      <c r="FIN12" s="870"/>
      <c r="FIO12" s="870"/>
      <c r="FIP12" s="870"/>
      <c r="FIQ12" s="870"/>
      <c r="FIR12" s="870"/>
      <c r="FIS12" s="870"/>
      <c r="FIT12" s="870"/>
      <c r="FIU12" s="870"/>
      <c r="FIV12" s="870"/>
      <c r="FIW12" s="870"/>
      <c r="FIX12" s="870"/>
      <c r="FIY12" s="870"/>
      <c r="FIZ12" s="870"/>
      <c r="FJA12" s="870"/>
      <c r="FJB12" s="870"/>
      <c r="FJC12" s="870"/>
      <c r="FJD12" s="870"/>
      <c r="FJE12" s="870"/>
      <c r="FJF12" s="870"/>
      <c r="FJG12" s="870"/>
      <c r="FJH12" s="870"/>
      <c r="FJI12" s="870"/>
      <c r="FJJ12" s="870"/>
      <c r="FJK12" s="870"/>
      <c r="FJL12" s="870"/>
      <c r="FJM12" s="870"/>
      <c r="FJN12" s="870"/>
      <c r="FJO12" s="870"/>
      <c r="FJP12" s="870"/>
      <c r="FJQ12" s="870"/>
      <c r="FJR12" s="870"/>
      <c r="FJS12" s="870"/>
      <c r="FJT12" s="870"/>
      <c r="FJU12" s="870"/>
      <c r="FJV12" s="870"/>
      <c r="FJW12" s="870"/>
      <c r="FJX12" s="870"/>
      <c r="FJY12" s="870"/>
      <c r="FJZ12" s="870"/>
      <c r="FKA12" s="870"/>
      <c r="FKB12" s="870"/>
      <c r="FKC12" s="870"/>
      <c r="FKD12" s="870"/>
      <c r="FKE12" s="870"/>
      <c r="FKF12" s="870"/>
      <c r="FKG12" s="870"/>
      <c r="FKH12" s="870"/>
      <c r="FKI12" s="870"/>
      <c r="FKJ12" s="870"/>
      <c r="FKK12" s="870"/>
      <c r="FKL12" s="870"/>
      <c r="FKM12" s="870"/>
      <c r="FKN12" s="870"/>
      <c r="FKO12" s="870"/>
      <c r="FKP12" s="870"/>
      <c r="FKQ12" s="870"/>
      <c r="FKR12" s="870"/>
      <c r="FKS12" s="870"/>
      <c r="FKT12" s="870"/>
      <c r="FKU12" s="870"/>
      <c r="FKV12" s="870"/>
      <c r="FKW12" s="870"/>
      <c r="FKX12" s="870"/>
      <c r="FKY12" s="870"/>
      <c r="FKZ12" s="870"/>
      <c r="FLA12" s="870"/>
      <c r="FLB12" s="870"/>
      <c r="FLC12" s="870"/>
      <c r="FLD12" s="870"/>
      <c r="FLE12" s="870"/>
      <c r="FLF12" s="870"/>
      <c r="FLG12" s="870"/>
      <c r="FLH12" s="870"/>
      <c r="FLI12" s="870"/>
      <c r="FLJ12" s="870"/>
      <c r="FLK12" s="870"/>
      <c r="FLL12" s="870"/>
      <c r="FLM12" s="870"/>
      <c r="FLN12" s="870"/>
      <c r="FLO12" s="870"/>
      <c r="FLP12" s="870"/>
      <c r="FLQ12" s="870"/>
      <c r="FLR12" s="870"/>
      <c r="FLS12" s="870"/>
      <c r="FLT12" s="870"/>
      <c r="FLU12" s="870"/>
      <c r="FLV12" s="870"/>
      <c r="FLW12" s="870"/>
      <c r="FLX12" s="870"/>
      <c r="FLY12" s="870"/>
      <c r="FLZ12" s="870"/>
      <c r="FMA12" s="870"/>
      <c r="FMB12" s="870"/>
      <c r="FMC12" s="870"/>
      <c r="FMD12" s="870"/>
      <c r="FME12" s="870"/>
      <c r="FMF12" s="870"/>
      <c r="FMG12" s="870"/>
      <c r="FMH12" s="870"/>
      <c r="FMI12" s="870"/>
      <c r="FMJ12" s="870"/>
      <c r="FMK12" s="870"/>
      <c r="FML12" s="870"/>
      <c r="FMM12" s="870"/>
      <c r="FMN12" s="870"/>
      <c r="FMO12" s="870"/>
      <c r="FMP12" s="870"/>
      <c r="FMQ12" s="870"/>
      <c r="FMR12" s="870"/>
      <c r="FMS12" s="870"/>
      <c r="FMT12" s="870"/>
      <c r="FMU12" s="870"/>
      <c r="FMV12" s="870"/>
      <c r="FMW12" s="870"/>
      <c r="FMX12" s="870"/>
      <c r="FMY12" s="870"/>
      <c r="FMZ12" s="870"/>
      <c r="FNA12" s="870"/>
      <c r="FNB12" s="870"/>
      <c r="FNC12" s="870"/>
      <c r="FND12" s="870"/>
      <c r="FNE12" s="870"/>
      <c r="FNF12" s="870"/>
      <c r="FNG12" s="870"/>
      <c r="FNH12" s="870"/>
      <c r="FNI12" s="870"/>
      <c r="FNJ12" s="870"/>
      <c r="FNK12" s="870"/>
      <c r="FNL12" s="870"/>
      <c r="FNM12" s="870"/>
      <c r="FNN12" s="870"/>
      <c r="FNO12" s="870"/>
      <c r="FNP12" s="870"/>
      <c r="FNQ12" s="870"/>
      <c r="FNR12" s="870"/>
      <c r="FNS12" s="870"/>
      <c r="FNT12" s="870"/>
      <c r="FNU12" s="870"/>
      <c r="FNV12" s="870"/>
      <c r="FNW12" s="870"/>
      <c r="FNX12" s="870"/>
      <c r="FNY12" s="870"/>
      <c r="FNZ12" s="870"/>
      <c r="FOA12" s="870"/>
      <c r="FOB12" s="870"/>
      <c r="FOC12" s="870"/>
      <c r="FOD12" s="870"/>
      <c r="FOE12" s="870"/>
      <c r="FOF12" s="870"/>
      <c r="FOG12" s="870"/>
      <c r="FOH12" s="870"/>
      <c r="FOI12" s="870"/>
      <c r="FOJ12" s="870"/>
      <c r="FOK12" s="870"/>
      <c r="FOL12" s="870"/>
      <c r="FOM12" s="870"/>
      <c r="FON12" s="870"/>
      <c r="FOO12" s="870"/>
      <c r="FOP12" s="870"/>
      <c r="FOQ12" s="870"/>
      <c r="FOR12" s="870"/>
      <c r="FOS12" s="870"/>
      <c r="FOT12" s="870"/>
      <c r="FOU12" s="870"/>
      <c r="FOV12" s="870"/>
      <c r="FOW12" s="870"/>
      <c r="FOX12" s="870"/>
      <c r="FOY12" s="870"/>
      <c r="FOZ12" s="870"/>
      <c r="FPA12" s="870"/>
      <c r="FPB12" s="870"/>
      <c r="FPC12" s="870"/>
      <c r="FPD12" s="870"/>
      <c r="FPE12" s="870"/>
      <c r="FPF12" s="870"/>
      <c r="FPG12" s="870"/>
      <c r="FPH12" s="870"/>
      <c r="FPI12" s="870"/>
      <c r="FPJ12" s="870"/>
      <c r="FPK12" s="870"/>
      <c r="FPL12" s="870"/>
      <c r="FPM12" s="870"/>
      <c r="FPN12" s="870"/>
      <c r="FPO12" s="870"/>
      <c r="FPP12" s="870"/>
      <c r="FPQ12" s="870"/>
      <c r="FPR12" s="870"/>
      <c r="FPS12" s="870"/>
      <c r="FPT12" s="870"/>
      <c r="FPU12" s="870"/>
      <c r="FPV12" s="870"/>
      <c r="FPW12" s="870"/>
      <c r="FPX12" s="870"/>
      <c r="FPY12" s="870"/>
      <c r="FPZ12" s="870"/>
      <c r="FQA12" s="870"/>
      <c r="FQB12" s="870"/>
      <c r="FQC12" s="870"/>
      <c r="FQD12" s="870"/>
      <c r="FQE12" s="870"/>
      <c r="FQF12" s="870"/>
      <c r="FQG12" s="870"/>
      <c r="FQH12" s="870"/>
      <c r="FQI12" s="870"/>
      <c r="FQJ12" s="870"/>
      <c r="FQK12" s="870"/>
      <c r="FQL12" s="870"/>
      <c r="FQM12" s="870"/>
      <c r="FQN12" s="870"/>
      <c r="FQO12" s="870"/>
      <c r="FQP12" s="870"/>
      <c r="FQQ12" s="870"/>
      <c r="FQR12" s="870"/>
      <c r="FQS12" s="870"/>
      <c r="FQT12" s="870"/>
      <c r="FQU12" s="870"/>
      <c r="FQV12" s="870"/>
      <c r="FQW12" s="870"/>
      <c r="FQX12" s="870"/>
      <c r="FQY12" s="870"/>
      <c r="FQZ12" s="870"/>
      <c r="FRA12" s="870"/>
      <c r="FRB12" s="870"/>
      <c r="FRC12" s="870"/>
      <c r="FRD12" s="870"/>
      <c r="FRE12" s="870"/>
      <c r="FRF12" s="870"/>
      <c r="FRG12" s="870"/>
      <c r="FRH12" s="870"/>
      <c r="FRI12" s="870"/>
      <c r="FRJ12" s="870"/>
      <c r="FRK12" s="870"/>
      <c r="FRL12" s="870"/>
      <c r="FRM12" s="870"/>
      <c r="FRN12" s="870"/>
      <c r="FRO12" s="870"/>
      <c r="FRP12" s="870"/>
      <c r="FRQ12" s="870"/>
      <c r="FRR12" s="870"/>
      <c r="FRS12" s="870"/>
      <c r="FRT12" s="870"/>
      <c r="FRU12" s="870"/>
      <c r="FRV12" s="870"/>
      <c r="FRW12" s="870"/>
      <c r="FRX12" s="870"/>
      <c r="FRY12" s="870"/>
      <c r="FRZ12" s="870"/>
      <c r="FSA12" s="870"/>
      <c r="FSB12" s="870"/>
      <c r="FSC12" s="870"/>
      <c r="FSD12" s="870"/>
      <c r="FSE12" s="870"/>
      <c r="FSF12" s="870"/>
      <c r="FSG12" s="870"/>
      <c r="FSH12" s="870"/>
      <c r="FSI12" s="870"/>
      <c r="FSJ12" s="870"/>
      <c r="FSK12" s="870"/>
      <c r="FSL12" s="870"/>
      <c r="FSM12" s="870"/>
      <c r="FSN12" s="870"/>
      <c r="FSO12" s="870"/>
      <c r="FSP12" s="870"/>
      <c r="FSQ12" s="870"/>
      <c r="FSR12" s="870"/>
      <c r="FSS12" s="870"/>
      <c r="FST12" s="870"/>
      <c r="FSU12" s="870"/>
      <c r="FSV12" s="870"/>
      <c r="FSW12" s="870"/>
      <c r="FSX12" s="870"/>
      <c r="FSY12" s="870"/>
      <c r="FSZ12" s="870"/>
      <c r="FTA12" s="870"/>
      <c r="FTB12" s="870"/>
      <c r="FTC12" s="870"/>
      <c r="FTD12" s="870"/>
      <c r="FTE12" s="870"/>
      <c r="FTF12" s="870"/>
      <c r="FTG12" s="870"/>
      <c r="FTH12" s="870"/>
      <c r="FTI12" s="870"/>
      <c r="FTJ12" s="870"/>
      <c r="FTK12" s="870"/>
      <c r="FTL12" s="870"/>
      <c r="FTM12" s="870"/>
      <c r="FTN12" s="870"/>
      <c r="FTO12" s="870"/>
      <c r="FTP12" s="870"/>
      <c r="FTQ12" s="870"/>
      <c r="FTR12" s="870"/>
      <c r="FTS12" s="870"/>
      <c r="FTT12" s="870"/>
      <c r="FTU12" s="870"/>
      <c r="FTV12" s="870"/>
      <c r="FTW12" s="870"/>
      <c r="FTX12" s="870"/>
      <c r="FTY12" s="870"/>
      <c r="FTZ12" s="870"/>
      <c r="FUA12" s="870"/>
      <c r="FUB12" s="870"/>
      <c r="FUC12" s="870"/>
      <c r="FUD12" s="870"/>
      <c r="FUE12" s="870"/>
      <c r="FUF12" s="870"/>
      <c r="FUG12" s="870"/>
      <c r="FUH12" s="870"/>
      <c r="FUI12" s="870"/>
      <c r="FUJ12" s="870"/>
      <c r="FUK12" s="870"/>
      <c r="FUL12" s="870"/>
      <c r="FUM12" s="870"/>
      <c r="FUN12" s="870"/>
      <c r="FUO12" s="870"/>
      <c r="FUP12" s="870"/>
      <c r="FUQ12" s="870"/>
      <c r="FUR12" s="870"/>
      <c r="FUS12" s="870"/>
      <c r="FUT12" s="870"/>
      <c r="FUU12" s="870"/>
      <c r="FUV12" s="870"/>
      <c r="FUW12" s="870"/>
      <c r="FUX12" s="870"/>
      <c r="FUY12" s="870"/>
      <c r="FUZ12" s="870"/>
      <c r="FVA12" s="870"/>
      <c r="FVB12" s="870"/>
      <c r="FVC12" s="870"/>
      <c r="FVD12" s="870"/>
      <c r="FVE12" s="870"/>
      <c r="FVF12" s="870"/>
      <c r="FVG12" s="870"/>
      <c r="FVH12" s="870"/>
      <c r="FVI12" s="870"/>
      <c r="FVJ12" s="870"/>
      <c r="FVK12" s="870"/>
      <c r="FVL12" s="870"/>
      <c r="FVM12" s="870"/>
      <c r="FVN12" s="870"/>
      <c r="FVO12" s="870"/>
      <c r="FVP12" s="870"/>
      <c r="FVQ12" s="870"/>
      <c r="FVR12" s="870"/>
      <c r="FVS12" s="870"/>
      <c r="FVT12" s="870"/>
      <c r="FVU12" s="870"/>
      <c r="FVV12" s="870"/>
      <c r="FVW12" s="870"/>
      <c r="FVX12" s="870"/>
      <c r="FVY12" s="870"/>
      <c r="FVZ12" s="870"/>
      <c r="FWA12" s="870"/>
      <c r="FWB12" s="870"/>
      <c r="FWC12" s="870"/>
      <c r="FWD12" s="870"/>
      <c r="FWE12" s="870"/>
      <c r="FWF12" s="870"/>
      <c r="FWG12" s="870"/>
      <c r="FWH12" s="870"/>
      <c r="FWI12" s="870"/>
      <c r="FWJ12" s="870"/>
      <c r="FWK12" s="870"/>
      <c r="FWL12" s="870"/>
      <c r="FWM12" s="870"/>
      <c r="FWN12" s="870"/>
      <c r="FWO12" s="870"/>
      <c r="FWP12" s="870"/>
      <c r="FWQ12" s="870"/>
      <c r="FWR12" s="870"/>
      <c r="FWS12" s="870"/>
      <c r="FWT12" s="870"/>
      <c r="FWU12" s="870"/>
      <c r="FWV12" s="870"/>
      <c r="FWW12" s="870"/>
      <c r="FWX12" s="870"/>
      <c r="FWY12" s="870"/>
      <c r="FWZ12" s="870"/>
      <c r="FXA12" s="870"/>
      <c r="FXB12" s="870"/>
      <c r="FXC12" s="870"/>
      <c r="FXD12" s="870"/>
      <c r="FXE12" s="870"/>
      <c r="FXF12" s="870"/>
      <c r="FXG12" s="870"/>
      <c r="FXH12" s="870"/>
      <c r="FXI12" s="870"/>
      <c r="FXJ12" s="870"/>
      <c r="FXK12" s="870"/>
      <c r="FXL12" s="870"/>
      <c r="FXM12" s="870"/>
      <c r="FXN12" s="870"/>
      <c r="FXO12" s="870"/>
      <c r="FXP12" s="870"/>
      <c r="FXQ12" s="870"/>
      <c r="FXR12" s="870"/>
      <c r="FXS12" s="870"/>
      <c r="FXT12" s="870"/>
      <c r="FXU12" s="870"/>
      <c r="FXV12" s="870"/>
      <c r="FXW12" s="870"/>
      <c r="FXX12" s="870"/>
      <c r="FXY12" s="870"/>
      <c r="FXZ12" s="870"/>
      <c r="FYA12" s="870"/>
      <c r="FYB12" s="870"/>
      <c r="FYC12" s="870"/>
      <c r="FYD12" s="870"/>
      <c r="FYE12" s="870"/>
      <c r="FYF12" s="870"/>
      <c r="FYG12" s="870"/>
      <c r="FYH12" s="870"/>
      <c r="FYI12" s="870"/>
      <c r="FYJ12" s="870"/>
      <c r="FYK12" s="870"/>
      <c r="FYL12" s="870"/>
      <c r="FYM12" s="870"/>
      <c r="FYN12" s="870"/>
      <c r="FYO12" s="870"/>
      <c r="FYP12" s="870"/>
      <c r="FYQ12" s="870"/>
      <c r="FYR12" s="870"/>
      <c r="FYS12" s="870"/>
      <c r="FYT12" s="870"/>
      <c r="FYU12" s="870"/>
      <c r="FYV12" s="870"/>
      <c r="FYW12" s="870"/>
      <c r="FYX12" s="870"/>
      <c r="FYY12" s="870"/>
      <c r="FYZ12" s="870"/>
      <c r="FZA12" s="870"/>
      <c r="FZB12" s="870"/>
      <c r="FZC12" s="870"/>
      <c r="FZD12" s="870"/>
      <c r="FZE12" s="870"/>
      <c r="FZF12" s="870"/>
      <c r="FZG12" s="870"/>
      <c r="FZH12" s="870"/>
      <c r="FZI12" s="870"/>
      <c r="FZJ12" s="870"/>
      <c r="FZK12" s="870"/>
      <c r="FZL12" s="870"/>
      <c r="FZM12" s="870"/>
      <c r="FZN12" s="870"/>
      <c r="FZO12" s="870"/>
      <c r="FZP12" s="870"/>
      <c r="FZQ12" s="870"/>
      <c r="FZR12" s="870"/>
      <c r="FZS12" s="870"/>
      <c r="FZT12" s="870"/>
      <c r="FZU12" s="870"/>
      <c r="FZV12" s="870"/>
      <c r="FZW12" s="870"/>
      <c r="FZX12" s="870"/>
      <c r="FZY12" s="870"/>
      <c r="FZZ12" s="870"/>
      <c r="GAA12" s="870"/>
      <c r="GAB12" s="870"/>
      <c r="GAC12" s="870"/>
      <c r="GAD12" s="870"/>
      <c r="GAE12" s="870"/>
      <c r="GAF12" s="870"/>
      <c r="GAG12" s="870"/>
      <c r="GAH12" s="870"/>
      <c r="GAI12" s="870"/>
      <c r="GAJ12" s="870"/>
      <c r="GAK12" s="870"/>
      <c r="GAL12" s="870"/>
      <c r="GAM12" s="870"/>
      <c r="GAN12" s="870"/>
      <c r="GAO12" s="870"/>
      <c r="GAP12" s="870"/>
      <c r="GAQ12" s="870"/>
      <c r="GAR12" s="870"/>
      <c r="GAS12" s="870"/>
      <c r="GAT12" s="870"/>
      <c r="GAU12" s="870"/>
      <c r="GAV12" s="870"/>
      <c r="GAW12" s="870"/>
      <c r="GAX12" s="870"/>
      <c r="GAY12" s="870"/>
      <c r="GAZ12" s="870"/>
      <c r="GBA12" s="870"/>
      <c r="GBB12" s="870"/>
      <c r="GBC12" s="870"/>
      <c r="GBD12" s="870"/>
      <c r="GBE12" s="870"/>
      <c r="GBF12" s="870"/>
      <c r="GBG12" s="870"/>
      <c r="GBH12" s="870"/>
      <c r="GBI12" s="870"/>
      <c r="GBJ12" s="870"/>
      <c r="GBK12" s="870"/>
      <c r="GBL12" s="870"/>
      <c r="GBM12" s="870"/>
      <c r="GBN12" s="870"/>
      <c r="GBO12" s="870"/>
      <c r="GBP12" s="870"/>
      <c r="GBQ12" s="870"/>
      <c r="GBR12" s="870"/>
      <c r="GBS12" s="870"/>
      <c r="GBT12" s="870"/>
      <c r="GBU12" s="870"/>
      <c r="GBV12" s="870"/>
      <c r="GBW12" s="870"/>
      <c r="GBX12" s="870"/>
      <c r="GBY12" s="870"/>
      <c r="GBZ12" s="870"/>
      <c r="GCA12" s="870"/>
      <c r="GCB12" s="870"/>
      <c r="GCC12" s="870"/>
      <c r="GCD12" s="870"/>
      <c r="GCE12" s="870"/>
      <c r="GCF12" s="870"/>
      <c r="GCG12" s="870"/>
      <c r="GCH12" s="870"/>
      <c r="GCI12" s="870"/>
      <c r="GCJ12" s="870"/>
      <c r="GCK12" s="870"/>
      <c r="GCL12" s="870"/>
      <c r="GCM12" s="870"/>
      <c r="GCN12" s="870"/>
      <c r="GCO12" s="870"/>
      <c r="GCP12" s="870"/>
      <c r="GCQ12" s="870"/>
      <c r="GCR12" s="870"/>
      <c r="GCS12" s="870"/>
      <c r="GCT12" s="870"/>
      <c r="GCU12" s="870"/>
      <c r="GCV12" s="870"/>
      <c r="GCW12" s="870"/>
      <c r="GCX12" s="870"/>
      <c r="GCY12" s="870"/>
      <c r="GCZ12" s="870"/>
      <c r="GDA12" s="870"/>
      <c r="GDB12" s="870"/>
      <c r="GDC12" s="870"/>
      <c r="GDD12" s="870"/>
      <c r="GDE12" s="870"/>
      <c r="GDF12" s="870"/>
      <c r="GDG12" s="870"/>
      <c r="GDH12" s="870"/>
      <c r="GDI12" s="870"/>
      <c r="GDJ12" s="870"/>
      <c r="GDK12" s="870"/>
      <c r="GDL12" s="870"/>
      <c r="GDM12" s="870"/>
      <c r="GDN12" s="870"/>
      <c r="GDO12" s="870"/>
      <c r="GDP12" s="870"/>
      <c r="GDQ12" s="870"/>
      <c r="GDR12" s="870"/>
      <c r="GDS12" s="870"/>
      <c r="GDT12" s="870"/>
      <c r="GDU12" s="870"/>
      <c r="GDV12" s="870"/>
      <c r="GDW12" s="870"/>
      <c r="GDX12" s="870"/>
      <c r="GDY12" s="870"/>
      <c r="GDZ12" s="870"/>
      <c r="GEA12" s="870"/>
      <c r="GEB12" s="870"/>
      <c r="GEC12" s="870"/>
      <c r="GED12" s="870"/>
      <c r="GEE12" s="870"/>
      <c r="GEF12" s="870"/>
      <c r="GEG12" s="870"/>
      <c r="GEH12" s="870"/>
      <c r="GEI12" s="870"/>
      <c r="GEJ12" s="870"/>
      <c r="GEK12" s="870"/>
      <c r="GEL12" s="870"/>
      <c r="GEM12" s="870"/>
      <c r="GEN12" s="870"/>
      <c r="GEO12" s="870"/>
      <c r="GEP12" s="870"/>
      <c r="GEQ12" s="870"/>
      <c r="GER12" s="870"/>
      <c r="GES12" s="870"/>
      <c r="GET12" s="870"/>
      <c r="GEU12" s="870"/>
      <c r="GEV12" s="870"/>
      <c r="GEW12" s="870"/>
      <c r="GEX12" s="870"/>
      <c r="GEY12" s="870"/>
      <c r="GEZ12" s="870"/>
      <c r="GFA12" s="870"/>
      <c r="GFB12" s="870"/>
      <c r="GFC12" s="870"/>
      <c r="GFD12" s="870"/>
      <c r="GFE12" s="870"/>
      <c r="GFF12" s="870"/>
      <c r="GFG12" s="870"/>
      <c r="GFH12" s="870"/>
      <c r="GFI12" s="870"/>
      <c r="GFJ12" s="870"/>
      <c r="GFK12" s="870"/>
      <c r="GFL12" s="870"/>
      <c r="GFM12" s="870"/>
      <c r="GFN12" s="870"/>
      <c r="GFO12" s="870"/>
      <c r="GFP12" s="870"/>
      <c r="GFQ12" s="870"/>
      <c r="GFR12" s="870"/>
      <c r="GFS12" s="870"/>
      <c r="GFT12" s="870"/>
      <c r="GFU12" s="870"/>
      <c r="GFV12" s="870"/>
      <c r="GFW12" s="870"/>
      <c r="GFX12" s="870"/>
      <c r="GFY12" s="870"/>
      <c r="GFZ12" s="870"/>
      <c r="GGA12" s="870"/>
      <c r="GGB12" s="870"/>
      <c r="GGC12" s="870"/>
      <c r="GGD12" s="870"/>
      <c r="GGE12" s="870"/>
      <c r="GGF12" s="870"/>
      <c r="GGG12" s="870"/>
      <c r="GGH12" s="870"/>
      <c r="GGI12" s="870"/>
      <c r="GGJ12" s="870"/>
      <c r="GGK12" s="870"/>
      <c r="GGL12" s="870"/>
      <c r="GGM12" s="870"/>
      <c r="GGN12" s="870"/>
      <c r="GGO12" s="870"/>
      <c r="GGP12" s="870"/>
      <c r="GGQ12" s="870"/>
      <c r="GGR12" s="870"/>
      <c r="GGS12" s="870"/>
      <c r="GGT12" s="870"/>
      <c r="GGU12" s="870"/>
      <c r="GGV12" s="870"/>
      <c r="GGW12" s="870"/>
      <c r="GGX12" s="870"/>
      <c r="GGY12" s="870"/>
      <c r="GGZ12" s="870"/>
      <c r="GHA12" s="870"/>
      <c r="GHB12" s="870"/>
      <c r="GHC12" s="870"/>
      <c r="GHD12" s="870"/>
      <c r="GHE12" s="870"/>
      <c r="GHF12" s="870"/>
      <c r="GHG12" s="870"/>
      <c r="GHH12" s="870"/>
      <c r="GHI12" s="870"/>
      <c r="GHJ12" s="870"/>
      <c r="GHK12" s="870"/>
      <c r="GHL12" s="870"/>
      <c r="GHM12" s="870"/>
      <c r="GHN12" s="870"/>
      <c r="GHO12" s="870"/>
      <c r="GHP12" s="870"/>
      <c r="GHQ12" s="870"/>
      <c r="GHR12" s="870"/>
      <c r="GHS12" s="870"/>
      <c r="GHT12" s="870"/>
      <c r="GHU12" s="870"/>
      <c r="GHV12" s="870"/>
      <c r="GHW12" s="870"/>
      <c r="GHX12" s="870"/>
      <c r="GHY12" s="870"/>
      <c r="GHZ12" s="870"/>
      <c r="GIA12" s="870"/>
      <c r="GIB12" s="870"/>
      <c r="GIC12" s="870"/>
      <c r="GID12" s="870"/>
      <c r="GIE12" s="870"/>
      <c r="GIF12" s="870"/>
      <c r="GIG12" s="870"/>
      <c r="GIH12" s="870"/>
      <c r="GII12" s="870"/>
      <c r="GIJ12" s="870"/>
      <c r="GIK12" s="870"/>
      <c r="GIL12" s="870"/>
      <c r="GIM12" s="870"/>
      <c r="GIN12" s="870"/>
      <c r="GIO12" s="870"/>
      <c r="GIP12" s="870"/>
      <c r="GIQ12" s="870"/>
      <c r="GIR12" s="870"/>
      <c r="GIS12" s="870"/>
      <c r="GIT12" s="870"/>
      <c r="GIU12" s="870"/>
      <c r="GIV12" s="870"/>
      <c r="GIW12" s="870"/>
      <c r="GIX12" s="870"/>
      <c r="GIY12" s="870"/>
      <c r="GIZ12" s="870"/>
      <c r="GJA12" s="870"/>
      <c r="GJB12" s="870"/>
      <c r="GJC12" s="870"/>
      <c r="GJD12" s="870"/>
      <c r="GJE12" s="870"/>
      <c r="GJF12" s="870"/>
      <c r="GJG12" s="870"/>
      <c r="GJH12" s="870"/>
      <c r="GJI12" s="870"/>
      <c r="GJJ12" s="870"/>
      <c r="GJK12" s="870"/>
      <c r="GJL12" s="870"/>
      <c r="GJM12" s="870"/>
      <c r="GJN12" s="870"/>
      <c r="GJO12" s="870"/>
      <c r="GJP12" s="870"/>
      <c r="GJQ12" s="870"/>
      <c r="GJR12" s="870"/>
      <c r="GJS12" s="870"/>
      <c r="GJT12" s="870"/>
      <c r="GJU12" s="870"/>
      <c r="GJV12" s="870"/>
      <c r="GJW12" s="870"/>
      <c r="GJX12" s="870"/>
      <c r="GJY12" s="870"/>
      <c r="GJZ12" s="870"/>
      <c r="GKA12" s="870"/>
      <c r="GKB12" s="870"/>
      <c r="GKC12" s="870"/>
      <c r="GKD12" s="870"/>
      <c r="GKE12" s="870"/>
      <c r="GKF12" s="870"/>
      <c r="GKG12" s="870"/>
      <c r="GKH12" s="870"/>
      <c r="GKI12" s="870"/>
      <c r="GKJ12" s="870"/>
      <c r="GKK12" s="870"/>
      <c r="GKL12" s="870"/>
      <c r="GKM12" s="870"/>
      <c r="GKN12" s="870"/>
      <c r="GKO12" s="870"/>
      <c r="GKP12" s="870"/>
      <c r="GKQ12" s="870"/>
      <c r="GKR12" s="870"/>
      <c r="GKS12" s="870"/>
      <c r="GKT12" s="870"/>
      <c r="GKU12" s="870"/>
      <c r="GKV12" s="870"/>
      <c r="GKW12" s="870"/>
      <c r="GKX12" s="870"/>
      <c r="GKY12" s="870"/>
      <c r="GKZ12" s="870"/>
      <c r="GLA12" s="870"/>
      <c r="GLB12" s="870"/>
      <c r="GLC12" s="870"/>
      <c r="GLD12" s="870"/>
      <c r="GLE12" s="870"/>
      <c r="GLF12" s="870"/>
      <c r="GLG12" s="870"/>
      <c r="GLH12" s="870"/>
      <c r="GLI12" s="870"/>
      <c r="GLJ12" s="870"/>
      <c r="GLK12" s="870"/>
      <c r="GLL12" s="870"/>
      <c r="GLM12" s="870"/>
      <c r="GLN12" s="870"/>
      <c r="GLO12" s="870"/>
      <c r="GLP12" s="870"/>
      <c r="GLQ12" s="870"/>
      <c r="GLR12" s="870"/>
      <c r="GLS12" s="870"/>
      <c r="GLT12" s="870"/>
      <c r="GLU12" s="870"/>
      <c r="GLV12" s="870"/>
      <c r="GLW12" s="870"/>
      <c r="GLX12" s="870"/>
      <c r="GLY12" s="870"/>
      <c r="GLZ12" s="870"/>
      <c r="GMA12" s="870"/>
      <c r="GMB12" s="870"/>
      <c r="GMC12" s="870"/>
      <c r="GMD12" s="870"/>
      <c r="GME12" s="870"/>
      <c r="GMF12" s="870"/>
      <c r="GMG12" s="870"/>
      <c r="GMH12" s="870"/>
      <c r="GMI12" s="870"/>
      <c r="GMJ12" s="870"/>
      <c r="GMK12" s="870"/>
      <c r="GML12" s="870"/>
      <c r="GMM12" s="870"/>
      <c r="GMN12" s="870"/>
      <c r="GMO12" s="870"/>
      <c r="GMP12" s="870"/>
      <c r="GMQ12" s="870"/>
      <c r="GMR12" s="870"/>
      <c r="GMS12" s="870"/>
      <c r="GMT12" s="870"/>
      <c r="GMU12" s="870"/>
      <c r="GMV12" s="870"/>
      <c r="GMW12" s="870"/>
      <c r="GMX12" s="870"/>
      <c r="GMY12" s="870"/>
      <c r="GMZ12" s="870"/>
      <c r="GNA12" s="870"/>
      <c r="GNB12" s="870"/>
      <c r="GNC12" s="870"/>
      <c r="GND12" s="870"/>
      <c r="GNE12" s="870"/>
      <c r="GNF12" s="870"/>
      <c r="GNG12" s="870"/>
      <c r="GNH12" s="870"/>
      <c r="GNI12" s="870"/>
      <c r="GNJ12" s="870"/>
      <c r="GNK12" s="870"/>
      <c r="GNL12" s="870"/>
      <c r="GNM12" s="870"/>
      <c r="GNN12" s="870"/>
      <c r="GNO12" s="870"/>
      <c r="GNP12" s="870"/>
      <c r="GNQ12" s="870"/>
      <c r="GNR12" s="870"/>
      <c r="GNS12" s="870"/>
      <c r="GNT12" s="870"/>
      <c r="GNU12" s="870"/>
      <c r="GNV12" s="870"/>
      <c r="GNW12" s="870"/>
      <c r="GNX12" s="870"/>
      <c r="GNY12" s="870"/>
      <c r="GNZ12" s="870"/>
      <c r="GOA12" s="870"/>
      <c r="GOB12" s="870"/>
      <c r="GOC12" s="870"/>
      <c r="GOD12" s="870"/>
      <c r="GOE12" s="870"/>
      <c r="GOF12" s="870"/>
      <c r="GOG12" s="870"/>
      <c r="GOH12" s="870"/>
      <c r="GOI12" s="870"/>
      <c r="GOJ12" s="870"/>
      <c r="GOK12" s="870"/>
      <c r="GOL12" s="870"/>
      <c r="GOM12" s="870"/>
      <c r="GON12" s="870"/>
      <c r="GOO12" s="870"/>
      <c r="GOP12" s="870"/>
      <c r="GOQ12" s="870"/>
      <c r="GOR12" s="870"/>
      <c r="GOS12" s="870"/>
      <c r="GOT12" s="870"/>
      <c r="GOU12" s="870"/>
      <c r="GOV12" s="870"/>
      <c r="GOW12" s="870"/>
      <c r="GOX12" s="870"/>
      <c r="GOY12" s="870"/>
      <c r="GOZ12" s="870"/>
      <c r="GPA12" s="870"/>
      <c r="GPB12" s="870"/>
      <c r="GPC12" s="870"/>
      <c r="GPD12" s="870"/>
      <c r="GPE12" s="870"/>
      <c r="GPF12" s="870"/>
      <c r="GPG12" s="870"/>
      <c r="GPH12" s="870"/>
      <c r="GPI12" s="870"/>
      <c r="GPJ12" s="870"/>
      <c r="GPK12" s="870"/>
      <c r="GPL12" s="870"/>
      <c r="GPM12" s="870"/>
      <c r="GPN12" s="870"/>
      <c r="GPO12" s="870"/>
      <c r="GPP12" s="870"/>
      <c r="GPQ12" s="870"/>
      <c r="GPR12" s="870"/>
      <c r="GPS12" s="870"/>
      <c r="GPT12" s="870"/>
      <c r="GPU12" s="870"/>
      <c r="GPV12" s="870"/>
      <c r="GPW12" s="870"/>
      <c r="GPX12" s="870"/>
      <c r="GPY12" s="870"/>
      <c r="GPZ12" s="870"/>
      <c r="GQA12" s="870"/>
      <c r="GQB12" s="870"/>
      <c r="GQC12" s="870"/>
      <c r="GQD12" s="870"/>
      <c r="GQE12" s="870"/>
      <c r="GQF12" s="870"/>
      <c r="GQG12" s="870"/>
      <c r="GQH12" s="870"/>
      <c r="GQI12" s="870"/>
      <c r="GQJ12" s="870"/>
      <c r="GQK12" s="870"/>
      <c r="GQL12" s="870"/>
      <c r="GQM12" s="870"/>
      <c r="GQN12" s="870"/>
      <c r="GQO12" s="870"/>
      <c r="GQP12" s="870"/>
      <c r="GQQ12" s="870"/>
      <c r="GQR12" s="870"/>
      <c r="GQS12" s="870"/>
      <c r="GQT12" s="870"/>
      <c r="GQU12" s="870"/>
      <c r="GQV12" s="870"/>
      <c r="GQW12" s="870"/>
      <c r="GQX12" s="870"/>
      <c r="GQY12" s="870"/>
      <c r="GQZ12" s="870"/>
      <c r="GRA12" s="870"/>
      <c r="GRB12" s="870"/>
      <c r="GRC12" s="870"/>
      <c r="GRD12" s="870"/>
      <c r="GRE12" s="870"/>
      <c r="GRF12" s="870"/>
      <c r="GRG12" s="870"/>
      <c r="GRH12" s="870"/>
      <c r="GRI12" s="870"/>
      <c r="GRJ12" s="870"/>
      <c r="GRK12" s="870"/>
      <c r="GRL12" s="870"/>
      <c r="GRM12" s="870"/>
      <c r="GRN12" s="870"/>
      <c r="GRO12" s="870"/>
      <c r="GRP12" s="870"/>
      <c r="GRQ12" s="870"/>
      <c r="GRR12" s="870"/>
      <c r="GRS12" s="870"/>
      <c r="GRT12" s="870"/>
      <c r="GRU12" s="870"/>
      <c r="GRV12" s="870"/>
      <c r="GRW12" s="870"/>
      <c r="GRX12" s="870"/>
      <c r="GRY12" s="870"/>
      <c r="GRZ12" s="870"/>
      <c r="GSA12" s="870"/>
      <c r="GSB12" s="870"/>
      <c r="GSC12" s="870"/>
      <c r="GSD12" s="870"/>
      <c r="GSE12" s="870"/>
      <c r="GSF12" s="870"/>
      <c r="GSG12" s="870"/>
      <c r="GSH12" s="870"/>
      <c r="GSI12" s="870"/>
      <c r="GSJ12" s="870"/>
      <c r="GSK12" s="870"/>
      <c r="GSL12" s="870"/>
      <c r="GSM12" s="870"/>
      <c r="GSN12" s="870"/>
      <c r="GSO12" s="870"/>
      <c r="GSP12" s="870"/>
      <c r="GSQ12" s="870"/>
      <c r="GSR12" s="870"/>
      <c r="GSS12" s="870"/>
      <c r="GST12" s="870"/>
      <c r="GSU12" s="870"/>
      <c r="GSV12" s="870"/>
      <c r="GSW12" s="870"/>
      <c r="GSX12" s="870"/>
      <c r="GSY12" s="870"/>
      <c r="GSZ12" s="870"/>
      <c r="GTA12" s="870"/>
      <c r="GTB12" s="870"/>
      <c r="GTC12" s="870"/>
      <c r="GTD12" s="870"/>
      <c r="GTE12" s="870"/>
      <c r="GTF12" s="870"/>
      <c r="GTG12" s="870"/>
      <c r="GTH12" s="870"/>
      <c r="GTI12" s="870"/>
      <c r="GTJ12" s="870"/>
      <c r="GTK12" s="870"/>
      <c r="GTL12" s="870"/>
      <c r="GTM12" s="870"/>
      <c r="GTN12" s="870"/>
      <c r="GTO12" s="870"/>
      <c r="GTP12" s="870"/>
      <c r="GTQ12" s="870"/>
      <c r="GTR12" s="870"/>
      <c r="GTS12" s="870"/>
      <c r="GTT12" s="870"/>
      <c r="GTU12" s="870"/>
      <c r="GTV12" s="870"/>
      <c r="GTW12" s="870"/>
      <c r="GTX12" s="870"/>
      <c r="GTY12" s="870"/>
      <c r="GTZ12" s="870"/>
      <c r="GUA12" s="870"/>
      <c r="GUB12" s="870"/>
      <c r="GUC12" s="870"/>
      <c r="GUD12" s="870"/>
      <c r="GUE12" s="870"/>
      <c r="GUF12" s="870"/>
      <c r="GUG12" s="870"/>
      <c r="GUH12" s="870"/>
      <c r="GUI12" s="870"/>
      <c r="GUJ12" s="870"/>
      <c r="GUK12" s="870"/>
      <c r="GUL12" s="870"/>
      <c r="GUM12" s="870"/>
      <c r="GUN12" s="870"/>
      <c r="GUO12" s="870"/>
      <c r="GUP12" s="870"/>
      <c r="GUQ12" s="870"/>
      <c r="GUR12" s="870"/>
      <c r="GUS12" s="870"/>
      <c r="GUT12" s="870"/>
      <c r="GUU12" s="870"/>
      <c r="GUV12" s="870"/>
      <c r="GUW12" s="870"/>
      <c r="GUX12" s="870"/>
      <c r="GUY12" s="870"/>
      <c r="GUZ12" s="870"/>
      <c r="GVA12" s="870"/>
      <c r="GVB12" s="870"/>
      <c r="GVC12" s="870"/>
      <c r="GVD12" s="870"/>
      <c r="GVE12" s="870"/>
      <c r="GVF12" s="870"/>
      <c r="GVG12" s="870"/>
      <c r="GVH12" s="870"/>
      <c r="GVI12" s="870"/>
      <c r="GVJ12" s="870"/>
      <c r="GVK12" s="870"/>
      <c r="GVL12" s="870"/>
      <c r="GVM12" s="870"/>
      <c r="GVN12" s="870"/>
      <c r="GVO12" s="870"/>
      <c r="GVP12" s="870"/>
      <c r="GVQ12" s="870"/>
      <c r="GVR12" s="870"/>
      <c r="GVS12" s="870"/>
      <c r="GVT12" s="870"/>
      <c r="GVU12" s="870"/>
      <c r="GVV12" s="870"/>
      <c r="GVW12" s="870"/>
      <c r="GVX12" s="870"/>
      <c r="GVY12" s="870"/>
      <c r="GVZ12" s="870"/>
      <c r="GWA12" s="870"/>
      <c r="GWB12" s="870"/>
      <c r="GWC12" s="870"/>
      <c r="GWD12" s="870"/>
      <c r="GWE12" s="870"/>
      <c r="GWF12" s="870"/>
      <c r="GWG12" s="870"/>
      <c r="GWH12" s="870"/>
      <c r="GWI12" s="870"/>
      <c r="GWJ12" s="870"/>
      <c r="GWK12" s="870"/>
      <c r="GWL12" s="870"/>
      <c r="GWM12" s="870"/>
      <c r="GWN12" s="870"/>
      <c r="GWO12" s="870"/>
      <c r="GWP12" s="870"/>
      <c r="GWQ12" s="870"/>
      <c r="GWR12" s="870"/>
      <c r="GWS12" s="870"/>
      <c r="GWT12" s="870"/>
      <c r="GWU12" s="870"/>
      <c r="GWV12" s="870"/>
      <c r="GWW12" s="870"/>
      <c r="GWX12" s="870"/>
      <c r="GWY12" s="870"/>
      <c r="GWZ12" s="870"/>
      <c r="GXA12" s="870"/>
      <c r="GXB12" s="870"/>
      <c r="GXC12" s="870"/>
      <c r="GXD12" s="870"/>
      <c r="GXE12" s="870"/>
      <c r="GXF12" s="870"/>
      <c r="GXG12" s="870"/>
      <c r="GXH12" s="870"/>
      <c r="GXI12" s="870"/>
      <c r="GXJ12" s="870"/>
      <c r="GXK12" s="870"/>
      <c r="GXL12" s="870"/>
      <c r="GXM12" s="870"/>
      <c r="GXN12" s="870"/>
      <c r="GXO12" s="870"/>
      <c r="GXP12" s="870"/>
      <c r="GXQ12" s="870"/>
      <c r="GXR12" s="870"/>
      <c r="GXS12" s="870"/>
      <c r="GXT12" s="870"/>
      <c r="GXU12" s="870"/>
      <c r="GXV12" s="870"/>
      <c r="GXW12" s="870"/>
      <c r="GXX12" s="870"/>
      <c r="GXY12" s="870"/>
      <c r="GXZ12" s="870"/>
      <c r="GYA12" s="870"/>
      <c r="GYB12" s="870"/>
      <c r="GYC12" s="870"/>
      <c r="GYD12" s="870"/>
      <c r="GYE12" s="870"/>
      <c r="GYF12" s="870"/>
      <c r="GYG12" s="870"/>
      <c r="GYH12" s="870"/>
      <c r="GYI12" s="870"/>
      <c r="GYJ12" s="870"/>
      <c r="GYK12" s="870"/>
      <c r="GYL12" s="870"/>
      <c r="GYM12" s="870"/>
      <c r="GYN12" s="870"/>
      <c r="GYO12" s="870"/>
      <c r="GYP12" s="870"/>
      <c r="GYQ12" s="870"/>
      <c r="GYR12" s="870"/>
      <c r="GYS12" s="870"/>
      <c r="GYT12" s="870"/>
      <c r="GYU12" s="870"/>
      <c r="GYV12" s="870"/>
      <c r="GYW12" s="870"/>
      <c r="GYX12" s="870"/>
      <c r="GYY12" s="870"/>
      <c r="GYZ12" s="870"/>
      <c r="GZA12" s="870"/>
      <c r="GZB12" s="870"/>
      <c r="GZC12" s="870"/>
      <c r="GZD12" s="870"/>
      <c r="GZE12" s="870"/>
      <c r="GZF12" s="870"/>
      <c r="GZG12" s="870"/>
      <c r="GZH12" s="870"/>
      <c r="GZI12" s="870"/>
      <c r="GZJ12" s="870"/>
      <c r="GZK12" s="870"/>
      <c r="GZL12" s="870"/>
      <c r="GZM12" s="870"/>
      <c r="GZN12" s="870"/>
      <c r="GZO12" s="870"/>
      <c r="GZP12" s="870"/>
      <c r="GZQ12" s="870"/>
      <c r="GZR12" s="870"/>
      <c r="GZS12" s="870"/>
      <c r="GZT12" s="870"/>
      <c r="GZU12" s="870"/>
      <c r="GZV12" s="870"/>
      <c r="GZW12" s="870"/>
      <c r="GZX12" s="870"/>
      <c r="GZY12" s="870"/>
      <c r="GZZ12" s="870"/>
      <c r="HAA12" s="870"/>
      <c r="HAB12" s="870"/>
      <c r="HAC12" s="870"/>
      <c r="HAD12" s="870"/>
      <c r="HAE12" s="870"/>
      <c r="HAF12" s="870"/>
      <c r="HAG12" s="870"/>
      <c r="HAH12" s="870"/>
      <c r="HAI12" s="870"/>
      <c r="HAJ12" s="870"/>
      <c r="HAK12" s="870"/>
      <c r="HAL12" s="870"/>
      <c r="HAM12" s="870"/>
      <c r="HAN12" s="870"/>
      <c r="HAO12" s="870"/>
      <c r="HAP12" s="870"/>
      <c r="HAQ12" s="870"/>
      <c r="HAR12" s="870"/>
      <c r="HAS12" s="870"/>
      <c r="HAT12" s="870"/>
      <c r="HAU12" s="870"/>
      <c r="HAV12" s="870"/>
      <c r="HAW12" s="870"/>
      <c r="HAX12" s="870"/>
      <c r="HAY12" s="870"/>
      <c r="HAZ12" s="870"/>
      <c r="HBA12" s="870"/>
      <c r="HBB12" s="870"/>
      <c r="HBC12" s="870"/>
      <c r="HBD12" s="870"/>
      <c r="HBE12" s="870"/>
      <c r="HBF12" s="870"/>
      <c r="HBG12" s="870"/>
      <c r="HBH12" s="870"/>
      <c r="HBI12" s="870"/>
      <c r="HBJ12" s="870"/>
      <c r="HBK12" s="870"/>
      <c r="HBL12" s="870"/>
      <c r="HBM12" s="870"/>
      <c r="HBN12" s="870"/>
      <c r="HBO12" s="870"/>
      <c r="HBP12" s="870"/>
      <c r="HBQ12" s="870"/>
      <c r="HBR12" s="870"/>
      <c r="HBS12" s="870"/>
      <c r="HBT12" s="870"/>
      <c r="HBU12" s="870"/>
      <c r="HBV12" s="870"/>
      <c r="HBW12" s="870"/>
      <c r="HBX12" s="870"/>
      <c r="HBY12" s="870"/>
      <c r="HBZ12" s="870"/>
      <c r="HCA12" s="870"/>
      <c r="HCB12" s="870"/>
      <c r="HCC12" s="870"/>
      <c r="HCD12" s="870"/>
      <c r="HCE12" s="870"/>
      <c r="HCF12" s="870"/>
      <c r="HCG12" s="870"/>
      <c r="HCH12" s="870"/>
      <c r="HCI12" s="870"/>
      <c r="HCJ12" s="870"/>
      <c r="HCK12" s="870"/>
      <c r="HCL12" s="870"/>
      <c r="HCM12" s="870"/>
      <c r="HCN12" s="870"/>
      <c r="HCO12" s="870"/>
      <c r="HCP12" s="870"/>
      <c r="HCQ12" s="870"/>
      <c r="HCR12" s="870"/>
      <c r="HCS12" s="870"/>
      <c r="HCT12" s="870"/>
      <c r="HCU12" s="870"/>
      <c r="HCV12" s="870"/>
      <c r="HCW12" s="870"/>
      <c r="HCX12" s="870"/>
      <c r="HCY12" s="870"/>
      <c r="HCZ12" s="870"/>
      <c r="HDA12" s="870"/>
      <c r="HDB12" s="870"/>
      <c r="HDC12" s="870"/>
      <c r="HDD12" s="870"/>
      <c r="HDE12" s="870"/>
      <c r="HDF12" s="870"/>
      <c r="HDG12" s="870"/>
      <c r="HDH12" s="870"/>
      <c r="HDI12" s="870"/>
      <c r="HDJ12" s="870"/>
      <c r="HDK12" s="870"/>
      <c r="HDL12" s="870"/>
      <c r="HDM12" s="870"/>
      <c r="HDN12" s="870"/>
      <c r="HDO12" s="870"/>
      <c r="HDP12" s="870"/>
      <c r="HDQ12" s="870"/>
      <c r="HDR12" s="870"/>
      <c r="HDS12" s="870"/>
      <c r="HDT12" s="870"/>
      <c r="HDU12" s="870"/>
      <c r="HDV12" s="870"/>
      <c r="HDW12" s="870"/>
      <c r="HDX12" s="870"/>
      <c r="HDY12" s="870"/>
      <c r="HDZ12" s="870"/>
      <c r="HEA12" s="870"/>
      <c r="HEB12" s="870"/>
      <c r="HEC12" s="870"/>
      <c r="HED12" s="870"/>
      <c r="HEE12" s="870"/>
      <c r="HEF12" s="870"/>
      <c r="HEG12" s="870"/>
      <c r="HEH12" s="870"/>
      <c r="HEI12" s="870"/>
      <c r="HEJ12" s="870"/>
      <c r="HEK12" s="870"/>
      <c r="HEL12" s="870"/>
      <c r="HEM12" s="870"/>
      <c r="HEN12" s="870"/>
      <c r="HEO12" s="870"/>
      <c r="HEP12" s="870"/>
      <c r="HEQ12" s="870"/>
      <c r="HER12" s="870"/>
      <c r="HES12" s="870"/>
      <c r="HET12" s="870"/>
      <c r="HEU12" s="870"/>
      <c r="HEV12" s="870"/>
      <c r="HEW12" s="870"/>
      <c r="HEX12" s="870"/>
      <c r="HEY12" s="870"/>
      <c r="HEZ12" s="870"/>
      <c r="HFA12" s="870"/>
      <c r="HFB12" s="870"/>
      <c r="HFC12" s="870"/>
      <c r="HFD12" s="870"/>
      <c r="HFE12" s="870"/>
      <c r="HFF12" s="870"/>
      <c r="HFG12" s="870"/>
      <c r="HFH12" s="870"/>
      <c r="HFI12" s="870"/>
      <c r="HFJ12" s="870"/>
      <c r="HFK12" s="870"/>
      <c r="HFL12" s="870"/>
      <c r="HFM12" s="870"/>
      <c r="HFN12" s="870"/>
      <c r="HFO12" s="870"/>
      <c r="HFP12" s="870"/>
      <c r="HFQ12" s="870"/>
      <c r="HFR12" s="870"/>
      <c r="HFS12" s="870"/>
      <c r="HFT12" s="870"/>
      <c r="HFU12" s="870"/>
      <c r="HFV12" s="870"/>
      <c r="HFW12" s="870"/>
      <c r="HFX12" s="870"/>
      <c r="HFY12" s="870"/>
      <c r="HFZ12" s="870"/>
      <c r="HGA12" s="870"/>
      <c r="HGB12" s="870"/>
      <c r="HGC12" s="870"/>
      <c r="HGD12" s="870"/>
      <c r="HGE12" s="870"/>
      <c r="HGF12" s="870"/>
      <c r="HGG12" s="870"/>
      <c r="HGH12" s="870"/>
      <c r="HGI12" s="870"/>
      <c r="HGJ12" s="870"/>
      <c r="HGK12" s="870"/>
      <c r="HGL12" s="870"/>
      <c r="HGM12" s="870"/>
      <c r="HGN12" s="870"/>
      <c r="HGO12" s="870"/>
      <c r="HGP12" s="870"/>
      <c r="HGQ12" s="870"/>
      <c r="HGR12" s="870"/>
      <c r="HGS12" s="870"/>
      <c r="HGT12" s="870"/>
      <c r="HGU12" s="870"/>
      <c r="HGV12" s="870"/>
      <c r="HGW12" s="870"/>
      <c r="HGX12" s="870"/>
      <c r="HGY12" s="870"/>
      <c r="HGZ12" s="870"/>
      <c r="HHA12" s="870"/>
      <c r="HHB12" s="870"/>
      <c r="HHC12" s="870"/>
      <c r="HHD12" s="870"/>
      <c r="HHE12" s="870"/>
      <c r="HHF12" s="870"/>
      <c r="HHG12" s="870"/>
      <c r="HHH12" s="870"/>
      <c r="HHI12" s="870"/>
      <c r="HHJ12" s="870"/>
      <c r="HHK12" s="870"/>
      <c r="HHL12" s="870"/>
      <c r="HHM12" s="870"/>
      <c r="HHN12" s="870"/>
      <c r="HHO12" s="870"/>
      <c r="HHP12" s="870"/>
      <c r="HHQ12" s="870"/>
      <c r="HHR12" s="870"/>
      <c r="HHS12" s="870"/>
      <c r="HHT12" s="870"/>
      <c r="HHU12" s="870"/>
      <c r="HHV12" s="870"/>
      <c r="HHW12" s="870"/>
      <c r="HHX12" s="870"/>
      <c r="HHY12" s="870"/>
      <c r="HHZ12" s="870"/>
      <c r="HIA12" s="870"/>
      <c r="HIB12" s="870"/>
      <c r="HIC12" s="870"/>
      <c r="HID12" s="870"/>
      <c r="HIE12" s="870"/>
      <c r="HIF12" s="870"/>
      <c r="HIG12" s="870"/>
      <c r="HIH12" s="870"/>
      <c r="HII12" s="870"/>
      <c r="HIJ12" s="870"/>
      <c r="HIK12" s="870"/>
      <c r="HIL12" s="870"/>
      <c r="HIM12" s="870"/>
      <c r="HIN12" s="870"/>
      <c r="HIO12" s="870"/>
      <c r="HIP12" s="870"/>
      <c r="HIQ12" s="870"/>
      <c r="HIR12" s="870"/>
      <c r="HIS12" s="870"/>
      <c r="HIT12" s="870"/>
      <c r="HIU12" s="870"/>
      <c r="HIV12" s="870"/>
      <c r="HIW12" s="870"/>
      <c r="HIX12" s="870"/>
      <c r="HIY12" s="870"/>
      <c r="HIZ12" s="870"/>
      <c r="HJA12" s="870"/>
      <c r="HJB12" s="870"/>
      <c r="HJC12" s="870"/>
      <c r="HJD12" s="870"/>
      <c r="HJE12" s="870"/>
      <c r="HJF12" s="870"/>
      <c r="HJG12" s="870"/>
      <c r="HJH12" s="870"/>
      <c r="HJI12" s="870"/>
      <c r="HJJ12" s="870"/>
      <c r="HJK12" s="870"/>
      <c r="HJL12" s="870"/>
      <c r="HJM12" s="870"/>
      <c r="HJN12" s="870"/>
      <c r="HJO12" s="870"/>
      <c r="HJP12" s="870"/>
      <c r="HJQ12" s="870"/>
      <c r="HJR12" s="870"/>
      <c r="HJS12" s="870"/>
      <c r="HJT12" s="870"/>
      <c r="HJU12" s="870"/>
      <c r="HJV12" s="870"/>
      <c r="HJW12" s="870"/>
      <c r="HJX12" s="870"/>
      <c r="HJY12" s="870"/>
      <c r="HJZ12" s="870"/>
      <c r="HKA12" s="870"/>
      <c r="HKB12" s="870"/>
      <c r="HKC12" s="870"/>
      <c r="HKD12" s="870"/>
      <c r="HKE12" s="870"/>
      <c r="HKF12" s="870"/>
      <c r="HKG12" s="870"/>
      <c r="HKH12" s="870"/>
      <c r="HKI12" s="870"/>
      <c r="HKJ12" s="870"/>
      <c r="HKK12" s="870"/>
      <c r="HKL12" s="870"/>
      <c r="HKM12" s="870"/>
      <c r="HKN12" s="870"/>
      <c r="HKO12" s="870"/>
      <c r="HKP12" s="870"/>
      <c r="HKQ12" s="870"/>
      <c r="HKR12" s="870"/>
      <c r="HKS12" s="870"/>
      <c r="HKT12" s="870"/>
      <c r="HKU12" s="870"/>
      <c r="HKV12" s="870"/>
      <c r="HKW12" s="870"/>
      <c r="HKX12" s="870"/>
      <c r="HKY12" s="870"/>
      <c r="HKZ12" s="870"/>
      <c r="HLA12" s="870"/>
      <c r="HLB12" s="870"/>
      <c r="HLC12" s="870"/>
      <c r="HLD12" s="870"/>
      <c r="HLE12" s="870"/>
      <c r="HLF12" s="870"/>
      <c r="HLG12" s="870"/>
      <c r="HLH12" s="870"/>
      <c r="HLI12" s="870"/>
      <c r="HLJ12" s="870"/>
      <c r="HLK12" s="870"/>
      <c r="HLL12" s="870"/>
      <c r="HLM12" s="870"/>
      <c r="HLN12" s="870"/>
      <c r="HLO12" s="870"/>
      <c r="HLP12" s="870"/>
      <c r="HLQ12" s="870"/>
      <c r="HLR12" s="870"/>
      <c r="HLS12" s="870"/>
      <c r="HLT12" s="870"/>
      <c r="HLU12" s="870"/>
      <c r="HLV12" s="870"/>
      <c r="HLW12" s="870"/>
      <c r="HLX12" s="870"/>
      <c r="HLY12" s="870"/>
      <c r="HLZ12" s="870"/>
      <c r="HMA12" s="870"/>
      <c r="HMB12" s="870"/>
      <c r="HMC12" s="870"/>
      <c r="HMD12" s="870"/>
      <c r="HME12" s="870"/>
      <c r="HMF12" s="870"/>
      <c r="HMG12" s="870"/>
      <c r="HMH12" s="870"/>
      <c r="HMI12" s="870"/>
      <c r="HMJ12" s="870"/>
      <c r="HMK12" s="870"/>
      <c r="HML12" s="870"/>
      <c r="HMM12" s="870"/>
      <c r="HMN12" s="870"/>
      <c r="HMO12" s="870"/>
      <c r="HMP12" s="870"/>
      <c r="HMQ12" s="870"/>
      <c r="HMR12" s="870"/>
      <c r="HMS12" s="870"/>
      <c r="HMT12" s="870"/>
      <c r="HMU12" s="870"/>
      <c r="HMV12" s="870"/>
      <c r="HMW12" s="870"/>
      <c r="HMX12" s="870"/>
      <c r="HMY12" s="870"/>
      <c r="HMZ12" s="870"/>
      <c r="HNA12" s="870"/>
      <c r="HNB12" s="870"/>
      <c r="HNC12" s="870"/>
      <c r="HND12" s="870"/>
      <c r="HNE12" s="870"/>
      <c r="HNF12" s="870"/>
      <c r="HNG12" s="870"/>
      <c r="HNH12" s="870"/>
      <c r="HNI12" s="870"/>
      <c r="HNJ12" s="870"/>
      <c r="HNK12" s="870"/>
      <c r="HNL12" s="870"/>
      <c r="HNM12" s="870"/>
      <c r="HNN12" s="870"/>
      <c r="HNO12" s="870"/>
      <c r="HNP12" s="870"/>
      <c r="HNQ12" s="870"/>
      <c r="HNR12" s="870"/>
      <c r="HNS12" s="870"/>
      <c r="HNT12" s="870"/>
      <c r="HNU12" s="870"/>
      <c r="HNV12" s="870"/>
      <c r="HNW12" s="870"/>
      <c r="HNX12" s="870"/>
      <c r="HNY12" s="870"/>
      <c r="HNZ12" s="870"/>
      <c r="HOA12" s="870"/>
      <c r="HOB12" s="870"/>
      <c r="HOC12" s="870"/>
      <c r="HOD12" s="870"/>
      <c r="HOE12" s="870"/>
      <c r="HOF12" s="870"/>
      <c r="HOG12" s="870"/>
      <c r="HOH12" s="870"/>
      <c r="HOI12" s="870"/>
      <c r="HOJ12" s="870"/>
      <c r="HOK12" s="870"/>
      <c r="HOL12" s="870"/>
      <c r="HOM12" s="870"/>
      <c r="HON12" s="870"/>
      <c r="HOO12" s="870"/>
      <c r="HOP12" s="870"/>
      <c r="HOQ12" s="870"/>
      <c r="HOR12" s="870"/>
      <c r="HOS12" s="870"/>
      <c r="HOT12" s="870"/>
      <c r="HOU12" s="870"/>
      <c r="HOV12" s="870"/>
      <c r="HOW12" s="870"/>
      <c r="HOX12" s="870"/>
      <c r="HOY12" s="870"/>
      <c r="HOZ12" s="870"/>
      <c r="HPA12" s="870"/>
      <c r="HPB12" s="870"/>
      <c r="HPC12" s="870"/>
      <c r="HPD12" s="870"/>
      <c r="HPE12" s="870"/>
      <c r="HPF12" s="870"/>
      <c r="HPG12" s="870"/>
      <c r="HPH12" s="870"/>
      <c r="HPI12" s="870"/>
      <c r="HPJ12" s="870"/>
      <c r="HPK12" s="870"/>
      <c r="HPL12" s="870"/>
      <c r="HPM12" s="870"/>
      <c r="HPN12" s="870"/>
      <c r="HPO12" s="870"/>
      <c r="HPP12" s="870"/>
      <c r="HPQ12" s="870"/>
      <c r="HPR12" s="870"/>
      <c r="HPS12" s="870"/>
      <c r="HPT12" s="870"/>
      <c r="HPU12" s="870"/>
      <c r="HPV12" s="870"/>
      <c r="HPW12" s="870"/>
      <c r="HPX12" s="870"/>
      <c r="HPY12" s="870"/>
      <c r="HPZ12" s="870"/>
      <c r="HQA12" s="870"/>
      <c r="HQB12" s="870"/>
      <c r="HQC12" s="870"/>
      <c r="HQD12" s="870"/>
      <c r="HQE12" s="870"/>
      <c r="HQF12" s="870"/>
      <c r="HQG12" s="870"/>
      <c r="HQH12" s="870"/>
      <c r="HQI12" s="870"/>
      <c r="HQJ12" s="870"/>
      <c r="HQK12" s="870"/>
      <c r="HQL12" s="870"/>
      <c r="HQM12" s="870"/>
      <c r="HQN12" s="870"/>
      <c r="HQO12" s="870"/>
      <c r="HQP12" s="870"/>
      <c r="HQQ12" s="870"/>
      <c r="HQR12" s="870"/>
      <c r="HQS12" s="870"/>
      <c r="HQT12" s="870"/>
      <c r="HQU12" s="870"/>
      <c r="HQV12" s="870"/>
      <c r="HQW12" s="870"/>
      <c r="HQX12" s="870"/>
      <c r="HQY12" s="870"/>
      <c r="HQZ12" s="870"/>
      <c r="HRA12" s="870"/>
      <c r="HRB12" s="870"/>
      <c r="HRC12" s="870"/>
      <c r="HRD12" s="870"/>
      <c r="HRE12" s="870"/>
      <c r="HRF12" s="870"/>
      <c r="HRG12" s="870"/>
      <c r="HRH12" s="870"/>
      <c r="HRI12" s="870"/>
      <c r="HRJ12" s="870"/>
      <c r="HRK12" s="870"/>
      <c r="HRL12" s="870"/>
      <c r="HRM12" s="870"/>
      <c r="HRN12" s="870"/>
      <c r="HRO12" s="870"/>
      <c r="HRP12" s="870"/>
      <c r="HRQ12" s="870"/>
      <c r="HRR12" s="870"/>
      <c r="HRS12" s="870"/>
      <c r="HRT12" s="870"/>
      <c r="HRU12" s="870"/>
      <c r="HRV12" s="870"/>
      <c r="HRW12" s="870"/>
      <c r="HRX12" s="870"/>
      <c r="HRY12" s="870"/>
      <c r="HRZ12" s="870"/>
      <c r="HSA12" s="870"/>
      <c r="HSB12" s="870"/>
      <c r="HSC12" s="870"/>
      <c r="HSD12" s="870"/>
      <c r="HSE12" s="870"/>
      <c r="HSF12" s="870"/>
      <c r="HSG12" s="870"/>
      <c r="HSH12" s="870"/>
      <c r="HSI12" s="870"/>
      <c r="HSJ12" s="870"/>
      <c r="HSK12" s="870"/>
      <c r="HSL12" s="870"/>
      <c r="HSM12" s="870"/>
      <c r="HSN12" s="870"/>
      <c r="HSO12" s="870"/>
      <c r="HSP12" s="870"/>
      <c r="HSQ12" s="870"/>
      <c r="HSR12" s="870"/>
      <c r="HSS12" s="870"/>
      <c r="HST12" s="870"/>
      <c r="HSU12" s="870"/>
      <c r="HSV12" s="870"/>
      <c r="HSW12" s="870"/>
      <c r="HSX12" s="870"/>
      <c r="HSY12" s="870"/>
      <c r="HSZ12" s="870"/>
      <c r="HTA12" s="870"/>
      <c r="HTB12" s="870"/>
      <c r="HTC12" s="870"/>
      <c r="HTD12" s="870"/>
      <c r="HTE12" s="870"/>
      <c r="HTF12" s="870"/>
      <c r="HTG12" s="870"/>
      <c r="HTH12" s="870"/>
      <c r="HTI12" s="870"/>
      <c r="HTJ12" s="870"/>
      <c r="HTK12" s="870"/>
      <c r="HTL12" s="870"/>
      <c r="HTM12" s="870"/>
      <c r="HTN12" s="870"/>
      <c r="HTO12" s="870"/>
      <c r="HTP12" s="870"/>
      <c r="HTQ12" s="870"/>
      <c r="HTR12" s="870"/>
      <c r="HTS12" s="870"/>
      <c r="HTT12" s="870"/>
      <c r="HTU12" s="870"/>
      <c r="HTV12" s="870"/>
      <c r="HTW12" s="870"/>
      <c r="HTX12" s="870"/>
      <c r="HTY12" s="870"/>
      <c r="HTZ12" s="870"/>
      <c r="HUA12" s="870"/>
      <c r="HUB12" s="870"/>
      <c r="HUC12" s="870"/>
      <c r="HUD12" s="870"/>
      <c r="HUE12" s="870"/>
      <c r="HUF12" s="870"/>
      <c r="HUG12" s="870"/>
      <c r="HUH12" s="870"/>
      <c r="HUI12" s="870"/>
      <c r="HUJ12" s="870"/>
      <c r="HUK12" s="870"/>
      <c r="HUL12" s="870"/>
      <c r="HUM12" s="870"/>
      <c r="HUN12" s="870"/>
      <c r="HUO12" s="870"/>
      <c r="HUP12" s="870"/>
      <c r="HUQ12" s="870"/>
      <c r="HUR12" s="870"/>
      <c r="HUS12" s="870"/>
      <c r="HUT12" s="870"/>
      <c r="HUU12" s="870"/>
      <c r="HUV12" s="870"/>
      <c r="HUW12" s="870"/>
      <c r="HUX12" s="870"/>
      <c r="HUY12" s="870"/>
      <c r="HUZ12" s="870"/>
      <c r="HVA12" s="870"/>
      <c r="HVB12" s="870"/>
      <c r="HVC12" s="870"/>
      <c r="HVD12" s="870"/>
      <c r="HVE12" s="870"/>
      <c r="HVF12" s="870"/>
      <c r="HVG12" s="870"/>
      <c r="HVH12" s="870"/>
      <c r="HVI12" s="870"/>
      <c r="HVJ12" s="870"/>
      <c r="HVK12" s="870"/>
      <c r="HVL12" s="870"/>
      <c r="HVM12" s="870"/>
      <c r="HVN12" s="870"/>
      <c r="HVO12" s="870"/>
      <c r="HVP12" s="870"/>
      <c r="HVQ12" s="870"/>
      <c r="HVR12" s="870"/>
      <c r="HVS12" s="870"/>
      <c r="HVT12" s="870"/>
      <c r="HVU12" s="870"/>
      <c r="HVV12" s="870"/>
      <c r="HVW12" s="870"/>
      <c r="HVX12" s="870"/>
      <c r="HVY12" s="870"/>
      <c r="HVZ12" s="870"/>
      <c r="HWA12" s="870"/>
      <c r="HWB12" s="870"/>
      <c r="HWC12" s="870"/>
      <c r="HWD12" s="870"/>
      <c r="HWE12" s="870"/>
      <c r="HWF12" s="870"/>
      <c r="HWG12" s="870"/>
      <c r="HWH12" s="870"/>
      <c r="HWI12" s="870"/>
      <c r="HWJ12" s="870"/>
      <c r="HWK12" s="870"/>
      <c r="HWL12" s="870"/>
      <c r="HWM12" s="870"/>
      <c r="HWN12" s="870"/>
      <c r="HWO12" s="870"/>
      <c r="HWP12" s="870"/>
      <c r="HWQ12" s="870"/>
      <c r="HWR12" s="870"/>
      <c r="HWS12" s="870"/>
      <c r="HWT12" s="870"/>
      <c r="HWU12" s="870"/>
      <c r="HWV12" s="870"/>
      <c r="HWW12" s="870"/>
      <c r="HWX12" s="870"/>
      <c r="HWY12" s="870"/>
      <c r="HWZ12" s="870"/>
      <c r="HXA12" s="870"/>
      <c r="HXB12" s="870"/>
      <c r="HXC12" s="870"/>
      <c r="HXD12" s="870"/>
      <c r="HXE12" s="870"/>
      <c r="HXF12" s="870"/>
      <c r="HXG12" s="870"/>
      <c r="HXH12" s="870"/>
      <c r="HXI12" s="870"/>
      <c r="HXJ12" s="870"/>
      <c r="HXK12" s="870"/>
      <c r="HXL12" s="870"/>
      <c r="HXM12" s="870"/>
      <c r="HXN12" s="870"/>
      <c r="HXO12" s="870"/>
      <c r="HXP12" s="870"/>
      <c r="HXQ12" s="870"/>
      <c r="HXR12" s="870"/>
      <c r="HXS12" s="870"/>
      <c r="HXT12" s="870"/>
      <c r="HXU12" s="870"/>
      <c r="HXV12" s="870"/>
      <c r="HXW12" s="870"/>
      <c r="HXX12" s="870"/>
      <c r="HXY12" s="870"/>
      <c r="HXZ12" s="870"/>
      <c r="HYA12" s="870"/>
      <c r="HYB12" s="870"/>
      <c r="HYC12" s="870"/>
      <c r="HYD12" s="870"/>
      <c r="HYE12" s="870"/>
      <c r="HYF12" s="870"/>
      <c r="HYG12" s="870"/>
      <c r="HYH12" s="870"/>
      <c r="HYI12" s="870"/>
      <c r="HYJ12" s="870"/>
      <c r="HYK12" s="870"/>
      <c r="HYL12" s="870"/>
      <c r="HYM12" s="870"/>
      <c r="HYN12" s="870"/>
      <c r="HYO12" s="870"/>
      <c r="HYP12" s="870"/>
      <c r="HYQ12" s="870"/>
      <c r="HYR12" s="870"/>
      <c r="HYS12" s="870"/>
      <c r="HYT12" s="870"/>
      <c r="HYU12" s="870"/>
      <c r="HYV12" s="870"/>
      <c r="HYW12" s="870"/>
      <c r="HYX12" s="870"/>
      <c r="HYY12" s="870"/>
      <c r="HYZ12" s="870"/>
      <c r="HZA12" s="870"/>
      <c r="HZB12" s="870"/>
      <c r="HZC12" s="870"/>
      <c r="HZD12" s="870"/>
      <c r="HZE12" s="870"/>
      <c r="HZF12" s="870"/>
      <c r="HZG12" s="870"/>
      <c r="HZH12" s="870"/>
      <c r="HZI12" s="870"/>
      <c r="HZJ12" s="870"/>
      <c r="HZK12" s="870"/>
      <c r="HZL12" s="870"/>
      <c r="HZM12" s="870"/>
      <c r="HZN12" s="870"/>
      <c r="HZO12" s="870"/>
      <c r="HZP12" s="870"/>
      <c r="HZQ12" s="870"/>
      <c r="HZR12" s="870"/>
      <c r="HZS12" s="870"/>
      <c r="HZT12" s="870"/>
      <c r="HZU12" s="870"/>
      <c r="HZV12" s="870"/>
      <c r="HZW12" s="870"/>
      <c r="HZX12" s="870"/>
      <c r="HZY12" s="870"/>
      <c r="HZZ12" s="870"/>
      <c r="IAA12" s="870"/>
      <c r="IAB12" s="870"/>
      <c r="IAC12" s="870"/>
      <c r="IAD12" s="870"/>
      <c r="IAE12" s="870"/>
      <c r="IAF12" s="870"/>
      <c r="IAG12" s="870"/>
      <c r="IAH12" s="870"/>
      <c r="IAI12" s="870"/>
      <c r="IAJ12" s="870"/>
      <c r="IAK12" s="870"/>
      <c r="IAL12" s="870"/>
      <c r="IAM12" s="870"/>
      <c r="IAN12" s="870"/>
      <c r="IAO12" s="870"/>
      <c r="IAP12" s="870"/>
      <c r="IAQ12" s="870"/>
      <c r="IAR12" s="870"/>
      <c r="IAS12" s="870"/>
      <c r="IAT12" s="870"/>
      <c r="IAU12" s="870"/>
      <c r="IAV12" s="870"/>
      <c r="IAW12" s="870"/>
      <c r="IAX12" s="870"/>
      <c r="IAY12" s="870"/>
      <c r="IAZ12" s="870"/>
      <c r="IBA12" s="870"/>
      <c r="IBB12" s="870"/>
      <c r="IBC12" s="870"/>
      <c r="IBD12" s="870"/>
      <c r="IBE12" s="870"/>
      <c r="IBF12" s="870"/>
      <c r="IBG12" s="870"/>
      <c r="IBH12" s="870"/>
      <c r="IBI12" s="870"/>
      <c r="IBJ12" s="870"/>
      <c r="IBK12" s="870"/>
      <c r="IBL12" s="870"/>
      <c r="IBM12" s="870"/>
      <c r="IBN12" s="870"/>
      <c r="IBO12" s="870"/>
      <c r="IBP12" s="870"/>
      <c r="IBQ12" s="870"/>
      <c r="IBR12" s="870"/>
      <c r="IBS12" s="870"/>
      <c r="IBT12" s="870"/>
      <c r="IBU12" s="870"/>
      <c r="IBV12" s="870"/>
      <c r="IBW12" s="870"/>
      <c r="IBX12" s="870"/>
      <c r="IBY12" s="870"/>
      <c r="IBZ12" s="870"/>
      <c r="ICA12" s="870"/>
      <c r="ICB12" s="870"/>
      <c r="ICC12" s="870"/>
      <c r="ICD12" s="870"/>
      <c r="ICE12" s="870"/>
      <c r="ICF12" s="870"/>
      <c r="ICG12" s="870"/>
      <c r="ICH12" s="870"/>
      <c r="ICI12" s="870"/>
      <c r="ICJ12" s="870"/>
      <c r="ICK12" s="870"/>
      <c r="ICL12" s="870"/>
      <c r="ICM12" s="870"/>
      <c r="ICN12" s="870"/>
      <c r="ICO12" s="870"/>
      <c r="ICP12" s="870"/>
      <c r="ICQ12" s="870"/>
      <c r="ICR12" s="870"/>
      <c r="ICS12" s="870"/>
      <c r="ICT12" s="870"/>
      <c r="ICU12" s="870"/>
      <c r="ICV12" s="870"/>
      <c r="ICW12" s="870"/>
      <c r="ICX12" s="870"/>
      <c r="ICY12" s="870"/>
      <c r="ICZ12" s="870"/>
      <c r="IDA12" s="870"/>
      <c r="IDB12" s="870"/>
      <c r="IDC12" s="870"/>
      <c r="IDD12" s="870"/>
      <c r="IDE12" s="870"/>
      <c r="IDF12" s="870"/>
      <c r="IDG12" s="870"/>
      <c r="IDH12" s="870"/>
      <c r="IDI12" s="870"/>
      <c r="IDJ12" s="870"/>
      <c r="IDK12" s="870"/>
      <c r="IDL12" s="870"/>
      <c r="IDM12" s="870"/>
      <c r="IDN12" s="870"/>
      <c r="IDO12" s="870"/>
      <c r="IDP12" s="870"/>
      <c r="IDQ12" s="870"/>
      <c r="IDR12" s="870"/>
      <c r="IDS12" s="870"/>
      <c r="IDT12" s="870"/>
      <c r="IDU12" s="870"/>
      <c r="IDV12" s="870"/>
      <c r="IDW12" s="870"/>
      <c r="IDX12" s="870"/>
      <c r="IDY12" s="870"/>
      <c r="IDZ12" s="870"/>
      <c r="IEA12" s="870"/>
      <c r="IEB12" s="870"/>
      <c r="IEC12" s="870"/>
      <c r="IED12" s="870"/>
      <c r="IEE12" s="870"/>
      <c r="IEF12" s="870"/>
      <c r="IEG12" s="870"/>
      <c r="IEH12" s="870"/>
      <c r="IEI12" s="870"/>
      <c r="IEJ12" s="870"/>
      <c r="IEK12" s="870"/>
      <c r="IEL12" s="870"/>
      <c r="IEM12" s="870"/>
      <c r="IEN12" s="870"/>
      <c r="IEO12" s="870"/>
      <c r="IEP12" s="870"/>
      <c r="IEQ12" s="870"/>
      <c r="IER12" s="870"/>
      <c r="IES12" s="870"/>
      <c r="IET12" s="870"/>
      <c r="IEU12" s="870"/>
      <c r="IEV12" s="870"/>
      <c r="IEW12" s="870"/>
      <c r="IEX12" s="870"/>
      <c r="IEY12" s="870"/>
      <c r="IEZ12" s="870"/>
      <c r="IFA12" s="870"/>
      <c r="IFB12" s="870"/>
      <c r="IFC12" s="870"/>
      <c r="IFD12" s="870"/>
      <c r="IFE12" s="870"/>
      <c r="IFF12" s="870"/>
      <c r="IFG12" s="870"/>
      <c r="IFH12" s="870"/>
      <c r="IFI12" s="870"/>
      <c r="IFJ12" s="870"/>
      <c r="IFK12" s="870"/>
      <c r="IFL12" s="870"/>
      <c r="IFM12" s="870"/>
      <c r="IFN12" s="870"/>
      <c r="IFO12" s="870"/>
      <c r="IFP12" s="870"/>
      <c r="IFQ12" s="870"/>
      <c r="IFR12" s="870"/>
      <c r="IFS12" s="870"/>
      <c r="IFT12" s="870"/>
      <c r="IFU12" s="870"/>
      <c r="IFV12" s="870"/>
      <c r="IFW12" s="870"/>
      <c r="IFX12" s="870"/>
      <c r="IFY12" s="870"/>
      <c r="IFZ12" s="870"/>
      <c r="IGA12" s="870"/>
      <c r="IGB12" s="870"/>
      <c r="IGC12" s="870"/>
      <c r="IGD12" s="870"/>
      <c r="IGE12" s="870"/>
      <c r="IGF12" s="870"/>
      <c r="IGG12" s="870"/>
      <c r="IGH12" s="870"/>
      <c r="IGI12" s="870"/>
      <c r="IGJ12" s="870"/>
      <c r="IGK12" s="870"/>
      <c r="IGL12" s="870"/>
      <c r="IGM12" s="870"/>
      <c r="IGN12" s="870"/>
      <c r="IGO12" s="870"/>
      <c r="IGP12" s="870"/>
      <c r="IGQ12" s="870"/>
      <c r="IGR12" s="870"/>
      <c r="IGS12" s="870"/>
      <c r="IGT12" s="870"/>
      <c r="IGU12" s="870"/>
      <c r="IGV12" s="870"/>
      <c r="IGW12" s="870"/>
      <c r="IGX12" s="870"/>
      <c r="IGY12" s="870"/>
      <c r="IGZ12" s="870"/>
      <c r="IHA12" s="870"/>
      <c r="IHB12" s="870"/>
      <c r="IHC12" s="870"/>
      <c r="IHD12" s="870"/>
      <c r="IHE12" s="870"/>
      <c r="IHF12" s="870"/>
      <c r="IHG12" s="870"/>
      <c r="IHH12" s="870"/>
      <c r="IHI12" s="870"/>
      <c r="IHJ12" s="870"/>
      <c r="IHK12" s="870"/>
      <c r="IHL12" s="870"/>
      <c r="IHM12" s="870"/>
      <c r="IHN12" s="870"/>
      <c r="IHO12" s="870"/>
      <c r="IHP12" s="870"/>
      <c r="IHQ12" s="870"/>
      <c r="IHR12" s="870"/>
      <c r="IHS12" s="870"/>
      <c r="IHT12" s="870"/>
      <c r="IHU12" s="870"/>
      <c r="IHV12" s="870"/>
      <c r="IHW12" s="870"/>
      <c r="IHX12" s="870"/>
      <c r="IHY12" s="870"/>
      <c r="IHZ12" s="870"/>
      <c r="IIA12" s="870"/>
      <c r="IIB12" s="870"/>
      <c r="IIC12" s="870"/>
      <c r="IID12" s="870"/>
      <c r="IIE12" s="870"/>
      <c r="IIF12" s="870"/>
      <c r="IIG12" s="870"/>
      <c r="IIH12" s="870"/>
      <c r="III12" s="870"/>
      <c r="IIJ12" s="870"/>
      <c r="IIK12" s="870"/>
      <c r="IIL12" s="870"/>
      <c r="IIM12" s="870"/>
      <c r="IIN12" s="870"/>
      <c r="IIO12" s="870"/>
      <c r="IIP12" s="870"/>
      <c r="IIQ12" s="870"/>
      <c r="IIR12" s="870"/>
      <c r="IIS12" s="870"/>
      <c r="IIT12" s="870"/>
      <c r="IIU12" s="870"/>
      <c r="IIV12" s="870"/>
      <c r="IIW12" s="870"/>
      <c r="IIX12" s="870"/>
      <c r="IIY12" s="870"/>
      <c r="IIZ12" s="870"/>
      <c r="IJA12" s="870"/>
      <c r="IJB12" s="870"/>
      <c r="IJC12" s="870"/>
      <c r="IJD12" s="870"/>
      <c r="IJE12" s="870"/>
      <c r="IJF12" s="870"/>
      <c r="IJG12" s="870"/>
      <c r="IJH12" s="870"/>
      <c r="IJI12" s="870"/>
      <c r="IJJ12" s="870"/>
      <c r="IJK12" s="870"/>
      <c r="IJL12" s="870"/>
      <c r="IJM12" s="870"/>
      <c r="IJN12" s="870"/>
      <c r="IJO12" s="870"/>
      <c r="IJP12" s="870"/>
      <c r="IJQ12" s="870"/>
      <c r="IJR12" s="870"/>
      <c r="IJS12" s="870"/>
      <c r="IJT12" s="870"/>
      <c r="IJU12" s="870"/>
      <c r="IJV12" s="870"/>
      <c r="IJW12" s="870"/>
      <c r="IJX12" s="870"/>
      <c r="IJY12" s="870"/>
      <c r="IJZ12" s="870"/>
      <c r="IKA12" s="870"/>
      <c r="IKB12" s="870"/>
      <c r="IKC12" s="870"/>
      <c r="IKD12" s="870"/>
      <c r="IKE12" s="870"/>
      <c r="IKF12" s="870"/>
      <c r="IKG12" s="870"/>
      <c r="IKH12" s="870"/>
      <c r="IKI12" s="870"/>
      <c r="IKJ12" s="870"/>
      <c r="IKK12" s="870"/>
      <c r="IKL12" s="870"/>
      <c r="IKM12" s="870"/>
      <c r="IKN12" s="870"/>
      <c r="IKO12" s="870"/>
      <c r="IKP12" s="870"/>
      <c r="IKQ12" s="870"/>
      <c r="IKR12" s="870"/>
      <c r="IKS12" s="870"/>
      <c r="IKT12" s="870"/>
      <c r="IKU12" s="870"/>
      <c r="IKV12" s="870"/>
      <c r="IKW12" s="870"/>
      <c r="IKX12" s="870"/>
      <c r="IKY12" s="870"/>
      <c r="IKZ12" s="870"/>
      <c r="ILA12" s="870"/>
      <c r="ILB12" s="870"/>
      <c r="ILC12" s="870"/>
      <c r="ILD12" s="870"/>
      <c r="ILE12" s="870"/>
      <c r="ILF12" s="870"/>
      <c r="ILG12" s="870"/>
      <c r="ILH12" s="870"/>
      <c r="ILI12" s="870"/>
      <c r="ILJ12" s="870"/>
      <c r="ILK12" s="870"/>
      <c r="ILL12" s="870"/>
      <c r="ILM12" s="870"/>
      <c r="ILN12" s="870"/>
      <c r="ILO12" s="870"/>
      <c r="ILP12" s="870"/>
      <c r="ILQ12" s="870"/>
      <c r="ILR12" s="870"/>
      <c r="ILS12" s="870"/>
      <c r="ILT12" s="870"/>
      <c r="ILU12" s="870"/>
      <c r="ILV12" s="870"/>
      <c r="ILW12" s="870"/>
      <c r="ILX12" s="870"/>
      <c r="ILY12" s="870"/>
      <c r="ILZ12" s="870"/>
      <c r="IMA12" s="870"/>
      <c r="IMB12" s="870"/>
      <c r="IMC12" s="870"/>
      <c r="IMD12" s="870"/>
      <c r="IME12" s="870"/>
      <c r="IMF12" s="870"/>
      <c r="IMG12" s="870"/>
      <c r="IMH12" s="870"/>
      <c r="IMI12" s="870"/>
      <c r="IMJ12" s="870"/>
      <c r="IMK12" s="870"/>
      <c r="IML12" s="870"/>
      <c r="IMM12" s="870"/>
      <c r="IMN12" s="870"/>
      <c r="IMO12" s="870"/>
      <c r="IMP12" s="870"/>
      <c r="IMQ12" s="870"/>
      <c r="IMR12" s="870"/>
      <c r="IMS12" s="870"/>
      <c r="IMT12" s="870"/>
      <c r="IMU12" s="870"/>
      <c r="IMV12" s="870"/>
      <c r="IMW12" s="870"/>
      <c r="IMX12" s="870"/>
      <c r="IMY12" s="870"/>
      <c r="IMZ12" s="870"/>
      <c r="INA12" s="870"/>
      <c r="INB12" s="870"/>
      <c r="INC12" s="870"/>
      <c r="IND12" s="870"/>
      <c r="INE12" s="870"/>
      <c r="INF12" s="870"/>
      <c r="ING12" s="870"/>
      <c r="INH12" s="870"/>
      <c r="INI12" s="870"/>
      <c r="INJ12" s="870"/>
      <c r="INK12" s="870"/>
      <c r="INL12" s="870"/>
      <c r="INM12" s="870"/>
      <c r="INN12" s="870"/>
      <c r="INO12" s="870"/>
      <c r="INP12" s="870"/>
      <c r="INQ12" s="870"/>
      <c r="INR12" s="870"/>
      <c r="INS12" s="870"/>
      <c r="INT12" s="870"/>
      <c r="INU12" s="870"/>
      <c r="INV12" s="870"/>
      <c r="INW12" s="870"/>
      <c r="INX12" s="870"/>
      <c r="INY12" s="870"/>
      <c r="INZ12" s="870"/>
      <c r="IOA12" s="870"/>
      <c r="IOB12" s="870"/>
      <c r="IOC12" s="870"/>
      <c r="IOD12" s="870"/>
      <c r="IOE12" s="870"/>
      <c r="IOF12" s="870"/>
      <c r="IOG12" s="870"/>
      <c r="IOH12" s="870"/>
      <c r="IOI12" s="870"/>
      <c r="IOJ12" s="870"/>
      <c r="IOK12" s="870"/>
      <c r="IOL12" s="870"/>
      <c r="IOM12" s="870"/>
      <c r="ION12" s="870"/>
      <c r="IOO12" s="870"/>
      <c r="IOP12" s="870"/>
      <c r="IOQ12" s="870"/>
      <c r="IOR12" s="870"/>
      <c r="IOS12" s="870"/>
      <c r="IOT12" s="870"/>
      <c r="IOU12" s="870"/>
      <c r="IOV12" s="870"/>
      <c r="IOW12" s="870"/>
      <c r="IOX12" s="870"/>
      <c r="IOY12" s="870"/>
      <c r="IOZ12" s="870"/>
      <c r="IPA12" s="870"/>
      <c r="IPB12" s="870"/>
      <c r="IPC12" s="870"/>
      <c r="IPD12" s="870"/>
      <c r="IPE12" s="870"/>
      <c r="IPF12" s="870"/>
      <c r="IPG12" s="870"/>
      <c r="IPH12" s="870"/>
      <c r="IPI12" s="870"/>
      <c r="IPJ12" s="870"/>
      <c r="IPK12" s="870"/>
      <c r="IPL12" s="870"/>
      <c r="IPM12" s="870"/>
      <c r="IPN12" s="870"/>
      <c r="IPO12" s="870"/>
      <c r="IPP12" s="870"/>
      <c r="IPQ12" s="870"/>
      <c r="IPR12" s="870"/>
      <c r="IPS12" s="870"/>
      <c r="IPT12" s="870"/>
      <c r="IPU12" s="870"/>
      <c r="IPV12" s="870"/>
      <c r="IPW12" s="870"/>
      <c r="IPX12" s="870"/>
      <c r="IPY12" s="870"/>
      <c r="IPZ12" s="870"/>
      <c r="IQA12" s="870"/>
      <c r="IQB12" s="870"/>
      <c r="IQC12" s="870"/>
      <c r="IQD12" s="870"/>
      <c r="IQE12" s="870"/>
      <c r="IQF12" s="870"/>
      <c r="IQG12" s="870"/>
      <c r="IQH12" s="870"/>
      <c r="IQI12" s="870"/>
      <c r="IQJ12" s="870"/>
      <c r="IQK12" s="870"/>
      <c r="IQL12" s="870"/>
      <c r="IQM12" s="870"/>
      <c r="IQN12" s="870"/>
      <c r="IQO12" s="870"/>
      <c r="IQP12" s="870"/>
      <c r="IQQ12" s="870"/>
      <c r="IQR12" s="870"/>
      <c r="IQS12" s="870"/>
      <c r="IQT12" s="870"/>
      <c r="IQU12" s="870"/>
      <c r="IQV12" s="870"/>
      <c r="IQW12" s="870"/>
      <c r="IQX12" s="870"/>
      <c r="IQY12" s="870"/>
      <c r="IQZ12" s="870"/>
      <c r="IRA12" s="870"/>
      <c r="IRB12" s="870"/>
      <c r="IRC12" s="870"/>
      <c r="IRD12" s="870"/>
      <c r="IRE12" s="870"/>
      <c r="IRF12" s="870"/>
      <c r="IRG12" s="870"/>
      <c r="IRH12" s="870"/>
      <c r="IRI12" s="870"/>
      <c r="IRJ12" s="870"/>
      <c r="IRK12" s="870"/>
      <c r="IRL12" s="870"/>
      <c r="IRM12" s="870"/>
      <c r="IRN12" s="870"/>
      <c r="IRO12" s="870"/>
      <c r="IRP12" s="870"/>
      <c r="IRQ12" s="870"/>
      <c r="IRR12" s="870"/>
      <c r="IRS12" s="870"/>
      <c r="IRT12" s="870"/>
      <c r="IRU12" s="870"/>
      <c r="IRV12" s="870"/>
      <c r="IRW12" s="870"/>
      <c r="IRX12" s="870"/>
      <c r="IRY12" s="870"/>
      <c r="IRZ12" s="870"/>
      <c r="ISA12" s="870"/>
      <c r="ISB12" s="870"/>
      <c r="ISC12" s="870"/>
      <c r="ISD12" s="870"/>
      <c r="ISE12" s="870"/>
      <c r="ISF12" s="870"/>
      <c r="ISG12" s="870"/>
      <c r="ISH12" s="870"/>
      <c r="ISI12" s="870"/>
      <c r="ISJ12" s="870"/>
      <c r="ISK12" s="870"/>
      <c r="ISL12" s="870"/>
      <c r="ISM12" s="870"/>
      <c r="ISN12" s="870"/>
      <c r="ISO12" s="870"/>
      <c r="ISP12" s="870"/>
      <c r="ISQ12" s="870"/>
      <c r="ISR12" s="870"/>
      <c r="ISS12" s="870"/>
      <c r="IST12" s="870"/>
      <c r="ISU12" s="870"/>
      <c r="ISV12" s="870"/>
      <c r="ISW12" s="870"/>
      <c r="ISX12" s="870"/>
      <c r="ISY12" s="870"/>
      <c r="ISZ12" s="870"/>
      <c r="ITA12" s="870"/>
      <c r="ITB12" s="870"/>
      <c r="ITC12" s="870"/>
      <c r="ITD12" s="870"/>
      <c r="ITE12" s="870"/>
      <c r="ITF12" s="870"/>
      <c r="ITG12" s="870"/>
      <c r="ITH12" s="870"/>
      <c r="ITI12" s="870"/>
      <c r="ITJ12" s="870"/>
      <c r="ITK12" s="870"/>
      <c r="ITL12" s="870"/>
      <c r="ITM12" s="870"/>
      <c r="ITN12" s="870"/>
      <c r="ITO12" s="870"/>
      <c r="ITP12" s="870"/>
      <c r="ITQ12" s="870"/>
      <c r="ITR12" s="870"/>
      <c r="ITS12" s="870"/>
      <c r="ITT12" s="870"/>
      <c r="ITU12" s="870"/>
      <c r="ITV12" s="870"/>
      <c r="ITW12" s="870"/>
      <c r="ITX12" s="870"/>
      <c r="ITY12" s="870"/>
      <c r="ITZ12" s="870"/>
      <c r="IUA12" s="870"/>
      <c r="IUB12" s="870"/>
      <c r="IUC12" s="870"/>
      <c r="IUD12" s="870"/>
      <c r="IUE12" s="870"/>
      <c r="IUF12" s="870"/>
      <c r="IUG12" s="870"/>
      <c r="IUH12" s="870"/>
      <c r="IUI12" s="870"/>
      <c r="IUJ12" s="870"/>
      <c r="IUK12" s="870"/>
      <c r="IUL12" s="870"/>
      <c r="IUM12" s="870"/>
      <c r="IUN12" s="870"/>
      <c r="IUO12" s="870"/>
      <c r="IUP12" s="870"/>
      <c r="IUQ12" s="870"/>
      <c r="IUR12" s="870"/>
      <c r="IUS12" s="870"/>
      <c r="IUT12" s="870"/>
      <c r="IUU12" s="870"/>
      <c r="IUV12" s="870"/>
      <c r="IUW12" s="870"/>
      <c r="IUX12" s="870"/>
      <c r="IUY12" s="870"/>
      <c r="IUZ12" s="870"/>
      <c r="IVA12" s="870"/>
      <c r="IVB12" s="870"/>
      <c r="IVC12" s="870"/>
      <c r="IVD12" s="870"/>
      <c r="IVE12" s="870"/>
      <c r="IVF12" s="870"/>
      <c r="IVG12" s="870"/>
      <c r="IVH12" s="870"/>
      <c r="IVI12" s="870"/>
      <c r="IVJ12" s="870"/>
      <c r="IVK12" s="870"/>
      <c r="IVL12" s="870"/>
      <c r="IVM12" s="870"/>
      <c r="IVN12" s="870"/>
      <c r="IVO12" s="870"/>
      <c r="IVP12" s="870"/>
      <c r="IVQ12" s="870"/>
      <c r="IVR12" s="870"/>
      <c r="IVS12" s="870"/>
      <c r="IVT12" s="870"/>
      <c r="IVU12" s="870"/>
      <c r="IVV12" s="870"/>
      <c r="IVW12" s="870"/>
      <c r="IVX12" s="870"/>
      <c r="IVY12" s="870"/>
      <c r="IVZ12" s="870"/>
      <c r="IWA12" s="870"/>
      <c r="IWB12" s="870"/>
      <c r="IWC12" s="870"/>
      <c r="IWD12" s="870"/>
      <c r="IWE12" s="870"/>
      <c r="IWF12" s="870"/>
      <c r="IWG12" s="870"/>
      <c r="IWH12" s="870"/>
      <c r="IWI12" s="870"/>
      <c r="IWJ12" s="870"/>
      <c r="IWK12" s="870"/>
      <c r="IWL12" s="870"/>
      <c r="IWM12" s="870"/>
      <c r="IWN12" s="870"/>
      <c r="IWO12" s="870"/>
      <c r="IWP12" s="870"/>
      <c r="IWQ12" s="870"/>
      <c r="IWR12" s="870"/>
      <c r="IWS12" s="870"/>
      <c r="IWT12" s="870"/>
      <c r="IWU12" s="870"/>
      <c r="IWV12" s="870"/>
      <c r="IWW12" s="870"/>
      <c r="IWX12" s="870"/>
      <c r="IWY12" s="870"/>
      <c r="IWZ12" s="870"/>
      <c r="IXA12" s="870"/>
      <c r="IXB12" s="870"/>
      <c r="IXC12" s="870"/>
      <c r="IXD12" s="870"/>
      <c r="IXE12" s="870"/>
      <c r="IXF12" s="870"/>
      <c r="IXG12" s="870"/>
      <c r="IXH12" s="870"/>
      <c r="IXI12" s="870"/>
      <c r="IXJ12" s="870"/>
      <c r="IXK12" s="870"/>
      <c r="IXL12" s="870"/>
      <c r="IXM12" s="870"/>
      <c r="IXN12" s="870"/>
      <c r="IXO12" s="870"/>
      <c r="IXP12" s="870"/>
      <c r="IXQ12" s="870"/>
      <c r="IXR12" s="870"/>
      <c r="IXS12" s="870"/>
      <c r="IXT12" s="870"/>
      <c r="IXU12" s="870"/>
      <c r="IXV12" s="870"/>
      <c r="IXW12" s="870"/>
      <c r="IXX12" s="870"/>
      <c r="IXY12" s="870"/>
      <c r="IXZ12" s="870"/>
      <c r="IYA12" s="870"/>
      <c r="IYB12" s="870"/>
      <c r="IYC12" s="870"/>
      <c r="IYD12" s="870"/>
      <c r="IYE12" s="870"/>
      <c r="IYF12" s="870"/>
      <c r="IYG12" s="870"/>
      <c r="IYH12" s="870"/>
      <c r="IYI12" s="870"/>
      <c r="IYJ12" s="870"/>
      <c r="IYK12" s="870"/>
      <c r="IYL12" s="870"/>
      <c r="IYM12" s="870"/>
      <c r="IYN12" s="870"/>
      <c r="IYO12" s="870"/>
      <c r="IYP12" s="870"/>
      <c r="IYQ12" s="870"/>
      <c r="IYR12" s="870"/>
      <c r="IYS12" s="870"/>
      <c r="IYT12" s="870"/>
      <c r="IYU12" s="870"/>
      <c r="IYV12" s="870"/>
      <c r="IYW12" s="870"/>
      <c r="IYX12" s="870"/>
      <c r="IYY12" s="870"/>
      <c r="IYZ12" s="870"/>
      <c r="IZA12" s="870"/>
      <c r="IZB12" s="870"/>
      <c r="IZC12" s="870"/>
      <c r="IZD12" s="870"/>
      <c r="IZE12" s="870"/>
      <c r="IZF12" s="870"/>
      <c r="IZG12" s="870"/>
      <c r="IZH12" s="870"/>
      <c r="IZI12" s="870"/>
      <c r="IZJ12" s="870"/>
      <c r="IZK12" s="870"/>
      <c r="IZL12" s="870"/>
      <c r="IZM12" s="870"/>
      <c r="IZN12" s="870"/>
      <c r="IZO12" s="870"/>
      <c r="IZP12" s="870"/>
      <c r="IZQ12" s="870"/>
      <c r="IZR12" s="870"/>
      <c r="IZS12" s="870"/>
      <c r="IZT12" s="870"/>
      <c r="IZU12" s="870"/>
      <c r="IZV12" s="870"/>
      <c r="IZW12" s="870"/>
      <c r="IZX12" s="870"/>
      <c r="IZY12" s="870"/>
      <c r="IZZ12" s="870"/>
      <c r="JAA12" s="870"/>
      <c r="JAB12" s="870"/>
      <c r="JAC12" s="870"/>
      <c r="JAD12" s="870"/>
      <c r="JAE12" s="870"/>
      <c r="JAF12" s="870"/>
      <c r="JAG12" s="870"/>
      <c r="JAH12" s="870"/>
      <c r="JAI12" s="870"/>
      <c r="JAJ12" s="870"/>
      <c r="JAK12" s="870"/>
      <c r="JAL12" s="870"/>
      <c r="JAM12" s="870"/>
      <c r="JAN12" s="870"/>
      <c r="JAO12" s="870"/>
      <c r="JAP12" s="870"/>
      <c r="JAQ12" s="870"/>
      <c r="JAR12" s="870"/>
      <c r="JAS12" s="870"/>
      <c r="JAT12" s="870"/>
      <c r="JAU12" s="870"/>
      <c r="JAV12" s="870"/>
      <c r="JAW12" s="870"/>
      <c r="JAX12" s="870"/>
      <c r="JAY12" s="870"/>
      <c r="JAZ12" s="870"/>
      <c r="JBA12" s="870"/>
      <c r="JBB12" s="870"/>
      <c r="JBC12" s="870"/>
      <c r="JBD12" s="870"/>
      <c r="JBE12" s="870"/>
      <c r="JBF12" s="870"/>
      <c r="JBG12" s="870"/>
      <c r="JBH12" s="870"/>
      <c r="JBI12" s="870"/>
      <c r="JBJ12" s="870"/>
      <c r="JBK12" s="870"/>
      <c r="JBL12" s="870"/>
      <c r="JBM12" s="870"/>
      <c r="JBN12" s="870"/>
      <c r="JBO12" s="870"/>
      <c r="JBP12" s="870"/>
      <c r="JBQ12" s="870"/>
      <c r="JBR12" s="870"/>
      <c r="JBS12" s="870"/>
      <c r="JBT12" s="870"/>
      <c r="JBU12" s="870"/>
      <c r="JBV12" s="870"/>
      <c r="JBW12" s="870"/>
      <c r="JBX12" s="870"/>
      <c r="JBY12" s="870"/>
      <c r="JBZ12" s="870"/>
      <c r="JCA12" s="870"/>
      <c r="JCB12" s="870"/>
      <c r="JCC12" s="870"/>
      <c r="JCD12" s="870"/>
      <c r="JCE12" s="870"/>
      <c r="JCF12" s="870"/>
      <c r="JCG12" s="870"/>
      <c r="JCH12" s="870"/>
      <c r="JCI12" s="870"/>
      <c r="JCJ12" s="870"/>
      <c r="JCK12" s="870"/>
      <c r="JCL12" s="870"/>
      <c r="JCM12" s="870"/>
      <c r="JCN12" s="870"/>
      <c r="JCO12" s="870"/>
      <c r="JCP12" s="870"/>
      <c r="JCQ12" s="870"/>
      <c r="JCR12" s="870"/>
      <c r="JCS12" s="870"/>
      <c r="JCT12" s="870"/>
      <c r="JCU12" s="870"/>
      <c r="JCV12" s="870"/>
      <c r="JCW12" s="870"/>
      <c r="JCX12" s="870"/>
      <c r="JCY12" s="870"/>
      <c r="JCZ12" s="870"/>
      <c r="JDA12" s="870"/>
      <c r="JDB12" s="870"/>
      <c r="JDC12" s="870"/>
      <c r="JDD12" s="870"/>
      <c r="JDE12" s="870"/>
      <c r="JDF12" s="870"/>
      <c r="JDG12" s="870"/>
      <c r="JDH12" s="870"/>
      <c r="JDI12" s="870"/>
      <c r="JDJ12" s="870"/>
      <c r="JDK12" s="870"/>
      <c r="JDL12" s="870"/>
      <c r="JDM12" s="870"/>
      <c r="JDN12" s="870"/>
      <c r="JDO12" s="870"/>
      <c r="JDP12" s="870"/>
      <c r="JDQ12" s="870"/>
      <c r="JDR12" s="870"/>
      <c r="JDS12" s="870"/>
      <c r="JDT12" s="870"/>
      <c r="JDU12" s="870"/>
      <c r="JDV12" s="870"/>
      <c r="JDW12" s="870"/>
      <c r="JDX12" s="870"/>
      <c r="JDY12" s="870"/>
      <c r="JDZ12" s="870"/>
      <c r="JEA12" s="870"/>
      <c r="JEB12" s="870"/>
      <c r="JEC12" s="870"/>
      <c r="JED12" s="870"/>
      <c r="JEE12" s="870"/>
      <c r="JEF12" s="870"/>
      <c r="JEG12" s="870"/>
      <c r="JEH12" s="870"/>
      <c r="JEI12" s="870"/>
      <c r="JEJ12" s="870"/>
      <c r="JEK12" s="870"/>
      <c r="JEL12" s="870"/>
      <c r="JEM12" s="870"/>
      <c r="JEN12" s="870"/>
      <c r="JEO12" s="870"/>
      <c r="JEP12" s="870"/>
      <c r="JEQ12" s="870"/>
      <c r="JER12" s="870"/>
      <c r="JES12" s="870"/>
      <c r="JET12" s="870"/>
      <c r="JEU12" s="870"/>
      <c r="JEV12" s="870"/>
      <c r="JEW12" s="870"/>
      <c r="JEX12" s="870"/>
      <c r="JEY12" s="870"/>
      <c r="JEZ12" s="870"/>
      <c r="JFA12" s="870"/>
      <c r="JFB12" s="870"/>
      <c r="JFC12" s="870"/>
      <c r="JFD12" s="870"/>
      <c r="JFE12" s="870"/>
      <c r="JFF12" s="870"/>
      <c r="JFG12" s="870"/>
      <c r="JFH12" s="870"/>
      <c r="JFI12" s="870"/>
      <c r="JFJ12" s="870"/>
      <c r="JFK12" s="870"/>
      <c r="JFL12" s="870"/>
      <c r="JFM12" s="870"/>
      <c r="JFN12" s="870"/>
      <c r="JFO12" s="870"/>
      <c r="JFP12" s="870"/>
      <c r="JFQ12" s="870"/>
      <c r="JFR12" s="870"/>
      <c r="JFS12" s="870"/>
      <c r="JFT12" s="870"/>
      <c r="JFU12" s="870"/>
      <c r="JFV12" s="870"/>
      <c r="JFW12" s="870"/>
      <c r="JFX12" s="870"/>
      <c r="JFY12" s="870"/>
      <c r="JFZ12" s="870"/>
      <c r="JGA12" s="870"/>
      <c r="JGB12" s="870"/>
      <c r="JGC12" s="870"/>
      <c r="JGD12" s="870"/>
      <c r="JGE12" s="870"/>
      <c r="JGF12" s="870"/>
      <c r="JGG12" s="870"/>
      <c r="JGH12" s="870"/>
      <c r="JGI12" s="870"/>
      <c r="JGJ12" s="870"/>
      <c r="JGK12" s="870"/>
      <c r="JGL12" s="870"/>
      <c r="JGM12" s="870"/>
      <c r="JGN12" s="870"/>
      <c r="JGO12" s="870"/>
      <c r="JGP12" s="870"/>
      <c r="JGQ12" s="870"/>
      <c r="JGR12" s="870"/>
      <c r="JGS12" s="870"/>
      <c r="JGT12" s="870"/>
      <c r="JGU12" s="870"/>
      <c r="JGV12" s="870"/>
      <c r="JGW12" s="870"/>
      <c r="JGX12" s="870"/>
      <c r="JGY12" s="870"/>
      <c r="JGZ12" s="870"/>
      <c r="JHA12" s="870"/>
      <c r="JHB12" s="870"/>
      <c r="JHC12" s="870"/>
      <c r="JHD12" s="870"/>
      <c r="JHE12" s="870"/>
      <c r="JHF12" s="870"/>
      <c r="JHG12" s="870"/>
      <c r="JHH12" s="870"/>
      <c r="JHI12" s="870"/>
      <c r="JHJ12" s="870"/>
      <c r="JHK12" s="870"/>
      <c r="JHL12" s="870"/>
      <c r="JHM12" s="870"/>
      <c r="JHN12" s="870"/>
      <c r="JHO12" s="870"/>
      <c r="JHP12" s="870"/>
      <c r="JHQ12" s="870"/>
      <c r="JHR12" s="870"/>
      <c r="JHS12" s="870"/>
      <c r="JHT12" s="870"/>
      <c r="JHU12" s="870"/>
      <c r="JHV12" s="870"/>
      <c r="JHW12" s="870"/>
      <c r="JHX12" s="870"/>
      <c r="JHY12" s="870"/>
      <c r="JHZ12" s="870"/>
      <c r="JIA12" s="870"/>
      <c r="JIB12" s="870"/>
      <c r="JIC12" s="870"/>
      <c r="JID12" s="870"/>
      <c r="JIE12" s="870"/>
      <c r="JIF12" s="870"/>
      <c r="JIG12" s="870"/>
      <c r="JIH12" s="870"/>
      <c r="JII12" s="870"/>
      <c r="JIJ12" s="870"/>
      <c r="JIK12" s="870"/>
      <c r="JIL12" s="870"/>
      <c r="JIM12" s="870"/>
      <c r="JIN12" s="870"/>
      <c r="JIO12" s="870"/>
      <c r="JIP12" s="870"/>
      <c r="JIQ12" s="870"/>
      <c r="JIR12" s="870"/>
      <c r="JIS12" s="870"/>
      <c r="JIT12" s="870"/>
      <c r="JIU12" s="870"/>
      <c r="JIV12" s="870"/>
      <c r="JIW12" s="870"/>
      <c r="JIX12" s="870"/>
      <c r="JIY12" s="870"/>
      <c r="JIZ12" s="870"/>
      <c r="JJA12" s="870"/>
      <c r="JJB12" s="870"/>
      <c r="JJC12" s="870"/>
      <c r="JJD12" s="870"/>
      <c r="JJE12" s="870"/>
      <c r="JJF12" s="870"/>
      <c r="JJG12" s="870"/>
      <c r="JJH12" s="870"/>
      <c r="JJI12" s="870"/>
      <c r="JJJ12" s="870"/>
      <c r="JJK12" s="870"/>
      <c r="JJL12" s="870"/>
      <c r="JJM12" s="870"/>
      <c r="JJN12" s="870"/>
      <c r="JJO12" s="870"/>
      <c r="JJP12" s="870"/>
      <c r="JJQ12" s="870"/>
      <c r="JJR12" s="870"/>
      <c r="JJS12" s="870"/>
      <c r="JJT12" s="870"/>
      <c r="JJU12" s="870"/>
      <c r="JJV12" s="870"/>
      <c r="JJW12" s="870"/>
      <c r="JJX12" s="870"/>
      <c r="JJY12" s="870"/>
      <c r="JJZ12" s="870"/>
      <c r="JKA12" s="870"/>
      <c r="JKB12" s="870"/>
      <c r="JKC12" s="870"/>
      <c r="JKD12" s="870"/>
      <c r="JKE12" s="870"/>
      <c r="JKF12" s="870"/>
      <c r="JKG12" s="870"/>
      <c r="JKH12" s="870"/>
      <c r="JKI12" s="870"/>
      <c r="JKJ12" s="870"/>
      <c r="JKK12" s="870"/>
      <c r="JKL12" s="870"/>
      <c r="JKM12" s="870"/>
      <c r="JKN12" s="870"/>
      <c r="JKO12" s="870"/>
      <c r="JKP12" s="870"/>
      <c r="JKQ12" s="870"/>
      <c r="JKR12" s="870"/>
      <c r="JKS12" s="870"/>
      <c r="JKT12" s="870"/>
      <c r="JKU12" s="870"/>
      <c r="JKV12" s="870"/>
      <c r="JKW12" s="870"/>
      <c r="JKX12" s="870"/>
      <c r="JKY12" s="870"/>
      <c r="JKZ12" s="870"/>
      <c r="JLA12" s="870"/>
      <c r="JLB12" s="870"/>
      <c r="JLC12" s="870"/>
      <c r="JLD12" s="870"/>
      <c r="JLE12" s="870"/>
      <c r="JLF12" s="870"/>
      <c r="JLG12" s="870"/>
      <c r="JLH12" s="870"/>
      <c r="JLI12" s="870"/>
      <c r="JLJ12" s="870"/>
      <c r="JLK12" s="870"/>
      <c r="JLL12" s="870"/>
      <c r="JLM12" s="870"/>
      <c r="JLN12" s="870"/>
      <c r="JLO12" s="870"/>
      <c r="JLP12" s="870"/>
      <c r="JLQ12" s="870"/>
      <c r="JLR12" s="870"/>
      <c r="JLS12" s="870"/>
      <c r="JLT12" s="870"/>
      <c r="JLU12" s="870"/>
      <c r="JLV12" s="870"/>
      <c r="JLW12" s="870"/>
      <c r="JLX12" s="870"/>
      <c r="JLY12" s="870"/>
      <c r="JLZ12" s="870"/>
      <c r="JMA12" s="870"/>
      <c r="JMB12" s="870"/>
      <c r="JMC12" s="870"/>
      <c r="JMD12" s="870"/>
      <c r="JME12" s="870"/>
      <c r="JMF12" s="870"/>
      <c r="JMG12" s="870"/>
      <c r="JMH12" s="870"/>
      <c r="JMI12" s="870"/>
      <c r="JMJ12" s="870"/>
      <c r="JMK12" s="870"/>
      <c r="JML12" s="870"/>
      <c r="JMM12" s="870"/>
      <c r="JMN12" s="870"/>
      <c r="JMO12" s="870"/>
      <c r="JMP12" s="870"/>
      <c r="JMQ12" s="870"/>
      <c r="JMR12" s="870"/>
      <c r="JMS12" s="870"/>
      <c r="JMT12" s="870"/>
      <c r="JMU12" s="870"/>
      <c r="JMV12" s="870"/>
      <c r="JMW12" s="870"/>
      <c r="JMX12" s="870"/>
      <c r="JMY12" s="870"/>
      <c r="JMZ12" s="870"/>
      <c r="JNA12" s="870"/>
      <c r="JNB12" s="870"/>
      <c r="JNC12" s="870"/>
      <c r="JND12" s="870"/>
      <c r="JNE12" s="870"/>
      <c r="JNF12" s="870"/>
      <c r="JNG12" s="870"/>
      <c r="JNH12" s="870"/>
      <c r="JNI12" s="870"/>
      <c r="JNJ12" s="870"/>
      <c r="JNK12" s="870"/>
      <c r="JNL12" s="870"/>
      <c r="JNM12" s="870"/>
      <c r="JNN12" s="870"/>
      <c r="JNO12" s="870"/>
      <c r="JNP12" s="870"/>
      <c r="JNQ12" s="870"/>
      <c r="JNR12" s="870"/>
      <c r="JNS12" s="870"/>
      <c r="JNT12" s="870"/>
      <c r="JNU12" s="870"/>
      <c r="JNV12" s="870"/>
      <c r="JNW12" s="870"/>
      <c r="JNX12" s="870"/>
      <c r="JNY12" s="870"/>
      <c r="JNZ12" s="870"/>
      <c r="JOA12" s="870"/>
      <c r="JOB12" s="870"/>
      <c r="JOC12" s="870"/>
      <c r="JOD12" s="870"/>
      <c r="JOE12" s="870"/>
      <c r="JOF12" s="870"/>
      <c r="JOG12" s="870"/>
      <c r="JOH12" s="870"/>
      <c r="JOI12" s="870"/>
      <c r="JOJ12" s="870"/>
      <c r="JOK12" s="870"/>
      <c r="JOL12" s="870"/>
      <c r="JOM12" s="870"/>
      <c r="JON12" s="870"/>
      <c r="JOO12" s="870"/>
      <c r="JOP12" s="870"/>
      <c r="JOQ12" s="870"/>
      <c r="JOR12" s="870"/>
      <c r="JOS12" s="870"/>
      <c r="JOT12" s="870"/>
      <c r="JOU12" s="870"/>
      <c r="JOV12" s="870"/>
      <c r="JOW12" s="870"/>
      <c r="JOX12" s="870"/>
      <c r="JOY12" s="870"/>
      <c r="JOZ12" s="870"/>
      <c r="JPA12" s="870"/>
      <c r="JPB12" s="870"/>
      <c r="JPC12" s="870"/>
      <c r="JPD12" s="870"/>
      <c r="JPE12" s="870"/>
      <c r="JPF12" s="870"/>
      <c r="JPG12" s="870"/>
      <c r="JPH12" s="870"/>
      <c r="JPI12" s="870"/>
      <c r="JPJ12" s="870"/>
      <c r="JPK12" s="870"/>
      <c r="JPL12" s="870"/>
      <c r="JPM12" s="870"/>
      <c r="JPN12" s="870"/>
      <c r="JPO12" s="870"/>
      <c r="JPP12" s="870"/>
      <c r="JPQ12" s="870"/>
      <c r="JPR12" s="870"/>
      <c r="JPS12" s="870"/>
      <c r="JPT12" s="870"/>
      <c r="JPU12" s="870"/>
      <c r="JPV12" s="870"/>
      <c r="JPW12" s="870"/>
      <c r="JPX12" s="870"/>
      <c r="JPY12" s="870"/>
      <c r="JPZ12" s="870"/>
      <c r="JQA12" s="870"/>
      <c r="JQB12" s="870"/>
      <c r="JQC12" s="870"/>
      <c r="JQD12" s="870"/>
      <c r="JQE12" s="870"/>
      <c r="JQF12" s="870"/>
      <c r="JQG12" s="870"/>
      <c r="JQH12" s="870"/>
      <c r="JQI12" s="870"/>
      <c r="JQJ12" s="870"/>
      <c r="JQK12" s="870"/>
      <c r="JQL12" s="870"/>
      <c r="JQM12" s="870"/>
      <c r="JQN12" s="870"/>
      <c r="JQO12" s="870"/>
      <c r="JQP12" s="870"/>
      <c r="JQQ12" s="870"/>
      <c r="JQR12" s="870"/>
      <c r="JQS12" s="870"/>
      <c r="JQT12" s="870"/>
      <c r="JQU12" s="870"/>
      <c r="JQV12" s="870"/>
      <c r="JQW12" s="870"/>
      <c r="JQX12" s="870"/>
      <c r="JQY12" s="870"/>
      <c r="JQZ12" s="870"/>
      <c r="JRA12" s="870"/>
      <c r="JRB12" s="870"/>
      <c r="JRC12" s="870"/>
      <c r="JRD12" s="870"/>
      <c r="JRE12" s="870"/>
      <c r="JRF12" s="870"/>
      <c r="JRG12" s="870"/>
      <c r="JRH12" s="870"/>
      <c r="JRI12" s="870"/>
      <c r="JRJ12" s="870"/>
      <c r="JRK12" s="870"/>
      <c r="JRL12" s="870"/>
      <c r="JRM12" s="870"/>
      <c r="JRN12" s="870"/>
      <c r="JRO12" s="870"/>
      <c r="JRP12" s="870"/>
      <c r="JRQ12" s="870"/>
      <c r="JRR12" s="870"/>
      <c r="JRS12" s="870"/>
      <c r="JRT12" s="870"/>
      <c r="JRU12" s="870"/>
      <c r="JRV12" s="870"/>
      <c r="JRW12" s="870"/>
      <c r="JRX12" s="870"/>
      <c r="JRY12" s="870"/>
      <c r="JRZ12" s="870"/>
      <c r="JSA12" s="870"/>
      <c r="JSB12" s="870"/>
      <c r="JSC12" s="870"/>
      <c r="JSD12" s="870"/>
      <c r="JSE12" s="870"/>
      <c r="JSF12" s="870"/>
      <c r="JSG12" s="870"/>
      <c r="JSH12" s="870"/>
      <c r="JSI12" s="870"/>
      <c r="JSJ12" s="870"/>
      <c r="JSK12" s="870"/>
      <c r="JSL12" s="870"/>
      <c r="JSM12" s="870"/>
      <c r="JSN12" s="870"/>
      <c r="JSO12" s="870"/>
      <c r="JSP12" s="870"/>
      <c r="JSQ12" s="870"/>
      <c r="JSR12" s="870"/>
      <c r="JSS12" s="870"/>
      <c r="JST12" s="870"/>
      <c r="JSU12" s="870"/>
      <c r="JSV12" s="870"/>
      <c r="JSW12" s="870"/>
      <c r="JSX12" s="870"/>
      <c r="JSY12" s="870"/>
      <c r="JSZ12" s="870"/>
      <c r="JTA12" s="870"/>
      <c r="JTB12" s="870"/>
      <c r="JTC12" s="870"/>
      <c r="JTD12" s="870"/>
      <c r="JTE12" s="870"/>
      <c r="JTF12" s="870"/>
      <c r="JTG12" s="870"/>
      <c r="JTH12" s="870"/>
      <c r="JTI12" s="870"/>
      <c r="JTJ12" s="870"/>
      <c r="JTK12" s="870"/>
      <c r="JTL12" s="870"/>
      <c r="JTM12" s="870"/>
      <c r="JTN12" s="870"/>
      <c r="JTO12" s="870"/>
      <c r="JTP12" s="870"/>
      <c r="JTQ12" s="870"/>
      <c r="JTR12" s="870"/>
      <c r="JTS12" s="870"/>
      <c r="JTT12" s="870"/>
      <c r="JTU12" s="870"/>
      <c r="JTV12" s="870"/>
      <c r="JTW12" s="870"/>
      <c r="JTX12" s="870"/>
      <c r="JTY12" s="870"/>
      <c r="JTZ12" s="870"/>
      <c r="JUA12" s="870"/>
      <c r="JUB12" s="870"/>
      <c r="JUC12" s="870"/>
      <c r="JUD12" s="870"/>
      <c r="JUE12" s="870"/>
      <c r="JUF12" s="870"/>
      <c r="JUG12" s="870"/>
      <c r="JUH12" s="870"/>
      <c r="JUI12" s="870"/>
      <c r="JUJ12" s="870"/>
      <c r="JUK12" s="870"/>
      <c r="JUL12" s="870"/>
      <c r="JUM12" s="870"/>
      <c r="JUN12" s="870"/>
      <c r="JUO12" s="870"/>
      <c r="JUP12" s="870"/>
      <c r="JUQ12" s="870"/>
      <c r="JUR12" s="870"/>
      <c r="JUS12" s="870"/>
      <c r="JUT12" s="870"/>
      <c r="JUU12" s="870"/>
      <c r="JUV12" s="870"/>
      <c r="JUW12" s="870"/>
      <c r="JUX12" s="870"/>
      <c r="JUY12" s="870"/>
      <c r="JUZ12" s="870"/>
      <c r="JVA12" s="870"/>
      <c r="JVB12" s="870"/>
      <c r="JVC12" s="870"/>
      <c r="JVD12" s="870"/>
      <c r="JVE12" s="870"/>
      <c r="JVF12" s="870"/>
      <c r="JVG12" s="870"/>
      <c r="JVH12" s="870"/>
      <c r="JVI12" s="870"/>
      <c r="JVJ12" s="870"/>
      <c r="JVK12" s="870"/>
      <c r="JVL12" s="870"/>
      <c r="JVM12" s="870"/>
      <c r="JVN12" s="870"/>
      <c r="JVO12" s="870"/>
      <c r="JVP12" s="870"/>
      <c r="JVQ12" s="870"/>
      <c r="JVR12" s="870"/>
      <c r="JVS12" s="870"/>
      <c r="JVT12" s="870"/>
      <c r="JVU12" s="870"/>
      <c r="JVV12" s="870"/>
      <c r="JVW12" s="870"/>
      <c r="JVX12" s="870"/>
      <c r="JVY12" s="870"/>
      <c r="JVZ12" s="870"/>
      <c r="JWA12" s="870"/>
      <c r="JWB12" s="870"/>
      <c r="JWC12" s="870"/>
      <c r="JWD12" s="870"/>
      <c r="JWE12" s="870"/>
      <c r="JWF12" s="870"/>
      <c r="JWG12" s="870"/>
      <c r="JWH12" s="870"/>
      <c r="JWI12" s="870"/>
      <c r="JWJ12" s="870"/>
      <c r="JWK12" s="870"/>
      <c r="JWL12" s="870"/>
      <c r="JWM12" s="870"/>
      <c r="JWN12" s="870"/>
      <c r="JWO12" s="870"/>
      <c r="JWP12" s="870"/>
      <c r="JWQ12" s="870"/>
      <c r="JWR12" s="870"/>
      <c r="JWS12" s="870"/>
      <c r="JWT12" s="870"/>
      <c r="JWU12" s="870"/>
      <c r="JWV12" s="870"/>
      <c r="JWW12" s="870"/>
      <c r="JWX12" s="870"/>
      <c r="JWY12" s="870"/>
      <c r="JWZ12" s="870"/>
      <c r="JXA12" s="870"/>
      <c r="JXB12" s="870"/>
      <c r="JXC12" s="870"/>
      <c r="JXD12" s="870"/>
      <c r="JXE12" s="870"/>
      <c r="JXF12" s="870"/>
      <c r="JXG12" s="870"/>
      <c r="JXH12" s="870"/>
      <c r="JXI12" s="870"/>
      <c r="JXJ12" s="870"/>
      <c r="JXK12" s="870"/>
      <c r="JXL12" s="870"/>
      <c r="JXM12" s="870"/>
      <c r="JXN12" s="870"/>
      <c r="JXO12" s="870"/>
      <c r="JXP12" s="870"/>
      <c r="JXQ12" s="870"/>
      <c r="JXR12" s="870"/>
      <c r="JXS12" s="870"/>
      <c r="JXT12" s="870"/>
      <c r="JXU12" s="870"/>
      <c r="JXV12" s="870"/>
      <c r="JXW12" s="870"/>
      <c r="JXX12" s="870"/>
      <c r="JXY12" s="870"/>
      <c r="JXZ12" s="870"/>
      <c r="JYA12" s="870"/>
      <c r="JYB12" s="870"/>
      <c r="JYC12" s="870"/>
      <c r="JYD12" s="870"/>
      <c r="JYE12" s="870"/>
      <c r="JYF12" s="870"/>
      <c r="JYG12" s="870"/>
      <c r="JYH12" s="870"/>
      <c r="JYI12" s="870"/>
      <c r="JYJ12" s="870"/>
      <c r="JYK12" s="870"/>
      <c r="JYL12" s="870"/>
      <c r="JYM12" s="870"/>
      <c r="JYN12" s="870"/>
      <c r="JYO12" s="870"/>
      <c r="JYP12" s="870"/>
      <c r="JYQ12" s="870"/>
      <c r="JYR12" s="870"/>
      <c r="JYS12" s="870"/>
      <c r="JYT12" s="870"/>
      <c r="JYU12" s="870"/>
      <c r="JYV12" s="870"/>
      <c r="JYW12" s="870"/>
      <c r="JYX12" s="870"/>
      <c r="JYY12" s="870"/>
      <c r="JYZ12" s="870"/>
      <c r="JZA12" s="870"/>
      <c r="JZB12" s="870"/>
      <c r="JZC12" s="870"/>
      <c r="JZD12" s="870"/>
      <c r="JZE12" s="870"/>
      <c r="JZF12" s="870"/>
      <c r="JZG12" s="870"/>
      <c r="JZH12" s="870"/>
      <c r="JZI12" s="870"/>
      <c r="JZJ12" s="870"/>
      <c r="JZK12" s="870"/>
      <c r="JZL12" s="870"/>
      <c r="JZM12" s="870"/>
      <c r="JZN12" s="870"/>
      <c r="JZO12" s="870"/>
      <c r="JZP12" s="870"/>
      <c r="JZQ12" s="870"/>
      <c r="JZR12" s="870"/>
      <c r="JZS12" s="870"/>
      <c r="JZT12" s="870"/>
      <c r="JZU12" s="870"/>
      <c r="JZV12" s="870"/>
      <c r="JZW12" s="870"/>
      <c r="JZX12" s="870"/>
      <c r="JZY12" s="870"/>
      <c r="JZZ12" s="870"/>
      <c r="KAA12" s="870"/>
      <c r="KAB12" s="870"/>
      <c r="KAC12" s="870"/>
      <c r="KAD12" s="870"/>
      <c r="KAE12" s="870"/>
      <c r="KAF12" s="870"/>
      <c r="KAG12" s="870"/>
      <c r="KAH12" s="870"/>
      <c r="KAI12" s="870"/>
      <c r="KAJ12" s="870"/>
      <c r="KAK12" s="870"/>
      <c r="KAL12" s="870"/>
      <c r="KAM12" s="870"/>
      <c r="KAN12" s="870"/>
      <c r="KAO12" s="870"/>
      <c r="KAP12" s="870"/>
      <c r="KAQ12" s="870"/>
      <c r="KAR12" s="870"/>
      <c r="KAS12" s="870"/>
      <c r="KAT12" s="870"/>
      <c r="KAU12" s="870"/>
      <c r="KAV12" s="870"/>
      <c r="KAW12" s="870"/>
      <c r="KAX12" s="870"/>
      <c r="KAY12" s="870"/>
      <c r="KAZ12" s="870"/>
      <c r="KBA12" s="870"/>
      <c r="KBB12" s="870"/>
      <c r="KBC12" s="870"/>
      <c r="KBD12" s="870"/>
      <c r="KBE12" s="870"/>
      <c r="KBF12" s="870"/>
      <c r="KBG12" s="870"/>
      <c r="KBH12" s="870"/>
      <c r="KBI12" s="870"/>
      <c r="KBJ12" s="870"/>
      <c r="KBK12" s="870"/>
      <c r="KBL12" s="870"/>
      <c r="KBM12" s="870"/>
      <c r="KBN12" s="870"/>
      <c r="KBO12" s="870"/>
      <c r="KBP12" s="870"/>
      <c r="KBQ12" s="870"/>
      <c r="KBR12" s="870"/>
      <c r="KBS12" s="870"/>
      <c r="KBT12" s="870"/>
      <c r="KBU12" s="870"/>
      <c r="KBV12" s="870"/>
      <c r="KBW12" s="870"/>
      <c r="KBX12" s="870"/>
      <c r="KBY12" s="870"/>
      <c r="KBZ12" s="870"/>
      <c r="KCA12" s="870"/>
      <c r="KCB12" s="870"/>
      <c r="KCC12" s="870"/>
      <c r="KCD12" s="870"/>
      <c r="KCE12" s="870"/>
      <c r="KCF12" s="870"/>
      <c r="KCG12" s="870"/>
      <c r="KCH12" s="870"/>
      <c r="KCI12" s="870"/>
      <c r="KCJ12" s="870"/>
      <c r="KCK12" s="870"/>
      <c r="KCL12" s="870"/>
      <c r="KCM12" s="870"/>
      <c r="KCN12" s="870"/>
      <c r="KCO12" s="870"/>
      <c r="KCP12" s="870"/>
      <c r="KCQ12" s="870"/>
      <c r="KCR12" s="870"/>
      <c r="KCS12" s="870"/>
      <c r="KCT12" s="870"/>
      <c r="KCU12" s="870"/>
      <c r="KCV12" s="870"/>
      <c r="KCW12" s="870"/>
      <c r="KCX12" s="870"/>
      <c r="KCY12" s="870"/>
      <c r="KCZ12" s="870"/>
      <c r="KDA12" s="870"/>
      <c r="KDB12" s="870"/>
      <c r="KDC12" s="870"/>
      <c r="KDD12" s="870"/>
      <c r="KDE12" s="870"/>
      <c r="KDF12" s="870"/>
      <c r="KDG12" s="870"/>
      <c r="KDH12" s="870"/>
      <c r="KDI12" s="870"/>
      <c r="KDJ12" s="870"/>
      <c r="KDK12" s="870"/>
      <c r="KDL12" s="870"/>
      <c r="KDM12" s="870"/>
      <c r="KDN12" s="870"/>
      <c r="KDO12" s="870"/>
      <c r="KDP12" s="870"/>
      <c r="KDQ12" s="870"/>
      <c r="KDR12" s="870"/>
      <c r="KDS12" s="870"/>
      <c r="KDT12" s="870"/>
      <c r="KDU12" s="870"/>
      <c r="KDV12" s="870"/>
      <c r="KDW12" s="870"/>
      <c r="KDX12" s="870"/>
      <c r="KDY12" s="870"/>
      <c r="KDZ12" s="870"/>
      <c r="KEA12" s="870"/>
      <c r="KEB12" s="870"/>
      <c r="KEC12" s="870"/>
      <c r="KED12" s="870"/>
      <c r="KEE12" s="870"/>
      <c r="KEF12" s="870"/>
      <c r="KEG12" s="870"/>
      <c r="KEH12" s="870"/>
      <c r="KEI12" s="870"/>
      <c r="KEJ12" s="870"/>
      <c r="KEK12" s="870"/>
      <c r="KEL12" s="870"/>
      <c r="KEM12" s="870"/>
      <c r="KEN12" s="870"/>
      <c r="KEO12" s="870"/>
      <c r="KEP12" s="870"/>
      <c r="KEQ12" s="870"/>
      <c r="KER12" s="870"/>
      <c r="KES12" s="870"/>
      <c r="KET12" s="870"/>
      <c r="KEU12" s="870"/>
      <c r="KEV12" s="870"/>
      <c r="KEW12" s="870"/>
      <c r="KEX12" s="870"/>
      <c r="KEY12" s="870"/>
      <c r="KEZ12" s="870"/>
      <c r="KFA12" s="870"/>
      <c r="KFB12" s="870"/>
      <c r="KFC12" s="870"/>
      <c r="KFD12" s="870"/>
      <c r="KFE12" s="870"/>
      <c r="KFF12" s="870"/>
      <c r="KFG12" s="870"/>
      <c r="KFH12" s="870"/>
      <c r="KFI12" s="870"/>
      <c r="KFJ12" s="870"/>
      <c r="KFK12" s="870"/>
      <c r="KFL12" s="870"/>
      <c r="KFM12" s="870"/>
      <c r="KFN12" s="870"/>
      <c r="KFO12" s="870"/>
      <c r="KFP12" s="870"/>
      <c r="KFQ12" s="870"/>
      <c r="KFR12" s="870"/>
      <c r="KFS12" s="870"/>
      <c r="KFT12" s="870"/>
      <c r="KFU12" s="870"/>
      <c r="KFV12" s="870"/>
      <c r="KFW12" s="870"/>
      <c r="KFX12" s="870"/>
      <c r="KFY12" s="870"/>
      <c r="KFZ12" s="870"/>
      <c r="KGA12" s="870"/>
      <c r="KGB12" s="870"/>
      <c r="KGC12" s="870"/>
      <c r="KGD12" s="870"/>
      <c r="KGE12" s="870"/>
      <c r="KGF12" s="870"/>
      <c r="KGG12" s="870"/>
      <c r="KGH12" s="870"/>
      <c r="KGI12" s="870"/>
      <c r="KGJ12" s="870"/>
      <c r="KGK12" s="870"/>
      <c r="KGL12" s="870"/>
      <c r="KGM12" s="870"/>
      <c r="KGN12" s="870"/>
      <c r="KGO12" s="870"/>
      <c r="KGP12" s="870"/>
      <c r="KGQ12" s="870"/>
      <c r="KGR12" s="870"/>
      <c r="KGS12" s="870"/>
      <c r="KGT12" s="870"/>
      <c r="KGU12" s="870"/>
      <c r="KGV12" s="870"/>
      <c r="KGW12" s="870"/>
      <c r="KGX12" s="870"/>
      <c r="KGY12" s="870"/>
      <c r="KGZ12" s="870"/>
      <c r="KHA12" s="870"/>
      <c r="KHB12" s="870"/>
      <c r="KHC12" s="870"/>
      <c r="KHD12" s="870"/>
      <c r="KHE12" s="870"/>
      <c r="KHF12" s="870"/>
      <c r="KHG12" s="870"/>
      <c r="KHH12" s="870"/>
      <c r="KHI12" s="870"/>
      <c r="KHJ12" s="870"/>
      <c r="KHK12" s="870"/>
      <c r="KHL12" s="870"/>
      <c r="KHM12" s="870"/>
      <c r="KHN12" s="870"/>
      <c r="KHO12" s="870"/>
      <c r="KHP12" s="870"/>
      <c r="KHQ12" s="870"/>
      <c r="KHR12" s="870"/>
      <c r="KHS12" s="870"/>
      <c r="KHT12" s="870"/>
      <c r="KHU12" s="870"/>
      <c r="KHV12" s="870"/>
      <c r="KHW12" s="870"/>
      <c r="KHX12" s="870"/>
      <c r="KHY12" s="870"/>
      <c r="KHZ12" s="870"/>
      <c r="KIA12" s="870"/>
      <c r="KIB12" s="870"/>
      <c r="KIC12" s="870"/>
      <c r="KID12" s="870"/>
      <c r="KIE12" s="870"/>
      <c r="KIF12" s="870"/>
      <c r="KIG12" s="870"/>
      <c r="KIH12" s="870"/>
      <c r="KII12" s="870"/>
      <c r="KIJ12" s="870"/>
      <c r="KIK12" s="870"/>
      <c r="KIL12" s="870"/>
      <c r="KIM12" s="870"/>
      <c r="KIN12" s="870"/>
      <c r="KIO12" s="870"/>
      <c r="KIP12" s="870"/>
      <c r="KIQ12" s="870"/>
      <c r="KIR12" s="870"/>
      <c r="KIS12" s="870"/>
      <c r="KIT12" s="870"/>
      <c r="KIU12" s="870"/>
      <c r="KIV12" s="870"/>
      <c r="KIW12" s="870"/>
      <c r="KIX12" s="870"/>
      <c r="KIY12" s="870"/>
      <c r="KIZ12" s="870"/>
      <c r="KJA12" s="870"/>
      <c r="KJB12" s="870"/>
      <c r="KJC12" s="870"/>
      <c r="KJD12" s="870"/>
      <c r="KJE12" s="870"/>
      <c r="KJF12" s="870"/>
      <c r="KJG12" s="870"/>
      <c r="KJH12" s="870"/>
      <c r="KJI12" s="870"/>
      <c r="KJJ12" s="870"/>
      <c r="KJK12" s="870"/>
      <c r="KJL12" s="870"/>
      <c r="KJM12" s="870"/>
      <c r="KJN12" s="870"/>
      <c r="KJO12" s="870"/>
      <c r="KJP12" s="870"/>
      <c r="KJQ12" s="870"/>
      <c r="KJR12" s="870"/>
      <c r="KJS12" s="870"/>
      <c r="KJT12" s="870"/>
      <c r="KJU12" s="870"/>
      <c r="KJV12" s="870"/>
      <c r="KJW12" s="870"/>
      <c r="KJX12" s="870"/>
      <c r="KJY12" s="870"/>
      <c r="KJZ12" s="870"/>
      <c r="KKA12" s="870"/>
      <c r="KKB12" s="870"/>
      <c r="KKC12" s="870"/>
      <c r="KKD12" s="870"/>
      <c r="KKE12" s="870"/>
      <c r="KKF12" s="870"/>
      <c r="KKG12" s="870"/>
      <c r="KKH12" s="870"/>
      <c r="KKI12" s="870"/>
      <c r="KKJ12" s="870"/>
      <c r="KKK12" s="870"/>
      <c r="KKL12" s="870"/>
      <c r="KKM12" s="870"/>
      <c r="KKN12" s="870"/>
      <c r="KKO12" s="870"/>
      <c r="KKP12" s="870"/>
      <c r="KKQ12" s="870"/>
      <c r="KKR12" s="870"/>
      <c r="KKS12" s="870"/>
      <c r="KKT12" s="870"/>
      <c r="KKU12" s="870"/>
      <c r="KKV12" s="870"/>
      <c r="KKW12" s="870"/>
      <c r="KKX12" s="870"/>
      <c r="KKY12" s="870"/>
      <c r="KKZ12" s="870"/>
      <c r="KLA12" s="870"/>
      <c r="KLB12" s="870"/>
      <c r="KLC12" s="870"/>
      <c r="KLD12" s="870"/>
      <c r="KLE12" s="870"/>
      <c r="KLF12" s="870"/>
      <c r="KLG12" s="870"/>
      <c r="KLH12" s="870"/>
      <c r="KLI12" s="870"/>
      <c r="KLJ12" s="870"/>
      <c r="KLK12" s="870"/>
      <c r="KLL12" s="870"/>
      <c r="KLM12" s="870"/>
      <c r="KLN12" s="870"/>
      <c r="KLO12" s="870"/>
      <c r="KLP12" s="870"/>
      <c r="KLQ12" s="870"/>
      <c r="KLR12" s="870"/>
      <c r="KLS12" s="870"/>
      <c r="KLT12" s="870"/>
      <c r="KLU12" s="870"/>
      <c r="KLV12" s="870"/>
      <c r="KLW12" s="870"/>
      <c r="KLX12" s="870"/>
      <c r="KLY12" s="870"/>
      <c r="KLZ12" s="870"/>
      <c r="KMA12" s="870"/>
      <c r="KMB12" s="870"/>
      <c r="KMC12" s="870"/>
      <c r="KMD12" s="870"/>
      <c r="KME12" s="870"/>
      <c r="KMF12" s="870"/>
      <c r="KMG12" s="870"/>
      <c r="KMH12" s="870"/>
      <c r="KMI12" s="870"/>
      <c r="KMJ12" s="870"/>
      <c r="KMK12" s="870"/>
      <c r="KML12" s="870"/>
      <c r="KMM12" s="870"/>
      <c r="KMN12" s="870"/>
      <c r="KMO12" s="870"/>
      <c r="KMP12" s="870"/>
      <c r="KMQ12" s="870"/>
      <c r="KMR12" s="870"/>
      <c r="KMS12" s="870"/>
      <c r="KMT12" s="870"/>
      <c r="KMU12" s="870"/>
      <c r="KMV12" s="870"/>
      <c r="KMW12" s="870"/>
      <c r="KMX12" s="870"/>
      <c r="KMY12" s="870"/>
      <c r="KMZ12" s="870"/>
      <c r="KNA12" s="870"/>
      <c r="KNB12" s="870"/>
      <c r="KNC12" s="870"/>
      <c r="KND12" s="870"/>
      <c r="KNE12" s="870"/>
      <c r="KNF12" s="870"/>
      <c r="KNG12" s="870"/>
      <c r="KNH12" s="870"/>
      <c r="KNI12" s="870"/>
      <c r="KNJ12" s="870"/>
      <c r="KNK12" s="870"/>
      <c r="KNL12" s="870"/>
      <c r="KNM12" s="870"/>
      <c r="KNN12" s="870"/>
      <c r="KNO12" s="870"/>
      <c r="KNP12" s="870"/>
      <c r="KNQ12" s="870"/>
      <c r="KNR12" s="870"/>
      <c r="KNS12" s="870"/>
      <c r="KNT12" s="870"/>
      <c r="KNU12" s="870"/>
      <c r="KNV12" s="870"/>
      <c r="KNW12" s="870"/>
      <c r="KNX12" s="870"/>
      <c r="KNY12" s="870"/>
      <c r="KNZ12" s="870"/>
      <c r="KOA12" s="870"/>
      <c r="KOB12" s="870"/>
      <c r="KOC12" s="870"/>
      <c r="KOD12" s="870"/>
      <c r="KOE12" s="870"/>
      <c r="KOF12" s="870"/>
      <c r="KOG12" s="870"/>
      <c r="KOH12" s="870"/>
      <c r="KOI12" s="870"/>
      <c r="KOJ12" s="870"/>
      <c r="KOK12" s="870"/>
      <c r="KOL12" s="870"/>
      <c r="KOM12" s="870"/>
      <c r="KON12" s="870"/>
      <c r="KOO12" s="870"/>
      <c r="KOP12" s="870"/>
      <c r="KOQ12" s="870"/>
      <c r="KOR12" s="870"/>
      <c r="KOS12" s="870"/>
      <c r="KOT12" s="870"/>
      <c r="KOU12" s="870"/>
      <c r="KOV12" s="870"/>
      <c r="KOW12" s="870"/>
      <c r="KOX12" s="870"/>
      <c r="KOY12" s="870"/>
      <c r="KOZ12" s="870"/>
      <c r="KPA12" s="870"/>
      <c r="KPB12" s="870"/>
      <c r="KPC12" s="870"/>
      <c r="KPD12" s="870"/>
      <c r="KPE12" s="870"/>
      <c r="KPF12" s="870"/>
      <c r="KPG12" s="870"/>
      <c r="KPH12" s="870"/>
      <c r="KPI12" s="870"/>
      <c r="KPJ12" s="870"/>
      <c r="KPK12" s="870"/>
      <c r="KPL12" s="870"/>
      <c r="KPM12" s="870"/>
      <c r="KPN12" s="870"/>
      <c r="KPO12" s="870"/>
      <c r="KPP12" s="870"/>
      <c r="KPQ12" s="870"/>
      <c r="KPR12" s="870"/>
      <c r="KPS12" s="870"/>
      <c r="KPT12" s="870"/>
      <c r="KPU12" s="870"/>
      <c r="KPV12" s="870"/>
      <c r="KPW12" s="870"/>
      <c r="KPX12" s="870"/>
      <c r="KPY12" s="870"/>
      <c r="KPZ12" s="870"/>
      <c r="KQA12" s="870"/>
      <c r="KQB12" s="870"/>
      <c r="KQC12" s="870"/>
      <c r="KQD12" s="870"/>
      <c r="KQE12" s="870"/>
      <c r="KQF12" s="870"/>
      <c r="KQG12" s="870"/>
      <c r="KQH12" s="870"/>
      <c r="KQI12" s="870"/>
      <c r="KQJ12" s="870"/>
      <c r="KQK12" s="870"/>
      <c r="KQL12" s="870"/>
      <c r="KQM12" s="870"/>
      <c r="KQN12" s="870"/>
      <c r="KQO12" s="870"/>
      <c r="KQP12" s="870"/>
      <c r="KQQ12" s="870"/>
      <c r="KQR12" s="870"/>
      <c r="KQS12" s="870"/>
      <c r="KQT12" s="870"/>
      <c r="KQU12" s="870"/>
      <c r="KQV12" s="870"/>
      <c r="KQW12" s="870"/>
      <c r="KQX12" s="870"/>
      <c r="KQY12" s="870"/>
      <c r="KQZ12" s="870"/>
      <c r="KRA12" s="870"/>
      <c r="KRB12" s="870"/>
      <c r="KRC12" s="870"/>
      <c r="KRD12" s="870"/>
      <c r="KRE12" s="870"/>
      <c r="KRF12" s="870"/>
      <c r="KRG12" s="870"/>
      <c r="KRH12" s="870"/>
      <c r="KRI12" s="870"/>
      <c r="KRJ12" s="870"/>
      <c r="KRK12" s="870"/>
      <c r="KRL12" s="870"/>
      <c r="KRM12" s="870"/>
      <c r="KRN12" s="870"/>
      <c r="KRO12" s="870"/>
      <c r="KRP12" s="870"/>
      <c r="KRQ12" s="870"/>
      <c r="KRR12" s="870"/>
      <c r="KRS12" s="870"/>
      <c r="KRT12" s="870"/>
      <c r="KRU12" s="870"/>
      <c r="KRV12" s="870"/>
      <c r="KRW12" s="870"/>
      <c r="KRX12" s="870"/>
      <c r="KRY12" s="870"/>
      <c r="KRZ12" s="870"/>
      <c r="KSA12" s="870"/>
      <c r="KSB12" s="870"/>
      <c r="KSC12" s="870"/>
      <c r="KSD12" s="870"/>
      <c r="KSE12" s="870"/>
      <c r="KSF12" s="870"/>
      <c r="KSG12" s="870"/>
      <c r="KSH12" s="870"/>
      <c r="KSI12" s="870"/>
      <c r="KSJ12" s="870"/>
      <c r="KSK12" s="870"/>
      <c r="KSL12" s="870"/>
      <c r="KSM12" s="870"/>
      <c r="KSN12" s="870"/>
      <c r="KSO12" s="870"/>
      <c r="KSP12" s="870"/>
      <c r="KSQ12" s="870"/>
      <c r="KSR12" s="870"/>
      <c r="KSS12" s="870"/>
      <c r="KST12" s="870"/>
      <c r="KSU12" s="870"/>
      <c r="KSV12" s="870"/>
      <c r="KSW12" s="870"/>
      <c r="KSX12" s="870"/>
      <c r="KSY12" s="870"/>
      <c r="KSZ12" s="870"/>
      <c r="KTA12" s="870"/>
      <c r="KTB12" s="870"/>
      <c r="KTC12" s="870"/>
      <c r="KTD12" s="870"/>
      <c r="KTE12" s="870"/>
      <c r="KTF12" s="870"/>
      <c r="KTG12" s="870"/>
      <c r="KTH12" s="870"/>
      <c r="KTI12" s="870"/>
      <c r="KTJ12" s="870"/>
      <c r="KTK12" s="870"/>
      <c r="KTL12" s="870"/>
      <c r="KTM12" s="870"/>
      <c r="KTN12" s="870"/>
      <c r="KTO12" s="870"/>
      <c r="KTP12" s="870"/>
      <c r="KTQ12" s="870"/>
      <c r="KTR12" s="870"/>
      <c r="KTS12" s="870"/>
      <c r="KTT12" s="870"/>
      <c r="KTU12" s="870"/>
      <c r="KTV12" s="870"/>
      <c r="KTW12" s="870"/>
      <c r="KTX12" s="870"/>
      <c r="KTY12" s="870"/>
      <c r="KTZ12" s="870"/>
      <c r="KUA12" s="870"/>
      <c r="KUB12" s="870"/>
      <c r="KUC12" s="870"/>
      <c r="KUD12" s="870"/>
      <c r="KUE12" s="870"/>
      <c r="KUF12" s="870"/>
      <c r="KUG12" s="870"/>
      <c r="KUH12" s="870"/>
      <c r="KUI12" s="870"/>
      <c r="KUJ12" s="870"/>
      <c r="KUK12" s="870"/>
      <c r="KUL12" s="870"/>
      <c r="KUM12" s="870"/>
      <c r="KUN12" s="870"/>
      <c r="KUO12" s="870"/>
      <c r="KUP12" s="870"/>
      <c r="KUQ12" s="870"/>
      <c r="KUR12" s="870"/>
      <c r="KUS12" s="870"/>
      <c r="KUT12" s="870"/>
      <c r="KUU12" s="870"/>
      <c r="KUV12" s="870"/>
      <c r="KUW12" s="870"/>
      <c r="KUX12" s="870"/>
      <c r="KUY12" s="870"/>
      <c r="KUZ12" s="870"/>
      <c r="KVA12" s="870"/>
      <c r="KVB12" s="870"/>
      <c r="KVC12" s="870"/>
      <c r="KVD12" s="870"/>
      <c r="KVE12" s="870"/>
      <c r="KVF12" s="870"/>
      <c r="KVG12" s="870"/>
      <c r="KVH12" s="870"/>
      <c r="KVI12" s="870"/>
      <c r="KVJ12" s="870"/>
      <c r="KVK12" s="870"/>
      <c r="KVL12" s="870"/>
      <c r="KVM12" s="870"/>
      <c r="KVN12" s="870"/>
      <c r="KVO12" s="870"/>
      <c r="KVP12" s="870"/>
      <c r="KVQ12" s="870"/>
      <c r="KVR12" s="870"/>
      <c r="KVS12" s="870"/>
      <c r="KVT12" s="870"/>
      <c r="KVU12" s="870"/>
      <c r="KVV12" s="870"/>
      <c r="KVW12" s="870"/>
      <c r="KVX12" s="870"/>
      <c r="KVY12" s="870"/>
      <c r="KVZ12" s="870"/>
      <c r="KWA12" s="870"/>
      <c r="KWB12" s="870"/>
      <c r="KWC12" s="870"/>
      <c r="KWD12" s="870"/>
      <c r="KWE12" s="870"/>
      <c r="KWF12" s="870"/>
      <c r="KWG12" s="870"/>
      <c r="KWH12" s="870"/>
      <c r="KWI12" s="870"/>
      <c r="KWJ12" s="870"/>
      <c r="KWK12" s="870"/>
      <c r="KWL12" s="870"/>
      <c r="KWM12" s="870"/>
      <c r="KWN12" s="870"/>
      <c r="KWO12" s="870"/>
      <c r="KWP12" s="870"/>
      <c r="KWQ12" s="870"/>
      <c r="KWR12" s="870"/>
      <c r="KWS12" s="870"/>
      <c r="KWT12" s="870"/>
      <c r="KWU12" s="870"/>
      <c r="KWV12" s="870"/>
      <c r="KWW12" s="870"/>
      <c r="KWX12" s="870"/>
      <c r="KWY12" s="870"/>
      <c r="KWZ12" s="870"/>
      <c r="KXA12" s="870"/>
      <c r="KXB12" s="870"/>
      <c r="KXC12" s="870"/>
      <c r="KXD12" s="870"/>
      <c r="KXE12" s="870"/>
      <c r="KXF12" s="870"/>
      <c r="KXG12" s="870"/>
      <c r="KXH12" s="870"/>
      <c r="KXI12" s="870"/>
      <c r="KXJ12" s="870"/>
      <c r="KXK12" s="870"/>
      <c r="KXL12" s="870"/>
      <c r="KXM12" s="870"/>
      <c r="KXN12" s="870"/>
      <c r="KXO12" s="870"/>
      <c r="KXP12" s="870"/>
      <c r="KXQ12" s="870"/>
      <c r="KXR12" s="870"/>
      <c r="KXS12" s="870"/>
      <c r="KXT12" s="870"/>
      <c r="KXU12" s="870"/>
      <c r="KXV12" s="870"/>
      <c r="KXW12" s="870"/>
      <c r="KXX12" s="870"/>
      <c r="KXY12" s="870"/>
      <c r="KXZ12" s="870"/>
      <c r="KYA12" s="870"/>
      <c r="KYB12" s="870"/>
      <c r="KYC12" s="870"/>
      <c r="KYD12" s="870"/>
      <c r="KYE12" s="870"/>
      <c r="KYF12" s="870"/>
      <c r="KYG12" s="870"/>
      <c r="KYH12" s="870"/>
      <c r="KYI12" s="870"/>
      <c r="KYJ12" s="870"/>
      <c r="KYK12" s="870"/>
      <c r="KYL12" s="870"/>
      <c r="KYM12" s="870"/>
      <c r="KYN12" s="870"/>
      <c r="KYO12" s="870"/>
      <c r="KYP12" s="870"/>
      <c r="KYQ12" s="870"/>
      <c r="KYR12" s="870"/>
      <c r="KYS12" s="870"/>
      <c r="KYT12" s="870"/>
      <c r="KYU12" s="870"/>
      <c r="KYV12" s="870"/>
      <c r="KYW12" s="870"/>
      <c r="KYX12" s="870"/>
      <c r="KYY12" s="870"/>
      <c r="KYZ12" s="870"/>
      <c r="KZA12" s="870"/>
      <c r="KZB12" s="870"/>
      <c r="KZC12" s="870"/>
      <c r="KZD12" s="870"/>
      <c r="KZE12" s="870"/>
      <c r="KZF12" s="870"/>
      <c r="KZG12" s="870"/>
      <c r="KZH12" s="870"/>
      <c r="KZI12" s="870"/>
      <c r="KZJ12" s="870"/>
      <c r="KZK12" s="870"/>
      <c r="KZL12" s="870"/>
      <c r="KZM12" s="870"/>
      <c r="KZN12" s="870"/>
      <c r="KZO12" s="870"/>
      <c r="KZP12" s="870"/>
      <c r="KZQ12" s="870"/>
      <c r="KZR12" s="870"/>
      <c r="KZS12" s="870"/>
      <c r="KZT12" s="870"/>
      <c r="KZU12" s="870"/>
      <c r="KZV12" s="870"/>
      <c r="KZW12" s="870"/>
      <c r="KZX12" s="870"/>
      <c r="KZY12" s="870"/>
      <c r="KZZ12" s="870"/>
      <c r="LAA12" s="870"/>
      <c r="LAB12" s="870"/>
      <c r="LAC12" s="870"/>
      <c r="LAD12" s="870"/>
      <c r="LAE12" s="870"/>
      <c r="LAF12" s="870"/>
      <c r="LAG12" s="870"/>
      <c r="LAH12" s="870"/>
      <c r="LAI12" s="870"/>
      <c r="LAJ12" s="870"/>
      <c r="LAK12" s="870"/>
      <c r="LAL12" s="870"/>
      <c r="LAM12" s="870"/>
      <c r="LAN12" s="870"/>
      <c r="LAO12" s="870"/>
      <c r="LAP12" s="870"/>
      <c r="LAQ12" s="870"/>
      <c r="LAR12" s="870"/>
      <c r="LAS12" s="870"/>
      <c r="LAT12" s="870"/>
      <c r="LAU12" s="870"/>
      <c r="LAV12" s="870"/>
      <c r="LAW12" s="870"/>
      <c r="LAX12" s="870"/>
      <c r="LAY12" s="870"/>
      <c r="LAZ12" s="870"/>
      <c r="LBA12" s="870"/>
      <c r="LBB12" s="870"/>
      <c r="LBC12" s="870"/>
      <c r="LBD12" s="870"/>
      <c r="LBE12" s="870"/>
      <c r="LBF12" s="870"/>
      <c r="LBG12" s="870"/>
      <c r="LBH12" s="870"/>
      <c r="LBI12" s="870"/>
      <c r="LBJ12" s="870"/>
      <c r="LBK12" s="870"/>
      <c r="LBL12" s="870"/>
      <c r="LBM12" s="870"/>
      <c r="LBN12" s="870"/>
      <c r="LBO12" s="870"/>
      <c r="LBP12" s="870"/>
      <c r="LBQ12" s="870"/>
      <c r="LBR12" s="870"/>
      <c r="LBS12" s="870"/>
      <c r="LBT12" s="870"/>
      <c r="LBU12" s="870"/>
      <c r="LBV12" s="870"/>
      <c r="LBW12" s="870"/>
      <c r="LBX12" s="870"/>
      <c r="LBY12" s="870"/>
      <c r="LBZ12" s="870"/>
      <c r="LCA12" s="870"/>
      <c r="LCB12" s="870"/>
      <c r="LCC12" s="870"/>
      <c r="LCD12" s="870"/>
      <c r="LCE12" s="870"/>
      <c r="LCF12" s="870"/>
      <c r="LCG12" s="870"/>
      <c r="LCH12" s="870"/>
      <c r="LCI12" s="870"/>
      <c r="LCJ12" s="870"/>
      <c r="LCK12" s="870"/>
      <c r="LCL12" s="870"/>
      <c r="LCM12" s="870"/>
      <c r="LCN12" s="870"/>
      <c r="LCO12" s="870"/>
      <c r="LCP12" s="870"/>
      <c r="LCQ12" s="870"/>
      <c r="LCR12" s="870"/>
      <c r="LCS12" s="870"/>
      <c r="LCT12" s="870"/>
      <c r="LCU12" s="870"/>
      <c r="LCV12" s="870"/>
      <c r="LCW12" s="870"/>
      <c r="LCX12" s="870"/>
      <c r="LCY12" s="870"/>
      <c r="LCZ12" s="870"/>
      <c r="LDA12" s="870"/>
      <c r="LDB12" s="870"/>
      <c r="LDC12" s="870"/>
      <c r="LDD12" s="870"/>
      <c r="LDE12" s="870"/>
      <c r="LDF12" s="870"/>
      <c r="LDG12" s="870"/>
      <c r="LDH12" s="870"/>
      <c r="LDI12" s="870"/>
      <c r="LDJ12" s="870"/>
      <c r="LDK12" s="870"/>
      <c r="LDL12" s="870"/>
      <c r="LDM12" s="870"/>
      <c r="LDN12" s="870"/>
      <c r="LDO12" s="870"/>
      <c r="LDP12" s="870"/>
      <c r="LDQ12" s="870"/>
      <c r="LDR12" s="870"/>
      <c r="LDS12" s="870"/>
      <c r="LDT12" s="870"/>
      <c r="LDU12" s="870"/>
      <c r="LDV12" s="870"/>
      <c r="LDW12" s="870"/>
      <c r="LDX12" s="870"/>
      <c r="LDY12" s="870"/>
      <c r="LDZ12" s="870"/>
      <c r="LEA12" s="870"/>
      <c r="LEB12" s="870"/>
      <c r="LEC12" s="870"/>
      <c r="LED12" s="870"/>
      <c r="LEE12" s="870"/>
      <c r="LEF12" s="870"/>
      <c r="LEG12" s="870"/>
      <c r="LEH12" s="870"/>
      <c r="LEI12" s="870"/>
      <c r="LEJ12" s="870"/>
      <c r="LEK12" s="870"/>
      <c r="LEL12" s="870"/>
      <c r="LEM12" s="870"/>
      <c r="LEN12" s="870"/>
      <c r="LEO12" s="870"/>
      <c r="LEP12" s="870"/>
      <c r="LEQ12" s="870"/>
      <c r="LER12" s="870"/>
      <c r="LES12" s="870"/>
      <c r="LET12" s="870"/>
      <c r="LEU12" s="870"/>
      <c r="LEV12" s="870"/>
      <c r="LEW12" s="870"/>
      <c r="LEX12" s="870"/>
      <c r="LEY12" s="870"/>
      <c r="LEZ12" s="870"/>
      <c r="LFA12" s="870"/>
      <c r="LFB12" s="870"/>
      <c r="LFC12" s="870"/>
      <c r="LFD12" s="870"/>
      <c r="LFE12" s="870"/>
      <c r="LFF12" s="870"/>
      <c r="LFG12" s="870"/>
      <c r="LFH12" s="870"/>
      <c r="LFI12" s="870"/>
      <c r="LFJ12" s="870"/>
      <c r="LFK12" s="870"/>
      <c r="LFL12" s="870"/>
      <c r="LFM12" s="870"/>
      <c r="LFN12" s="870"/>
      <c r="LFO12" s="870"/>
      <c r="LFP12" s="870"/>
      <c r="LFQ12" s="870"/>
      <c r="LFR12" s="870"/>
      <c r="LFS12" s="870"/>
      <c r="LFT12" s="870"/>
      <c r="LFU12" s="870"/>
      <c r="LFV12" s="870"/>
      <c r="LFW12" s="870"/>
      <c r="LFX12" s="870"/>
      <c r="LFY12" s="870"/>
      <c r="LFZ12" s="870"/>
      <c r="LGA12" s="870"/>
      <c r="LGB12" s="870"/>
      <c r="LGC12" s="870"/>
      <c r="LGD12" s="870"/>
      <c r="LGE12" s="870"/>
      <c r="LGF12" s="870"/>
      <c r="LGG12" s="870"/>
      <c r="LGH12" s="870"/>
      <c r="LGI12" s="870"/>
      <c r="LGJ12" s="870"/>
      <c r="LGK12" s="870"/>
      <c r="LGL12" s="870"/>
      <c r="LGM12" s="870"/>
      <c r="LGN12" s="870"/>
      <c r="LGO12" s="870"/>
      <c r="LGP12" s="870"/>
      <c r="LGQ12" s="870"/>
      <c r="LGR12" s="870"/>
      <c r="LGS12" s="870"/>
      <c r="LGT12" s="870"/>
      <c r="LGU12" s="870"/>
      <c r="LGV12" s="870"/>
      <c r="LGW12" s="870"/>
      <c r="LGX12" s="870"/>
      <c r="LGY12" s="870"/>
      <c r="LGZ12" s="870"/>
      <c r="LHA12" s="870"/>
      <c r="LHB12" s="870"/>
      <c r="LHC12" s="870"/>
      <c r="LHD12" s="870"/>
      <c r="LHE12" s="870"/>
      <c r="LHF12" s="870"/>
      <c r="LHG12" s="870"/>
      <c r="LHH12" s="870"/>
      <c r="LHI12" s="870"/>
      <c r="LHJ12" s="870"/>
      <c r="LHK12" s="870"/>
      <c r="LHL12" s="870"/>
      <c r="LHM12" s="870"/>
      <c r="LHN12" s="870"/>
      <c r="LHO12" s="870"/>
      <c r="LHP12" s="870"/>
      <c r="LHQ12" s="870"/>
      <c r="LHR12" s="870"/>
      <c r="LHS12" s="870"/>
      <c r="LHT12" s="870"/>
      <c r="LHU12" s="870"/>
      <c r="LHV12" s="870"/>
      <c r="LHW12" s="870"/>
      <c r="LHX12" s="870"/>
      <c r="LHY12" s="870"/>
      <c r="LHZ12" s="870"/>
      <c r="LIA12" s="870"/>
      <c r="LIB12" s="870"/>
      <c r="LIC12" s="870"/>
      <c r="LID12" s="870"/>
      <c r="LIE12" s="870"/>
      <c r="LIF12" s="870"/>
      <c r="LIG12" s="870"/>
      <c r="LIH12" s="870"/>
      <c r="LII12" s="870"/>
      <c r="LIJ12" s="870"/>
      <c r="LIK12" s="870"/>
      <c r="LIL12" s="870"/>
      <c r="LIM12" s="870"/>
      <c r="LIN12" s="870"/>
      <c r="LIO12" s="870"/>
      <c r="LIP12" s="870"/>
      <c r="LIQ12" s="870"/>
      <c r="LIR12" s="870"/>
      <c r="LIS12" s="870"/>
      <c r="LIT12" s="870"/>
      <c r="LIU12" s="870"/>
      <c r="LIV12" s="870"/>
      <c r="LIW12" s="870"/>
      <c r="LIX12" s="870"/>
      <c r="LIY12" s="870"/>
      <c r="LIZ12" s="870"/>
      <c r="LJA12" s="870"/>
      <c r="LJB12" s="870"/>
      <c r="LJC12" s="870"/>
      <c r="LJD12" s="870"/>
      <c r="LJE12" s="870"/>
      <c r="LJF12" s="870"/>
      <c r="LJG12" s="870"/>
      <c r="LJH12" s="870"/>
      <c r="LJI12" s="870"/>
      <c r="LJJ12" s="870"/>
      <c r="LJK12" s="870"/>
      <c r="LJL12" s="870"/>
      <c r="LJM12" s="870"/>
      <c r="LJN12" s="870"/>
      <c r="LJO12" s="870"/>
      <c r="LJP12" s="870"/>
      <c r="LJQ12" s="870"/>
      <c r="LJR12" s="870"/>
      <c r="LJS12" s="870"/>
      <c r="LJT12" s="870"/>
      <c r="LJU12" s="870"/>
      <c r="LJV12" s="870"/>
      <c r="LJW12" s="870"/>
      <c r="LJX12" s="870"/>
      <c r="LJY12" s="870"/>
      <c r="LJZ12" s="870"/>
      <c r="LKA12" s="870"/>
      <c r="LKB12" s="870"/>
      <c r="LKC12" s="870"/>
      <c r="LKD12" s="870"/>
      <c r="LKE12" s="870"/>
      <c r="LKF12" s="870"/>
      <c r="LKG12" s="870"/>
      <c r="LKH12" s="870"/>
      <c r="LKI12" s="870"/>
      <c r="LKJ12" s="870"/>
      <c r="LKK12" s="870"/>
      <c r="LKL12" s="870"/>
      <c r="LKM12" s="870"/>
      <c r="LKN12" s="870"/>
      <c r="LKO12" s="870"/>
      <c r="LKP12" s="870"/>
      <c r="LKQ12" s="870"/>
      <c r="LKR12" s="870"/>
      <c r="LKS12" s="870"/>
      <c r="LKT12" s="870"/>
      <c r="LKU12" s="870"/>
      <c r="LKV12" s="870"/>
      <c r="LKW12" s="870"/>
      <c r="LKX12" s="870"/>
      <c r="LKY12" s="870"/>
      <c r="LKZ12" s="870"/>
      <c r="LLA12" s="870"/>
      <c r="LLB12" s="870"/>
      <c r="LLC12" s="870"/>
      <c r="LLD12" s="870"/>
      <c r="LLE12" s="870"/>
      <c r="LLF12" s="870"/>
      <c r="LLG12" s="870"/>
      <c r="LLH12" s="870"/>
      <c r="LLI12" s="870"/>
      <c r="LLJ12" s="870"/>
      <c r="LLK12" s="870"/>
      <c r="LLL12" s="870"/>
      <c r="LLM12" s="870"/>
      <c r="LLN12" s="870"/>
      <c r="LLO12" s="870"/>
      <c r="LLP12" s="870"/>
      <c r="LLQ12" s="870"/>
      <c r="LLR12" s="870"/>
      <c r="LLS12" s="870"/>
      <c r="LLT12" s="870"/>
      <c r="LLU12" s="870"/>
      <c r="LLV12" s="870"/>
      <c r="LLW12" s="870"/>
      <c r="LLX12" s="870"/>
      <c r="LLY12" s="870"/>
      <c r="LLZ12" s="870"/>
      <c r="LMA12" s="870"/>
      <c r="LMB12" s="870"/>
      <c r="LMC12" s="870"/>
      <c r="LMD12" s="870"/>
      <c r="LME12" s="870"/>
      <c r="LMF12" s="870"/>
      <c r="LMG12" s="870"/>
      <c r="LMH12" s="870"/>
      <c r="LMI12" s="870"/>
      <c r="LMJ12" s="870"/>
      <c r="LMK12" s="870"/>
      <c r="LML12" s="870"/>
      <c r="LMM12" s="870"/>
      <c r="LMN12" s="870"/>
      <c r="LMO12" s="870"/>
      <c r="LMP12" s="870"/>
      <c r="LMQ12" s="870"/>
      <c r="LMR12" s="870"/>
      <c r="LMS12" s="870"/>
      <c r="LMT12" s="870"/>
      <c r="LMU12" s="870"/>
      <c r="LMV12" s="870"/>
      <c r="LMW12" s="870"/>
      <c r="LMX12" s="870"/>
      <c r="LMY12" s="870"/>
      <c r="LMZ12" s="870"/>
      <c r="LNA12" s="870"/>
      <c r="LNB12" s="870"/>
      <c r="LNC12" s="870"/>
      <c r="LND12" s="870"/>
      <c r="LNE12" s="870"/>
      <c r="LNF12" s="870"/>
      <c r="LNG12" s="870"/>
      <c r="LNH12" s="870"/>
      <c r="LNI12" s="870"/>
      <c r="LNJ12" s="870"/>
      <c r="LNK12" s="870"/>
      <c r="LNL12" s="870"/>
      <c r="LNM12" s="870"/>
      <c r="LNN12" s="870"/>
      <c r="LNO12" s="870"/>
      <c r="LNP12" s="870"/>
      <c r="LNQ12" s="870"/>
      <c r="LNR12" s="870"/>
      <c r="LNS12" s="870"/>
      <c r="LNT12" s="870"/>
      <c r="LNU12" s="870"/>
      <c r="LNV12" s="870"/>
      <c r="LNW12" s="870"/>
      <c r="LNX12" s="870"/>
      <c r="LNY12" s="870"/>
      <c r="LNZ12" s="870"/>
      <c r="LOA12" s="870"/>
      <c r="LOB12" s="870"/>
      <c r="LOC12" s="870"/>
      <c r="LOD12" s="870"/>
      <c r="LOE12" s="870"/>
      <c r="LOF12" s="870"/>
      <c r="LOG12" s="870"/>
      <c r="LOH12" s="870"/>
      <c r="LOI12" s="870"/>
      <c r="LOJ12" s="870"/>
      <c r="LOK12" s="870"/>
      <c r="LOL12" s="870"/>
      <c r="LOM12" s="870"/>
      <c r="LON12" s="870"/>
      <c r="LOO12" s="870"/>
      <c r="LOP12" s="870"/>
      <c r="LOQ12" s="870"/>
      <c r="LOR12" s="870"/>
      <c r="LOS12" s="870"/>
      <c r="LOT12" s="870"/>
      <c r="LOU12" s="870"/>
      <c r="LOV12" s="870"/>
      <c r="LOW12" s="870"/>
      <c r="LOX12" s="870"/>
      <c r="LOY12" s="870"/>
      <c r="LOZ12" s="870"/>
      <c r="LPA12" s="870"/>
      <c r="LPB12" s="870"/>
      <c r="LPC12" s="870"/>
      <c r="LPD12" s="870"/>
      <c r="LPE12" s="870"/>
      <c r="LPF12" s="870"/>
      <c r="LPG12" s="870"/>
      <c r="LPH12" s="870"/>
      <c r="LPI12" s="870"/>
      <c r="LPJ12" s="870"/>
      <c r="LPK12" s="870"/>
      <c r="LPL12" s="870"/>
      <c r="LPM12" s="870"/>
      <c r="LPN12" s="870"/>
      <c r="LPO12" s="870"/>
      <c r="LPP12" s="870"/>
      <c r="LPQ12" s="870"/>
      <c r="LPR12" s="870"/>
      <c r="LPS12" s="870"/>
      <c r="LPT12" s="870"/>
      <c r="LPU12" s="870"/>
      <c r="LPV12" s="870"/>
      <c r="LPW12" s="870"/>
      <c r="LPX12" s="870"/>
      <c r="LPY12" s="870"/>
      <c r="LPZ12" s="870"/>
      <c r="LQA12" s="870"/>
      <c r="LQB12" s="870"/>
      <c r="LQC12" s="870"/>
      <c r="LQD12" s="870"/>
      <c r="LQE12" s="870"/>
      <c r="LQF12" s="870"/>
      <c r="LQG12" s="870"/>
      <c r="LQH12" s="870"/>
      <c r="LQI12" s="870"/>
      <c r="LQJ12" s="870"/>
      <c r="LQK12" s="870"/>
      <c r="LQL12" s="870"/>
      <c r="LQM12" s="870"/>
      <c r="LQN12" s="870"/>
      <c r="LQO12" s="870"/>
      <c r="LQP12" s="870"/>
      <c r="LQQ12" s="870"/>
      <c r="LQR12" s="870"/>
      <c r="LQS12" s="870"/>
      <c r="LQT12" s="870"/>
      <c r="LQU12" s="870"/>
      <c r="LQV12" s="870"/>
      <c r="LQW12" s="870"/>
      <c r="LQX12" s="870"/>
      <c r="LQY12" s="870"/>
      <c r="LQZ12" s="870"/>
      <c r="LRA12" s="870"/>
      <c r="LRB12" s="870"/>
      <c r="LRC12" s="870"/>
      <c r="LRD12" s="870"/>
      <c r="LRE12" s="870"/>
      <c r="LRF12" s="870"/>
      <c r="LRG12" s="870"/>
      <c r="LRH12" s="870"/>
      <c r="LRI12" s="870"/>
      <c r="LRJ12" s="870"/>
      <c r="LRK12" s="870"/>
      <c r="LRL12" s="870"/>
      <c r="LRM12" s="870"/>
      <c r="LRN12" s="870"/>
      <c r="LRO12" s="870"/>
      <c r="LRP12" s="870"/>
      <c r="LRQ12" s="870"/>
      <c r="LRR12" s="870"/>
      <c r="LRS12" s="870"/>
      <c r="LRT12" s="870"/>
      <c r="LRU12" s="870"/>
      <c r="LRV12" s="870"/>
      <c r="LRW12" s="870"/>
      <c r="LRX12" s="870"/>
      <c r="LRY12" s="870"/>
      <c r="LRZ12" s="870"/>
      <c r="LSA12" s="870"/>
      <c r="LSB12" s="870"/>
      <c r="LSC12" s="870"/>
      <c r="LSD12" s="870"/>
      <c r="LSE12" s="870"/>
      <c r="LSF12" s="870"/>
      <c r="LSG12" s="870"/>
      <c r="LSH12" s="870"/>
      <c r="LSI12" s="870"/>
      <c r="LSJ12" s="870"/>
      <c r="LSK12" s="870"/>
      <c r="LSL12" s="870"/>
      <c r="LSM12" s="870"/>
      <c r="LSN12" s="870"/>
      <c r="LSO12" s="870"/>
      <c r="LSP12" s="870"/>
      <c r="LSQ12" s="870"/>
      <c r="LSR12" s="870"/>
      <c r="LSS12" s="870"/>
      <c r="LST12" s="870"/>
      <c r="LSU12" s="870"/>
      <c r="LSV12" s="870"/>
      <c r="LSW12" s="870"/>
      <c r="LSX12" s="870"/>
      <c r="LSY12" s="870"/>
      <c r="LSZ12" s="870"/>
      <c r="LTA12" s="870"/>
      <c r="LTB12" s="870"/>
      <c r="LTC12" s="870"/>
      <c r="LTD12" s="870"/>
      <c r="LTE12" s="870"/>
      <c r="LTF12" s="870"/>
      <c r="LTG12" s="870"/>
      <c r="LTH12" s="870"/>
      <c r="LTI12" s="870"/>
      <c r="LTJ12" s="870"/>
      <c r="LTK12" s="870"/>
      <c r="LTL12" s="870"/>
      <c r="LTM12" s="870"/>
      <c r="LTN12" s="870"/>
      <c r="LTO12" s="870"/>
      <c r="LTP12" s="870"/>
      <c r="LTQ12" s="870"/>
      <c r="LTR12" s="870"/>
      <c r="LTS12" s="870"/>
      <c r="LTT12" s="870"/>
      <c r="LTU12" s="870"/>
      <c r="LTV12" s="870"/>
      <c r="LTW12" s="870"/>
      <c r="LTX12" s="870"/>
      <c r="LTY12" s="870"/>
      <c r="LTZ12" s="870"/>
      <c r="LUA12" s="870"/>
      <c r="LUB12" s="870"/>
      <c r="LUC12" s="870"/>
      <c r="LUD12" s="870"/>
      <c r="LUE12" s="870"/>
      <c r="LUF12" s="870"/>
      <c r="LUG12" s="870"/>
      <c r="LUH12" s="870"/>
      <c r="LUI12" s="870"/>
      <c r="LUJ12" s="870"/>
      <c r="LUK12" s="870"/>
      <c r="LUL12" s="870"/>
      <c r="LUM12" s="870"/>
      <c r="LUN12" s="870"/>
      <c r="LUO12" s="870"/>
      <c r="LUP12" s="870"/>
      <c r="LUQ12" s="870"/>
      <c r="LUR12" s="870"/>
      <c r="LUS12" s="870"/>
      <c r="LUT12" s="870"/>
      <c r="LUU12" s="870"/>
      <c r="LUV12" s="870"/>
      <c r="LUW12" s="870"/>
      <c r="LUX12" s="870"/>
      <c r="LUY12" s="870"/>
      <c r="LUZ12" s="870"/>
      <c r="LVA12" s="870"/>
      <c r="LVB12" s="870"/>
      <c r="LVC12" s="870"/>
      <c r="LVD12" s="870"/>
      <c r="LVE12" s="870"/>
      <c r="LVF12" s="870"/>
      <c r="LVG12" s="870"/>
      <c r="LVH12" s="870"/>
      <c r="LVI12" s="870"/>
      <c r="LVJ12" s="870"/>
      <c r="LVK12" s="870"/>
      <c r="LVL12" s="870"/>
      <c r="LVM12" s="870"/>
      <c r="LVN12" s="870"/>
      <c r="LVO12" s="870"/>
      <c r="LVP12" s="870"/>
      <c r="LVQ12" s="870"/>
      <c r="LVR12" s="870"/>
      <c r="LVS12" s="870"/>
      <c r="LVT12" s="870"/>
      <c r="LVU12" s="870"/>
      <c r="LVV12" s="870"/>
      <c r="LVW12" s="870"/>
      <c r="LVX12" s="870"/>
      <c r="LVY12" s="870"/>
      <c r="LVZ12" s="870"/>
      <c r="LWA12" s="870"/>
      <c r="LWB12" s="870"/>
      <c r="LWC12" s="870"/>
      <c r="LWD12" s="870"/>
      <c r="LWE12" s="870"/>
      <c r="LWF12" s="870"/>
      <c r="LWG12" s="870"/>
      <c r="LWH12" s="870"/>
      <c r="LWI12" s="870"/>
      <c r="LWJ12" s="870"/>
      <c r="LWK12" s="870"/>
      <c r="LWL12" s="870"/>
      <c r="LWM12" s="870"/>
      <c r="LWN12" s="870"/>
      <c r="LWO12" s="870"/>
      <c r="LWP12" s="870"/>
      <c r="LWQ12" s="870"/>
      <c r="LWR12" s="870"/>
      <c r="LWS12" s="870"/>
      <c r="LWT12" s="870"/>
      <c r="LWU12" s="870"/>
      <c r="LWV12" s="870"/>
      <c r="LWW12" s="870"/>
      <c r="LWX12" s="870"/>
      <c r="LWY12" s="870"/>
      <c r="LWZ12" s="870"/>
      <c r="LXA12" s="870"/>
      <c r="LXB12" s="870"/>
      <c r="LXC12" s="870"/>
      <c r="LXD12" s="870"/>
      <c r="LXE12" s="870"/>
      <c r="LXF12" s="870"/>
      <c r="LXG12" s="870"/>
      <c r="LXH12" s="870"/>
      <c r="LXI12" s="870"/>
      <c r="LXJ12" s="870"/>
      <c r="LXK12" s="870"/>
      <c r="LXL12" s="870"/>
      <c r="LXM12" s="870"/>
      <c r="LXN12" s="870"/>
      <c r="LXO12" s="870"/>
      <c r="LXP12" s="870"/>
      <c r="LXQ12" s="870"/>
      <c r="LXR12" s="870"/>
      <c r="LXS12" s="870"/>
      <c r="LXT12" s="870"/>
      <c r="LXU12" s="870"/>
      <c r="LXV12" s="870"/>
      <c r="LXW12" s="870"/>
      <c r="LXX12" s="870"/>
      <c r="LXY12" s="870"/>
      <c r="LXZ12" s="870"/>
      <c r="LYA12" s="870"/>
      <c r="LYB12" s="870"/>
      <c r="LYC12" s="870"/>
      <c r="LYD12" s="870"/>
      <c r="LYE12" s="870"/>
      <c r="LYF12" s="870"/>
      <c r="LYG12" s="870"/>
      <c r="LYH12" s="870"/>
      <c r="LYI12" s="870"/>
      <c r="LYJ12" s="870"/>
      <c r="LYK12" s="870"/>
      <c r="LYL12" s="870"/>
      <c r="LYM12" s="870"/>
      <c r="LYN12" s="870"/>
      <c r="LYO12" s="870"/>
      <c r="LYP12" s="870"/>
      <c r="LYQ12" s="870"/>
      <c r="LYR12" s="870"/>
      <c r="LYS12" s="870"/>
      <c r="LYT12" s="870"/>
      <c r="LYU12" s="870"/>
      <c r="LYV12" s="870"/>
      <c r="LYW12" s="870"/>
      <c r="LYX12" s="870"/>
      <c r="LYY12" s="870"/>
      <c r="LYZ12" s="870"/>
      <c r="LZA12" s="870"/>
      <c r="LZB12" s="870"/>
      <c r="LZC12" s="870"/>
      <c r="LZD12" s="870"/>
      <c r="LZE12" s="870"/>
      <c r="LZF12" s="870"/>
      <c r="LZG12" s="870"/>
      <c r="LZH12" s="870"/>
      <c r="LZI12" s="870"/>
      <c r="LZJ12" s="870"/>
      <c r="LZK12" s="870"/>
      <c r="LZL12" s="870"/>
      <c r="LZM12" s="870"/>
      <c r="LZN12" s="870"/>
      <c r="LZO12" s="870"/>
      <c r="LZP12" s="870"/>
      <c r="LZQ12" s="870"/>
      <c r="LZR12" s="870"/>
      <c r="LZS12" s="870"/>
      <c r="LZT12" s="870"/>
      <c r="LZU12" s="870"/>
      <c r="LZV12" s="870"/>
      <c r="LZW12" s="870"/>
      <c r="LZX12" s="870"/>
      <c r="LZY12" s="870"/>
      <c r="LZZ12" s="870"/>
      <c r="MAA12" s="870"/>
      <c r="MAB12" s="870"/>
      <c r="MAC12" s="870"/>
      <c r="MAD12" s="870"/>
      <c r="MAE12" s="870"/>
      <c r="MAF12" s="870"/>
      <c r="MAG12" s="870"/>
      <c r="MAH12" s="870"/>
      <c r="MAI12" s="870"/>
      <c r="MAJ12" s="870"/>
      <c r="MAK12" s="870"/>
      <c r="MAL12" s="870"/>
      <c r="MAM12" s="870"/>
      <c r="MAN12" s="870"/>
      <c r="MAO12" s="870"/>
      <c r="MAP12" s="870"/>
      <c r="MAQ12" s="870"/>
      <c r="MAR12" s="870"/>
      <c r="MAS12" s="870"/>
      <c r="MAT12" s="870"/>
      <c r="MAU12" s="870"/>
      <c r="MAV12" s="870"/>
      <c r="MAW12" s="870"/>
      <c r="MAX12" s="870"/>
      <c r="MAY12" s="870"/>
      <c r="MAZ12" s="870"/>
      <c r="MBA12" s="870"/>
      <c r="MBB12" s="870"/>
      <c r="MBC12" s="870"/>
      <c r="MBD12" s="870"/>
      <c r="MBE12" s="870"/>
      <c r="MBF12" s="870"/>
      <c r="MBG12" s="870"/>
      <c r="MBH12" s="870"/>
      <c r="MBI12" s="870"/>
      <c r="MBJ12" s="870"/>
      <c r="MBK12" s="870"/>
      <c r="MBL12" s="870"/>
      <c r="MBM12" s="870"/>
      <c r="MBN12" s="870"/>
      <c r="MBO12" s="870"/>
      <c r="MBP12" s="870"/>
      <c r="MBQ12" s="870"/>
      <c r="MBR12" s="870"/>
      <c r="MBS12" s="870"/>
      <c r="MBT12" s="870"/>
      <c r="MBU12" s="870"/>
      <c r="MBV12" s="870"/>
      <c r="MBW12" s="870"/>
      <c r="MBX12" s="870"/>
      <c r="MBY12" s="870"/>
      <c r="MBZ12" s="870"/>
      <c r="MCA12" s="870"/>
      <c r="MCB12" s="870"/>
      <c r="MCC12" s="870"/>
      <c r="MCD12" s="870"/>
      <c r="MCE12" s="870"/>
      <c r="MCF12" s="870"/>
      <c r="MCG12" s="870"/>
      <c r="MCH12" s="870"/>
      <c r="MCI12" s="870"/>
      <c r="MCJ12" s="870"/>
      <c r="MCK12" s="870"/>
      <c r="MCL12" s="870"/>
      <c r="MCM12" s="870"/>
      <c r="MCN12" s="870"/>
      <c r="MCO12" s="870"/>
      <c r="MCP12" s="870"/>
      <c r="MCQ12" s="870"/>
      <c r="MCR12" s="870"/>
      <c r="MCS12" s="870"/>
      <c r="MCT12" s="870"/>
      <c r="MCU12" s="870"/>
      <c r="MCV12" s="870"/>
      <c r="MCW12" s="870"/>
      <c r="MCX12" s="870"/>
      <c r="MCY12" s="870"/>
      <c r="MCZ12" s="870"/>
      <c r="MDA12" s="870"/>
      <c r="MDB12" s="870"/>
      <c r="MDC12" s="870"/>
      <c r="MDD12" s="870"/>
      <c r="MDE12" s="870"/>
      <c r="MDF12" s="870"/>
      <c r="MDG12" s="870"/>
      <c r="MDH12" s="870"/>
      <c r="MDI12" s="870"/>
      <c r="MDJ12" s="870"/>
      <c r="MDK12" s="870"/>
      <c r="MDL12" s="870"/>
      <c r="MDM12" s="870"/>
      <c r="MDN12" s="870"/>
      <c r="MDO12" s="870"/>
      <c r="MDP12" s="870"/>
      <c r="MDQ12" s="870"/>
      <c r="MDR12" s="870"/>
      <c r="MDS12" s="870"/>
      <c r="MDT12" s="870"/>
      <c r="MDU12" s="870"/>
      <c r="MDV12" s="870"/>
      <c r="MDW12" s="870"/>
      <c r="MDX12" s="870"/>
      <c r="MDY12" s="870"/>
      <c r="MDZ12" s="870"/>
      <c r="MEA12" s="870"/>
      <c r="MEB12" s="870"/>
      <c r="MEC12" s="870"/>
      <c r="MED12" s="870"/>
      <c r="MEE12" s="870"/>
      <c r="MEF12" s="870"/>
      <c r="MEG12" s="870"/>
      <c r="MEH12" s="870"/>
      <c r="MEI12" s="870"/>
      <c r="MEJ12" s="870"/>
      <c r="MEK12" s="870"/>
      <c r="MEL12" s="870"/>
      <c r="MEM12" s="870"/>
      <c r="MEN12" s="870"/>
      <c r="MEO12" s="870"/>
      <c r="MEP12" s="870"/>
      <c r="MEQ12" s="870"/>
      <c r="MER12" s="870"/>
      <c r="MES12" s="870"/>
      <c r="MET12" s="870"/>
      <c r="MEU12" s="870"/>
      <c r="MEV12" s="870"/>
      <c r="MEW12" s="870"/>
      <c r="MEX12" s="870"/>
      <c r="MEY12" s="870"/>
      <c r="MEZ12" s="870"/>
      <c r="MFA12" s="870"/>
      <c r="MFB12" s="870"/>
      <c r="MFC12" s="870"/>
      <c r="MFD12" s="870"/>
      <c r="MFE12" s="870"/>
      <c r="MFF12" s="870"/>
      <c r="MFG12" s="870"/>
      <c r="MFH12" s="870"/>
      <c r="MFI12" s="870"/>
      <c r="MFJ12" s="870"/>
      <c r="MFK12" s="870"/>
      <c r="MFL12" s="870"/>
      <c r="MFM12" s="870"/>
      <c r="MFN12" s="870"/>
      <c r="MFO12" s="870"/>
      <c r="MFP12" s="870"/>
      <c r="MFQ12" s="870"/>
      <c r="MFR12" s="870"/>
      <c r="MFS12" s="870"/>
      <c r="MFT12" s="870"/>
      <c r="MFU12" s="870"/>
      <c r="MFV12" s="870"/>
      <c r="MFW12" s="870"/>
      <c r="MFX12" s="870"/>
      <c r="MFY12" s="870"/>
      <c r="MFZ12" s="870"/>
      <c r="MGA12" s="870"/>
      <c r="MGB12" s="870"/>
      <c r="MGC12" s="870"/>
      <c r="MGD12" s="870"/>
      <c r="MGE12" s="870"/>
      <c r="MGF12" s="870"/>
      <c r="MGG12" s="870"/>
      <c r="MGH12" s="870"/>
      <c r="MGI12" s="870"/>
      <c r="MGJ12" s="870"/>
      <c r="MGK12" s="870"/>
      <c r="MGL12" s="870"/>
      <c r="MGM12" s="870"/>
      <c r="MGN12" s="870"/>
      <c r="MGO12" s="870"/>
      <c r="MGP12" s="870"/>
      <c r="MGQ12" s="870"/>
      <c r="MGR12" s="870"/>
      <c r="MGS12" s="870"/>
      <c r="MGT12" s="870"/>
      <c r="MGU12" s="870"/>
      <c r="MGV12" s="870"/>
      <c r="MGW12" s="870"/>
      <c r="MGX12" s="870"/>
      <c r="MGY12" s="870"/>
      <c r="MGZ12" s="870"/>
      <c r="MHA12" s="870"/>
      <c r="MHB12" s="870"/>
      <c r="MHC12" s="870"/>
      <c r="MHD12" s="870"/>
      <c r="MHE12" s="870"/>
      <c r="MHF12" s="870"/>
      <c r="MHG12" s="870"/>
      <c r="MHH12" s="870"/>
      <c r="MHI12" s="870"/>
      <c r="MHJ12" s="870"/>
      <c r="MHK12" s="870"/>
      <c r="MHL12" s="870"/>
      <c r="MHM12" s="870"/>
      <c r="MHN12" s="870"/>
      <c r="MHO12" s="870"/>
      <c r="MHP12" s="870"/>
      <c r="MHQ12" s="870"/>
      <c r="MHR12" s="870"/>
      <c r="MHS12" s="870"/>
      <c r="MHT12" s="870"/>
      <c r="MHU12" s="870"/>
      <c r="MHV12" s="870"/>
      <c r="MHW12" s="870"/>
      <c r="MHX12" s="870"/>
      <c r="MHY12" s="870"/>
      <c r="MHZ12" s="870"/>
      <c r="MIA12" s="870"/>
      <c r="MIB12" s="870"/>
      <c r="MIC12" s="870"/>
      <c r="MID12" s="870"/>
      <c r="MIE12" s="870"/>
      <c r="MIF12" s="870"/>
      <c r="MIG12" s="870"/>
      <c r="MIH12" s="870"/>
      <c r="MII12" s="870"/>
      <c r="MIJ12" s="870"/>
      <c r="MIK12" s="870"/>
      <c r="MIL12" s="870"/>
      <c r="MIM12" s="870"/>
      <c r="MIN12" s="870"/>
      <c r="MIO12" s="870"/>
      <c r="MIP12" s="870"/>
      <c r="MIQ12" s="870"/>
      <c r="MIR12" s="870"/>
      <c r="MIS12" s="870"/>
      <c r="MIT12" s="870"/>
      <c r="MIU12" s="870"/>
      <c r="MIV12" s="870"/>
      <c r="MIW12" s="870"/>
      <c r="MIX12" s="870"/>
      <c r="MIY12" s="870"/>
      <c r="MIZ12" s="870"/>
      <c r="MJA12" s="870"/>
      <c r="MJB12" s="870"/>
      <c r="MJC12" s="870"/>
      <c r="MJD12" s="870"/>
      <c r="MJE12" s="870"/>
      <c r="MJF12" s="870"/>
      <c r="MJG12" s="870"/>
      <c r="MJH12" s="870"/>
      <c r="MJI12" s="870"/>
      <c r="MJJ12" s="870"/>
      <c r="MJK12" s="870"/>
      <c r="MJL12" s="870"/>
      <c r="MJM12" s="870"/>
      <c r="MJN12" s="870"/>
      <c r="MJO12" s="870"/>
      <c r="MJP12" s="870"/>
      <c r="MJQ12" s="870"/>
      <c r="MJR12" s="870"/>
      <c r="MJS12" s="870"/>
      <c r="MJT12" s="870"/>
      <c r="MJU12" s="870"/>
      <c r="MJV12" s="870"/>
      <c r="MJW12" s="870"/>
      <c r="MJX12" s="870"/>
      <c r="MJY12" s="870"/>
      <c r="MJZ12" s="870"/>
      <c r="MKA12" s="870"/>
      <c r="MKB12" s="870"/>
      <c r="MKC12" s="870"/>
      <c r="MKD12" s="870"/>
      <c r="MKE12" s="870"/>
      <c r="MKF12" s="870"/>
      <c r="MKG12" s="870"/>
      <c r="MKH12" s="870"/>
      <c r="MKI12" s="870"/>
      <c r="MKJ12" s="870"/>
      <c r="MKK12" s="870"/>
      <c r="MKL12" s="870"/>
      <c r="MKM12" s="870"/>
      <c r="MKN12" s="870"/>
      <c r="MKO12" s="870"/>
      <c r="MKP12" s="870"/>
      <c r="MKQ12" s="870"/>
      <c r="MKR12" s="870"/>
      <c r="MKS12" s="870"/>
      <c r="MKT12" s="870"/>
      <c r="MKU12" s="870"/>
      <c r="MKV12" s="870"/>
      <c r="MKW12" s="870"/>
      <c r="MKX12" s="870"/>
      <c r="MKY12" s="870"/>
      <c r="MKZ12" s="870"/>
      <c r="MLA12" s="870"/>
      <c r="MLB12" s="870"/>
      <c r="MLC12" s="870"/>
      <c r="MLD12" s="870"/>
      <c r="MLE12" s="870"/>
      <c r="MLF12" s="870"/>
      <c r="MLG12" s="870"/>
      <c r="MLH12" s="870"/>
      <c r="MLI12" s="870"/>
      <c r="MLJ12" s="870"/>
      <c r="MLK12" s="870"/>
      <c r="MLL12" s="870"/>
      <c r="MLM12" s="870"/>
      <c r="MLN12" s="870"/>
      <c r="MLO12" s="870"/>
      <c r="MLP12" s="870"/>
      <c r="MLQ12" s="870"/>
      <c r="MLR12" s="870"/>
      <c r="MLS12" s="870"/>
      <c r="MLT12" s="870"/>
      <c r="MLU12" s="870"/>
      <c r="MLV12" s="870"/>
      <c r="MLW12" s="870"/>
      <c r="MLX12" s="870"/>
      <c r="MLY12" s="870"/>
      <c r="MLZ12" s="870"/>
      <c r="MMA12" s="870"/>
      <c r="MMB12" s="870"/>
      <c r="MMC12" s="870"/>
      <c r="MMD12" s="870"/>
      <c r="MME12" s="870"/>
      <c r="MMF12" s="870"/>
      <c r="MMG12" s="870"/>
      <c r="MMH12" s="870"/>
      <c r="MMI12" s="870"/>
      <c r="MMJ12" s="870"/>
      <c r="MMK12" s="870"/>
      <c r="MML12" s="870"/>
      <c r="MMM12" s="870"/>
      <c r="MMN12" s="870"/>
      <c r="MMO12" s="870"/>
      <c r="MMP12" s="870"/>
      <c r="MMQ12" s="870"/>
      <c r="MMR12" s="870"/>
      <c r="MMS12" s="870"/>
      <c r="MMT12" s="870"/>
      <c r="MMU12" s="870"/>
      <c r="MMV12" s="870"/>
      <c r="MMW12" s="870"/>
      <c r="MMX12" s="870"/>
      <c r="MMY12" s="870"/>
      <c r="MMZ12" s="870"/>
      <c r="MNA12" s="870"/>
      <c r="MNB12" s="870"/>
      <c r="MNC12" s="870"/>
      <c r="MND12" s="870"/>
      <c r="MNE12" s="870"/>
      <c r="MNF12" s="870"/>
      <c r="MNG12" s="870"/>
      <c r="MNH12" s="870"/>
      <c r="MNI12" s="870"/>
      <c r="MNJ12" s="870"/>
      <c r="MNK12" s="870"/>
      <c r="MNL12" s="870"/>
      <c r="MNM12" s="870"/>
      <c r="MNN12" s="870"/>
      <c r="MNO12" s="870"/>
      <c r="MNP12" s="870"/>
      <c r="MNQ12" s="870"/>
      <c r="MNR12" s="870"/>
      <c r="MNS12" s="870"/>
      <c r="MNT12" s="870"/>
      <c r="MNU12" s="870"/>
      <c r="MNV12" s="870"/>
      <c r="MNW12" s="870"/>
      <c r="MNX12" s="870"/>
      <c r="MNY12" s="870"/>
      <c r="MNZ12" s="870"/>
      <c r="MOA12" s="870"/>
      <c r="MOB12" s="870"/>
      <c r="MOC12" s="870"/>
      <c r="MOD12" s="870"/>
      <c r="MOE12" s="870"/>
      <c r="MOF12" s="870"/>
      <c r="MOG12" s="870"/>
      <c r="MOH12" s="870"/>
      <c r="MOI12" s="870"/>
      <c r="MOJ12" s="870"/>
      <c r="MOK12" s="870"/>
      <c r="MOL12" s="870"/>
      <c r="MOM12" s="870"/>
      <c r="MON12" s="870"/>
      <c r="MOO12" s="870"/>
      <c r="MOP12" s="870"/>
      <c r="MOQ12" s="870"/>
      <c r="MOR12" s="870"/>
      <c r="MOS12" s="870"/>
      <c r="MOT12" s="870"/>
      <c r="MOU12" s="870"/>
      <c r="MOV12" s="870"/>
      <c r="MOW12" s="870"/>
      <c r="MOX12" s="870"/>
      <c r="MOY12" s="870"/>
      <c r="MOZ12" s="870"/>
      <c r="MPA12" s="870"/>
      <c r="MPB12" s="870"/>
      <c r="MPC12" s="870"/>
      <c r="MPD12" s="870"/>
      <c r="MPE12" s="870"/>
      <c r="MPF12" s="870"/>
      <c r="MPG12" s="870"/>
      <c r="MPH12" s="870"/>
      <c r="MPI12" s="870"/>
      <c r="MPJ12" s="870"/>
      <c r="MPK12" s="870"/>
      <c r="MPL12" s="870"/>
      <c r="MPM12" s="870"/>
      <c r="MPN12" s="870"/>
      <c r="MPO12" s="870"/>
      <c r="MPP12" s="870"/>
      <c r="MPQ12" s="870"/>
      <c r="MPR12" s="870"/>
      <c r="MPS12" s="870"/>
      <c r="MPT12" s="870"/>
      <c r="MPU12" s="870"/>
      <c r="MPV12" s="870"/>
      <c r="MPW12" s="870"/>
      <c r="MPX12" s="870"/>
      <c r="MPY12" s="870"/>
      <c r="MPZ12" s="870"/>
      <c r="MQA12" s="870"/>
      <c r="MQB12" s="870"/>
      <c r="MQC12" s="870"/>
      <c r="MQD12" s="870"/>
      <c r="MQE12" s="870"/>
      <c r="MQF12" s="870"/>
      <c r="MQG12" s="870"/>
      <c r="MQH12" s="870"/>
      <c r="MQI12" s="870"/>
      <c r="MQJ12" s="870"/>
      <c r="MQK12" s="870"/>
      <c r="MQL12" s="870"/>
      <c r="MQM12" s="870"/>
      <c r="MQN12" s="870"/>
      <c r="MQO12" s="870"/>
      <c r="MQP12" s="870"/>
      <c r="MQQ12" s="870"/>
      <c r="MQR12" s="870"/>
      <c r="MQS12" s="870"/>
      <c r="MQT12" s="870"/>
      <c r="MQU12" s="870"/>
      <c r="MQV12" s="870"/>
      <c r="MQW12" s="870"/>
      <c r="MQX12" s="870"/>
      <c r="MQY12" s="870"/>
      <c r="MQZ12" s="870"/>
      <c r="MRA12" s="870"/>
      <c r="MRB12" s="870"/>
      <c r="MRC12" s="870"/>
      <c r="MRD12" s="870"/>
      <c r="MRE12" s="870"/>
      <c r="MRF12" s="870"/>
      <c r="MRG12" s="870"/>
      <c r="MRH12" s="870"/>
      <c r="MRI12" s="870"/>
      <c r="MRJ12" s="870"/>
      <c r="MRK12" s="870"/>
      <c r="MRL12" s="870"/>
      <c r="MRM12" s="870"/>
      <c r="MRN12" s="870"/>
      <c r="MRO12" s="870"/>
      <c r="MRP12" s="870"/>
      <c r="MRQ12" s="870"/>
      <c r="MRR12" s="870"/>
      <c r="MRS12" s="870"/>
      <c r="MRT12" s="870"/>
      <c r="MRU12" s="870"/>
      <c r="MRV12" s="870"/>
      <c r="MRW12" s="870"/>
      <c r="MRX12" s="870"/>
      <c r="MRY12" s="870"/>
      <c r="MRZ12" s="870"/>
      <c r="MSA12" s="870"/>
      <c r="MSB12" s="870"/>
      <c r="MSC12" s="870"/>
      <c r="MSD12" s="870"/>
      <c r="MSE12" s="870"/>
      <c r="MSF12" s="870"/>
      <c r="MSG12" s="870"/>
      <c r="MSH12" s="870"/>
      <c r="MSI12" s="870"/>
      <c r="MSJ12" s="870"/>
      <c r="MSK12" s="870"/>
      <c r="MSL12" s="870"/>
      <c r="MSM12" s="870"/>
      <c r="MSN12" s="870"/>
      <c r="MSO12" s="870"/>
      <c r="MSP12" s="870"/>
      <c r="MSQ12" s="870"/>
      <c r="MSR12" s="870"/>
      <c r="MSS12" s="870"/>
      <c r="MST12" s="870"/>
      <c r="MSU12" s="870"/>
      <c r="MSV12" s="870"/>
      <c r="MSW12" s="870"/>
      <c r="MSX12" s="870"/>
      <c r="MSY12" s="870"/>
      <c r="MSZ12" s="870"/>
      <c r="MTA12" s="870"/>
      <c r="MTB12" s="870"/>
      <c r="MTC12" s="870"/>
      <c r="MTD12" s="870"/>
      <c r="MTE12" s="870"/>
      <c r="MTF12" s="870"/>
      <c r="MTG12" s="870"/>
      <c r="MTH12" s="870"/>
      <c r="MTI12" s="870"/>
      <c r="MTJ12" s="870"/>
      <c r="MTK12" s="870"/>
      <c r="MTL12" s="870"/>
      <c r="MTM12" s="870"/>
      <c r="MTN12" s="870"/>
      <c r="MTO12" s="870"/>
      <c r="MTP12" s="870"/>
      <c r="MTQ12" s="870"/>
      <c r="MTR12" s="870"/>
      <c r="MTS12" s="870"/>
      <c r="MTT12" s="870"/>
      <c r="MTU12" s="870"/>
      <c r="MTV12" s="870"/>
      <c r="MTW12" s="870"/>
      <c r="MTX12" s="870"/>
      <c r="MTY12" s="870"/>
      <c r="MTZ12" s="870"/>
      <c r="MUA12" s="870"/>
      <c r="MUB12" s="870"/>
      <c r="MUC12" s="870"/>
      <c r="MUD12" s="870"/>
      <c r="MUE12" s="870"/>
      <c r="MUF12" s="870"/>
      <c r="MUG12" s="870"/>
      <c r="MUH12" s="870"/>
      <c r="MUI12" s="870"/>
      <c r="MUJ12" s="870"/>
      <c r="MUK12" s="870"/>
      <c r="MUL12" s="870"/>
      <c r="MUM12" s="870"/>
      <c r="MUN12" s="870"/>
      <c r="MUO12" s="870"/>
      <c r="MUP12" s="870"/>
      <c r="MUQ12" s="870"/>
      <c r="MUR12" s="870"/>
      <c r="MUS12" s="870"/>
      <c r="MUT12" s="870"/>
      <c r="MUU12" s="870"/>
      <c r="MUV12" s="870"/>
      <c r="MUW12" s="870"/>
      <c r="MUX12" s="870"/>
      <c r="MUY12" s="870"/>
      <c r="MUZ12" s="870"/>
      <c r="MVA12" s="870"/>
      <c r="MVB12" s="870"/>
      <c r="MVC12" s="870"/>
      <c r="MVD12" s="870"/>
      <c r="MVE12" s="870"/>
      <c r="MVF12" s="870"/>
      <c r="MVG12" s="870"/>
      <c r="MVH12" s="870"/>
      <c r="MVI12" s="870"/>
      <c r="MVJ12" s="870"/>
      <c r="MVK12" s="870"/>
      <c r="MVL12" s="870"/>
      <c r="MVM12" s="870"/>
      <c r="MVN12" s="870"/>
      <c r="MVO12" s="870"/>
      <c r="MVP12" s="870"/>
      <c r="MVQ12" s="870"/>
      <c r="MVR12" s="870"/>
      <c r="MVS12" s="870"/>
      <c r="MVT12" s="870"/>
      <c r="MVU12" s="870"/>
      <c r="MVV12" s="870"/>
      <c r="MVW12" s="870"/>
      <c r="MVX12" s="870"/>
      <c r="MVY12" s="870"/>
      <c r="MVZ12" s="870"/>
      <c r="MWA12" s="870"/>
      <c r="MWB12" s="870"/>
      <c r="MWC12" s="870"/>
      <c r="MWD12" s="870"/>
      <c r="MWE12" s="870"/>
      <c r="MWF12" s="870"/>
      <c r="MWG12" s="870"/>
      <c r="MWH12" s="870"/>
      <c r="MWI12" s="870"/>
      <c r="MWJ12" s="870"/>
      <c r="MWK12" s="870"/>
      <c r="MWL12" s="870"/>
      <c r="MWM12" s="870"/>
      <c r="MWN12" s="870"/>
      <c r="MWO12" s="870"/>
      <c r="MWP12" s="870"/>
      <c r="MWQ12" s="870"/>
      <c r="MWR12" s="870"/>
      <c r="MWS12" s="870"/>
      <c r="MWT12" s="870"/>
      <c r="MWU12" s="870"/>
      <c r="MWV12" s="870"/>
      <c r="MWW12" s="870"/>
      <c r="MWX12" s="870"/>
      <c r="MWY12" s="870"/>
      <c r="MWZ12" s="870"/>
      <c r="MXA12" s="870"/>
      <c r="MXB12" s="870"/>
      <c r="MXC12" s="870"/>
      <c r="MXD12" s="870"/>
      <c r="MXE12" s="870"/>
      <c r="MXF12" s="870"/>
      <c r="MXG12" s="870"/>
      <c r="MXH12" s="870"/>
      <c r="MXI12" s="870"/>
      <c r="MXJ12" s="870"/>
      <c r="MXK12" s="870"/>
      <c r="MXL12" s="870"/>
      <c r="MXM12" s="870"/>
      <c r="MXN12" s="870"/>
      <c r="MXO12" s="870"/>
      <c r="MXP12" s="870"/>
      <c r="MXQ12" s="870"/>
      <c r="MXR12" s="870"/>
      <c r="MXS12" s="870"/>
      <c r="MXT12" s="870"/>
      <c r="MXU12" s="870"/>
      <c r="MXV12" s="870"/>
      <c r="MXW12" s="870"/>
      <c r="MXX12" s="870"/>
      <c r="MXY12" s="870"/>
      <c r="MXZ12" s="870"/>
      <c r="MYA12" s="870"/>
      <c r="MYB12" s="870"/>
      <c r="MYC12" s="870"/>
      <c r="MYD12" s="870"/>
      <c r="MYE12" s="870"/>
      <c r="MYF12" s="870"/>
      <c r="MYG12" s="870"/>
      <c r="MYH12" s="870"/>
      <c r="MYI12" s="870"/>
      <c r="MYJ12" s="870"/>
      <c r="MYK12" s="870"/>
      <c r="MYL12" s="870"/>
      <c r="MYM12" s="870"/>
      <c r="MYN12" s="870"/>
      <c r="MYO12" s="870"/>
      <c r="MYP12" s="870"/>
      <c r="MYQ12" s="870"/>
      <c r="MYR12" s="870"/>
      <c r="MYS12" s="870"/>
      <c r="MYT12" s="870"/>
      <c r="MYU12" s="870"/>
      <c r="MYV12" s="870"/>
      <c r="MYW12" s="870"/>
      <c r="MYX12" s="870"/>
      <c r="MYY12" s="870"/>
      <c r="MYZ12" s="870"/>
      <c r="MZA12" s="870"/>
      <c r="MZB12" s="870"/>
      <c r="MZC12" s="870"/>
      <c r="MZD12" s="870"/>
      <c r="MZE12" s="870"/>
      <c r="MZF12" s="870"/>
      <c r="MZG12" s="870"/>
      <c r="MZH12" s="870"/>
      <c r="MZI12" s="870"/>
      <c r="MZJ12" s="870"/>
      <c r="MZK12" s="870"/>
      <c r="MZL12" s="870"/>
      <c r="MZM12" s="870"/>
      <c r="MZN12" s="870"/>
      <c r="MZO12" s="870"/>
      <c r="MZP12" s="870"/>
      <c r="MZQ12" s="870"/>
      <c r="MZR12" s="870"/>
      <c r="MZS12" s="870"/>
      <c r="MZT12" s="870"/>
      <c r="MZU12" s="870"/>
      <c r="MZV12" s="870"/>
      <c r="MZW12" s="870"/>
      <c r="MZX12" s="870"/>
      <c r="MZY12" s="870"/>
      <c r="MZZ12" s="870"/>
      <c r="NAA12" s="870"/>
      <c r="NAB12" s="870"/>
      <c r="NAC12" s="870"/>
      <c r="NAD12" s="870"/>
      <c r="NAE12" s="870"/>
      <c r="NAF12" s="870"/>
      <c r="NAG12" s="870"/>
      <c r="NAH12" s="870"/>
      <c r="NAI12" s="870"/>
      <c r="NAJ12" s="870"/>
      <c r="NAK12" s="870"/>
      <c r="NAL12" s="870"/>
      <c r="NAM12" s="870"/>
      <c r="NAN12" s="870"/>
      <c r="NAO12" s="870"/>
      <c r="NAP12" s="870"/>
      <c r="NAQ12" s="870"/>
      <c r="NAR12" s="870"/>
      <c r="NAS12" s="870"/>
      <c r="NAT12" s="870"/>
      <c r="NAU12" s="870"/>
      <c r="NAV12" s="870"/>
      <c r="NAW12" s="870"/>
      <c r="NAX12" s="870"/>
      <c r="NAY12" s="870"/>
      <c r="NAZ12" s="870"/>
      <c r="NBA12" s="870"/>
      <c r="NBB12" s="870"/>
      <c r="NBC12" s="870"/>
      <c r="NBD12" s="870"/>
      <c r="NBE12" s="870"/>
      <c r="NBF12" s="870"/>
      <c r="NBG12" s="870"/>
      <c r="NBH12" s="870"/>
      <c r="NBI12" s="870"/>
      <c r="NBJ12" s="870"/>
      <c r="NBK12" s="870"/>
      <c r="NBL12" s="870"/>
      <c r="NBM12" s="870"/>
      <c r="NBN12" s="870"/>
      <c r="NBO12" s="870"/>
      <c r="NBP12" s="870"/>
      <c r="NBQ12" s="870"/>
      <c r="NBR12" s="870"/>
      <c r="NBS12" s="870"/>
      <c r="NBT12" s="870"/>
      <c r="NBU12" s="870"/>
      <c r="NBV12" s="870"/>
      <c r="NBW12" s="870"/>
      <c r="NBX12" s="870"/>
      <c r="NBY12" s="870"/>
      <c r="NBZ12" s="870"/>
      <c r="NCA12" s="870"/>
      <c r="NCB12" s="870"/>
      <c r="NCC12" s="870"/>
      <c r="NCD12" s="870"/>
      <c r="NCE12" s="870"/>
      <c r="NCF12" s="870"/>
      <c r="NCG12" s="870"/>
      <c r="NCH12" s="870"/>
      <c r="NCI12" s="870"/>
      <c r="NCJ12" s="870"/>
      <c r="NCK12" s="870"/>
      <c r="NCL12" s="870"/>
      <c r="NCM12" s="870"/>
      <c r="NCN12" s="870"/>
      <c r="NCO12" s="870"/>
      <c r="NCP12" s="870"/>
      <c r="NCQ12" s="870"/>
      <c r="NCR12" s="870"/>
      <c r="NCS12" s="870"/>
      <c r="NCT12" s="870"/>
      <c r="NCU12" s="870"/>
      <c r="NCV12" s="870"/>
      <c r="NCW12" s="870"/>
      <c r="NCX12" s="870"/>
      <c r="NCY12" s="870"/>
      <c r="NCZ12" s="870"/>
      <c r="NDA12" s="870"/>
      <c r="NDB12" s="870"/>
      <c r="NDC12" s="870"/>
      <c r="NDD12" s="870"/>
      <c r="NDE12" s="870"/>
      <c r="NDF12" s="870"/>
      <c r="NDG12" s="870"/>
      <c r="NDH12" s="870"/>
      <c r="NDI12" s="870"/>
      <c r="NDJ12" s="870"/>
      <c r="NDK12" s="870"/>
      <c r="NDL12" s="870"/>
      <c r="NDM12" s="870"/>
      <c r="NDN12" s="870"/>
      <c r="NDO12" s="870"/>
      <c r="NDP12" s="870"/>
      <c r="NDQ12" s="870"/>
      <c r="NDR12" s="870"/>
      <c r="NDS12" s="870"/>
      <c r="NDT12" s="870"/>
      <c r="NDU12" s="870"/>
      <c r="NDV12" s="870"/>
      <c r="NDW12" s="870"/>
      <c r="NDX12" s="870"/>
      <c r="NDY12" s="870"/>
      <c r="NDZ12" s="870"/>
      <c r="NEA12" s="870"/>
      <c r="NEB12" s="870"/>
      <c r="NEC12" s="870"/>
      <c r="NED12" s="870"/>
      <c r="NEE12" s="870"/>
      <c r="NEF12" s="870"/>
      <c r="NEG12" s="870"/>
      <c r="NEH12" s="870"/>
      <c r="NEI12" s="870"/>
      <c r="NEJ12" s="870"/>
      <c r="NEK12" s="870"/>
      <c r="NEL12" s="870"/>
      <c r="NEM12" s="870"/>
      <c r="NEN12" s="870"/>
      <c r="NEO12" s="870"/>
      <c r="NEP12" s="870"/>
      <c r="NEQ12" s="870"/>
      <c r="NER12" s="870"/>
      <c r="NES12" s="870"/>
      <c r="NET12" s="870"/>
      <c r="NEU12" s="870"/>
      <c r="NEV12" s="870"/>
      <c r="NEW12" s="870"/>
      <c r="NEX12" s="870"/>
      <c r="NEY12" s="870"/>
      <c r="NEZ12" s="870"/>
      <c r="NFA12" s="870"/>
      <c r="NFB12" s="870"/>
      <c r="NFC12" s="870"/>
      <c r="NFD12" s="870"/>
      <c r="NFE12" s="870"/>
      <c r="NFF12" s="870"/>
      <c r="NFG12" s="870"/>
      <c r="NFH12" s="870"/>
      <c r="NFI12" s="870"/>
      <c r="NFJ12" s="870"/>
      <c r="NFK12" s="870"/>
      <c r="NFL12" s="870"/>
      <c r="NFM12" s="870"/>
      <c r="NFN12" s="870"/>
      <c r="NFO12" s="870"/>
      <c r="NFP12" s="870"/>
      <c r="NFQ12" s="870"/>
      <c r="NFR12" s="870"/>
      <c r="NFS12" s="870"/>
      <c r="NFT12" s="870"/>
      <c r="NFU12" s="870"/>
      <c r="NFV12" s="870"/>
      <c r="NFW12" s="870"/>
      <c r="NFX12" s="870"/>
      <c r="NFY12" s="870"/>
      <c r="NFZ12" s="870"/>
      <c r="NGA12" s="870"/>
      <c r="NGB12" s="870"/>
      <c r="NGC12" s="870"/>
      <c r="NGD12" s="870"/>
      <c r="NGE12" s="870"/>
      <c r="NGF12" s="870"/>
      <c r="NGG12" s="870"/>
      <c r="NGH12" s="870"/>
      <c r="NGI12" s="870"/>
      <c r="NGJ12" s="870"/>
      <c r="NGK12" s="870"/>
      <c r="NGL12" s="870"/>
      <c r="NGM12" s="870"/>
      <c r="NGN12" s="870"/>
      <c r="NGO12" s="870"/>
      <c r="NGP12" s="870"/>
      <c r="NGQ12" s="870"/>
      <c r="NGR12" s="870"/>
      <c r="NGS12" s="870"/>
      <c r="NGT12" s="870"/>
      <c r="NGU12" s="870"/>
      <c r="NGV12" s="870"/>
      <c r="NGW12" s="870"/>
      <c r="NGX12" s="870"/>
      <c r="NGY12" s="870"/>
      <c r="NGZ12" s="870"/>
      <c r="NHA12" s="870"/>
      <c r="NHB12" s="870"/>
      <c r="NHC12" s="870"/>
      <c r="NHD12" s="870"/>
      <c r="NHE12" s="870"/>
      <c r="NHF12" s="870"/>
      <c r="NHG12" s="870"/>
      <c r="NHH12" s="870"/>
      <c r="NHI12" s="870"/>
      <c r="NHJ12" s="870"/>
      <c r="NHK12" s="870"/>
      <c r="NHL12" s="870"/>
      <c r="NHM12" s="870"/>
      <c r="NHN12" s="870"/>
      <c r="NHO12" s="870"/>
      <c r="NHP12" s="870"/>
      <c r="NHQ12" s="870"/>
      <c r="NHR12" s="870"/>
      <c r="NHS12" s="870"/>
      <c r="NHT12" s="870"/>
      <c r="NHU12" s="870"/>
      <c r="NHV12" s="870"/>
      <c r="NHW12" s="870"/>
      <c r="NHX12" s="870"/>
      <c r="NHY12" s="870"/>
      <c r="NHZ12" s="870"/>
      <c r="NIA12" s="870"/>
      <c r="NIB12" s="870"/>
      <c r="NIC12" s="870"/>
      <c r="NID12" s="870"/>
      <c r="NIE12" s="870"/>
      <c r="NIF12" s="870"/>
      <c r="NIG12" s="870"/>
      <c r="NIH12" s="870"/>
      <c r="NII12" s="870"/>
      <c r="NIJ12" s="870"/>
      <c r="NIK12" s="870"/>
      <c r="NIL12" s="870"/>
      <c r="NIM12" s="870"/>
      <c r="NIN12" s="870"/>
      <c r="NIO12" s="870"/>
      <c r="NIP12" s="870"/>
      <c r="NIQ12" s="870"/>
      <c r="NIR12" s="870"/>
      <c r="NIS12" s="870"/>
      <c r="NIT12" s="870"/>
      <c r="NIU12" s="870"/>
      <c r="NIV12" s="870"/>
      <c r="NIW12" s="870"/>
      <c r="NIX12" s="870"/>
      <c r="NIY12" s="870"/>
      <c r="NIZ12" s="870"/>
      <c r="NJA12" s="870"/>
      <c r="NJB12" s="870"/>
      <c r="NJC12" s="870"/>
      <c r="NJD12" s="870"/>
      <c r="NJE12" s="870"/>
      <c r="NJF12" s="870"/>
      <c r="NJG12" s="870"/>
      <c r="NJH12" s="870"/>
      <c r="NJI12" s="870"/>
      <c r="NJJ12" s="870"/>
      <c r="NJK12" s="870"/>
      <c r="NJL12" s="870"/>
      <c r="NJM12" s="870"/>
      <c r="NJN12" s="870"/>
      <c r="NJO12" s="870"/>
      <c r="NJP12" s="870"/>
      <c r="NJQ12" s="870"/>
      <c r="NJR12" s="870"/>
      <c r="NJS12" s="870"/>
      <c r="NJT12" s="870"/>
      <c r="NJU12" s="870"/>
      <c r="NJV12" s="870"/>
      <c r="NJW12" s="870"/>
      <c r="NJX12" s="870"/>
      <c r="NJY12" s="870"/>
      <c r="NJZ12" s="870"/>
      <c r="NKA12" s="870"/>
      <c r="NKB12" s="870"/>
      <c r="NKC12" s="870"/>
      <c r="NKD12" s="870"/>
      <c r="NKE12" s="870"/>
      <c r="NKF12" s="870"/>
      <c r="NKG12" s="870"/>
      <c r="NKH12" s="870"/>
      <c r="NKI12" s="870"/>
      <c r="NKJ12" s="870"/>
      <c r="NKK12" s="870"/>
      <c r="NKL12" s="870"/>
      <c r="NKM12" s="870"/>
      <c r="NKN12" s="870"/>
      <c r="NKO12" s="870"/>
      <c r="NKP12" s="870"/>
      <c r="NKQ12" s="870"/>
      <c r="NKR12" s="870"/>
      <c r="NKS12" s="870"/>
      <c r="NKT12" s="870"/>
      <c r="NKU12" s="870"/>
      <c r="NKV12" s="870"/>
      <c r="NKW12" s="870"/>
      <c r="NKX12" s="870"/>
      <c r="NKY12" s="870"/>
      <c r="NKZ12" s="870"/>
      <c r="NLA12" s="870"/>
      <c r="NLB12" s="870"/>
      <c r="NLC12" s="870"/>
      <c r="NLD12" s="870"/>
      <c r="NLE12" s="870"/>
      <c r="NLF12" s="870"/>
      <c r="NLG12" s="870"/>
      <c r="NLH12" s="870"/>
      <c r="NLI12" s="870"/>
      <c r="NLJ12" s="870"/>
      <c r="NLK12" s="870"/>
      <c r="NLL12" s="870"/>
      <c r="NLM12" s="870"/>
      <c r="NLN12" s="870"/>
      <c r="NLO12" s="870"/>
      <c r="NLP12" s="870"/>
      <c r="NLQ12" s="870"/>
      <c r="NLR12" s="870"/>
      <c r="NLS12" s="870"/>
      <c r="NLT12" s="870"/>
      <c r="NLU12" s="870"/>
      <c r="NLV12" s="870"/>
      <c r="NLW12" s="870"/>
      <c r="NLX12" s="870"/>
      <c r="NLY12" s="870"/>
      <c r="NLZ12" s="870"/>
      <c r="NMA12" s="870"/>
      <c r="NMB12" s="870"/>
      <c r="NMC12" s="870"/>
      <c r="NMD12" s="870"/>
      <c r="NME12" s="870"/>
      <c r="NMF12" s="870"/>
      <c r="NMG12" s="870"/>
      <c r="NMH12" s="870"/>
      <c r="NMI12" s="870"/>
      <c r="NMJ12" s="870"/>
      <c r="NMK12" s="870"/>
      <c r="NML12" s="870"/>
      <c r="NMM12" s="870"/>
      <c r="NMN12" s="870"/>
      <c r="NMO12" s="870"/>
      <c r="NMP12" s="870"/>
      <c r="NMQ12" s="870"/>
      <c r="NMR12" s="870"/>
      <c r="NMS12" s="870"/>
      <c r="NMT12" s="870"/>
      <c r="NMU12" s="870"/>
      <c r="NMV12" s="870"/>
      <c r="NMW12" s="870"/>
      <c r="NMX12" s="870"/>
      <c r="NMY12" s="870"/>
      <c r="NMZ12" s="870"/>
      <c r="NNA12" s="870"/>
      <c r="NNB12" s="870"/>
      <c r="NNC12" s="870"/>
      <c r="NND12" s="870"/>
      <c r="NNE12" s="870"/>
      <c r="NNF12" s="870"/>
      <c r="NNG12" s="870"/>
      <c r="NNH12" s="870"/>
      <c r="NNI12" s="870"/>
      <c r="NNJ12" s="870"/>
      <c r="NNK12" s="870"/>
      <c r="NNL12" s="870"/>
      <c r="NNM12" s="870"/>
      <c r="NNN12" s="870"/>
      <c r="NNO12" s="870"/>
      <c r="NNP12" s="870"/>
      <c r="NNQ12" s="870"/>
      <c r="NNR12" s="870"/>
      <c r="NNS12" s="870"/>
      <c r="NNT12" s="870"/>
      <c r="NNU12" s="870"/>
      <c r="NNV12" s="870"/>
      <c r="NNW12" s="870"/>
      <c r="NNX12" s="870"/>
      <c r="NNY12" s="870"/>
      <c r="NNZ12" s="870"/>
      <c r="NOA12" s="870"/>
      <c r="NOB12" s="870"/>
      <c r="NOC12" s="870"/>
      <c r="NOD12" s="870"/>
      <c r="NOE12" s="870"/>
      <c r="NOF12" s="870"/>
      <c r="NOG12" s="870"/>
      <c r="NOH12" s="870"/>
      <c r="NOI12" s="870"/>
      <c r="NOJ12" s="870"/>
      <c r="NOK12" s="870"/>
      <c r="NOL12" s="870"/>
      <c r="NOM12" s="870"/>
      <c r="NON12" s="870"/>
      <c r="NOO12" s="870"/>
      <c r="NOP12" s="870"/>
      <c r="NOQ12" s="870"/>
      <c r="NOR12" s="870"/>
      <c r="NOS12" s="870"/>
      <c r="NOT12" s="870"/>
      <c r="NOU12" s="870"/>
      <c r="NOV12" s="870"/>
      <c r="NOW12" s="870"/>
      <c r="NOX12" s="870"/>
      <c r="NOY12" s="870"/>
      <c r="NOZ12" s="870"/>
      <c r="NPA12" s="870"/>
      <c r="NPB12" s="870"/>
      <c r="NPC12" s="870"/>
      <c r="NPD12" s="870"/>
      <c r="NPE12" s="870"/>
      <c r="NPF12" s="870"/>
      <c r="NPG12" s="870"/>
      <c r="NPH12" s="870"/>
      <c r="NPI12" s="870"/>
      <c r="NPJ12" s="870"/>
      <c r="NPK12" s="870"/>
      <c r="NPL12" s="870"/>
      <c r="NPM12" s="870"/>
      <c r="NPN12" s="870"/>
      <c r="NPO12" s="870"/>
      <c r="NPP12" s="870"/>
      <c r="NPQ12" s="870"/>
      <c r="NPR12" s="870"/>
      <c r="NPS12" s="870"/>
      <c r="NPT12" s="870"/>
      <c r="NPU12" s="870"/>
      <c r="NPV12" s="870"/>
      <c r="NPW12" s="870"/>
      <c r="NPX12" s="870"/>
      <c r="NPY12" s="870"/>
      <c r="NPZ12" s="870"/>
      <c r="NQA12" s="870"/>
      <c r="NQB12" s="870"/>
      <c r="NQC12" s="870"/>
      <c r="NQD12" s="870"/>
      <c r="NQE12" s="870"/>
      <c r="NQF12" s="870"/>
      <c r="NQG12" s="870"/>
      <c r="NQH12" s="870"/>
      <c r="NQI12" s="870"/>
      <c r="NQJ12" s="870"/>
      <c r="NQK12" s="870"/>
      <c r="NQL12" s="870"/>
      <c r="NQM12" s="870"/>
      <c r="NQN12" s="870"/>
      <c r="NQO12" s="870"/>
      <c r="NQP12" s="870"/>
      <c r="NQQ12" s="870"/>
      <c r="NQR12" s="870"/>
      <c r="NQS12" s="870"/>
      <c r="NQT12" s="870"/>
      <c r="NQU12" s="870"/>
      <c r="NQV12" s="870"/>
      <c r="NQW12" s="870"/>
      <c r="NQX12" s="870"/>
      <c r="NQY12" s="870"/>
      <c r="NQZ12" s="870"/>
      <c r="NRA12" s="870"/>
      <c r="NRB12" s="870"/>
      <c r="NRC12" s="870"/>
      <c r="NRD12" s="870"/>
      <c r="NRE12" s="870"/>
      <c r="NRF12" s="870"/>
      <c r="NRG12" s="870"/>
      <c r="NRH12" s="870"/>
      <c r="NRI12" s="870"/>
      <c r="NRJ12" s="870"/>
      <c r="NRK12" s="870"/>
      <c r="NRL12" s="870"/>
      <c r="NRM12" s="870"/>
      <c r="NRN12" s="870"/>
      <c r="NRO12" s="870"/>
      <c r="NRP12" s="870"/>
      <c r="NRQ12" s="870"/>
      <c r="NRR12" s="870"/>
      <c r="NRS12" s="870"/>
      <c r="NRT12" s="870"/>
      <c r="NRU12" s="870"/>
      <c r="NRV12" s="870"/>
      <c r="NRW12" s="870"/>
      <c r="NRX12" s="870"/>
      <c r="NRY12" s="870"/>
      <c r="NRZ12" s="870"/>
      <c r="NSA12" s="870"/>
      <c r="NSB12" s="870"/>
      <c r="NSC12" s="870"/>
      <c r="NSD12" s="870"/>
      <c r="NSE12" s="870"/>
      <c r="NSF12" s="870"/>
      <c r="NSG12" s="870"/>
      <c r="NSH12" s="870"/>
      <c r="NSI12" s="870"/>
      <c r="NSJ12" s="870"/>
      <c r="NSK12" s="870"/>
      <c r="NSL12" s="870"/>
      <c r="NSM12" s="870"/>
      <c r="NSN12" s="870"/>
      <c r="NSO12" s="870"/>
      <c r="NSP12" s="870"/>
      <c r="NSQ12" s="870"/>
      <c r="NSR12" s="870"/>
      <c r="NSS12" s="870"/>
      <c r="NST12" s="870"/>
      <c r="NSU12" s="870"/>
      <c r="NSV12" s="870"/>
      <c r="NSW12" s="870"/>
      <c r="NSX12" s="870"/>
      <c r="NSY12" s="870"/>
      <c r="NSZ12" s="870"/>
      <c r="NTA12" s="870"/>
      <c r="NTB12" s="870"/>
      <c r="NTC12" s="870"/>
      <c r="NTD12" s="870"/>
      <c r="NTE12" s="870"/>
      <c r="NTF12" s="870"/>
      <c r="NTG12" s="870"/>
      <c r="NTH12" s="870"/>
      <c r="NTI12" s="870"/>
      <c r="NTJ12" s="870"/>
      <c r="NTK12" s="870"/>
      <c r="NTL12" s="870"/>
      <c r="NTM12" s="870"/>
      <c r="NTN12" s="870"/>
      <c r="NTO12" s="870"/>
      <c r="NTP12" s="870"/>
      <c r="NTQ12" s="870"/>
      <c r="NTR12" s="870"/>
      <c r="NTS12" s="870"/>
      <c r="NTT12" s="870"/>
      <c r="NTU12" s="870"/>
      <c r="NTV12" s="870"/>
      <c r="NTW12" s="870"/>
      <c r="NTX12" s="870"/>
      <c r="NTY12" s="870"/>
      <c r="NTZ12" s="870"/>
      <c r="NUA12" s="870"/>
      <c r="NUB12" s="870"/>
      <c r="NUC12" s="870"/>
      <c r="NUD12" s="870"/>
      <c r="NUE12" s="870"/>
      <c r="NUF12" s="870"/>
      <c r="NUG12" s="870"/>
      <c r="NUH12" s="870"/>
      <c r="NUI12" s="870"/>
      <c r="NUJ12" s="870"/>
      <c r="NUK12" s="870"/>
      <c r="NUL12" s="870"/>
      <c r="NUM12" s="870"/>
      <c r="NUN12" s="870"/>
      <c r="NUO12" s="870"/>
      <c r="NUP12" s="870"/>
      <c r="NUQ12" s="870"/>
      <c r="NUR12" s="870"/>
      <c r="NUS12" s="870"/>
      <c r="NUT12" s="870"/>
      <c r="NUU12" s="870"/>
      <c r="NUV12" s="870"/>
      <c r="NUW12" s="870"/>
      <c r="NUX12" s="870"/>
      <c r="NUY12" s="870"/>
      <c r="NUZ12" s="870"/>
      <c r="NVA12" s="870"/>
      <c r="NVB12" s="870"/>
      <c r="NVC12" s="870"/>
      <c r="NVD12" s="870"/>
      <c r="NVE12" s="870"/>
      <c r="NVF12" s="870"/>
      <c r="NVG12" s="870"/>
      <c r="NVH12" s="870"/>
      <c r="NVI12" s="870"/>
      <c r="NVJ12" s="870"/>
      <c r="NVK12" s="870"/>
      <c r="NVL12" s="870"/>
      <c r="NVM12" s="870"/>
      <c r="NVN12" s="870"/>
      <c r="NVO12" s="870"/>
      <c r="NVP12" s="870"/>
      <c r="NVQ12" s="870"/>
      <c r="NVR12" s="870"/>
      <c r="NVS12" s="870"/>
      <c r="NVT12" s="870"/>
      <c r="NVU12" s="870"/>
      <c r="NVV12" s="870"/>
      <c r="NVW12" s="870"/>
      <c r="NVX12" s="870"/>
      <c r="NVY12" s="870"/>
      <c r="NVZ12" s="870"/>
      <c r="NWA12" s="870"/>
      <c r="NWB12" s="870"/>
      <c r="NWC12" s="870"/>
      <c r="NWD12" s="870"/>
      <c r="NWE12" s="870"/>
      <c r="NWF12" s="870"/>
      <c r="NWG12" s="870"/>
      <c r="NWH12" s="870"/>
      <c r="NWI12" s="870"/>
      <c r="NWJ12" s="870"/>
      <c r="NWK12" s="870"/>
      <c r="NWL12" s="870"/>
      <c r="NWM12" s="870"/>
      <c r="NWN12" s="870"/>
      <c r="NWO12" s="870"/>
      <c r="NWP12" s="870"/>
      <c r="NWQ12" s="870"/>
      <c r="NWR12" s="870"/>
      <c r="NWS12" s="870"/>
      <c r="NWT12" s="870"/>
      <c r="NWU12" s="870"/>
      <c r="NWV12" s="870"/>
      <c r="NWW12" s="870"/>
      <c r="NWX12" s="870"/>
      <c r="NWY12" s="870"/>
      <c r="NWZ12" s="870"/>
      <c r="NXA12" s="870"/>
      <c r="NXB12" s="870"/>
      <c r="NXC12" s="870"/>
      <c r="NXD12" s="870"/>
      <c r="NXE12" s="870"/>
      <c r="NXF12" s="870"/>
      <c r="NXG12" s="870"/>
      <c r="NXH12" s="870"/>
      <c r="NXI12" s="870"/>
      <c r="NXJ12" s="870"/>
      <c r="NXK12" s="870"/>
      <c r="NXL12" s="870"/>
      <c r="NXM12" s="870"/>
      <c r="NXN12" s="870"/>
      <c r="NXO12" s="870"/>
      <c r="NXP12" s="870"/>
      <c r="NXQ12" s="870"/>
      <c r="NXR12" s="870"/>
      <c r="NXS12" s="870"/>
      <c r="NXT12" s="870"/>
      <c r="NXU12" s="870"/>
      <c r="NXV12" s="870"/>
      <c r="NXW12" s="870"/>
      <c r="NXX12" s="870"/>
      <c r="NXY12" s="870"/>
      <c r="NXZ12" s="870"/>
      <c r="NYA12" s="870"/>
      <c r="NYB12" s="870"/>
      <c r="NYC12" s="870"/>
      <c r="NYD12" s="870"/>
      <c r="NYE12" s="870"/>
      <c r="NYF12" s="870"/>
      <c r="NYG12" s="870"/>
      <c r="NYH12" s="870"/>
      <c r="NYI12" s="870"/>
      <c r="NYJ12" s="870"/>
      <c r="NYK12" s="870"/>
      <c r="NYL12" s="870"/>
      <c r="NYM12" s="870"/>
      <c r="NYN12" s="870"/>
      <c r="NYO12" s="870"/>
      <c r="NYP12" s="870"/>
      <c r="NYQ12" s="870"/>
      <c r="NYR12" s="870"/>
      <c r="NYS12" s="870"/>
      <c r="NYT12" s="870"/>
      <c r="NYU12" s="870"/>
      <c r="NYV12" s="870"/>
      <c r="NYW12" s="870"/>
      <c r="NYX12" s="870"/>
      <c r="NYY12" s="870"/>
      <c r="NYZ12" s="870"/>
      <c r="NZA12" s="870"/>
      <c r="NZB12" s="870"/>
      <c r="NZC12" s="870"/>
      <c r="NZD12" s="870"/>
      <c r="NZE12" s="870"/>
      <c r="NZF12" s="870"/>
      <c r="NZG12" s="870"/>
      <c r="NZH12" s="870"/>
      <c r="NZI12" s="870"/>
      <c r="NZJ12" s="870"/>
      <c r="NZK12" s="870"/>
      <c r="NZL12" s="870"/>
      <c r="NZM12" s="870"/>
      <c r="NZN12" s="870"/>
      <c r="NZO12" s="870"/>
      <c r="NZP12" s="870"/>
      <c r="NZQ12" s="870"/>
      <c r="NZR12" s="870"/>
      <c r="NZS12" s="870"/>
      <c r="NZT12" s="870"/>
      <c r="NZU12" s="870"/>
      <c r="NZV12" s="870"/>
      <c r="NZW12" s="870"/>
      <c r="NZX12" s="870"/>
      <c r="NZY12" s="870"/>
      <c r="NZZ12" s="870"/>
      <c r="OAA12" s="870"/>
      <c r="OAB12" s="870"/>
      <c r="OAC12" s="870"/>
      <c r="OAD12" s="870"/>
      <c r="OAE12" s="870"/>
      <c r="OAF12" s="870"/>
      <c r="OAG12" s="870"/>
      <c r="OAH12" s="870"/>
      <c r="OAI12" s="870"/>
      <c r="OAJ12" s="870"/>
      <c r="OAK12" s="870"/>
      <c r="OAL12" s="870"/>
      <c r="OAM12" s="870"/>
      <c r="OAN12" s="870"/>
      <c r="OAO12" s="870"/>
      <c r="OAP12" s="870"/>
      <c r="OAQ12" s="870"/>
      <c r="OAR12" s="870"/>
      <c r="OAS12" s="870"/>
      <c r="OAT12" s="870"/>
      <c r="OAU12" s="870"/>
      <c r="OAV12" s="870"/>
      <c r="OAW12" s="870"/>
      <c r="OAX12" s="870"/>
      <c r="OAY12" s="870"/>
      <c r="OAZ12" s="870"/>
      <c r="OBA12" s="870"/>
      <c r="OBB12" s="870"/>
      <c r="OBC12" s="870"/>
      <c r="OBD12" s="870"/>
      <c r="OBE12" s="870"/>
      <c r="OBF12" s="870"/>
      <c r="OBG12" s="870"/>
      <c r="OBH12" s="870"/>
      <c r="OBI12" s="870"/>
      <c r="OBJ12" s="870"/>
      <c r="OBK12" s="870"/>
      <c r="OBL12" s="870"/>
      <c r="OBM12" s="870"/>
      <c r="OBN12" s="870"/>
      <c r="OBO12" s="870"/>
      <c r="OBP12" s="870"/>
      <c r="OBQ12" s="870"/>
      <c r="OBR12" s="870"/>
      <c r="OBS12" s="870"/>
      <c r="OBT12" s="870"/>
      <c r="OBU12" s="870"/>
      <c r="OBV12" s="870"/>
      <c r="OBW12" s="870"/>
      <c r="OBX12" s="870"/>
      <c r="OBY12" s="870"/>
      <c r="OBZ12" s="870"/>
      <c r="OCA12" s="870"/>
      <c r="OCB12" s="870"/>
      <c r="OCC12" s="870"/>
      <c r="OCD12" s="870"/>
      <c r="OCE12" s="870"/>
      <c r="OCF12" s="870"/>
      <c r="OCG12" s="870"/>
      <c r="OCH12" s="870"/>
      <c r="OCI12" s="870"/>
      <c r="OCJ12" s="870"/>
      <c r="OCK12" s="870"/>
      <c r="OCL12" s="870"/>
      <c r="OCM12" s="870"/>
      <c r="OCN12" s="870"/>
      <c r="OCO12" s="870"/>
      <c r="OCP12" s="870"/>
      <c r="OCQ12" s="870"/>
      <c r="OCR12" s="870"/>
      <c r="OCS12" s="870"/>
      <c r="OCT12" s="870"/>
      <c r="OCU12" s="870"/>
      <c r="OCV12" s="870"/>
      <c r="OCW12" s="870"/>
      <c r="OCX12" s="870"/>
      <c r="OCY12" s="870"/>
      <c r="OCZ12" s="870"/>
      <c r="ODA12" s="870"/>
      <c r="ODB12" s="870"/>
      <c r="ODC12" s="870"/>
      <c r="ODD12" s="870"/>
      <c r="ODE12" s="870"/>
      <c r="ODF12" s="870"/>
      <c r="ODG12" s="870"/>
      <c r="ODH12" s="870"/>
      <c r="ODI12" s="870"/>
      <c r="ODJ12" s="870"/>
      <c r="ODK12" s="870"/>
      <c r="ODL12" s="870"/>
      <c r="ODM12" s="870"/>
      <c r="ODN12" s="870"/>
      <c r="ODO12" s="870"/>
      <c r="ODP12" s="870"/>
      <c r="ODQ12" s="870"/>
      <c r="ODR12" s="870"/>
      <c r="ODS12" s="870"/>
      <c r="ODT12" s="870"/>
      <c r="ODU12" s="870"/>
      <c r="ODV12" s="870"/>
      <c r="ODW12" s="870"/>
      <c r="ODX12" s="870"/>
      <c r="ODY12" s="870"/>
      <c r="ODZ12" s="870"/>
      <c r="OEA12" s="870"/>
      <c r="OEB12" s="870"/>
      <c r="OEC12" s="870"/>
      <c r="OED12" s="870"/>
      <c r="OEE12" s="870"/>
      <c r="OEF12" s="870"/>
      <c r="OEG12" s="870"/>
      <c r="OEH12" s="870"/>
      <c r="OEI12" s="870"/>
      <c r="OEJ12" s="870"/>
      <c r="OEK12" s="870"/>
      <c r="OEL12" s="870"/>
      <c r="OEM12" s="870"/>
      <c r="OEN12" s="870"/>
      <c r="OEO12" s="870"/>
      <c r="OEP12" s="870"/>
      <c r="OEQ12" s="870"/>
      <c r="OER12" s="870"/>
      <c r="OES12" s="870"/>
      <c r="OET12" s="870"/>
      <c r="OEU12" s="870"/>
      <c r="OEV12" s="870"/>
      <c r="OEW12" s="870"/>
      <c r="OEX12" s="870"/>
      <c r="OEY12" s="870"/>
      <c r="OEZ12" s="870"/>
      <c r="OFA12" s="870"/>
      <c r="OFB12" s="870"/>
      <c r="OFC12" s="870"/>
      <c r="OFD12" s="870"/>
      <c r="OFE12" s="870"/>
      <c r="OFF12" s="870"/>
      <c r="OFG12" s="870"/>
      <c r="OFH12" s="870"/>
      <c r="OFI12" s="870"/>
      <c r="OFJ12" s="870"/>
      <c r="OFK12" s="870"/>
      <c r="OFL12" s="870"/>
      <c r="OFM12" s="870"/>
      <c r="OFN12" s="870"/>
      <c r="OFO12" s="870"/>
      <c r="OFP12" s="870"/>
      <c r="OFQ12" s="870"/>
      <c r="OFR12" s="870"/>
      <c r="OFS12" s="870"/>
      <c r="OFT12" s="870"/>
      <c r="OFU12" s="870"/>
      <c r="OFV12" s="870"/>
      <c r="OFW12" s="870"/>
      <c r="OFX12" s="870"/>
      <c r="OFY12" s="870"/>
      <c r="OFZ12" s="870"/>
      <c r="OGA12" s="870"/>
      <c r="OGB12" s="870"/>
      <c r="OGC12" s="870"/>
      <c r="OGD12" s="870"/>
      <c r="OGE12" s="870"/>
      <c r="OGF12" s="870"/>
      <c r="OGG12" s="870"/>
      <c r="OGH12" s="870"/>
      <c r="OGI12" s="870"/>
      <c r="OGJ12" s="870"/>
      <c r="OGK12" s="870"/>
      <c r="OGL12" s="870"/>
      <c r="OGM12" s="870"/>
      <c r="OGN12" s="870"/>
      <c r="OGO12" s="870"/>
      <c r="OGP12" s="870"/>
      <c r="OGQ12" s="870"/>
      <c r="OGR12" s="870"/>
      <c r="OGS12" s="870"/>
      <c r="OGT12" s="870"/>
      <c r="OGU12" s="870"/>
      <c r="OGV12" s="870"/>
      <c r="OGW12" s="870"/>
      <c r="OGX12" s="870"/>
      <c r="OGY12" s="870"/>
      <c r="OGZ12" s="870"/>
      <c r="OHA12" s="870"/>
      <c r="OHB12" s="870"/>
      <c r="OHC12" s="870"/>
      <c r="OHD12" s="870"/>
      <c r="OHE12" s="870"/>
      <c r="OHF12" s="870"/>
      <c r="OHG12" s="870"/>
      <c r="OHH12" s="870"/>
      <c r="OHI12" s="870"/>
      <c r="OHJ12" s="870"/>
      <c r="OHK12" s="870"/>
      <c r="OHL12" s="870"/>
      <c r="OHM12" s="870"/>
      <c r="OHN12" s="870"/>
      <c r="OHO12" s="870"/>
      <c r="OHP12" s="870"/>
      <c r="OHQ12" s="870"/>
      <c r="OHR12" s="870"/>
      <c r="OHS12" s="870"/>
      <c r="OHT12" s="870"/>
      <c r="OHU12" s="870"/>
      <c r="OHV12" s="870"/>
      <c r="OHW12" s="870"/>
      <c r="OHX12" s="870"/>
      <c r="OHY12" s="870"/>
      <c r="OHZ12" s="870"/>
      <c r="OIA12" s="870"/>
      <c r="OIB12" s="870"/>
      <c r="OIC12" s="870"/>
      <c r="OID12" s="870"/>
      <c r="OIE12" s="870"/>
      <c r="OIF12" s="870"/>
      <c r="OIG12" s="870"/>
      <c r="OIH12" s="870"/>
      <c r="OII12" s="870"/>
      <c r="OIJ12" s="870"/>
      <c r="OIK12" s="870"/>
      <c r="OIL12" s="870"/>
      <c r="OIM12" s="870"/>
      <c r="OIN12" s="870"/>
      <c r="OIO12" s="870"/>
      <c r="OIP12" s="870"/>
      <c r="OIQ12" s="870"/>
      <c r="OIR12" s="870"/>
      <c r="OIS12" s="870"/>
      <c r="OIT12" s="870"/>
      <c r="OIU12" s="870"/>
      <c r="OIV12" s="870"/>
      <c r="OIW12" s="870"/>
      <c r="OIX12" s="870"/>
      <c r="OIY12" s="870"/>
      <c r="OIZ12" s="870"/>
      <c r="OJA12" s="870"/>
      <c r="OJB12" s="870"/>
      <c r="OJC12" s="870"/>
      <c r="OJD12" s="870"/>
      <c r="OJE12" s="870"/>
      <c r="OJF12" s="870"/>
      <c r="OJG12" s="870"/>
      <c r="OJH12" s="870"/>
      <c r="OJI12" s="870"/>
      <c r="OJJ12" s="870"/>
      <c r="OJK12" s="870"/>
      <c r="OJL12" s="870"/>
      <c r="OJM12" s="870"/>
      <c r="OJN12" s="870"/>
      <c r="OJO12" s="870"/>
      <c r="OJP12" s="870"/>
      <c r="OJQ12" s="870"/>
      <c r="OJR12" s="870"/>
      <c r="OJS12" s="870"/>
      <c r="OJT12" s="870"/>
      <c r="OJU12" s="870"/>
      <c r="OJV12" s="870"/>
      <c r="OJW12" s="870"/>
      <c r="OJX12" s="870"/>
      <c r="OJY12" s="870"/>
      <c r="OJZ12" s="870"/>
      <c r="OKA12" s="870"/>
      <c r="OKB12" s="870"/>
      <c r="OKC12" s="870"/>
      <c r="OKD12" s="870"/>
      <c r="OKE12" s="870"/>
      <c r="OKF12" s="870"/>
      <c r="OKG12" s="870"/>
      <c r="OKH12" s="870"/>
      <c r="OKI12" s="870"/>
      <c r="OKJ12" s="870"/>
      <c r="OKK12" s="870"/>
      <c r="OKL12" s="870"/>
      <c r="OKM12" s="870"/>
      <c r="OKN12" s="870"/>
      <c r="OKO12" s="870"/>
      <c r="OKP12" s="870"/>
      <c r="OKQ12" s="870"/>
      <c r="OKR12" s="870"/>
      <c r="OKS12" s="870"/>
      <c r="OKT12" s="870"/>
      <c r="OKU12" s="870"/>
      <c r="OKV12" s="870"/>
      <c r="OKW12" s="870"/>
      <c r="OKX12" s="870"/>
      <c r="OKY12" s="870"/>
      <c r="OKZ12" s="870"/>
      <c r="OLA12" s="870"/>
      <c r="OLB12" s="870"/>
      <c r="OLC12" s="870"/>
      <c r="OLD12" s="870"/>
      <c r="OLE12" s="870"/>
      <c r="OLF12" s="870"/>
      <c r="OLG12" s="870"/>
      <c r="OLH12" s="870"/>
      <c r="OLI12" s="870"/>
      <c r="OLJ12" s="870"/>
      <c r="OLK12" s="870"/>
      <c r="OLL12" s="870"/>
      <c r="OLM12" s="870"/>
      <c r="OLN12" s="870"/>
      <c r="OLO12" s="870"/>
      <c r="OLP12" s="870"/>
      <c r="OLQ12" s="870"/>
      <c r="OLR12" s="870"/>
      <c r="OLS12" s="870"/>
      <c r="OLT12" s="870"/>
      <c r="OLU12" s="870"/>
      <c r="OLV12" s="870"/>
      <c r="OLW12" s="870"/>
      <c r="OLX12" s="870"/>
      <c r="OLY12" s="870"/>
      <c r="OLZ12" s="870"/>
      <c r="OMA12" s="870"/>
      <c r="OMB12" s="870"/>
      <c r="OMC12" s="870"/>
      <c r="OMD12" s="870"/>
      <c r="OME12" s="870"/>
      <c r="OMF12" s="870"/>
      <c r="OMG12" s="870"/>
      <c r="OMH12" s="870"/>
      <c r="OMI12" s="870"/>
      <c r="OMJ12" s="870"/>
      <c r="OMK12" s="870"/>
      <c r="OML12" s="870"/>
      <c r="OMM12" s="870"/>
      <c r="OMN12" s="870"/>
      <c r="OMO12" s="870"/>
      <c r="OMP12" s="870"/>
      <c r="OMQ12" s="870"/>
      <c r="OMR12" s="870"/>
      <c r="OMS12" s="870"/>
      <c r="OMT12" s="870"/>
      <c r="OMU12" s="870"/>
      <c r="OMV12" s="870"/>
      <c r="OMW12" s="870"/>
      <c r="OMX12" s="870"/>
      <c r="OMY12" s="870"/>
      <c r="OMZ12" s="870"/>
      <c r="ONA12" s="870"/>
      <c r="ONB12" s="870"/>
      <c r="ONC12" s="870"/>
      <c r="OND12" s="870"/>
      <c r="ONE12" s="870"/>
      <c r="ONF12" s="870"/>
      <c r="ONG12" s="870"/>
      <c r="ONH12" s="870"/>
      <c r="ONI12" s="870"/>
      <c r="ONJ12" s="870"/>
      <c r="ONK12" s="870"/>
      <c r="ONL12" s="870"/>
      <c r="ONM12" s="870"/>
      <c r="ONN12" s="870"/>
      <c r="ONO12" s="870"/>
      <c r="ONP12" s="870"/>
      <c r="ONQ12" s="870"/>
      <c r="ONR12" s="870"/>
      <c r="ONS12" s="870"/>
      <c r="ONT12" s="870"/>
      <c r="ONU12" s="870"/>
      <c r="ONV12" s="870"/>
      <c r="ONW12" s="870"/>
      <c r="ONX12" s="870"/>
      <c r="ONY12" s="870"/>
      <c r="ONZ12" s="870"/>
      <c r="OOA12" s="870"/>
      <c r="OOB12" s="870"/>
      <c r="OOC12" s="870"/>
      <c r="OOD12" s="870"/>
      <c r="OOE12" s="870"/>
      <c r="OOF12" s="870"/>
      <c r="OOG12" s="870"/>
      <c r="OOH12" s="870"/>
      <c r="OOI12" s="870"/>
      <c r="OOJ12" s="870"/>
      <c r="OOK12" s="870"/>
      <c r="OOL12" s="870"/>
      <c r="OOM12" s="870"/>
      <c r="OON12" s="870"/>
      <c r="OOO12" s="870"/>
      <c r="OOP12" s="870"/>
      <c r="OOQ12" s="870"/>
      <c r="OOR12" s="870"/>
      <c r="OOS12" s="870"/>
      <c r="OOT12" s="870"/>
      <c r="OOU12" s="870"/>
      <c r="OOV12" s="870"/>
      <c r="OOW12" s="870"/>
      <c r="OOX12" s="870"/>
      <c r="OOY12" s="870"/>
      <c r="OOZ12" s="870"/>
      <c r="OPA12" s="870"/>
      <c r="OPB12" s="870"/>
      <c r="OPC12" s="870"/>
      <c r="OPD12" s="870"/>
      <c r="OPE12" s="870"/>
      <c r="OPF12" s="870"/>
      <c r="OPG12" s="870"/>
      <c r="OPH12" s="870"/>
      <c r="OPI12" s="870"/>
      <c r="OPJ12" s="870"/>
      <c r="OPK12" s="870"/>
      <c r="OPL12" s="870"/>
      <c r="OPM12" s="870"/>
      <c r="OPN12" s="870"/>
      <c r="OPO12" s="870"/>
      <c r="OPP12" s="870"/>
      <c r="OPQ12" s="870"/>
      <c r="OPR12" s="870"/>
      <c r="OPS12" s="870"/>
      <c r="OPT12" s="870"/>
      <c r="OPU12" s="870"/>
      <c r="OPV12" s="870"/>
      <c r="OPW12" s="870"/>
      <c r="OPX12" s="870"/>
      <c r="OPY12" s="870"/>
      <c r="OPZ12" s="870"/>
      <c r="OQA12" s="870"/>
      <c r="OQB12" s="870"/>
      <c r="OQC12" s="870"/>
      <c r="OQD12" s="870"/>
      <c r="OQE12" s="870"/>
      <c r="OQF12" s="870"/>
      <c r="OQG12" s="870"/>
      <c r="OQH12" s="870"/>
      <c r="OQI12" s="870"/>
      <c r="OQJ12" s="870"/>
      <c r="OQK12" s="870"/>
      <c r="OQL12" s="870"/>
      <c r="OQM12" s="870"/>
      <c r="OQN12" s="870"/>
      <c r="OQO12" s="870"/>
      <c r="OQP12" s="870"/>
      <c r="OQQ12" s="870"/>
      <c r="OQR12" s="870"/>
      <c r="OQS12" s="870"/>
      <c r="OQT12" s="870"/>
      <c r="OQU12" s="870"/>
      <c r="OQV12" s="870"/>
      <c r="OQW12" s="870"/>
      <c r="OQX12" s="870"/>
      <c r="OQY12" s="870"/>
      <c r="OQZ12" s="870"/>
      <c r="ORA12" s="870"/>
      <c r="ORB12" s="870"/>
      <c r="ORC12" s="870"/>
      <c r="ORD12" s="870"/>
      <c r="ORE12" s="870"/>
      <c r="ORF12" s="870"/>
      <c r="ORG12" s="870"/>
      <c r="ORH12" s="870"/>
      <c r="ORI12" s="870"/>
      <c r="ORJ12" s="870"/>
      <c r="ORK12" s="870"/>
      <c r="ORL12" s="870"/>
      <c r="ORM12" s="870"/>
      <c r="ORN12" s="870"/>
      <c r="ORO12" s="870"/>
      <c r="ORP12" s="870"/>
      <c r="ORQ12" s="870"/>
      <c r="ORR12" s="870"/>
      <c r="ORS12" s="870"/>
      <c r="ORT12" s="870"/>
      <c r="ORU12" s="870"/>
      <c r="ORV12" s="870"/>
      <c r="ORW12" s="870"/>
      <c r="ORX12" s="870"/>
      <c r="ORY12" s="870"/>
      <c r="ORZ12" s="870"/>
      <c r="OSA12" s="870"/>
      <c r="OSB12" s="870"/>
      <c r="OSC12" s="870"/>
      <c r="OSD12" s="870"/>
      <c r="OSE12" s="870"/>
      <c r="OSF12" s="870"/>
      <c r="OSG12" s="870"/>
      <c r="OSH12" s="870"/>
      <c r="OSI12" s="870"/>
      <c r="OSJ12" s="870"/>
      <c r="OSK12" s="870"/>
      <c r="OSL12" s="870"/>
      <c r="OSM12" s="870"/>
      <c r="OSN12" s="870"/>
      <c r="OSO12" s="870"/>
      <c r="OSP12" s="870"/>
      <c r="OSQ12" s="870"/>
      <c r="OSR12" s="870"/>
      <c r="OSS12" s="870"/>
      <c r="OST12" s="870"/>
      <c r="OSU12" s="870"/>
      <c r="OSV12" s="870"/>
      <c r="OSW12" s="870"/>
      <c r="OSX12" s="870"/>
      <c r="OSY12" s="870"/>
      <c r="OSZ12" s="870"/>
      <c r="OTA12" s="870"/>
      <c r="OTB12" s="870"/>
      <c r="OTC12" s="870"/>
      <c r="OTD12" s="870"/>
      <c r="OTE12" s="870"/>
      <c r="OTF12" s="870"/>
      <c r="OTG12" s="870"/>
      <c r="OTH12" s="870"/>
      <c r="OTI12" s="870"/>
      <c r="OTJ12" s="870"/>
      <c r="OTK12" s="870"/>
      <c r="OTL12" s="870"/>
      <c r="OTM12" s="870"/>
      <c r="OTN12" s="870"/>
      <c r="OTO12" s="870"/>
      <c r="OTP12" s="870"/>
      <c r="OTQ12" s="870"/>
      <c r="OTR12" s="870"/>
      <c r="OTS12" s="870"/>
      <c r="OTT12" s="870"/>
      <c r="OTU12" s="870"/>
      <c r="OTV12" s="870"/>
      <c r="OTW12" s="870"/>
      <c r="OTX12" s="870"/>
      <c r="OTY12" s="870"/>
      <c r="OTZ12" s="870"/>
      <c r="OUA12" s="870"/>
      <c r="OUB12" s="870"/>
      <c r="OUC12" s="870"/>
      <c r="OUD12" s="870"/>
      <c r="OUE12" s="870"/>
      <c r="OUF12" s="870"/>
      <c r="OUG12" s="870"/>
      <c r="OUH12" s="870"/>
      <c r="OUI12" s="870"/>
      <c r="OUJ12" s="870"/>
      <c r="OUK12" s="870"/>
      <c r="OUL12" s="870"/>
      <c r="OUM12" s="870"/>
      <c r="OUN12" s="870"/>
      <c r="OUO12" s="870"/>
      <c r="OUP12" s="870"/>
      <c r="OUQ12" s="870"/>
      <c r="OUR12" s="870"/>
      <c r="OUS12" s="870"/>
      <c r="OUT12" s="870"/>
      <c r="OUU12" s="870"/>
      <c r="OUV12" s="870"/>
      <c r="OUW12" s="870"/>
      <c r="OUX12" s="870"/>
      <c r="OUY12" s="870"/>
      <c r="OUZ12" s="870"/>
      <c r="OVA12" s="870"/>
      <c r="OVB12" s="870"/>
      <c r="OVC12" s="870"/>
      <c r="OVD12" s="870"/>
      <c r="OVE12" s="870"/>
      <c r="OVF12" s="870"/>
      <c r="OVG12" s="870"/>
      <c r="OVH12" s="870"/>
      <c r="OVI12" s="870"/>
      <c r="OVJ12" s="870"/>
      <c r="OVK12" s="870"/>
      <c r="OVL12" s="870"/>
      <c r="OVM12" s="870"/>
      <c r="OVN12" s="870"/>
      <c r="OVO12" s="870"/>
      <c r="OVP12" s="870"/>
      <c r="OVQ12" s="870"/>
      <c r="OVR12" s="870"/>
      <c r="OVS12" s="870"/>
      <c r="OVT12" s="870"/>
      <c r="OVU12" s="870"/>
      <c r="OVV12" s="870"/>
      <c r="OVW12" s="870"/>
      <c r="OVX12" s="870"/>
      <c r="OVY12" s="870"/>
      <c r="OVZ12" s="870"/>
      <c r="OWA12" s="870"/>
      <c r="OWB12" s="870"/>
      <c r="OWC12" s="870"/>
      <c r="OWD12" s="870"/>
      <c r="OWE12" s="870"/>
      <c r="OWF12" s="870"/>
      <c r="OWG12" s="870"/>
      <c r="OWH12" s="870"/>
      <c r="OWI12" s="870"/>
      <c r="OWJ12" s="870"/>
      <c r="OWK12" s="870"/>
      <c r="OWL12" s="870"/>
      <c r="OWM12" s="870"/>
      <c r="OWN12" s="870"/>
      <c r="OWO12" s="870"/>
      <c r="OWP12" s="870"/>
      <c r="OWQ12" s="870"/>
      <c r="OWR12" s="870"/>
      <c r="OWS12" s="870"/>
      <c r="OWT12" s="870"/>
      <c r="OWU12" s="870"/>
      <c r="OWV12" s="870"/>
      <c r="OWW12" s="870"/>
      <c r="OWX12" s="870"/>
      <c r="OWY12" s="870"/>
      <c r="OWZ12" s="870"/>
      <c r="OXA12" s="870"/>
      <c r="OXB12" s="870"/>
      <c r="OXC12" s="870"/>
      <c r="OXD12" s="870"/>
      <c r="OXE12" s="870"/>
      <c r="OXF12" s="870"/>
      <c r="OXG12" s="870"/>
      <c r="OXH12" s="870"/>
      <c r="OXI12" s="870"/>
      <c r="OXJ12" s="870"/>
      <c r="OXK12" s="870"/>
      <c r="OXL12" s="870"/>
      <c r="OXM12" s="870"/>
      <c r="OXN12" s="870"/>
      <c r="OXO12" s="870"/>
      <c r="OXP12" s="870"/>
      <c r="OXQ12" s="870"/>
      <c r="OXR12" s="870"/>
      <c r="OXS12" s="870"/>
      <c r="OXT12" s="870"/>
      <c r="OXU12" s="870"/>
      <c r="OXV12" s="870"/>
      <c r="OXW12" s="870"/>
      <c r="OXX12" s="870"/>
      <c r="OXY12" s="870"/>
      <c r="OXZ12" s="870"/>
      <c r="OYA12" s="870"/>
      <c r="OYB12" s="870"/>
      <c r="OYC12" s="870"/>
      <c r="OYD12" s="870"/>
      <c r="OYE12" s="870"/>
      <c r="OYF12" s="870"/>
      <c r="OYG12" s="870"/>
      <c r="OYH12" s="870"/>
      <c r="OYI12" s="870"/>
      <c r="OYJ12" s="870"/>
      <c r="OYK12" s="870"/>
      <c r="OYL12" s="870"/>
      <c r="OYM12" s="870"/>
      <c r="OYN12" s="870"/>
      <c r="OYO12" s="870"/>
      <c r="OYP12" s="870"/>
      <c r="OYQ12" s="870"/>
      <c r="OYR12" s="870"/>
      <c r="OYS12" s="870"/>
      <c r="OYT12" s="870"/>
      <c r="OYU12" s="870"/>
      <c r="OYV12" s="870"/>
      <c r="OYW12" s="870"/>
      <c r="OYX12" s="870"/>
      <c r="OYY12" s="870"/>
      <c r="OYZ12" s="870"/>
      <c r="OZA12" s="870"/>
      <c r="OZB12" s="870"/>
      <c r="OZC12" s="870"/>
      <c r="OZD12" s="870"/>
      <c r="OZE12" s="870"/>
      <c r="OZF12" s="870"/>
      <c r="OZG12" s="870"/>
      <c r="OZH12" s="870"/>
      <c r="OZI12" s="870"/>
      <c r="OZJ12" s="870"/>
      <c r="OZK12" s="870"/>
      <c r="OZL12" s="870"/>
      <c r="OZM12" s="870"/>
      <c r="OZN12" s="870"/>
      <c r="OZO12" s="870"/>
      <c r="OZP12" s="870"/>
      <c r="OZQ12" s="870"/>
      <c r="OZR12" s="870"/>
      <c r="OZS12" s="870"/>
      <c r="OZT12" s="870"/>
      <c r="OZU12" s="870"/>
      <c r="OZV12" s="870"/>
      <c r="OZW12" s="870"/>
      <c r="OZX12" s="870"/>
      <c r="OZY12" s="870"/>
      <c r="OZZ12" s="870"/>
      <c r="PAA12" s="870"/>
      <c r="PAB12" s="870"/>
      <c r="PAC12" s="870"/>
      <c r="PAD12" s="870"/>
      <c r="PAE12" s="870"/>
      <c r="PAF12" s="870"/>
      <c r="PAG12" s="870"/>
      <c r="PAH12" s="870"/>
      <c r="PAI12" s="870"/>
      <c r="PAJ12" s="870"/>
      <c r="PAK12" s="870"/>
      <c r="PAL12" s="870"/>
      <c r="PAM12" s="870"/>
      <c r="PAN12" s="870"/>
      <c r="PAO12" s="870"/>
      <c r="PAP12" s="870"/>
      <c r="PAQ12" s="870"/>
      <c r="PAR12" s="870"/>
      <c r="PAS12" s="870"/>
      <c r="PAT12" s="870"/>
      <c r="PAU12" s="870"/>
      <c r="PAV12" s="870"/>
      <c r="PAW12" s="870"/>
      <c r="PAX12" s="870"/>
      <c r="PAY12" s="870"/>
      <c r="PAZ12" s="870"/>
      <c r="PBA12" s="870"/>
      <c r="PBB12" s="870"/>
      <c r="PBC12" s="870"/>
      <c r="PBD12" s="870"/>
      <c r="PBE12" s="870"/>
      <c r="PBF12" s="870"/>
      <c r="PBG12" s="870"/>
      <c r="PBH12" s="870"/>
      <c r="PBI12" s="870"/>
      <c r="PBJ12" s="870"/>
      <c r="PBK12" s="870"/>
      <c r="PBL12" s="870"/>
      <c r="PBM12" s="870"/>
      <c r="PBN12" s="870"/>
      <c r="PBO12" s="870"/>
      <c r="PBP12" s="870"/>
      <c r="PBQ12" s="870"/>
      <c r="PBR12" s="870"/>
      <c r="PBS12" s="870"/>
      <c r="PBT12" s="870"/>
      <c r="PBU12" s="870"/>
      <c r="PBV12" s="870"/>
      <c r="PBW12" s="870"/>
      <c r="PBX12" s="870"/>
      <c r="PBY12" s="870"/>
      <c r="PBZ12" s="870"/>
      <c r="PCA12" s="870"/>
      <c r="PCB12" s="870"/>
      <c r="PCC12" s="870"/>
      <c r="PCD12" s="870"/>
      <c r="PCE12" s="870"/>
      <c r="PCF12" s="870"/>
      <c r="PCG12" s="870"/>
      <c r="PCH12" s="870"/>
      <c r="PCI12" s="870"/>
      <c r="PCJ12" s="870"/>
      <c r="PCK12" s="870"/>
      <c r="PCL12" s="870"/>
      <c r="PCM12" s="870"/>
      <c r="PCN12" s="870"/>
      <c r="PCO12" s="870"/>
      <c r="PCP12" s="870"/>
      <c r="PCQ12" s="870"/>
      <c r="PCR12" s="870"/>
      <c r="PCS12" s="870"/>
      <c r="PCT12" s="870"/>
      <c r="PCU12" s="870"/>
      <c r="PCV12" s="870"/>
      <c r="PCW12" s="870"/>
      <c r="PCX12" s="870"/>
      <c r="PCY12" s="870"/>
      <c r="PCZ12" s="870"/>
      <c r="PDA12" s="870"/>
      <c r="PDB12" s="870"/>
      <c r="PDC12" s="870"/>
      <c r="PDD12" s="870"/>
      <c r="PDE12" s="870"/>
      <c r="PDF12" s="870"/>
      <c r="PDG12" s="870"/>
      <c r="PDH12" s="870"/>
      <c r="PDI12" s="870"/>
      <c r="PDJ12" s="870"/>
      <c r="PDK12" s="870"/>
      <c r="PDL12" s="870"/>
      <c r="PDM12" s="870"/>
      <c r="PDN12" s="870"/>
      <c r="PDO12" s="870"/>
      <c r="PDP12" s="870"/>
      <c r="PDQ12" s="870"/>
      <c r="PDR12" s="870"/>
      <c r="PDS12" s="870"/>
      <c r="PDT12" s="870"/>
      <c r="PDU12" s="870"/>
      <c r="PDV12" s="870"/>
      <c r="PDW12" s="870"/>
      <c r="PDX12" s="870"/>
      <c r="PDY12" s="870"/>
      <c r="PDZ12" s="870"/>
      <c r="PEA12" s="870"/>
      <c r="PEB12" s="870"/>
      <c r="PEC12" s="870"/>
      <c r="PED12" s="870"/>
      <c r="PEE12" s="870"/>
      <c r="PEF12" s="870"/>
      <c r="PEG12" s="870"/>
      <c r="PEH12" s="870"/>
      <c r="PEI12" s="870"/>
      <c r="PEJ12" s="870"/>
      <c r="PEK12" s="870"/>
      <c r="PEL12" s="870"/>
      <c r="PEM12" s="870"/>
      <c r="PEN12" s="870"/>
      <c r="PEO12" s="870"/>
      <c r="PEP12" s="870"/>
      <c r="PEQ12" s="870"/>
      <c r="PER12" s="870"/>
      <c r="PES12" s="870"/>
      <c r="PET12" s="870"/>
      <c r="PEU12" s="870"/>
      <c r="PEV12" s="870"/>
      <c r="PEW12" s="870"/>
      <c r="PEX12" s="870"/>
      <c r="PEY12" s="870"/>
      <c r="PEZ12" s="870"/>
      <c r="PFA12" s="870"/>
      <c r="PFB12" s="870"/>
      <c r="PFC12" s="870"/>
      <c r="PFD12" s="870"/>
      <c r="PFE12" s="870"/>
      <c r="PFF12" s="870"/>
      <c r="PFG12" s="870"/>
      <c r="PFH12" s="870"/>
      <c r="PFI12" s="870"/>
      <c r="PFJ12" s="870"/>
      <c r="PFK12" s="870"/>
      <c r="PFL12" s="870"/>
      <c r="PFM12" s="870"/>
      <c r="PFN12" s="870"/>
      <c r="PFO12" s="870"/>
      <c r="PFP12" s="870"/>
      <c r="PFQ12" s="870"/>
      <c r="PFR12" s="870"/>
      <c r="PFS12" s="870"/>
      <c r="PFT12" s="870"/>
      <c r="PFU12" s="870"/>
      <c r="PFV12" s="870"/>
      <c r="PFW12" s="870"/>
      <c r="PFX12" s="870"/>
      <c r="PFY12" s="870"/>
      <c r="PFZ12" s="870"/>
      <c r="PGA12" s="870"/>
      <c r="PGB12" s="870"/>
      <c r="PGC12" s="870"/>
      <c r="PGD12" s="870"/>
      <c r="PGE12" s="870"/>
      <c r="PGF12" s="870"/>
      <c r="PGG12" s="870"/>
      <c r="PGH12" s="870"/>
      <c r="PGI12" s="870"/>
      <c r="PGJ12" s="870"/>
      <c r="PGK12" s="870"/>
      <c r="PGL12" s="870"/>
      <c r="PGM12" s="870"/>
      <c r="PGN12" s="870"/>
      <c r="PGO12" s="870"/>
      <c r="PGP12" s="870"/>
      <c r="PGQ12" s="870"/>
      <c r="PGR12" s="870"/>
      <c r="PGS12" s="870"/>
      <c r="PGT12" s="870"/>
      <c r="PGU12" s="870"/>
      <c r="PGV12" s="870"/>
      <c r="PGW12" s="870"/>
      <c r="PGX12" s="870"/>
      <c r="PGY12" s="870"/>
      <c r="PGZ12" s="870"/>
      <c r="PHA12" s="870"/>
      <c r="PHB12" s="870"/>
      <c r="PHC12" s="870"/>
      <c r="PHD12" s="870"/>
      <c r="PHE12" s="870"/>
      <c r="PHF12" s="870"/>
      <c r="PHG12" s="870"/>
      <c r="PHH12" s="870"/>
      <c r="PHI12" s="870"/>
      <c r="PHJ12" s="870"/>
      <c r="PHK12" s="870"/>
      <c r="PHL12" s="870"/>
      <c r="PHM12" s="870"/>
      <c r="PHN12" s="870"/>
      <c r="PHO12" s="870"/>
      <c r="PHP12" s="870"/>
      <c r="PHQ12" s="870"/>
      <c r="PHR12" s="870"/>
      <c r="PHS12" s="870"/>
      <c r="PHT12" s="870"/>
      <c r="PHU12" s="870"/>
      <c r="PHV12" s="870"/>
      <c r="PHW12" s="870"/>
      <c r="PHX12" s="870"/>
      <c r="PHY12" s="870"/>
      <c r="PHZ12" s="870"/>
      <c r="PIA12" s="870"/>
      <c r="PIB12" s="870"/>
      <c r="PIC12" s="870"/>
      <c r="PID12" s="870"/>
      <c r="PIE12" s="870"/>
      <c r="PIF12" s="870"/>
      <c r="PIG12" s="870"/>
      <c r="PIH12" s="870"/>
      <c r="PII12" s="870"/>
      <c r="PIJ12" s="870"/>
      <c r="PIK12" s="870"/>
      <c r="PIL12" s="870"/>
      <c r="PIM12" s="870"/>
      <c r="PIN12" s="870"/>
      <c r="PIO12" s="870"/>
      <c r="PIP12" s="870"/>
      <c r="PIQ12" s="870"/>
      <c r="PIR12" s="870"/>
      <c r="PIS12" s="870"/>
      <c r="PIT12" s="870"/>
      <c r="PIU12" s="870"/>
      <c r="PIV12" s="870"/>
      <c r="PIW12" s="870"/>
      <c r="PIX12" s="870"/>
      <c r="PIY12" s="870"/>
      <c r="PIZ12" s="870"/>
      <c r="PJA12" s="870"/>
      <c r="PJB12" s="870"/>
      <c r="PJC12" s="870"/>
      <c r="PJD12" s="870"/>
      <c r="PJE12" s="870"/>
      <c r="PJF12" s="870"/>
      <c r="PJG12" s="870"/>
      <c r="PJH12" s="870"/>
      <c r="PJI12" s="870"/>
      <c r="PJJ12" s="870"/>
      <c r="PJK12" s="870"/>
      <c r="PJL12" s="870"/>
      <c r="PJM12" s="870"/>
      <c r="PJN12" s="870"/>
      <c r="PJO12" s="870"/>
      <c r="PJP12" s="870"/>
      <c r="PJQ12" s="870"/>
      <c r="PJR12" s="870"/>
      <c r="PJS12" s="870"/>
      <c r="PJT12" s="870"/>
      <c r="PJU12" s="870"/>
      <c r="PJV12" s="870"/>
      <c r="PJW12" s="870"/>
      <c r="PJX12" s="870"/>
      <c r="PJY12" s="870"/>
      <c r="PJZ12" s="870"/>
      <c r="PKA12" s="870"/>
      <c r="PKB12" s="870"/>
      <c r="PKC12" s="870"/>
      <c r="PKD12" s="870"/>
      <c r="PKE12" s="870"/>
      <c r="PKF12" s="870"/>
      <c r="PKG12" s="870"/>
      <c r="PKH12" s="870"/>
      <c r="PKI12" s="870"/>
      <c r="PKJ12" s="870"/>
      <c r="PKK12" s="870"/>
      <c r="PKL12" s="870"/>
      <c r="PKM12" s="870"/>
      <c r="PKN12" s="870"/>
      <c r="PKO12" s="870"/>
      <c r="PKP12" s="870"/>
      <c r="PKQ12" s="870"/>
      <c r="PKR12" s="870"/>
      <c r="PKS12" s="870"/>
      <c r="PKT12" s="870"/>
      <c r="PKU12" s="870"/>
      <c r="PKV12" s="870"/>
      <c r="PKW12" s="870"/>
      <c r="PKX12" s="870"/>
      <c r="PKY12" s="870"/>
      <c r="PKZ12" s="870"/>
      <c r="PLA12" s="870"/>
      <c r="PLB12" s="870"/>
      <c r="PLC12" s="870"/>
      <c r="PLD12" s="870"/>
      <c r="PLE12" s="870"/>
      <c r="PLF12" s="870"/>
      <c r="PLG12" s="870"/>
      <c r="PLH12" s="870"/>
      <c r="PLI12" s="870"/>
      <c r="PLJ12" s="870"/>
      <c r="PLK12" s="870"/>
      <c r="PLL12" s="870"/>
      <c r="PLM12" s="870"/>
      <c r="PLN12" s="870"/>
      <c r="PLO12" s="870"/>
      <c r="PLP12" s="870"/>
      <c r="PLQ12" s="870"/>
      <c r="PLR12" s="870"/>
      <c r="PLS12" s="870"/>
      <c r="PLT12" s="870"/>
      <c r="PLU12" s="870"/>
      <c r="PLV12" s="870"/>
      <c r="PLW12" s="870"/>
      <c r="PLX12" s="870"/>
      <c r="PLY12" s="870"/>
      <c r="PLZ12" s="870"/>
      <c r="PMA12" s="870"/>
      <c r="PMB12" s="870"/>
      <c r="PMC12" s="870"/>
      <c r="PMD12" s="870"/>
      <c r="PME12" s="870"/>
      <c r="PMF12" s="870"/>
      <c r="PMG12" s="870"/>
      <c r="PMH12" s="870"/>
      <c r="PMI12" s="870"/>
      <c r="PMJ12" s="870"/>
      <c r="PMK12" s="870"/>
      <c r="PML12" s="870"/>
      <c r="PMM12" s="870"/>
      <c r="PMN12" s="870"/>
      <c r="PMO12" s="870"/>
      <c r="PMP12" s="870"/>
      <c r="PMQ12" s="870"/>
      <c r="PMR12" s="870"/>
      <c r="PMS12" s="870"/>
      <c r="PMT12" s="870"/>
      <c r="PMU12" s="870"/>
      <c r="PMV12" s="870"/>
      <c r="PMW12" s="870"/>
      <c r="PMX12" s="870"/>
      <c r="PMY12" s="870"/>
      <c r="PMZ12" s="870"/>
      <c r="PNA12" s="870"/>
      <c r="PNB12" s="870"/>
      <c r="PNC12" s="870"/>
      <c r="PND12" s="870"/>
      <c r="PNE12" s="870"/>
      <c r="PNF12" s="870"/>
      <c r="PNG12" s="870"/>
      <c r="PNH12" s="870"/>
      <c r="PNI12" s="870"/>
      <c r="PNJ12" s="870"/>
      <c r="PNK12" s="870"/>
      <c r="PNL12" s="870"/>
      <c r="PNM12" s="870"/>
      <c r="PNN12" s="870"/>
      <c r="PNO12" s="870"/>
      <c r="PNP12" s="870"/>
      <c r="PNQ12" s="870"/>
      <c r="PNR12" s="870"/>
      <c r="PNS12" s="870"/>
      <c r="PNT12" s="870"/>
      <c r="PNU12" s="870"/>
      <c r="PNV12" s="870"/>
      <c r="PNW12" s="870"/>
      <c r="PNX12" s="870"/>
      <c r="PNY12" s="870"/>
      <c r="PNZ12" s="870"/>
      <c r="POA12" s="870"/>
      <c r="POB12" s="870"/>
      <c r="POC12" s="870"/>
      <c r="POD12" s="870"/>
      <c r="POE12" s="870"/>
      <c r="POF12" s="870"/>
      <c r="POG12" s="870"/>
      <c r="POH12" s="870"/>
      <c r="POI12" s="870"/>
      <c r="POJ12" s="870"/>
      <c r="POK12" s="870"/>
      <c r="POL12" s="870"/>
      <c r="POM12" s="870"/>
      <c r="PON12" s="870"/>
      <c r="POO12" s="870"/>
      <c r="POP12" s="870"/>
      <c r="POQ12" s="870"/>
      <c r="POR12" s="870"/>
      <c r="POS12" s="870"/>
      <c r="POT12" s="870"/>
      <c r="POU12" s="870"/>
      <c r="POV12" s="870"/>
      <c r="POW12" s="870"/>
      <c r="POX12" s="870"/>
      <c r="POY12" s="870"/>
      <c r="POZ12" s="870"/>
      <c r="PPA12" s="870"/>
      <c r="PPB12" s="870"/>
      <c r="PPC12" s="870"/>
      <c r="PPD12" s="870"/>
      <c r="PPE12" s="870"/>
      <c r="PPF12" s="870"/>
      <c r="PPG12" s="870"/>
      <c r="PPH12" s="870"/>
      <c r="PPI12" s="870"/>
      <c r="PPJ12" s="870"/>
      <c r="PPK12" s="870"/>
      <c r="PPL12" s="870"/>
      <c r="PPM12" s="870"/>
      <c r="PPN12" s="870"/>
      <c r="PPO12" s="870"/>
      <c r="PPP12" s="870"/>
      <c r="PPQ12" s="870"/>
      <c r="PPR12" s="870"/>
      <c r="PPS12" s="870"/>
      <c r="PPT12" s="870"/>
      <c r="PPU12" s="870"/>
      <c r="PPV12" s="870"/>
      <c r="PPW12" s="870"/>
      <c r="PPX12" s="870"/>
      <c r="PPY12" s="870"/>
      <c r="PPZ12" s="870"/>
      <c r="PQA12" s="870"/>
      <c r="PQB12" s="870"/>
      <c r="PQC12" s="870"/>
      <c r="PQD12" s="870"/>
      <c r="PQE12" s="870"/>
      <c r="PQF12" s="870"/>
      <c r="PQG12" s="870"/>
      <c r="PQH12" s="870"/>
      <c r="PQI12" s="870"/>
      <c r="PQJ12" s="870"/>
      <c r="PQK12" s="870"/>
      <c r="PQL12" s="870"/>
      <c r="PQM12" s="870"/>
      <c r="PQN12" s="870"/>
      <c r="PQO12" s="870"/>
      <c r="PQP12" s="870"/>
      <c r="PQQ12" s="870"/>
      <c r="PQR12" s="870"/>
      <c r="PQS12" s="870"/>
      <c r="PQT12" s="870"/>
      <c r="PQU12" s="870"/>
      <c r="PQV12" s="870"/>
      <c r="PQW12" s="870"/>
      <c r="PQX12" s="870"/>
      <c r="PQY12" s="870"/>
      <c r="PQZ12" s="870"/>
      <c r="PRA12" s="870"/>
      <c r="PRB12" s="870"/>
      <c r="PRC12" s="870"/>
      <c r="PRD12" s="870"/>
      <c r="PRE12" s="870"/>
      <c r="PRF12" s="870"/>
      <c r="PRG12" s="870"/>
      <c r="PRH12" s="870"/>
      <c r="PRI12" s="870"/>
      <c r="PRJ12" s="870"/>
      <c r="PRK12" s="870"/>
      <c r="PRL12" s="870"/>
      <c r="PRM12" s="870"/>
      <c r="PRN12" s="870"/>
      <c r="PRO12" s="870"/>
      <c r="PRP12" s="870"/>
      <c r="PRQ12" s="870"/>
      <c r="PRR12" s="870"/>
      <c r="PRS12" s="870"/>
      <c r="PRT12" s="870"/>
      <c r="PRU12" s="870"/>
      <c r="PRV12" s="870"/>
      <c r="PRW12" s="870"/>
      <c r="PRX12" s="870"/>
      <c r="PRY12" s="870"/>
      <c r="PRZ12" s="870"/>
      <c r="PSA12" s="870"/>
      <c r="PSB12" s="870"/>
      <c r="PSC12" s="870"/>
      <c r="PSD12" s="870"/>
      <c r="PSE12" s="870"/>
      <c r="PSF12" s="870"/>
      <c r="PSG12" s="870"/>
      <c r="PSH12" s="870"/>
      <c r="PSI12" s="870"/>
      <c r="PSJ12" s="870"/>
      <c r="PSK12" s="870"/>
      <c r="PSL12" s="870"/>
      <c r="PSM12" s="870"/>
      <c r="PSN12" s="870"/>
      <c r="PSO12" s="870"/>
      <c r="PSP12" s="870"/>
      <c r="PSQ12" s="870"/>
      <c r="PSR12" s="870"/>
      <c r="PSS12" s="870"/>
      <c r="PST12" s="870"/>
      <c r="PSU12" s="870"/>
      <c r="PSV12" s="870"/>
      <c r="PSW12" s="870"/>
      <c r="PSX12" s="870"/>
      <c r="PSY12" s="870"/>
      <c r="PSZ12" s="870"/>
      <c r="PTA12" s="870"/>
      <c r="PTB12" s="870"/>
      <c r="PTC12" s="870"/>
      <c r="PTD12" s="870"/>
      <c r="PTE12" s="870"/>
      <c r="PTF12" s="870"/>
      <c r="PTG12" s="870"/>
      <c r="PTH12" s="870"/>
      <c r="PTI12" s="870"/>
      <c r="PTJ12" s="870"/>
      <c r="PTK12" s="870"/>
      <c r="PTL12" s="870"/>
      <c r="PTM12" s="870"/>
      <c r="PTN12" s="870"/>
      <c r="PTO12" s="870"/>
      <c r="PTP12" s="870"/>
      <c r="PTQ12" s="870"/>
      <c r="PTR12" s="870"/>
      <c r="PTS12" s="870"/>
      <c r="PTT12" s="870"/>
      <c r="PTU12" s="870"/>
      <c r="PTV12" s="870"/>
      <c r="PTW12" s="870"/>
      <c r="PTX12" s="870"/>
      <c r="PTY12" s="870"/>
      <c r="PTZ12" s="870"/>
      <c r="PUA12" s="870"/>
      <c r="PUB12" s="870"/>
      <c r="PUC12" s="870"/>
      <c r="PUD12" s="870"/>
      <c r="PUE12" s="870"/>
      <c r="PUF12" s="870"/>
      <c r="PUG12" s="870"/>
      <c r="PUH12" s="870"/>
      <c r="PUI12" s="870"/>
      <c r="PUJ12" s="870"/>
      <c r="PUK12" s="870"/>
      <c r="PUL12" s="870"/>
      <c r="PUM12" s="870"/>
      <c r="PUN12" s="870"/>
      <c r="PUO12" s="870"/>
      <c r="PUP12" s="870"/>
      <c r="PUQ12" s="870"/>
      <c r="PUR12" s="870"/>
      <c r="PUS12" s="870"/>
      <c r="PUT12" s="870"/>
      <c r="PUU12" s="870"/>
      <c r="PUV12" s="870"/>
      <c r="PUW12" s="870"/>
      <c r="PUX12" s="870"/>
      <c r="PUY12" s="870"/>
      <c r="PUZ12" s="870"/>
      <c r="PVA12" s="870"/>
      <c r="PVB12" s="870"/>
      <c r="PVC12" s="870"/>
      <c r="PVD12" s="870"/>
      <c r="PVE12" s="870"/>
      <c r="PVF12" s="870"/>
      <c r="PVG12" s="870"/>
      <c r="PVH12" s="870"/>
      <c r="PVI12" s="870"/>
      <c r="PVJ12" s="870"/>
      <c r="PVK12" s="870"/>
      <c r="PVL12" s="870"/>
      <c r="PVM12" s="870"/>
      <c r="PVN12" s="870"/>
      <c r="PVO12" s="870"/>
      <c r="PVP12" s="870"/>
      <c r="PVQ12" s="870"/>
      <c r="PVR12" s="870"/>
      <c r="PVS12" s="870"/>
      <c r="PVT12" s="870"/>
      <c r="PVU12" s="870"/>
      <c r="PVV12" s="870"/>
      <c r="PVW12" s="870"/>
      <c r="PVX12" s="870"/>
      <c r="PVY12" s="870"/>
      <c r="PVZ12" s="870"/>
      <c r="PWA12" s="870"/>
      <c r="PWB12" s="870"/>
      <c r="PWC12" s="870"/>
      <c r="PWD12" s="870"/>
      <c r="PWE12" s="870"/>
      <c r="PWF12" s="870"/>
      <c r="PWG12" s="870"/>
      <c r="PWH12" s="870"/>
      <c r="PWI12" s="870"/>
      <c r="PWJ12" s="870"/>
      <c r="PWK12" s="870"/>
      <c r="PWL12" s="870"/>
      <c r="PWM12" s="870"/>
      <c r="PWN12" s="870"/>
      <c r="PWO12" s="870"/>
      <c r="PWP12" s="870"/>
      <c r="PWQ12" s="870"/>
      <c r="PWR12" s="870"/>
      <c r="PWS12" s="870"/>
      <c r="PWT12" s="870"/>
      <c r="PWU12" s="870"/>
      <c r="PWV12" s="870"/>
      <c r="PWW12" s="870"/>
      <c r="PWX12" s="870"/>
      <c r="PWY12" s="870"/>
      <c r="PWZ12" s="870"/>
      <c r="PXA12" s="870"/>
      <c r="PXB12" s="870"/>
      <c r="PXC12" s="870"/>
      <c r="PXD12" s="870"/>
      <c r="PXE12" s="870"/>
      <c r="PXF12" s="870"/>
      <c r="PXG12" s="870"/>
      <c r="PXH12" s="870"/>
      <c r="PXI12" s="870"/>
      <c r="PXJ12" s="870"/>
      <c r="PXK12" s="870"/>
      <c r="PXL12" s="870"/>
      <c r="PXM12" s="870"/>
      <c r="PXN12" s="870"/>
      <c r="PXO12" s="870"/>
      <c r="PXP12" s="870"/>
      <c r="PXQ12" s="870"/>
      <c r="PXR12" s="870"/>
      <c r="PXS12" s="870"/>
      <c r="PXT12" s="870"/>
      <c r="PXU12" s="870"/>
      <c r="PXV12" s="870"/>
      <c r="PXW12" s="870"/>
      <c r="PXX12" s="870"/>
      <c r="PXY12" s="870"/>
      <c r="PXZ12" s="870"/>
      <c r="PYA12" s="870"/>
      <c r="PYB12" s="870"/>
      <c r="PYC12" s="870"/>
      <c r="PYD12" s="870"/>
      <c r="PYE12" s="870"/>
      <c r="PYF12" s="870"/>
      <c r="PYG12" s="870"/>
      <c r="PYH12" s="870"/>
      <c r="PYI12" s="870"/>
      <c r="PYJ12" s="870"/>
      <c r="PYK12" s="870"/>
      <c r="PYL12" s="870"/>
      <c r="PYM12" s="870"/>
      <c r="PYN12" s="870"/>
      <c r="PYO12" s="870"/>
      <c r="PYP12" s="870"/>
      <c r="PYQ12" s="870"/>
      <c r="PYR12" s="870"/>
      <c r="PYS12" s="870"/>
      <c r="PYT12" s="870"/>
      <c r="PYU12" s="870"/>
      <c r="PYV12" s="870"/>
      <c r="PYW12" s="870"/>
      <c r="PYX12" s="870"/>
      <c r="PYY12" s="870"/>
      <c r="PYZ12" s="870"/>
      <c r="PZA12" s="870"/>
      <c r="PZB12" s="870"/>
      <c r="PZC12" s="870"/>
      <c r="PZD12" s="870"/>
      <c r="PZE12" s="870"/>
      <c r="PZF12" s="870"/>
      <c r="PZG12" s="870"/>
      <c r="PZH12" s="870"/>
      <c r="PZI12" s="870"/>
      <c r="PZJ12" s="870"/>
      <c r="PZK12" s="870"/>
      <c r="PZL12" s="870"/>
      <c r="PZM12" s="870"/>
      <c r="PZN12" s="870"/>
      <c r="PZO12" s="870"/>
      <c r="PZP12" s="870"/>
      <c r="PZQ12" s="870"/>
      <c r="PZR12" s="870"/>
      <c r="PZS12" s="870"/>
      <c r="PZT12" s="870"/>
      <c r="PZU12" s="870"/>
      <c r="PZV12" s="870"/>
      <c r="PZW12" s="870"/>
      <c r="PZX12" s="870"/>
      <c r="PZY12" s="870"/>
      <c r="PZZ12" s="870"/>
      <c r="QAA12" s="870"/>
      <c r="QAB12" s="870"/>
      <c r="QAC12" s="870"/>
      <c r="QAD12" s="870"/>
      <c r="QAE12" s="870"/>
      <c r="QAF12" s="870"/>
      <c r="QAG12" s="870"/>
      <c r="QAH12" s="870"/>
      <c r="QAI12" s="870"/>
      <c r="QAJ12" s="870"/>
      <c r="QAK12" s="870"/>
      <c r="QAL12" s="870"/>
      <c r="QAM12" s="870"/>
      <c r="QAN12" s="870"/>
      <c r="QAO12" s="870"/>
      <c r="QAP12" s="870"/>
      <c r="QAQ12" s="870"/>
      <c r="QAR12" s="870"/>
      <c r="QAS12" s="870"/>
      <c r="QAT12" s="870"/>
      <c r="QAU12" s="870"/>
      <c r="QAV12" s="870"/>
      <c r="QAW12" s="870"/>
      <c r="QAX12" s="870"/>
      <c r="QAY12" s="870"/>
      <c r="QAZ12" s="870"/>
      <c r="QBA12" s="870"/>
      <c r="QBB12" s="870"/>
      <c r="QBC12" s="870"/>
      <c r="QBD12" s="870"/>
      <c r="QBE12" s="870"/>
      <c r="QBF12" s="870"/>
      <c r="QBG12" s="870"/>
      <c r="QBH12" s="870"/>
      <c r="QBI12" s="870"/>
      <c r="QBJ12" s="870"/>
      <c r="QBK12" s="870"/>
      <c r="QBL12" s="870"/>
      <c r="QBM12" s="870"/>
      <c r="QBN12" s="870"/>
      <c r="QBO12" s="870"/>
      <c r="QBP12" s="870"/>
      <c r="QBQ12" s="870"/>
      <c r="QBR12" s="870"/>
      <c r="QBS12" s="870"/>
      <c r="QBT12" s="870"/>
      <c r="QBU12" s="870"/>
      <c r="QBV12" s="870"/>
      <c r="QBW12" s="870"/>
      <c r="QBX12" s="870"/>
      <c r="QBY12" s="870"/>
      <c r="QBZ12" s="870"/>
      <c r="QCA12" s="870"/>
      <c r="QCB12" s="870"/>
      <c r="QCC12" s="870"/>
      <c r="QCD12" s="870"/>
      <c r="QCE12" s="870"/>
      <c r="QCF12" s="870"/>
      <c r="QCG12" s="870"/>
      <c r="QCH12" s="870"/>
      <c r="QCI12" s="870"/>
      <c r="QCJ12" s="870"/>
      <c r="QCK12" s="870"/>
      <c r="QCL12" s="870"/>
      <c r="QCM12" s="870"/>
      <c r="QCN12" s="870"/>
      <c r="QCO12" s="870"/>
      <c r="QCP12" s="870"/>
      <c r="QCQ12" s="870"/>
      <c r="QCR12" s="870"/>
      <c r="QCS12" s="870"/>
      <c r="QCT12" s="870"/>
      <c r="QCU12" s="870"/>
      <c r="QCV12" s="870"/>
      <c r="QCW12" s="870"/>
      <c r="QCX12" s="870"/>
      <c r="QCY12" s="870"/>
      <c r="QCZ12" s="870"/>
      <c r="QDA12" s="870"/>
      <c r="QDB12" s="870"/>
      <c r="QDC12" s="870"/>
      <c r="QDD12" s="870"/>
      <c r="QDE12" s="870"/>
      <c r="QDF12" s="870"/>
      <c r="QDG12" s="870"/>
      <c r="QDH12" s="870"/>
      <c r="QDI12" s="870"/>
      <c r="QDJ12" s="870"/>
      <c r="QDK12" s="870"/>
      <c r="QDL12" s="870"/>
      <c r="QDM12" s="870"/>
      <c r="QDN12" s="870"/>
      <c r="QDO12" s="870"/>
      <c r="QDP12" s="870"/>
      <c r="QDQ12" s="870"/>
      <c r="QDR12" s="870"/>
      <c r="QDS12" s="870"/>
      <c r="QDT12" s="870"/>
      <c r="QDU12" s="870"/>
      <c r="QDV12" s="870"/>
      <c r="QDW12" s="870"/>
      <c r="QDX12" s="870"/>
      <c r="QDY12" s="870"/>
      <c r="QDZ12" s="870"/>
      <c r="QEA12" s="870"/>
      <c r="QEB12" s="870"/>
      <c r="QEC12" s="870"/>
      <c r="QED12" s="870"/>
      <c r="QEE12" s="870"/>
      <c r="QEF12" s="870"/>
      <c r="QEG12" s="870"/>
      <c r="QEH12" s="870"/>
      <c r="QEI12" s="870"/>
      <c r="QEJ12" s="870"/>
      <c r="QEK12" s="870"/>
      <c r="QEL12" s="870"/>
      <c r="QEM12" s="870"/>
      <c r="QEN12" s="870"/>
      <c r="QEO12" s="870"/>
      <c r="QEP12" s="870"/>
      <c r="QEQ12" s="870"/>
      <c r="QER12" s="870"/>
      <c r="QES12" s="870"/>
      <c r="QET12" s="870"/>
      <c r="QEU12" s="870"/>
      <c r="QEV12" s="870"/>
      <c r="QEW12" s="870"/>
      <c r="QEX12" s="870"/>
      <c r="QEY12" s="870"/>
      <c r="QEZ12" s="870"/>
      <c r="QFA12" s="870"/>
      <c r="QFB12" s="870"/>
      <c r="QFC12" s="870"/>
      <c r="QFD12" s="870"/>
      <c r="QFE12" s="870"/>
      <c r="QFF12" s="870"/>
      <c r="QFG12" s="870"/>
      <c r="QFH12" s="870"/>
      <c r="QFI12" s="870"/>
      <c r="QFJ12" s="870"/>
      <c r="QFK12" s="870"/>
      <c r="QFL12" s="870"/>
      <c r="QFM12" s="870"/>
      <c r="QFN12" s="870"/>
      <c r="QFO12" s="870"/>
      <c r="QFP12" s="870"/>
      <c r="QFQ12" s="870"/>
      <c r="QFR12" s="870"/>
      <c r="QFS12" s="870"/>
      <c r="QFT12" s="870"/>
      <c r="QFU12" s="870"/>
      <c r="QFV12" s="870"/>
      <c r="QFW12" s="870"/>
      <c r="QFX12" s="870"/>
      <c r="QFY12" s="870"/>
      <c r="QFZ12" s="870"/>
      <c r="QGA12" s="870"/>
      <c r="QGB12" s="870"/>
      <c r="QGC12" s="870"/>
      <c r="QGD12" s="870"/>
      <c r="QGE12" s="870"/>
      <c r="QGF12" s="870"/>
      <c r="QGG12" s="870"/>
      <c r="QGH12" s="870"/>
      <c r="QGI12" s="870"/>
      <c r="QGJ12" s="870"/>
      <c r="QGK12" s="870"/>
      <c r="QGL12" s="870"/>
      <c r="QGM12" s="870"/>
      <c r="QGN12" s="870"/>
      <c r="QGO12" s="870"/>
      <c r="QGP12" s="870"/>
      <c r="QGQ12" s="870"/>
      <c r="QGR12" s="870"/>
      <c r="QGS12" s="870"/>
      <c r="QGT12" s="870"/>
      <c r="QGU12" s="870"/>
      <c r="QGV12" s="870"/>
      <c r="QGW12" s="870"/>
      <c r="QGX12" s="870"/>
      <c r="QGY12" s="870"/>
      <c r="QGZ12" s="870"/>
      <c r="QHA12" s="870"/>
      <c r="QHB12" s="870"/>
      <c r="QHC12" s="870"/>
      <c r="QHD12" s="870"/>
      <c r="QHE12" s="870"/>
      <c r="QHF12" s="870"/>
      <c r="QHG12" s="870"/>
      <c r="QHH12" s="870"/>
      <c r="QHI12" s="870"/>
      <c r="QHJ12" s="870"/>
      <c r="QHK12" s="870"/>
      <c r="QHL12" s="870"/>
      <c r="QHM12" s="870"/>
      <c r="QHN12" s="870"/>
      <c r="QHO12" s="870"/>
      <c r="QHP12" s="870"/>
      <c r="QHQ12" s="870"/>
      <c r="QHR12" s="870"/>
      <c r="QHS12" s="870"/>
      <c r="QHT12" s="870"/>
      <c r="QHU12" s="870"/>
      <c r="QHV12" s="870"/>
      <c r="QHW12" s="870"/>
      <c r="QHX12" s="870"/>
      <c r="QHY12" s="870"/>
      <c r="QHZ12" s="870"/>
      <c r="QIA12" s="870"/>
      <c r="QIB12" s="870"/>
      <c r="QIC12" s="870"/>
      <c r="QID12" s="870"/>
      <c r="QIE12" s="870"/>
      <c r="QIF12" s="870"/>
      <c r="QIG12" s="870"/>
      <c r="QIH12" s="870"/>
      <c r="QII12" s="870"/>
      <c r="QIJ12" s="870"/>
      <c r="QIK12" s="870"/>
      <c r="QIL12" s="870"/>
      <c r="QIM12" s="870"/>
      <c r="QIN12" s="870"/>
      <c r="QIO12" s="870"/>
      <c r="QIP12" s="870"/>
      <c r="QIQ12" s="870"/>
      <c r="QIR12" s="870"/>
      <c r="QIS12" s="870"/>
      <c r="QIT12" s="870"/>
      <c r="QIU12" s="870"/>
      <c r="QIV12" s="870"/>
      <c r="QIW12" s="870"/>
      <c r="QIX12" s="870"/>
      <c r="QIY12" s="870"/>
      <c r="QIZ12" s="870"/>
      <c r="QJA12" s="870"/>
      <c r="QJB12" s="870"/>
      <c r="QJC12" s="870"/>
      <c r="QJD12" s="870"/>
      <c r="QJE12" s="870"/>
      <c r="QJF12" s="870"/>
      <c r="QJG12" s="870"/>
      <c r="QJH12" s="870"/>
      <c r="QJI12" s="870"/>
      <c r="QJJ12" s="870"/>
      <c r="QJK12" s="870"/>
      <c r="QJL12" s="870"/>
      <c r="QJM12" s="870"/>
      <c r="QJN12" s="870"/>
      <c r="QJO12" s="870"/>
      <c r="QJP12" s="870"/>
      <c r="QJQ12" s="870"/>
      <c r="QJR12" s="870"/>
      <c r="QJS12" s="870"/>
      <c r="QJT12" s="870"/>
      <c r="QJU12" s="870"/>
      <c r="QJV12" s="870"/>
      <c r="QJW12" s="870"/>
      <c r="QJX12" s="870"/>
      <c r="QJY12" s="870"/>
      <c r="QJZ12" s="870"/>
      <c r="QKA12" s="870"/>
      <c r="QKB12" s="870"/>
      <c r="QKC12" s="870"/>
      <c r="QKD12" s="870"/>
      <c r="QKE12" s="870"/>
      <c r="QKF12" s="870"/>
      <c r="QKG12" s="870"/>
      <c r="QKH12" s="870"/>
      <c r="QKI12" s="870"/>
      <c r="QKJ12" s="870"/>
      <c r="QKK12" s="870"/>
      <c r="QKL12" s="870"/>
      <c r="QKM12" s="870"/>
      <c r="QKN12" s="870"/>
      <c r="QKO12" s="870"/>
      <c r="QKP12" s="870"/>
      <c r="QKQ12" s="870"/>
      <c r="QKR12" s="870"/>
      <c r="QKS12" s="870"/>
      <c r="QKT12" s="870"/>
      <c r="QKU12" s="870"/>
      <c r="QKV12" s="870"/>
      <c r="QKW12" s="870"/>
      <c r="QKX12" s="870"/>
      <c r="QKY12" s="870"/>
      <c r="QKZ12" s="870"/>
      <c r="QLA12" s="870"/>
      <c r="QLB12" s="870"/>
      <c r="QLC12" s="870"/>
      <c r="QLD12" s="870"/>
      <c r="QLE12" s="870"/>
      <c r="QLF12" s="870"/>
      <c r="QLG12" s="870"/>
      <c r="QLH12" s="870"/>
      <c r="QLI12" s="870"/>
      <c r="QLJ12" s="870"/>
      <c r="QLK12" s="870"/>
      <c r="QLL12" s="870"/>
      <c r="QLM12" s="870"/>
      <c r="QLN12" s="870"/>
      <c r="QLO12" s="870"/>
      <c r="QLP12" s="870"/>
      <c r="QLQ12" s="870"/>
      <c r="QLR12" s="870"/>
      <c r="QLS12" s="870"/>
      <c r="QLT12" s="870"/>
      <c r="QLU12" s="870"/>
      <c r="QLV12" s="870"/>
      <c r="QLW12" s="870"/>
      <c r="QLX12" s="870"/>
      <c r="QLY12" s="870"/>
      <c r="QLZ12" s="870"/>
      <c r="QMA12" s="870"/>
      <c r="QMB12" s="870"/>
      <c r="QMC12" s="870"/>
      <c r="QMD12" s="870"/>
      <c r="QME12" s="870"/>
      <c r="QMF12" s="870"/>
      <c r="QMG12" s="870"/>
      <c r="QMH12" s="870"/>
      <c r="QMI12" s="870"/>
      <c r="QMJ12" s="870"/>
      <c r="QMK12" s="870"/>
      <c r="QML12" s="870"/>
      <c r="QMM12" s="870"/>
      <c r="QMN12" s="870"/>
      <c r="QMO12" s="870"/>
      <c r="QMP12" s="870"/>
      <c r="QMQ12" s="870"/>
      <c r="QMR12" s="870"/>
      <c r="QMS12" s="870"/>
      <c r="QMT12" s="870"/>
      <c r="QMU12" s="870"/>
      <c r="QMV12" s="870"/>
      <c r="QMW12" s="870"/>
      <c r="QMX12" s="870"/>
      <c r="QMY12" s="870"/>
      <c r="QMZ12" s="870"/>
      <c r="QNA12" s="870"/>
      <c r="QNB12" s="870"/>
      <c r="QNC12" s="870"/>
      <c r="QND12" s="870"/>
      <c r="QNE12" s="870"/>
      <c r="QNF12" s="870"/>
      <c r="QNG12" s="870"/>
      <c r="QNH12" s="870"/>
      <c r="QNI12" s="870"/>
      <c r="QNJ12" s="870"/>
      <c r="QNK12" s="870"/>
      <c r="QNL12" s="870"/>
      <c r="QNM12" s="870"/>
      <c r="QNN12" s="870"/>
      <c r="QNO12" s="870"/>
      <c r="QNP12" s="870"/>
      <c r="QNQ12" s="870"/>
      <c r="QNR12" s="870"/>
      <c r="QNS12" s="870"/>
      <c r="QNT12" s="870"/>
      <c r="QNU12" s="870"/>
      <c r="QNV12" s="870"/>
      <c r="QNW12" s="870"/>
      <c r="QNX12" s="870"/>
      <c r="QNY12" s="870"/>
      <c r="QNZ12" s="870"/>
      <c r="QOA12" s="870"/>
      <c r="QOB12" s="870"/>
      <c r="QOC12" s="870"/>
      <c r="QOD12" s="870"/>
      <c r="QOE12" s="870"/>
      <c r="QOF12" s="870"/>
      <c r="QOG12" s="870"/>
      <c r="QOH12" s="870"/>
      <c r="QOI12" s="870"/>
      <c r="QOJ12" s="870"/>
      <c r="QOK12" s="870"/>
      <c r="QOL12" s="870"/>
      <c r="QOM12" s="870"/>
      <c r="QON12" s="870"/>
      <c r="QOO12" s="870"/>
      <c r="QOP12" s="870"/>
      <c r="QOQ12" s="870"/>
      <c r="QOR12" s="870"/>
      <c r="QOS12" s="870"/>
      <c r="QOT12" s="870"/>
      <c r="QOU12" s="870"/>
      <c r="QOV12" s="870"/>
      <c r="QOW12" s="870"/>
      <c r="QOX12" s="870"/>
      <c r="QOY12" s="870"/>
      <c r="QOZ12" s="870"/>
      <c r="QPA12" s="870"/>
      <c r="QPB12" s="870"/>
      <c r="QPC12" s="870"/>
      <c r="QPD12" s="870"/>
      <c r="QPE12" s="870"/>
      <c r="QPF12" s="870"/>
      <c r="QPG12" s="870"/>
      <c r="QPH12" s="870"/>
      <c r="QPI12" s="870"/>
      <c r="QPJ12" s="870"/>
      <c r="QPK12" s="870"/>
      <c r="QPL12" s="870"/>
      <c r="QPM12" s="870"/>
      <c r="QPN12" s="870"/>
      <c r="QPO12" s="870"/>
      <c r="QPP12" s="870"/>
      <c r="QPQ12" s="870"/>
      <c r="QPR12" s="870"/>
      <c r="QPS12" s="870"/>
      <c r="QPT12" s="870"/>
      <c r="QPU12" s="870"/>
      <c r="QPV12" s="870"/>
      <c r="QPW12" s="870"/>
      <c r="QPX12" s="870"/>
      <c r="QPY12" s="870"/>
      <c r="QPZ12" s="870"/>
      <c r="QQA12" s="870"/>
      <c r="QQB12" s="870"/>
      <c r="QQC12" s="870"/>
      <c r="QQD12" s="870"/>
      <c r="QQE12" s="870"/>
      <c r="QQF12" s="870"/>
      <c r="QQG12" s="870"/>
      <c r="QQH12" s="870"/>
      <c r="QQI12" s="870"/>
      <c r="QQJ12" s="870"/>
      <c r="QQK12" s="870"/>
      <c r="QQL12" s="870"/>
      <c r="QQM12" s="870"/>
      <c r="QQN12" s="870"/>
      <c r="QQO12" s="870"/>
      <c r="QQP12" s="870"/>
      <c r="QQQ12" s="870"/>
      <c r="QQR12" s="870"/>
      <c r="QQS12" s="870"/>
      <c r="QQT12" s="870"/>
      <c r="QQU12" s="870"/>
      <c r="QQV12" s="870"/>
      <c r="QQW12" s="870"/>
      <c r="QQX12" s="870"/>
      <c r="QQY12" s="870"/>
      <c r="QQZ12" s="870"/>
      <c r="QRA12" s="870"/>
      <c r="QRB12" s="870"/>
      <c r="QRC12" s="870"/>
      <c r="QRD12" s="870"/>
      <c r="QRE12" s="870"/>
      <c r="QRF12" s="870"/>
      <c r="QRG12" s="870"/>
      <c r="QRH12" s="870"/>
      <c r="QRI12" s="870"/>
      <c r="QRJ12" s="870"/>
      <c r="QRK12" s="870"/>
      <c r="QRL12" s="870"/>
      <c r="QRM12" s="870"/>
      <c r="QRN12" s="870"/>
      <c r="QRO12" s="870"/>
      <c r="QRP12" s="870"/>
      <c r="QRQ12" s="870"/>
      <c r="QRR12" s="870"/>
      <c r="QRS12" s="870"/>
      <c r="QRT12" s="870"/>
      <c r="QRU12" s="870"/>
      <c r="QRV12" s="870"/>
      <c r="QRW12" s="870"/>
      <c r="QRX12" s="870"/>
      <c r="QRY12" s="870"/>
      <c r="QRZ12" s="870"/>
      <c r="QSA12" s="870"/>
      <c r="QSB12" s="870"/>
      <c r="QSC12" s="870"/>
      <c r="QSD12" s="870"/>
      <c r="QSE12" s="870"/>
      <c r="QSF12" s="870"/>
      <c r="QSG12" s="870"/>
      <c r="QSH12" s="870"/>
      <c r="QSI12" s="870"/>
      <c r="QSJ12" s="870"/>
      <c r="QSK12" s="870"/>
      <c r="QSL12" s="870"/>
      <c r="QSM12" s="870"/>
      <c r="QSN12" s="870"/>
      <c r="QSO12" s="870"/>
      <c r="QSP12" s="870"/>
      <c r="QSQ12" s="870"/>
      <c r="QSR12" s="870"/>
      <c r="QSS12" s="870"/>
      <c r="QST12" s="870"/>
      <c r="QSU12" s="870"/>
      <c r="QSV12" s="870"/>
      <c r="QSW12" s="870"/>
      <c r="QSX12" s="870"/>
      <c r="QSY12" s="870"/>
      <c r="QSZ12" s="870"/>
      <c r="QTA12" s="870"/>
      <c r="QTB12" s="870"/>
      <c r="QTC12" s="870"/>
      <c r="QTD12" s="870"/>
      <c r="QTE12" s="870"/>
      <c r="QTF12" s="870"/>
      <c r="QTG12" s="870"/>
      <c r="QTH12" s="870"/>
      <c r="QTI12" s="870"/>
      <c r="QTJ12" s="870"/>
      <c r="QTK12" s="870"/>
      <c r="QTL12" s="870"/>
      <c r="QTM12" s="870"/>
      <c r="QTN12" s="870"/>
      <c r="QTO12" s="870"/>
      <c r="QTP12" s="870"/>
      <c r="QTQ12" s="870"/>
      <c r="QTR12" s="870"/>
      <c r="QTS12" s="870"/>
      <c r="QTT12" s="870"/>
      <c r="QTU12" s="870"/>
      <c r="QTV12" s="870"/>
      <c r="QTW12" s="870"/>
      <c r="QTX12" s="870"/>
      <c r="QTY12" s="870"/>
      <c r="QTZ12" s="870"/>
      <c r="QUA12" s="870"/>
      <c r="QUB12" s="870"/>
      <c r="QUC12" s="870"/>
      <c r="QUD12" s="870"/>
      <c r="QUE12" s="870"/>
      <c r="QUF12" s="870"/>
      <c r="QUG12" s="870"/>
      <c r="QUH12" s="870"/>
      <c r="QUI12" s="870"/>
      <c r="QUJ12" s="870"/>
      <c r="QUK12" s="870"/>
      <c r="QUL12" s="870"/>
      <c r="QUM12" s="870"/>
      <c r="QUN12" s="870"/>
      <c r="QUO12" s="870"/>
      <c r="QUP12" s="870"/>
      <c r="QUQ12" s="870"/>
      <c r="QUR12" s="870"/>
      <c r="QUS12" s="870"/>
      <c r="QUT12" s="870"/>
      <c r="QUU12" s="870"/>
      <c r="QUV12" s="870"/>
      <c r="QUW12" s="870"/>
      <c r="QUX12" s="870"/>
      <c r="QUY12" s="870"/>
      <c r="QUZ12" s="870"/>
      <c r="QVA12" s="870"/>
      <c r="QVB12" s="870"/>
      <c r="QVC12" s="870"/>
      <c r="QVD12" s="870"/>
      <c r="QVE12" s="870"/>
      <c r="QVF12" s="870"/>
      <c r="QVG12" s="870"/>
      <c r="QVH12" s="870"/>
      <c r="QVI12" s="870"/>
      <c r="QVJ12" s="870"/>
      <c r="QVK12" s="870"/>
      <c r="QVL12" s="870"/>
      <c r="QVM12" s="870"/>
      <c r="QVN12" s="870"/>
      <c r="QVO12" s="870"/>
      <c r="QVP12" s="870"/>
      <c r="QVQ12" s="870"/>
      <c r="QVR12" s="870"/>
      <c r="QVS12" s="870"/>
      <c r="QVT12" s="870"/>
      <c r="QVU12" s="870"/>
      <c r="QVV12" s="870"/>
      <c r="QVW12" s="870"/>
      <c r="QVX12" s="870"/>
      <c r="QVY12" s="870"/>
      <c r="QVZ12" s="870"/>
      <c r="QWA12" s="870"/>
      <c r="QWB12" s="870"/>
      <c r="QWC12" s="870"/>
      <c r="QWD12" s="870"/>
      <c r="QWE12" s="870"/>
      <c r="QWF12" s="870"/>
      <c r="QWG12" s="870"/>
      <c r="QWH12" s="870"/>
      <c r="QWI12" s="870"/>
      <c r="QWJ12" s="870"/>
      <c r="QWK12" s="870"/>
      <c r="QWL12" s="870"/>
      <c r="QWM12" s="870"/>
      <c r="QWN12" s="870"/>
      <c r="QWO12" s="870"/>
      <c r="QWP12" s="870"/>
      <c r="QWQ12" s="870"/>
      <c r="QWR12" s="870"/>
      <c r="QWS12" s="870"/>
      <c r="QWT12" s="870"/>
      <c r="QWU12" s="870"/>
      <c r="QWV12" s="870"/>
      <c r="QWW12" s="870"/>
      <c r="QWX12" s="870"/>
      <c r="QWY12" s="870"/>
      <c r="QWZ12" s="870"/>
      <c r="QXA12" s="870"/>
      <c r="QXB12" s="870"/>
      <c r="QXC12" s="870"/>
      <c r="QXD12" s="870"/>
      <c r="QXE12" s="870"/>
      <c r="QXF12" s="870"/>
      <c r="QXG12" s="870"/>
      <c r="QXH12" s="870"/>
      <c r="QXI12" s="870"/>
      <c r="QXJ12" s="870"/>
      <c r="QXK12" s="870"/>
      <c r="QXL12" s="870"/>
      <c r="QXM12" s="870"/>
      <c r="QXN12" s="870"/>
      <c r="QXO12" s="870"/>
      <c r="QXP12" s="870"/>
      <c r="QXQ12" s="870"/>
      <c r="QXR12" s="870"/>
      <c r="QXS12" s="870"/>
      <c r="QXT12" s="870"/>
      <c r="QXU12" s="870"/>
      <c r="QXV12" s="870"/>
      <c r="QXW12" s="870"/>
      <c r="QXX12" s="870"/>
      <c r="QXY12" s="870"/>
      <c r="QXZ12" s="870"/>
      <c r="QYA12" s="870"/>
      <c r="QYB12" s="870"/>
      <c r="QYC12" s="870"/>
      <c r="QYD12" s="870"/>
      <c r="QYE12" s="870"/>
      <c r="QYF12" s="870"/>
      <c r="QYG12" s="870"/>
      <c r="QYH12" s="870"/>
      <c r="QYI12" s="870"/>
      <c r="QYJ12" s="870"/>
      <c r="QYK12" s="870"/>
      <c r="QYL12" s="870"/>
      <c r="QYM12" s="870"/>
      <c r="QYN12" s="870"/>
      <c r="QYO12" s="870"/>
      <c r="QYP12" s="870"/>
      <c r="QYQ12" s="870"/>
      <c r="QYR12" s="870"/>
      <c r="QYS12" s="870"/>
      <c r="QYT12" s="870"/>
      <c r="QYU12" s="870"/>
      <c r="QYV12" s="870"/>
      <c r="QYW12" s="870"/>
      <c r="QYX12" s="870"/>
      <c r="QYY12" s="870"/>
      <c r="QYZ12" s="870"/>
      <c r="QZA12" s="870"/>
      <c r="QZB12" s="870"/>
      <c r="QZC12" s="870"/>
      <c r="QZD12" s="870"/>
      <c r="QZE12" s="870"/>
      <c r="QZF12" s="870"/>
      <c r="QZG12" s="870"/>
      <c r="QZH12" s="870"/>
      <c r="QZI12" s="870"/>
      <c r="QZJ12" s="870"/>
      <c r="QZK12" s="870"/>
      <c r="QZL12" s="870"/>
      <c r="QZM12" s="870"/>
      <c r="QZN12" s="870"/>
      <c r="QZO12" s="870"/>
      <c r="QZP12" s="870"/>
      <c r="QZQ12" s="870"/>
      <c r="QZR12" s="870"/>
      <c r="QZS12" s="870"/>
      <c r="QZT12" s="870"/>
      <c r="QZU12" s="870"/>
      <c r="QZV12" s="870"/>
      <c r="QZW12" s="870"/>
      <c r="QZX12" s="870"/>
      <c r="QZY12" s="870"/>
      <c r="QZZ12" s="870"/>
      <c r="RAA12" s="870"/>
      <c r="RAB12" s="870"/>
      <c r="RAC12" s="870"/>
      <c r="RAD12" s="870"/>
      <c r="RAE12" s="870"/>
      <c r="RAF12" s="870"/>
      <c r="RAG12" s="870"/>
      <c r="RAH12" s="870"/>
      <c r="RAI12" s="870"/>
      <c r="RAJ12" s="870"/>
      <c r="RAK12" s="870"/>
      <c r="RAL12" s="870"/>
      <c r="RAM12" s="870"/>
      <c r="RAN12" s="870"/>
      <c r="RAO12" s="870"/>
      <c r="RAP12" s="870"/>
      <c r="RAQ12" s="870"/>
      <c r="RAR12" s="870"/>
      <c r="RAS12" s="870"/>
      <c r="RAT12" s="870"/>
      <c r="RAU12" s="870"/>
      <c r="RAV12" s="870"/>
      <c r="RAW12" s="870"/>
      <c r="RAX12" s="870"/>
      <c r="RAY12" s="870"/>
      <c r="RAZ12" s="870"/>
      <c r="RBA12" s="870"/>
      <c r="RBB12" s="870"/>
      <c r="RBC12" s="870"/>
      <c r="RBD12" s="870"/>
      <c r="RBE12" s="870"/>
      <c r="RBF12" s="870"/>
      <c r="RBG12" s="870"/>
      <c r="RBH12" s="870"/>
      <c r="RBI12" s="870"/>
      <c r="RBJ12" s="870"/>
      <c r="RBK12" s="870"/>
      <c r="RBL12" s="870"/>
      <c r="RBM12" s="870"/>
      <c r="RBN12" s="870"/>
      <c r="RBO12" s="870"/>
      <c r="RBP12" s="870"/>
      <c r="RBQ12" s="870"/>
      <c r="RBR12" s="870"/>
      <c r="RBS12" s="870"/>
      <c r="RBT12" s="870"/>
      <c r="RBU12" s="870"/>
      <c r="RBV12" s="870"/>
      <c r="RBW12" s="870"/>
      <c r="RBX12" s="870"/>
      <c r="RBY12" s="870"/>
      <c r="RBZ12" s="870"/>
      <c r="RCA12" s="870"/>
      <c r="RCB12" s="870"/>
      <c r="RCC12" s="870"/>
      <c r="RCD12" s="870"/>
      <c r="RCE12" s="870"/>
      <c r="RCF12" s="870"/>
      <c r="RCG12" s="870"/>
      <c r="RCH12" s="870"/>
      <c r="RCI12" s="870"/>
      <c r="RCJ12" s="870"/>
      <c r="RCK12" s="870"/>
      <c r="RCL12" s="870"/>
      <c r="RCM12" s="870"/>
      <c r="RCN12" s="870"/>
      <c r="RCO12" s="870"/>
      <c r="RCP12" s="870"/>
      <c r="RCQ12" s="870"/>
      <c r="RCR12" s="870"/>
      <c r="RCS12" s="870"/>
      <c r="RCT12" s="870"/>
      <c r="RCU12" s="870"/>
      <c r="RCV12" s="870"/>
      <c r="RCW12" s="870"/>
      <c r="RCX12" s="870"/>
      <c r="RCY12" s="870"/>
      <c r="RCZ12" s="870"/>
      <c r="RDA12" s="870"/>
      <c r="RDB12" s="870"/>
      <c r="RDC12" s="870"/>
      <c r="RDD12" s="870"/>
      <c r="RDE12" s="870"/>
      <c r="RDF12" s="870"/>
      <c r="RDG12" s="870"/>
      <c r="RDH12" s="870"/>
      <c r="RDI12" s="870"/>
      <c r="RDJ12" s="870"/>
      <c r="RDK12" s="870"/>
      <c r="RDL12" s="870"/>
      <c r="RDM12" s="870"/>
      <c r="RDN12" s="870"/>
      <c r="RDO12" s="870"/>
      <c r="RDP12" s="870"/>
      <c r="RDQ12" s="870"/>
      <c r="RDR12" s="870"/>
      <c r="RDS12" s="870"/>
      <c r="RDT12" s="870"/>
      <c r="RDU12" s="870"/>
      <c r="RDV12" s="870"/>
      <c r="RDW12" s="870"/>
      <c r="RDX12" s="870"/>
      <c r="RDY12" s="870"/>
      <c r="RDZ12" s="870"/>
      <c r="REA12" s="870"/>
      <c r="REB12" s="870"/>
      <c r="REC12" s="870"/>
      <c r="RED12" s="870"/>
      <c r="REE12" s="870"/>
      <c r="REF12" s="870"/>
      <c r="REG12" s="870"/>
      <c r="REH12" s="870"/>
      <c r="REI12" s="870"/>
      <c r="REJ12" s="870"/>
      <c r="REK12" s="870"/>
      <c r="REL12" s="870"/>
      <c r="REM12" s="870"/>
      <c r="REN12" s="870"/>
      <c r="REO12" s="870"/>
      <c r="REP12" s="870"/>
      <c r="REQ12" s="870"/>
      <c r="RER12" s="870"/>
      <c r="RES12" s="870"/>
      <c r="RET12" s="870"/>
      <c r="REU12" s="870"/>
      <c r="REV12" s="870"/>
      <c r="REW12" s="870"/>
      <c r="REX12" s="870"/>
      <c r="REY12" s="870"/>
      <c r="REZ12" s="870"/>
      <c r="RFA12" s="870"/>
      <c r="RFB12" s="870"/>
      <c r="RFC12" s="870"/>
      <c r="RFD12" s="870"/>
      <c r="RFE12" s="870"/>
      <c r="RFF12" s="870"/>
      <c r="RFG12" s="870"/>
      <c r="RFH12" s="870"/>
      <c r="RFI12" s="870"/>
      <c r="RFJ12" s="870"/>
      <c r="RFK12" s="870"/>
      <c r="RFL12" s="870"/>
      <c r="RFM12" s="870"/>
      <c r="RFN12" s="870"/>
      <c r="RFO12" s="870"/>
      <c r="RFP12" s="870"/>
      <c r="RFQ12" s="870"/>
      <c r="RFR12" s="870"/>
      <c r="RFS12" s="870"/>
      <c r="RFT12" s="870"/>
      <c r="RFU12" s="870"/>
      <c r="RFV12" s="870"/>
      <c r="RFW12" s="870"/>
      <c r="RFX12" s="870"/>
      <c r="RFY12" s="870"/>
      <c r="RFZ12" s="870"/>
      <c r="RGA12" s="870"/>
      <c r="RGB12" s="870"/>
      <c r="RGC12" s="870"/>
      <c r="RGD12" s="870"/>
      <c r="RGE12" s="870"/>
      <c r="RGF12" s="870"/>
      <c r="RGG12" s="870"/>
      <c r="RGH12" s="870"/>
      <c r="RGI12" s="870"/>
      <c r="RGJ12" s="870"/>
      <c r="RGK12" s="870"/>
      <c r="RGL12" s="870"/>
      <c r="RGM12" s="870"/>
      <c r="RGN12" s="870"/>
      <c r="RGO12" s="870"/>
      <c r="RGP12" s="870"/>
      <c r="RGQ12" s="870"/>
      <c r="RGR12" s="870"/>
      <c r="RGS12" s="870"/>
      <c r="RGT12" s="870"/>
      <c r="RGU12" s="870"/>
      <c r="RGV12" s="870"/>
      <c r="RGW12" s="870"/>
      <c r="RGX12" s="870"/>
      <c r="RGY12" s="870"/>
      <c r="RGZ12" s="870"/>
      <c r="RHA12" s="870"/>
      <c r="RHB12" s="870"/>
      <c r="RHC12" s="870"/>
      <c r="RHD12" s="870"/>
      <c r="RHE12" s="870"/>
      <c r="RHF12" s="870"/>
      <c r="RHG12" s="870"/>
      <c r="RHH12" s="870"/>
      <c r="RHI12" s="870"/>
      <c r="RHJ12" s="870"/>
      <c r="RHK12" s="870"/>
      <c r="RHL12" s="870"/>
      <c r="RHM12" s="870"/>
      <c r="RHN12" s="870"/>
      <c r="RHO12" s="870"/>
      <c r="RHP12" s="870"/>
      <c r="RHQ12" s="870"/>
      <c r="RHR12" s="870"/>
      <c r="RHS12" s="870"/>
      <c r="RHT12" s="870"/>
      <c r="RHU12" s="870"/>
      <c r="RHV12" s="870"/>
      <c r="RHW12" s="870"/>
      <c r="RHX12" s="870"/>
      <c r="RHY12" s="870"/>
      <c r="RHZ12" s="870"/>
      <c r="RIA12" s="870"/>
      <c r="RIB12" s="870"/>
      <c r="RIC12" s="870"/>
      <c r="RID12" s="870"/>
      <c r="RIE12" s="870"/>
      <c r="RIF12" s="870"/>
      <c r="RIG12" s="870"/>
      <c r="RIH12" s="870"/>
      <c r="RII12" s="870"/>
      <c r="RIJ12" s="870"/>
      <c r="RIK12" s="870"/>
      <c r="RIL12" s="870"/>
      <c r="RIM12" s="870"/>
      <c r="RIN12" s="870"/>
      <c r="RIO12" s="870"/>
      <c r="RIP12" s="870"/>
      <c r="RIQ12" s="870"/>
      <c r="RIR12" s="870"/>
      <c r="RIS12" s="870"/>
      <c r="RIT12" s="870"/>
      <c r="RIU12" s="870"/>
      <c r="RIV12" s="870"/>
      <c r="RIW12" s="870"/>
      <c r="RIX12" s="870"/>
      <c r="RIY12" s="870"/>
      <c r="RIZ12" s="870"/>
      <c r="RJA12" s="870"/>
      <c r="RJB12" s="870"/>
      <c r="RJC12" s="870"/>
      <c r="RJD12" s="870"/>
      <c r="RJE12" s="870"/>
      <c r="RJF12" s="870"/>
      <c r="RJG12" s="870"/>
      <c r="RJH12" s="870"/>
      <c r="RJI12" s="870"/>
      <c r="RJJ12" s="870"/>
      <c r="RJK12" s="870"/>
      <c r="RJL12" s="870"/>
      <c r="RJM12" s="870"/>
      <c r="RJN12" s="870"/>
      <c r="RJO12" s="870"/>
      <c r="RJP12" s="870"/>
      <c r="RJQ12" s="870"/>
      <c r="RJR12" s="870"/>
      <c r="RJS12" s="870"/>
      <c r="RJT12" s="870"/>
      <c r="RJU12" s="870"/>
      <c r="RJV12" s="870"/>
      <c r="RJW12" s="870"/>
      <c r="RJX12" s="870"/>
      <c r="RJY12" s="870"/>
      <c r="RJZ12" s="870"/>
      <c r="RKA12" s="870"/>
      <c r="RKB12" s="870"/>
      <c r="RKC12" s="870"/>
      <c r="RKD12" s="870"/>
      <c r="RKE12" s="870"/>
      <c r="RKF12" s="870"/>
      <c r="RKG12" s="870"/>
      <c r="RKH12" s="870"/>
      <c r="RKI12" s="870"/>
      <c r="RKJ12" s="870"/>
      <c r="RKK12" s="870"/>
      <c r="RKL12" s="870"/>
      <c r="RKM12" s="870"/>
      <c r="RKN12" s="870"/>
      <c r="RKO12" s="870"/>
      <c r="RKP12" s="870"/>
      <c r="RKQ12" s="870"/>
      <c r="RKR12" s="870"/>
      <c r="RKS12" s="870"/>
      <c r="RKT12" s="870"/>
      <c r="RKU12" s="870"/>
      <c r="RKV12" s="870"/>
      <c r="RKW12" s="870"/>
      <c r="RKX12" s="870"/>
      <c r="RKY12" s="870"/>
      <c r="RKZ12" s="870"/>
      <c r="RLA12" s="870"/>
      <c r="RLB12" s="870"/>
      <c r="RLC12" s="870"/>
      <c r="RLD12" s="870"/>
      <c r="RLE12" s="870"/>
      <c r="RLF12" s="870"/>
      <c r="RLG12" s="870"/>
      <c r="RLH12" s="870"/>
      <c r="RLI12" s="870"/>
      <c r="RLJ12" s="870"/>
      <c r="RLK12" s="870"/>
      <c r="RLL12" s="870"/>
      <c r="RLM12" s="870"/>
      <c r="RLN12" s="870"/>
      <c r="RLO12" s="870"/>
      <c r="RLP12" s="870"/>
      <c r="RLQ12" s="870"/>
      <c r="RLR12" s="870"/>
      <c r="RLS12" s="870"/>
      <c r="RLT12" s="870"/>
      <c r="RLU12" s="870"/>
      <c r="RLV12" s="870"/>
      <c r="RLW12" s="870"/>
      <c r="RLX12" s="870"/>
      <c r="RLY12" s="870"/>
      <c r="RLZ12" s="870"/>
      <c r="RMA12" s="870"/>
      <c r="RMB12" s="870"/>
      <c r="RMC12" s="870"/>
      <c r="RMD12" s="870"/>
      <c r="RME12" s="870"/>
      <c r="RMF12" s="870"/>
      <c r="RMG12" s="870"/>
      <c r="RMH12" s="870"/>
      <c r="RMI12" s="870"/>
      <c r="RMJ12" s="870"/>
      <c r="RMK12" s="870"/>
      <c r="RML12" s="870"/>
      <c r="RMM12" s="870"/>
      <c r="RMN12" s="870"/>
      <c r="RMO12" s="870"/>
      <c r="RMP12" s="870"/>
      <c r="RMQ12" s="870"/>
      <c r="RMR12" s="870"/>
      <c r="RMS12" s="870"/>
      <c r="RMT12" s="870"/>
      <c r="RMU12" s="870"/>
      <c r="RMV12" s="870"/>
      <c r="RMW12" s="870"/>
      <c r="RMX12" s="870"/>
      <c r="RMY12" s="870"/>
      <c r="RMZ12" s="870"/>
      <c r="RNA12" s="870"/>
      <c r="RNB12" s="870"/>
      <c r="RNC12" s="870"/>
      <c r="RND12" s="870"/>
      <c r="RNE12" s="870"/>
      <c r="RNF12" s="870"/>
      <c r="RNG12" s="870"/>
      <c r="RNH12" s="870"/>
      <c r="RNI12" s="870"/>
      <c r="RNJ12" s="870"/>
      <c r="RNK12" s="870"/>
      <c r="RNL12" s="870"/>
      <c r="RNM12" s="870"/>
      <c r="RNN12" s="870"/>
      <c r="RNO12" s="870"/>
      <c r="RNP12" s="870"/>
      <c r="RNQ12" s="870"/>
      <c r="RNR12" s="870"/>
      <c r="RNS12" s="870"/>
      <c r="RNT12" s="870"/>
      <c r="RNU12" s="870"/>
      <c r="RNV12" s="870"/>
      <c r="RNW12" s="870"/>
      <c r="RNX12" s="870"/>
      <c r="RNY12" s="870"/>
      <c r="RNZ12" s="870"/>
      <c r="ROA12" s="870"/>
      <c r="ROB12" s="870"/>
      <c r="ROC12" s="870"/>
      <c r="ROD12" s="870"/>
      <c r="ROE12" s="870"/>
      <c r="ROF12" s="870"/>
      <c r="ROG12" s="870"/>
      <c r="ROH12" s="870"/>
      <c r="ROI12" s="870"/>
      <c r="ROJ12" s="870"/>
      <c r="ROK12" s="870"/>
      <c r="ROL12" s="870"/>
      <c r="ROM12" s="870"/>
      <c r="RON12" s="870"/>
      <c r="ROO12" s="870"/>
      <c r="ROP12" s="870"/>
      <c r="ROQ12" s="870"/>
      <c r="ROR12" s="870"/>
      <c r="ROS12" s="870"/>
      <c r="ROT12" s="870"/>
      <c r="ROU12" s="870"/>
      <c r="ROV12" s="870"/>
      <c r="ROW12" s="870"/>
      <c r="ROX12" s="870"/>
      <c r="ROY12" s="870"/>
      <c r="ROZ12" s="870"/>
      <c r="RPA12" s="870"/>
      <c r="RPB12" s="870"/>
      <c r="RPC12" s="870"/>
      <c r="RPD12" s="870"/>
      <c r="RPE12" s="870"/>
      <c r="RPF12" s="870"/>
      <c r="RPG12" s="870"/>
      <c r="RPH12" s="870"/>
      <c r="RPI12" s="870"/>
      <c r="RPJ12" s="870"/>
      <c r="RPK12" s="870"/>
      <c r="RPL12" s="870"/>
      <c r="RPM12" s="870"/>
      <c r="RPN12" s="870"/>
      <c r="RPO12" s="870"/>
      <c r="RPP12" s="870"/>
      <c r="RPQ12" s="870"/>
      <c r="RPR12" s="870"/>
      <c r="RPS12" s="870"/>
      <c r="RPT12" s="870"/>
      <c r="RPU12" s="870"/>
      <c r="RPV12" s="870"/>
      <c r="RPW12" s="870"/>
      <c r="RPX12" s="870"/>
      <c r="RPY12" s="870"/>
      <c r="RPZ12" s="870"/>
      <c r="RQA12" s="870"/>
      <c r="RQB12" s="870"/>
      <c r="RQC12" s="870"/>
      <c r="RQD12" s="870"/>
      <c r="RQE12" s="870"/>
      <c r="RQF12" s="870"/>
      <c r="RQG12" s="870"/>
      <c r="RQH12" s="870"/>
      <c r="RQI12" s="870"/>
      <c r="RQJ12" s="870"/>
      <c r="RQK12" s="870"/>
      <c r="RQL12" s="870"/>
      <c r="RQM12" s="870"/>
      <c r="RQN12" s="870"/>
      <c r="RQO12" s="870"/>
      <c r="RQP12" s="870"/>
      <c r="RQQ12" s="870"/>
      <c r="RQR12" s="870"/>
      <c r="RQS12" s="870"/>
      <c r="RQT12" s="870"/>
      <c r="RQU12" s="870"/>
      <c r="RQV12" s="870"/>
      <c r="RQW12" s="870"/>
      <c r="RQX12" s="870"/>
      <c r="RQY12" s="870"/>
      <c r="RQZ12" s="870"/>
      <c r="RRA12" s="870"/>
      <c r="RRB12" s="870"/>
      <c r="RRC12" s="870"/>
      <c r="RRD12" s="870"/>
      <c r="RRE12" s="870"/>
      <c r="RRF12" s="870"/>
      <c r="RRG12" s="870"/>
      <c r="RRH12" s="870"/>
      <c r="RRI12" s="870"/>
      <c r="RRJ12" s="870"/>
      <c r="RRK12" s="870"/>
      <c r="RRL12" s="870"/>
      <c r="RRM12" s="870"/>
      <c r="RRN12" s="870"/>
      <c r="RRO12" s="870"/>
      <c r="RRP12" s="870"/>
      <c r="RRQ12" s="870"/>
      <c r="RRR12" s="870"/>
      <c r="RRS12" s="870"/>
      <c r="RRT12" s="870"/>
      <c r="RRU12" s="870"/>
      <c r="RRV12" s="870"/>
      <c r="RRW12" s="870"/>
      <c r="RRX12" s="870"/>
      <c r="RRY12" s="870"/>
      <c r="RRZ12" s="870"/>
      <c r="RSA12" s="870"/>
      <c r="RSB12" s="870"/>
      <c r="RSC12" s="870"/>
      <c r="RSD12" s="870"/>
      <c r="RSE12" s="870"/>
      <c r="RSF12" s="870"/>
      <c r="RSG12" s="870"/>
      <c r="RSH12" s="870"/>
      <c r="RSI12" s="870"/>
      <c r="RSJ12" s="870"/>
      <c r="RSK12" s="870"/>
      <c r="RSL12" s="870"/>
      <c r="RSM12" s="870"/>
      <c r="RSN12" s="870"/>
      <c r="RSO12" s="870"/>
      <c r="RSP12" s="870"/>
      <c r="RSQ12" s="870"/>
      <c r="RSR12" s="870"/>
      <c r="RSS12" s="870"/>
      <c r="RST12" s="870"/>
      <c r="RSU12" s="870"/>
      <c r="RSV12" s="870"/>
      <c r="RSW12" s="870"/>
      <c r="RSX12" s="870"/>
      <c r="RSY12" s="870"/>
      <c r="RSZ12" s="870"/>
      <c r="RTA12" s="870"/>
      <c r="RTB12" s="870"/>
      <c r="RTC12" s="870"/>
      <c r="RTD12" s="870"/>
      <c r="RTE12" s="870"/>
      <c r="RTF12" s="870"/>
      <c r="RTG12" s="870"/>
      <c r="RTH12" s="870"/>
      <c r="RTI12" s="870"/>
      <c r="RTJ12" s="870"/>
      <c r="RTK12" s="870"/>
      <c r="RTL12" s="870"/>
      <c r="RTM12" s="870"/>
      <c r="RTN12" s="870"/>
      <c r="RTO12" s="870"/>
      <c r="RTP12" s="870"/>
      <c r="RTQ12" s="870"/>
      <c r="RTR12" s="870"/>
      <c r="RTS12" s="870"/>
      <c r="RTT12" s="870"/>
      <c r="RTU12" s="870"/>
      <c r="RTV12" s="870"/>
      <c r="RTW12" s="870"/>
      <c r="RTX12" s="870"/>
      <c r="RTY12" s="870"/>
      <c r="RTZ12" s="870"/>
      <c r="RUA12" s="870"/>
      <c r="RUB12" s="870"/>
      <c r="RUC12" s="870"/>
      <c r="RUD12" s="870"/>
      <c r="RUE12" s="870"/>
      <c r="RUF12" s="870"/>
      <c r="RUG12" s="870"/>
      <c r="RUH12" s="870"/>
      <c r="RUI12" s="870"/>
      <c r="RUJ12" s="870"/>
      <c r="RUK12" s="870"/>
      <c r="RUL12" s="870"/>
      <c r="RUM12" s="870"/>
      <c r="RUN12" s="870"/>
      <c r="RUO12" s="870"/>
      <c r="RUP12" s="870"/>
      <c r="RUQ12" s="870"/>
      <c r="RUR12" s="870"/>
      <c r="RUS12" s="870"/>
      <c r="RUT12" s="870"/>
      <c r="RUU12" s="870"/>
      <c r="RUV12" s="870"/>
      <c r="RUW12" s="870"/>
      <c r="RUX12" s="870"/>
      <c r="RUY12" s="870"/>
      <c r="RUZ12" s="870"/>
      <c r="RVA12" s="870"/>
      <c r="RVB12" s="870"/>
      <c r="RVC12" s="870"/>
      <c r="RVD12" s="870"/>
      <c r="RVE12" s="870"/>
      <c r="RVF12" s="870"/>
      <c r="RVG12" s="870"/>
      <c r="RVH12" s="870"/>
      <c r="RVI12" s="870"/>
      <c r="RVJ12" s="870"/>
      <c r="RVK12" s="870"/>
      <c r="RVL12" s="870"/>
      <c r="RVM12" s="870"/>
      <c r="RVN12" s="870"/>
      <c r="RVO12" s="870"/>
      <c r="RVP12" s="870"/>
      <c r="RVQ12" s="870"/>
      <c r="RVR12" s="870"/>
      <c r="RVS12" s="870"/>
      <c r="RVT12" s="870"/>
      <c r="RVU12" s="870"/>
      <c r="RVV12" s="870"/>
      <c r="RVW12" s="870"/>
      <c r="RVX12" s="870"/>
      <c r="RVY12" s="870"/>
      <c r="RVZ12" s="870"/>
      <c r="RWA12" s="870"/>
      <c r="RWB12" s="870"/>
      <c r="RWC12" s="870"/>
      <c r="RWD12" s="870"/>
      <c r="RWE12" s="870"/>
      <c r="RWF12" s="870"/>
      <c r="RWG12" s="870"/>
      <c r="RWH12" s="870"/>
      <c r="RWI12" s="870"/>
      <c r="RWJ12" s="870"/>
      <c r="RWK12" s="870"/>
      <c r="RWL12" s="870"/>
      <c r="RWM12" s="870"/>
      <c r="RWN12" s="870"/>
      <c r="RWO12" s="870"/>
      <c r="RWP12" s="870"/>
      <c r="RWQ12" s="870"/>
      <c r="RWR12" s="870"/>
      <c r="RWS12" s="870"/>
      <c r="RWT12" s="870"/>
      <c r="RWU12" s="870"/>
      <c r="RWV12" s="870"/>
      <c r="RWW12" s="870"/>
      <c r="RWX12" s="870"/>
      <c r="RWY12" s="870"/>
      <c r="RWZ12" s="870"/>
      <c r="RXA12" s="870"/>
      <c r="RXB12" s="870"/>
      <c r="RXC12" s="870"/>
      <c r="RXD12" s="870"/>
      <c r="RXE12" s="870"/>
      <c r="RXF12" s="870"/>
      <c r="RXG12" s="870"/>
      <c r="RXH12" s="870"/>
      <c r="RXI12" s="870"/>
      <c r="RXJ12" s="870"/>
      <c r="RXK12" s="870"/>
      <c r="RXL12" s="870"/>
      <c r="RXM12" s="870"/>
      <c r="RXN12" s="870"/>
      <c r="RXO12" s="870"/>
      <c r="RXP12" s="870"/>
      <c r="RXQ12" s="870"/>
      <c r="RXR12" s="870"/>
      <c r="RXS12" s="870"/>
      <c r="RXT12" s="870"/>
      <c r="RXU12" s="870"/>
      <c r="RXV12" s="870"/>
      <c r="RXW12" s="870"/>
      <c r="RXX12" s="870"/>
      <c r="RXY12" s="870"/>
      <c r="RXZ12" s="870"/>
      <c r="RYA12" s="870"/>
      <c r="RYB12" s="870"/>
      <c r="RYC12" s="870"/>
      <c r="RYD12" s="870"/>
      <c r="RYE12" s="870"/>
      <c r="RYF12" s="870"/>
      <c r="RYG12" s="870"/>
      <c r="RYH12" s="870"/>
      <c r="RYI12" s="870"/>
      <c r="RYJ12" s="870"/>
      <c r="RYK12" s="870"/>
      <c r="RYL12" s="870"/>
      <c r="RYM12" s="870"/>
      <c r="RYN12" s="870"/>
      <c r="RYO12" s="870"/>
      <c r="RYP12" s="870"/>
      <c r="RYQ12" s="870"/>
      <c r="RYR12" s="870"/>
      <c r="RYS12" s="870"/>
      <c r="RYT12" s="870"/>
      <c r="RYU12" s="870"/>
      <c r="RYV12" s="870"/>
      <c r="RYW12" s="870"/>
      <c r="RYX12" s="870"/>
      <c r="RYY12" s="870"/>
      <c r="RYZ12" s="870"/>
      <c r="RZA12" s="870"/>
      <c r="RZB12" s="870"/>
      <c r="RZC12" s="870"/>
      <c r="RZD12" s="870"/>
      <c r="RZE12" s="870"/>
      <c r="RZF12" s="870"/>
      <c r="RZG12" s="870"/>
      <c r="RZH12" s="870"/>
      <c r="RZI12" s="870"/>
      <c r="RZJ12" s="870"/>
      <c r="RZK12" s="870"/>
      <c r="RZL12" s="870"/>
      <c r="RZM12" s="870"/>
      <c r="RZN12" s="870"/>
      <c r="RZO12" s="870"/>
      <c r="RZP12" s="870"/>
      <c r="RZQ12" s="870"/>
      <c r="RZR12" s="870"/>
      <c r="RZS12" s="870"/>
      <c r="RZT12" s="870"/>
      <c r="RZU12" s="870"/>
      <c r="RZV12" s="870"/>
      <c r="RZW12" s="870"/>
      <c r="RZX12" s="870"/>
      <c r="RZY12" s="870"/>
      <c r="RZZ12" s="870"/>
      <c r="SAA12" s="870"/>
      <c r="SAB12" s="870"/>
      <c r="SAC12" s="870"/>
      <c r="SAD12" s="870"/>
      <c r="SAE12" s="870"/>
      <c r="SAF12" s="870"/>
      <c r="SAG12" s="870"/>
      <c r="SAH12" s="870"/>
      <c r="SAI12" s="870"/>
      <c r="SAJ12" s="870"/>
      <c r="SAK12" s="870"/>
      <c r="SAL12" s="870"/>
      <c r="SAM12" s="870"/>
      <c r="SAN12" s="870"/>
      <c r="SAO12" s="870"/>
      <c r="SAP12" s="870"/>
      <c r="SAQ12" s="870"/>
      <c r="SAR12" s="870"/>
      <c r="SAS12" s="870"/>
      <c r="SAT12" s="870"/>
      <c r="SAU12" s="870"/>
      <c r="SAV12" s="870"/>
      <c r="SAW12" s="870"/>
      <c r="SAX12" s="870"/>
      <c r="SAY12" s="870"/>
      <c r="SAZ12" s="870"/>
      <c r="SBA12" s="870"/>
      <c r="SBB12" s="870"/>
      <c r="SBC12" s="870"/>
      <c r="SBD12" s="870"/>
      <c r="SBE12" s="870"/>
      <c r="SBF12" s="870"/>
      <c r="SBG12" s="870"/>
      <c r="SBH12" s="870"/>
      <c r="SBI12" s="870"/>
      <c r="SBJ12" s="870"/>
      <c r="SBK12" s="870"/>
      <c r="SBL12" s="870"/>
      <c r="SBM12" s="870"/>
      <c r="SBN12" s="870"/>
      <c r="SBO12" s="870"/>
      <c r="SBP12" s="870"/>
      <c r="SBQ12" s="870"/>
      <c r="SBR12" s="870"/>
      <c r="SBS12" s="870"/>
      <c r="SBT12" s="870"/>
      <c r="SBU12" s="870"/>
      <c r="SBV12" s="870"/>
      <c r="SBW12" s="870"/>
      <c r="SBX12" s="870"/>
      <c r="SBY12" s="870"/>
      <c r="SBZ12" s="870"/>
      <c r="SCA12" s="870"/>
      <c r="SCB12" s="870"/>
      <c r="SCC12" s="870"/>
      <c r="SCD12" s="870"/>
      <c r="SCE12" s="870"/>
      <c r="SCF12" s="870"/>
      <c r="SCG12" s="870"/>
      <c r="SCH12" s="870"/>
      <c r="SCI12" s="870"/>
      <c r="SCJ12" s="870"/>
      <c r="SCK12" s="870"/>
      <c r="SCL12" s="870"/>
      <c r="SCM12" s="870"/>
      <c r="SCN12" s="870"/>
      <c r="SCO12" s="870"/>
      <c r="SCP12" s="870"/>
      <c r="SCQ12" s="870"/>
      <c r="SCR12" s="870"/>
      <c r="SCS12" s="870"/>
      <c r="SCT12" s="870"/>
      <c r="SCU12" s="870"/>
      <c r="SCV12" s="870"/>
      <c r="SCW12" s="870"/>
      <c r="SCX12" s="870"/>
      <c r="SCY12" s="870"/>
      <c r="SCZ12" s="870"/>
      <c r="SDA12" s="870"/>
      <c r="SDB12" s="870"/>
      <c r="SDC12" s="870"/>
      <c r="SDD12" s="870"/>
      <c r="SDE12" s="870"/>
      <c r="SDF12" s="870"/>
      <c r="SDG12" s="870"/>
      <c r="SDH12" s="870"/>
      <c r="SDI12" s="870"/>
      <c r="SDJ12" s="870"/>
      <c r="SDK12" s="870"/>
      <c r="SDL12" s="870"/>
      <c r="SDM12" s="870"/>
      <c r="SDN12" s="870"/>
      <c r="SDO12" s="870"/>
      <c r="SDP12" s="870"/>
      <c r="SDQ12" s="870"/>
      <c r="SDR12" s="870"/>
      <c r="SDS12" s="870"/>
      <c r="SDT12" s="870"/>
      <c r="SDU12" s="870"/>
      <c r="SDV12" s="870"/>
      <c r="SDW12" s="870"/>
      <c r="SDX12" s="870"/>
      <c r="SDY12" s="870"/>
      <c r="SDZ12" s="870"/>
      <c r="SEA12" s="870"/>
      <c r="SEB12" s="870"/>
      <c r="SEC12" s="870"/>
      <c r="SED12" s="870"/>
      <c r="SEE12" s="870"/>
      <c r="SEF12" s="870"/>
      <c r="SEG12" s="870"/>
      <c r="SEH12" s="870"/>
      <c r="SEI12" s="870"/>
      <c r="SEJ12" s="870"/>
      <c r="SEK12" s="870"/>
      <c r="SEL12" s="870"/>
      <c r="SEM12" s="870"/>
      <c r="SEN12" s="870"/>
      <c r="SEO12" s="870"/>
      <c r="SEP12" s="870"/>
      <c r="SEQ12" s="870"/>
      <c r="SER12" s="870"/>
      <c r="SES12" s="870"/>
      <c r="SET12" s="870"/>
      <c r="SEU12" s="870"/>
      <c r="SEV12" s="870"/>
      <c r="SEW12" s="870"/>
      <c r="SEX12" s="870"/>
      <c r="SEY12" s="870"/>
      <c r="SEZ12" s="870"/>
      <c r="SFA12" s="870"/>
      <c r="SFB12" s="870"/>
      <c r="SFC12" s="870"/>
      <c r="SFD12" s="870"/>
      <c r="SFE12" s="870"/>
      <c r="SFF12" s="870"/>
      <c r="SFG12" s="870"/>
      <c r="SFH12" s="870"/>
      <c r="SFI12" s="870"/>
      <c r="SFJ12" s="870"/>
      <c r="SFK12" s="870"/>
      <c r="SFL12" s="870"/>
      <c r="SFM12" s="870"/>
      <c r="SFN12" s="870"/>
      <c r="SFO12" s="870"/>
      <c r="SFP12" s="870"/>
      <c r="SFQ12" s="870"/>
      <c r="SFR12" s="870"/>
      <c r="SFS12" s="870"/>
      <c r="SFT12" s="870"/>
      <c r="SFU12" s="870"/>
      <c r="SFV12" s="870"/>
      <c r="SFW12" s="870"/>
      <c r="SFX12" s="870"/>
      <c r="SFY12" s="870"/>
      <c r="SFZ12" s="870"/>
      <c r="SGA12" s="870"/>
      <c r="SGB12" s="870"/>
      <c r="SGC12" s="870"/>
      <c r="SGD12" s="870"/>
      <c r="SGE12" s="870"/>
      <c r="SGF12" s="870"/>
      <c r="SGG12" s="870"/>
      <c r="SGH12" s="870"/>
      <c r="SGI12" s="870"/>
      <c r="SGJ12" s="870"/>
      <c r="SGK12" s="870"/>
      <c r="SGL12" s="870"/>
      <c r="SGM12" s="870"/>
      <c r="SGN12" s="870"/>
      <c r="SGO12" s="870"/>
      <c r="SGP12" s="870"/>
      <c r="SGQ12" s="870"/>
      <c r="SGR12" s="870"/>
      <c r="SGS12" s="870"/>
      <c r="SGT12" s="870"/>
      <c r="SGU12" s="870"/>
      <c r="SGV12" s="870"/>
      <c r="SGW12" s="870"/>
      <c r="SGX12" s="870"/>
      <c r="SGY12" s="870"/>
      <c r="SGZ12" s="870"/>
      <c r="SHA12" s="870"/>
      <c r="SHB12" s="870"/>
      <c r="SHC12" s="870"/>
      <c r="SHD12" s="870"/>
      <c r="SHE12" s="870"/>
      <c r="SHF12" s="870"/>
      <c r="SHG12" s="870"/>
      <c r="SHH12" s="870"/>
      <c r="SHI12" s="870"/>
      <c r="SHJ12" s="870"/>
      <c r="SHK12" s="870"/>
      <c r="SHL12" s="870"/>
      <c r="SHM12" s="870"/>
      <c r="SHN12" s="870"/>
      <c r="SHO12" s="870"/>
      <c r="SHP12" s="870"/>
      <c r="SHQ12" s="870"/>
      <c r="SHR12" s="870"/>
      <c r="SHS12" s="870"/>
      <c r="SHT12" s="870"/>
      <c r="SHU12" s="870"/>
      <c r="SHV12" s="870"/>
      <c r="SHW12" s="870"/>
      <c r="SHX12" s="870"/>
      <c r="SHY12" s="870"/>
      <c r="SHZ12" s="870"/>
      <c r="SIA12" s="870"/>
      <c r="SIB12" s="870"/>
      <c r="SIC12" s="870"/>
      <c r="SID12" s="870"/>
      <c r="SIE12" s="870"/>
      <c r="SIF12" s="870"/>
      <c r="SIG12" s="870"/>
      <c r="SIH12" s="870"/>
      <c r="SII12" s="870"/>
      <c r="SIJ12" s="870"/>
      <c r="SIK12" s="870"/>
      <c r="SIL12" s="870"/>
      <c r="SIM12" s="870"/>
      <c r="SIN12" s="870"/>
      <c r="SIO12" s="870"/>
      <c r="SIP12" s="870"/>
      <c r="SIQ12" s="870"/>
      <c r="SIR12" s="870"/>
      <c r="SIS12" s="870"/>
      <c r="SIT12" s="870"/>
      <c r="SIU12" s="870"/>
      <c r="SIV12" s="870"/>
      <c r="SIW12" s="870"/>
      <c r="SIX12" s="870"/>
      <c r="SIY12" s="870"/>
      <c r="SIZ12" s="870"/>
      <c r="SJA12" s="870"/>
      <c r="SJB12" s="870"/>
      <c r="SJC12" s="870"/>
      <c r="SJD12" s="870"/>
      <c r="SJE12" s="870"/>
      <c r="SJF12" s="870"/>
      <c r="SJG12" s="870"/>
      <c r="SJH12" s="870"/>
      <c r="SJI12" s="870"/>
      <c r="SJJ12" s="870"/>
      <c r="SJK12" s="870"/>
      <c r="SJL12" s="870"/>
      <c r="SJM12" s="870"/>
      <c r="SJN12" s="870"/>
      <c r="SJO12" s="870"/>
      <c r="SJP12" s="870"/>
      <c r="SJQ12" s="870"/>
      <c r="SJR12" s="870"/>
      <c r="SJS12" s="870"/>
      <c r="SJT12" s="870"/>
      <c r="SJU12" s="870"/>
      <c r="SJV12" s="870"/>
      <c r="SJW12" s="870"/>
      <c r="SJX12" s="870"/>
      <c r="SJY12" s="870"/>
      <c r="SJZ12" s="870"/>
      <c r="SKA12" s="870"/>
      <c r="SKB12" s="870"/>
      <c r="SKC12" s="870"/>
      <c r="SKD12" s="870"/>
      <c r="SKE12" s="870"/>
      <c r="SKF12" s="870"/>
      <c r="SKG12" s="870"/>
      <c r="SKH12" s="870"/>
      <c r="SKI12" s="870"/>
      <c r="SKJ12" s="870"/>
      <c r="SKK12" s="870"/>
      <c r="SKL12" s="870"/>
      <c r="SKM12" s="870"/>
      <c r="SKN12" s="870"/>
      <c r="SKO12" s="870"/>
      <c r="SKP12" s="870"/>
      <c r="SKQ12" s="870"/>
      <c r="SKR12" s="870"/>
      <c r="SKS12" s="870"/>
      <c r="SKT12" s="870"/>
      <c r="SKU12" s="870"/>
      <c r="SKV12" s="870"/>
      <c r="SKW12" s="870"/>
      <c r="SKX12" s="870"/>
      <c r="SKY12" s="870"/>
      <c r="SKZ12" s="870"/>
      <c r="SLA12" s="870"/>
      <c r="SLB12" s="870"/>
      <c r="SLC12" s="870"/>
      <c r="SLD12" s="870"/>
      <c r="SLE12" s="870"/>
      <c r="SLF12" s="870"/>
      <c r="SLG12" s="870"/>
      <c r="SLH12" s="870"/>
      <c r="SLI12" s="870"/>
      <c r="SLJ12" s="870"/>
      <c r="SLK12" s="870"/>
      <c r="SLL12" s="870"/>
      <c r="SLM12" s="870"/>
      <c r="SLN12" s="870"/>
      <c r="SLO12" s="870"/>
      <c r="SLP12" s="870"/>
      <c r="SLQ12" s="870"/>
      <c r="SLR12" s="870"/>
      <c r="SLS12" s="870"/>
      <c r="SLT12" s="870"/>
      <c r="SLU12" s="870"/>
      <c r="SLV12" s="870"/>
      <c r="SLW12" s="870"/>
      <c r="SLX12" s="870"/>
      <c r="SLY12" s="870"/>
      <c r="SLZ12" s="870"/>
      <c r="SMA12" s="870"/>
      <c r="SMB12" s="870"/>
      <c r="SMC12" s="870"/>
      <c r="SMD12" s="870"/>
      <c r="SME12" s="870"/>
      <c r="SMF12" s="870"/>
      <c r="SMG12" s="870"/>
      <c r="SMH12" s="870"/>
      <c r="SMI12" s="870"/>
      <c r="SMJ12" s="870"/>
      <c r="SMK12" s="870"/>
      <c r="SML12" s="870"/>
      <c r="SMM12" s="870"/>
      <c r="SMN12" s="870"/>
      <c r="SMO12" s="870"/>
      <c r="SMP12" s="870"/>
      <c r="SMQ12" s="870"/>
      <c r="SMR12" s="870"/>
      <c r="SMS12" s="870"/>
      <c r="SMT12" s="870"/>
      <c r="SMU12" s="870"/>
      <c r="SMV12" s="870"/>
      <c r="SMW12" s="870"/>
      <c r="SMX12" s="870"/>
      <c r="SMY12" s="870"/>
      <c r="SMZ12" s="870"/>
      <c r="SNA12" s="870"/>
      <c r="SNB12" s="870"/>
      <c r="SNC12" s="870"/>
      <c r="SND12" s="870"/>
      <c r="SNE12" s="870"/>
      <c r="SNF12" s="870"/>
      <c r="SNG12" s="870"/>
      <c r="SNH12" s="870"/>
      <c r="SNI12" s="870"/>
      <c r="SNJ12" s="870"/>
      <c r="SNK12" s="870"/>
      <c r="SNL12" s="870"/>
      <c r="SNM12" s="870"/>
      <c r="SNN12" s="870"/>
      <c r="SNO12" s="870"/>
      <c r="SNP12" s="870"/>
      <c r="SNQ12" s="870"/>
      <c r="SNR12" s="870"/>
      <c r="SNS12" s="870"/>
      <c r="SNT12" s="870"/>
      <c r="SNU12" s="870"/>
      <c r="SNV12" s="870"/>
      <c r="SNW12" s="870"/>
      <c r="SNX12" s="870"/>
      <c r="SNY12" s="870"/>
      <c r="SNZ12" s="870"/>
      <c r="SOA12" s="870"/>
      <c r="SOB12" s="870"/>
      <c r="SOC12" s="870"/>
      <c r="SOD12" s="870"/>
      <c r="SOE12" s="870"/>
      <c r="SOF12" s="870"/>
      <c r="SOG12" s="870"/>
      <c r="SOH12" s="870"/>
      <c r="SOI12" s="870"/>
      <c r="SOJ12" s="870"/>
      <c r="SOK12" s="870"/>
      <c r="SOL12" s="870"/>
      <c r="SOM12" s="870"/>
      <c r="SON12" s="870"/>
      <c r="SOO12" s="870"/>
      <c r="SOP12" s="870"/>
      <c r="SOQ12" s="870"/>
      <c r="SOR12" s="870"/>
      <c r="SOS12" s="870"/>
      <c r="SOT12" s="870"/>
      <c r="SOU12" s="870"/>
      <c r="SOV12" s="870"/>
      <c r="SOW12" s="870"/>
      <c r="SOX12" s="870"/>
      <c r="SOY12" s="870"/>
      <c r="SOZ12" s="870"/>
      <c r="SPA12" s="870"/>
      <c r="SPB12" s="870"/>
      <c r="SPC12" s="870"/>
      <c r="SPD12" s="870"/>
      <c r="SPE12" s="870"/>
      <c r="SPF12" s="870"/>
      <c r="SPG12" s="870"/>
      <c r="SPH12" s="870"/>
      <c r="SPI12" s="870"/>
      <c r="SPJ12" s="870"/>
      <c r="SPK12" s="870"/>
      <c r="SPL12" s="870"/>
      <c r="SPM12" s="870"/>
      <c r="SPN12" s="870"/>
      <c r="SPO12" s="870"/>
      <c r="SPP12" s="870"/>
      <c r="SPQ12" s="870"/>
      <c r="SPR12" s="870"/>
      <c r="SPS12" s="870"/>
      <c r="SPT12" s="870"/>
      <c r="SPU12" s="870"/>
      <c r="SPV12" s="870"/>
      <c r="SPW12" s="870"/>
      <c r="SPX12" s="870"/>
      <c r="SPY12" s="870"/>
      <c r="SPZ12" s="870"/>
      <c r="SQA12" s="870"/>
      <c r="SQB12" s="870"/>
      <c r="SQC12" s="870"/>
      <c r="SQD12" s="870"/>
      <c r="SQE12" s="870"/>
      <c r="SQF12" s="870"/>
      <c r="SQG12" s="870"/>
      <c r="SQH12" s="870"/>
      <c r="SQI12" s="870"/>
      <c r="SQJ12" s="870"/>
      <c r="SQK12" s="870"/>
      <c r="SQL12" s="870"/>
      <c r="SQM12" s="870"/>
      <c r="SQN12" s="870"/>
      <c r="SQO12" s="870"/>
      <c r="SQP12" s="870"/>
      <c r="SQQ12" s="870"/>
      <c r="SQR12" s="870"/>
      <c r="SQS12" s="870"/>
      <c r="SQT12" s="870"/>
      <c r="SQU12" s="870"/>
      <c r="SQV12" s="870"/>
      <c r="SQW12" s="870"/>
      <c r="SQX12" s="870"/>
      <c r="SQY12" s="870"/>
      <c r="SQZ12" s="870"/>
      <c r="SRA12" s="870"/>
      <c r="SRB12" s="870"/>
      <c r="SRC12" s="870"/>
      <c r="SRD12" s="870"/>
      <c r="SRE12" s="870"/>
      <c r="SRF12" s="870"/>
      <c r="SRG12" s="870"/>
      <c r="SRH12" s="870"/>
      <c r="SRI12" s="870"/>
      <c r="SRJ12" s="870"/>
      <c r="SRK12" s="870"/>
      <c r="SRL12" s="870"/>
      <c r="SRM12" s="870"/>
      <c r="SRN12" s="870"/>
      <c r="SRO12" s="870"/>
      <c r="SRP12" s="870"/>
      <c r="SRQ12" s="870"/>
      <c r="SRR12" s="870"/>
      <c r="SRS12" s="870"/>
      <c r="SRT12" s="870"/>
      <c r="SRU12" s="870"/>
      <c r="SRV12" s="870"/>
      <c r="SRW12" s="870"/>
      <c r="SRX12" s="870"/>
      <c r="SRY12" s="870"/>
      <c r="SRZ12" s="870"/>
      <c r="SSA12" s="870"/>
      <c r="SSB12" s="870"/>
      <c r="SSC12" s="870"/>
      <c r="SSD12" s="870"/>
      <c r="SSE12" s="870"/>
      <c r="SSF12" s="870"/>
      <c r="SSG12" s="870"/>
      <c r="SSH12" s="870"/>
      <c r="SSI12" s="870"/>
      <c r="SSJ12" s="870"/>
      <c r="SSK12" s="870"/>
      <c r="SSL12" s="870"/>
      <c r="SSM12" s="870"/>
      <c r="SSN12" s="870"/>
      <c r="SSO12" s="870"/>
      <c r="SSP12" s="870"/>
      <c r="SSQ12" s="870"/>
      <c r="SSR12" s="870"/>
      <c r="SSS12" s="870"/>
      <c r="SST12" s="870"/>
      <c r="SSU12" s="870"/>
      <c r="SSV12" s="870"/>
      <c r="SSW12" s="870"/>
      <c r="SSX12" s="870"/>
      <c r="SSY12" s="870"/>
      <c r="SSZ12" s="870"/>
      <c r="STA12" s="870"/>
      <c r="STB12" s="870"/>
      <c r="STC12" s="870"/>
      <c r="STD12" s="870"/>
      <c r="STE12" s="870"/>
      <c r="STF12" s="870"/>
      <c r="STG12" s="870"/>
      <c r="STH12" s="870"/>
      <c r="STI12" s="870"/>
      <c r="STJ12" s="870"/>
      <c r="STK12" s="870"/>
      <c r="STL12" s="870"/>
      <c r="STM12" s="870"/>
      <c r="STN12" s="870"/>
      <c r="STO12" s="870"/>
      <c r="STP12" s="870"/>
      <c r="STQ12" s="870"/>
      <c r="STR12" s="870"/>
      <c r="STS12" s="870"/>
      <c r="STT12" s="870"/>
      <c r="STU12" s="870"/>
      <c r="STV12" s="870"/>
      <c r="STW12" s="870"/>
      <c r="STX12" s="870"/>
      <c r="STY12" s="870"/>
      <c r="STZ12" s="870"/>
      <c r="SUA12" s="870"/>
      <c r="SUB12" s="870"/>
      <c r="SUC12" s="870"/>
      <c r="SUD12" s="870"/>
      <c r="SUE12" s="870"/>
      <c r="SUF12" s="870"/>
      <c r="SUG12" s="870"/>
      <c r="SUH12" s="870"/>
      <c r="SUI12" s="870"/>
      <c r="SUJ12" s="870"/>
      <c r="SUK12" s="870"/>
      <c r="SUL12" s="870"/>
      <c r="SUM12" s="870"/>
      <c r="SUN12" s="870"/>
      <c r="SUO12" s="870"/>
      <c r="SUP12" s="870"/>
      <c r="SUQ12" s="870"/>
      <c r="SUR12" s="870"/>
      <c r="SUS12" s="870"/>
      <c r="SUT12" s="870"/>
      <c r="SUU12" s="870"/>
      <c r="SUV12" s="870"/>
      <c r="SUW12" s="870"/>
      <c r="SUX12" s="870"/>
      <c r="SUY12" s="870"/>
      <c r="SUZ12" s="870"/>
      <c r="SVA12" s="870"/>
      <c r="SVB12" s="870"/>
      <c r="SVC12" s="870"/>
      <c r="SVD12" s="870"/>
      <c r="SVE12" s="870"/>
      <c r="SVF12" s="870"/>
      <c r="SVG12" s="870"/>
      <c r="SVH12" s="870"/>
      <c r="SVI12" s="870"/>
      <c r="SVJ12" s="870"/>
      <c r="SVK12" s="870"/>
      <c r="SVL12" s="870"/>
      <c r="SVM12" s="870"/>
      <c r="SVN12" s="870"/>
      <c r="SVO12" s="870"/>
      <c r="SVP12" s="870"/>
      <c r="SVQ12" s="870"/>
      <c r="SVR12" s="870"/>
      <c r="SVS12" s="870"/>
      <c r="SVT12" s="870"/>
      <c r="SVU12" s="870"/>
      <c r="SVV12" s="870"/>
      <c r="SVW12" s="870"/>
      <c r="SVX12" s="870"/>
      <c r="SVY12" s="870"/>
      <c r="SVZ12" s="870"/>
      <c r="SWA12" s="870"/>
      <c r="SWB12" s="870"/>
      <c r="SWC12" s="870"/>
      <c r="SWD12" s="870"/>
      <c r="SWE12" s="870"/>
      <c r="SWF12" s="870"/>
      <c r="SWG12" s="870"/>
      <c r="SWH12" s="870"/>
      <c r="SWI12" s="870"/>
      <c r="SWJ12" s="870"/>
      <c r="SWK12" s="870"/>
      <c r="SWL12" s="870"/>
      <c r="SWM12" s="870"/>
      <c r="SWN12" s="870"/>
      <c r="SWO12" s="870"/>
      <c r="SWP12" s="870"/>
      <c r="SWQ12" s="870"/>
      <c r="SWR12" s="870"/>
      <c r="SWS12" s="870"/>
      <c r="SWT12" s="870"/>
      <c r="SWU12" s="870"/>
      <c r="SWV12" s="870"/>
      <c r="SWW12" s="870"/>
      <c r="SWX12" s="870"/>
      <c r="SWY12" s="870"/>
      <c r="SWZ12" s="870"/>
      <c r="SXA12" s="870"/>
      <c r="SXB12" s="870"/>
      <c r="SXC12" s="870"/>
      <c r="SXD12" s="870"/>
      <c r="SXE12" s="870"/>
      <c r="SXF12" s="870"/>
      <c r="SXG12" s="870"/>
      <c r="SXH12" s="870"/>
      <c r="SXI12" s="870"/>
      <c r="SXJ12" s="870"/>
      <c r="SXK12" s="870"/>
      <c r="SXL12" s="870"/>
      <c r="SXM12" s="870"/>
      <c r="SXN12" s="870"/>
      <c r="SXO12" s="870"/>
      <c r="SXP12" s="870"/>
      <c r="SXQ12" s="870"/>
      <c r="SXR12" s="870"/>
      <c r="SXS12" s="870"/>
      <c r="SXT12" s="870"/>
      <c r="SXU12" s="870"/>
      <c r="SXV12" s="870"/>
      <c r="SXW12" s="870"/>
      <c r="SXX12" s="870"/>
      <c r="SXY12" s="870"/>
      <c r="SXZ12" s="870"/>
      <c r="SYA12" s="870"/>
      <c r="SYB12" s="870"/>
      <c r="SYC12" s="870"/>
      <c r="SYD12" s="870"/>
      <c r="SYE12" s="870"/>
      <c r="SYF12" s="870"/>
      <c r="SYG12" s="870"/>
      <c r="SYH12" s="870"/>
      <c r="SYI12" s="870"/>
      <c r="SYJ12" s="870"/>
      <c r="SYK12" s="870"/>
      <c r="SYL12" s="870"/>
      <c r="SYM12" s="870"/>
      <c r="SYN12" s="870"/>
      <c r="SYO12" s="870"/>
      <c r="SYP12" s="870"/>
      <c r="SYQ12" s="870"/>
      <c r="SYR12" s="870"/>
      <c r="SYS12" s="870"/>
      <c r="SYT12" s="870"/>
      <c r="SYU12" s="870"/>
      <c r="SYV12" s="870"/>
      <c r="SYW12" s="870"/>
      <c r="SYX12" s="870"/>
      <c r="SYY12" s="870"/>
      <c r="SYZ12" s="870"/>
      <c r="SZA12" s="870"/>
      <c r="SZB12" s="870"/>
      <c r="SZC12" s="870"/>
      <c r="SZD12" s="870"/>
      <c r="SZE12" s="870"/>
      <c r="SZF12" s="870"/>
      <c r="SZG12" s="870"/>
      <c r="SZH12" s="870"/>
      <c r="SZI12" s="870"/>
      <c r="SZJ12" s="870"/>
      <c r="SZK12" s="870"/>
      <c r="SZL12" s="870"/>
      <c r="SZM12" s="870"/>
      <c r="SZN12" s="870"/>
      <c r="SZO12" s="870"/>
      <c r="SZP12" s="870"/>
      <c r="SZQ12" s="870"/>
      <c r="SZR12" s="870"/>
      <c r="SZS12" s="870"/>
      <c r="SZT12" s="870"/>
      <c r="SZU12" s="870"/>
      <c r="SZV12" s="870"/>
      <c r="SZW12" s="870"/>
      <c r="SZX12" s="870"/>
      <c r="SZY12" s="870"/>
      <c r="SZZ12" s="870"/>
      <c r="TAA12" s="870"/>
      <c r="TAB12" s="870"/>
      <c r="TAC12" s="870"/>
      <c r="TAD12" s="870"/>
      <c r="TAE12" s="870"/>
      <c r="TAF12" s="870"/>
      <c r="TAG12" s="870"/>
      <c r="TAH12" s="870"/>
      <c r="TAI12" s="870"/>
      <c r="TAJ12" s="870"/>
      <c r="TAK12" s="870"/>
      <c r="TAL12" s="870"/>
      <c r="TAM12" s="870"/>
      <c r="TAN12" s="870"/>
      <c r="TAO12" s="870"/>
      <c r="TAP12" s="870"/>
      <c r="TAQ12" s="870"/>
      <c r="TAR12" s="870"/>
      <c r="TAS12" s="870"/>
      <c r="TAT12" s="870"/>
      <c r="TAU12" s="870"/>
      <c r="TAV12" s="870"/>
      <c r="TAW12" s="870"/>
      <c r="TAX12" s="870"/>
      <c r="TAY12" s="870"/>
      <c r="TAZ12" s="870"/>
      <c r="TBA12" s="870"/>
      <c r="TBB12" s="870"/>
      <c r="TBC12" s="870"/>
      <c r="TBD12" s="870"/>
      <c r="TBE12" s="870"/>
      <c r="TBF12" s="870"/>
      <c r="TBG12" s="870"/>
      <c r="TBH12" s="870"/>
      <c r="TBI12" s="870"/>
      <c r="TBJ12" s="870"/>
      <c r="TBK12" s="870"/>
      <c r="TBL12" s="870"/>
      <c r="TBM12" s="870"/>
      <c r="TBN12" s="870"/>
      <c r="TBO12" s="870"/>
      <c r="TBP12" s="870"/>
      <c r="TBQ12" s="870"/>
      <c r="TBR12" s="870"/>
      <c r="TBS12" s="870"/>
      <c r="TBT12" s="870"/>
      <c r="TBU12" s="870"/>
      <c r="TBV12" s="870"/>
      <c r="TBW12" s="870"/>
      <c r="TBX12" s="870"/>
      <c r="TBY12" s="870"/>
      <c r="TBZ12" s="870"/>
      <c r="TCA12" s="870"/>
      <c r="TCB12" s="870"/>
      <c r="TCC12" s="870"/>
      <c r="TCD12" s="870"/>
      <c r="TCE12" s="870"/>
      <c r="TCF12" s="870"/>
      <c r="TCG12" s="870"/>
      <c r="TCH12" s="870"/>
      <c r="TCI12" s="870"/>
      <c r="TCJ12" s="870"/>
      <c r="TCK12" s="870"/>
      <c r="TCL12" s="870"/>
      <c r="TCM12" s="870"/>
      <c r="TCN12" s="870"/>
      <c r="TCO12" s="870"/>
      <c r="TCP12" s="870"/>
      <c r="TCQ12" s="870"/>
      <c r="TCR12" s="870"/>
      <c r="TCS12" s="870"/>
      <c r="TCT12" s="870"/>
      <c r="TCU12" s="870"/>
      <c r="TCV12" s="870"/>
      <c r="TCW12" s="870"/>
      <c r="TCX12" s="870"/>
      <c r="TCY12" s="870"/>
      <c r="TCZ12" s="870"/>
      <c r="TDA12" s="870"/>
      <c r="TDB12" s="870"/>
      <c r="TDC12" s="870"/>
      <c r="TDD12" s="870"/>
      <c r="TDE12" s="870"/>
      <c r="TDF12" s="870"/>
      <c r="TDG12" s="870"/>
      <c r="TDH12" s="870"/>
      <c r="TDI12" s="870"/>
      <c r="TDJ12" s="870"/>
      <c r="TDK12" s="870"/>
      <c r="TDL12" s="870"/>
      <c r="TDM12" s="870"/>
      <c r="TDN12" s="870"/>
      <c r="TDO12" s="870"/>
      <c r="TDP12" s="870"/>
      <c r="TDQ12" s="870"/>
      <c r="TDR12" s="870"/>
      <c r="TDS12" s="870"/>
      <c r="TDT12" s="870"/>
      <c r="TDU12" s="870"/>
      <c r="TDV12" s="870"/>
      <c r="TDW12" s="870"/>
      <c r="TDX12" s="870"/>
      <c r="TDY12" s="870"/>
      <c r="TDZ12" s="870"/>
      <c r="TEA12" s="870"/>
      <c r="TEB12" s="870"/>
      <c r="TEC12" s="870"/>
      <c r="TED12" s="870"/>
      <c r="TEE12" s="870"/>
      <c r="TEF12" s="870"/>
      <c r="TEG12" s="870"/>
      <c r="TEH12" s="870"/>
      <c r="TEI12" s="870"/>
      <c r="TEJ12" s="870"/>
      <c r="TEK12" s="870"/>
      <c r="TEL12" s="870"/>
      <c r="TEM12" s="870"/>
      <c r="TEN12" s="870"/>
      <c r="TEO12" s="870"/>
      <c r="TEP12" s="870"/>
      <c r="TEQ12" s="870"/>
      <c r="TER12" s="870"/>
      <c r="TES12" s="870"/>
      <c r="TET12" s="870"/>
      <c r="TEU12" s="870"/>
      <c r="TEV12" s="870"/>
      <c r="TEW12" s="870"/>
      <c r="TEX12" s="870"/>
      <c r="TEY12" s="870"/>
      <c r="TEZ12" s="870"/>
      <c r="TFA12" s="870"/>
      <c r="TFB12" s="870"/>
      <c r="TFC12" s="870"/>
      <c r="TFD12" s="870"/>
      <c r="TFE12" s="870"/>
      <c r="TFF12" s="870"/>
      <c r="TFG12" s="870"/>
      <c r="TFH12" s="870"/>
      <c r="TFI12" s="870"/>
      <c r="TFJ12" s="870"/>
      <c r="TFK12" s="870"/>
      <c r="TFL12" s="870"/>
      <c r="TFM12" s="870"/>
      <c r="TFN12" s="870"/>
      <c r="TFO12" s="870"/>
      <c r="TFP12" s="870"/>
      <c r="TFQ12" s="870"/>
      <c r="TFR12" s="870"/>
      <c r="TFS12" s="870"/>
      <c r="TFT12" s="870"/>
      <c r="TFU12" s="870"/>
      <c r="TFV12" s="870"/>
      <c r="TFW12" s="870"/>
      <c r="TFX12" s="870"/>
      <c r="TFY12" s="870"/>
      <c r="TFZ12" s="870"/>
      <c r="TGA12" s="870"/>
      <c r="TGB12" s="870"/>
      <c r="TGC12" s="870"/>
      <c r="TGD12" s="870"/>
      <c r="TGE12" s="870"/>
      <c r="TGF12" s="870"/>
      <c r="TGG12" s="870"/>
      <c r="TGH12" s="870"/>
      <c r="TGI12" s="870"/>
      <c r="TGJ12" s="870"/>
      <c r="TGK12" s="870"/>
      <c r="TGL12" s="870"/>
      <c r="TGM12" s="870"/>
      <c r="TGN12" s="870"/>
      <c r="TGO12" s="870"/>
      <c r="TGP12" s="870"/>
      <c r="TGQ12" s="870"/>
      <c r="TGR12" s="870"/>
      <c r="TGS12" s="870"/>
      <c r="TGT12" s="870"/>
      <c r="TGU12" s="870"/>
      <c r="TGV12" s="870"/>
      <c r="TGW12" s="870"/>
      <c r="TGX12" s="870"/>
      <c r="TGY12" s="870"/>
      <c r="TGZ12" s="870"/>
      <c r="THA12" s="870"/>
      <c r="THB12" s="870"/>
      <c r="THC12" s="870"/>
      <c r="THD12" s="870"/>
      <c r="THE12" s="870"/>
      <c r="THF12" s="870"/>
      <c r="THG12" s="870"/>
      <c r="THH12" s="870"/>
      <c r="THI12" s="870"/>
      <c r="THJ12" s="870"/>
      <c r="THK12" s="870"/>
      <c r="THL12" s="870"/>
      <c r="THM12" s="870"/>
      <c r="THN12" s="870"/>
      <c r="THO12" s="870"/>
      <c r="THP12" s="870"/>
      <c r="THQ12" s="870"/>
      <c r="THR12" s="870"/>
      <c r="THS12" s="870"/>
      <c r="THT12" s="870"/>
      <c r="THU12" s="870"/>
      <c r="THV12" s="870"/>
      <c r="THW12" s="870"/>
      <c r="THX12" s="870"/>
      <c r="THY12" s="870"/>
      <c r="THZ12" s="870"/>
      <c r="TIA12" s="870"/>
      <c r="TIB12" s="870"/>
      <c r="TIC12" s="870"/>
      <c r="TID12" s="870"/>
      <c r="TIE12" s="870"/>
      <c r="TIF12" s="870"/>
      <c r="TIG12" s="870"/>
      <c r="TIH12" s="870"/>
      <c r="TII12" s="870"/>
      <c r="TIJ12" s="870"/>
      <c r="TIK12" s="870"/>
      <c r="TIL12" s="870"/>
      <c r="TIM12" s="870"/>
      <c r="TIN12" s="870"/>
      <c r="TIO12" s="870"/>
      <c r="TIP12" s="870"/>
      <c r="TIQ12" s="870"/>
      <c r="TIR12" s="870"/>
      <c r="TIS12" s="870"/>
      <c r="TIT12" s="870"/>
      <c r="TIU12" s="870"/>
      <c r="TIV12" s="870"/>
      <c r="TIW12" s="870"/>
      <c r="TIX12" s="870"/>
      <c r="TIY12" s="870"/>
      <c r="TIZ12" s="870"/>
      <c r="TJA12" s="870"/>
      <c r="TJB12" s="870"/>
      <c r="TJC12" s="870"/>
      <c r="TJD12" s="870"/>
      <c r="TJE12" s="870"/>
      <c r="TJF12" s="870"/>
      <c r="TJG12" s="870"/>
      <c r="TJH12" s="870"/>
      <c r="TJI12" s="870"/>
      <c r="TJJ12" s="870"/>
      <c r="TJK12" s="870"/>
      <c r="TJL12" s="870"/>
      <c r="TJM12" s="870"/>
      <c r="TJN12" s="870"/>
      <c r="TJO12" s="870"/>
      <c r="TJP12" s="870"/>
      <c r="TJQ12" s="870"/>
      <c r="TJR12" s="870"/>
      <c r="TJS12" s="870"/>
      <c r="TJT12" s="870"/>
      <c r="TJU12" s="870"/>
      <c r="TJV12" s="870"/>
      <c r="TJW12" s="870"/>
      <c r="TJX12" s="870"/>
      <c r="TJY12" s="870"/>
      <c r="TJZ12" s="870"/>
      <c r="TKA12" s="870"/>
      <c r="TKB12" s="870"/>
      <c r="TKC12" s="870"/>
      <c r="TKD12" s="870"/>
      <c r="TKE12" s="870"/>
      <c r="TKF12" s="870"/>
      <c r="TKG12" s="870"/>
      <c r="TKH12" s="870"/>
      <c r="TKI12" s="870"/>
      <c r="TKJ12" s="870"/>
      <c r="TKK12" s="870"/>
      <c r="TKL12" s="870"/>
      <c r="TKM12" s="870"/>
      <c r="TKN12" s="870"/>
      <c r="TKO12" s="870"/>
      <c r="TKP12" s="870"/>
      <c r="TKQ12" s="870"/>
      <c r="TKR12" s="870"/>
      <c r="TKS12" s="870"/>
      <c r="TKT12" s="870"/>
      <c r="TKU12" s="870"/>
      <c r="TKV12" s="870"/>
      <c r="TKW12" s="870"/>
      <c r="TKX12" s="870"/>
      <c r="TKY12" s="870"/>
      <c r="TKZ12" s="870"/>
      <c r="TLA12" s="870"/>
      <c r="TLB12" s="870"/>
      <c r="TLC12" s="870"/>
      <c r="TLD12" s="870"/>
      <c r="TLE12" s="870"/>
      <c r="TLF12" s="870"/>
      <c r="TLG12" s="870"/>
      <c r="TLH12" s="870"/>
      <c r="TLI12" s="870"/>
      <c r="TLJ12" s="870"/>
      <c r="TLK12" s="870"/>
      <c r="TLL12" s="870"/>
      <c r="TLM12" s="870"/>
      <c r="TLN12" s="870"/>
      <c r="TLO12" s="870"/>
      <c r="TLP12" s="870"/>
      <c r="TLQ12" s="870"/>
      <c r="TLR12" s="870"/>
      <c r="TLS12" s="870"/>
      <c r="TLT12" s="870"/>
      <c r="TLU12" s="870"/>
      <c r="TLV12" s="870"/>
      <c r="TLW12" s="870"/>
      <c r="TLX12" s="870"/>
      <c r="TLY12" s="870"/>
      <c r="TLZ12" s="870"/>
      <c r="TMA12" s="870"/>
      <c r="TMB12" s="870"/>
      <c r="TMC12" s="870"/>
      <c r="TMD12" s="870"/>
      <c r="TME12" s="870"/>
      <c r="TMF12" s="870"/>
      <c r="TMG12" s="870"/>
      <c r="TMH12" s="870"/>
      <c r="TMI12" s="870"/>
      <c r="TMJ12" s="870"/>
      <c r="TMK12" s="870"/>
      <c r="TML12" s="870"/>
      <c r="TMM12" s="870"/>
      <c r="TMN12" s="870"/>
      <c r="TMO12" s="870"/>
      <c r="TMP12" s="870"/>
      <c r="TMQ12" s="870"/>
      <c r="TMR12" s="870"/>
      <c r="TMS12" s="870"/>
      <c r="TMT12" s="870"/>
      <c r="TMU12" s="870"/>
      <c r="TMV12" s="870"/>
      <c r="TMW12" s="870"/>
      <c r="TMX12" s="870"/>
      <c r="TMY12" s="870"/>
      <c r="TMZ12" s="870"/>
      <c r="TNA12" s="870"/>
      <c r="TNB12" s="870"/>
      <c r="TNC12" s="870"/>
      <c r="TND12" s="870"/>
      <c r="TNE12" s="870"/>
      <c r="TNF12" s="870"/>
      <c r="TNG12" s="870"/>
      <c r="TNH12" s="870"/>
      <c r="TNI12" s="870"/>
      <c r="TNJ12" s="870"/>
      <c r="TNK12" s="870"/>
      <c r="TNL12" s="870"/>
      <c r="TNM12" s="870"/>
      <c r="TNN12" s="870"/>
      <c r="TNO12" s="870"/>
      <c r="TNP12" s="870"/>
      <c r="TNQ12" s="870"/>
      <c r="TNR12" s="870"/>
      <c r="TNS12" s="870"/>
      <c r="TNT12" s="870"/>
      <c r="TNU12" s="870"/>
      <c r="TNV12" s="870"/>
      <c r="TNW12" s="870"/>
      <c r="TNX12" s="870"/>
      <c r="TNY12" s="870"/>
      <c r="TNZ12" s="870"/>
      <c r="TOA12" s="870"/>
      <c r="TOB12" s="870"/>
      <c r="TOC12" s="870"/>
      <c r="TOD12" s="870"/>
      <c r="TOE12" s="870"/>
      <c r="TOF12" s="870"/>
      <c r="TOG12" s="870"/>
      <c r="TOH12" s="870"/>
      <c r="TOI12" s="870"/>
      <c r="TOJ12" s="870"/>
      <c r="TOK12" s="870"/>
      <c r="TOL12" s="870"/>
      <c r="TOM12" s="870"/>
      <c r="TON12" s="870"/>
      <c r="TOO12" s="870"/>
      <c r="TOP12" s="870"/>
      <c r="TOQ12" s="870"/>
      <c r="TOR12" s="870"/>
      <c r="TOS12" s="870"/>
      <c r="TOT12" s="870"/>
      <c r="TOU12" s="870"/>
      <c r="TOV12" s="870"/>
      <c r="TOW12" s="870"/>
      <c r="TOX12" s="870"/>
      <c r="TOY12" s="870"/>
      <c r="TOZ12" s="870"/>
      <c r="TPA12" s="870"/>
      <c r="TPB12" s="870"/>
      <c r="TPC12" s="870"/>
      <c r="TPD12" s="870"/>
      <c r="TPE12" s="870"/>
      <c r="TPF12" s="870"/>
      <c r="TPG12" s="870"/>
      <c r="TPH12" s="870"/>
      <c r="TPI12" s="870"/>
      <c r="TPJ12" s="870"/>
      <c r="TPK12" s="870"/>
      <c r="TPL12" s="870"/>
      <c r="TPM12" s="870"/>
      <c r="TPN12" s="870"/>
      <c r="TPO12" s="870"/>
      <c r="TPP12" s="870"/>
      <c r="TPQ12" s="870"/>
      <c r="TPR12" s="870"/>
      <c r="TPS12" s="870"/>
      <c r="TPT12" s="870"/>
      <c r="TPU12" s="870"/>
      <c r="TPV12" s="870"/>
      <c r="TPW12" s="870"/>
      <c r="TPX12" s="870"/>
      <c r="TPY12" s="870"/>
      <c r="TPZ12" s="870"/>
      <c r="TQA12" s="870"/>
      <c r="TQB12" s="870"/>
      <c r="TQC12" s="870"/>
      <c r="TQD12" s="870"/>
      <c r="TQE12" s="870"/>
      <c r="TQF12" s="870"/>
      <c r="TQG12" s="870"/>
      <c r="TQH12" s="870"/>
      <c r="TQI12" s="870"/>
      <c r="TQJ12" s="870"/>
      <c r="TQK12" s="870"/>
      <c r="TQL12" s="870"/>
      <c r="TQM12" s="870"/>
      <c r="TQN12" s="870"/>
      <c r="TQO12" s="870"/>
      <c r="TQP12" s="870"/>
      <c r="TQQ12" s="870"/>
      <c r="TQR12" s="870"/>
      <c r="TQS12" s="870"/>
      <c r="TQT12" s="870"/>
      <c r="TQU12" s="870"/>
      <c r="TQV12" s="870"/>
      <c r="TQW12" s="870"/>
      <c r="TQX12" s="870"/>
      <c r="TQY12" s="870"/>
      <c r="TQZ12" s="870"/>
      <c r="TRA12" s="870"/>
      <c r="TRB12" s="870"/>
      <c r="TRC12" s="870"/>
      <c r="TRD12" s="870"/>
      <c r="TRE12" s="870"/>
      <c r="TRF12" s="870"/>
      <c r="TRG12" s="870"/>
      <c r="TRH12" s="870"/>
      <c r="TRI12" s="870"/>
      <c r="TRJ12" s="870"/>
      <c r="TRK12" s="870"/>
      <c r="TRL12" s="870"/>
      <c r="TRM12" s="870"/>
      <c r="TRN12" s="870"/>
      <c r="TRO12" s="870"/>
      <c r="TRP12" s="870"/>
      <c r="TRQ12" s="870"/>
      <c r="TRR12" s="870"/>
      <c r="TRS12" s="870"/>
      <c r="TRT12" s="870"/>
      <c r="TRU12" s="870"/>
      <c r="TRV12" s="870"/>
      <c r="TRW12" s="870"/>
      <c r="TRX12" s="870"/>
      <c r="TRY12" s="870"/>
      <c r="TRZ12" s="870"/>
      <c r="TSA12" s="870"/>
      <c r="TSB12" s="870"/>
      <c r="TSC12" s="870"/>
      <c r="TSD12" s="870"/>
      <c r="TSE12" s="870"/>
      <c r="TSF12" s="870"/>
      <c r="TSG12" s="870"/>
      <c r="TSH12" s="870"/>
      <c r="TSI12" s="870"/>
      <c r="TSJ12" s="870"/>
      <c r="TSK12" s="870"/>
      <c r="TSL12" s="870"/>
      <c r="TSM12" s="870"/>
      <c r="TSN12" s="870"/>
      <c r="TSO12" s="870"/>
      <c r="TSP12" s="870"/>
      <c r="TSQ12" s="870"/>
      <c r="TSR12" s="870"/>
      <c r="TSS12" s="870"/>
      <c r="TST12" s="870"/>
      <c r="TSU12" s="870"/>
      <c r="TSV12" s="870"/>
      <c r="TSW12" s="870"/>
      <c r="TSX12" s="870"/>
      <c r="TSY12" s="870"/>
      <c r="TSZ12" s="870"/>
      <c r="TTA12" s="870"/>
      <c r="TTB12" s="870"/>
      <c r="TTC12" s="870"/>
      <c r="TTD12" s="870"/>
      <c r="TTE12" s="870"/>
      <c r="TTF12" s="870"/>
      <c r="TTG12" s="870"/>
      <c r="TTH12" s="870"/>
      <c r="TTI12" s="870"/>
      <c r="TTJ12" s="870"/>
      <c r="TTK12" s="870"/>
      <c r="TTL12" s="870"/>
      <c r="TTM12" s="870"/>
      <c r="TTN12" s="870"/>
      <c r="TTO12" s="870"/>
      <c r="TTP12" s="870"/>
      <c r="TTQ12" s="870"/>
      <c r="TTR12" s="870"/>
      <c r="TTS12" s="870"/>
      <c r="TTT12" s="870"/>
      <c r="TTU12" s="870"/>
      <c r="TTV12" s="870"/>
      <c r="TTW12" s="870"/>
      <c r="TTX12" s="870"/>
      <c r="TTY12" s="870"/>
      <c r="TTZ12" s="870"/>
      <c r="TUA12" s="870"/>
      <c r="TUB12" s="870"/>
      <c r="TUC12" s="870"/>
      <c r="TUD12" s="870"/>
      <c r="TUE12" s="870"/>
      <c r="TUF12" s="870"/>
      <c r="TUG12" s="870"/>
      <c r="TUH12" s="870"/>
      <c r="TUI12" s="870"/>
      <c r="TUJ12" s="870"/>
      <c r="TUK12" s="870"/>
      <c r="TUL12" s="870"/>
      <c r="TUM12" s="870"/>
      <c r="TUN12" s="870"/>
      <c r="TUO12" s="870"/>
      <c r="TUP12" s="870"/>
      <c r="TUQ12" s="870"/>
      <c r="TUR12" s="870"/>
      <c r="TUS12" s="870"/>
      <c r="TUT12" s="870"/>
      <c r="TUU12" s="870"/>
      <c r="TUV12" s="870"/>
      <c r="TUW12" s="870"/>
      <c r="TUX12" s="870"/>
      <c r="TUY12" s="870"/>
      <c r="TUZ12" s="870"/>
      <c r="TVA12" s="870"/>
      <c r="TVB12" s="870"/>
      <c r="TVC12" s="870"/>
      <c r="TVD12" s="870"/>
      <c r="TVE12" s="870"/>
      <c r="TVF12" s="870"/>
      <c r="TVG12" s="870"/>
      <c r="TVH12" s="870"/>
      <c r="TVI12" s="870"/>
      <c r="TVJ12" s="870"/>
      <c r="TVK12" s="870"/>
      <c r="TVL12" s="870"/>
      <c r="TVM12" s="870"/>
      <c r="TVN12" s="870"/>
      <c r="TVO12" s="870"/>
      <c r="TVP12" s="870"/>
      <c r="TVQ12" s="870"/>
      <c r="TVR12" s="870"/>
      <c r="TVS12" s="870"/>
      <c r="TVT12" s="870"/>
      <c r="TVU12" s="870"/>
      <c r="TVV12" s="870"/>
      <c r="TVW12" s="870"/>
      <c r="TVX12" s="870"/>
      <c r="TVY12" s="870"/>
      <c r="TVZ12" s="870"/>
      <c r="TWA12" s="870"/>
      <c r="TWB12" s="870"/>
      <c r="TWC12" s="870"/>
      <c r="TWD12" s="870"/>
      <c r="TWE12" s="870"/>
      <c r="TWF12" s="870"/>
      <c r="TWG12" s="870"/>
      <c r="TWH12" s="870"/>
      <c r="TWI12" s="870"/>
      <c r="TWJ12" s="870"/>
      <c r="TWK12" s="870"/>
      <c r="TWL12" s="870"/>
      <c r="TWM12" s="870"/>
      <c r="TWN12" s="870"/>
      <c r="TWO12" s="870"/>
      <c r="TWP12" s="870"/>
      <c r="TWQ12" s="870"/>
      <c r="TWR12" s="870"/>
      <c r="TWS12" s="870"/>
      <c r="TWT12" s="870"/>
      <c r="TWU12" s="870"/>
      <c r="TWV12" s="870"/>
      <c r="TWW12" s="870"/>
      <c r="TWX12" s="870"/>
      <c r="TWY12" s="870"/>
      <c r="TWZ12" s="870"/>
      <c r="TXA12" s="870"/>
      <c r="TXB12" s="870"/>
      <c r="TXC12" s="870"/>
      <c r="TXD12" s="870"/>
      <c r="TXE12" s="870"/>
      <c r="TXF12" s="870"/>
      <c r="TXG12" s="870"/>
      <c r="TXH12" s="870"/>
      <c r="TXI12" s="870"/>
      <c r="TXJ12" s="870"/>
      <c r="TXK12" s="870"/>
      <c r="TXL12" s="870"/>
      <c r="TXM12" s="870"/>
      <c r="TXN12" s="870"/>
      <c r="TXO12" s="870"/>
      <c r="TXP12" s="870"/>
      <c r="TXQ12" s="870"/>
      <c r="TXR12" s="870"/>
      <c r="TXS12" s="870"/>
      <c r="TXT12" s="870"/>
      <c r="TXU12" s="870"/>
      <c r="TXV12" s="870"/>
      <c r="TXW12" s="870"/>
      <c r="TXX12" s="870"/>
      <c r="TXY12" s="870"/>
      <c r="TXZ12" s="870"/>
      <c r="TYA12" s="870"/>
      <c r="TYB12" s="870"/>
      <c r="TYC12" s="870"/>
      <c r="TYD12" s="870"/>
      <c r="TYE12" s="870"/>
      <c r="TYF12" s="870"/>
      <c r="TYG12" s="870"/>
      <c r="TYH12" s="870"/>
      <c r="TYI12" s="870"/>
      <c r="TYJ12" s="870"/>
      <c r="TYK12" s="870"/>
      <c r="TYL12" s="870"/>
      <c r="TYM12" s="870"/>
      <c r="TYN12" s="870"/>
      <c r="TYO12" s="870"/>
      <c r="TYP12" s="870"/>
      <c r="TYQ12" s="870"/>
      <c r="TYR12" s="870"/>
      <c r="TYS12" s="870"/>
      <c r="TYT12" s="870"/>
      <c r="TYU12" s="870"/>
      <c r="TYV12" s="870"/>
      <c r="TYW12" s="870"/>
      <c r="TYX12" s="870"/>
      <c r="TYY12" s="870"/>
      <c r="TYZ12" s="870"/>
      <c r="TZA12" s="870"/>
      <c r="TZB12" s="870"/>
      <c r="TZC12" s="870"/>
      <c r="TZD12" s="870"/>
      <c r="TZE12" s="870"/>
      <c r="TZF12" s="870"/>
      <c r="TZG12" s="870"/>
      <c r="TZH12" s="870"/>
      <c r="TZI12" s="870"/>
      <c r="TZJ12" s="870"/>
      <c r="TZK12" s="870"/>
      <c r="TZL12" s="870"/>
      <c r="TZM12" s="870"/>
      <c r="TZN12" s="870"/>
      <c r="TZO12" s="870"/>
      <c r="TZP12" s="870"/>
      <c r="TZQ12" s="870"/>
      <c r="TZR12" s="870"/>
      <c r="TZS12" s="870"/>
      <c r="TZT12" s="870"/>
      <c r="TZU12" s="870"/>
      <c r="TZV12" s="870"/>
      <c r="TZW12" s="870"/>
      <c r="TZX12" s="870"/>
      <c r="TZY12" s="870"/>
      <c r="TZZ12" s="870"/>
      <c r="UAA12" s="870"/>
      <c r="UAB12" s="870"/>
      <c r="UAC12" s="870"/>
      <c r="UAD12" s="870"/>
      <c r="UAE12" s="870"/>
      <c r="UAF12" s="870"/>
      <c r="UAG12" s="870"/>
      <c r="UAH12" s="870"/>
      <c r="UAI12" s="870"/>
      <c r="UAJ12" s="870"/>
      <c r="UAK12" s="870"/>
      <c r="UAL12" s="870"/>
      <c r="UAM12" s="870"/>
      <c r="UAN12" s="870"/>
      <c r="UAO12" s="870"/>
      <c r="UAP12" s="870"/>
      <c r="UAQ12" s="870"/>
      <c r="UAR12" s="870"/>
      <c r="UAS12" s="870"/>
      <c r="UAT12" s="870"/>
      <c r="UAU12" s="870"/>
      <c r="UAV12" s="870"/>
      <c r="UAW12" s="870"/>
      <c r="UAX12" s="870"/>
      <c r="UAY12" s="870"/>
      <c r="UAZ12" s="870"/>
      <c r="UBA12" s="870"/>
      <c r="UBB12" s="870"/>
      <c r="UBC12" s="870"/>
      <c r="UBD12" s="870"/>
      <c r="UBE12" s="870"/>
      <c r="UBF12" s="870"/>
      <c r="UBG12" s="870"/>
      <c r="UBH12" s="870"/>
      <c r="UBI12" s="870"/>
      <c r="UBJ12" s="870"/>
      <c r="UBK12" s="870"/>
      <c r="UBL12" s="870"/>
      <c r="UBM12" s="870"/>
      <c r="UBN12" s="870"/>
      <c r="UBO12" s="870"/>
      <c r="UBP12" s="870"/>
      <c r="UBQ12" s="870"/>
      <c r="UBR12" s="870"/>
      <c r="UBS12" s="870"/>
      <c r="UBT12" s="870"/>
      <c r="UBU12" s="870"/>
      <c r="UBV12" s="870"/>
      <c r="UBW12" s="870"/>
      <c r="UBX12" s="870"/>
      <c r="UBY12" s="870"/>
      <c r="UBZ12" s="870"/>
      <c r="UCA12" s="870"/>
      <c r="UCB12" s="870"/>
      <c r="UCC12" s="870"/>
      <c r="UCD12" s="870"/>
      <c r="UCE12" s="870"/>
      <c r="UCF12" s="870"/>
      <c r="UCG12" s="870"/>
      <c r="UCH12" s="870"/>
      <c r="UCI12" s="870"/>
      <c r="UCJ12" s="870"/>
      <c r="UCK12" s="870"/>
      <c r="UCL12" s="870"/>
      <c r="UCM12" s="870"/>
      <c r="UCN12" s="870"/>
      <c r="UCO12" s="870"/>
      <c r="UCP12" s="870"/>
      <c r="UCQ12" s="870"/>
      <c r="UCR12" s="870"/>
      <c r="UCS12" s="870"/>
      <c r="UCT12" s="870"/>
      <c r="UCU12" s="870"/>
      <c r="UCV12" s="870"/>
      <c r="UCW12" s="870"/>
      <c r="UCX12" s="870"/>
      <c r="UCY12" s="870"/>
      <c r="UCZ12" s="870"/>
      <c r="UDA12" s="870"/>
      <c r="UDB12" s="870"/>
      <c r="UDC12" s="870"/>
      <c r="UDD12" s="870"/>
      <c r="UDE12" s="870"/>
      <c r="UDF12" s="870"/>
      <c r="UDG12" s="870"/>
      <c r="UDH12" s="870"/>
      <c r="UDI12" s="870"/>
      <c r="UDJ12" s="870"/>
      <c r="UDK12" s="870"/>
      <c r="UDL12" s="870"/>
      <c r="UDM12" s="870"/>
      <c r="UDN12" s="870"/>
      <c r="UDO12" s="870"/>
      <c r="UDP12" s="870"/>
      <c r="UDQ12" s="870"/>
      <c r="UDR12" s="870"/>
      <c r="UDS12" s="870"/>
      <c r="UDT12" s="870"/>
      <c r="UDU12" s="870"/>
      <c r="UDV12" s="870"/>
      <c r="UDW12" s="870"/>
      <c r="UDX12" s="870"/>
      <c r="UDY12" s="870"/>
      <c r="UDZ12" s="870"/>
      <c r="UEA12" s="870"/>
      <c r="UEB12" s="870"/>
      <c r="UEC12" s="870"/>
      <c r="UED12" s="870"/>
      <c r="UEE12" s="870"/>
      <c r="UEF12" s="870"/>
      <c r="UEG12" s="870"/>
      <c r="UEH12" s="870"/>
      <c r="UEI12" s="870"/>
      <c r="UEJ12" s="870"/>
      <c r="UEK12" s="870"/>
      <c r="UEL12" s="870"/>
      <c r="UEM12" s="870"/>
      <c r="UEN12" s="870"/>
      <c r="UEO12" s="870"/>
      <c r="UEP12" s="870"/>
      <c r="UEQ12" s="870"/>
      <c r="UER12" s="870"/>
      <c r="UES12" s="870"/>
      <c r="UET12" s="870"/>
      <c r="UEU12" s="870"/>
      <c r="UEV12" s="870"/>
      <c r="UEW12" s="870"/>
      <c r="UEX12" s="870"/>
      <c r="UEY12" s="870"/>
      <c r="UEZ12" s="870"/>
      <c r="UFA12" s="870"/>
      <c r="UFB12" s="870"/>
      <c r="UFC12" s="870"/>
      <c r="UFD12" s="870"/>
      <c r="UFE12" s="870"/>
      <c r="UFF12" s="870"/>
      <c r="UFG12" s="870"/>
      <c r="UFH12" s="870"/>
      <c r="UFI12" s="870"/>
      <c r="UFJ12" s="870"/>
      <c r="UFK12" s="870"/>
      <c r="UFL12" s="870"/>
      <c r="UFM12" s="870"/>
      <c r="UFN12" s="870"/>
      <c r="UFO12" s="870"/>
      <c r="UFP12" s="870"/>
      <c r="UFQ12" s="870"/>
      <c r="UFR12" s="870"/>
      <c r="UFS12" s="870"/>
      <c r="UFT12" s="870"/>
      <c r="UFU12" s="870"/>
      <c r="UFV12" s="870"/>
      <c r="UFW12" s="870"/>
      <c r="UFX12" s="870"/>
      <c r="UFY12" s="870"/>
      <c r="UFZ12" s="870"/>
      <c r="UGA12" s="870"/>
      <c r="UGB12" s="870"/>
      <c r="UGC12" s="870"/>
      <c r="UGD12" s="870"/>
      <c r="UGE12" s="870"/>
      <c r="UGF12" s="870"/>
      <c r="UGG12" s="870"/>
      <c r="UGH12" s="870"/>
      <c r="UGI12" s="870"/>
      <c r="UGJ12" s="870"/>
      <c r="UGK12" s="870"/>
      <c r="UGL12" s="870"/>
      <c r="UGM12" s="870"/>
      <c r="UGN12" s="870"/>
      <c r="UGO12" s="870"/>
      <c r="UGP12" s="870"/>
      <c r="UGQ12" s="870"/>
      <c r="UGR12" s="870"/>
      <c r="UGS12" s="870"/>
      <c r="UGT12" s="870"/>
      <c r="UGU12" s="870"/>
      <c r="UGV12" s="870"/>
      <c r="UGW12" s="870"/>
      <c r="UGX12" s="870"/>
      <c r="UGY12" s="870"/>
      <c r="UGZ12" s="870"/>
      <c r="UHA12" s="870"/>
      <c r="UHB12" s="870"/>
      <c r="UHC12" s="870"/>
      <c r="UHD12" s="870"/>
      <c r="UHE12" s="870"/>
      <c r="UHF12" s="870"/>
      <c r="UHG12" s="870"/>
      <c r="UHH12" s="870"/>
      <c r="UHI12" s="870"/>
      <c r="UHJ12" s="870"/>
      <c r="UHK12" s="870"/>
      <c r="UHL12" s="870"/>
      <c r="UHM12" s="870"/>
      <c r="UHN12" s="870"/>
      <c r="UHO12" s="870"/>
      <c r="UHP12" s="870"/>
      <c r="UHQ12" s="870"/>
      <c r="UHR12" s="870"/>
      <c r="UHS12" s="870"/>
      <c r="UHT12" s="870"/>
      <c r="UHU12" s="870"/>
      <c r="UHV12" s="870"/>
      <c r="UHW12" s="870"/>
      <c r="UHX12" s="870"/>
      <c r="UHY12" s="870"/>
      <c r="UHZ12" s="870"/>
      <c r="UIA12" s="870"/>
      <c r="UIB12" s="870"/>
      <c r="UIC12" s="870"/>
      <c r="UID12" s="870"/>
      <c r="UIE12" s="870"/>
      <c r="UIF12" s="870"/>
      <c r="UIG12" s="870"/>
      <c r="UIH12" s="870"/>
      <c r="UII12" s="870"/>
      <c r="UIJ12" s="870"/>
      <c r="UIK12" s="870"/>
      <c r="UIL12" s="870"/>
      <c r="UIM12" s="870"/>
      <c r="UIN12" s="870"/>
      <c r="UIO12" s="870"/>
      <c r="UIP12" s="870"/>
      <c r="UIQ12" s="870"/>
      <c r="UIR12" s="870"/>
      <c r="UIS12" s="870"/>
      <c r="UIT12" s="870"/>
      <c r="UIU12" s="870"/>
      <c r="UIV12" s="870"/>
      <c r="UIW12" s="870"/>
      <c r="UIX12" s="870"/>
      <c r="UIY12" s="870"/>
      <c r="UIZ12" s="870"/>
      <c r="UJA12" s="870"/>
      <c r="UJB12" s="870"/>
      <c r="UJC12" s="870"/>
      <c r="UJD12" s="870"/>
      <c r="UJE12" s="870"/>
      <c r="UJF12" s="870"/>
      <c r="UJG12" s="870"/>
      <c r="UJH12" s="870"/>
      <c r="UJI12" s="870"/>
      <c r="UJJ12" s="870"/>
      <c r="UJK12" s="870"/>
      <c r="UJL12" s="870"/>
      <c r="UJM12" s="870"/>
      <c r="UJN12" s="870"/>
      <c r="UJO12" s="870"/>
      <c r="UJP12" s="870"/>
      <c r="UJQ12" s="870"/>
      <c r="UJR12" s="870"/>
      <c r="UJS12" s="870"/>
      <c r="UJT12" s="870"/>
      <c r="UJU12" s="870"/>
      <c r="UJV12" s="870"/>
      <c r="UJW12" s="870"/>
      <c r="UJX12" s="870"/>
      <c r="UJY12" s="870"/>
      <c r="UJZ12" s="870"/>
      <c r="UKA12" s="870"/>
      <c r="UKB12" s="870"/>
      <c r="UKC12" s="870"/>
      <c r="UKD12" s="870"/>
      <c r="UKE12" s="870"/>
      <c r="UKF12" s="870"/>
      <c r="UKG12" s="870"/>
      <c r="UKH12" s="870"/>
      <c r="UKI12" s="870"/>
      <c r="UKJ12" s="870"/>
      <c r="UKK12" s="870"/>
      <c r="UKL12" s="870"/>
      <c r="UKM12" s="870"/>
      <c r="UKN12" s="870"/>
      <c r="UKO12" s="870"/>
      <c r="UKP12" s="870"/>
      <c r="UKQ12" s="870"/>
      <c r="UKR12" s="870"/>
      <c r="UKS12" s="870"/>
      <c r="UKT12" s="870"/>
      <c r="UKU12" s="870"/>
      <c r="UKV12" s="870"/>
      <c r="UKW12" s="870"/>
      <c r="UKX12" s="870"/>
      <c r="UKY12" s="870"/>
      <c r="UKZ12" s="870"/>
      <c r="ULA12" s="870"/>
      <c r="ULB12" s="870"/>
      <c r="ULC12" s="870"/>
      <c r="ULD12" s="870"/>
      <c r="ULE12" s="870"/>
      <c r="ULF12" s="870"/>
      <c r="ULG12" s="870"/>
      <c r="ULH12" s="870"/>
      <c r="ULI12" s="870"/>
      <c r="ULJ12" s="870"/>
      <c r="ULK12" s="870"/>
      <c r="ULL12" s="870"/>
      <c r="ULM12" s="870"/>
      <c r="ULN12" s="870"/>
      <c r="ULO12" s="870"/>
      <c r="ULP12" s="870"/>
      <c r="ULQ12" s="870"/>
      <c r="ULR12" s="870"/>
      <c r="ULS12" s="870"/>
      <c r="ULT12" s="870"/>
      <c r="ULU12" s="870"/>
      <c r="ULV12" s="870"/>
      <c r="ULW12" s="870"/>
      <c r="ULX12" s="870"/>
      <c r="ULY12" s="870"/>
      <c r="ULZ12" s="870"/>
      <c r="UMA12" s="870"/>
      <c r="UMB12" s="870"/>
      <c r="UMC12" s="870"/>
      <c r="UMD12" s="870"/>
      <c r="UME12" s="870"/>
      <c r="UMF12" s="870"/>
      <c r="UMG12" s="870"/>
      <c r="UMH12" s="870"/>
      <c r="UMI12" s="870"/>
      <c r="UMJ12" s="870"/>
      <c r="UMK12" s="870"/>
      <c r="UML12" s="870"/>
      <c r="UMM12" s="870"/>
      <c r="UMN12" s="870"/>
      <c r="UMO12" s="870"/>
      <c r="UMP12" s="870"/>
      <c r="UMQ12" s="870"/>
      <c r="UMR12" s="870"/>
      <c r="UMS12" s="870"/>
      <c r="UMT12" s="870"/>
      <c r="UMU12" s="870"/>
      <c r="UMV12" s="870"/>
      <c r="UMW12" s="870"/>
      <c r="UMX12" s="870"/>
      <c r="UMY12" s="870"/>
      <c r="UMZ12" s="870"/>
      <c r="UNA12" s="870"/>
      <c r="UNB12" s="870"/>
      <c r="UNC12" s="870"/>
      <c r="UND12" s="870"/>
      <c r="UNE12" s="870"/>
      <c r="UNF12" s="870"/>
      <c r="UNG12" s="870"/>
      <c r="UNH12" s="870"/>
      <c r="UNI12" s="870"/>
      <c r="UNJ12" s="870"/>
      <c r="UNK12" s="870"/>
      <c r="UNL12" s="870"/>
      <c r="UNM12" s="870"/>
      <c r="UNN12" s="870"/>
      <c r="UNO12" s="870"/>
      <c r="UNP12" s="870"/>
      <c r="UNQ12" s="870"/>
      <c r="UNR12" s="870"/>
      <c r="UNS12" s="870"/>
      <c r="UNT12" s="870"/>
      <c r="UNU12" s="870"/>
      <c r="UNV12" s="870"/>
      <c r="UNW12" s="870"/>
      <c r="UNX12" s="870"/>
      <c r="UNY12" s="870"/>
      <c r="UNZ12" s="870"/>
      <c r="UOA12" s="870"/>
      <c r="UOB12" s="870"/>
      <c r="UOC12" s="870"/>
      <c r="UOD12" s="870"/>
      <c r="UOE12" s="870"/>
      <c r="UOF12" s="870"/>
      <c r="UOG12" s="870"/>
      <c r="UOH12" s="870"/>
      <c r="UOI12" s="870"/>
      <c r="UOJ12" s="870"/>
      <c r="UOK12" s="870"/>
      <c r="UOL12" s="870"/>
      <c r="UOM12" s="870"/>
      <c r="UON12" s="870"/>
      <c r="UOO12" s="870"/>
      <c r="UOP12" s="870"/>
      <c r="UOQ12" s="870"/>
      <c r="UOR12" s="870"/>
      <c r="UOS12" s="870"/>
      <c r="UOT12" s="870"/>
      <c r="UOU12" s="870"/>
      <c r="UOV12" s="870"/>
      <c r="UOW12" s="870"/>
      <c r="UOX12" s="870"/>
      <c r="UOY12" s="870"/>
      <c r="UOZ12" s="870"/>
      <c r="UPA12" s="870"/>
      <c r="UPB12" s="870"/>
      <c r="UPC12" s="870"/>
      <c r="UPD12" s="870"/>
      <c r="UPE12" s="870"/>
      <c r="UPF12" s="870"/>
      <c r="UPG12" s="870"/>
      <c r="UPH12" s="870"/>
      <c r="UPI12" s="870"/>
      <c r="UPJ12" s="870"/>
      <c r="UPK12" s="870"/>
      <c r="UPL12" s="870"/>
      <c r="UPM12" s="870"/>
      <c r="UPN12" s="870"/>
      <c r="UPO12" s="870"/>
      <c r="UPP12" s="870"/>
      <c r="UPQ12" s="870"/>
      <c r="UPR12" s="870"/>
      <c r="UPS12" s="870"/>
      <c r="UPT12" s="870"/>
      <c r="UPU12" s="870"/>
      <c r="UPV12" s="870"/>
      <c r="UPW12" s="870"/>
      <c r="UPX12" s="870"/>
      <c r="UPY12" s="870"/>
      <c r="UPZ12" s="870"/>
      <c r="UQA12" s="870"/>
      <c r="UQB12" s="870"/>
      <c r="UQC12" s="870"/>
      <c r="UQD12" s="870"/>
      <c r="UQE12" s="870"/>
      <c r="UQF12" s="870"/>
      <c r="UQG12" s="870"/>
      <c r="UQH12" s="870"/>
      <c r="UQI12" s="870"/>
      <c r="UQJ12" s="870"/>
      <c r="UQK12" s="870"/>
      <c r="UQL12" s="870"/>
      <c r="UQM12" s="870"/>
      <c r="UQN12" s="870"/>
      <c r="UQO12" s="870"/>
      <c r="UQP12" s="870"/>
      <c r="UQQ12" s="870"/>
      <c r="UQR12" s="870"/>
      <c r="UQS12" s="870"/>
      <c r="UQT12" s="870"/>
      <c r="UQU12" s="870"/>
      <c r="UQV12" s="870"/>
      <c r="UQW12" s="870"/>
      <c r="UQX12" s="870"/>
      <c r="UQY12" s="870"/>
      <c r="UQZ12" s="870"/>
      <c r="URA12" s="870"/>
      <c r="URB12" s="870"/>
      <c r="URC12" s="870"/>
      <c r="URD12" s="870"/>
      <c r="URE12" s="870"/>
      <c r="URF12" s="870"/>
      <c r="URG12" s="870"/>
      <c r="URH12" s="870"/>
      <c r="URI12" s="870"/>
      <c r="URJ12" s="870"/>
      <c r="URK12" s="870"/>
      <c r="URL12" s="870"/>
      <c r="URM12" s="870"/>
      <c r="URN12" s="870"/>
      <c r="URO12" s="870"/>
      <c r="URP12" s="870"/>
      <c r="URQ12" s="870"/>
      <c r="URR12" s="870"/>
      <c r="URS12" s="870"/>
      <c r="URT12" s="870"/>
      <c r="URU12" s="870"/>
      <c r="URV12" s="870"/>
      <c r="URW12" s="870"/>
      <c r="URX12" s="870"/>
      <c r="URY12" s="870"/>
      <c r="URZ12" s="870"/>
      <c r="USA12" s="870"/>
      <c r="USB12" s="870"/>
      <c r="USC12" s="870"/>
      <c r="USD12" s="870"/>
      <c r="USE12" s="870"/>
      <c r="USF12" s="870"/>
      <c r="USG12" s="870"/>
      <c r="USH12" s="870"/>
      <c r="USI12" s="870"/>
      <c r="USJ12" s="870"/>
      <c r="USK12" s="870"/>
      <c r="USL12" s="870"/>
      <c r="USM12" s="870"/>
      <c r="USN12" s="870"/>
      <c r="USO12" s="870"/>
      <c r="USP12" s="870"/>
      <c r="USQ12" s="870"/>
      <c r="USR12" s="870"/>
      <c r="USS12" s="870"/>
      <c r="UST12" s="870"/>
      <c r="USU12" s="870"/>
      <c r="USV12" s="870"/>
      <c r="USW12" s="870"/>
      <c r="USX12" s="870"/>
      <c r="USY12" s="870"/>
      <c r="USZ12" s="870"/>
      <c r="UTA12" s="870"/>
      <c r="UTB12" s="870"/>
      <c r="UTC12" s="870"/>
      <c r="UTD12" s="870"/>
      <c r="UTE12" s="870"/>
      <c r="UTF12" s="870"/>
      <c r="UTG12" s="870"/>
      <c r="UTH12" s="870"/>
      <c r="UTI12" s="870"/>
      <c r="UTJ12" s="870"/>
      <c r="UTK12" s="870"/>
      <c r="UTL12" s="870"/>
      <c r="UTM12" s="870"/>
      <c r="UTN12" s="870"/>
      <c r="UTO12" s="870"/>
      <c r="UTP12" s="870"/>
      <c r="UTQ12" s="870"/>
      <c r="UTR12" s="870"/>
      <c r="UTS12" s="870"/>
      <c r="UTT12" s="870"/>
      <c r="UTU12" s="870"/>
      <c r="UTV12" s="870"/>
      <c r="UTW12" s="870"/>
      <c r="UTX12" s="870"/>
      <c r="UTY12" s="870"/>
      <c r="UTZ12" s="870"/>
      <c r="UUA12" s="870"/>
      <c r="UUB12" s="870"/>
      <c r="UUC12" s="870"/>
      <c r="UUD12" s="870"/>
      <c r="UUE12" s="870"/>
      <c r="UUF12" s="870"/>
      <c r="UUG12" s="870"/>
      <c r="UUH12" s="870"/>
      <c r="UUI12" s="870"/>
      <c r="UUJ12" s="870"/>
      <c r="UUK12" s="870"/>
      <c r="UUL12" s="870"/>
      <c r="UUM12" s="870"/>
      <c r="UUN12" s="870"/>
      <c r="UUO12" s="870"/>
      <c r="UUP12" s="870"/>
      <c r="UUQ12" s="870"/>
      <c r="UUR12" s="870"/>
      <c r="UUS12" s="870"/>
      <c r="UUT12" s="870"/>
      <c r="UUU12" s="870"/>
      <c r="UUV12" s="870"/>
      <c r="UUW12" s="870"/>
      <c r="UUX12" s="870"/>
      <c r="UUY12" s="870"/>
      <c r="UUZ12" s="870"/>
      <c r="UVA12" s="870"/>
      <c r="UVB12" s="870"/>
      <c r="UVC12" s="870"/>
      <c r="UVD12" s="870"/>
      <c r="UVE12" s="870"/>
      <c r="UVF12" s="870"/>
      <c r="UVG12" s="870"/>
      <c r="UVH12" s="870"/>
      <c r="UVI12" s="870"/>
      <c r="UVJ12" s="870"/>
      <c r="UVK12" s="870"/>
      <c r="UVL12" s="870"/>
      <c r="UVM12" s="870"/>
      <c r="UVN12" s="870"/>
      <c r="UVO12" s="870"/>
      <c r="UVP12" s="870"/>
      <c r="UVQ12" s="870"/>
      <c r="UVR12" s="870"/>
      <c r="UVS12" s="870"/>
      <c r="UVT12" s="870"/>
      <c r="UVU12" s="870"/>
      <c r="UVV12" s="870"/>
      <c r="UVW12" s="870"/>
      <c r="UVX12" s="870"/>
      <c r="UVY12" s="870"/>
      <c r="UVZ12" s="870"/>
      <c r="UWA12" s="870"/>
      <c r="UWB12" s="870"/>
      <c r="UWC12" s="870"/>
      <c r="UWD12" s="870"/>
      <c r="UWE12" s="870"/>
      <c r="UWF12" s="870"/>
      <c r="UWG12" s="870"/>
      <c r="UWH12" s="870"/>
      <c r="UWI12" s="870"/>
      <c r="UWJ12" s="870"/>
      <c r="UWK12" s="870"/>
      <c r="UWL12" s="870"/>
      <c r="UWM12" s="870"/>
      <c r="UWN12" s="870"/>
      <c r="UWO12" s="870"/>
      <c r="UWP12" s="870"/>
      <c r="UWQ12" s="870"/>
      <c r="UWR12" s="870"/>
      <c r="UWS12" s="870"/>
      <c r="UWT12" s="870"/>
      <c r="UWU12" s="870"/>
      <c r="UWV12" s="870"/>
      <c r="UWW12" s="870"/>
      <c r="UWX12" s="870"/>
      <c r="UWY12" s="870"/>
      <c r="UWZ12" s="870"/>
      <c r="UXA12" s="870"/>
      <c r="UXB12" s="870"/>
      <c r="UXC12" s="870"/>
      <c r="UXD12" s="870"/>
      <c r="UXE12" s="870"/>
      <c r="UXF12" s="870"/>
      <c r="UXG12" s="870"/>
      <c r="UXH12" s="870"/>
      <c r="UXI12" s="870"/>
      <c r="UXJ12" s="870"/>
      <c r="UXK12" s="870"/>
      <c r="UXL12" s="870"/>
      <c r="UXM12" s="870"/>
      <c r="UXN12" s="870"/>
      <c r="UXO12" s="870"/>
      <c r="UXP12" s="870"/>
      <c r="UXQ12" s="870"/>
      <c r="UXR12" s="870"/>
      <c r="UXS12" s="870"/>
      <c r="UXT12" s="870"/>
      <c r="UXU12" s="870"/>
      <c r="UXV12" s="870"/>
      <c r="UXW12" s="870"/>
      <c r="UXX12" s="870"/>
      <c r="UXY12" s="870"/>
      <c r="UXZ12" s="870"/>
      <c r="UYA12" s="870"/>
      <c r="UYB12" s="870"/>
      <c r="UYC12" s="870"/>
      <c r="UYD12" s="870"/>
      <c r="UYE12" s="870"/>
      <c r="UYF12" s="870"/>
      <c r="UYG12" s="870"/>
      <c r="UYH12" s="870"/>
      <c r="UYI12" s="870"/>
      <c r="UYJ12" s="870"/>
      <c r="UYK12" s="870"/>
      <c r="UYL12" s="870"/>
      <c r="UYM12" s="870"/>
      <c r="UYN12" s="870"/>
      <c r="UYO12" s="870"/>
      <c r="UYP12" s="870"/>
      <c r="UYQ12" s="870"/>
      <c r="UYR12" s="870"/>
      <c r="UYS12" s="870"/>
      <c r="UYT12" s="870"/>
      <c r="UYU12" s="870"/>
      <c r="UYV12" s="870"/>
      <c r="UYW12" s="870"/>
      <c r="UYX12" s="870"/>
      <c r="UYY12" s="870"/>
      <c r="UYZ12" s="870"/>
      <c r="UZA12" s="870"/>
      <c r="UZB12" s="870"/>
      <c r="UZC12" s="870"/>
      <c r="UZD12" s="870"/>
      <c r="UZE12" s="870"/>
      <c r="UZF12" s="870"/>
      <c r="UZG12" s="870"/>
      <c r="UZH12" s="870"/>
      <c r="UZI12" s="870"/>
      <c r="UZJ12" s="870"/>
      <c r="UZK12" s="870"/>
      <c r="UZL12" s="870"/>
      <c r="UZM12" s="870"/>
      <c r="UZN12" s="870"/>
      <c r="UZO12" s="870"/>
      <c r="UZP12" s="870"/>
      <c r="UZQ12" s="870"/>
      <c r="UZR12" s="870"/>
      <c r="UZS12" s="870"/>
      <c r="UZT12" s="870"/>
      <c r="UZU12" s="870"/>
      <c r="UZV12" s="870"/>
      <c r="UZW12" s="870"/>
      <c r="UZX12" s="870"/>
      <c r="UZY12" s="870"/>
      <c r="UZZ12" s="870"/>
      <c r="VAA12" s="870"/>
      <c r="VAB12" s="870"/>
      <c r="VAC12" s="870"/>
      <c r="VAD12" s="870"/>
      <c r="VAE12" s="870"/>
      <c r="VAF12" s="870"/>
      <c r="VAG12" s="870"/>
      <c r="VAH12" s="870"/>
      <c r="VAI12" s="870"/>
      <c r="VAJ12" s="870"/>
      <c r="VAK12" s="870"/>
      <c r="VAL12" s="870"/>
      <c r="VAM12" s="870"/>
      <c r="VAN12" s="870"/>
      <c r="VAO12" s="870"/>
      <c r="VAP12" s="870"/>
      <c r="VAQ12" s="870"/>
      <c r="VAR12" s="870"/>
      <c r="VAS12" s="870"/>
      <c r="VAT12" s="870"/>
      <c r="VAU12" s="870"/>
      <c r="VAV12" s="870"/>
      <c r="VAW12" s="870"/>
      <c r="VAX12" s="870"/>
      <c r="VAY12" s="870"/>
      <c r="VAZ12" s="870"/>
      <c r="VBA12" s="870"/>
      <c r="VBB12" s="870"/>
      <c r="VBC12" s="870"/>
      <c r="VBD12" s="870"/>
      <c r="VBE12" s="870"/>
      <c r="VBF12" s="870"/>
      <c r="VBG12" s="870"/>
      <c r="VBH12" s="870"/>
      <c r="VBI12" s="870"/>
      <c r="VBJ12" s="870"/>
      <c r="VBK12" s="870"/>
      <c r="VBL12" s="870"/>
      <c r="VBM12" s="870"/>
      <c r="VBN12" s="870"/>
      <c r="VBO12" s="870"/>
      <c r="VBP12" s="870"/>
      <c r="VBQ12" s="870"/>
      <c r="VBR12" s="870"/>
      <c r="VBS12" s="870"/>
      <c r="VBT12" s="870"/>
      <c r="VBU12" s="870"/>
      <c r="VBV12" s="870"/>
      <c r="VBW12" s="870"/>
      <c r="VBX12" s="870"/>
      <c r="VBY12" s="870"/>
      <c r="VBZ12" s="870"/>
      <c r="VCA12" s="870"/>
      <c r="VCB12" s="870"/>
      <c r="VCC12" s="870"/>
      <c r="VCD12" s="870"/>
      <c r="VCE12" s="870"/>
      <c r="VCF12" s="870"/>
      <c r="VCG12" s="870"/>
      <c r="VCH12" s="870"/>
      <c r="VCI12" s="870"/>
      <c r="VCJ12" s="870"/>
      <c r="VCK12" s="870"/>
      <c r="VCL12" s="870"/>
      <c r="VCM12" s="870"/>
      <c r="VCN12" s="870"/>
      <c r="VCO12" s="870"/>
      <c r="VCP12" s="870"/>
      <c r="VCQ12" s="870"/>
      <c r="VCR12" s="870"/>
      <c r="VCS12" s="870"/>
      <c r="VCT12" s="870"/>
      <c r="VCU12" s="870"/>
      <c r="VCV12" s="870"/>
      <c r="VCW12" s="870"/>
      <c r="VCX12" s="870"/>
      <c r="VCY12" s="870"/>
      <c r="VCZ12" s="870"/>
      <c r="VDA12" s="870"/>
      <c r="VDB12" s="870"/>
      <c r="VDC12" s="870"/>
      <c r="VDD12" s="870"/>
      <c r="VDE12" s="870"/>
      <c r="VDF12" s="870"/>
      <c r="VDG12" s="870"/>
      <c r="VDH12" s="870"/>
      <c r="VDI12" s="870"/>
      <c r="VDJ12" s="870"/>
      <c r="VDK12" s="870"/>
      <c r="VDL12" s="870"/>
      <c r="VDM12" s="870"/>
      <c r="VDN12" s="870"/>
      <c r="VDO12" s="870"/>
      <c r="VDP12" s="870"/>
      <c r="VDQ12" s="870"/>
      <c r="VDR12" s="870"/>
      <c r="VDS12" s="870"/>
      <c r="VDT12" s="870"/>
      <c r="VDU12" s="870"/>
      <c r="VDV12" s="870"/>
      <c r="VDW12" s="870"/>
      <c r="VDX12" s="870"/>
      <c r="VDY12" s="870"/>
      <c r="VDZ12" s="870"/>
      <c r="VEA12" s="870"/>
      <c r="VEB12" s="870"/>
      <c r="VEC12" s="870"/>
      <c r="VED12" s="870"/>
      <c r="VEE12" s="870"/>
      <c r="VEF12" s="870"/>
      <c r="VEG12" s="870"/>
      <c r="VEH12" s="870"/>
      <c r="VEI12" s="870"/>
      <c r="VEJ12" s="870"/>
      <c r="VEK12" s="870"/>
      <c r="VEL12" s="870"/>
      <c r="VEM12" s="870"/>
      <c r="VEN12" s="870"/>
      <c r="VEO12" s="870"/>
      <c r="VEP12" s="870"/>
      <c r="VEQ12" s="870"/>
      <c r="VER12" s="870"/>
      <c r="VES12" s="870"/>
      <c r="VET12" s="870"/>
      <c r="VEU12" s="870"/>
      <c r="VEV12" s="870"/>
      <c r="VEW12" s="870"/>
      <c r="VEX12" s="870"/>
      <c r="VEY12" s="870"/>
      <c r="VEZ12" s="870"/>
      <c r="VFA12" s="870"/>
      <c r="VFB12" s="870"/>
      <c r="VFC12" s="870"/>
      <c r="VFD12" s="870"/>
      <c r="VFE12" s="870"/>
      <c r="VFF12" s="870"/>
      <c r="VFG12" s="870"/>
      <c r="VFH12" s="870"/>
      <c r="VFI12" s="870"/>
      <c r="VFJ12" s="870"/>
      <c r="VFK12" s="870"/>
      <c r="VFL12" s="870"/>
      <c r="VFM12" s="870"/>
      <c r="VFN12" s="870"/>
      <c r="VFO12" s="870"/>
      <c r="VFP12" s="870"/>
      <c r="VFQ12" s="870"/>
      <c r="VFR12" s="870"/>
      <c r="VFS12" s="870"/>
      <c r="VFT12" s="870"/>
      <c r="VFU12" s="870"/>
      <c r="VFV12" s="870"/>
      <c r="VFW12" s="870"/>
      <c r="VFX12" s="870"/>
      <c r="VFY12" s="870"/>
      <c r="VFZ12" s="870"/>
      <c r="VGA12" s="870"/>
      <c r="VGB12" s="870"/>
      <c r="VGC12" s="870"/>
      <c r="VGD12" s="870"/>
      <c r="VGE12" s="870"/>
      <c r="VGF12" s="870"/>
      <c r="VGG12" s="870"/>
      <c r="VGH12" s="870"/>
      <c r="VGI12" s="870"/>
      <c r="VGJ12" s="870"/>
      <c r="VGK12" s="870"/>
      <c r="VGL12" s="870"/>
      <c r="VGM12" s="870"/>
      <c r="VGN12" s="870"/>
      <c r="VGO12" s="870"/>
      <c r="VGP12" s="870"/>
      <c r="VGQ12" s="870"/>
      <c r="VGR12" s="870"/>
      <c r="VGS12" s="870"/>
      <c r="VGT12" s="870"/>
      <c r="VGU12" s="870"/>
      <c r="VGV12" s="870"/>
      <c r="VGW12" s="870"/>
      <c r="VGX12" s="870"/>
      <c r="VGY12" s="870"/>
      <c r="VGZ12" s="870"/>
      <c r="VHA12" s="870"/>
      <c r="VHB12" s="870"/>
      <c r="VHC12" s="870"/>
      <c r="VHD12" s="870"/>
      <c r="VHE12" s="870"/>
      <c r="VHF12" s="870"/>
      <c r="VHG12" s="870"/>
      <c r="VHH12" s="870"/>
      <c r="VHI12" s="870"/>
      <c r="VHJ12" s="870"/>
      <c r="VHK12" s="870"/>
      <c r="VHL12" s="870"/>
      <c r="VHM12" s="870"/>
      <c r="VHN12" s="870"/>
      <c r="VHO12" s="870"/>
      <c r="VHP12" s="870"/>
      <c r="VHQ12" s="870"/>
      <c r="VHR12" s="870"/>
      <c r="VHS12" s="870"/>
      <c r="VHT12" s="870"/>
      <c r="VHU12" s="870"/>
      <c r="VHV12" s="870"/>
      <c r="VHW12" s="870"/>
      <c r="VHX12" s="870"/>
      <c r="VHY12" s="870"/>
      <c r="VHZ12" s="870"/>
      <c r="VIA12" s="870"/>
      <c r="VIB12" s="870"/>
      <c r="VIC12" s="870"/>
      <c r="VID12" s="870"/>
      <c r="VIE12" s="870"/>
      <c r="VIF12" s="870"/>
      <c r="VIG12" s="870"/>
      <c r="VIH12" s="870"/>
      <c r="VII12" s="870"/>
      <c r="VIJ12" s="870"/>
      <c r="VIK12" s="870"/>
      <c r="VIL12" s="870"/>
      <c r="VIM12" s="870"/>
      <c r="VIN12" s="870"/>
      <c r="VIO12" s="870"/>
      <c r="VIP12" s="870"/>
      <c r="VIQ12" s="870"/>
      <c r="VIR12" s="870"/>
      <c r="VIS12" s="870"/>
      <c r="VIT12" s="870"/>
      <c r="VIU12" s="870"/>
      <c r="VIV12" s="870"/>
      <c r="VIW12" s="870"/>
      <c r="VIX12" s="870"/>
      <c r="VIY12" s="870"/>
      <c r="VIZ12" s="870"/>
      <c r="VJA12" s="870"/>
      <c r="VJB12" s="870"/>
      <c r="VJC12" s="870"/>
      <c r="VJD12" s="870"/>
      <c r="VJE12" s="870"/>
      <c r="VJF12" s="870"/>
      <c r="VJG12" s="870"/>
      <c r="VJH12" s="870"/>
      <c r="VJI12" s="870"/>
      <c r="VJJ12" s="870"/>
      <c r="VJK12" s="870"/>
      <c r="VJL12" s="870"/>
      <c r="VJM12" s="870"/>
      <c r="VJN12" s="870"/>
      <c r="VJO12" s="870"/>
      <c r="VJP12" s="870"/>
      <c r="VJQ12" s="870"/>
      <c r="VJR12" s="870"/>
      <c r="VJS12" s="870"/>
      <c r="VJT12" s="870"/>
      <c r="VJU12" s="870"/>
      <c r="VJV12" s="870"/>
      <c r="VJW12" s="870"/>
      <c r="VJX12" s="870"/>
      <c r="VJY12" s="870"/>
      <c r="VJZ12" s="870"/>
      <c r="VKA12" s="870"/>
      <c r="VKB12" s="870"/>
      <c r="VKC12" s="870"/>
      <c r="VKD12" s="870"/>
      <c r="VKE12" s="870"/>
      <c r="VKF12" s="870"/>
      <c r="VKG12" s="870"/>
      <c r="VKH12" s="870"/>
      <c r="VKI12" s="870"/>
      <c r="VKJ12" s="870"/>
      <c r="VKK12" s="870"/>
      <c r="VKL12" s="870"/>
      <c r="VKM12" s="870"/>
      <c r="VKN12" s="870"/>
      <c r="VKO12" s="870"/>
      <c r="VKP12" s="870"/>
      <c r="VKQ12" s="870"/>
      <c r="VKR12" s="870"/>
      <c r="VKS12" s="870"/>
      <c r="VKT12" s="870"/>
      <c r="VKU12" s="870"/>
      <c r="VKV12" s="870"/>
      <c r="VKW12" s="870"/>
      <c r="VKX12" s="870"/>
      <c r="VKY12" s="870"/>
      <c r="VKZ12" s="870"/>
      <c r="VLA12" s="870"/>
      <c r="VLB12" s="870"/>
      <c r="VLC12" s="870"/>
      <c r="VLD12" s="870"/>
      <c r="VLE12" s="870"/>
      <c r="VLF12" s="870"/>
      <c r="VLG12" s="870"/>
      <c r="VLH12" s="870"/>
      <c r="VLI12" s="870"/>
      <c r="VLJ12" s="870"/>
      <c r="VLK12" s="870"/>
      <c r="VLL12" s="870"/>
      <c r="VLM12" s="870"/>
      <c r="VLN12" s="870"/>
      <c r="VLO12" s="870"/>
      <c r="VLP12" s="870"/>
      <c r="VLQ12" s="870"/>
      <c r="VLR12" s="870"/>
      <c r="VLS12" s="870"/>
      <c r="VLT12" s="870"/>
      <c r="VLU12" s="870"/>
      <c r="VLV12" s="870"/>
      <c r="VLW12" s="870"/>
      <c r="VLX12" s="870"/>
      <c r="VLY12" s="870"/>
      <c r="VLZ12" s="870"/>
      <c r="VMA12" s="870"/>
      <c r="VMB12" s="870"/>
      <c r="VMC12" s="870"/>
      <c r="VMD12" s="870"/>
      <c r="VME12" s="870"/>
      <c r="VMF12" s="870"/>
      <c r="VMG12" s="870"/>
      <c r="VMH12" s="870"/>
      <c r="VMI12" s="870"/>
      <c r="VMJ12" s="870"/>
      <c r="VMK12" s="870"/>
      <c r="VML12" s="870"/>
      <c r="VMM12" s="870"/>
      <c r="VMN12" s="870"/>
      <c r="VMO12" s="870"/>
      <c r="VMP12" s="870"/>
      <c r="VMQ12" s="870"/>
      <c r="VMR12" s="870"/>
      <c r="VMS12" s="870"/>
      <c r="VMT12" s="870"/>
      <c r="VMU12" s="870"/>
      <c r="VMV12" s="870"/>
      <c r="VMW12" s="870"/>
      <c r="VMX12" s="870"/>
      <c r="VMY12" s="870"/>
      <c r="VMZ12" s="870"/>
      <c r="VNA12" s="870"/>
      <c r="VNB12" s="870"/>
      <c r="VNC12" s="870"/>
      <c r="VND12" s="870"/>
      <c r="VNE12" s="870"/>
      <c r="VNF12" s="870"/>
      <c r="VNG12" s="870"/>
      <c r="VNH12" s="870"/>
      <c r="VNI12" s="870"/>
      <c r="VNJ12" s="870"/>
      <c r="VNK12" s="870"/>
      <c r="VNL12" s="870"/>
      <c r="VNM12" s="870"/>
      <c r="VNN12" s="870"/>
      <c r="VNO12" s="870"/>
      <c r="VNP12" s="870"/>
      <c r="VNQ12" s="870"/>
      <c r="VNR12" s="870"/>
      <c r="VNS12" s="870"/>
      <c r="VNT12" s="870"/>
      <c r="VNU12" s="870"/>
      <c r="VNV12" s="870"/>
      <c r="VNW12" s="870"/>
      <c r="VNX12" s="870"/>
      <c r="VNY12" s="870"/>
      <c r="VNZ12" s="870"/>
      <c r="VOA12" s="870"/>
      <c r="VOB12" s="870"/>
      <c r="VOC12" s="870"/>
      <c r="VOD12" s="870"/>
      <c r="VOE12" s="870"/>
      <c r="VOF12" s="870"/>
      <c r="VOG12" s="870"/>
      <c r="VOH12" s="870"/>
      <c r="VOI12" s="870"/>
      <c r="VOJ12" s="870"/>
      <c r="VOK12" s="870"/>
      <c r="VOL12" s="870"/>
      <c r="VOM12" s="870"/>
      <c r="VON12" s="870"/>
      <c r="VOO12" s="870"/>
      <c r="VOP12" s="870"/>
      <c r="VOQ12" s="870"/>
      <c r="VOR12" s="870"/>
      <c r="VOS12" s="870"/>
      <c r="VOT12" s="870"/>
      <c r="VOU12" s="870"/>
      <c r="VOV12" s="870"/>
      <c r="VOW12" s="870"/>
      <c r="VOX12" s="870"/>
      <c r="VOY12" s="870"/>
      <c r="VOZ12" s="870"/>
      <c r="VPA12" s="870"/>
      <c r="VPB12" s="870"/>
      <c r="VPC12" s="870"/>
      <c r="VPD12" s="870"/>
      <c r="VPE12" s="870"/>
      <c r="VPF12" s="870"/>
      <c r="VPG12" s="870"/>
      <c r="VPH12" s="870"/>
      <c r="VPI12" s="870"/>
      <c r="VPJ12" s="870"/>
      <c r="VPK12" s="870"/>
      <c r="VPL12" s="870"/>
      <c r="VPM12" s="870"/>
      <c r="VPN12" s="870"/>
      <c r="VPO12" s="870"/>
      <c r="VPP12" s="870"/>
      <c r="VPQ12" s="870"/>
      <c r="VPR12" s="870"/>
      <c r="VPS12" s="870"/>
      <c r="VPT12" s="870"/>
      <c r="VPU12" s="870"/>
      <c r="VPV12" s="870"/>
      <c r="VPW12" s="870"/>
      <c r="VPX12" s="870"/>
      <c r="VPY12" s="870"/>
      <c r="VPZ12" s="870"/>
      <c r="VQA12" s="870"/>
      <c r="VQB12" s="870"/>
      <c r="VQC12" s="870"/>
      <c r="VQD12" s="870"/>
      <c r="VQE12" s="870"/>
      <c r="VQF12" s="870"/>
      <c r="VQG12" s="870"/>
      <c r="VQH12" s="870"/>
      <c r="VQI12" s="870"/>
      <c r="VQJ12" s="870"/>
      <c r="VQK12" s="870"/>
      <c r="VQL12" s="870"/>
      <c r="VQM12" s="870"/>
      <c r="VQN12" s="870"/>
      <c r="VQO12" s="870"/>
      <c r="VQP12" s="870"/>
      <c r="VQQ12" s="870"/>
      <c r="VQR12" s="870"/>
      <c r="VQS12" s="870"/>
      <c r="VQT12" s="870"/>
      <c r="VQU12" s="870"/>
      <c r="VQV12" s="870"/>
      <c r="VQW12" s="870"/>
      <c r="VQX12" s="870"/>
      <c r="VQY12" s="870"/>
      <c r="VQZ12" s="870"/>
      <c r="VRA12" s="870"/>
      <c r="VRB12" s="870"/>
      <c r="VRC12" s="870"/>
      <c r="VRD12" s="870"/>
      <c r="VRE12" s="870"/>
      <c r="VRF12" s="870"/>
      <c r="VRG12" s="870"/>
      <c r="VRH12" s="870"/>
      <c r="VRI12" s="870"/>
      <c r="VRJ12" s="870"/>
      <c r="VRK12" s="870"/>
      <c r="VRL12" s="870"/>
      <c r="VRM12" s="870"/>
      <c r="VRN12" s="870"/>
      <c r="VRO12" s="870"/>
      <c r="VRP12" s="870"/>
      <c r="VRQ12" s="870"/>
      <c r="VRR12" s="870"/>
      <c r="VRS12" s="870"/>
      <c r="VRT12" s="870"/>
      <c r="VRU12" s="870"/>
      <c r="VRV12" s="870"/>
      <c r="VRW12" s="870"/>
      <c r="VRX12" s="870"/>
      <c r="VRY12" s="870"/>
      <c r="VRZ12" s="870"/>
      <c r="VSA12" s="870"/>
      <c r="VSB12" s="870"/>
      <c r="VSC12" s="870"/>
      <c r="VSD12" s="870"/>
      <c r="VSE12" s="870"/>
      <c r="VSF12" s="870"/>
      <c r="VSG12" s="870"/>
      <c r="VSH12" s="870"/>
      <c r="VSI12" s="870"/>
      <c r="VSJ12" s="870"/>
      <c r="VSK12" s="870"/>
      <c r="VSL12" s="870"/>
      <c r="VSM12" s="870"/>
      <c r="VSN12" s="870"/>
      <c r="VSO12" s="870"/>
      <c r="VSP12" s="870"/>
      <c r="VSQ12" s="870"/>
      <c r="VSR12" s="870"/>
      <c r="VSS12" s="870"/>
      <c r="VST12" s="870"/>
      <c r="VSU12" s="870"/>
      <c r="VSV12" s="870"/>
      <c r="VSW12" s="870"/>
      <c r="VSX12" s="870"/>
      <c r="VSY12" s="870"/>
      <c r="VSZ12" s="870"/>
      <c r="VTA12" s="870"/>
      <c r="VTB12" s="870"/>
      <c r="VTC12" s="870"/>
      <c r="VTD12" s="870"/>
      <c r="VTE12" s="870"/>
      <c r="VTF12" s="870"/>
      <c r="VTG12" s="870"/>
      <c r="VTH12" s="870"/>
      <c r="VTI12" s="870"/>
      <c r="VTJ12" s="870"/>
      <c r="VTK12" s="870"/>
      <c r="VTL12" s="870"/>
      <c r="VTM12" s="870"/>
      <c r="VTN12" s="870"/>
      <c r="VTO12" s="870"/>
      <c r="VTP12" s="870"/>
      <c r="VTQ12" s="870"/>
      <c r="VTR12" s="870"/>
      <c r="VTS12" s="870"/>
      <c r="VTT12" s="870"/>
      <c r="VTU12" s="870"/>
      <c r="VTV12" s="870"/>
      <c r="VTW12" s="870"/>
      <c r="VTX12" s="870"/>
      <c r="VTY12" s="870"/>
      <c r="VTZ12" s="870"/>
      <c r="VUA12" s="870"/>
      <c r="VUB12" s="870"/>
      <c r="VUC12" s="870"/>
      <c r="VUD12" s="870"/>
      <c r="VUE12" s="870"/>
      <c r="VUF12" s="870"/>
      <c r="VUG12" s="870"/>
      <c r="VUH12" s="870"/>
      <c r="VUI12" s="870"/>
      <c r="VUJ12" s="870"/>
      <c r="VUK12" s="870"/>
      <c r="VUL12" s="870"/>
      <c r="VUM12" s="870"/>
      <c r="VUN12" s="870"/>
      <c r="VUO12" s="870"/>
      <c r="VUP12" s="870"/>
      <c r="VUQ12" s="870"/>
      <c r="VUR12" s="870"/>
      <c r="VUS12" s="870"/>
      <c r="VUT12" s="870"/>
      <c r="VUU12" s="870"/>
      <c r="VUV12" s="870"/>
      <c r="VUW12" s="870"/>
      <c r="VUX12" s="870"/>
      <c r="VUY12" s="870"/>
      <c r="VUZ12" s="870"/>
      <c r="VVA12" s="870"/>
      <c r="VVB12" s="870"/>
      <c r="VVC12" s="870"/>
      <c r="VVD12" s="870"/>
      <c r="VVE12" s="870"/>
      <c r="VVF12" s="870"/>
      <c r="VVG12" s="870"/>
      <c r="VVH12" s="870"/>
      <c r="VVI12" s="870"/>
      <c r="VVJ12" s="870"/>
      <c r="VVK12" s="870"/>
      <c r="VVL12" s="870"/>
      <c r="VVM12" s="870"/>
      <c r="VVN12" s="870"/>
      <c r="VVO12" s="870"/>
      <c r="VVP12" s="870"/>
      <c r="VVQ12" s="870"/>
      <c r="VVR12" s="870"/>
      <c r="VVS12" s="870"/>
      <c r="VVT12" s="870"/>
      <c r="VVU12" s="870"/>
      <c r="VVV12" s="870"/>
      <c r="VVW12" s="870"/>
      <c r="VVX12" s="870"/>
      <c r="VVY12" s="870"/>
      <c r="VVZ12" s="870"/>
      <c r="VWA12" s="870"/>
      <c r="VWB12" s="870"/>
      <c r="VWC12" s="870"/>
      <c r="VWD12" s="870"/>
      <c r="VWE12" s="870"/>
      <c r="VWF12" s="870"/>
      <c r="VWG12" s="870"/>
      <c r="VWH12" s="870"/>
      <c r="VWI12" s="870"/>
      <c r="VWJ12" s="870"/>
      <c r="VWK12" s="870"/>
      <c r="VWL12" s="870"/>
      <c r="VWM12" s="870"/>
      <c r="VWN12" s="870"/>
      <c r="VWO12" s="870"/>
      <c r="VWP12" s="870"/>
      <c r="VWQ12" s="870"/>
      <c r="VWR12" s="870"/>
      <c r="VWS12" s="870"/>
      <c r="VWT12" s="870"/>
      <c r="VWU12" s="870"/>
      <c r="VWV12" s="870"/>
      <c r="VWW12" s="870"/>
      <c r="VWX12" s="870"/>
      <c r="VWY12" s="870"/>
      <c r="VWZ12" s="870"/>
      <c r="VXA12" s="870"/>
      <c r="VXB12" s="870"/>
      <c r="VXC12" s="870"/>
      <c r="VXD12" s="870"/>
      <c r="VXE12" s="870"/>
      <c r="VXF12" s="870"/>
      <c r="VXG12" s="870"/>
      <c r="VXH12" s="870"/>
      <c r="VXI12" s="870"/>
      <c r="VXJ12" s="870"/>
      <c r="VXK12" s="870"/>
      <c r="VXL12" s="870"/>
      <c r="VXM12" s="870"/>
      <c r="VXN12" s="870"/>
      <c r="VXO12" s="870"/>
      <c r="VXP12" s="870"/>
      <c r="VXQ12" s="870"/>
      <c r="VXR12" s="870"/>
      <c r="VXS12" s="870"/>
      <c r="VXT12" s="870"/>
      <c r="VXU12" s="870"/>
      <c r="VXV12" s="870"/>
      <c r="VXW12" s="870"/>
      <c r="VXX12" s="870"/>
      <c r="VXY12" s="870"/>
      <c r="VXZ12" s="870"/>
      <c r="VYA12" s="870"/>
      <c r="VYB12" s="870"/>
      <c r="VYC12" s="870"/>
      <c r="VYD12" s="870"/>
      <c r="VYE12" s="870"/>
      <c r="VYF12" s="870"/>
      <c r="VYG12" s="870"/>
      <c r="VYH12" s="870"/>
      <c r="VYI12" s="870"/>
      <c r="VYJ12" s="870"/>
      <c r="VYK12" s="870"/>
      <c r="VYL12" s="870"/>
      <c r="VYM12" s="870"/>
      <c r="VYN12" s="870"/>
      <c r="VYO12" s="870"/>
      <c r="VYP12" s="870"/>
      <c r="VYQ12" s="870"/>
      <c r="VYR12" s="870"/>
      <c r="VYS12" s="870"/>
      <c r="VYT12" s="870"/>
      <c r="VYU12" s="870"/>
      <c r="VYV12" s="870"/>
      <c r="VYW12" s="870"/>
      <c r="VYX12" s="870"/>
      <c r="VYY12" s="870"/>
      <c r="VYZ12" s="870"/>
      <c r="VZA12" s="870"/>
      <c r="VZB12" s="870"/>
      <c r="VZC12" s="870"/>
      <c r="VZD12" s="870"/>
      <c r="VZE12" s="870"/>
      <c r="VZF12" s="870"/>
      <c r="VZG12" s="870"/>
      <c r="VZH12" s="870"/>
      <c r="VZI12" s="870"/>
      <c r="VZJ12" s="870"/>
      <c r="VZK12" s="870"/>
      <c r="VZL12" s="870"/>
      <c r="VZM12" s="870"/>
      <c r="VZN12" s="870"/>
      <c r="VZO12" s="870"/>
      <c r="VZP12" s="870"/>
      <c r="VZQ12" s="870"/>
      <c r="VZR12" s="870"/>
      <c r="VZS12" s="870"/>
      <c r="VZT12" s="870"/>
      <c r="VZU12" s="870"/>
      <c r="VZV12" s="870"/>
      <c r="VZW12" s="870"/>
      <c r="VZX12" s="870"/>
      <c r="VZY12" s="870"/>
      <c r="VZZ12" s="870"/>
      <c r="WAA12" s="870"/>
      <c r="WAB12" s="870"/>
      <c r="WAC12" s="870"/>
      <c r="WAD12" s="870"/>
      <c r="WAE12" s="870"/>
      <c r="WAF12" s="870"/>
      <c r="WAG12" s="870"/>
      <c r="WAH12" s="870"/>
      <c r="WAI12" s="870"/>
      <c r="WAJ12" s="870"/>
      <c r="WAK12" s="870"/>
      <c r="WAL12" s="870"/>
      <c r="WAM12" s="870"/>
      <c r="WAN12" s="870"/>
      <c r="WAO12" s="870"/>
      <c r="WAP12" s="870"/>
      <c r="WAQ12" s="870"/>
      <c r="WAR12" s="870"/>
      <c r="WAS12" s="870"/>
      <c r="WAT12" s="870"/>
      <c r="WAU12" s="870"/>
      <c r="WAV12" s="870"/>
      <c r="WAW12" s="870"/>
      <c r="WAX12" s="870"/>
      <c r="WAY12" s="870"/>
      <c r="WAZ12" s="870"/>
      <c r="WBA12" s="870"/>
      <c r="WBB12" s="870"/>
      <c r="WBC12" s="870"/>
      <c r="WBD12" s="870"/>
      <c r="WBE12" s="870"/>
      <c r="WBF12" s="870"/>
      <c r="WBG12" s="870"/>
      <c r="WBH12" s="870"/>
      <c r="WBI12" s="870"/>
      <c r="WBJ12" s="870"/>
      <c r="WBK12" s="870"/>
      <c r="WBL12" s="870"/>
      <c r="WBM12" s="870"/>
      <c r="WBN12" s="870"/>
      <c r="WBO12" s="870"/>
      <c r="WBP12" s="870"/>
      <c r="WBQ12" s="870"/>
      <c r="WBR12" s="870"/>
      <c r="WBS12" s="870"/>
      <c r="WBT12" s="870"/>
      <c r="WBU12" s="870"/>
      <c r="WBV12" s="870"/>
      <c r="WBW12" s="870"/>
      <c r="WBX12" s="870"/>
      <c r="WBY12" s="870"/>
      <c r="WBZ12" s="870"/>
      <c r="WCA12" s="870"/>
      <c r="WCB12" s="870"/>
      <c r="WCC12" s="870"/>
      <c r="WCD12" s="870"/>
      <c r="WCE12" s="870"/>
      <c r="WCF12" s="870"/>
      <c r="WCG12" s="870"/>
      <c r="WCH12" s="870"/>
      <c r="WCI12" s="870"/>
      <c r="WCJ12" s="870"/>
      <c r="WCK12" s="870"/>
      <c r="WCL12" s="870"/>
      <c r="WCM12" s="870"/>
      <c r="WCN12" s="870"/>
      <c r="WCO12" s="870"/>
      <c r="WCP12" s="870"/>
      <c r="WCQ12" s="870"/>
      <c r="WCR12" s="870"/>
      <c r="WCS12" s="870"/>
      <c r="WCT12" s="870"/>
      <c r="WCU12" s="870"/>
      <c r="WCV12" s="870"/>
      <c r="WCW12" s="870"/>
      <c r="WCX12" s="870"/>
      <c r="WCY12" s="870"/>
      <c r="WCZ12" s="870"/>
      <c r="WDA12" s="870"/>
      <c r="WDB12" s="870"/>
      <c r="WDC12" s="870"/>
      <c r="WDD12" s="870"/>
      <c r="WDE12" s="870"/>
      <c r="WDF12" s="870"/>
      <c r="WDG12" s="870"/>
      <c r="WDH12" s="870"/>
      <c r="WDI12" s="870"/>
      <c r="WDJ12" s="870"/>
      <c r="WDK12" s="870"/>
      <c r="WDL12" s="870"/>
      <c r="WDM12" s="870"/>
      <c r="WDN12" s="870"/>
      <c r="WDO12" s="870"/>
      <c r="WDP12" s="870"/>
      <c r="WDQ12" s="870"/>
      <c r="WDR12" s="870"/>
      <c r="WDS12" s="870"/>
      <c r="WDT12" s="870"/>
      <c r="WDU12" s="870"/>
      <c r="WDV12" s="870"/>
      <c r="WDW12" s="870"/>
      <c r="WDX12" s="870"/>
      <c r="WDY12" s="870"/>
      <c r="WDZ12" s="870"/>
      <c r="WEA12" s="870"/>
      <c r="WEB12" s="870"/>
      <c r="WEC12" s="870"/>
      <c r="WED12" s="870"/>
      <c r="WEE12" s="870"/>
      <c r="WEF12" s="870"/>
      <c r="WEG12" s="870"/>
      <c r="WEH12" s="870"/>
      <c r="WEI12" s="870"/>
      <c r="WEJ12" s="870"/>
      <c r="WEK12" s="870"/>
      <c r="WEL12" s="870"/>
      <c r="WEM12" s="870"/>
      <c r="WEN12" s="870"/>
      <c r="WEO12" s="870"/>
      <c r="WEP12" s="870"/>
      <c r="WEQ12" s="870"/>
      <c r="WER12" s="870"/>
      <c r="WES12" s="870"/>
      <c r="WET12" s="870"/>
      <c r="WEU12" s="870"/>
      <c r="WEV12" s="870"/>
      <c r="WEW12" s="870"/>
      <c r="WEX12" s="870"/>
      <c r="WEY12" s="870"/>
      <c r="WEZ12" s="870"/>
      <c r="WFA12" s="870"/>
      <c r="WFB12" s="870"/>
      <c r="WFC12" s="870"/>
      <c r="WFD12" s="870"/>
      <c r="WFE12" s="870"/>
      <c r="WFF12" s="870"/>
      <c r="WFG12" s="870"/>
      <c r="WFH12" s="870"/>
      <c r="WFI12" s="870"/>
      <c r="WFJ12" s="870"/>
      <c r="WFK12" s="870"/>
      <c r="WFL12" s="870"/>
      <c r="WFM12" s="870"/>
      <c r="WFN12" s="870"/>
      <c r="WFO12" s="870"/>
      <c r="WFP12" s="870"/>
      <c r="WFQ12" s="870"/>
      <c r="WFR12" s="870"/>
      <c r="WFS12" s="870"/>
      <c r="WFT12" s="870"/>
      <c r="WFU12" s="870"/>
      <c r="WFV12" s="870"/>
      <c r="WFW12" s="870"/>
      <c r="WFX12" s="870"/>
      <c r="WFY12" s="870"/>
      <c r="WFZ12" s="870"/>
      <c r="WGA12" s="870"/>
      <c r="WGB12" s="870"/>
      <c r="WGC12" s="870"/>
      <c r="WGD12" s="870"/>
      <c r="WGE12" s="870"/>
      <c r="WGF12" s="870"/>
      <c r="WGG12" s="870"/>
      <c r="WGH12" s="870"/>
      <c r="WGI12" s="870"/>
      <c r="WGJ12" s="870"/>
      <c r="WGK12" s="870"/>
      <c r="WGL12" s="870"/>
      <c r="WGM12" s="870"/>
      <c r="WGN12" s="870"/>
      <c r="WGO12" s="870"/>
      <c r="WGP12" s="870"/>
      <c r="WGQ12" s="870"/>
      <c r="WGR12" s="870"/>
      <c r="WGS12" s="870"/>
      <c r="WGT12" s="870"/>
      <c r="WGU12" s="870"/>
      <c r="WGV12" s="870"/>
      <c r="WGW12" s="870"/>
      <c r="WGX12" s="870"/>
      <c r="WGY12" s="870"/>
      <c r="WGZ12" s="870"/>
      <c r="WHA12" s="870"/>
      <c r="WHB12" s="870"/>
      <c r="WHC12" s="870"/>
      <c r="WHD12" s="870"/>
      <c r="WHE12" s="870"/>
      <c r="WHF12" s="870"/>
      <c r="WHG12" s="870"/>
      <c r="WHH12" s="870"/>
      <c r="WHI12" s="870"/>
      <c r="WHJ12" s="870"/>
      <c r="WHK12" s="870"/>
      <c r="WHL12" s="870"/>
      <c r="WHM12" s="870"/>
      <c r="WHN12" s="870"/>
      <c r="WHO12" s="870"/>
      <c r="WHP12" s="870"/>
      <c r="WHQ12" s="870"/>
      <c r="WHR12" s="870"/>
      <c r="WHS12" s="870"/>
      <c r="WHT12" s="870"/>
      <c r="WHU12" s="870"/>
      <c r="WHV12" s="870"/>
      <c r="WHW12" s="870"/>
      <c r="WHX12" s="870"/>
      <c r="WHY12" s="870"/>
      <c r="WHZ12" s="870"/>
      <c r="WIA12" s="870"/>
      <c r="WIB12" s="870"/>
      <c r="WIC12" s="870"/>
      <c r="WID12" s="870"/>
      <c r="WIE12" s="870"/>
      <c r="WIF12" s="870"/>
      <c r="WIG12" s="870"/>
      <c r="WIH12" s="870"/>
      <c r="WII12" s="870"/>
      <c r="WIJ12" s="870"/>
      <c r="WIK12" s="870"/>
      <c r="WIL12" s="870"/>
      <c r="WIM12" s="870"/>
      <c r="WIN12" s="870"/>
      <c r="WIO12" s="870"/>
      <c r="WIP12" s="870"/>
      <c r="WIQ12" s="870"/>
      <c r="WIR12" s="870"/>
      <c r="WIS12" s="870"/>
      <c r="WIT12" s="870"/>
      <c r="WIU12" s="870"/>
      <c r="WIV12" s="870"/>
      <c r="WIW12" s="870"/>
      <c r="WIX12" s="870"/>
      <c r="WIY12" s="870"/>
      <c r="WIZ12" s="870"/>
      <c r="WJA12" s="870"/>
      <c r="WJB12" s="870"/>
      <c r="WJC12" s="870"/>
      <c r="WJD12" s="870"/>
      <c r="WJE12" s="870"/>
      <c r="WJF12" s="870"/>
      <c r="WJG12" s="870"/>
      <c r="WJH12" s="870"/>
      <c r="WJI12" s="870"/>
      <c r="WJJ12" s="870"/>
      <c r="WJK12" s="870"/>
      <c r="WJL12" s="870"/>
      <c r="WJM12" s="870"/>
      <c r="WJN12" s="870"/>
      <c r="WJO12" s="870"/>
      <c r="WJP12" s="870"/>
      <c r="WJQ12" s="870"/>
      <c r="WJR12" s="870"/>
      <c r="WJS12" s="870"/>
      <c r="WJT12" s="870"/>
      <c r="WJU12" s="870"/>
      <c r="WJV12" s="870"/>
      <c r="WJW12" s="870"/>
      <c r="WJX12" s="870"/>
      <c r="WJY12" s="870"/>
      <c r="WJZ12" s="870"/>
      <c r="WKA12" s="870"/>
      <c r="WKB12" s="870"/>
      <c r="WKC12" s="870"/>
      <c r="WKD12" s="870"/>
      <c r="WKE12" s="870"/>
      <c r="WKF12" s="870"/>
      <c r="WKG12" s="870"/>
      <c r="WKH12" s="870"/>
      <c r="WKI12" s="870"/>
      <c r="WKJ12" s="870"/>
      <c r="WKK12" s="870"/>
      <c r="WKL12" s="870"/>
      <c r="WKM12" s="870"/>
      <c r="WKN12" s="870"/>
      <c r="WKO12" s="870"/>
      <c r="WKP12" s="870"/>
      <c r="WKQ12" s="870"/>
      <c r="WKR12" s="870"/>
      <c r="WKS12" s="870"/>
      <c r="WKT12" s="870"/>
      <c r="WKU12" s="870"/>
      <c r="WKV12" s="870"/>
      <c r="WKW12" s="870"/>
      <c r="WKX12" s="870"/>
      <c r="WKY12" s="870"/>
      <c r="WKZ12" s="870"/>
      <c r="WLA12" s="870"/>
      <c r="WLB12" s="870"/>
      <c r="WLC12" s="870"/>
      <c r="WLD12" s="870"/>
      <c r="WLE12" s="870"/>
      <c r="WLF12" s="870"/>
      <c r="WLG12" s="870"/>
      <c r="WLH12" s="870"/>
      <c r="WLI12" s="870"/>
      <c r="WLJ12" s="870"/>
      <c r="WLK12" s="870"/>
      <c r="WLL12" s="870"/>
      <c r="WLM12" s="870"/>
      <c r="WLN12" s="870"/>
      <c r="WLO12" s="870"/>
      <c r="WLP12" s="870"/>
      <c r="WLQ12" s="870"/>
      <c r="WLR12" s="870"/>
      <c r="WLS12" s="870"/>
      <c r="WLT12" s="870"/>
      <c r="WLU12" s="870"/>
      <c r="WLV12" s="870"/>
      <c r="WLW12" s="870"/>
      <c r="WLX12" s="870"/>
      <c r="WLY12" s="870"/>
      <c r="WLZ12" s="870"/>
      <c r="WMA12" s="870"/>
      <c r="WMB12" s="870"/>
      <c r="WMC12" s="870"/>
      <c r="WMD12" s="870"/>
      <c r="WME12" s="870"/>
      <c r="WMF12" s="870"/>
      <c r="WMG12" s="870"/>
      <c r="WMH12" s="870"/>
      <c r="WMI12" s="870"/>
      <c r="WMJ12" s="870"/>
      <c r="WMK12" s="870"/>
      <c r="WML12" s="870"/>
      <c r="WMM12" s="870"/>
      <c r="WMN12" s="870"/>
      <c r="WMO12" s="870"/>
      <c r="WMP12" s="870"/>
      <c r="WMQ12" s="870"/>
      <c r="WMR12" s="870"/>
      <c r="WMS12" s="870"/>
      <c r="WMT12" s="870"/>
      <c r="WMU12" s="870"/>
      <c r="WMV12" s="870"/>
      <c r="WMW12" s="870"/>
      <c r="WMX12" s="870"/>
      <c r="WMY12" s="870"/>
      <c r="WMZ12" s="870"/>
      <c r="WNA12" s="870"/>
      <c r="WNB12" s="870"/>
      <c r="WNC12" s="870"/>
      <c r="WND12" s="870"/>
      <c r="WNE12" s="870"/>
      <c r="WNF12" s="870"/>
      <c r="WNG12" s="870"/>
      <c r="WNH12" s="870"/>
      <c r="WNI12" s="870"/>
      <c r="WNJ12" s="870"/>
      <c r="WNK12" s="870"/>
      <c r="WNL12" s="870"/>
      <c r="WNM12" s="870"/>
      <c r="WNN12" s="870"/>
      <c r="WNO12" s="870"/>
      <c r="WNP12" s="870"/>
      <c r="WNQ12" s="870"/>
      <c r="WNR12" s="870"/>
      <c r="WNS12" s="870"/>
      <c r="WNT12" s="870"/>
      <c r="WNU12" s="870"/>
      <c r="WNV12" s="870"/>
      <c r="WNW12" s="870"/>
      <c r="WNX12" s="870"/>
      <c r="WNY12" s="870"/>
      <c r="WNZ12" s="870"/>
      <c r="WOA12" s="870"/>
      <c r="WOB12" s="870"/>
      <c r="WOC12" s="870"/>
      <c r="WOD12" s="870"/>
      <c r="WOE12" s="870"/>
      <c r="WOF12" s="870"/>
      <c r="WOG12" s="870"/>
      <c r="WOH12" s="870"/>
      <c r="WOI12" s="870"/>
      <c r="WOJ12" s="870"/>
      <c r="WOK12" s="870"/>
      <c r="WOL12" s="870"/>
      <c r="WOM12" s="870"/>
      <c r="WON12" s="870"/>
      <c r="WOO12" s="870"/>
      <c r="WOP12" s="870"/>
      <c r="WOQ12" s="870"/>
      <c r="WOR12" s="870"/>
      <c r="WOS12" s="870"/>
      <c r="WOT12" s="870"/>
      <c r="WOU12" s="870"/>
      <c r="WOV12" s="870"/>
      <c r="WOW12" s="870"/>
      <c r="WOX12" s="870"/>
      <c r="WOY12" s="870"/>
      <c r="WOZ12" s="870"/>
      <c r="WPA12" s="870"/>
      <c r="WPB12" s="870"/>
      <c r="WPC12" s="870"/>
      <c r="WPD12" s="870"/>
      <c r="WPE12" s="870"/>
      <c r="WPF12" s="870"/>
      <c r="WPG12" s="870"/>
      <c r="WPH12" s="870"/>
      <c r="WPI12" s="870"/>
      <c r="WPJ12" s="870"/>
      <c r="WPK12" s="870"/>
      <c r="WPL12" s="870"/>
      <c r="WPM12" s="870"/>
      <c r="WPN12" s="870"/>
      <c r="WPO12" s="870"/>
      <c r="WPP12" s="870"/>
      <c r="WPQ12" s="870"/>
      <c r="WPR12" s="870"/>
      <c r="WPS12" s="870"/>
      <c r="WPT12" s="870"/>
      <c r="WPU12" s="870"/>
      <c r="WPV12" s="870"/>
      <c r="WPW12" s="870"/>
      <c r="WPX12" s="870"/>
      <c r="WPY12" s="870"/>
      <c r="WPZ12" s="870"/>
      <c r="WQA12" s="870"/>
      <c r="WQB12" s="870"/>
      <c r="WQC12" s="870"/>
      <c r="WQD12" s="870"/>
      <c r="WQE12" s="870"/>
      <c r="WQF12" s="870"/>
      <c r="WQG12" s="870"/>
      <c r="WQH12" s="870"/>
      <c r="WQI12" s="870"/>
      <c r="WQJ12" s="870"/>
      <c r="WQK12" s="870"/>
      <c r="WQL12" s="870"/>
      <c r="WQM12" s="870"/>
      <c r="WQN12" s="870"/>
      <c r="WQO12" s="870"/>
      <c r="WQP12" s="870"/>
      <c r="WQQ12" s="870"/>
      <c r="WQR12" s="870"/>
      <c r="WQS12" s="870"/>
      <c r="WQT12" s="870"/>
      <c r="WQU12" s="870"/>
      <c r="WQV12" s="870"/>
      <c r="WQW12" s="870"/>
      <c r="WQX12" s="870"/>
      <c r="WQY12" s="870"/>
      <c r="WQZ12" s="870"/>
      <c r="WRA12" s="870"/>
      <c r="WRB12" s="870"/>
      <c r="WRC12" s="870"/>
      <c r="WRD12" s="870"/>
      <c r="WRE12" s="870"/>
      <c r="WRF12" s="870"/>
      <c r="WRG12" s="870"/>
      <c r="WRH12" s="870"/>
      <c r="WRI12" s="870"/>
      <c r="WRJ12" s="870"/>
      <c r="WRK12" s="870"/>
      <c r="WRL12" s="870"/>
      <c r="WRM12" s="870"/>
      <c r="WRN12" s="870"/>
      <c r="WRO12" s="870"/>
      <c r="WRP12" s="870"/>
      <c r="WRQ12" s="870"/>
      <c r="WRR12" s="870"/>
      <c r="WRS12" s="870"/>
      <c r="WRT12" s="870"/>
      <c r="WRU12" s="870"/>
      <c r="WRV12" s="870"/>
      <c r="WRW12" s="870"/>
      <c r="WRX12" s="870"/>
      <c r="WRY12" s="870"/>
      <c r="WRZ12" s="870"/>
      <c r="WSA12" s="870"/>
      <c r="WSB12" s="870"/>
      <c r="WSC12" s="870"/>
      <c r="WSD12" s="870"/>
      <c r="WSE12" s="870"/>
      <c r="WSF12" s="870"/>
      <c r="WSG12" s="870"/>
      <c r="WSH12" s="870"/>
      <c r="WSI12" s="870"/>
      <c r="WSJ12" s="870"/>
      <c r="WSK12" s="870"/>
      <c r="WSL12" s="870"/>
      <c r="WSM12" s="870"/>
      <c r="WSN12" s="870"/>
      <c r="WSO12" s="870"/>
      <c r="WSP12" s="870"/>
      <c r="WSQ12" s="870"/>
      <c r="WSR12" s="870"/>
      <c r="WSS12" s="870"/>
      <c r="WST12" s="870"/>
      <c r="WSU12" s="870"/>
      <c r="WSV12" s="870"/>
      <c r="WSW12" s="870"/>
      <c r="WSX12" s="870"/>
      <c r="WSY12" s="870"/>
      <c r="WSZ12" s="870"/>
      <c r="WTA12" s="870"/>
      <c r="WTB12" s="870"/>
      <c r="WTC12" s="870"/>
      <c r="WTD12" s="870"/>
      <c r="WTE12" s="870"/>
      <c r="WTF12" s="870"/>
      <c r="WTG12" s="870"/>
      <c r="WTH12" s="870"/>
      <c r="WTI12" s="870"/>
      <c r="WTJ12" s="870"/>
      <c r="WTK12" s="870"/>
      <c r="WTL12" s="870"/>
      <c r="WTM12" s="870"/>
      <c r="WTN12" s="870"/>
      <c r="WTO12" s="870"/>
      <c r="WTP12" s="870"/>
      <c r="WTQ12" s="870"/>
      <c r="WTR12" s="870"/>
      <c r="WTS12" s="870"/>
      <c r="WTT12" s="870"/>
      <c r="WTU12" s="870"/>
      <c r="WTV12" s="870"/>
      <c r="WTW12" s="870"/>
      <c r="WTX12" s="870"/>
      <c r="WTY12" s="870"/>
      <c r="WTZ12" s="870"/>
      <c r="WUA12" s="870"/>
      <c r="WUB12" s="870"/>
      <c r="WUC12" s="870"/>
      <c r="WUD12" s="870"/>
      <c r="WUE12" s="870"/>
      <c r="WUF12" s="870"/>
      <c r="WUG12" s="870"/>
      <c r="WUH12" s="870"/>
      <c r="WUI12" s="870"/>
      <c r="WUJ12" s="870"/>
      <c r="WUK12" s="870"/>
      <c r="WUL12" s="870"/>
      <c r="WUM12" s="870"/>
      <c r="WUN12" s="870"/>
      <c r="WUO12" s="870"/>
      <c r="WUP12" s="870"/>
      <c r="WUQ12" s="870"/>
      <c r="WUR12" s="870"/>
      <c r="WUS12" s="870"/>
      <c r="WUT12" s="870"/>
      <c r="WUU12" s="870"/>
      <c r="WUV12" s="870"/>
      <c r="WUW12" s="870"/>
      <c r="WUX12" s="870"/>
      <c r="WUY12" s="870"/>
      <c r="WUZ12" s="870"/>
      <c r="WVA12" s="870"/>
      <c r="WVB12" s="870"/>
      <c r="WVC12" s="870"/>
      <c r="WVD12" s="870"/>
      <c r="WVE12" s="870"/>
      <c r="WVF12" s="870"/>
      <c r="WVG12" s="870"/>
      <c r="WVH12" s="870"/>
      <c r="WVI12" s="870"/>
      <c r="WVJ12" s="870"/>
      <c r="WVK12" s="870"/>
      <c r="WVL12" s="870"/>
      <c r="WVM12" s="870"/>
      <c r="WVN12" s="870"/>
      <c r="WVO12" s="870"/>
      <c r="WVP12" s="870"/>
      <c r="WVQ12" s="870"/>
      <c r="WVR12" s="870"/>
      <c r="WVS12" s="870"/>
      <c r="WVT12" s="870"/>
      <c r="WVU12" s="870"/>
      <c r="WVV12" s="870"/>
      <c r="WVW12" s="870"/>
      <c r="WVX12" s="870"/>
      <c r="WVY12" s="870"/>
      <c r="WVZ12" s="870"/>
      <c r="WWA12" s="870"/>
      <c r="WWB12" s="870"/>
      <c r="WWC12" s="870"/>
      <c r="WWD12" s="870"/>
      <c r="WWE12" s="870"/>
      <c r="WWF12" s="870"/>
      <c r="WWG12" s="870"/>
      <c r="WWH12" s="870"/>
      <c r="WWI12" s="870"/>
      <c r="WWJ12" s="870"/>
      <c r="WWK12" s="870"/>
      <c r="WWL12" s="870"/>
      <c r="WWM12" s="870"/>
      <c r="WWN12" s="870"/>
      <c r="WWO12" s="870"/>
      <c r="WWP12" s="870"/>
      <c r="WWQ12" s="870"/>
      <c r="WWR12" s="870"/>
      <c r="WWS12" s="870"/>
      <c r="WWT12" s="870"/>
      <c r="WWU12" s="870"/>
      <c r="WWV12" s="870"/>
      <c r="WWW12" s="870"/>
      <c r="WWX12" s="870"/>
      <c r="WWY12" s="870"/>
      <c r="WWZ12" s="870"/>
      <c r="WXA12" s="870"/>
      <c r="WXB12" s="870"/>
      <c r="WXC12" s="870"/>
      <c r="WXD12" s="870"/>
      <c r="WXE12" s="870"/>
      <c r="WXF12" s="870"/>
      <c r="WXG12" s="870"/>
      <c r="WXH12" s="870"/>
      <c r="WXI12" s="870"/>
      <c r="WXJ12" s="870"/>
      <c r="WXK12" s="870"/>
      <c r="WXL12" s="870"/>
      <c r="WXM12" s="870"/>
      <c r="WXN12" s="870"/>
      <c r="WXO12" s="870"/>
      <c r="WXP12" s="870"/>
      <c r="WXQ12" s="870"/>
      <c r="WXR12" s="870"/>
      <c r="WXS12" s="870"/>
      <c r="WXT12" s="870"/>
      <c r="WXU12" s="870"/>
      <c r="WXV12" s="870"/>
      <c r="WXW12" s="870"/>
      <c r="WXX12" s="870"/>
      <c r="WXY12" s="870"/>
      <c r="WXZ12" s="870"/>
      <c r="WYA12" s="870"/>
      <c r="WYB12" s="870"/>
      <c r="WYC12" s="870"/>
      <c r="WYD12" s="870"/>
      <c r="WYE12" s="870"/>
      <c r="WYF12" s="870"/>
      <c r="WYG12" s="870"/>
      <c r="WYH12" s="870"/>
      <c r="WYI12" s="870"/>
      <c r="WYJ12" s="870"/>
      <c r="WYK12" s="870"/>
      <c r="WYL12" s="870"/>
      <c r="WYM12" s="870"/>
      <c r="WYN12" s="870"/>
      <c r="WYO12" s="870"/>
      <c r="WYP12" s="870"/>
      <c r="WYQ12" s="870"/>
      <c r="WYR12" s="870"/>
      <c r="WYS12" s="870"/>
      <c r="WYT12" s="870"/>
      <c r="WYU12" s="870"/>
      <c r="WYV12" s="870"/>
      <c r="WYW12" s="870"/>
      <c r="WYX12" s="870"/>
      <c r="WYY12" s="870"/>
      <c r="WYZ12" s="870"/>
      <c r="WZA12" s="870"/>
      <c r="WZB12" s="870"/>
      <c r="WZC12" s="870"/>
      <c r="WZD12" s="870"/>
      <c r="WZE12" s="870"/>
      <c r="WZF12" s="870"/>
      <c r="WZG12" s="870"/>
      <c r="WZH12" s="870"/>
      <c r="WZI12" s="870"/>
      <c r="WZJ12" s="870"/>
      <c r="WZK12" s="870"/>
      <c r="WZL12" s="870"/>
      <c r="WZM12" s="870"/>
      <c r="WZN12" s="870"/>
      <c r="WZO12" s="870"/>
      <c r="WZP12" s="870"/>
      <c r="WZQ12" s="870"/>
      <c r="WZR12" s="870"/>
      <c r="WZS12" s="870"/>
      <c r="WZT12" s="870"/>
      <c r="WZU12" s="870"/>
      <c r="WZV12" s="870"/>
      <c r="WZW12" s="870"/>
      <c r="WZX12" s="870"/>
      <c r="WZY12" s="870"/>
      <c r="WZZ12" s="870"/>
      <c r="XAA12" s="870"/>
      <c r="XAB12" s="870"/>
      <c r="XAC12" s="870"/>
      <c r="XAD12" s="870"/>
      <c r="XAE12" s="870"/>
      <c r="XAF12" s="870"/>
      <c r="XAG12" s="870"/>
      <c r="XAH12" s="870"/>
      <c r="XAI12" s="870"/>
      <c r="XAJ12" s="870"/>
      <c r="XAK12" s="870"/>
      <c r="XAL12" s="870"/>
      <c r="XAM12" s="870"/>
      <c r="XAN12" s="870"/>
      <c r="XAO12" s="870"/>
      <c r="XAP12" s="870"/>
      <c r="XAQ12" s="870"/>
      <c r="XAR12" s="870"/>
      <c r="XAS12" s="870"/>
      <c r="XAT12" s="870"/>
      <c r="XAU12" s="870"/>
      <c r="XAV12" s="870"/>
      <c r="XAW12" s="870"/>
      <c r="XAX12" s="870"/>
      <c r="XAY12" s="870"/>
      <c r="XAZ12" s="870"/>
      <c r="XBA12" s="870"/>
      <c r="XBB12" s="870"/>
      <c r="XBC12" s="870"/>
      <c r="XBD12" s="870"/>
      <c r="XBE12" s="870"/>
      <c r="XBF12" s="870"/>
      <c r="XBG12" s="870"/>
      <c r="XBH12" s="870"/>
      <c r="XBI12" s="870"/>
      <c r="XBJ12" s="870"/>
      <c r="XBK12" s="870"/>
      <c r="XBL12" s="870"/>
      <c r="XBM12" s="870"/>
      <c r="XBN12" s="870"/>
      <c r="XBO12" s="870"/>
      <c r="XBP12" s="870"/>
      <c r="XBQ12" s="870"/>
      <c r="XBR12" s="870"/>
      <c r="XBS12" s="870"/>
      <c r="XBT12" s="870"/>
      <c r="XBU12" s="870"/>
      <c r="XBV12" s="870"/>
      <c r="XBW12" s="870"/>
      <c r="XBX12" s="870"/>
      <c r="XBY12" s="870"/>
      <c r="XBZ12" s="870"/>
      <c r="XCA12" s="870"/>
      <c r="XCB12" s="870"/>
      <c r="XCC12" s="870"/>
      <c r="XCD12" s="870"/>
      <c r="XCE12" s="870"/>
      <c r="XCF12" s="870"/>
      <c r="XCG12" s="870"/>
      <c r="XCH12" s="870"/>
      <c r="XCI12" s="870"/>
      <c r="XCJ12" s="870"/>
      <c r="XCK12" s="870"/>
      <c r="XCL12" s="870"/>
      <c r="XCM12" s="870"/>
      <c r="XCN12" s="870"/>
      <c r="XCO12" s="870"/>
      <c r="XCP12" s="870"/>
      <c r="XCQ12" s="870"/>
      <c r="XCR12" s="870"/>
      <c r="XCS12" s="870"/>
      <c r="XCT12" s="870"/>
      <c r="XCU12" s="870"/>
      <c r="XCV12" s="870"/>
      <c r="XCW12" s="870"/>
      <c r="XCX12" s="870"/>
      <c r="XCY12" s="870"/>
      <c r="XCZ12" s="870"/>
      <c r="XDA12" s="870"/>
      <c r="XDB12" s="870"/>
      <c r="XDC12" s="870"/>
      <c r="XDD12" s="870"/>
      <c r="XDE12" s="870"/>
      <c r="XDF12" s="870"/>
      <c r="XDG12" s="870"/>
      <c r="XDH12" s="870"/>
      <c r="XDI12" s="870"/>
      <c r="XDJ12" s="870"/>
      <c r="XDK12" s="870"/>
      <c r="XDL12" s="870"/>
      <c r="XDM12" s="870"/>
      <c r="XDN12" s="870"/>
      <c r="XDO12" s="870"/>
      <c r="XDP12" s="870"/>
      <c r="XDQ12" s="870"/>
      <c r="XDR12" s="870"/>
      <c r="XDS12" s="870"/>
      <c r="XDT12" s="870"/>
      <c r="XDU12" s="870"/>
      <c r="XDV12" s="870"/>
      <c r="XDW12" s="870"/>
      <c r="XDX12" s="870"/>
      <c r="XDY12" s="870"/>
      <c r="XDZ12" s="870"/>
      <c r="XEA12" s="870"/>
      <c r="XEB12" s="870"/>
      <c r="XEC12" s="870"/>
      <c r="XED12" s="870"/>
      <c r="XEE12" s="870"/>
      <c r="XEF12" s="870"/>
      <c r="XEG12" s="870"/>
      <c r="XEH12" s="870"/>
      <c r="XEI12" s="870"/>
      <c r="XEJ12" s="870"/>
      <c r="XEK12" s="870"/>
      <c r="XEL12" s="870"/>
      <c r="XEM12" s="870"/>
      <c r="XEN12" s="870"/>
      <c r="XEO12" s="870"/>
      <c r="XEP12" s="870"/>
      <c r="XEQ12" s="870"/>
      <c r="XER12" s="870"/>
      <c r="XES12" s="870"/>
      <c r="XET12" s="870"/>
      <c r="XEU12" s="870"/>
      <c r="XEV12" s="870"/>
      <c r="XEW12" s="870"/>
      <c r="XEX12" s="870"/>
      <c r="XEY12" s="870"/>
      <c r="XEZ12" s="870"/>
      <c r="XFA12" s="870"/>
      <c r="XFB12" s="870"/>
      <c r="XFC12" s="870"/>
    </row>
    <row r="13" spans="2:16383" ht="15" customHeight="1">
      <c r="B13" s="60" t="s">
        <v>209</v>
      </c>
      <c r="C13" s="87">
        <f>C12</f>
        <v>0</v>
      </c>
      <c r="D13" s="87">
        <f>D12</f>
        <v>0</v>
      </c>
      <c r="E13" s="26"/>
      <c r="F13" s="122"/>
      <c r="G13" s="122"/>
      <c r="H13" s="122"/>
      <c r="I13" s="122"/>
      <c r="J13" s="122"/>
      <c r="K13" s="122"/>
      <c r="L13" s="122"/>
      <c r="M13" s="122"/>
      <c r="N13" s="122"/>
      <c r="O13" s="122"/>
      <c r="P13" s="122"/>
      <c r="Q13" s="122"/>
      <c r="R13" s="122"/>
      <c r="S13" s="122"/>
      <c r="T13" s="122"/>
      <c r="U13" s="122"/>
      <c r="V13" s="122"/>
      <c r="W13" s="122"/>
      <c r="X13" s="122"/>
      <c r="Y13" s="122"/>
      <c r="Z13" s="122"/>
      <c r="AA13" s="122"/>
      <c r="AB13" s="122"/>
      <c r="AC13" s="122"/>
      <c r="AD13" s="122"/>
      <c r="AE13" s="122"/>
      <c r="AF13" s="122"/>
      <c r="AG13" s="122"/>
      <c r="AH13" s="122"/>
      <c r="AI13" s="122"/>
      <c r="AJ13" s="122"/>
      <c r="AK13" s="122"/>
      <c r="AL13" s="122"/>
      <c r="AM13" s="122"/>
      <c r="AN13" s="122"/>
      <c r="AO13" s="122"/>
      <c r="AP13" s="122"/>
      <c r="AQ13" s="122"/>
      <c r="AR13" s="122"/>
      <c r="AS13" s="122"/>
      <c r="AT13" s="122"/>
      <c r="AU13" s="122"/>
      <c r="AV13" s="122"/>
      <c r="AW13" s="122"/>
      <c r="AX13" s="122"/>
      <c r="AY13" s="122"/>
      <c r="AZ13" s="122"/>
      <c r="BA13" s="122"/>
      <c r="BB13" s="122"/>
      <c r="BC13" s="122"/>
      <c r="BD13" s="122"/>
      <c r="BE13" s="122"/>
      <c r="BF13" s="122"/>
      <c r="BG13" s="122"/>
      <c r="BH13" s="122"/>
      <c r="BI13" s="122"/>
      <c r="BJ13" s="122"/>
      <c r="BK13" s="122"/>
      <c r="BL13" s="122"/>
      <c r="BM13" s="122"/>
      <c r="BN13" s="122"/>
      <c r="BO13" s="122"/>
      <c r="BP13" s="122"/>
      <c r="BQ13" s="122"/>
      <c r="BR13" s="122"/>
      <c r="BS13" s="122"/>
      <c r="BT13" s="122"/>
      <c r="BU13" s="122"/>
      <c r="BV13" s="122"/>
      <c r="BW13" s="122"/>
      <c r="BX13" s="122"/>
      <c r="BY13" s="122"/>
      <c r="BZ13" s="122"/>
      <c r="CA13" s="122"/>
      <c r="CB13" s="122"/>
      <c r="CC13" s="122"/>
      <c r="CD13" s="122"/>
      <c r="CE13" s="122"/>
      <c r="CF13" s="122"/>
      <c r="CG13" s="122"/>
      <c r="CH13" s="122"/>
      <c r="CI13" s="122"/>
      <c r="CJ13" s="122"/>
      <c r="CK13" s="122"/>
      <c r="CL13" s="122"/>
      <c r="CM13" s="122"/>
      <c r="CN13" s="122"/>
      <c r="CO13" s="122"/>
      <c r="CP13" s="122"/>
      <c r="CQ13" s="122"/>
      <c r="CR13" s="122"/>
      <c r="CS13" s="122"/>
      <c r="CT13" s="122"/>
      <c r="CU13" s="122"/>
      <c r="CV13" s="122"/>
      <c r="CW13" s="122"/>
      <c r="CX13" s="122"/>
      <c r="CY13" s="122"/>
      <c r="CZ13" s="122"/>
      <c r="DA13" s="122"/>
      <c r="DB13" s="122"/>
      <c r="DC13" s="122"/>
      <c r="DD13" s="122"/>
      <c r="DE13" s="122"/>
      <c r="DF13" s="122"/>
      <c r="DG13" s="122"/>
      <c r="DH13" s="122"/>
      <c r="DI13" s="122"/>
      <c r="DJ13" s="122"/>
      <c r="DK13" s="122"/>
      <c r="DL13" s="122"/>
      <c r="DM13" s="122"/>
      <c r="DN13" s="122"/>
      <c r="DO13" s="122"/>
      <c r="DP13" s="122"/>
      <c r="DQ13" s="122"/>
      <c r="DR13" s="122"/>
      <c r="DS13" s="122"/>
      <c r="DT13" s="122"/>
      <c r="DU13" s="122"/>
      <c r="DV13" s="122"/>
      <c r="DW13" s="122"/>
      <c r="DX13" s="122"/>
      <c r="DY13" s="122"/>
      <c r="DZ13" s="122"/>
      <c r="EA13" s="122"/>
      <c r="EB13" s="122"/>
      <c r="EC13" s="122"/>
      <c r="ED13" s="122"/>
      <c r="EE13" s="122"/>
      <c r="EF13" s="122"/>
      <c r="EG13" s="122"/>
      <c r="EH13" s="122"/>
      <c r="EI13" s="122"/>
      <c r="EJ13" s="122"/>
      <c r="EK13" s="122"/>
      <c r="EL13" s="122"/>
      <c r="EM13" s="122"/>
      <c r="EN13" s="122"/>
      <c r="EO13" s="122"/>
      <c r="EP13" s="122"/>
      <c r="EQ13" s="122"/>
      <c r="ER13" s="122"/>
      <c r="ES13" s="122"/>
      <c r="ET13" s="122"/>
      <c r="EU13" s="122"/>
      <c r="EV13" s="122"/>
      <c r="EW13" s="122"/>
      <c r="EX13" s="122"/>
      <c r="EY13" s="122"/>
      <c r="EZ13" s="122"/>
      <c r="FA13" s="122"/>
      <c r="FB13" s="122"/>
      <c r="FC13" s="122"/>
      <c r="FD13" s="122"/>
      <c r="FE13" s="122"/>
      <c r="FF13" s="122"/>
      <c r="FG13" s="122"/>
      <c r="FH13" s="122"/>
      <c r="FI13" s="122"/>
      <c r="FJ13" s="122"/>
      <c r="FK13" s="122"/>
      <c r="FL13" s="122"/>
      <c r="FM13" s="122"/>
      <c r="FN13" s="122"/>
      <c r="FO13" s="122"/>
      <c r="FP13" s="122"/>
      <c r="FQ13" s="122"/>
      <c r="FR13" s="122"/>
      <c r="FS13" s="122"/>
      <c r="FT13" s="122"/>
      <c r="FU13" s="122"/>
      <c r="FV13" s="122"/>
      <c r="FW13" s="122"/>
      <c r="FX13" s="122"/>
      <c r="FY13" s="122"/>
      <c r="FZ13" s="122"/>
      <c r="GA13" s="122"/>
      <c r="GB13" s="122"/>
      <c r="GC13" s="122"/>
      <c r="GD13" s="122"/>
      <c r="GE13" s="122"/>
      <c r="GF13" s="122"/>
      <c r="GG13" s="122"/>
      <c r="GH13" s="122"/>
      <c r="GI13" s="122"/>
      <c r="GJ13" s="122"/>
      <c r="GK13" s="122"/>
      <c r="GL13" s="122"/>
      <c r="GM13" s="122"/>
      <c r="GN13" s="122"/>
      <c r="GO13" s="122"/>
      <c r="GP13" s="122"/>
      <c r="GQ13" s="122"/>
      <c r="GR13" s="122"/>
      <c r="GS13" s="122"/>
      <c r="GT13" s="122"/>
      <c r="GU13" s="122"/>
      <c r="GV13" s="122"/>
      <c r="GW13" s="122"/>
      <c r="GX13" s="122"/>
      <c r="GY13" s="122"/>
      <c r="GZ13" s="122"/>
      <c r="HA13" s="122"/>
      <c r="HB13" s="122"/>
      <c r="HC13" s="122"/>
      <c r="HD13" s="122"/>
      <c r="HE13" s="122"/>
      <c r="HF13" s="122"/>
      <c r="HG13" s="122"/>
      <c r="HH13" s="122"/>
      <c r="HI13" s="122"/>
      <c r="HJ13" s="122"/>
      <c r="HK13" s="122"/>
      <c r="HL13" s="122"/>
      <c r="HM13" s="122"/>
      <c r="HN13" s="122"/>
      <c r="HO13" s="122"/>
      <c r="HP13" s="122"/>
      <c r="HQ13" s="122"/>
      <c r="HR13" s="122"/>
      <c r="HS13" s="122"/>
      <c r="HT13" s="122"/>
      <c r="HU13" s="122"/>
      <c r="HV13" s="122"/>
      <c r="HW13" s="122"/>
      <c r="HX13" s="122"/>
      <c r="HY13" s="122"/>
      <c r="HZ13" s="122"/>
      <c r="IA13" s="122"/>
      <c r="IB13" s="122"/>
      <c r="IC13" s="122"/>
      <c r="ID13" s="122"/>
      <c r="IE13" s="122"/>
      <c r="IF13" s="122"/>
      <c r="IG13" s="122"/>
      <c r="IH13" s="122"/>
      <c r="II13" s="122"/>
      <c r="IJ13" s="122"/>
      <c r="IK13" s="122"/>
      <c r="IL13" s="122"/>
      <c r="IM13" s="122"/>
      <c r="IN13" s="122"/>
      <c r="IO13" s="122"/>
      <c r="IP13" s="122"/>
      <c r="IQ13" s="122"/>
      <c r="IR13" s="122"/>
      <c r="IS13" s="122"/>
      <c r="IT13" s="122"/>
      <c r="IU13" s="122"/>
      <c r="IV13" s="122"/>
      <c r="IW13" s="122"/>
      <c r="IX13" s="122"/>
      <c r="IY13" s="122"/>
      <c r="IZ13" s="122"/>
      <c r="JA13" s="122"/>
      <c r="JB13" s="122"/>
      <c r="JC13" s="122"/>
      <c r="JD13" s="122"/>
      <c r="JE13" s="122"/>
      <c r="JF13" s="122"/>
      <c r="JG13" s="122"/>
      <c r="JH13" s="122"/>
      <c r="JI13" s="122"/>
      <c r="JJ13" s="122"/>
      <c r="JK13" s="122"/>
      <c r="JL13" s="122"/>
      <c r="JM13" s="122"/>
      <c r="JN13" s="122"/>
      <c r="JO13" s="122"/>
      <c r="JP13" s="122"/>
      <c r="JQ13" s="122"/>
      <c r="JR13" s="122"/>
      <c r="JS13" s="122"/>
      <c r="JT13" s="122"/>
      <c r="JU13" s="122"/>
      <c r="JV13" s="122"/>
      <c r="JW13" s="122"/>
      <c r="JX13" s="122"/>
      <c r="JY13" s="122"/>
      <c r="JZ13" s="122"/>
      <c r="KA13" s="122"/>
      <c r="KB13" s="122"/>
      <c r="KC13" s="122"/>
      <c r="KD13" s="122"/>
      <c r="KE13" s="122"/>
      <c r="KF13" s="122"/>
      <c r="KG13" s="122"/>
      <c r="KH13" s="122"/>
      <c r="KI13" s="122"/>
      <c r="KJ13" s="122"/>
      <c r="KK13" s="122"/>
      <c r="KL13" s="122"/>
      <c r="KM13" s="122"/>
      <c r="KN13" s="122"/>
      <c r="KO13" s="122"/>
      <c r="KP13" s="122"/>
      <c r="KQ13" s="122"/>
      <c r="KR13" s="122"/>
      <c r="KS13" s="122"/>
      <c r="KT13" s="122"/>
      <c r="KU13" s="122"/>
      <c r="KV13" s="122"/>
      <c r="KW13" s="122"/>
      <c r="KX13" s="122"/>
      <c r="KY13" s="122"/>
      <c r="KZ13" s="122"/>
      <c r="LA13" s="122"/>
      <c r="LB13" s="122"/>
      <c r="LC13" s="122"/>
      <c r="LD13" s="122"/>
      <c r="LE13" s="122"/>
      <c r="LF13" s="122"/>
      <c r="LG13" s="122"/>
      <c r="LH13" s="122"/>
      <c r="LI13" s="122"/>
      <c r="LJ13" s="122"/>
      <c r="LK13" s="122"/>
      <c r="LL13" s="122"/>
      <c r="LM13" s="122"/>
      <c r="LN13" s="122"/>
      <c r="LO13" s="122"/>
      <c r="LP13" s="122"/>
      <c r="LQ13" s="122"/>
      <c r="LR13" s="122"/>
      <c r="LS13" s="122"/>
      <c r="LT13" s="122"/>
      <c r="LU13" s="122"/>
      <c r="LV13" s="122"/>
      <c r="LW13" s="122"/>
      <c r="LX13" s="122"/>
      <c r="LY13" s="122"/>
      <c r="LZ13" s="122"/>
      <c r="MA13" s="122"/>
      <c r="MB13" s="122"/>
      <c r="MC13" s="122"/>
      <c r="MD13" s="122"/>
      <c r="ME13" s="122"/>
      <c r="MF13" s="122"/>
      <c r="MG13" s="122"/>
      <c r="MH13" s="122"/>
      <c r="MI13" s="122"/>
      <c r="MJ13" s="122"/>
      <c r="MK13" s="122"/>
      <c r="ML13" s="122"/>
      <c r="MM13" s="122"/>
      <c r="MN13" s="122"/>
      <c r="MO13" s="122"/>
      <c r="MP13" s="122"/>
      <c r="MQ13" s="122"/>
      <c r="MR13" s="122"/>
      <c r="MS13" s="122"/>
      <c r="MT13" s="122"/>
      <c r="MU13" s="122"/>
      <c r="MV13" s="122"/>
      <c r="MW13" s="122"/>
      <c r="MX13" s="122"/>
      <c r="MY13" s="122"/>
      <c r="MZ13" s="122"/>
      <c r="NA13" s="122"/>
      <c r="NB13" s="122"/>
      <c r="NC13" s="122"/>
      <c r="ND13" s="122"/>
      <c r="NE13" s="122"/>
      <c r="NF13" s="122"/>
      <c r="NG13" s="122"/>
      <c r="NH13" s="122"/>
      <c r="NI13" s="122"/>
      <c r="NJ13" s="122"/>
      <c r="NK13" s="122"/>
      <c r="NL13" s="122"/>
      <c r="NM13" s="122"/>
      <c r="NN13" s="122"/>
      <c r="NO13" s="122"/>
      <c r="NP13" s="122"/>
      <c r="NQ13" s="122"/>
      <c r="NR13" s="122"/>
      <c r="NS13" s="122"/>
      <c r="NT13" s="122"/>
      <c r="NU13" s="122"/>
      <c r="NV13" s="122"/>
      <c r="NW13" s="122"/>
      <c r="NX13" s="122"/>
      <c r="NY13" s="122"/>
      <c r="NZ13" s="122"/>
      <c r="OA13" s="122"/>
      <c r="OB13" s="122"/>
      <c r="OC13" s="122"/>
      <c r="OD13" s="122"/>
      <c r="OE13" s="122"/>
      <c r="OF13" s="122"/>
      <c r="OG13" s="122"/>
      <c r="OH13" s="122"/>
      <c r="OI13" s="122"/>
      <c r="OJ13" s="122"/>
      <c r="OK13" s="122"/>
      <c r="OL13" s="122"/>
      <c r="OM13" s="122"/>
      <c r="ON13" s="122"/>
      <c r="OO13" s="122"/>
      <c r="OP13" s="122"/>
      <c r="OQ13" s="122"/>
      <c r="OR13" s="122"/>
      <c r="OS13" s="122"/>
      <c r="OT13" s="122"/>
      <c r="OU13" s="122"/>
      <c r="OV13" s="122"/>
      <c r="OW13" s="122"/>
      <c r="OX13" s="122"/>
      <c r="OY13" s="122"/>
      <c r="OZ13" s="122"/>
      <c r="PA13" s="122"/>
      <c r="PB13" s="122"/>
      <c r="PC13" s="122"/>
      <c r="PD13" s="122"/>
      <c r="PE13" s="122"/>
      <c r="PF13" s="122"/>
      <c r="PG13" s="122"/>
      <c r="PH13" s="122"/>
      <c r="PI13" s="122"/>
      <c r="PJ13" s="122"/>
      <c r="PK13" s="122"/>
      <c r="PL13" s="122"/>
      <c r="PM13" s="122"/>
      <c r="PN13" s="122"/>
      <c r="PO13" s="122"/>
      <c r="PP13" s="122"/>
      <c r="PQ13" s="122"/>
      <c r="PR13" s="122"/>
      <c r="PS13" s="122"/>
      <c r="PT13" s="122"/>
      <c r="PU13" s="122"/>
      <c r="PV13" s="122"/>
      <c r="PW13" s="122"/>
      <c r="PX13" s="122"/>
      <c r="PY13" s="122"/>
      <c r="PZ13" s="122"/>
      <c r="QA13" s="122"/>
      <c r="QB13" s="122"/>
      <c r="QC13" s="122"/>
      <c r="QD13" s="122"/>
      <c r="QE13" s="122"/>
      <c r="QF13" s="122"/>
      <c r="QG13" s="122"/>
      <c r="QH13" s="122"/>
      <c r="QI13" s="122"/>
      <c r="QJ13" s="122"/>
      <c r="QK13" s="122"/>
      <c r="QL13" s="122"/>
      <c r="QM13" s="122"/>
      <c r="QN13" s="122"/>
      <c r="QO13" s="122"/>
      <c r="QP13" s="122"/>
      <c r="QQ13" s="122"/>
      <c r="QR13" s="122"/>
      <c r="QS13" s="122"/>
      <c r="QT13" s="122"/>
      <c r="QU13" s="122"/>
      <c r="QV13" s="122"/>
      <c r="QW13" s="122"/>
      <c r="QX13" s="122"/>
      <c r="QY13" s="122"/>
      <c r="QZ13" s="122"/>
      <c r="RA13" s="122"/>
      <c r="RB13" s="122"/>
      <c r="RC13" s="122"/>
      <c r="RD13" s="122"/>
      <c r="RE13" s="122"/>
      <c r="RF13" s="122"/>
      <c r="RG13" s="122"/>
      <c r="RH13" s="122"/>
      <c r="RI13" s="122"/>
      <c r="RJ13" s="122"/>
      <c r="RK13" s="122"/>
      <c r="RL13" s="122"/>
      <c r="RM13" s="122"/>
      <c r="RN13" s="122"/>
      <c r="RO13" s="122"/>
      <c r="RP13" s="122"/>
      <c r="RQ13" s="122"/>
      <c r="RR13" s="122"/>
      <c r="RS13" s="122"/>
      <c r="RT13" s="122"/>
      <c r="RU13" s="122"/>
      <c r="RV13" s="122"/>
      <c r="RW13" s="122"/>
      <c r="RX13" s="122"/>
      <c r="RY13" s="122"/>
      <c r="RZ13" s="122"/>
      <c r="SA13" s="122"/>
      <c r="SB13" s="122"/>
      <c r="SC13" s="122"/>
      <c r="SD13" s="122"/>
      <c r="SE13" s="122"/>
      <c r="SF13" s="122"/>
      <c r="SG13" s="122"/>
      <c r="SH13" s="122"/>
      <c r="SI13" s="122"/>
      <c r="SJ13" s="122"/>
      <c r="SK13" s="122"/>
      <c r="SL13" s="122"/>
      <c r="SM13" s="122"/>
      <c r="SN13" s="122"/>
      <c r="SO13" s="122"/>
      <c r="SP13" s="122"/>
      <c r="SQ13" s="122"/>
      <c r="SR13" s="122"/>
      <c r="SS13" s="122"/>
      <c r="ST13" s="122"/>
      <c r="SU13" s="122"/>
      <c r="SV13" s="122"/>
      <c r="SW13" s="122"/>
      <c r="SX13" s="122"/>
      <c r="SY13" s="122"/>
      <c r="SZ13" s="122"/>
      <c r="TA13" s="122"/>
      <c r="TB13" s="122"/>
      <c r="TC13" s="122"/>
      <c r="TD13" s="122"/>
      <c r="TE13" s="122"/>
      <c r="TF13" s="122"/>
      <c r="TG13" s="122"/>
      <c r="TH13" s="122"/>
      <c r="TI13" s="122"/>
      <c r="TJ13" s="122"/>
      <c r="TK13" s="122"/>
      <c r="TL13" s="122"/>
      <c r="TM13" s="122"/>
      <c r="TN13" s="122"/>
      <c r="TO13" s="122"/>
      <c r="TP13" s="122"/>
      <c r="TQ13" s="122"/>
      <c r="TR13" s="122"/>
      <c r="TS13" s="122"/>
      <c r="TT13" s="122"/>
      <c r="TU13" s="122"/>
      <c r="TV13" s="122"/>
      <c r="TW13" s="122"/>
      <c r="TX13" s="122"/>
      <c r="TY13" s="122"/>
      <c r="TZ13" s="122"/>
      <c r="UA13" s="122"/>
      <c r="UB13" s="122"/>
      <c r="UC13" s="122"/>
      <c r="UD13" s="122"/>
      <c r="UE13" s="122"/>
      <c r="UF13" s="122"/>
      <c r="UG13" s="122"/>
      <c r="UH13" s="122"/>
      <c r="UI13" s="122"/>
      <c r="UJ13" s="122"/>
      <c r="UK13" s="122"/>
      <c r="UL13" s="122"/>
      <c r="UM13" s="122"/>
      <c r="UN13" s="122"/>
      <c r="UO13" s="122"/>
      <c r="UP13" s="122"/>
      <c r="UQ13" s="122"/>
      <c r="UR13" s="122"/>
      <c r="US13" s="122"/>
      <c r="UT13" s="122"/>
      <c r="UU13" s="122"/>
      <c r="UV13" s="122"/>
      <c r="UW13" s="122"/>
      <c r="UX13" s="122"/>
      <c r="UY13" s="122"/>
      <c r="UZ13" s="122"/>
      <c r="VA13" s="122"/>
      <c r="VB13" s="122"/>
      <c r="VC13" s="122"/>
      <c r="VD13" s="122"/>
      <c r="VE13" s="122"/>
      <c r="VF13" s="122"/>
      <c r="VG13" s="122"/>
      <c r="VH13" s="122"/>
      <c r="VI13" s="122"/>
      <c r="VJ13" s="122"/>
      <c r="VK13" s="122"/>
      <c r="VL13" s="122"/>
      <c r="VM13" s="122"/>
      <c r="VN13" s="122"/>
      <c r="VO13" s="122"/>
      <c r="VP13" s="122"/>
      <c r="VQ13" s="122"/>
      <c r="VR13" s="122"/>
      <c r="VS13" s="122"/>
      <c r="VT13" s="122"/>
      <c r="VU13" s="122"/>
      <c r="VV13" s="122"/>
      <c r="VW13" s="122"/>
      <c r="VX13" s="122"/>
      <c r="VY13" s="122"/>
      <c r="VZ13" s="122"/>
      <c r="WA13" s="122"/>
      <c r="WB13" s="122"/>
      <c r="WC13" s="122"/>
      <c r="WD13" s="122"/>
      <c r="WE13" s="122"/>
      <c r="WF13" s="122"/>
      <c r="WG13" s="122"/>
      <c r="WH13" s="122"/>
      <c r="WI13" s="122"/>
      <c r="WJ13" s="122"/>
      <c r="WK13" s="122"/>
      <c r="WL13" s="122"/>
      <c r="WM13" s="122"/>
      <c r="WN13" s="122"/>
      <c r="WO13" s="122"/>
      <c r="WP13" s="122"/>
      <c r="WQ13" s="122"/>
      <c r="WR13" s="122"/>
      <c r="WS13" s="122"/>
      <c r="WT13" s="122"/>
      <c r="WU13" s="122"/>
      <c r="WV13" s="122"/>
      <c r="WW13" s="122"/>
      <c r="WX13" s="122"/>
      <c r="WY13" s="122"/>
      <c r="WZ13" s="122"/>
      <c r="XA13" s="122"/>
      <c r="XB13" s="122"/>
      <c r="XC13" s="122"/>
      <c r="XD13" s="122"/>
      <c r="XE13" s="122"/>
      <c r="XF13" s="122"/>
      <c r="XG13" s="122"/>
      <c r="XH13" s="122"/>
      <c r="XI13" s="122"/>
      <c r="XJ13" s="122"/>
      <c r="XK13" s="122"/>
      <c r="XL13" s="122"/>
      <c r="XM13" s="122"/>
      <c r="XN13" s="122"/>
      <c r="XO13" s="122"/>
      <c r="XP13" s="122"/>
      <c r="XQ13" s="122"/>
      <c r="XR13" s="122"/>
      <c r="XS13" s="122"/>
      <c r="XT13" s="122"/>
      <c r="XU13" s="122"/>
      <c r="XV13" s="122"/>
      <c r="XW13" s="122"/>
      <c r="XX13" s="122"/>
      <c r="XY13" s="122"/>
      <c r="XZ13" s="122"/>
      <c r="YA13" s="122"/>
      <c r="YB13" s="122"/>
      <c r="YC13" s="122"/>
      <c r="YD13" s="122"/>
      <c r="YE13" s="122"/>
      <c r="YF13" s="122"/>
      <c r="YG13" s="122"/>
      <c r="YH13" s="122"/>
      <c r="YI13" s="122"/>
      <c r="YJ13" s="122"/>
      <c r="YK13" s="122"/>
      <c r="YL13" s="122"/>
      <c r="YM13" s="122"/>
      <c r="YN13" s="122"/>
      <c r="YO13" s="122"/>
      <c r="YP13" s="122"/>
      <c r="YQ13" s="122"/>
      <c r="YR13" s="122"/>
      <c r="YS13" s="122"/>
      <c r="YT13" s="122"/>
      <c r="YU13" s="122"/>
      <c r="YV13" s="122"/>
      <c r="YW13" s="122"/>
      <c r="YX13" s="122"/>
      <c r="YY13" s="122"/>
      <c r="YZ13" s="122"/>
      <c r="ZA13" s="122"/>
      <c r="ZB13" s="122"/>
      <c r="ZC13" s="122"/>
      <c r="ZD13" s="122"/>
      <c r="ZE13" s="122"/>
      <c r="ZF13" s="122"/>
      <c r="ZG13" s="122"/>
      <c r="ZH13" s="122"/>
      <c r="ZI13" s="122"/>
      <c r="ZJ13" s="122"/>
      <c r="ZK13" s="122"/>
      <c r="ZL13" s="122"/>
      <c r="ZM13" s="122"/>
      <c r="ZN13" s="122"/>
      <c r="ZO13" s="122"/>
      <c r="ZP13" s="122"/>
      <c r="ZQ13" s="122"/>
      <c r="ZR13" s="122"/>
      <c r="ZS13" s="122"/>
      <c r="ZT13" s="122"/>
      <c r="ZU13" s="122"/>
      <c r="ZV13" s="122"/>
      <c r="ZW13" s="122"/>
      <c r="ZX13" s="122"/>
      <c r="ZY13" s="122"/>
      <c r="ZZ13" s="122"/>
      <c r="AAA13" s="122"/>
      <c r="AAB13" s="122"/>
      <c r="AAC13" s="122"/>
      <c r="AAD13" s="122"/>
      <c r="AAE13" s="122"/>
      <c r="AAF13" s="122"/>
      <c r="AAG13" s="122"/>
      <c r="AAH13" s="122"/>
      <c r="AAI13" s="122"/>
      <c r="AAJ13" s="122"/>
      <c r="AAK13" s="122"/>
      <c r="AAL13" s="122"/>
      <c r="AAM13" s="122"/>
      <c r="AAN13" s="122"/>
      <c r="AAO13" s="122"/>
      <c r="AAP13" s="122"/>
      <c r="AAQ13" s="122"/>
      <c r="AAR13" s="122"/>
      <c r="AAS13" s="122"/>
      <c r="AAT13" s="122"/>
      <c r="AAU13" s="122"/>
      <c r="AAV13" s="122"/>
      <c r="AAW13" s="122"/>
      <c r="AAX13" s="122"/>
      <c r="AAY13" s="122"/>
      <c r="AAZ13" s="122"/>
      <c r="ABA13" s="122"/>
      <c r="ABB13" s="122"/>
      <c r="ABC13" s="122"/>
      <c r="ABD13" s="122"/>
      <c r="ABE13" s="122"/>
      <c r="ABF13" s="122"/>
      <c r="ABG13" s="122"/>
      <c r="ABH13" s="122"/>
      <c r="ABI13" s="122"/>
      <c r="ABJ13" s="122"/>
      <c r="ABK13" s="122"/>
      <c r="ABL13" s="122"/>
      <c r="ABM13" s="122"/>
      <c r="ABN13" s="122"/>
      <c r="ABO13" s="122"/>
      <c r="ABP13" s="122"/>
      <c r="ABQ13" s="122"/>
      <c r="ABR13" s="122"/>
      <c r="ABS13" s="122"/>
      <c r="ABT13" s="122"/>
      <c r="ABU13" s="122"/>
      <c r="ABV13" s="122"/>
      <c r="ABW13" s="122"/>
      <c r="ABX13" s="122"/>
      <c r="ABY13" s="122"/>
      <c r="ABZ13" s="122"/>
      <c r="ACA13" s="122"/>
      <c r="ACB13" s="122"/>
      <c r="ACC13" s="122"/>
      <c r="ACD13" s="122"/>
      <c r="ACE13" s="122"/>
      <c r="ACF13" s="122"/>
      <c r="ACG13" s="122"/>
      <c r="ACH13" s="122"/>
      <c r="ACI13" s="122"/>
      <c r="ACJ13" s="122"/>
      <c r="ACK13" s="122"/>
      <c r="ACL13" s="122"/>
      <c r="ACM13" s="122"/>
      <c r="ACN13" s="122"/>
      <c r="ACO13" s="122"/>
      <c r="ACP13" s="122"/>
      <c r="ACQ13" s="122"/>
      <c r="ACR13" s="122"/>
      <c r="ACS13" s="122"/>
      <c r="ACT13" s="122"/>
      <c r="ACU13" s="122"/>
      <c r="ACV13" s="122"/>
      <c r="ACW13" s="122"/>
      <c r="ACX13" s="122"/>
      <c r="ACY13" s="122"/>
      <c r="ACZ13" s="122"/>
      <c r="ADA13" s="122"/>
      <c r="ADB13" s="122"/>
      <c r="ADC13" s="122"/>
      <c r="ADD13" s="122"/>
      <c r="ADE13" s="122"/>
      <c r="ADF13" s="122"/>
      <c r="ADG13" s="122"/>
      <c r="ADH13" s="122"/>
      <c r="ADI13" s="122"/>
      <c r="ADJ13" s="122"/>
      <c r="ADK13" s="122"/>
      <c r="ADL13" s="122"/>
      <c r="ADM13" s="122"/>
      <c r="ADN13" s="122"/>
      <c r="ADO13" s="122"/>
      <c r="ADP13" s="122"/>
      <c r="ADQ13" s="122"/>
      <c r="ADR13" s="122"/>
      <c r="ADS13" s="122"/>
      <c r="ADT13" s="122"/>
      <c r="ADU13" s="122"/>
      <c r="ADV13" s="122"/>
      <c r="ADW13" s="122"/>
      <c r="ADX13" s="122"/>
      <c r="ADY13" s="122"/>
      <c r="ADZ13" s="122"/>
      <c r="AEA13" s="122"/>
      <c r="AEB13" s="122"/>
      <c r="AEC13" s="122"/>
      <c r="AED13" s="122"/>
      <c r="AEE13" s="122"/>
      <c r="AEF13" s="122"/>
      <c r="AEG13" s="122"/>
      <c r="AEH13" s="122"/>
      <c r="AEI13" s="122"/>
      <c r="AEJ13" s="122"/>
      <c r="AEK13" s="122"/>
      <c r="AEL13" s="122"/>
      <c r="AEM13" s="122"/>
      <c r="AEN13" s="122"/>
      <c r="AEO13" s="122"/>
      <c r="AEP13" s="122"/>
      <c r="AEQ13" s="122"/>
      <c r="AER13" s="122"/>
      <c r="AES13" s="122"/>
      <c r="AET13" s="122"/>
      <c r="AEU13" s="122"/>
      <c r="AEV13" s="122"/>
      <c r="AEW13" s="122"/>
      <c r="AEX13" s="122"/>
      <c r="AEY13" s="122"/>
      <c r="AEZ13" s="122"/>
      <c r="AFA13" s="122"/>
      <c r="AFB13" s="122"/>
      <c r="AFC13" s="122"/>
      <c r="AFD13" s="122"/>
      <c r="AFE13" s="122"/>
      <c r="AFF13" s="122"/>
      <c r="AFG13" s="122"/>
      <c r="AFH13" s="122"/>
      <c r="AFI13" s="122"/>
      <c r="AFJ13" s="122"/>
      <c r="AFK13" s="122"/>
      <c r="AFL13" s="122"/>
      <c r="AFM13" s="122"/>
      <c r="AFN13" s="122"/>
      <c r="AFO13" s="122"/>
      <c r="AFP13" s="122"/>
      <c r="AFQ13" s="122"/>
      <c r="AFR13" s="122"/>
      <c r="AFS13" s="122"/>
      <c r="AFT13" s="122"/>
      <c r="AFU13" s="122"/>
      <c r="AFV13" s="122"/>
      <c r="AFW13" s="122"/>
      <c r="AFX13" s="122"/>
      <c r="AFY13" s="122"/>
      <c r="AFZ13" s="122"/>
      <c r="AGA13" s="122"/>
      <c r="AGB13" s="122"/>
      <c r="AGC13" s="122"/>
      <c r="AGD13" s="122"/>
      <c r="AGE13" s="122"/>
      <c r="AGF13" s="122"/>
      <c r="AGG13" s="122"/>
      <c r="AGH13" s="122"/>
      <c r="AGI13" s="122"/>
      <c r="AGJ13" s="122"/>
      <c r="AGK13" s="122"/>
      <c r="AGL13" s="122"/>
      <c r="AGM13" s="122"/>
      <c r="AGN13" s="122"/>
      <c r="AGO13" s="122"/>
      <c r="AGP13" s="122"/>
      <c r="AGQ13" s="122"/>
      <c r="AGR13" s="122"/>
      <c r="AGS13" s="122"/>
      <c r="AGT13" s="122"/>
      <c r="AGU13" s="122"/>
      <c r="AGV13" s="122"/>
      <c r="AGW13" s="122"/>
      <c r="AGX13" s="122"/>
      <c r="AGY13" s="122"/>
      <c r="AGZ13" s="122"/>
      <c r="AHA13" s="122"/>
      <c r="AHB13" s="122"/>
      <c r="AHC13" s="122"/>
      <c r="AHD13" s="122"/>
      <c r="AHE13" s="122"/>
      <c r="AHF13" s="122"/>
      <c r="AHG13" s="122"/>
      <c r="AHH13" s="122"/>
      <c r="AHI13" s="122"/>
      <c r="AHJ13" s="122"/>
      <c r="AHK13" s="122"/>
      <c r="AHL13" s="122"/>
      <c r="AHM13" s="122"/>
      <c r="AHN13" s="122"/>
      <c r="AHO13" s="122"/>
      <c r="AHP13" s="122"/>
      <c r="AHQ13" s="122"/>
      <c r="AHR13" s="122"/>
      <c r="AHS13" s="122"/>
      <c r="AHT13" s="122"/>
      <c r="AHU13" s="122"/>
      <c r="AHV13" s="122"/>
      <c r="AHW13" s="122"/>
      <c r="AHX13" s="122"/>
      <c r="AHY13" s="122"/>
      <c r="AHZ13" s="122"/>
      <c r="AIA13" s="122"/>
      <c r="AIB13" s="122"/>
      <c r="AIC13" s="122"/>
      <c r="AID13" s="122"/>
      <c r="AIE13" s="122"/>
      <c r="AIF13" s="122"/>
      <c r="AIG13" s="122"/>
      <c r="AIH13" s="122"/>
      <c r="AII13" s="122"/>
      <c r="AIJ13" s="122"/>
      <c r="AIK13" s="122"/>
      <c r="AIL13" s="122"/>
      <c r="AIM13" s="122"/>
      <c r="AIN13" s="122"/>
      <c r="AIO13" s="122"/>
      <c r="AIP13" s="122"/>
      <c r="AIQ13" s="122"/>
      <c r="AIR13" s="122"/>
      <c r="AIS13" s="122"/>
      <c r="AIT13" s="122"/>
      <c r="AIU13" s="122"/>
      <c r="AIV13" s="122"/>
      <c r="AIW13" s="122"/>
      <c r="AIX13" s="122"/>
      <c r="AIY13" s="122"/>
      <c r="AIZ13" s="122"/>
      <c r="AJA13" s="122"/>
      <c r="AJB13" s="122"/>
      <c r="AJC13" s="122"/>
      <c r="AJD13" s="122"/>
      <c r="AJE13" s="122"/>
      <c r="AJF13" s="122"/>
      <c r="AJG13" s="122"/>
      <c r="AJH13" s="122"/>
      <c r="AJI13" s="122"/>
      <c r="AJJ13" s="122"/>
      <c r="AJK13" s="122"/>
      <c r="AJL13" s="122"/>
      <c r="AJM13" s="122"/>
      <c r="AJN13" s="122"/>
      <c r="AJO13" s="122"/>
      <c r="AJP13" s="122"/>
      <c r="AJQ13" s="122"/>
      <c r="AJR13" s="122"/>
      <c r="AJS13" s="122"/>
      <c r="AJT13" s="122"/>
      <c r="AJU13" s="122"/>
      <c r="AJV13" s="122"/>
      <c r="AJW13" s="122"/>
      <c r="AJX13" s="122"/>
      <c r="AJY13" s="122"/>
      <c r="AJZ13" s="122"/>
      <c r="AKA13" s="122"/>
      <c r="AKB13" s="122"/>
      <c r="AKC13" s="122"/>
      <c r="AKD13" s="122"/>
      <c r="AKE13" s="122"/>
      <c r="AKF13" s="122"/>
      <c r="AKG13" s="122"/>
      <c r="AKH13" s="122"/>
      <c r="AKI13" s="122"/>
      <c r="AKJ13" s="122"/>
      <c r="AKK13" s="122"/>
      <c r="AKL13" s="122"/>
      <c r="AKM13" s="122"/>
      <c r="AKN13" s="122"/>
      <c r="AKO13" s="122"/>
      <c r="AKP13" s="122"/>
      <c r="AKQ13" s="122"/>
      <c r="AKR13" s="122"/>
      <c r="AKS13" s="122"/>
      <c r="AKT13" s="122"/>
      <c r="AKU13" s="122"/>
      <c r="AKV13" s="122"/>
      <c r="AKW13" s="122"/>
      <c r="AKX13" s="122"/>
      <c r="AKY13" s="122"/>
      <c r="AKZ13" s="122"/>
      <c r="ALA13" s="122"/>
      <c r="ALB13" s="122"/>
      <c r="ALC13" s="122"/>
      <c r="ALD13" s="122"/>
      <c r="ALE13" s="122"/>
      <c r="ALF13" s="122"/>
      <c r="ALG13" s="122"/>
      <c r="ALH13" s="122"/>
      <c r="ALI13" s="122"/>
      <c r="ALJ13" s="122"/>
      <c r="ALK13" s="122"/>
      <c r="ALL13" s="122"/>
      <c r="ALM13" s="122"/>
      <c r="ALN13" s="122"/>
      <c r="ALO13" s="122"/>
      <c r="ALP13" s="122"/>
      <c r="ALQ13" s="122"/>
      <c r="ALR13" s="122"/>
      <c r="ALS13" s="122"/>
      <c r="ALT13" s="122"/>
      <c r="ALU13" s="122"/>
      <c r="ALV13" s="122"/>
      <c r="ALW13" s="122"/>
      <c r="ALX13" s="122"/>
      <c r="ALY13" s="122"/>
      <c r="ALZ13" s="122"/>
      <c r="AMA13" s="122"/>
      <c r="AMB13" s="122"/>
      <c r="AMC13" s="122"/>
      <c r="AMD13" s="122"/>
      <c r="AME13" s="122"/>
      <c r="AMF13" s="122"/>
      <c r="AMG13" s="122"/>
      <c r="AMH13" s="122"/>
      <c r="AMI13" s="122"/>
      <c r="AMJ13" s="122"/>
      <c r="AMK13" s="122"/>
      <c r="AML13" s="122"/>
      <c r="AMM13" s="122"/>
      <c r="AMN13" s="122"/>
      <c r="AMO13" s="122"/>
      <c r="AMP13" s="122"/>
      <c r="AMQ13" s="122"/>
      <c r="AMR13" s="122"/>
      <c r="AMS13" s="122"/>
      <c r="AMT13" s="122"/>
      <c r="AMU13" s="122"/>
      <c r="AMV13" s="122"/>
      <c r="AMW13" s="122"/>
      <c r="AMX13" s="122"/>
      <c r="AMY13" s="122"/>
      <c r="AMZ13" s="122"/>
      <c r="ANA13" s="122"/>
      <c r="ANB13" s="122"/>
      <c r="ANC13" s="122"/>
      <c r="AND13" s="122"/>
      <c r="ANE13" s="122"/>
      <c r="ANF13" s="122"/>
      <c r="ANG13" s="122"/>
      <c r="ANH13" s="122"/>
      <c r="ANI13" s="122"/>
      <c r="ANJ13" s="122"/>
      <c r="ANK13" s="122"/>
      <c r="ANL13" s="122"/>
      <c r="ANM13" s="122"/>
      <c r="ANN13" s="122"/>
      <c r="ANO13" s="122"/>
      <c r="ANP13" s="122"/>
      <c r="ANQ13" s="122"/>
      <c r="ANR13" s="122"/>
      <c r="ANS13" s="122"/>
      <c r="ANT13" s="122"/>
      <c r="ANU13" s="122"/>
      <c r="ANV13" s="122"/>
      <c r="ANW13" s="122"/>
      <c r="ANX13" s="122"/>
      <c r="ANY13" s="122"/>
      <c r="ANZ13" s="122"/>
      <c r="AOA13" s="122"/>
      <c r="AOB13" s="122"/>
      <c r="AOC13" s="122"/>
      <c r="AOD13" s="122"/>
      <c r="AOE13" s="122"/>
      <c r="AOF13" s="122"/>
      <c r="AOG13" s="122"/>
      <c r="AOH13" s="122"/>
      <c r="AOI13" s="122"/>
      <c r="AOJ13" s="122"/>
      <c r="AOK13" s="122"/>
      <c r="AOL13" s="122"/>
      <c r="AOM13" s="122"/>
      <c r="AON13" s="122"/>
      <c r="AOO13" s="122"/>
      <c r="AOP13" s="122"/>
      <c r="AOQ13" s="122"/>
      <c r="AOR13" s="122"/>
      <c r="AOS13" s="122"/>
      <c r="AOT13" s="122"/>
      <c r="AOU13" s="122"/>
      <c r="AOV13" s="122"/>
      <c r="AOW13" s="122"/>
      <c r="AOX13" s="122"/>
      <c r="AOY13" s="122"/>
      <c r="AOZ13" s="122"/>
      <c r="APA13" s="122"/>
      <c r="APB13" s="122"/>
      <c r="APC13" s="122"/>
      <c r="APD13" s="122"/>
      <c r="APE13" s="122"/>
      <c r="APF13" s="122"/>
      <c r="APG13" s="122"/>
      <c r="APH13" s="122"/>
      <c r="API13" s="122"/>
      <c r="APJ13" s="122"/>
      <c r="APK13" s="122"/>
      <c r="APL13" s="122"/>
      <c r="APM13" s="122"/>
      <c r="APN13" s="122"/>
      <c r="APO13" s="122"/>
      <c r="APP13" s="122"/>
      <c r="APQ13" s="122"/>
      <c r="APR13" s="122"/>
      <c r="APS13" s="122"/>
      <c r="APT13" s="122"/>
      <c r="APU13" s="122"/>
      <c r="APV13" s="122"/>
      <c r="APW13" s="122"/>
      <c r="APX13" s="122"/>
      <c r="APY13" s="122"/>
      <c r="APZ13" s="122"/>
      <c r="AQA13" s="122"/>
      <c r="AQB13" s="122"/>
      <c r="AQC13" s="122"/>
      <c r="AQD13" s="122"/>
      <c r="AQE13" s="122"/>
      <c r="AQF13" s="122"/>
      <c r="AQG13" s="122"/>
      <c r="AQH13" s="122"/>
      <c r="AQI13" s="122"/>
      <c r="AQJ13" s="122"/>
      <c r="AQK13" s="122"/>
      <c r="AQL13" s="122"/>
      <c r="AQM13" s="122"/>
      <c r="AQN13" s="122"/>
      <c r="AQO13" s="122"/>
      <c r="AQP13" s="122"/>
      <c r="AQQ13" s="122"/>
      <c r="AQR13" s="122"/>
      <c r="AQS13" s="122"/>
      <c r="AQT13" s="122"/>
      <c r="AQU13" s="122"/>
      <c r="AQV13" s="122"/>
      <c r="AQW13" s="122"/>
      <c r="AQX13" s="122"/>
      <c r="AQY13" s="122"/>
      <c r="AQZ13" s="122"/>
      <c r="ARA13" s="122"/>
      <c r="ARB13" s="122"/>
      <c r="ARC13" s="122"/>
      <c r="ARD13" s="122"/>
      <c r="ARE13" s="122"/>
      <c r="ARF13" s="122"/>
      <c r="ARG13" s="122"/>
      <c r="ARH13" s="122"/>
      <c r="ARI13" s="122"/>
      <c r="ARJ13" s="122"/>
      <c r="ARK13" s="122"/>
      <c r="ARL13" s="122"/>
      <c r="ARM13" s="122"/>
      <c r="ARN13" s="122"/>
      <c r="ARO13" s="122"/>
      <c r="ARP13" s="122"/>
      <c r="ARQ13" s="122"/>
      <c r="ARR13" s="122"/>
      <c r="ARS13" s="122"/>
      <c r="ART13" s="122"/>
      <c r="ARU13" s="122"/>
      <c r="ARV13" s="122"/>
      <c r="ARW13" s="122"/>
      <c r="ARX13" s="122"/>
      <c r="ARY13" s="122"/>
      <c r="ARZ13" s="122"/>
      <c r="ASA13" s="122"/>
      <c r="ASB13" s="122"/>
      <c r="ASC13" s="122"/>
      <c r="ASD13" s="122"/>
      <c r="ASE13" s="122"/>
      <c r="ASF13" s="122"/>
      <c r="ASG13" s="122"/>
      <c r="ASH13" s="122"/>
      <c r="ASI13" s="122"/>
      <c r="ASJ13" s="122"/>
      <c r="ASK13" s="122"/>
      <c r="ASL13" s="122"/>
      <c r="ASM13" s="122"/>
      <c r="ASN13" s="122"/>
      <c r="ASO13" s="122"/>
      <c r="ASP13" s="122"/>
      <c r="ASQ13" s="122"/>
      <c r="ASR13" s="122"/>
      <c r="ASS13" s="122"/>
      <c r="AST13" s="122"/>
      <c r="ASU13" s="122"/>
      <c r="ASV13" s="122"/>
      <c r="ASW13" s="122"/>
      <c r="ASX13" s="122"/>
      <c r="ASY13" s="122"/>
      <c r="ASZ13" s="122"/>
      <c r="ATA13" s="122"/>
      <c r="ATB13" s="122"/>
      <c r="ATC13" s="122"/>
      <c r="ATD13" s="122"/>
      <c r="ATE13" s="122"/>
      <c r="ATF13" s="122"/>
      <c r="ATG13" s="122"/>
      <c r="ATH13" s="122"/>
      <c r="ATI13" s="122"/>
      <c r="ATJ13" s="122"/>
      <c r="ATK13" s="122"/>
      <c r="ATL13" s="122"/>
      <c r="ATM13" s="122"/>
      <c r="ATN13" s="122"/>
      <c r="ATO13" s="122"/>
      <c r="ATP13" s="122"/>
      <c r="ATQ13" s="122"/>
      <c r="ATR13" s="122"/>
      <c r="ATS13" s="122"/>
      <c r="ATT13" s="122"/>
      <c r="ATU13" s="122"/>
      <c r="ATV13" s="122"/>
      <c r="ATW13" s="122"/>
      <c r="ATX13" s="122"/>
      <c r="ATY13" s="122"/>
      <c r="ATZ13" s="122"/>
      <c r="AUA13" s="122"/>
      <c r="AUB13" s="122"/>
      <c r="AUC13" s="122"/>
      <c r="AUD13" s="122"/>
      <c r="AUE13" s="122"/>
      <c r="AUF13" s="122"/>
      <c r="AUG13" s="122"/>
      <c r="AUH13" s="122"/>
      <c r="AUI13" s="122"/>
      <c r="AUJ13" s="122"/>
      <c r="AUK13" s="122"/>
      <c r="AUL13" s="122"/>
      <c r="AUM13" s="122"/>
      <c r="AUN13" s="122"/>
      <c r="AUO13" s="122"/>
      <c r="AUP13" s="122"/>
      <c r="AUQ13" s="122"/>
      <c r="AUR13" s="122"/>
      <c r="AUS13" s="122"/>
      <c r="AUT13" s="122"/>
      <c r="AUU13" s="122"/>
      <c r="AUV13" s="122"/>
      <c r="AUW13" s="122"/>
      <c r="AUX13" s="122"/>
      <c r="AUY13" s="122"/>
      <c r="AUZ13" s="122"/>
      <c r="AVA13" s="122"/>
      <c r="AVB13" s="122"/>
      <c r="AVC13" s="122"/>
      <c r="AVD13" s="122"/>
      <c r="AVE13" s="122"/>
      <c r="AVF13" s="122"/>
      <c r="AVG13" s="122"/>
      <c r="AVH13" s="122"/>
      <c r="AVI13" s="122"/>
      <c r="AVJ13" s="122"/>
      <c r="AVK13" s="122"/>
      <c r="AVL13" s="122"/>
      <c r="AVM13" s="122"/>
      <c r="AVN13" s="122"/>
      <c r="AVO13" s="122"/>
      <c r="AVP13" s="122"/>
      <c r="AVQ13" s="122"/>
      <c r="AVR13" s="122"/>
      <c r="AVS13" s="122"/>
      <c r="AVT13" s="122"/>
      <c r="AVU13" s="122"/>
      <c r="AVV13" s="122"/>
      <c r="AVW13" s="122"/>
      <c r="AVX13" s="122"/>
      <c r="AVY13" s="122"/>
      <c r="AVZ13" s="122"/>
      <c r="AWA13" s="122"/>
      <c r="AWB13" s="122"/>
      <c r="AWC13" s="122"/>
      <c r="AWD13" s="122"/>
      <c r="AWE13" s="122"/>
      <c r="AWF13" s="122"/>
      <c r="AWG13" s="122"/>
      <c r="AWH13" s="122"/>
      <c r="AWI13" s="122"/>
      <c r="AWJ13" s="122"/>
      <c r="AWK13" s="122"/>
      <c r="AWL13" s="122"/>
      <c r="AWM13" s="122"/>
      <c r="AWN13" s="122"/>
      <c r="AWO13" s="122"/>
      <c r="AWP13" s="122"/>
      <c r="AWQ13" s="122"/>
      <c r="AWR13" s="122"/>
      <c r="AWS13" s="122"/>
      <c r="AWT13" s="122"/>
      <c r="AWU13" s="122"/>
      <c r="AWV13" s="122"/>
      <c r="AWW13" s="122"/>
      <c r="AWX13" s="122"/>
      <c r="AWY13" s="122"/>
      <c r="AWZ13" s="122"/>
      <c r="AXA13" s="122"/>
      <c r="AXB13" s="122"/>
      <c r="AXC13" s="122"/>
      <c r="AXD13" s="122"/>
      <c r="AXE13" s="122"/>
      <c r="AXF13" s="122"/>
      <c r="AXG13" s="122"/>
      <c r="AXH13" s="122"/>
      <c r="AXI13" s="122"/>
      <c r="AXJ13" s="122"/>
      <c r="AXK13" s="122"/>
      <c r="AXL13" s="122"/>
      <c r="AXM13" s="122"/>
      <c r="AXN13" s="122"/>
      <c r="AXO13" s="122"/>
      <c r="AXP13" s="122"/>
      <c r="AXQ13" s="122"/>
      <c r="AXR13" s="122"/>
      <c r="AXS13" s="122"/>
      <c r="AXT13" s="122"/>
      <c r="AXU13" s="122"/>
      <c r="AXV13" s="122"/>
      <c r="AXW13" s="122"/>
      <c r="AXX13" s="122"/>
      <c r="AXY13" s="122"/>
      <c r="AXZ13" s="122"/>
      <c r="AYA13" s="122"/>
      <c r="AYB13" s="122"/>
      <c r="AYC13" s="122"/>
      <c r="AYD13" s="122"/>
      <c r="AYE13" s="122"/>
      <c r="AYF13" s="122"/>
      <c r="AYG13" s="122"/>
      <c r="AYH13" s="122"/>
      <c r="AYI13" s="122"/>
      <c r="AYJ13" s="122"/>
      <c r="AYK13" s="122"/>
      <c r="AYL13" s="122"/>
      <c r="AYM13" s="122"/>
      <c r="AYN13" s="122"/>
      <c r="AYO13" s="122"/>
      <c r="AYP13" s="122"/>
      <c r="AYQ13" s="122"/>
      <c r="AYR13" s="122"/>
      <c r="AYS13" s="122"/>
      <c r="AYT13" s="122"/>
      <c r="AYU13" s="122"/>
      <c r="AYV13" s="122"/>
      <c r="AYW13" s="122"/>
      <c r="AYX13" s="122"/>
      <c r="AYY13" s="122"/>
      <c r="AYZ13" s="122"/>
      <c r="AZA13" s="122"/>
      <c r="AZB13" s="122"/>
      <c r="AZC13" s="122"/>
      <c r="AZD13" s="122"/>
      <c r="AZE13" s="122"/>
      <c r="AZF13" s="122"/>
      <c r="AZG13" s="122"/>
      <c r="AZH13" s="122"/>
      <c r="AZI13" s="122"/>
      <c r="AZJ13" s="122"/>
      <c r="AZK13" s="122"/>
      <c r="AZL13" s="122"/>
      <c r="AZM13" s="122"/>
      <c r="AZN13" s="122"/>
      <c r="AZO13" s="122"/>
      <c r="AZP13" s="122"/>
      <c r="AZQ13" s="122"/>
      <c r="AZR13" s="122"/>
      <c r="AZS13" s="122"/>
      <c r="AZT13" s="122"/>
      <c r="AZU13" s="122"/>
      <c r="AZV13" s="122"/>
      <c r="AZW13" s="122"/>
      <c r="AZX13" s="122"/>
      <c r="AZY13" s="122"/>
      <c r="AZZ13" s="122"/>
      <c r="BAA13" s="122"/>
      <c r="BAB13" s="122"/>
      <c r="BAC13" s="122"/>
      <c r="BAD13" s="122"/>
      <c r="BAE13" s="122"/>
      <c r="BAF13" s="122"/>
      <c r="BAG13" s="122"/>
      <c r="BAH13" s="122"/>
      <c r="BAI13" s="122"/>
      <c r="BAJ13" s="122"/>
      <c r="BAK13" s="122"/>
      <c r="BAL13" s="122"/>
      <c r="BAM13" s="122"/>
      <c r="BAN13" s="122"/>
      <c r="BAO13" s="122"/>
      <c r="BAP13" s="122"/>
      <c r="BAQ13" s="122"/>
      <c r="BAR13" s="122"/>
      <c r="BAS13" s="122"/>
      <c r="BAT13" s="122"/>
      <c r="BAU13" s="122"/>
      <c r="BAV13" s="122"/>
      <c r="BAW13" s="122"/>
      <c r="BAX13" s="122"/>
      <c r="BAY13" s="122"/>
      <c r="BAZ13" s="122"/>
      <c r="BBA13" s="122"/>
      <c r="BBB13" s="122"/>
      <c r="BBC13" s="122"/>
      <c r="BBD13" s="122"/>
      <c r="BBE13" s="122"/>
      <c r="BBF13" s="122"/>
      <c r="BBG13" s="122"/>
      <c r="BBH13" s="122"/>
      <c r="BBI13" s="122"/>
      <c r="BBJ13" s="122"/>
      <c r="BBK13" s="122"/>
      <c r="BBL13" s="122"/>
      <c r="BBM13" s="122"/>
      <c r="BBN13" s="122"/>
      <c r="BBO13" s="122"/>
      <c r="BBP13" s="122"/>
      <c r="BBQ13" s="122"/>
      <c r="BBR13" s="122"/>
      <c r="BBS13" s="122"/>
      <c r="BBT13" s="122"/>
      <c r="BBU13" s="122"/>
      <c r="BBV13" s="122"/>
      <c r="BBW13" s="122"/>
      <c r="BBX13" s="122"/>
      <c r="BBY13" s="122"/>
      <c r="BBZ13" s="122"/>
      <c r="BCA13" s="122"/>
      <c r="BCB13" s="122"/>
      <c r="BCC13" s="122"/>
      <c r="BCD13" s="122"/>
      <c r="BCE13" s="122"/>
      <c r="BCF13" s="122"/>
      <c r="BCG13" s="122"/>
      <c r="BCH13" s="122"/>
      <c r="BCI13" s="122"/>
      <c r="BCJ13" s="122"/>
      <c r="BCK13" s="122"/>
      <c r="BCL13" s="122"/>
      <c r="BCM13" s="122"/>
      <c r="BCN13" s="122"/>
      <c r="BCO13" s="122"/>
      <c r="BCP13" s="122"/>
      <c r="BCQ13" s="122"/>
      <c r="BCR13" s="122"/>
      <c r="BCS13" s="122"/>
      <c r="BCT13" s="122"/>
      <c r="BCU13" s="122"/>
      <c r="BCV13" s="122"/>
      <c r="BCW13" s="122"/>
      <c r="BCX13" s="122"/>
      <c r="BCY13" s="122"/>
      <c r="BCZ13" s="122"/>
      <c r="BDA13" s="122"/>
      <c r="BDB13" s="122"/>
      <c r="BDC13" s="122"/>
      <c r="BDD13" s="122"/>
      <c r="BDE13" s="122"/>
      <c r="BDF13" s="122"/>
      <c r="BDG13" s="122"/>
      <c r="BDH13" s="122"/>
      <c r="BDI13" s="122"/>
      <c r="BDJ13" s="122"/>
      <c r="BDK13" s="122"/>
      <c r="BDL13" s="122"/>
      <c r="BDM13" s="122"/>
      <c r="BDN13" s="122"/>
      <c r="BDO13" s="122"/>
      <c r="BDP13" s="122"/>
      <c r="BDQ13" s="122"/>
      <c r="BDR13" s="122"/>
      <c r="BDS13" s="122"/>
      <c r="BDT13" s="122"/>
      <c r="BDU13" s="122"/>
      <c r="BDV13" s="122"/>
      <c r="BDW13" s="122"/>
      <c r="BDX13" s="122"/>
      <c r="BDY13" s="122"/>
      <c r="BDZ13" s="122"/>
      <c r="BEA13" s="122"/>
      <c r="BEB13" s="122"/>
      <c r="BEC13" s="122"/>
      <c r="BED13" s="122"/>
      <c r="BEE13" s="122"/>
      <c r="BEF13" s="122"/>
      <c r="BEG13" s="122"/>
      <c r="BEH13" s="122"/>
      <c r="BEI13" s="122"/>
      <c r="BEJ13" s="122"/>
      <c r="BEK13" s="122"/>
      <c r="BEL13" s="122"/>
      <c r="BEM13" s="122"/>
      <c r="BEN13" s="122"/>
      <c r="BEO13" s="122"/>
      <c r="BEP13" s="122"/>
      <c r="BEQ13" s="122"/>
      <c r="BER13" s="122"/>
      <c r="BES13" s="122"/>
      <c r="BET13" s="122"/>
      <c r="BEU13" s="122"/>
      <c r="BEV13" s="122"/>
      <c r="BEW13" s="122"/>
      <c r="BEX13" s="122"/>
      <c r="BEY13" s="122"/>
      <c r="BEZ13" s="122"/>
      <c r="BFA13" s="122"/>
      <c r="BFB13" s="122"/>
      <c r="BFC13" s="122"/>
      <c r="BFD13" s="122"/>
      <c r="BFE13" s="122"/>
      <c r="BFF13" s="122"/>
      <c r="BFG13" s="122"/>
      <c r="BFH13" s="122"/>
      <c r="BFI13" s="122"/>
      <c r="BFJ13" s="122"/>
      <c r="BFK13" s="122"/>
      <c r="BFL13" s="122"/>
      <c r="BFM13" s="122"/>
      <c r="BFN13" s="122"/>
      <c r="BFO13" s="122"/>
      <c r="BFP13" s="122"/>
      <c r="BFQ13" s="122"/>
      <c r="BFR13" s="122"/>
      <c r="BFS13" s="122"/>
      <c r="BFT13" s="122"/>
      <c r="BFU13" s="122"/>
      <c r="BFV13" s="122"/>
      <c r="BFW13" s="122"/>
      <c r="BFX13" s="122"/>
      <c r="BFY13" s="122"/>
      <c r="BFZ13" s="122"/>
      <c r="BGA13" s="122"/>
      <c r="BGB13" s="122"/>
      <c r="BGC13" s="122"/>
      <c r="BGD13" s="122"/>
      <c r="BGE13" s="122"/>
      <c r="BGF13" s="122"/>
      <c r="BGG13" s="122"/>
      <c r="BGH13" s="122"/>
      <c r="BGI13" s="122"/>
      <c r="BGJ13" s="122"/>
      <c r="BGK13" s="122"/>
      <c r="BGL13" s="122"/>
      <c r="BGM13" s="122"/>
      <c r="BGN13" s="122"/>
      <c r="BGO13" s="122"/>
      <c r="BGP13" s="122"/>
      <c r="BGQ13" s="122"/>
      <c r="BGR13" s="122"/>
      <c r="BGS13" s="122"/>
      <c r="BGT13" s="122"/>
      <c r="BGU13" s="122"/>
      <c r="BGV13" s="122"/>
      <c r="BGW13" s="122"/>
      <c r="BGX13" s="122"/>
      <c r="BGY13" s="122"/>
      <c r="BGZ13" s="122"/>
      <c r="BHA13" s="122"/>
      <c r="BHB13" s="122"/>
      <c r="BHC13" s="122"/>
      <c r="BHD13" s="122"/>
      <c r="BHE13" s="122"/>
      <c r="BHF13" s="122"/>
      <c r="BHG13" s="122"/>
      <c r="BHH13" s="122"/>
      <c r="BHI13" s="122"/>
      <c r="BHJ13" s="122"/>
      <c r="BHK13" s="122"/>
      <c r="BHL13" s="122"/>
      <c r="BHM13" s="122"/>
      <c r="BHN13" s="122"/>
      <c r="BHO13" s="122"/>
      <c r="BHP13" s="122"/>
      <c r="BHQ13" s="122"/>
      <c r="BHR13" s="122"/>
      <c r="BHS13" s="122"/>
      <c r="BHT13" s="122"/>
      <c r="BHU13" s="122"/>
      <c r="BHV13" s="122"/>
      <c r="BHW13" s="122"/>
      <c r="BHX13" s="122"/>
      <c r="BHY13" s="122"/>
      <c r="BHZ13" s="122"/>
      <c r="BIA13" s="122"/>
      <c r="BIB13" s="122"/>
      <c r="BIC13" s="122"/>
      <c r="BID13" s="122"/>
      <c r="BIE13" s="122"/>
      <c r="BIF13" s="122"/>
      <c r="BIG13" s="122"/>
      <c r="BIH13" s="122"/>
      <c r="BII13" s="122"/>
      <c r="BIJ13" s="122"/>
      <c r="BIK13" s="122"/>
      <c r="BIL13" s="122"/>
      <c r="BIM13" s="122"/>
      <c r="BIN13" s="122"/>
      <c r="BIO13" s="122"/>
      <c r="BIP13" s="122"/>
      <c r="BIQ13" s="122"/>
      <c r="BIR13" s="122"/>
      <c r="BIS13" s="122"/>
      <c r="BIT13" s="122"/>
      <c r="BIU13" s="122"/>
      <c r="BIV13" s="122"/>
      <c r="BIW13" s="122"/>
      <c r="BIX13" s="122"/>
      <c r="BIY13" s="122"/>
      <c r="BIZ13" s="122"/>
      <c r="BJA13" s="122"/>
      <c r="BJB13" s="122"/>
      <c r="BJC13" s="122"/>
      <c r="BJD13" s="122"/>
      <c r="BJE13" s="122"/>
      <c r="BJF13" s="122"/>
      <c r="BJG13" s="122"/>
      <c r="BJH13" s="122"/>
      <c r="BJI13" s="122"/>
      <c r="BJJ13" s="122"/>
      <c r="BJK13" s="122"/>
      <c r="BJL13" s="122"/>
      <c r="BJM13" s="122"/>
      <c r="BJN13" s="122"/>
      <c r="BJO13" s="122"/>
      <c r="BJP13" s="122"/>
      <c r="BJQ13" s="122"/>
      <c r="BJR13" s="122"/>
      <c r="BJS13" s="122"/>
      <c r="BJT13" s="122"/>
      <c r="BJU13" s="122"/>
      <c r="BJV13" s="122"/>
      <c r="BJW13" s="122"/>
      <c r="BJX13" s="122"/>
      <c r="BJY13" s="122"/>
      <c r="BJZ13" s="122"/>
      <c r="BKA13" s="122"/>
      <c r="BKB13" s="122"/>
      <c r="BKC13" s="122"/>
      <c r="BKD13" s="122"/>
      <c r="BKE13" s="122"/>
      <c r="BKF13" s="122"/>
      <c r="BKG13" s="122"/>
      <c r="BKH13" s="122"/>
      <c r="BKI13" s="122"/>
      <c r="BKJ13" s="122"/>
      <c r="BKK13" s="122"/>
      <c r="BKL13" s="122"/>
      <c r="BKM13" s="122"/>
      <c r="BKN13" s="122"/>
      <c r="BKO13" s="122"/>
      <c r="BKP13" s="122"/>
      <c r="BKQ13" s="122"/>
      <c r="BKR13" s="122"/>
      <c r="BKS13" s="122"/>
      <c r="BKT13" s="122"/>
      <c r="BKU13" s="122"/>
      <c r="BKV13" s="122"/>
      <c r="BKW13" s="122"/>
      <c r="BKX13" s="122"/>
      <c r="BKY13" s="122"/>
      <c r="BKZ13" s="122"/>
      <c r="BLA13" s="122"/>
      <c r="BLB13" s="122"/>
      <c r="BLC13" s="122"/>
      <c r="BLD13" s="122"/>
      <c r="BLE13" s="122"/>
      <c r="BLF13" s="122"/>
      <c r="BLG13" s="122"/>
      <c r="BLH13" s="122"/>
      <c r="BLI13" s="122"/>
      <c r="BLJ13" s="122"/>
      <c r="BLK13" s="122"/>
      <c r="BLL13" s="122"/>
      <c r="BLM13" s="122"/>
      <c r="BLN13" s="122"/>
      <c r="BLO13" s="122"/>
      <c r="BLP13" s="122"/>
      <c r="BLQ13" s="122"/>
      <c r="BLR13" s="122"/>
      <c r="BLS13" s="122"/>
      <c r="BLT13" s="122"/>
      <c r="BLU13" s="122"/>
      <c r="BLV13" s="122"/>
      <c r="BLW13" s="122"/>
      <c r="BLX13" s="122"/>
      <c r="BLY13" s="122"/>
      <c r="BLZ13" s="122"/>
      <c r="BMA13" s="122"/>
      <c r="BMB13" s="122"/>
      <c r="BMC13" s="122"/>
      <c r="BMD13" s="122"/>
      <c r="BME13" s="122"/>
      <c r="BMF13" s="122"/>
      <c r="BMG13" s="122"/>
      <c r="BMH13" s="122"/>
      <c r="BMI13" s="122"/>
      <c r="BMJ13" s="122"/>
      <c r="BMK13" s="122"/>
      <c r="BML13" s="122"/>
      <c r="BMM13" s="122"/>
      <c r="BMN13" s="122"/>
      <c r="BMO13" s="122"/>
      <c r="BMP13" s="122"/>
      <c r="BMQ13" s="122"/>
      <c r="BMR13" s="122"/>
      <c r="BMS13" s="122"/>
      <c r="BMT13" s="122"/>
      <c r="BMU13" s="122"/>
      <c r="BMV13" s="122"/>
      <c r="BMW13" s="122"/>
      <c r="BMX13" s="122"/>
      <c r="BMY13" s="122"/>
      <c r="BMZ13" s="122"/>
      <c r="BNA13" s="122"/>
      <c r="BNB13" s="122"/>
      <c r="BNC13" s="122"/>
      <c r="BND13" s="122"/>
      <c r="BNE13" s="122"/>
      <c r="BNF13" s="122"/>
      <c r="BNG13" s="122"/>
      <c r="BNH13" s="122"/>
      <c r="BNI13" s="122"/>
      <c r="BNJ13" s="122"/>
      <c r="BNK13" s="122"/>
      <c r="BNL13" s="122"/>
      <c r="BNM13" s="122"/>
      <c r="BNN13" s="122"/>
      <c r="BNO13" s="122"/>
      <c r="BNP13" s="122"/>
      <c r="BNQ13" s="122"/>
      <c r="BNR13" s="122"/>
      <c r="BNS13" s="122"/>
      <c r="BNT13" s="122"/>
      <c r="BNU13" s="122"/>
      <c r="BNV13" s="122"/>
      <c r="BNW13" s="122"/>
      <c r="BNX13" s="122"/>
      <c r="BNY13" s="122"/>
      <c r="BNZ13" s="122"/>
      <c r="BOA13" s="122"/>
      <c r="BOB13" s="122"/>
      <c r="BOC13" s="122"/>
      <c r="BOD13" s="122"/>
      <c r="BOE13" s="122"/>
      <c r="BOF13" s="122"/>
      <c r="BOG13" s="122"/>
      <c r="BOH13" s="122"/>
      <c r="BOI13" s="122"/>
      <c r="BOJ13" s="122"/>
      <c r="BOK13" s="122"/>
      <c r="BOL13" s="122"/>
      <c r="BOM13" s="122"/>
      <c r="BON13" s="122"/>
      <c r="BOO13" s="122"/>
      <c r="BOP13" s="122"/>
      <c r="BOQ13" s="122"/>
      <c r="BOR13" s="122"/>
      <c r="BOS13" s="122"/>
      <c r="BOT13" s="122"/>
      <c r="BOU13" s="122"/>
      <c r="BOV13" s="122"/>
      <c r="BOW13" s="122"/>
      <c r="BOX13" s="122"/>
      <c r="BOY13" s="122"/>
      <c r="BOZ13" s="122"/>
      <c r="BPA13" s="122"/>
      <c r="BPB13" s="122"/>
      <c r="BPC13" s="122"/>
      <c r="BPD13" s="122"/>
      <c r="BPE13" s="122"/>
      <c r="BPF13" s="122"/>
      <c r="BPG13" s="122"/>
      <c r="BPH13" s="122"/>
      <c r="BPI13" s="122"/>
      <c r="BPJ13" s="122"/>
      <c r="BPK13" s="122"/>
      <c r="BPL13" s="122"/>
      <c r="BPM13" s="122"/>
      <c r="BPN13" s="122"/>
      <c r="BPO13" s="122"/>
      <c r="BPP13" s="122"/>
      <c r="BPQ13" s="122"/>
      <c r="BPR13" s="122"/>
      <c r="BPS13" s="122"/>
      <c r="BPT13" s="122"/>
      <c r="BPU13" s="122"/>
      <c r="BPV13" s="122"/>
      <c r="BPW13" s="122"/>
      <c r="BPX13" s="122"/>
      <c r="BPY13" s="122"/>
      <c r="BPZ13" s="122"/>
      <c r="BQA13" s="122"/>
      <c r="BQB13" s="122"/>
      <c r="BQC13" s="122"/>
      <c r="BQD13" s="122"/>
      <c r="BQE13" s="122"/>
      <c r="BQF13" s="122"/>
      <c r="BQG13" s="122"/>
      <c r="BQH13" s="122"/>
      <c r="BQI13" s="122"/>
      <c r="BQJ13" s="122"/>
      <c r="BQK13" s="122"/>
      <c r="BQL13" s="122"/>
      <c r="BQM13" s="122"/>
      <c r="BQN13" s="122"/>
      <c r="BQO13" s="122"/>
      <c r="BQP13" s="122"/>
      <c r="BQQ13" s="122"/>
      <c r="BQR13" s="122"/>
      <c r="BQS13" s="122"/>
      <c r="BQT13" s="122"/>
      <c r="BQU13" s="122"/>
      <c r="BQV13" s="122"/>
      <c r="BQW13" s="122"/>
      <c r="BQX13" s="122"/>
      <c r="BQY13" s="122"/>
      <c r="BQZ13" s="122"/>
      <c r="BRA13" s="122"/>
      <c r="BRB13" s="122"/>
      <c r="BRC13" s="122"/>
      <c r="BRD13" s="122"/>
      <c r="BRE13" s="122"/>
      <c r="BRF13" s="122"/>
      <c r="BRG13" s="122"/>
      <c r="BRH13" s="122"/>
      <c r="BRI13" s="122"/>
      <c r="BRJ13" s="122"/>
      <c r="BRK13" s="122"/>
      <c r="BRL13" s="122"/>
      <c r="BRM13" s="122"/>
      <c r="BRN13" s="122"/>
      <c r="BRO13" s="122"/>
      <c r="BRP13" s="122"/>
      <c r="BRQ13" s="122"/>
      <c r="BRR13" s="122"/>
      <c r="BRS13" s="122"/>
      <c r="BRT13" s="122"/>
      <c r="BRU13" s="122"/>
      <c r="BRV13" s="122"/>
      <c r="BRW13" s="122"/>
      <c r="BRX13" s="122"/>
      <c r="BRY13" s="122"/>
      <c r="BRZ13" s="122"/>
      <c r="BSA13" s="122"/>
      <c r="BSB13" s="122"/>
      <c r="BSC13" s="122"/>
      <c r="BSD13" s="122"/>
      <c r="BSE13" s="122"/>
      <c r="BSF13" s="122"/>
      <c r="BSG13" s="122"/>
      <c r="BSH13" s="122"/>
      <c r="BSI13" s="122"/>
      <c r="BSJ13" s="122"/>
      <c r="BSK13" s="122"/>
      <c r="BSL13" s="122"/>
      <c r="BSM13" s="122"/>
      <c r="BSN13" s="122"/>
      <c r="BSO13" s="122"/>
      <c r="BSP13" s="122"/>
      <c r="BSQ13" s="122"/>
      <c r="BSR13" s="122"/>
      <c r="BSS13" s="122"/>
      <c r="BST13" s="122"/>
      <c r="BSU13" s="122"/>
      <c r="BSV13" s="122"/>
      <c r="BSW13" s="122"/>
      <c r="BSX13" s="122"/>
      <c r="BSY13" s="122"/>
      <c r="BSZ13" s="122"/>
      <c r="BTA13" s="122"/>
      <c r="BTB13" s="122"/>
      <c r="BTC13" s="122"/>
      <c r="BTD13" s="122"/>
      <c r="BTE13" s="122"/>
      <c r="BTF13" s="122"/>
      <c r="BTG13" s="122"/>
      <c r="BTH13" s="122"/>
      <c r="BTI13" s="122"/>
      <c r="BTJ13" s="122"/>
      <c r="BTK13" s="122"/>
      <c r="BTL13" s="122"/>
      <c r="BTM13" s="122"/>
      <c r="BTN13" s="122"/>
      <c r="BTO13" s="122"/>
      <c r="BTP13" s="122"/>
      <c r="BTQ13" s="122"/>
      <c r="BTR13" s="122"/>
      <c r="BTS13" s="122"/>
      <c r="BTT13" s="122"/>
      <c r="BTU13" s="122"/>
      <c r="BTV13" s="122"/>
      <c r="BTW13" s="122"/>
      <c r="BTX13" s="122"/>
      <c r="BTY13" s="122"/>
      <c r="BTZ13" s="122"/>
      <c r="BUA13" s="122"/>
      <c r="BUB13" s="122"/>
      <c r="BUC13" s="122"/>
      <c r="BUD13" s="122"/>
      <c r="BUE13" s="122"/>
      <c r="BUF13" s="122"/>
      <c r="BUG13" s="122"/>
      <c r="BUH13" s="122"/>
      <c r="BUI13" s="122"/>
      <c r="BUJ13" s="122"/>
      <c r="BUK13" s="122"/>
      <c r="BUL13" s="122"/>
      <c r="BUM13" s="122"/>
      <c r="BUN13" s="122"/>
      <c r="BUO13" s="122"/>
      <c r="BUP13" s="122"/>
      <c r="BUQ13" s="122"/>
      <c r="BUR13" s="122"/>
      <c r="BUS13" s="122"/>
      <c r="BUT13" s="122"/>
      <c r="BUU13" s="122"/>
      <c r="BUV13" s="122"/>
      <c r="BUW13" s="122"/>
      <c r="BUX13" s="122"/>
      <c r="BUY13" s="122"/>
      <c r="BUZ13" s="122"/>
      <c r="BVA13" s="122"/>
      <c r="BVB13" s="122"/>
      <c r="BVC13" s="122"/>
      <c r="BVD13" s="122"/>
      <c r="BVE13" s="122"/>
      <c r="BVF13" s="122"/>
      <c r="BVG13" s="122"/>
      <c r="BVH13" s="122"/>
      <c r="BVI13" s="122"/>
      <c r="BVJ13" s="122"/>
      <c r="BVK13" s="122"/>
      <c r="BVL13" s="122"/>
      <c r="BVM13" s="122"/>
      <c r="BVN13" s="122"/>
      <c r="BVO13" s="122"/>
      <c r="BVP13" s="122"/>
      <c r="BVQ13" s="122"/>
      <c r="BVR13" s="122"/>
      <c r="BVS13" s="122"/>
      <c r="BVT13" s="122"/>
      <c r="BVU13" s="122"/>
      <c r="BVV13" s="122"/>
      <c r="BVW13" s="122"/>
      <c r="BVX13" s="122"/>
      <c r="BVY13" s="122"/>
      <c r="BVZ13" s="122"/>
      <c r="BWA13" s="122"/>
      <c r="BWB13" s="122"/>
      <c r="BWC13" s="122"/>
      <c r="BWD13" s="122"/>
      <c r="BWE13" s="122"/>
      <c r="BWF13" s="122"/>
      <c r="BWG13" s="122"/>
      <c r="BWH13" s="122"/>
      <c r="BWI13" s="122"/>
      <c r="BWJ13" s="122"/>
      <c r="BWK13" s="122"/>
      <c r="BWL13" s="122"/>
      <c r="BWM13" s="122"/>
      <c r="BWN13" s="122"/>
      <c r="BWO13" s="122"/>
      <c r="BWP13" s="122"/>
      <c r="BWQ13" s="122"/>
      <c r="BWR13" s="122"/>
      <c r="BWS13" s="122"/>
      <c r="BWT13" s="122"/>
      <c r="BWU13" s="122"/>
      <c r="BWV13" s="122"/>
      <c r="BWW13" s="122"/>
      <c r="BWX13" s="122"/>
      <c r="BWY13" s="122"/>
      <c r="BWZ13" s="122"/>
      <c r="BXA13" s="122"/>
      <c r="BXB13" s="122"/>
      <c r="BXC13" s="122"/>
      <c r="BXD13" s="122"/>
      <c r="BXE13" s="122"/>
      <c r="BXF13" s="122"/>
      <c r="BXG13" s="122"/>
      <c r="BXH13" s="122"/>
      <c r="BXI13" s="122"/>
      <c r="BXJ13" s="122"/>
      <c r="BXK13" s="122"/>
      <c r="BXL13" s="122"/>
      <c r="BXM13" s="122"/>
      <c r="BXN13" s="122"/>
      <c r="BXO13" s="122"/>
      <c r="BXP13" s="122"/>
      <c r="BXQ13" s="122"/>
      <c r="BXR13" s="122"/>
      <c r="BXS13" s="122"/>
      <c r="BXT13" s="122"/>
      <c r="BXU13" s="122"/>
      <c r="BXV13" s="122"/>
      <c r="BXW13" s="122"/>
      <c r="BXX13" s="122"/>
      <c r="BXY13" s="122"/>
      <c r="BXZ13" s="122"/>
      <c r="BYA13" s="122"/>
      <c r="BYB13" s="122"/>
      <c r="BYC13" s="122"/>
      <c r="BYD13" s="122"/>
      <c r="BYE13" s="122"/>
      <c r="BYF13" s="122"/>
      <c r="BYG13" s="122"/>
      <c r="BYH13" s="122"/>
      <c r="BYI13" s="122"/>
      <c r="BYJ13" s="122"/>
      <c r="BYK13" s="122"/>
      <c r="BYL13" s="122"/>
      <c r="BYM13" s="122"/>
      <c r="BYN13" s="122"/>
      <c r="BYO13" s="122"/>
      <c r="BYP13" s="122"/>
      <c r="BYQ13" s="122"/>
      <c r="BYR13" s="122"/>
      <c r="BYS13" s="122"/>
      <c r="BYT13" s="122"/>
      <c r="BYU13" s="122"/>
      <c r="BYV13" s="122"/>
      <c r="BYW13" s="122"/>
      <c r="BYX13" s="122"/>
      <c r="BYY13" s="122"/>
      <c r="BYZ13" s="122"/>
      <c r="BZA13" s="122"/>
      <c r="BZB13" s="122"/>
      <c r="BZC13" s="122"/>
      <c r="BZD13" s="122"/>
      <c r="BZE13" s="122"/>
      <c r="BZF13" s="122"/>
      <c r="BZG13" s="122"/>
      <c r="BZH13" s="122"/>
      <c r="BZI13" s="122"/>
      <c r="BZJ13" s="122"/>
      <c r="BZK13" s="122"/>
      <c r="BZL13" s="122"/>
      <c r="BZM13" s="122"/>
      <c r="BZN13" s="122"/>
      <c r="BZO13" s="122"/>
      <c r="BZP13" s="122"/>
      <c r="BZQ13" s="122"/>
      <c r="BZR13" s="122"/>
      <c r="BZS13" s="122"/>
      <c r="BZT13" s="122"/>
      <c r="BZU13" s="122"/>
      <c r="BZV13" s="122"/>
      <c r="BZW13" s="122"/>
      <c r="BZX13" s="122"/>
      <c r="BZY13" s="122"/>
      <c r="BZZ13" s="122"/>
      <c r="CAA13" s="122"/>
      <c r="CAB13" s="122"/>
      <c r="CAC13" s="122"/>
      <c r="CAD13" s="122"/>
      <c r="CAE13" s="122"/>
      <c r="CAF13" s="122"/>
      <c r="CAG13" s="122"/>
      <c r="CAH13" s="122"/>
      <c r="CAI13" s="122"/>
      <c r="CAJ13" s="122"/>
      <c r="CAK13" s="122"/>
      <c r="CAL13" s="122"/>
      <c r="CAM13" s="122"/>
      <c r="CAN13" s="122"/>
      <c r="CAO13" s="122"/>
      <c r="CAP13" s="122"/>
      <c r="CAQ13" s="122"/>
      <c r="CAR13" s="122"/>
      <c r="CAS13" s="122"/>
      <c r="CAT13" s="122"/>
      <c r="CAU13" s="122"/>
      <c r="CAV13" s="122"/>
      <c r="CAW13" s="122"/>
      <c r="CAX13" s="122"/>
      <c r="CAY13" s="122"/>
      <c r="CAZ13" s="122"/>
      <c r="CBA13" s="122"/>
      <c r="CBB13" s="122"/>
      <c r="CBC13" s="122"/>
      <c r="CBD13" s="122"/>
      <c r="CBE13" s="122"/>
      <c r="CBF13" s="122"/>
      <c r="CBG13" s="122"/>
      <c r="CBH13" s="122"/>
      <c r="CBI13" s="122"/>
      <c r="CBJ13" s="122"/>
      <c r="CBK13" s="122"/>
      <c r="CBL13" s="122"/>
      <c r="CBM13" s="122"/>
      <c r="CBN13" s="122"/>
      <c r="CBO13" s="122"/>
      <c r="CBP13" s="122"/>
      <c r="CBQ13" s="122"/>
      <c r="CBR13" s="122"/>
      <c r="CBS13" s="122"/>
      <c r="CBT13" s="122"/>
      <c r="CBU13" s="122"/>
      <c r="CBV13" s="122"/>
      <c r="CBW13" s="122"/>
      <c r="CBX13" s="122"/>
      <c r="CBY13" s="122"/>
      <c r="CBZ13" s="122"/>
      <c r="CCA13" s="122"/>
      <c r="CCB13" s="122"/>
      <c r="CCC13" s="122"/>
      <c r="CCD13" s="122"/>
      <c r="CCE13" s="122"/>
      <c r="CCF13" s="122"/>
      <c r="CCG13" s="122"/>
      <c r="CCH13" s="122"/>
      <c r="CCI13" s="122"/>
      <c r="CCJ13" s="122"/>
      <c r="CCK13" s="122"/>
      <c r="CCL13" s="122"/>
      <c r="CCM13" s="122"/>
      <c r="CCN13" s="122"/>
      <c r="CCO13" s="122"/>
      <c r="CCP13" s="122"/>
      <c r="CCQ13" s="122"/>
      <c r="CCR13" s="122"/>
      <c r="CCS13" s="122"/>
      <c r="CCT13" s="122"/>
      <c r="CCU13" s="122"/>
      <c r="CCV13" s="122"/>
      <c r="CCW13" s="122"/>
      <c r="CCX13" s="122"/>
      <c r="CCY13" s="122"/>
      <c r="CCZ13" s="122"/>
      <c r="CDA13" s="122"/>
      <c r="CDB13" s="122"/>
      <c r="CDC13" s="122"/>
      <c r="CDD13" s="122"/>
      <c r="CDE13" s="122"/>
      <c r="CDF13" s="122"/>
      <c r="CDG13" s="122"/>
      <c r="CDH13" s="122"/>
      <c r="CDI13" s="122"/>
      <c r="CDJ13" s="122"/>
      <c r="CDK13" s="122"/>
      <c r="CDL13" s="122"/>
      <c r="CDM13" s="122"/>
      <c r="CDN13" s="122"/>
      <c r="CDO13" s="122"/>
      <c r="CDP13" s="122"/>
      <c r="CDQ13" s="122"/>
      <c r="CDR13" s="122"/>
      <c r="CDS13" s="122"/>
      <c r="CDT13" s="122"/>
      <c r="CDU13" s="122"/>
      <c r="CDV13" s="122"/>
      <c r="CDW13" s="122"/>
      <c r="CDX13" s="122"/>
      <c r="CDY13" s="122"/>
      <c r="CDZ13" s="122"/>
      <c r="CEA13" s="122"/>
      <c r="CEB13" s="122"/>
      <c r="CEC13" s="122"/>
      <c r="CED13" s="122"/>
      <c r="CEE13" s="122"/>
      <c r="CEF13" s="122"/>
      <c r="CEG13" s="122"/>
      <c r="CEH13" s="122"/>
      <c r="CEI13" s="122"/>
      <c r="CEJ13" s="122"/>
      <c r="CEK13" s="122"/>
      <c r="CEL13" s="122"/>
      <c r="CEM13" s="122"/>
      <c r="CEN13" s="122"/>
      <c r="CEO13" s="122"/>
      <c r="CEP13" s="122"/>
      <c r="CEQ13" s="122"/>
      <c r="CER13" s="122"/>
      <c r="CES13" s="122"/>
      <c r="CET13" s="122"/>
      <c r="CEU13" s="122"/>
      <c r="CEV13" s="122"/>
      <c r="CEW13" s="122"/>
      <c r="CEX13" s="122"/>
      <c r="CEY13" s="122"/>
      <c r="CEZ13" s="122"/>
      <c r="CFA13" s="122"/>
      <c r="CFB13" s="122"/>
      <c r="CFC13" s="122"/>
      <c r="CFD13" s="122"/>
      <c r="CFE13" s="122"/>
      <c r="CFF13" s="122"/>
      <c r="CFG13" s="122"/>
      <c r="CFH13" s="122"/>
      <c r="CFI13" s="122"/>
      <c r="CFJ13" s="122"/>
      <c r="CFK13" s="122"/>
      <c r="CFL13" s="122"/>
      <c r="CFM13" s="122"/>
      <c r="CFN13" s="122"/>
      <c r="CFO13" s="122"/>
      <c r="CFP13" s="122"/>
      <c r="CFQ13" s="122"/>
      <c r="CFR13" s="122"/>
      <c r="CFS13" s="122"/>
      <c r="CFT13" s="122"/>
      <c r="CFU13" s="122"/>
      <c r="CFV13" s="122"/>
      <c r="CFW13" s="122"/>
      <c r="CFX13" s="122"/>
      <c r="CFY13" s="122"/>
      <c r="CFZ13" s="122"/>
      <c r="CGA13" s="122"/>
      <c r="CGB13" s="122"/>
      <c r="CGC13" s="122"/>
      <c r="CGD13" s="122"/>
      <c r="CGE13" s="122"/>
      <c r="CGF13" s="122"/>
      <c r="CGG13" s="122"/>
      <c r="CGH13" s="122"/>
      <c r="CGI13" s="122"/>
      <c r="CGJ13" s="122"/>
      <c r="CGK13" s="122"/>
      <c r="CGL13" s="122"/>
      <c r="CGM13" s="122"/>
      <c r="CGN13" s="122"/>
      <c r="CGO13" s="122"/>
      <c r="CGP13" s="122"/>
      <c r="CGQ13" s="122"/>
      <c r="CGR13" s="122"/>
      <c r="CGS13" s="122"/>
      <c r="CGT13" s="122"/>
      <c r="CGU13" s="122"/>
      <c r="CGV13" s="122"/>
      <c r="CGW13" s="122"/>
      <c r="CGX13" s="122"/>
      <c r="CGY13" s="122"/>
      <c r="CGZ13" s="122"/>
      <c r="CHA13" s="122"/>
      <c r="CHB13" s="122"/>
      <c r="CHC13" s="122"/>
      <c r="CHD13" s="122"/>
      <c r="CHE13" s="122"/>
      <c r="CHF13" s="122"/>
      <c r="CHG13" s="122"/>
      <c r="CHH13" s="122"/>
      <c r="CHI13" s="122"/>
      <c r="CHJ13" s="122"/>
      <c r="CHK13" s="122"/>
      <c r="CHL13" s="122"/>
      <c r="CHM13" s="122"/>
      <c r="CHN13" s="122"/>
      <c r="CHO13" s="122"/>
      <c r="CHP13" s="122"/>
      <c r="CHQ13" s="122"/>
      <c r="CHR13" s="122"/>
      <c r="CHS13" s="122"/>
      <c r="CHT13" s="122"/>
      <c r="CHU13" s="122"/>
      <c r="CHV13" s="122"/>
      <c r="CHW13" s="122"/>
      <c r="CHX13" s="122"/>
      <c r="CHY13" s="122"/>
      <c r="CHZ13" s="122"/>
      <c r="CIA13" s="122"/>
      <c r="CIB13" s="122"/>
      <c r="CIC13" s="122"/>
      <c r="CID13" s="122"/>
      <c r="CIE13" s="122"/>
      <c r="CIF13" s="122"/>
      <c r="CIG13" s="122"/>
      <c r="CIH13" s="122"/>
      <c r="CII13" s="122"/>
      <c r="CIJ13" s="122"/>
      <c r="CIK13" s="122"/>
      <c r="CIL13" s="122"/>
      <c r="CIM13" s="122"/>
      <c r="CIN13" s="122"/>
      <c r="CIO13" s="122"/>
      <c r="CIP13" s="122"/>
      <c r="CIQ13" s="122"/>
      <c r="CIR13" s="122"/>
      <c r="CIS13" s="122"/>
      <c r="CIT13" s="122"/>
      <c r="CIU13" s="122"/>
      <c r="CIV13" s="122"/>
      <c r="CIW13" s="122"/>
      <c r="CIX13" s="122"/>
      <c r="CIY13" s="122"/>
      <c r="CIZ13" s="122"/>
      <c r="CJA13" s="122"/>
      <c r="CJB13" s="122"/>
      <c r="CJC13" s="122"/>
      <c r="CJD13" s="122"/>
      <c r="CJE13" s="122"/>
      <c r="CJF13" s="122"/>
      <c r="CJG13" s="122"/>
      <c r="CJH13" s="122"/>
      <c r="CJI13" s="122"/>
      <c r="CJJ13" s="122"/>
      <c r="CJK13" s="122"/>
      <c r="CJL13" s="122"/>
      <c r="CJM13" s="122"/>
      <c r="CJN13" s="122"/>
      <c r="CJO13" s="122"/>
      <c r="CJP13" s="122"/>
      <c r="CJQ13" s="122"/>
      <c r="CJR13" s="122"/>
      <c r="CJS13" s="122"/>
      <c r="CJT13" s="122"/>
      <c r="CJU13" s="122"/>
      <c r="CJV13" s="122"/>
      <c r="CJW13" s="122"/>
      <c r="CJX13" s="122"/>
      <c r="CJY13" s="122"/>
      <c r="CJZ13" s="122"/>
      <c r="CKA13" s="122"/>
      <c r="CKB13" s="122"/>
      <c r="CKC13" s="122"/>
      <c r="CKD13" s="122"/>
      <c r="CKE13" s="122"/>
      <c r="CKF13" s="122"/>
      <c r="CKG13" s="122"/>
      <c r="CKH13" s="122"/>
      <c r="CKI13" s="122"/>
      <c r="CKJ13" s="122"/>
      <c r="CKK13" s="122"/>
      <c r="CKL13" s="122"/>
      <c r="CKM13" s="122"/>
      <c r="CKN13" s="122"/>
      <c r="CKO13" s="122"/>
      <c r="CKP13" s="122"/>
      <c r="CKQ13" s="122"/>
      <c r="CKR13" s="122"/>
      <c r="CKS13" s="122"/>
      <c r="CKT13" s="122"/>
      <c r="CKU13" s="122"/>
      <c r="CKV13" s="122"/>
      <c r="CKW13" s="122"/>
      <c r="CKX13" s="122"/>
      <c r="CKY13" s="122"/>
      <c r="CKZ13" s="122"/>
      <c r="CLA13" s="122"/>
      <c r="CLB13" s="122"/>
      <c r="CLC13" s="122"/>
      <c r="CLD13" s="122"/>
      <c r="CLE13" s="122"/>
      <c r="CLF13" s="122"/>
      <c r="CLG13" s="122"/>
      <c r="CLH13" s="122"/>
      <c r="CLI13" s="122"/>
      <c r="CLJ13" s="122"/>
      <c r="CLK13" s="122"/>
      <c r="CLL13" s="122"/>
      <c r="CLM13" s="122"/>
      <c r="CLN13" s="122"/>
      <c r="CLO13" s="122"/>
      <c r="CLP13" s="122"/>
      <c r="CLQ13" s="122"/>
      <c r="CLR13" s="122"/>
      <c r="CLS13" s="122"/>
      <c r="CLT13" s="122"/>
      <c r="CLU13" s="122"/>
      <c r="CLV13" s="122"/>
      <c r="CLW13" s="122"/>
      <c r="CLX13" s="122"/>
      <c r="CLY13" s="122"/>
      <c r="CLZ13" s="122"/>
      <c r="CMA13" s="122"/>
      <c r="CMB13" s="122"/>
      <c r="CMC13" s="122"/>
      <c r="CMD13" s="122"/>
      <c r="CME13" s="122"/>
      <c r="CMF13" s="122"/>
      <c r="CMG13" s="122"/>
      <c r="CMH13" s="122"/>
      <c r="CMI13" s="122"/>
      <c r="CMJ13" s="122"/>
      <c r="CMK13" s="122"/>
      <c r="CML13" s="122"/>
      <c r="CMM13" s="122"/>
      <c r="CMN13" s="122"/>
      <c r="CMO13" s="122"/>
      <c r="CMP13" s="122"/>
      <c r="CMQ13" s="122"/>
      <c r="CMR13" s="122"/>
      <c r="CMS13" s="122"/>
      <c r="CMT13" s="122"/>
      <c r="CMU13" s="122"/>
      <c r="CMV13" s="122"/>
      <c r="CMW13" s="122"/>
      <c r="CMX13" s="122"/>
      <c r="CMY13" s="122"/>
      <c r="CMZ13" s="122"/>
      <c r="CNA13" s="122"/>
      <c r="CNB13" s="122"/>
      <c r="CNC13" s="122"/>
      <c r="CND13" s="122"/>
      <c r="CNE13" s="122"/>
      <c r="CNF13" s="122"/>
      <c r="CNG13" s="122"/>
      <c r="CNH13" s="122"/>
      <c r="CNI13" s="122"/>
      <c r="CNJ13" s="122"/>
      <c r="CNK13" s="122"/>
      <c r="CNL13" s="122"/>
      <c r="CNM13" s="122"/>
      <c r="CNN13" s="122"/>
      <c r="CNO13" s="122"/>
      <c r="CNP13" s="122"/>
      <c r="CNQ13" s="122"/>
      <c r="CNR13" s="122"/>
      <c r="CNS13" s="122"/>
      <c r="CNT13" s="122"/>
      <c r="CNU13" s="122"/>
      <c r="CNV13" s="122"/>
      <c r="CNW13" s="122"/>
      <c r="CNX13" s="122"/>
      <c r="CNY13" s="122"/>
      <c r="CNZ13" s="122"/>
      <c r="COA13" s="122"/>
      <c r="COB13" s="122"/>
      <c r="COC13" s="122"/>
      <c r="COD13" s="122"/>
      <c r="COE13" s="122"/>
      <c r="COF13" s="122"/>
      <c r="COG13" s="122"/>
      <c r="COH13" s="122"/>
      <c r="COI13" s="122"/>
      <c r="COJ13" s="122"/>
      <c r="COK13" s="122"/>
      <c r="COL13" s="122"/>
      <c r="COM13" s="122"/>
      <c r="CON13" s="122"/>
      <c r="COO13" s="122"/>
      <c r="COP13" s="122"/>
      <c r="COQ13" s="122"/>
      <c r="COR13" s="122"/>
      <c r="COS13" s="122"/>
      <c r="COT13" s="122"/>
      <c r="COU13" s="122"/>
      <c r="COV13" s="122"/>
      <c r="COW13" s="122"/>
      <c r="COX13" s="122"/>
      <c r="COY13" s="122"/>
      <c r="COZ13" s="122"/>
      <c r="CPA13" s="122"/>
      <c r="CPB13" s="122"/>
      <c r="CPC13" s="122"/>
      <c r="CPD13" s="122"/>
      <c r="CPE13" s="122"/>
      <c r="CPF13" s="122"/>
      <c r="CPG13" s="122"/>
      <c r="CPH13" s="122"/>
      <c r="CPI13" s="122"/>
      <c r="CPJ13" s="122"/>
      <c r="CPK13" s="122"/>
      <c r="CPL13" s="122"/>
      <c r="CPM13" s="122"/>
      <c r="CPN13" s="122"/>
      <c r="CPO13" s="122"/>
      <c r="CPP13" s="122"/>
      <c r="CPQ13" s="122"/>
      <c r="CPR13" s="122"/>
      <c r="CPS13" s="122"/>
      <c r="CPT13" s="122"/>
      <c r="CPU13" s="122"/>
      <c r="CPV13" s="122"/>
      <c r="CPW13" s="122"/>
      <c r="CPX13" s="122"/>
      <c r="CPY13" s="122"/>
      <c r="CPZ13" s="122"/>
      <c r="CQA13" s="122"/>
      <c r="CQB13" s="122"/>
      <c r="CQC13" s="122"/>
      <c r="CQD13" s="122"/>
      <c r="CQE13" s="122"/>
      <c r="CQF13" s="122"/>
      <c r="CQG13" s="122"/>
      <c r="CQH13" s="122"/>
      <c r="CQI13" s="122"/>
      <c r="CQJ13" s="122"/>
      <c r="CQK13" s="122"/>
      <c r="CQL13" s="122"/>
      <c r="CQM13" s="122"/>
      <c r="CQN13" s="122"/>
      <c r="CQO13" s="122"/>
      <c r="CQP13" s="122"/>
      <c r="CQQ13" s="122"/>
      <c r="CQR13" s="122"/>
      <c r="CQS13" s="122"/>
      <c r="CQT13" s="122"/>
      <c r="CQU13" s="122"/>
      <c r="CQV13" s="122"/>
      <c r="CQW13" s="122"/>
      <c r="CQX13" s="122"/>
      <c r="CQY13" s="122"/>
      <c r="CQZ13" s="122"/>
      <c r="CRA13" s="122"/>
      <c r="CRB13" s="122"/>
      <c r="CRC13" s="122"/>
      <c r="CRD13" s="122"/>
      <c r="CRE13" s="122"/>
      <c r="CRF13" s="122"/>
      <c r="CRG13" s="122"/>
      <c r="CRH13" s="122"/>
      <c r="CRI13" s="122"/>
      <c r="CRJ13" s="122"/>
      <c r="CRK13" s="122"/>
      <c r="CRL13" s="122"/>
      <c r="CRM13" s="122"/>
      <c r="CRN13" s="122"/>
      <c r="CRO13" s="122"/>
      <c r="CRP13" s="122"/>
      <c r="CRQ13" s="122"/>
      <c r="CRR13" s="122"/>
      <c r="CRS13" s="122"/>
      <c r="CRT13" s="122"/>
      <c r="CRU13" s="122"/>
      <c r="CRV13" s="122"/>
      <c r="CRW13" s="122"/>
      <c r="CRX13" s="122"/>
      <c r="CRY13" s="122"/>
      <c r="CRZ13" s="122"/>
      <c r="CSA13" s="122"/>
      <c r="CSB13" s="122"/>
      <c r="CSC13" s="122"/>
      <c r="CSD13" s="122"/>
      <c r="CSE13" s="122"/>
      <c r="CSF13" s="122"/>
      <c r="CSG13" s="122"/>
      <c r="CSH13" s="122"/>
      <c r="CSI13" s="122"/>
      <c r="CSJ13" s="122"/>
      <c r="CSK13" s="122"/>
      <c r="CSL13" s="122"/>
      <c r="CSM13" s="122"/>
      <c r="CSN13" s="122"/>
      <c r="CSO13" s="122"/>
      <c r="CSP13" s="122"/>
      <c r="CSQ13" s="122"/>
      <c r="CSR13" s="122"/>
      <c r="CSS13" s="122"/>
      <c r="CST13" s="122"/>
      <c r="CSU13" s="122"/>
      <c r="CSV13" s="122"/>
      <c r="CSW13" s="122"/>
      <c r="CSX13" s="122"/>
      <c r="CSY13" s="122"/>
      <c r="CSZ13" s="122"/>
      <c r="CTA13" s="122"/>
      <c r="CTB13" s="122"/>
      <c r="CTC13" s="122"/>
      <c r="CTD13" s="122"/>
      <c r="CTE13" s="122"/>
      <c r="CTF13" s="122"/>
      <c r="CTG13" s="122"/>
      <c r="CTH13" s="122"/>
      <c r="CTI13" s="122"/>
      <c r="CTJ13" s="122"/>
      <c r="CTK13" s="122"/>
      <c r="CTL13" s="122"/>
      <c r="CTM13" s="122"/>
      <c r="CTN13" s="122"/>
      <c r="CTO13" s="122"/>
      <c r="CTP13" s="122"/>
      <c r="CTQ13" s="122"/>
      <c r="CTR13" s="122"/>
      <c r="CTS13" s="122"/>
      <c r="CTT13" s="122"/>
      <c r="CTU13" s="122"/>
      <c r="CTV13" s="122"/>
      <c r="CTW13" s="122"/>
      <c r="CTX13" s="122"/>
      <c r="CTY13" s="122"/>
      <c r="CTZ13" s="122"/>
      <c r="CUA13" s="122"/>
      <c r="CUB13" s="122"/>
      <c r="CUC13" s="122"/>
      <c r="CUD13" s="122"/>
      <c r="CUE13" s="122"/>
      <c r="CUF13" s="122"/>
      <c r="CUG13" s="122"/>
      <c r="CUH13" s="122"/>
      <c r="CUI13" s="122"/>
      <c r="CUJ13" s="122"/>
      <c r="CUK13" s="122"/>
      <c r="CUL13" s="122"/>
      <c r="CUM13" s="122"/>
      <c r="CUN13" s="122"/>
      <c r="CUO13" s="122"/>
      <c r="CUP13" s="122"/>
      <c r="CUQ13" s="122"/>
      <c r="CUR13" s="122"/>
      <c r="CUS13" s="122"/>
      <c r="CUT13" s="122"/>
      <c r="CUU13" s="122"/>
      <c r="CUV13" s="122"/>
      <c r="CUW13" s="122"/>
      <c r="CUX13" s="122"/>
      <c r="CUY13" s="122"/>
      <c r="CUZ13" s="122"/>
      <c r="CVA13" s="122"/>
      <c r="CVB13" s="122"/>
      <c r="CVC13" s="122"/>
      <c r="CVD13" s="122"/>
      <c r="CVE13" s="122"/>
      <c r="CVF13" s="122"/>
      <c r="CVG13" s="122"/>
      <c r="CVH13" s="122"/>
      <c r="CVI13" s="122"/>
      <c r="CVJ13" s="122"/>
      <c r="CVK13" s="122"/>
      <c r="CVL13" s="122"/>
      <c r="CVM13" s="122"/>
      <c r="CVN13" s="122"/>
      <c r="CVO13" s="122"/>
      <c r="CVP13" s="122"/>
      <c r="CVQ13" s="122"/>
      <c r="CVR13" s="122"/>
      <c r="CVS13" s="122"/>
      <c r="CVT13" s="122"/>
      <c r="CVU13" s="122"/>
      <c r="CVV13" s="122"/>
      <c r="CVW13" s="122"/>
      <c r="CVX13" s="122"/>
      <c r="CVY13" s="122"/>
      <c r="CVZ13" s="122"/>
      <c r="CWA13" s="122"/>
      <c r="CWB13" s="122"/>
      <c r="CWC13" s="122"/>
      <c r="CWD13" s="122"/>
      <c r="CWE13" s="122"/>
      <c r="CWF13" s="122"/>
      <c r="CWG13" s="122"/>
      <c r="CWH13" s="122"/>
      <c r="CWI13" s="122"/>
      <c r="CWJ13" s="122"/>
      <c r="CWK13" s="122"/>
      <c r="CWL13" s="122"/>
      <c r="CWM13" s="122"/>
      <c r="CWN13" s="122"/>
      <c r="CWO13" s="122"/>
      <c r="CWP13" s="122"/>
      <c r="CWQ13" s="122"/>
      <c r="CWR13" s="122"/>
      <c r="CWS13" s="122"/>
      <c r="CWT13" s="122"/>
      <c r="CWU13" s="122"/>
      <c r="CWV13" s="122"/>
      <c r="CWW13" s="122"/>
      <c r="CWX13" s="122"/>
      <c r="CWY13" s="122"/>
      <c r="CWZ13" s="122"/>
      <c r="CXA13" s="122"/>
      <c r="CXB13" s="122"/>
      <c r="CXC13" s="122"/>
      <c r="CXD13" s="122"/>
      <c r="CXE13" s="122"/>
      <c r="CXF13" s="122"/>
      <c r="CXG13" s="122"/>
      <c r="CXH13" s="122"/>
      <c r="CXI13" s="122"/>
      <c r="CXJ13" s="122"/>
      <c r="CXK13" s="122"/>
      <c r="CXL13" s="122"/>
      <c r="CXM13" s="122"/>
      <c r="CXN13" s="122"/>
      <c r="CXO13" s="122"/>
      <c r="CXP13" s="122"/>
      <c r="CXQ13" s="122"/>
      <c r="CXR13" s="122"/>
      <c r="CXS13" s="122"/>
      <c r="CXT13" s="122"/>
      <c r="CXU13" s="122"/>
      <c r="CXV13" s="122"/>
      <c r="CXW13" s="122"/>
      <c r="CXX13" s="122"/>
      <c r="CXY13" s="122"/>
      <c r="CXZ13" s="122"/>
      <c r="CYA13" s="122"/>
      <c r="CYB13" s="122"/>
      <c r="CYC13" s="122"/>
      <c r="CYD13" s="122"/>
      <c r="CYE13" s="122"/>
      <c r="CYF13" s="122"/>
      <c r="CYG13" s="122"/>
      <c r="CYH13" s="122"/>
      <c r="CYI13" s="122"/>
      <c r="CYJ13" s="122"/>
      <c r="CYK13" s="122"/>
      <c r="CYL13" s="122"/>
      <c r="CYM13" s="122"/>
      <c r="CYN13" s="122"/>
      <c r="CYO13" s="122"/>
      <c r="CYP13" s="122"/>
      <c r="CYQ13" s="122"/>
      <c r="CYR13" s="122"/>
      <c r="CYS13" s="122"/>
      <c r="CYT13" s="122"/>
      <c r="CYU13" s="122"/>
      <c r="CYV13" s="122"/>
      <c r="CYW13" s="122"/>
      <c r="CYX13" s="122"/>
      <c r="CYY13" s="122"/>
      <c r="CYZ13" s="122"/>
      <c r="CZA13" s="122"/>
      <c r="CZB13" s="122"/>
      <c r="CZC13" s="122"/>
      <c r="CZD13" s="122"/>
      <c r="CZE13" s="122"/>
      <c r="CZF13" s="122"/>
      <c r="CZG13" s="122"/>
      <c r="CZH13" s="122"/>
      <c r="CZI13" s="122"/>
      <c r="CZJ13" s="122"/>
      <c r="CZK13" s="122"/>
      <c r="CZL13" s="122"/>
      <c r="CZM13" s="122"/>
      <c r="CZN13" s="122"/>
      <c r="CZO13" s="122"/>
      <c r="CZP13" s="122"/>
      <c r="CZQ13" s="122"/>
      <c r="CZR13" s="122"/>
      <c r="CZS13" s="122"/>
      <c r="CZT13" s="122"/>
      <c r="CZU13" s="122"/>
      <c r="CZV13" s="122"/>
      <c r="CZW13" s="122"/>
      <c r="CZX13" s="122"/>
      <c r="CZY13" s="122"/>
      <c r="CZZ13" s="122"/>
      <c r="DAA13" s="122"/>
      <c r="DAB13" s="122"/>
      <c r="DAC13" s="122"/>
      <c r="DAD13" s="122"/>
      <c r="DAE13" s="122"/>
      <c r="DAF13" s="122"/>
      <c r="DAG13" s="122"/>
      <c r="DAH13" s="122"/>
      <c r="DAI13" s="122"/>
      <c r="DAJ13" s="122"/>
      <c r="DAK13" s="122"/>
      <c r="DAL13" s="122"/>
      <c r="DAM13" s="122"/>
      <c r="DAN13" s="122"/>
      <c r="DAO13" s="122"/>
      <c r="DAP13" s="122"/>
      <c r="DAQ13" s="122"/>
      <c r="DAR13" s="122"/>
      <c r="DAS13" s="122"/>
      <c r="DAT13" s="122"/>
      <c r="DAU13" s="122"/>
      <c r="DAV13" s="122"/>
      <c r="DAW13" s="122"/>
      <c r="DAX13" s="122"/>
      <c r="DAY13" s="122"/>
      <c r="DAZ13" s="122"/>
      <c r="DBA13" s="122"/>
      <c r="DBB13" s="122"/>
      <c r="DBC13" s="122"/>
      <c r="DBD13" s="122"/>
      <c r="DBE13" s="122"/>
      <c r="DBF13" s="122"/>
      <c r="DBG13" s="122"/>
      <c r="DBH13" s="122"/>
      <c r="DBI13" s="122"/>
      <c r="DBJ13" s="122"/>
      <c r="DBK13" s="122"/>
      <c r="DBL13" s="122"/>
      <c r="DBM13" s="122"/>
      <c r="DBN13" s="122"/>
      <c r="DBO13" s="122"/>
      <c r="DBP13" s="122"/>
      <c r="DBQ13" s="122"/>
      <c r="DBR13" s="122"/>
      <c r="DBS13" s="122"/>
      <c r="DBT13" s="122"/>
      <c r="DBU13" s="122"/>
      <c r="DBV13" s="122"/>
      <c r="DBW13" s="122"/>
      <c r="DBX13" s="122"/>
      <c r="DBY13" s="122"/>
      <c r="DBZ13" s="122"/>
      <c r="DCA13" s="122"/>
      <c r="DCB13" s="122"/>
      <c r="DCC13" s="122"/>
      <c r="DCD13" s="122"/>
      <c r="DCE13" s="122"/>
      <c r="DCF13" s="122"/>
      <c r="DCG13" s="122"/>
      <c r="DCH13" s="122"/>
      <c r="DCI13" s="122"/>
      <c r="DCJ13" s="122"/>
      <c r="DCK13" s="122"/>
      <c r="DCL13" s="122"/>
      <c r="DCM13" s="122"/>
      <c r="DCN13" s="122"/>
      <c r="DCO13" s="122"/>
      <c r="DCP13" s="122"/>
      <c r="DCQ13" s="122"/>
      <c r="DCR13" s="122"/>
      <c r="DCS13" s="122"/>
      <c r="DCT13" s="122"/>
      <c r="DCU13" s="122"/>
      <c r="DCV13" s="122"/>
      <c r="DCW13" s="122"/>
      <c r="DCX13" s="122"/>
      <c r="DCY13" s="122"/>
      <c r="DCZ13" s="122"/>
      <c r="DDA13" s="122"/>
      <c r="DDB13" s="122"/>
      <c r="DDC13" s="122"/>
      <c r="DDD13" s="122"/>
      <c r="DDE13" s="122"/>
      <c r="DDF13" s="122"/>
      <c r="DDG13" s="122"/>
      <c r="DDH13" s="122"/>
      <c r="DDI13" s="122"/>
      <c r="DDJ13" s="122"/>
      <c r="DDK13" s="122"/>
      <c r="DDL13" s="122"/>
      <c r="DDM13" s="122"/>
      <c r="DDN13" s="122"/>
      <c r="DDO13" s="122"/>
      <c r="DDP13" s="122"/>
      <c r="DDQ13" s="122"/>
      <c r="DDR13" s="122"/>
      <c r="DDS13" s="122"/>
      <c r="DDT13" s="122"/>
      <c r="DDU13" s="122"/>
      <c r="DDV13" s="122"/>
      <c r="DDW13" s="122"/>
      <c r="DDX13" s="122"/>
      <c r="DDY13" s="122"/>
      <c r="DDZ13" s="122"/>
      <c r="DEA13" s="122"/>
      <c r="DEB13" s="122"/>
      <c r="DEC13" s="122"/>
      <c r="DED13" s="122"/>
      <c r="DEE13" s="122"/>
      <c r="DEF13" s="122"/>
      <c r="DEG13" s="122"/>
      <c r="DEH13" s="122"/>
      <c r="DEI13" s="122"/>
      <c r="DEJ13" s="122"/>
      <c r="DEK13" s="122"/>
      <c r="DEL13" s="122"/>
      <c r="DEM13" s="122"/>
      <c r="DEN13" s="122"/>
      <c r="DEO13" s="122"/>
      <c r="DEP13" s="122"/>
      <c r="DEQ13" s="122"/>
      <c r="DER13" s="122"/>
      <c r="DES13" s="122"/>
      <c r="DET13" s="122"/>
      <c r="DEU13" s="122"/>
      <c r="DEV13" s="122"/>
      <c r="DEW13" s="122"/>
      <c r="DEX13" s="122"/>
      <c r="DEY13" s="122"/>
      <c r="DEZ13" s="122"/>
      <c r="DFA13" s="122"/>
      <c r="DFB13" s="122"/>
      <c r="DFC13" s="122"/>
      <c r="DFD13" s="122"/>
      <c r="DFE13" s="122"/>
      <c r="DFF13" s="122"/>
      <c r="DFG13" s="122"/>
      <c r="DFH13" s="122"/>
      <c r="DFI13" s="122"/>
      <c r="DFJ13" s="122"/>
      <c r="DFK13" s="122"/>
      <c r="DFL13" s="122"/>
      <c r="DFM13" s="122"/>
      <c r="DFN13" s="122"/>
      <c r="DFO13" s="122"/>
      <c r="DFP13" s="122"/>
      <c r="DFQ13" s="122"/>
      <c r="DFR13" s="122"/>
      <c r="DFS13" s="122"/>
      <c r="DFT13" s="122"/>
      <c r="DFU13" s="122"/>
      <c r="DFV13" s="122"/>
      <c r="DFW13" s="122"/>
      <c r="DFX13" s="122"/>
      <c r="DFY13" s="122"/>
      <c r="DFZ13" s="122"/>
      <c r="DGA13" s="122"/>
      <c r="DGB13" s="122"/>
      <c r="DGC13" s="122"/>
      <c r="DGD13" s="122"/>
      <c r="DGE13" s="122"/>
      <c r="DGF13" s="122"/>
      <c r="DGG13" s="122"/>
      <c r="DGH13" s="122"/>
      <c r="DGI13" s="122"/>
      <c r="DGJ13" s="122"/>
      <c r="DGK13" s="122"/>
      <c r="DGL13" s="122"/>
      <c r="DGM13" s="122"/>
      <c r="DGN13" s="122"/>
      <c r="DGO13" s="122"/>
      <c r="DGP13" s="122"/>
      <c r="DGQ13" s="122"/>
      <c r="DGR13" s="122"/>
      <c r="DGS13" s="122"/>
      <c r="DGT13" s="122"/>
      <c r="DGU13" s="122"/>
      <c r="DGV13" s="122"/>
      <c r="DGW13" s="122"/>
      <c r="DGX13" s="122"/>
      <c r="DGY13" s="122"/>
      <c r="DGZ13" s="122"/>
      <c r="DHA13" s="122"/>
      <c r="DHB13" s="122"/>
      <c r="DHC13" s="122"/>
      <c r="DHD13" s="122"/>
      <c r="DHE13" s="122"/>
      <c r="DHF13" s="122"/>
      <c r="DHG13" s="122"/>
      <c r="DHH13" s="122"/>
      <c r="DHI13" s="122"/>
      <c r="DHJ13" s="122"/>
      <c r="DHK13" s="122"/>
      <c r="DHL13" s="122"/>
      <c r="DHM13" s="122"/>
      <c r="DHN13" s="122"/>
      <c r="DHO13" s="122"/>
      <c r="DHP13" s="122"/>
      <c r="DHQ13" s="122"/>
      <c r="DHR13" s="122"/>
      <c r="DHS13" s="122"/>
      <c r="DHT13" s="122"/>
      <c r="DHU13" s="122"/>
      <c r="DHV13" s="122"/>
      <c r="DHW13" s="122"/>
      <c r="DHX13" s="122"/>
      <c r="DHY13" s="122"/>
      <c r="DHZ13" s="122"/>
      <c r="DIA13" s="122"/>
      <c r="DIB13" s="122"/>
      <c r="DIC13" s="122"/>
      <c r="DID13" s="122"/>
      <c r="DIE13" s="122"/>
      <c r="DIF13" s="122"/>
      <c r="DIG13" s="122"/>
      <c r="DIH13" s="122"/>
      <c r="DII13" s="122"/>
      <c r="DIJ13" s="122"/>
      <c r="DIK13" s="122"/>
      <c r="DIL13" s="122"/>
      <c r="DIM13" s="122"/>
      <c r="DIN13" s="122"/>
      <c r="DIO13" s="122"/>
      <c r="DIP13" s="122"/>
      <c r="DIQ13" s="122"/>
      <c r="DIR13" s="122"/>
      <c r="DIS13" s="122"/>
      <c r="DIT13" s="122"/>
      <c r="DIU13" s="122"/>
      <c r="DIV13" s="122"/>
      <c r="DIW13" s="122"/>
      <c r="DIX13" s="122"/>
      <c r="DIY13" s="122"/>
      <c r="DIZ13" s="122"/>
      <c r="DJA13" s="122"/>
      <c r="DJB13" s="122"/>
      <c r="DJC13" s="122"/>
      <c r="DJD13" s="122"/>
      <c r="DJE13" s="122"/>
      <c r="DJF13" s="122"/>
      <c r="DJG13" s="122"/>
      <c r="DJH13" s="122"/>
      <c r="DJI13" s="122"/>
      <c r="DJJ13" s="122"/>
      <c r="DJK13" s="122"/>
      <c r="DJL13" s="122"/>
      <c r="DJM13" s="122"/>
      <c r="DJN13" s="122"/>
      <c r="DJO13" s="122"/>
      <c r="DJP13" s="122"/>
      <c r="DJQ13" s="122"/>
      <c r="DJR13" s="122"/>
      <c r="DJS13" s="122"/>
      <c r="DJT13" s="122"/>
      <c r="DJU13" s="122"/>
      <c r="DJV13" s="122"/>
      <c r="DJW13" s="122"/>
      <c r="DJX13" s="122"/>
      <c r="DJY13" s="122"/>
      <c r="DJZ13" s="122"/>
      <c r="DKA13" s="122"/>
      <c r="DKB13" s="122"/>
      <c r="DKC13" s="122"/>
      <c r="DKD13" s="122"/>
      <c r="DKE13" s="122"/>
      <c r="DKF13" s="122"/>
      <c r="DKG13" s="122"/>
      <c r="DKH13" s="122"/>
      <c r="DKI13" s="122"/>
      <c r="DKJ13" s="122"/>
      <c r="DKK13" s="122"/>
      <c r="DKL13" s="122"/>
      <c r="DKM13" s="122"/>
      <c r="DKN13" s="122"/>
      <c r="DKO13" s="122"/>
      <c r="DKP13" s="122"/>
      <c r="DKQ13" s="122"/>
      <c r="DKR13" s="122"/>
      <c r="DKS13" s="122"/>
      <c r="DKT13" s="122"/>
      <c r="DKU13" s="122"/>
      <c r="DKV13" s="122"/>
      <c r="DKW13" s="122"/>
      <c r="DKX13" s="122"/>
      <c r="DKY13" s="122"/>
      <c r="DKZ13" s="122"/>
      <c r="DLA13" s="122"/>
      <c r="DLB13" s="122"/>
      <c r="DLC13" s="122"/>
      <c r="DLD13" s="122"/>
      <c r="DLE13" s="122"/>
      <c r="DLF13" s="122"/>
      <c r="DLG13" s="122"/>
      <c r="DLH13" s="122"/>
      <c r="DLI13" s="122"/>
      <c r="DLJ13" s="122"/>
      <c r="DLK13" s="122"/>
      <c r="DLL13" s="122"/>
      <c r="DLM13" s="122"/>
      <c r="DLN13" s="122"/>
      <c r="DLO13" s="122"/>
      <c r="DLP13" s="122"/>
      <c r="DLQ13" s="122"/>
      <c r="DLR13" s="122"/>
      <c r="DLS13" s="122"/>
      <c r="DLT13" s="122"/>
      <c r="DLU13" s="122"/>
      <c r="DLV13" s="122"/>
      <c r="DLW13" s="122"/>
      <c r="DLX13" s="122"/>
      <c r="DLY13" s="122"/>
      <c r="DLZ13" s="122"/>
      <c r="DMA13" s="122"/>
      <c r="DMB13" s="122"/>
      <c r="DMC13" s="122"/>
      <c r="DMD13" s="122"/>
      <c r="DME13" s="122"/>
      <c r="DMF13" s="122"/>
      <c r="DMG13" s="122"/>
      <c r="DMH13" s="122"/>
      <c r="DMI13" s="122"/>
      <c r="DMJ13" s="122"/>
      <c r="DMK13" s="122"/>
      <c r="DML13" s="122"/>
      <c r="DMM13" s="122"/>
      <c r="DMN13" s="122"/>
      <c r="DMO13" s="122"/>
      <c r="DMP13" s="122"/>
      <c r="DMQ13" s="122"/>
      <c r="DMR13" s="122"/>
      <c r="DMS13" s="122"/>
      <c r="DMT13" s="122"/>
      <c r="DMU13" s="122"/>
      <c r="DMV13" s="122"/>
      <c r="DMW13" s="122"/>
      <c r="DMX13" s="122"/>
      <c r="DMY13" s="122"/>
      <c r="DMZ13" s="122"/>
      <c r="DNA13" s="122"/>
      <c r="DNB13" s="122"/>
      <c r="DNC13" s="122"/>
      <c r="DND13" s="122"/>
      <c r="DNE13" s="122"/>
      <c r="DNF13" s="122"/>
      <c r="DNG13" s="122"/>
      <c r="DNH13" s="122"/>
      <c r="DNI13" s="122"/>
      <c r="DNJ13" s="122"/>
      <c r="DNK13" s="122"/>
      <c r="DNL13" s="122"/>
      <c r="DNM13" s="122"/>
      <c r="DNN13" s="122"/>
      <c r="DNO13" s="122"/>
      <c r="DNP13" s="122"/>
      <c r="DNQ13" s="122"/>
      <c r="DNR13" s="122"/>
      <c r="DNS13" s="122"/>
      <c r="DNT13" s="122"/>
      <c r="DNU13" s="122"/>
      <c r="DNV13" s="122"/>
      <c r="DNW13" s="122"/>
      <c r="DNX13" s="122"/>
      <c r="DNY13" s="122"/>
      <c r="DNZ13" s="122"/>
      <c r="DOA13" s="122"/>
      <c r="DOB13" s="122"/>
      <c r="DOC13" s="122"/>
      <c r="DOD13" s="122"/>
      <c r="DOE13" s="122"/>
      <c r="DOF13" s="122"/>
      <c r="DOG13" s="122"/>
      <c r="DOH13" s="122"/>
      <c r="DOI13" s="122"/>
      <c r="DOJ13" s="122"/>
      <c r="DOK13" s="122"/>
      <c r="DOL13" s="122"/>
      <c r="DOM13" s="122"/>
      <c r="DON13" s="122"/>
      <c r="DOO13" s="122"/>
      <c r="DOP13" s="122"/>
      <c r="DOQ13" s="122"/>
      <c r="DOR13" s="122"/>
      <c r="DOS13" s="122"/>
      <c r="DOT13" s="122"/>
      <c r="DOU13" s="122"/>
      <c r="DOV13" s="122"/>
      <c r="DOW13" s="122"/>
      <c r="DOX13" s="122"/>
      <c r="DOY13" s="122"/>
      <c r="DOZ13" s="122"/>
      <c r="DPA13" s="122"/>
      <c r="DPB13" s="122"/>
      <c r="DPC13" s="122"/>
      <c r="DPD13" s="122"/>
      <c r="DPE13" s="122"/>
      <c r="DPF13" s="122"/>
      <c r="DPG13" s="122"/>
      <c r="DPH13" s="122"/>
      <c r="DPI13" s="122"/>
      <c r="DPJ13" s="122"/>
      <c r="DPK13" s="122"/>
      <c r="DPL13" s="122"/>
      <c r="DPM13" s="122"/>
      <c r="DPN13" s="122"/>
      <c r="DPO13" s="122"/>
      <c r="DPP13" s="122"/>
      <c r="DPQ13" s="122"/>
      <c r="DPR13" s="122"/>
      <c r="DPS13" s="122"/>
      <c r="DPT13" s="122"/>
      <c r="DPU13" s="122"/>
      <c r="DPV13" s="122"/>
      <c r="DPW13" s="122"/>
      <c r="DPX13" s="122"/>
      <c r="DPY13" s="122"/>
      <c r="DPZ13" s="122"/>
      <c r="DQA13" s="122"/>
      <c r="DQB13" s="122"/>
      <c r="DQC13" s="122"/>
      <c r="DQD13" s="122"/>
      <c r="DQE13" s="122"/>
      <c r="DQF13" s="122"/>
      <c r="DQG13" s="122"/>
      <c r="DQH13" s="122"/>
      <c r="DQI13" s="122"/>
      <c r="DQJ13" s="122"/>
      <c r="DQK13" s="122"/>
      <c r="DQL13" s="122"/>
      <c r="DQM13" s="122"/>
      <c r="DQN13" s="122"/>
      <c r="DQO13" s="122"/>
      <c r="DQP13" s="122"/>
      <c r="DQQ13" s="122"/>
      <c r="DQR13" s="122"/>
      <c r="DQS13" s="122"/>
      <c r="DQT13" s="122"/>
      <c r="DQU13" s="122"/>
      <c r="DQV13" s="122"/>
      <c r="DQW13" s="122"/>
      <c r="DQX13" s="122"/>
      <c r="DQY13" s="122"/>
      <c r="DQZ13" s="122"/>
      <c r="DRA13" s="122"/>
      <c r="DRB13" s="122"/>
      <c r="DRC13" s="122"/>
      <c r="DRD13" s="122"/>
      <c r="DRE13" s="122"/>
      <c r="DRF13" s="122"/>
      <c r="DRG13" s="122"/>
      <c r="DRH13" s="122"/>
      <c r="DRI13" s="122"/>
      <c r="DRJ13" s="122"/>
      <c r="DRK13" s="122"/>
      <c r="DRL13" s="122"/>
      <c r="DRM13" s="122"/>
      <c r="DRN13" s="122"/>
      <c r="DRO13" s="122"/>
      <c r="DRP13" s="122"/>
      <c r="DRQ13" s="122"/>
      <c r="DRR13" s="122"/>
      <c r="DRS13" s="122"/>
      <c r="DRT13" s="122"/>
      <c r="DRU13" s="122"/>
      <c r="DRV13" s="122"/>
      <c r="DRW13" s="122"/>
      <c r="DRX13" s="122"/>
      <c r="DRY13" s="122"/>
      <c r="DRZ13" s="122"/>
      <c r="DSA13" s="122"/>
      <c r="DSB13" s="122"/>
      <c r="DSC13" s="122"/>
      <c r="DSD13" s="122"/>
      <c r="DSE13" s="122"/>
      <c r="DSF13" s="122"/>
      <c r="DSG13" s="122"/>
      <c r="DSH13" s="122"/>
      <c r="DSI13" s="122"/>
      <c r="DSJ13" s="122"/>
      <c r="DSK13" s="122"/>
      <c r="DSL13" s="122"/>
      <c r="DSM13" s="122"/>
      <c r="DSN13" s="122"/>
      <c r="DSO13" s="122"/>
      <c r="DSP13" s="122"/>
      <c r="DSQ13" s="122"/>
      <c r="DSR13" s="122"/>
      <c r="DSS13" s="122"/>
      <c r="DST13" s="122"/>
      <c r="DSU13" s="122"/>
      <c r="DSV13" s="122"/>
      <c r="DSW13" s="122"/>
      <c r="DSX13" s="122"/>
      <c r="DSY13" s="122"/>
      <c r="DSZ13" s="122"/>
      <c r="DTA13" s="122"/>
      <c r="DTB13" s="122"/>
      <c r="DTC13" s="122"/>
      <c r="DTD13" s="122"/>
      <c r="DTE13" s="122"/>
      <c r="DTF13" s="122"/>
      <c r="DTG13" s="122"/>
      <c r="DTH13" s="122"/>
      <c r="DTI13" s="122"/>
      <c r="DTJ13" s="122"/>
      <c r="DTK13" s="122"/>
      <c r="DTL13" s="122"/>
      <c r="DTM13" s="122"/>
      <c r="DTN13" s="122"/>
      <c r="DTO13" s="122"/>
      <c r="DTP13" s="122"/>
      <c r="DTQ13" s="122"/>
      <c r="DTR13" s="122"/>
      <c r="DTS13" s="122"/>
      <c r="DTT13" s="122"/>
      <c r="DTU13" s="122"/>
      <c r="DTV13" s="122"/>
      <c r="DTW13" s="122"/>
      <c r="DTX13" s="122"/>
      <c r="DTY13" s="122"/>
      <c r="DTZ13" s="122"/>
      <c r="DUA13" s="122"/>
      <c r="DUB13" s="122"/>
      <c r="DUC13" s="122"/>
      <c r="DUD13" s="122"/>
      <c r="DUE13" s="122"/>
      <c r="DUF13" s="122"/>
      <c r="DUG13" s="122"/>
      <c r="DUH13" s="122"/>
      <c r="DUI13" s="122"/>
      <c r="DUJ13" s="122"/>
      <c r="DUK13" s="122"/>
      <c r="DUL13" s="122"/>
      <c r="DUM13" s="122"/>
      <c r="DUN13" s="122"/>
      <c r="DUO13" s="122"/>
      <c r="DUP13" s="122"/>
      <c r="DUQ13" s="122"/>
      <c r="DUR13" s="122"/>
      <c r="DUS13" s="122"/>
      <c r="DUT13" s="122"/>
      <c r="DUU13" s="122"/>
      <c r="DUV13" s="122"/>
      <c r="DUW13" s="122"/>
      <c r="DUX13" s="122"/>
      <c r="DUY13" s="122"/>
      <c r="DUZ13" s="122"/>
      <c r="DVA13" s="122"/>
      <c r="DVB13" s="122"/>
      <c r="DVC13" s="122"/>
      <c r="DVD13" s="122"/>
      <c r="DVE13" s="122"/>
      <c r="DVF13" s="122"/>
      <c r="DVG13" s="122"/>
      <c r="DVH13" s="122"/>
      <c r="DVI13" s="122"/>
      <c r="DVJ13" s="122"/>
      <c r="DVK13" s="122"/>
      <c r="DVL13" s="122"/>
      <c r="DVM13" s="122"/>
      <c r="DVN13" s="122"/>
      <c r="DVO13" s="122"/>
      <c r="DVP13" s="122"/>
      <c r="DVQ13" s="122"/>
      <c r="DVR13" s="122"/>
      <c r="DVS13" s="122"/>
      <c r="DVT13" s="122"/>
      <c r="DVU13" s="122"/>
      <c r="DVV13" s="122"/>
      <c r="DVW13" s="122"/>
      <c r="DVX13" s="122"/>
      <c r="DVY13" s="122"/>
      <c r="DVZ13" s="122"/>
      <c r="DWA13" s="122"/>
      <c r="DWB13" s="122"/>
      <c r="DWC13" s="122"/>
      <c r="DWD13" s="122"/>
      <c r="DWE13" s="122"/>
      <c r="DWF13" s="122"/>
      <c r="DWG13" s="122"/>
      <c r="DWH13" s="122"/>
      <c r="DWI13" s="122"/>
      <c r="DWJ13" s="122"/>
      <c r="DWK13" s="122"/>
      <c r="DWL13" s="122"/>
      <c r="DWM13" s="122"/>
      <c r="DWN13" s="122"/>
      <c r="DWO13" s="122"/>
      <c r="DWP13" s="122"/>
      <c r="DWQ13" s="122"/>
      <c r="DWR13" s="122"/>
      <c r="DWS13" s="122"/>
      <c r="DWT13" s="122"/>
      <c r="DWU13" s="122"/>
      <c r="DWV13" s="122"/>
      <c r="DWW13" s="122"/>
      <c r="DWX13" s="122"/>
      <c r="DWY13" s="122"/>
      <c r="DWZ13" s="122"/>
      <c r="DXA13" s="122"/>
      <c r="DXB13" s="122"/>
      <c r="DXC13" s="122"/>
      <c r="DXD13" s="122"/>
      <c r="DXE13" s="122"/>
      <c r="DXF13" s="122"/>
      <c r="DXG13" s="122"/>
      <c r="DXH13" s="122"/>
      <c r="DXI13" s="122"/>
      <c r="DXJ13" s="122"/>
      <c r="DXK13" s="122"/>
      <c r="DXL13" s="122"/>
      <c r="DXM13" s="122"/>
      <c r="DXN13" s="122"/>
      <c r="DXO13" s="122"/>
      <c r="DXP13" s="122"/>
      <c r="DXQ13" s="122"/>
      <c r="DXR13" s="122"/>
      <c r="DXS13" s="122"/>
      <c r="DXT13" s="122"/>
      <c r="DXU13" s="122"/>
      <c r="DXV13" s="122"/>
      <c r="DXW13" s="122"/>
      <c r="DXX13" s="122"/>
      <c r="DXY13" s="122"/>
      <c r="DXZ13" s="122"/>
      <c r="DYA13" s="122"/>
      <c r="DYB13" s="122"/>
      <c r="DYC13" s="122"/>
      <c r="DYD13" s="122"/>
      <c r="DYE13" s="122"/>
      <c r="DYF13" s="122"/>
      <c r="DYG13" s="122"/>
      <c r="DYH13" s="122"/>
      <c r="DYI13" s="122"/>
      <c r="DYJ13" s="122"/>
      <c r="DYK13" s="122"/>
      <c r="DYL13" s="122"/>
      <c r="DYM13" s="122"/>
      <c r="DYN13" s="122"/>
      <c r="DYO13" s="122"/>
      <c r="DYP13" s="122"/>
      <c r="DYQ13" s="122"/>
      <c r="DYR13" s="122"/>
      <c r="DYS13" s="122"/>
      <c r="DYT13" s="122"/>
      <c r="DYU13" s="122"/>
      <c r="DYV13" s="122"/>
      <c r="DYW13" s="122"/>
      <c r="DYX13" s="122"/>
      <c r="DYY13" s="122"/>
      <c r="DYZ13" s="122"/>
      <c r="DZA13" s="122"/>
      <c r="DZB13" s="122"/>
      <c r="DZC13" s="122"/>
      <c r="DZD13" s="122"/>
      <c r="DZE13" s="122"/>
      <c r="DZF13" s="122"/>
      <c r="DZG13" s="122"/>
      <c r="DZH13" s="122"/>
      <c r="DZI13" s="122"/>
      <c r="DZJ13" s="122"/>
      <c r="DZK13" s="122"/>
      <c r="DZL13" s="122"/>
      <c r="DZM13" s="122"/>
      <c r="DZN13" s="122"/>
      <c r="DZO13" s="122"/>
      <c r="DZP13" s="122"/>
      <c r="DZQ13" s="122"/>
      <c r="DZR13" s="122"/>
      <c r="DZS13" s="122"/>
      <c r="DZT13" s="122"/>
      <c r="DZU13" s="122"/>
      <c r="DZV13" s="122"/>
      <c r="DZW13" s="122"/>
      <c r="DZX13" s="122"/>
      <c r="DZY13" s="122"/>
      <c r="DZZ13" s="122"/>
      <c r="EAA13" s="122"/>
      <c r="EAB13" s="122"/>
      <c r="EAC13" s="122"/>
      <c r="EAD13" s="122"/>
      <c r="EAE13" s="122"/>
      <c r="EAF13" s="122"/>
      <c r="EAG13" s="122"/>
      <c r="EAH13" s="122"/>
      <c r="EAI13" s="122"/>
      <c r="EAJ13" s="122"/>
      <c r="EAK13" s="122"/>
      <c r="EAL13" s="122"/>
      <c r="EAM13" s="122"/>
      <c r="EAN13" s="122"/>
      <c r="EAO13" s="122"/>
      <c r="EAP13" s="122"/>
      <c r="EAQ13" s="122"/>
      <c r="EAR13" s="122"/>
      <c r="EAS13" s="122"/>
      <c r="EAT13" s="122"/>
      <c r="EAU13" s="122"/>
      <c r="EAV13" s="122"/>
      <c r="EAW13" s="122"/>
      <c r="EAX13" s="122"/>
      <c r="EAY13" s="122"/>
      <c r="EAZ13" s="122"/>
      <c r="EBA13" s="122"/>
      <c r="EBB13" s="122"/>
      <c r="EBC13" s="122"/>
      <c r="EBD13" s="122"/>
      <c r="EBE13" s="122"/>
      <c r="EBF13" s="122"/>
      <c r="EBG13" s="122"/>
      <c r="EBH13" s="122"/>
      <c r="EBI13" s="122"/>
      <c r="EBJ13" s="122"/>
      <c r="EBK13" s="122"/>
      <c r="EBL13" s="122"/>
      <c r="EBM13" s="122"/>
      <c r="EBN13" s="122"/>
      <c r="EBO13" s="122"/>
      <c r="EBP13" s="122"/>
      <c r="EBQ13" s="122"/>
      <c r="EBR13" s="122"/>
      <c r="EBS13" s="122"/>
      <c r="EBT13" s="122"/>
      <c r="EBU13" s="122"/>
      <c r="EBV13" s="122"/>
      <c r="EBW13" s="122"/>
      <c r="EBX13" s="122"/>
      <c r="EBY13" s="122"/>
      <c r="EBZ13" s="122"/>
      <c r="ECA13" s="122"/>
      <c r="ECB13" s="122"/>
      <c r="ECC13" s="122"/>
      <c r="ECD13" s="122"/>
      <c r="ECE13" s="122"/>
      <c r="ECF13" s="122"/>
      <c r="ECG13" s="122"/>
      <c r="ECH13" s="122"/>
      <c r="ECI13" s="122"/>
      <c r="ECJ13" s="122"/>
      <c r="ECK13" s="122"/>
      <c r="ECL13" s="122"/>
      <c r="ECM13" s="122"/>
      <c r="ECN13" s="122"/>
      <c r="ECO13" s="122"/>
      <c r="ECP13" s="122"/>
      <c r="ECQ13" s="122"/>
      <c r="ECR13" s="122"/>
      <c r="ECS13" s="122"/>
      <c r="ECT13" s="122"/>
      <c r="ECU13" s="122"/>
      <c r="ECV13" s="122"/>
      <c r="ECW13" s="122"/>
      <c r="ECX13" s="122"/>
      <c r="ECY13" s="122"/>
      <c r="ECZ13" s="122"/>
      <c r="EDA13" s="122"/>
      <c r="EDB13" s="122"/>
      <c r="EDC13" s="122"/>
      <c r="EDD13" s="122"/>
      <c r="EDE13" s="122"/>
      <c r="EDF13" s="122"/>
      <c r="EDG13" s="122"/>
      <c r="EDH13" s="122"/>
      <c r="EDI13" s="122"/>
      <c r="EDJ13" s="122"/>
      <c r="EDK13" s="122"/>
      <c r="EDL13" s="122"/>
      <c r="EDM13" s="122"/>
      <c r="EDN13" s="122"/>
      <c r="EDO13" s="122"/>
      <c r="EDP13" s="122"/>
      <c r="EDQ13" s="122"/>
      <c r="EDR13" s="122"/>
      <c r="EDS13" s="122"/>
      <c r="EDT13" s="122"/>
      <c r="EDU13" s="122"/>
      <c r="EDV13" s="122"/>
      <c r="EDW13" s="122"/>
      <c r="EDX13" s="122"/>
      <c r="EDY13" s="122"/>
      <c r="EDZ13" s="122"/>
      <c r="EEA13" s="122"/>
      <c r="EEB13" s="122"/>
      <c r="EEC13" s="122"/>
      <c r="EED13" s="122"/>
      <c r="EEE13" s="122"/>
      <c r="EEF13" s="122"/>
      <c r="EEG13" s="122"/>
      <c r="EEH13" s="122"/>
      <c r="EEI13" s="122"/>
      <c r="EEJ13" s="122"/>
      <c r="EEK13" s="122"/>
      <c r="EEL13" s="122"/>
      <c r="EEM13" s="122"/>
      <c r="EEN13" s="122"/>
      <c r="EEO13" s="122"/>
      <c r="EEP13" s="122"/>
      <c r="EEQ13" s="122"/>
      <c r="EER13" s="122"/>
      <c r="EES13" s="122"/>
      <c r="EET13" s="122"/>
      <c r="EEU13" s="122"/>
      <c r="EEV13" s="122"/>
      <c r="EEW13" s="122"/>
      <c r="EEX13" s="122"/>
      <c r="EEY13" s="122"/>
      <c r="EEZ13" s="122"/>
      <c r="EFA13" s="122"/>
      <c r="EFB13" s="122"/>
      <c r="EFC13" s="122"/>
      <c r="EFD13" s="122"/>
      <c r="EFE13" s="122"/>
      <c r="EFF13" s="122"/>
      <c r="EFG13" s="122"/>
      <c r="EFH13" s="122"/>
      <c r="EFI13" s="122"/>
      <c r="EFJ13" s="122"/>
      <c r="EFK13" s="122"/>
      <c r="EFL13" s="122"/>
      <c r="EFM13" s="122"/>
      <c r="EFN13" s="122"/>
      <c r="EFO13" s="122"/>
      <c r="EFP13" s="122"/>
      <c r="EFQ13" s="122"/>
      <c r="EFR13" s="122"/>
      <c r="EFS13" s="122"/>
      <c r="EFT13" s="122"/>
      <c r="EFU13" s="122"/>
      <c r="EFV13" s="122"/>
      <c r="EFW13" s="122"/>
      <c r="EFX13" s="122"/>
      <c r="EFY13" s="122"/>
      <c r="EFZ13" s="122"/>
      <c r="EGA13" s="122"/>
      <c r="EGB13" s="122"/>
      <c r="EGC13" s="122"/>
      <c r="EGD13" s="122"/>
      <c r="EGE13" s="122"/>
      <c r="EGF13" s="122"/>
      <c r="EGG13" s="122"/>
      <c r="EGH13" s="122"/>
      <c r="EGI13" s="122"/>
      <c r="EGJ13" s="122"/>
      <c r="EGK13" s="122"/>
      <c r="EGL13" s="122"/>
      <c r="EGM13" s="122"/>
      <c r="EGN13" s="122"/>
      <c r="EGO13" s="122"/>
      <c r="EGP13" s="122"/>
      <c r="EGQ13" s="122"/>
      <c r="EGR13" s="122"/>
      <c r="EGS13" s="122"/>
      <c r="EGT13" s="122"/>
      <c r="EGU13" s="122"/>
      <c r="EGV13" s="122"/>
      <c r="EGW13" s="122"/>
      <c r="EGX13" s="122"/>
      <c r="EGY13" s="122"/>
      <c r="EGZ13" s="122"/>
      <c r="EHA13" s="122"/>
      <c r="EHB13" s="122"/>
      <c r="EHC13" s="122"/>
      <c r="EHD13" s="122"/>
      <c r="EHE13" s="122"/>
      <c r="EHF13" s="122"/>
      <c r="EHG13" s="122"/>
      <c r="EHH13" s="122"/>
      <c r="EHI13" s="122"/>
      <c r="EHJ13" s="122"/>
      <c r="EHK13" s="122"/>
      <c r="EHL13" s="122"/>
      <c r="EHM13" s="122"/>
      <c r="EHN13" s="122"/>
      <c r="EHO13" s="122"/>
      <c r="EHP13" s="122"/>
      <c r="EHQ13" s="122"/>
      <c r="EHR13" s="122"/>
      <c r="EHS13" s="122"/>
      <c r="EHT13" s="122"/>
      <c r="EHU13" s="122"/>
      <c r="EHV13" s="122"/>
      <c r="EHW13" s="122"/>
      <c r="EHX13" s="122"/>
      <c r="EHY13" s="122"/>
      <c r="EHZ13" s="122"/>
      <c r="EIA13" s="122"/>
      <c r="EIB13" s="122"/>
      <c r="EIC13" s="122"/>
      <c r="EID13" s="122"/>
      <c r="EIE13" s="122"/>
      <c r="EIF13" s="122"/>
      <c r="EIG13" s="122"/>
      <c r="EIH13" s="122"/>
      <c r="EII13" s="122"/>
      <c r="EIJ13" s="122"/>
      <c r="EIK13" s="122"/>
      <c r="EIL13" s="122"/>
      <c r="EIM13" s="122"/>
      <c r="EIN13" s="122"/>
      <c r="EIO13" s="122"/>
      <c r="EIP13" s="122"/>
      <c r="EIQ13" s="122"/>
      <c r="EIR13" s="122"/>
      <c r="EIS13" s="122"/>
      <c r="EIT13" s="122"/>
      <c r="EIU13" s="122"/>
      <c r="EIV13" s="122"/>
      <c r="EIW13" s="122"/>
      <c r="EIX13" s="122"/>
      <c r="EIY13" s="122"/>
      <c r="EIZ13" s="122"/>
      <c r="EJA13" s="122"/>
      <c r="EJB13" s="122"/>
      <c r="EJC13" s="122"/>
      <c r="EJD13" s="122"/>
      <c r="EJE13" s="122"/>
      <c r="EJF13" s="122"/>
      <c r="EJG13" s="122"/>
      <c r="EJH13" s="122"/>
      <c r="EJI13" s="122"/>
      <c r="EJJ13" s="122"/>
      <c r="EJK13" s="122"/>
      <c r="EJL13" s="122"/>
      <c r="EJM13" s="122"/>
      <c r="EJN13" s="122"/>
      <c r="EJO13" s="122"/>
      <c r="EJP13" s="122"/>
      <c r="EJQ13" s="122"/>
      <c r="EJR13" s="122"/>
      <c r="EJS13" s="122"/>
      <c r="EJT13" s="122"/>
      <c r="EJU13" s="122"/>
      <c r="EJV13" s="122"/>
      <c r="EJW13" s="122"/>
      <c r="EJX13" s="122"/>
      <c r="EJY13" s="122"/>
      <c r="EJZ13" s="122"/>
      <c r="EKA13" s="122"/>
      <c r="EKB13" s="122"/>
      <c r="EKC13" s="122"/>
      <c r="EKD13" s="122"/>
      <c r="EKE13" s="122"/>
      <c r="EKF13" s="122"/>
      <c r="EKG13" s="122"/>
      <c r="EKH13" s="122"/>
      <c r="EKI13" s="122"/>
      <c r="EKJ13" s="122"/>
      <c r="EKK13" s="122"/>
      <c r="EKL13" s="122"/>
      <c r="EKM13" s="122"/>
      <c r="EKN13" s="122"/>
      <c r="EKO13" s="122"/>
      <c r="EKP13" s="122"/>
      <c r="EKQ13" s="122"/>
      <c r="EKR13" s="122"/>
      <c r="EKS13" s="122"/>
      <c r="EKT13" s="122"/>
      <c r="EKU13" s="122"/>
      <c r="EKV13" s="122"/>
      <c r="EKW13" s="122"/>
      <c r="EKX13" s="122"/>
      <c r="EKY13" s="122"/>
      <c r="EKZ13" s="122"/>
      <c r="ELA13" s="122"/>
      <c r="ELB13" s="122"/>
      <c r="ELC13" s="122"/>
      <c r="ELD13" s="122"/>
      <c r="ELE13" s="122"/>
      <c r="ELF13" s="122"/>
      <c r="ELG13" s="122"/>
      <c r="ELH13" s="122"/>
      <c r="ELI13" s="122"/>
      <c r="ELJ13" s="122"/>
      <c r="ELK13" s="122"/>
      <c r="ELL13" s="122"/>
      <c r="ELM13" s="122"/>
      <c r="ELN13" s="122"/>
      <c r="ELO13" s="122"/>
      <c r="ELP13" s="122"/>
      <c r="ELQ13" s="122"/>
      <c r="ELR13" s="122"/>
      <c r="ELS13" s="122"/>
      <c r="ELT13" s="122"/>
      <c r="ELU13" s="122"/>
      <c r="ELV13" s="122"/>
      <c r="ELW13" s="122"/>
      <c r="ELX13" s="122"/>
      <c r="ELY13" s="122"/>
      <c r="ELZ13" s="122"/>
      <c r="EMA13" s="122"/>
      <c r="EMB13" s="122"/>
      <c r="EMC13" s="122"/>
      <c r="EMD13" s="122"/>
      <c r="EME13" s="122"/>
      <c r="EMF13" s="122"/>
      <c r="EMG13" s="122"/>
      <c r="EMH13" s="122"/>
      <c r="EMI13" s="122"/>
      <c r="EMJ13" s="122"/>
      <c r="EMK13" s="122"/>
      <c r="EML13" s="122"/>
      <c r="EMM13" s="122"/>
      <c r="EMN13" s="122"/>
      <c r="EMO13" s="122"/>
      <c r="EMP13" s="122"/>
      <c r="EMQ13" s="122"/>
      <c r="EMR13" s="122"/>
      <c r="EMS13" s="122"/>
      <c r="EMT13" s="122"/>
      <c r="EMU13" s="122"/>
      <c r="EMV13" s="122"/>
      <c r="EMW13" s="122"/>
      <c r="EMX13" s="122"/>
      <c r="EMY13" s="122"/>
      <c r="EMZ13" s="122"/>
      <c r="ENA13" s="122"/>
      <c r="ENB13" s="122"/>
      <c r="ENC13" s="122"/>
      <c r="END13" s="122"/>
      <c r="ENE13" s="122"/>
      <c r="ENF13" s="122"/>
      <c r="ENG13" s="122"/>
      <c r="ENH13" s="122"/>
      <c r="ENI13" s="122"/>
      <c r="ENJ13" s="122"/>
      <c r="ENK13" s="122"/>
      <c r="ENL13" s="122"/>
      <c r="ENM13" s="122"/>
      <c r="ENN13" s="122"/>
      <c r="ENO13" s="122"/>
      <c r="ENP13" s="122"/>
      <c r="ENQ13" s="122"/>
      <c r="ENR13" s="122"/>
      <c r="ENS13" s="122"/>
      <c r="ENT13" s="122"/>
      <c r="ENU13" s="122"/>
      <c r="ENV13" s="122"/>
      <c r="ENW13" s="122"/>
      <c r="ENX13" s="122"/>
      <c r="ENY13" s="122"/>
      <c r="ENZ13" s="122"/>
      <c r="EOA13" s="122"/>
      <c r="EOB13" s="122"/>
      <c r="EOC13" s="122"/>
      <c r="EOD13" s="122"/>
      <c r="EOE13" s="122"/>
      <c r="EOF13" s="122"/>
      <c r="EOG13" s="122"/>
      <c r="EOH13" s="122"/>
      <c r="EOI13" s="122"/>
      <c r="EOJ13" s="122"/>
      <c r="EOK13" s="122"/>
      <c r="EOL13" s="122"/>
      <c r="EOM13" s="122"/>
      <c r="EON13" s="122"/>
      <c r="EOO13" s="122"/>
      <c r="EOP13" s="122"/>
      <c r="EOQ13" s="122"/>
      <c r="EOR13" s="122"/>
      <c r="EOS13" s="122"/>
      <c r="EOT13" s="122"/>
      <c r="EOU13" s="122"/>
      <c r="EOV13" s="122"/>
      <c r="EOW13" s="122"/>
      <c r="EOX13" s="122"/>
      <c r="EOY13" s="122"/>
      <c r="EOZ13" s="122"/>
      <c r="EPA13" s="122"/>
      <c r="EPB13" s="122"/>
      <c r="EPC13" s="122"/>
      <c r="EPD13" s="122"/>
      <c r="EPE13" s="122"/>
      <c r="EPF13" s="122"/>
      <c r="EPG13" s="122"/>
      <c r="EPH13" s="122"/>
      <c r="EPI13" s="122"/>
      <c r="EPJ13" s="122"/>
      <c r="EPK13" s="122"/>
      <c r="EPL13" s="122"/>
      <c r="EPM13" s="122"/>
      <c r="EPN13" s="122"/>
      <c r="EPO13" s="122"/>
      <c r="EPP13" s="122"/>
      <c r="EPQ13" s="122"/>
      <c r="EPR13" s="122"/>
      <c r="EPS13" s="122"/>
      <c r="EPT13" s="122"/>
      <c r="EPU13" s="122"/>
      <c r="EPV13" s="122"/>
      <c r="EPW13" s="122"/>
      <c r="EPX13" s="122"/>
      <c r="EPY13" s="122"/>
      <c r="EPZ13" s="122"/>
      <c r="EQA13" s="122"/>
      <c r="EQB13" s="122"/>
      <c r="EQC13" s="122"/>
      <c r="EQD13" s="122"/>
      <c r="EQE13" s="122"/>
      <c r="EQF13" s="122"/>
      <c r="EQG13" s="122"/>
      <c r="EQH13" s="122"/>
      <c r="EQI13" s="122"/>
      <c r="EQJ13" s="122"/>
      <c r="EQK13" s="122"/>
      <c r="EQL13" s="122"/>
      <c r="EQM13" s="122"/>
      <c r="EQN13" s="122"/>
      <c r="EQO13" s="122"/>
      <c r="EQP13" s="122"/>
      <c r="EQQ13" s="122"/>
      <c r="EQR13" s="122"/>
      <c r="EQS13" s="122"/>
      <c r="EQT13" s="122"/>
      <c r="EQU13" s="122"/>
      <c r="EQV13" s="122"/>
      <c r="EQW13" s="122"/>
      <c r="EQX13" s="122"/>
      <c r="EQY13" s="122"/>
      <c r="EQZ13" s="122"/>
      <c r="ERA13" s="122"/>
      <c r="ERB13" s="122"/>
      <c r="ERC13" s="122"/>
      <c r="ERD13" s="122"/>
      <c r="ERE13" s="122"/>
      <c r="ERF13" s="122"/>
      <c r="ERG13" s="122"/>
      <c r="ERH13" s="122"/>
      <c r="ERI13" s="122"/>
      <c r="ERJ13" s="122"/>
      <c r="ERK13" s="122"/>
      <c r="ERL13" s="122"/>
      <c r="ERM13" s="122"/>
      <c r="ERN13" s="122"/>
      <c r="ERO13" s="122"/>
      <c r="ERP13" s="122"/>
      <c r="ERQ13" s="122"/>
      <c r="ERR13" s="122"/>
      <c r="ERS13" s="122"/>
      <c r="ERT13" s="122"/>
      <c r="ERU13" s="122"/>
      <c r="ERV13" s="122"/>
      <c r="ERW13" s="122"/>
      <c r="ERX13" s="122"/>
      <c r="ERY13" s="122"/>
      <c r="ERZ13" s="122"/>
      <c r="ESA13" s="122"/>
      <c r="ESB13" s="122"/>
      <c r="ESC13" s="122"/>
      <c r="ESD13" s="122"/>
      <c r="ESE13" s="122"/>
      <c r="ESF13" s="122"/>
      <c r="ESG13" s="122"/>
      <c r="ESH13" s="122"/>
      <c r="ESI13" s="122"/>
      <c r="ESJ13" s="122"/>
      <c r="ESK13" s="122"/>
      <c r="ESL13" s="122"/>
      <c r="ESM13" s="122"/>
      <c r="ESN13" s="122"/>
      <c r="ESO13" s="122"/>
      <c r="ESP13" s="122"/>
      <c r="ESQ13" s="122"/>
      <c r="ESR13" s="122"/>
      <c r="ESS13" s="122"/>
      <c r="EST13" s="122"/>
      <c r="ESU13" s="122"/>
      <c r="ESV13" s="122"/>
      <c r="ESW13" s="122"/>
      <c r="ESX13" s="122"/>
      <c r="ESY13" s="122"/>
      <c r="ESZ13" s="122"/>
      <c r="ETA13" s="122"/>
      <c r="ETB13" s="122"/>
      <c r="ETC13" s="122"/>
      <c r="ETD13" s="122"/>
      <c r="ETE13" s="122"/>
      <c r="ETF13" s="122"/>
      <c r="ETG13" s="122"/>
      <c r="ETH13" s="122"/>
      <c r="ETI13" s="122"/>
      <c r="ETJ13" s="122"/>
      <c r="ETK13" s="122"/>
      <c r="ETL13" s="122"/>
      <c r="ETM13" s="122"/>
      <c r="ETN13" s="122"/>
      <c r="ETO13" s="122"/>
      <c r="ETP13" s="122"/>
      <c r="ETQ13" s="122"/>
      <c r="ETR13" s="122"/>
      <c r="ETS13" s="122"/>
      <c r="ETT13" s="122"/>
      <c r="ETU13" s="122"/>
      <c r="ETV13" s="122"/>
      <c r="ETW13" s="122"/>
      <c r="ETX13" s="122"/>
      <c r="ETY13" s="122"/>
      <c r="ETZ13" s="122"/>
      <c r="EUA13" s="122"/>
      <c r="EUB13" s="122"/>
      <c r="EUC13" s="122"/>
      <c r="EUD13" s="122"/>
      <c r="EUE13" s="122"/>
      <c r="EUF13" s="122"/>
      <c r="EUG13" s="122"/>
      <c r="EUH13" s="122"/>
      <c r="EUI13" s="122"/>
      <c r="EUJ13" s="122"/>
      <c r="EUK13" s="122"/>
      <c r="EUL13" s="122"/>
      <c r="EUM13" s="122"/>
      <c r="EUN13" s="122"/>
      <c r="EUO13" s="122"/>
      <c r="EUP13" s="122"/>
      <c r="EUQ13" s="122"/>
      <c r="EUR13" s="122"/>
      <c r="EUS13" s="122"/>
      <c r="EUT13" s="122"/>
      <c r="EUU13" s="122"/>
      <c r="EUV13" s="122"/>
      <c r="EUW13" s="122"/>
      <c r="EUX13" s="122"/>
      <c r="EUY13" s="122"/>
      <c r="EUZ13" s="122"/>
      <c r="EVA13" s="122"/>
      <c r="EVB13" s="122"/>
      <c r="EVC13" s="122"/>
      <c r="EVD13" s="122"/>
      <c r="EVE13" s="122"/>
      <c r="EVF13" s="122"/>
      <c r="EVG13" s="122"/>
      <c r="EVH13" s="122"/>
      <c r="EVI13" s="122"/>
      <c r="EVJ13" s="122"/>
      <c r="EVK13" s="122"/>
      <c r="EVL13" s="122"/>
      <c r="EVM13" s="122"/>
      <c r="EVN13" s="122"/>
      <c r="EVO13" s="122"/>
      <c r="EVP13" s="122"/>
      <c r="EVQ13" s="122"/>
      <c r="EVR13" s="122"/>
      <c r="EVS13" s="122"/>
      <c r="EVT13" s="122"/>
      <c r="EVU13" s="122"/>
      <c r="EVV13" s="122"/>
      <c r="EVW13" s="122"/>
      <c r="EVX13" s="122"/>
      <c r="EVY13" s="122"/>
      <c r="EVZ13" s="122"/>
      <c r="EWA13" s="122"/>
      <c r="EWB13" s="122"/>
      <c r="EWC13" s="122"/>
      <c r="EWD13" s="122"/>
      <c r="EWE13" s="122"/>
      <c r="EWF13" s="122"/>
      <c r="EWG13" s="122"/>
      <c r="EWH13" s="122"/>
      <c r="EWI13" s="122"/>
      <c r="EWJ13" s="122"/>
      <c r="EWK13" s="122"/>
      <c r="EWL13" s="122"/>
      <c r="EWM13" s="122"/>
      <c r="EWN13" s="122"/>
      <c r="EWO13" s="122"/>
      <c r="EWP13" s="122"/>
      <c r="EWQ13" s="122"/>
      <c r="EWR13" s="122"/>
      <c r="EWS13" s="122"/>
      <c r="EWT13" s="122"/>
      <c r="EWU13" s="122"/>
      <c r="EWV13" s="122"/>
      <c r="EWW13" s="122"/>
      <c r="EWX13" s="122"/>
      <c r="EWY13" s="122"/>
      <c r="EWZ13" s="122"/>
      <c r="EXA13" s="122"/>
      <c r="EXB13" s="122"/>
      <c r="EXC13" s="122"/>
      <c r="EXD13" s="122"/>
      <c r="EXE13" s="122"/>
      <c r="EXF13" s="122"/>
      <c r="EXG13" s="122"/>
      <c r="EXH13" s="122"/>
      <c r="EXI13" s="122"/>
      <c r="EXJ13" s="122"/>
      <c r="EXK13" s="122"/>
      <c r="EXL13" s="122"/>
      <c r="EXM13" s="122"/>
      <c r="EXN13" s="122"/>
      <c r="EXO13" s="122"/>
      <c r="EXP13" s="122"/>
      <c r="EXQ13" s="122"/>
      <c r="EXR13" s="122"/>
      <c r="EXS13" s="122"/>
      <c r="EXT13" s="122"/>
      <c r="EXU13" s="122"/>
      <c r="EXV13" s="122"/>
      <c r="EXW13" s="122"/>
      <c r="EXX13" s="122"/>
      <c r="EXY13" s="122"/>
      <c r="EXZ13" s="122"/>
      <c r="EYA13" s="122"/>
      <c r="EYB13" s="122"/>
      <c r="EYC13" s="122"/>
      <c r="EYD13" s="122"/>
      <c r="EYE13" s="122"/>
      <c r="EYF13" s="122"/>
      <c r="EYG13" s="122"/>
      <c r="EYH13" s="122"/>
      <c r="EYI13" s="122"/>
      <c r="EYJ13" s="122"/>
      <c r="EYK13" s="122"/>
      <c r="EYL13" s="122"/>
      <c r="EYM13" s="122"/>
      <c r="EYN13" s="122"/>
      <c r="EYO13" s="122"/>
      <c r="EYP13" s="122"/>
      <c r="EYQ13" s="122"/>
      <c r="EYR13" s="122"/>
      <c r="EYS13" s="122"/>
      <c r="EYT13" s="122"/>
      <c r="EYU13" s="122"/>
      <c r="EYV13" s="122"/>
      <c r="EYW13" s="122"/>
      <c r="EYX13" s="122"/>
      <c r="EYY13" s="122"/>
      <c r="EYZ13" s="122"/>
      <c r="EZA13" s="122"/>
      <c r="EZB13" s="122"/>
      <c r="EZC13" s="122"/>
      <c r="EZD13" s="122"/>
      <c r="EZE13" s="122"/>
      <c r="EZF13" s="122"/>
      <c r="EZG13" s="122"/>
      <c r="EZH13" s="122"/>
      <c r="EZI13" s="122"/>
      <c r="EZJ13" s="122"/>
      <c r="EZK13" s="122"/>
      <c r="EZL13" s="122"/>
      <c r="EZM13" s="122"/>
      <c r="EZN13" s="122"/>
      <c r="EZO13" s="122"/>
      <c r="EZP13" s="122"/>
      <c r="EZQ13" s="122"/>
      <c r="EZR13" s="122"/>
      <c r="EZS13" s="122"/>
      <c r="EZT13" s="122"/>
      <c r="EZU13" s="122"/>
      <c r="EZV13" s="122"/>
      <c r="EZW13" s="122"/>
      <c r="EZX13" s="122"/>
      <c r="EZY13" s="122"/>
      <c r="EZZ13" s="122"/>
      <c r="FAA13" s="122"/>
      <c r="FAB13" s="122"/>
      <c r="FAC13" s="122"/>
      <c r="FAD13" s="122"/>
      <c r="FAE13" s="122"/>
      <c r="FAF13" s="122"/>
      <c r="FAG13" s="122"/>
      <c r="FAH13" s="122"/>
      <c r="FAI13" s="122"/>
      <c r="FAJ13" s="122"/>
      <c r="FAK13" s="122"/>
      <c r="FAL13" s="122"/>
      <c r="FAM13" s="122"/>
      <c r="FAN13" s="122"/>
      <c r="FAO13" s="122"/>
      <c r="FAP13" s="122"/>
      <c r="FAQ13" s="122"/>
      <c r="FAR13" s="122"/>
      <c r="FAS13" s="122"/>
      <c r="FAT13" s="122"/>
      <c r="FAU13" s="122"/>
      <c r="FAV13" s="122"/>
      <c r="FAW13" s="122"/>
      <c r="FAX13" s="122"/>
      <c r="FAY13" s="122"/>
      <c r="FAZ13" s="122"/>
      <c r="FBA13" s="122"/>
      <c r="FBB13" s="122"/>
      <c r="FBC13" s="122"/>
      <c r="FBD13" s="122"/>
      <c r="FBE13" s="122"/>
      <c r="FBF13" s="122"/>
      <c r="FBG13" s="122"/>
      <c r="FBH13" s="122"/>
      <c r="FBI13" s="122"/>
      <c r="FBJ13" s="122"/>
      <c r="FBK13" s="122"/>
      <c r="FBL13" s="122"/>
      <c r="FBM13" s="122"/>
      <c r="FBN13" s="122"/>
      <c r="FBO13" s="122"/>
      <c r="FBP13" s="122"/>
      <c r="FBQ13" s="122"/>
      <c r="FBR13" s="122"/>
      <c r="FBS13" s="122"/>
      <c r="FBT13" s="122"/>
      <c r="FBU13" s="122"/>
      <c r="FBV13" s="122"/>
      <c r="FBW13" s="122"/>
      <c r="FBX13" s="122"/>
      <c r="FBY13" s="122"/>
      <c r="FBZ13" s="122"/>
      <c r="FCA13" s="122"/>
      <c r="FCB13" s="122"/>
      <c r="FCC13" s="122"/>
      <c r="FCD13" s="122"/>
      <c r="FCE13" s="122"/>
      <c r="FCF13" s="122"/>
      <c r="FCG13" s="122"/>
      <c r="FCH13" s="122"/>
      <c r="FCI13" s="122"/>
      <c r="FCJ13" s="122"/>
      <c r="FCK13" s="122"/>
      <c r="FCL13" s="122"/>
      <c r="FCM13" s="122"/>
      <c r="FCN13" s="122"/>
      <c r="FCO13" s="122"/>
      <c r="FCP13" s="122"/>
      <c r="FCQ13" s="122"/>
      <c r="FCR13" s="122"/>
      <c r="FCS13" s="122"/>
      <c r="FCT13" s="122"/>
      <c r="FCU13" s="122"/>
      <c r="FCV13" s="122"/>
      <c r="FCW13" s="122"/>
      <c r="FCX13" s="122"/>
      <c r="FCY13" s="122"/>
      <c r="FCZ13" s="122"/>
      <c r="FDA13" s="122"/>
      <c r="FDB13" s="122"/>
      <c r="FDC13" s="122"/>
      <c r="FDD13" s="122"/>
      <c r="FDE13" s="122"/>
      <c r="FDF13" s="122"/>
      <c r="FDG13" s="122"/>
      <c r="FDH13" s="122"/>
      <c r="FDI13" s="122"/>
      <c r="FDJ13" s="122"/>
      <c r="FDK13" s="122"/>
      <c r="FDL13" s="122"/>
      <c r="FDM13" s="122"/>
      <c r="FDN13" s="122"/>
      <c r="FDO13" s="122"/>
      <c r="FDP13" s="122"/>
      <c r="FDQ13" s="122"/>
      <c r="FDR13" s="122"/>
      <c r="FDS13" s="122"/>
      <c r="FDT13" s="122"/>
      <c r="FDU13" s="122"/>
      <c r="FDV13" s="122"/>
      <c r="FDW13" s="122"/>
      <c r="FDX13" s="122"/>
      <c r="FDY13" s="122"/>
      <c r="FDZ13" s="122"/>
      <c r="FEA13" s="122"/>
      <c r="FEB13" s="122"/>
      <c r="FEC13" s="122"/>
      <c r="FED13" s="122"/>
      <c r="FEE13" s="122"/>
      <c r="FEF13" s="122"/>
      <c r="FEG13" s="122"/>
      <c r="FEH13" s="122"/>
      <c r="FEI13" s="122"/>
      <c r="FEJ13" s="122"/>
      <c r="FEK13" s="122"/>
      <c r="FEL13" s="122"/>
      <c r="FEM13" s="122"/>
      <c r="FEN13" s="122"/>
      <c r="FEO13" s="122"/>
      <c r="FEP13" s="122"/>
      <c r="FEQ13" s="122"/>
      <c r="FER13" s="122"/>
      <c r="FES13" s="122"/>
      <c r="FET13" s="122"/>
      <c r="FEU13" s="122"/>
      <c r="FEV13" s="122"/>
      <c r="FEW13" s="122"/>
      <c r="FEX13" s="122"/>
      <c r="FEY13" s="122"/>
      <c r="FEZ13" s="122"/>
      <c r="FFA13" s="122"/>
      <c r="FFB13" s="122"/>
      <c r="FFC13" s="122"/>
      <c r="FFD13" s="122"/>
      <c r="FFE13" s="122"/>
      <c r="FFF13" s="122"/>
      <c r="FFG13" s="122"/>
      <c r="FFH13" s="122"/>
      <c r="FFI13" s="122"/>
      <c r="FFJ13" s="122"/>
      <c r="FFK13" s="122"/>
      <c r="FFL13" s="122"/>
      <c r="FFM13" s="122"/>
      <c r="FFN13" s="122"/>
      <c r="FFO13" s="122"/>
      <c r="FFP13" s="122"/>
      <c r="FFQ13" s="122"/>
      <c r="FFR13" s="122"/>
      <c r="FFS13" s="122"/>
      <c r="FFT13" s="122"/>
      <c r="FFU13" s="122"/>
      <c r="FFV13" s="122"/>
      <c r="FFW13" s="122"/>
      <c r="FFX13" s="122"/>
      <c r="FFY13" s="122"/>
      <c r="FFZ13" s="122"/>
      <c r="FGA13" s="122"/>
      <c r="FGB13" s="122"/>
      <c r="FGC13" s="122"/>
      <c r="FGD13" s="122"/>
      <c r="FGE13" s="122"/>
      <c r="FGF13" s="122"/>
      <c r="FGG13" s="122"/>
      <c r="FGH13" s="122"/>
      <c r="FGI13" s="122"/>
      <c r="FGJ13" s="122"/>
      <c r="FGK13" s="122"/>
      <c r="FGL13" s="122"/>
      <c r="FGM13" s="122"/>
      <c r="FGN13" s="122"/>
      <c r="FGO13" s="122"/>
      <c r="FGP13" s="122"/>
      <c r="FGQ13" s="122"/>
      <c r="FGR13" s="122"/>
      <c r="FGS13" s="122"/>
      <c r="FGT13" s="122"/>
      <c r="FGU13" s="122"/>
      <c r="FGV13" s="122"/>
      <c r="FGW13" s="122"/>
      <c r="FGX13" s="122"/>
      <c r="FGY13" s="122"/>
      <c r="FGZ13" s="122"/>
      <c r="FHA13" s="122"/>
      <c r="FHB13" s="122"/>
      <c r="FHC13" s="122"/>
      <c r="FHD13" s="122"/>
      <c r="FHE13" s="122"/>
      <c r="FHF13" s="122"/>
      <c r="FHG13" s="122"/>
      <c r="FHH13" s="122"/>
      <c r="FHI13" s="122"/>
      <c r="FHJ13" s="122"/>
      <c r="FHK13" s="122"/>
      <c r="FHL13" s="122"/>
      <c r="FHM13" s="122"/>
      <c r="FHN13" s="122"/>
      <c r="FHO13" s="122"/>
      <c r="FHP13" s="122"/>
      <c r="FHQ13" s="122"/>
      <c r="FHR13" s="122"/>
      <c r="FHS13" s="122"/>
      <c r="FHT13" s="122"/>
      <c r="FHU13" s="122"/>
      <c r="FHV13" s="122"/>
      <c r="FHW13" s="122"/>
      <c r="FHX13" s="122"/>
      <c r="FHY13" s="122"/>
      <c r="FHZ13" s="122"/>
      <c r="FIA13" s="122"/>
      <c r="FIB13" s="122"/>
      <c r="FIC13" s="122"/>
      <c r="FID13" s="122"/>
      <c r="FIE13" s="122"/>
      <c r="FIF13" s="122"/>
      <c r="FIG13" s="122"/>
      <c r="FIH13" s="122"/>
      <c r="FII13" s="122"/>
      <c r="FIJ13" s="122"/>
      <c r="FIK13" s="122"/>
      <c r="FIL13" s="122"/>
      <c r="FIM13" s="122"/>
      <c r="FIN13" s="122"/>
      <c r="FIO13" s="122"/>
      <c r="FIP13" s="122"/>
      <c r="FIQ13" s="122"/>
      <c r="FIR13" s="122"/>
      <c r="FIS13" s="122"/>
      <c r="FIT13" s="122"/>
      <c r="FIU13" s="122"/>
      <c r="FIV13" s="122"/>
      <c r="FIW13" s="122"/>
      <c r="FIX13" s="122"/>
      <c r="FIY13" s="122"/>
      <c r="FIZ13" s="122"/>
      <c r="FJA13" s="122"/>
      <c r="FJB13" s="122"/>
      <c r="FJC13" s="122"/>
      <c r="FJD13" s="122"/>
      <c r="FJE13" s="122"/>
      <c r="FJF13" s="122"/>
      <c r="FJG13" s="122"/>
      <c r="FJH13" s="122"/>
      <c r="FJI13" s="122"/>
      <c r="FJJ13" s="122"/>
      <c r="FJK13" s="122"/>
      <c r="FJL13" s="122"/>
      <c r="FJM13" s="122"/>
      <c r="FJN13" s="122"/>
      <c r="FJO13" s="122"/>
      <c r="FJP13" s="122"/>
      <c r="FJQ13" s="122"/>
      <c r="FJR13" s="122"/>
      <c r="FJS13" s="122"/>
      <c r="FJT13" s="122"/>
      <c r="FJU13" s="122"/>
      <c r="FJV13" s="122"/>
      <c r="FJW13" s="122"/>
      <c r="FJX13" s="122"/>
      <c r="FJY13" s="122"/>
      <c r="FJZ13" s="122"/>
      <c r="FKA13" s="122"/>
      <c r="FKB13" s="122"/>
      <c r="FKC13" s="122"/>
      <c r="FKD13" s="122"/>
      <c r="FKE13" s="122"/>
      <c r="FKF13" s="122"/>
      <c r="FKG13" s="122"/>
      <c r="FKH13" s="122"/>
      <c r="FKI13" s="122"/>
      <c r="FKJ13" s="122"/>
      <c r="FKK13" s="122"/>
      <c r="FKL13" s="122"/>
      <c r="FKM13" s="122"/>
      <c r="FKN13" s="122"/>
      <c r="FKO13" s="122"/>
      <c r="FKP13" s="122"/>
      <c r="FKQ13" s="122"/>
      <c r="FKR13" s="122"/>
      <c r="FKS13" s="122"/>
      <c r="FKT13" s="122"/>
      <c r="FKU13" s="122"/>
      <c r="FKV13" s="122"/>
      <c r="FKW13" s="122"/>
      <c r="FKX13" s="122"/>
      <c r="FKY13" s="122"/>
      <c r="FKZ13" s="122"/>
      <c r="FLA13" s="122"/>
      <c r="FLB13" s="122"/>
      <c r="FLC13" s="122"/>
      <c r="FLD13" s="122"/>
      <c r="FLE13" s="122"/>
      <c r="FLF13" s="122"/>
      <c r="FLG13" s="122"/>
      <c r="FLH13" s="122"/>
      <c r="FLI13" s="122"/>
      <c r="FLJ13" s="122"/>
      <c r="FLK13" s="122"/>
      <c r="FLL13" s="122"/>
      <c r="FLM13" s="122"/>
      <c r="FLN13" s="122"/>
      <c r="FLO13" s="122"/>
      <c r="FLP13" s="122"/>
      <c r="FLQ13" s="122"/>
      <c r="FLR13" s="122"/>
      <c r="FLS13" s="122"/>
      <c r="FLT13" s="122"/>
      <c r="FLU13" s="122"/>
      <c r="FLV13" s="122"/>
      <c r="FLW13" s="122"/>
      <c r="FLX13" s="122"/>
      <c r="FLY13" s="122"/>
      <c r="FLZ13" s="122"/>
      <c r="FMA13" s="122"/>
      <c r="FMB13" s="122"/>
      <c r="FMC13" s="122"/>
      <c r="FMD13" s="122"/>
      <c r="FME13" s="122"/>
      <c r="FMF13" s="122"/>
      <c r="FMG13" s="122"/>
      <c r="FMH13" s="122"/>
      <c r="FMI13" s="122"/>
      <c r="FMJ13" s="122"/>
      <c r="FMK13" s="122"/>
      <c r="FML13" s="122"/>
      <c r="FMM13" s="122"/>
      <c r="FMN13" s="122"/>
      <c r="FMO13" s="122"/>
      <c r="FMP13" s="122"/>
      <c r="FMQ13" s="122"/>
      <c r="FMR13" s="122"/>
      <c r="FMS13" s="122"/>
      <c r="FMT13" s="122"/>
      <c r="FMU13" s="122"/>
      <c r="FMV13" s="122"/>
      <c r="FMW13" s="122"/>
      <c r="FMX13" s="122"/>
      <c r="FMY13" s="122"/>
      <c r="FMZ13" s="122"/>
      <c r="FNA13" s="122"/>
      <c r="FNB13" s="122"/>
      <c r="FNC13" s="122"/>
      <c r="FND13" s="122"/>
      <c r="FNE13" s="122"/>
      <c r="FNF13" s="122"/>
      <c r="FNG13" s="122"/>
      <c r="FNH13" s="122"/>
      <c r="FNI13" s="122"/>
      <c r="FNJ13" s="122"/>
      <c r="FNK13" s="122"/>
      <c r="FNL13" s="122"/>
      <c r="FNM13" s="122"/>
      <c r="FNN13" s="122"/>
      <c r="FNO13" s="122"/>
      <c r="FNP13" s="122"/>
      <c r="FNQ13" s="122"/>
      <c r="FNR13" s="122"/>
      <c r="FNS13" s="122"/>
      <c r="FNT13" s="122"/>
      <c r="FNU13" s="122"/>
      <c r="FNV13" s="122"/>
      <c r="FNW13" s="122"/>
      <c r="FNX13" s="122"/>
      <c r="FNY13" s="122"/>
      <c r="FNZ13" s="122"/>
      <c r="FOA13" s="122"/>
      <c r="FOB13" s="122"/>
      <c r="FOC13" s="122"/>
      <c r="FOD13" s="122"/>
      <c r="FOE13" s="122"/>
      <c r="FOF13" s="122"/>
      <c r="FOG13" s="122"/>
      <c r="FOH13" s="122"/>
      <c r="FOI13" s="122"/>
      <c r="FOJ13" s="122"/>
      <c r="FOK13" s="122"/>
      <c r="FOL13" s="122"/>
      <c r="FOM13" s="122"/>
      <c r="FON13" s="122"/>
      <c r="FOO13" s="122"/>
      <c r="FOP13" s="122"/>
      <c r="FOQ13" s="122"/>
      <c r="FOR13" s="122"/>
      <c r="FOS13" s="122"/>
      <c r="FOT13" s="122"/>
      <c r="FOU13" s="122"/>
      <c r="FOV13" s="122"/>
      <c r="FOW13" s="122"/>
      <c r="FOX13" s="122"/>
      <c r="FOY13" s="122"/>
      <c r="FOZ13" s="122"/>
      <c r="FPA13" s="122"/>
      <c r="FPB13" s="122"/>
      <c r="FPC13" s="122"/>
      <c r="FPD13" s="122"/>
      <c r="FPE13" s="122"/>
      <c r="FPF13" s="122"/>
      <c r="FPG13" s="122"/>
      <c r="FPH13" s="122"/>
      <c r="FPI13" s="122"/>
      <c r="FPJ13" s="122"/>
      <c r="FPK13" s="122"/>
      <c r="FPL13" s="122"/>
      <c r="FPM13" s="122"/>
      <c r="FPN13" s="122"/>
      <c r="FPO13" s="122"/>
      <c r="FPP13" s="122"/>
      <c r="FPQ13" s="122"/>
      <c r="FPR13" s="122"/>
      <c r="FPS13" s="122"/>
      <c r="FPT13" s="122"/>
      <c r="FPU13" s="122"/>
      <c r="FPV13" s="122"/>
      <c r="FPW13" s="122"/>
      <c r="FPX13" s="122"/>
      <c r="FPY13" s="122"/>
      <c r="FPZ13" s="122"/>
      <c r="FQA13" s="122"/>
      <c r="FQB13" s="122"/>
      <c r="FQC13" s="122"/>
      <c r="FQD13" s="122"/>
      <c r="FQE13" s="122"/>
      <c r="FQF13" s="122"/>
      <c r="FQG13" s="122"/>
      <c r="FQH13" s="122"/>
      <c r="FQI13" s="122"/>
      <c r="FQJ13" s="122"/>
      <c r="FQK13" s="122"/>
      <c r="FQL13" s="122"/>
      <c r="FQM13" s="122"/>
      <c r="FQN13" s="122"/>
      <c r="FQO13" s="122"/>
      <c r="FQP13" s="122"/>
      <c r="FQQ13" s="122"/>
      <c r="FQR13" s="122"/>
      <c r="FQS13" s="122"/>
      <c r="FQT13" s="122"/>
      <c r="FQU13" s="122"/>
      <c r="FQV13" s="122"/>
      <c r="FQW13" s="122"/>
      <c r="FQX13" s="122"/>
      <c r="FQY13" s="122"/>
      <c r="FQZ13" s="122"/>
      <c r="FRA13" s="122"/>
      <c r="FRB13" s="122"/>
      <c r="FRC13" s="122"/>
      <c r="FRD13" s="122"/>
      <c r="FRE13" s="122"/>
      <c r="FRF13" s="122"/>
      <c r="FRG13" s="122"/>
      <c r="FRH13" s="122"/>
      <c r="FRI13" s="122"/>
      <c r="FRJ13" s="122"/>
      <c r="FRK13" s="122"/>
      <c r="FRL13" s="122"/>
      <c r="FRM13" s="122"/>
      <c r="FRN13" s="122"/>
      <c r="FRO13" s="122"/>
      <c r="FRP13" s="122"/>
      <c r="FRQ13" s="122"/>
      <c r="FRR13" s="122"/>
      <c r="FRS13" s="122"/>
      <c r="FRT13" s="122"/>
      <c r="FRU13" s="122"/>
      <c r="FRV13" s="122"/>
      <c r="FRW13" s="122"/>
      <c r="FRX13" s="122"/>
      <c r="FRY13" s="122"/>
      <c r="FRZ13" s="122"/>
      <c r="FSA13" s="122"/>
      <c r="FSB13" s="122"/>
      <c r="FSC13" s="122"/>
      <c r="FSD13" s="122"/>
      <c r="FSE13" s="122"/>
      <c r="FSF13" s="122"/>
      <c r="FSG13" s="122"/>
      <c r="FSH13" s="122"/>
      <c r="FSI13" s="122"/>
      <c r="FSJ13" s="122"/>
      <c r="FSK13" s="122"/>
      <c r="FSL13" s="122"/>
      <c r="FSM13" s="122"/>
      <c r="FSN13" s="122"/>
      <c r="FSO13" s="122"/>
      <c r="FSP13" s="122"/>
      <c r="FSQ13" s="122"/>
      <c r="FSR13" s="122"/>
      <c r="FSS13" s="122"/>
      <c r="FST13" s="122"/>
      <c r="FSU13" s="122"/>
      <c r="FSV13" s="122"/>
      <c r="FSW13" s="122"/>
      <c r="FSX13" s="122"/>
      <c r="FSY13" s="122"/>
      <c r="FSZ13" s="122"/>
      <c r="FTA13" s="122"/>
      <c r="FTB13" s="122"/>
      <c r="FTC13" s="122"/>
      <c r="FTD13" s="122"/>
      <c r="FTE13" s="122"/>
      <c r="FTF13" s="122"/>
      <c r="FTG13" s="122"/>
      <c r="FTH13" s="122"/>
      <c r="FTI13" s="122"/>
      <c r="FTJ13" s="122"/>
      <c r="FTK13" s="122"/>
      <c r="FTL13" s="122"/>
      <c r="FTM13" s="122"/>
      <c r="FTN13" s="122"/>
      <c r="FTO13" s="122"/>
      <c r="FTP13" s="122"/>
      <c r="FTQ13" s="122"/>
      <c r="FTR13" s="122"/>
      <c r="FTS13" s="122"/>
      <c r="FTT13" s="122"/>
      <c r="FTU13" s="122"/>
      <c r="FTV13" s="122"/>
      <c r="FTW13" s="122"/>
      <c r="FTX13" s="122"/>
      <c r="FTY13" s="122"/>
      <c r="FTZ13" s="122"/>
      <c r="FUA13" s="122"/>
      <c r="FUB13" s="122"/>
      <c r="FUC13" s="122"/>
      <c r="FUD13" s="122"/>
      <c r="FUE13" s="122"/>
      <c r="FUF13" s="122"/>
      <c r="FUG13" s="122"/>
      <c r="FUH13" s="122"/>
      <c r="FUI13" s="122"/>
      <c r="FUJ13" s="122"/>
      <c r="FUK13" s="122"/>
      <c r="FUL13" s="122"/>
      <c r="FUM13" s="122"/>
      <c r="FUN13" s="122"/>
      <c r="FUO13" s="122"/>
      <c r="FUP13" s="122"/>
      <c r="FUQ13" s="122"/>
      <c r="FUR13" s="122"/>
      <c r="FUS13" s="122"/>
      <c r="FUT13" s="122"/>
      <c r="FUU13" s="122"/>
      <c r="FUV13" s="122"/>
      <c r="FUW13" s="122"/>
      <c r="FUX13" s="122"/>
      <c r="FUY13" s="122"/>
      <c r="FUZ13" s="122"/>
      <c r="FVA13" s="122"/>
      <c r="FVB13" s="122"/>
      <c r="FVC13" s="122"/>
      <c r="FVD13" s="122"/>
      <c r="FVE13" s="122"/>
      <c r="FVF13" s="122"/>
      <c r="FVG13" s="122"/>
      <c r="FVH13" s="122"/>
      <c r="FVI13" s="122"/>
      <c r="FVJ13" s="122"/>
      <c r="FVK13" s="122"/>
      <c r="FVL13" s="122"/>
      <c r="FVM13" s="122"/>
      <c r="FVN13" s="122"/>
      <c r="FVO13" s="122"/>
      <c r="FVP13" s="122"/>
      <c r="FVQ13" s="122"/>
      <c r="FVR13" s="122"/>
      <c r="FVS13" s="122"/>
      <c r="FVT13" s="122"/>
      <c r="FVU13" s="122"/>
      <c r="FVV13" s="122"/>
      <c r="FVW13" s="122"/>
      <c r="FVX13" s="122"/>
      <c r="FVY13" s="122"/>
      <c r="FVZ13" s="122"/>
      <c r="FWA13" s="122"/>
      <c r="FWB13" s="122"/>
      <c r="FWC13" s="122"/>
      <c r="FWD13" s="122"/>
      <c r="FWE13" s="122"/>
      <c r="FWF13" s="122"/>
      <c r="FWG13" s="122"/>
      <c r="FWH13" s="122"/>
      <c r="FWI13" s="122"/>
      <c r="FWJ13" s="122"/>
      <c r="FWK13" s="122"/>
      <c r="FWL13" s="122"/>
      <c r="FWM13" s="122"/>
      <c r="FWN13" s="122"/>
      <c r="FWO13" s="122"/>
      <c r="FWP13" s="122"/>
      <c r="FWQ13" s="122"/>
      <c r="FWR13" s="122"/>
      <c r="FWS13" s="122"/>
      <c r="FWT13" s="122"/>
      <c r="FWU13" s="122"/>
      <c r="FWV13" s="122"/>
      <c r="FWW13" s="122"/>
      <c r="FWX13" s="122"/>
      <c r="FWY13" s="122"/>
      <c r="FWZ13" s="122"/>
      <c r="FXA13" s="122"/>
      <c r="FXB13" s="122"/>
      <c r="FXC13" s="122"/>
      <c r="FXD13" s="122"/>
      <c r="FXE13" s="122"/>
      <c r="FXF13" s="122"/>
      <c r="FXG13" s="122"/>
      <c r="FXH13" s="122"/>
      <c r="FXI13" s="122"/>
      <c r="FXJ13" s="122"/>
      <c r="FXK13" s="122"/>
      <c r="FXL13" s="122"/>
      <c r="FXM13" s="122"/>
      <c r="FXN13" s="122"/>
      <c r="FXO13" s="122"/>
      <c r="FXP13" s="122"/>
      <c r="FXQ13" s="122"/>
      <c r="FXR13" s="122"/>
      <c r="FXS13" s="122"/>
      <c r="FXT13" s="122"/>
      <c r="FXU13" s="122"/>
      <c r="FXV13" s="122"/>
      <c r="FXW13" s="122"/>
      <c r="FXX13" s="122"/>
      <c r="FXY13" s="122"/>
      <c r="FXZ13" s="122"/>
      <c r="FYA13" s="122"/>
      <c r="FYB13" s="122"/>
      <c r="FYC13" s="122"/>
      <c r="FYD13" s="122"/>
      <c r="FYE13" s="122"/>
      <c r="FYF13" s="122"/>
      <c r="FYG13" s="122"/>
      <c r="FYH13" s="122"/>
      <c r="FYI13" s="122"/>
      <c r="FYJ13" s="122"/>
      <c r="FYK13" s="122"/>
      <c r="FYL13" s="122"/>
      <c r="FYM13" s="122"/>
      <c r="FYN13" s="122"/>
      <c r="FYO13" s="122"/>
      <c r="FYP13" s="122"/>
      <c r="FYQ13" s="122"/>
      <c r="FYR13" s="122"/>
      <c r="FYS13" s="122"/>
      <c r="FYT13" s="122"/>
      <c r="FYU13" s="122"/>
      <c r="FYV13" s="122"/>
      <c r="FYW13" s="122"/>
      <c r="FYX13" s="122"/>
      <c r="FYY13" s="122"/>
      <c r="FYZ13" s="122"/>
      <c r="FZA13" s="122"/>
      <c r="FZB13" s="122"/>
      <c r="FZC13" s="122"/>
      <c r="FZD13" s="122"/>
      <c r="FZE13" s="122"/>
      <c r="FZF13" s="122"/>
      <c r="FZG13" s="122"/>
      <c r="FZH13" s="122"/>
      <c r="FZI13" s="122"/>
      <c r="FZJ13" s="122"/>
      <c r="FZK13" s="122"/>
      <c r="FZL13" s="122"/>
      <c r="FZM13" s="122"/>
      <c r="FZN13" s="122"/>
      <c r="FZO13" s="122"/>
      <c r="FZP13" s="122"/>
      <c r="FZQ13" s="122"/>
      <c r="FZR13" s="122"/>
      <c r="FZS13" s="122"/>
      <c r="FZT13" s="122"/>
      <c r="FZU13" s="122"/>
      <c r="FZV13" s="122"/>
      <c r="FZW13" s="122"/>
      <c r="FZX13" s="122"/>
      <c r="FZY13" s="122"/>
      <c r="FZZ13" s="122"/>
      <c r="GAA13" s="122"/>
      <c r="GAB13" s="122"/>
      <c r="GAC13" s="122"/>
      <c r="GAD13" s="122"/>
      <c r="GAE13" s="122"/>
      <c r="GAF13" s="122"/>
      <c r="GAG13" s="122"/>
      <c r="GAH13" s="122"/>
      <c r="GAI13" s="122"/>
      <c r="GAJ13" s="122"/>
      <c r="GAK13" s="122"/>
      <c r="GAL13" s="122"/>
      <c r="GAM13" s="122"/>
      <c r="GAN13" s="122"/>
      <c r="GAO13" s="122"/>
      <c r="GAP13" s="122"/>
      <c r="GAQ13" s="122"/>
      <c r="GAR13" s="122"/>
      <c r="GAS13" s="122"/>
      <c r="GAT13" s="122"/>
      <c r="GAU13" s="122"/>
      <c r="GAV13" s="122"/>
      <c r="GAW13" s="122"/>
      <c r="GAX13" s="122"/>
      <c r="GAY13" s="122"/>
      <c r="GAZ13" s="122"/>
      <c r="GBA13" s="122"/>
      <c r="GBB13" s="122"/>
      <c r="GBC13" s="122"/>
      <c r="GBD13" s="122"/>
      <c r="GBE13" s="122"/>
      <c r="GBF13" s="122"/>
      <c r="GBG13" s="122"/>
      <c r="GBH13" s="122"/>
      <c r="GBI13" s="122"/>
      <c r="GBJ13" s="122"/>
      <c r="GBK13" s="122"/>
      <c r="GBL13" s="122"/>
      <c r="GBM13" s="122"/>
      <c r="GBN13" s="122"/>
      <c r="GBO13" s="122"/>
      <c r="GBP13" s="122"/>
      <c r="GBQ13" s="122"/>
      <c r="GBR13" s="122"/>
      <c r="GBS13" s="122"/>
      <c r="GBT13" s="122"/>
      <c r="GBU13" s="122"/>
      <c r="GBV13" s="122"/>
      <c r="GBW13" s="122"/>
      <c r="GBX13" s="122"/>
      <c r="GBY13" s="122"/>
      <c r="GBZ13" s="122"/>
      <c r="GCA13" s="122"/>
      <c r="GCB13" s="122"/>
      <c r="GCC13" s="122"/>
      <c r="GCD13" s="122"/>
      <c r="GCE13" s="122"/>
      <c r="GCF13" s="122"/>
      <c r="GCG13" s="122"/>
      <c r="GCH13" s="122"/>
      <c r="GCI13" s="122"/>
      <c r="GCJ13" s="122"/>
      <c r="GCK13" s="122"/>
      <c r="GCL13" s="122"/>
      <c r="GCM13" s="122"/>
      <c r="GCN13" s="122"/>
      <c r="GCO13" s="122"/>
      <c r="GCP13" s="122"/>
      <c r="GCQ13" s="122"/>
      <c r="GCR13" s="122"/>
      <c r="GCS13" s="122"/>
      <c r="GCT13" s="122"/>
      <c r="GCU13" s="122"/>
      <c r="GCV13" s="122"/>
      <c r="GCW13" s="122"/>
      <c r="GCX13" s="122"/>
      <c r="GCY13" s="122"/>
      <c r="GCZ13" s="122"/>
      <c r="GDA13" s="122"/>
      <c r="GDB13" s="122"/>
      <c r="GDC13" s="122"/>
      <c r="GDD13" s="122"/>
      <c r="GDE13" s="122"/>
      <c r="GDF13" s="122"/>
      <c r="GDG13" s="122"/>
      <c r="GDH13" s="122"/>
      <c r="GDI13" s="122"/>
      <c r="GDJ13" s="122"/>
      <c r="GDK13" s="122"/>
      <c r="GDL13" s="122"/>
      <c r="GDM13" s="122"/>
      <c r="GDN13" s="122"/>
      <c r="GDO13" s="122"/>
      <c r="GDP13" s="122"/>
      <c r="GDQ13" s="122"/>
      <c r="GDR13" s="122"/>
      <c r="GDS13" s="122"/>
      <c r="GDT13" s="122"/>
      <c r="GDU13" s="122"/>
      <c r="GDV13" s="122"/>
      <c r="GDW13" s="122"/>
      <c r="GDX13" s="122"/>
      <c r="GDY13" s="122"/>
      <c r="GDZ13" s="122"/>
      <c r="GEA13" s="122"/>
      <c r="GEB13" s="122"/>
      <c r="GEC13" s="122"/>
      <c r="GED13" s="122"/>
      <c r="GEE13" s="122"/>
      <c r="GEF13" s="122"/>
      <c r="GEG13" s="122"/>
      <c r="GEH13" s="122"/>
      <c r="GEI13" s="122"/>
      <c r="GEJ13" s="122"/>
      <c r="GEK13" s="122"/>
      <c r="GEL13" s="122"/>
      <c r="GEM13" s="122"/>
      <c r="GEN13" s="122"/>
      <c r="GEO13" s="122"/>
      <c r="GEP13" s="122"/>
      <c r="GEQ13" s="122"/>
      <c r="GER13" s="122"/>
      <c r="GES13" s="122"/>
      <c r="GET13" s="122"/>
      <c r="GEU13" s="122"/>
      <c r="GEV13" s="122"/>
      <c r="GEW13" s="122"/>
      <c r="GEX13" s="122"/>
      <c r="GEY13" s="122"/>
      <c r="GEZ13" s="122"/>
      <c r="GFA13" s="122"/>
      <c r="GFB13" s="122"/>
      <c r="GFC13" s="122"/>
      <c r="GFD13" s="122"/>
      <c r="GFE13" s="122"/>
      <c r="GFF13" s="122"/>
      <c r="GFG13" s="122"/>
      <c r="GFH13" s="122"/>
      <c r="GFI13" s="122"/>
      <c r="GFJ13" s="122"/>
      <c r="GFK13" s="122"/>
      <c r="GFL13" s="122"/>
      <c r="GFM13" s="122"/>
      <c r="GFN13" s="122"/>
      <c r="GFO13" s="122"/>
      <c r="GFP13" s="122"/>
      <c r="GFQ13" s="122"/>
      <c r="GFR13" s="122"/>
      <c r="GFS13" s="122"/>
      <c r="GFT13" s="122"/>
      <c r="GFU13" s="122"/>
      <c r="GFV13" s="122"/>
      <c r="GFW13" s="122"/>
      <c r="GFX13" s="122"/>
      <c r="GFY13" s="122"/>
      <c r="GFZ13" s="122"/>
      <c r="GGA13" s="122"/>
      <c r="GGB13" s="122"/>
      <c r="GGC13" s="122"/>
      <c r="GGD13" s="122"/>
      <c r="GGE13" s="122"/>
      <c r="GGF13" s="122"/>
      <c r="GGG13" s="122"/>
      <c r="GGH13" s="122"/>
      <c r="GGI13" s="122"/>
      <c r="GGJ13" s="122"/>
      <c r="GGK13" s="122"/>
      <c r="GGL13" s="122"/>
      <c r="GGM13" s="122"/>
      <c r="GGN13" s="122"/>
      <c r="GGO13" s="122"/>
      <c r="GGP13" s="122"/>
      <c r="GGQ13" s="122"/>
      <c r="GGR13" s="122"/>
      <c r="GGS13" s="122"/>
      <c r="GGT13" s="122"/>
      <c r="GGU13" s="122"/>
      <c r="GGV13" s="122"/>
      <c r="GGW13" s="122"/>
      <c r="GGX13" s="122"/>
      <c r="GGY13" s="122"/>
      <c r="GGZ13" s="122"/>
      <c r="GHA13" s="122"/>
      <c r="GHB13" s="122"/>
      <c r="GHC13" s="122"/>
      <c r="GHD13" s="122"/>
      <c r="GHE13" s="122"/>
      <c r="GHF13" s="122"/>
      <c r="GHG13" s="122"/>
      <c r="GHH13" s="122"/>
      <c r="GHI13" s="122"/>
      <c r="GHJ13" s="122"/>
      <c r="GHK13" s="122"/>
      <c r="GHL13" s="122"/>
      <c r="GHM13" s="122"/>
      <c r="GHN13" s="122"/>
      <c r="GHO13" s="122"/>
      <c r="GHP13" s="122"/>
      <c r="GHQ13" s="122"/>
      <c r="GHR13" s="122"/>
      <c r="GHS13" s="122"/>
      <c r="GHT13" s="122"/>
      <c r="GHU13" s="122"/>
      <c r="GHV13" s="122"/>
      <c r="GHW13" s="122"/>
      <c r="GHX13" s="122"/>
      <c r="GHY13" s="122"/>
      <c r="GHZ13" s="122"/>
      <c r="GIA13" s="122"/>
      <c r="GIB13" s="122"/>
      <c r="GIC13" s="122"/>
      <c r="GID13" s="122"/>
      <c r="GIE13" s="122"/>
      <c r="GIF13" s="122"/>
      <c r="GIG13" s="122"/>
      <c r="GIH13" s="122"/>
      <c r="GII13" s="122"/>
      <c r="GIJ13" s="122"/>
      <c r="GIK13" s="122"/>
      <c r="GIL13" s="122"/>
      <c r="GIM13" s="122"/>
      <c r="GIN13" s="122"/>
      <c r="GIO13" s="122"/>
      <c r="GIP13" s="122"/>
      <c r="GIQ13" s="122"/>
      <c r="GIR13" s="122"/>
      <c r="GIS13" s="122"/>
      <c r="GIT13" s="122"/>
      <c r="GIU13" s="122"/>
      <c r="GIV13" s="122"/>
      <c r="GIW13" s="122"/>
      <c r="GIX13" s="122"/>
      <c r="GIY13" s="122"/>
      <c r="GIZ13" s="122"/>
      <c r="GJA13" s="122"/>
      <c r="GJB13" s="122"/>
      <c r="GJC13" s="122"/>
      <c r="GJD13" s="122"/>
      <c r="GJE13" s="122"/>
      <c r="GJF13" s="122"/>
      <c r="GJG13" s="122"/>
      <c r="GJH13" s="122"/>
      <c r="GJI13" s="122"/>
      <c r="GJJ13" s="122"/>
      <c r="GJK13" s="122"/>
      <c r="GJL13" s="122"/>
      <c r="GJM13" s="122"/>
      <c r="GJN13" s="122"/>
      <c r="GJO13" s="122"/>
      <c r="GJP13" s="122"/>
      <c r="GJQ13" s="122"/>
      <c r="GJR13" s="122"/>
      <c r="GJS13" s="122"/>
      <c r="GJT13" s="122"/>
      <c r="GJU13" s="122"/>
      <c r="GJV13" s="122"/>
      <c r="GJW13" s="122"/>
      <c r="GJX13" s="122"/>
      <c r="GJY13" s="122"/>
      <c r="GJZ13" s="122"/>
      <c r="GKA13" s="122"/>
      <c r="GKB13" s="122"/>
      <c r="GKC13" s="122"/>
      <c r="GKD13" s="122"/>
      <c r="GKE13" s="122"/>
      <c r="GKF13" s="122"/>
      <c r="GKG13" s="122"/>
      <c r="GKH13" s="122"/>
      <c r="GKI13" s="122"/>
      <c r="GKJ13" s="122"/>
      <c r="GKK13" s="122"/>
      <c r="GKL13" s="122"/>
      <c r="GKM13" s="122"/>
      <c r="GKN13" s="122"/>
      <c r="GKO13" s="122"/>
      <c r="GKP13" s="122"/>
      <c r="GKQ13" s="122"/>
      <c r="GKR13" s="122"/>
      <c r="GKS13" s="122"/>
      <c r="GKT13" s="122"/>
      <c r="GKU13" s="122"/>
      <c r="GKV13" s="122"/>
      <c r="GKW13" s="122"/>
      <c r="GKX13" s="122"/>
      <c r="GKY13" s="122"/>
      <c r="GKZ13" s="122"/>
      <c r="GLA13" s="122"/>
      <c r="GLB13" s="122"/>
      <c r="GLC13" s="122"/>
      <c r="GLD13" s="122"/>
      <c r="GLE13" s="122"/>
      <c r="GLF13" s="122"/>
      <c r="GLG13" s="122"/>
      <c r="GLH13" s="122"/>
      <c r="GLI13" s="122"/>
      <c r="GLJ13" s="122"/>
      <c r="GLK13" s="122"/>
      <c r="GLL13" s="122"/>
      <c r="GLM13" s="122"/>
      <c r="GLN13" s="122"/>
      <c r="GLO13" s="122"/>
      <c r="GLP13" s="122"/>
      <c r="GLQ13" s="122"/>
      <c r="GLR13" s="122"/>
      <c r="GLS13" s="122"/>
      <c r="GLT13" s="122"/>
      <c r="GLU13" s="122"/>
      <c r="GLV13" s="122"/>
      <c r="GLW13" s="122"/>
      <c r="GLX13" s="122"/>
      <c r="GLY13" s="122"/>
      <c r="GLZ13" s="122"/>
      <c r="GMA13" s="122"/>
      <c r="GMB13" s="122"/>
      <c r="GMC13" s="122"/>
      <c r="GMD13" s="122"/>
      <c r="GME13" s="122"/>
      <c r="GMF13" s="122"/>
      <c r="GMG13" s="122"/>
      <c r="GMH13" s="122"/>
      <c r="GMI13" s="122"/>
      <c r="GMJ13" s="122"/>
      <c r="GMK13" s="122"/>
      <c r="GML13" s="122"/>
      <c r="GMM13" s="122"/>
      <c r="GMN13" s="122"/>
      <c r="GMO13" s="122"/>
      <c r="GMP13" s="122"/>
      <c r="GMQ13" s="122"/>
      <c r="GMR13" s="122"/>
      <c r="GMS13" s="122"/>
      <c r="GMT13" s="122"/>
      <c r="GMU13" s="122"/>
      <c r="GMV13" s="122"/>
      <c r="GMW13" s="122"/>
      <c r="GMX13" s="122"/>
      <c r="GMY13" s="122"/>
      <c r="GMZ13" s="122"/>
      <c r="GNA13" s="122"/>
      <c r="GNB13" s="122"/>
      <c r="GNC13" s="122"/>
      <c r="GND13" s="122"/>
      <c r="GNE13" s="122"/>
      <c r="GNF13" s="122"/>
      <c r="GNG13" s="122"/>
      <c r="GNH13" s="122"/>
      <c r="GNI13" s="122"/>
      <c r="GNJ13" s="122"/>
      <c r="GNK13" s="122"/>
      <c r="GNL13" s="122"/>
      <c r="GNM13" s="122"/>
      <c r="GNN13" s="122"/>
      <c r="GNO13" s="122"/>
      <c r="GNP13" s="122"/>
      <c r="GNQ13" s="122"/>
      <c r="GNR13" s="122"/>
      <c r="GNS13" s="122"/>
      <c r="GNT13" s="122"/>
      <c r="GNU13" s="122"/>
      <c r="GNV13" s="122"/>
      <c r="GNW13" s="122"/>
      <c r="GNX13" s="122"/>
      <c r="GNY13" s="122"/>
      <c r="GNZ13" s="122"/>
      <c r="GOA13" s="122"/>
      <c r="GOB13" s="122"/>
      <c r="GOC13" s="122"/>
      <c r="GOD13" s="122"/>
      <c r="GOE13" s="122"/>
      <c r="GOF13" s="122"/>
      <c r="GOG13" s="122"/>
      <c r="GOH13" s="122"/>
      <c r="GOI13" s="122"/>
      <c r="GOJ13" s="122"/>
      <c r="GOK13" s="122"/>
      <c r="GOL13" s="122"/>
      <c r="GOM13" s="122"/>
      <c r="GON13" s="122"/>
      <c r="GOO13" s="122"/>
      <c r="GOP13" s="122"/>
      <c r="GOQ13" s="122"/>
      <c r="GOR13" s="122"/>
      <c r="GOS13" s="122"/>
      <c r="GOT13" s="122"/>
      <c r="GOU13" s="122"/>
      <c r="GOV13" s="122"/>
      <c r="GOW13" s="122"/>
      <c r="GOX13" s="122"/>
      <c r="GOY13" s="122"/>
      <c r="GOZ13" s="122"/>
      <c r="GPA13" s="122"/>
      <c r="GPB13" s="122"/>
      <c r="GPC13" s="122"/>
      <c r="GPD13" s="122"/>
      <c r="GPE13" s="122"/>
      <c r="GPF13" s="122"/>
      <c r="GPG13" s="122"/>
      <c r="GPH13" s="122"/>
      <c r="GPI13" s="122"/>
      <c r="GPJ13" s="122"/>
      <c r="GPK13" s="122"/>
      <c r="GPL13" s="122"/>
      <c r="GPM13" s="122"/>
      <c r="GPN13" s="122"/>
      <c r="GPO13" s="122"/>
      <c r="GPP13" s="122"/>
      <c r="GPQ13" s="122"/>
      <c r="GPR13" s="122"/>
      <c r="GPS13" s="122"/>
      <c r="GPT13" s="122"/>
      <c r="GPU13" s="122"/>
      <c r="GPV13" s="122"/>
      <c r="GPW13" s="122"/>
      <c r="GPX13" s="122"/>
      <c r="GPY13" s="122"/>
      <c r="GPZ13" s="122"/>
      <c r="GQA13" s="122"/>
      <c r="GQB13" s="122"/>
      <c r="GQC13" s="122"/>
      <c r="GQD13" s="122"/>
      <c r="GQE13" s="122"/>
      <c r="GQF13" s="122"/>
      <c r="GQG13" s="122"/>
      <c r="GQH13" s="122"/>
      <c r="GQI13" s="122"/>
      <c r="GQJ13" s="122"/>
      <c r="GQK13" s="122"/>
      <c r="GQL13" s="122"/>
      <c r="GQM13" s="122"/>
      <c r="GQN13" s="122"/>
      <c r="GQO13" s="122"/>
      <c r="GQP13" s="122"/>
      <c r="GQQ13" s="122"/>
      <c r="GQR13" s="122"/>
      <c r="GQS13" s="122"/>
      <c r="GQT13" s="122"/>
      <c r="GQU13" s="122"/>
      <c r="GQV13" s="122"/>
      <c r="GQW13" s="122"/>
      <c r="GQX13" s="122"/>
      <c r="GQY13" s="122"/>
      <c r="GQZ13" s="122"/>
      <c r="GRA13" s="122"/>
      <c r="GRB13" s="122"/>
      <c r="GRC13" s="122"/>
      <c r="GRD13" s="122"/>
      <c r="GRE13" s="122"/>
      <c r="GRF13" s="122"/>
      <c r="GRG13" s="122"/>
      <c r="GRH13" s="122"/>
      <c r="GRI13" s="122"/>
      <c r="GRJ13" s="122"/>
      <c r="GRK13" s="122"/>
      <c r="GRL13" s="122"/>
      <c r="GRM13" s="122"/>
      <c r="GRN13" s="122"/>
      <c r="GRO13" s="122"/>
      <c r="GRP13" s="122"/>
      <c r="GRQ13" s="122"/>
      <c r="GRR13" s="122"/>
      <c r="GRS13" s="122"/>
      <c r="GRT13" s="122"/>
      <c r="GRU13" s="122"/>
      <c r="GRV13" s="122"/>
      <c r="GRW13" s="122"/>
      <c r="GRX13" s="122"/>
      <c r="GRY13" s="122"/>
      <c r="GRZ13" s="122"/>
      <c r="GSA13" s="122"/>
      <c r="GSB13" s="122"/>
      <c r="GSC13" s="122"/>
      <c r="GSD13" s="122"/>
      <c r="GSE13" s="122"/>
      <c r="GSF13" s="122"/>
      <c r="GSG13" s="122"/>
      <c r="GSH13" s="122"/>
      <c r="GSI13" s="122"/>
      <c r="GSJ13" s="122"/>
      <c r="GSK13" s="122"/>
      <c r="GSL13" s="122"/>
      <c r="GSM13" s="122"/>
      <c r="GSN13" s="122"/>
      <c r="GSO13" s="122"/>
      <c r="GSP13" s="122"/>
      <c r="GSQ13" s="122"/>
      <c r="GSR13" s="122"/>
      <c r="GSS13" s="122"/>
      <c r="GST13" s="122"/>
      <c r="GSU13" s="122"/>
      <c r="GSV13" s="122"/>
      <c r="GSW13" s="122"/>
      <c r="GSX13" s="122"/>
      <c r="GSY13" s="122"/>
      <c r="GSZ13" s="122"/>
      <c r="GTA13" s="122"/>
      <c r="GTB13" s="122"/>
      <c r="GTC13" s="122"/>
      <c r="GTD13" s="122"/>
      <c r="GTE13" s="122"/>
      <c r="GTF13" s="122"/>
      <c r="GTG13" s="122"/>
      <c r="GTH13" s="122"/>
      <c r="GTI13" s="122"/>
      <c r="GTJ13" s="122"/>
      <c r="GTK13" s="122"/>
      <c r="GTL13" s="122"/>
      <c r="GTM13" s="122"/>
      <c r="GTN13" s="122"/>
      <c r="GTO13" s="122"/>
      <c r="GTP13" s="122"/>
      <c r="GTQ13" s="122"/>
      <c r="GTR13" s="122"/>
      <c r="GTS13" s="122"/>
      <c r="GTT13" s="122"/>
      <c r="GTU13" s="122"/>
      <c r="GTV13" s="122"/>
      <c r="GTW13" s="122"/>
      <c r="GTX13" s="122"/>
      <c r="GTY13" s="122"/>
      <c r="GTZ13" s="122"/>
      <c r="GUA13" s="122"/>
      <c r="GUB13" s="122"/>
      <c r="GUC13" s="122"/>
      <c r="GUD13" s="122"/>
      <c r="GUE13" s="122"/>
      <c r="GUF13" s="122"/>
      <c r="GUG13" s="122"/>
      <c r="GUH13" s="122"/>
      <c r="GUI13" s="122"/>
      <c r="GUJ13" s="122"/>
      <c r="GUK13" s="122"/>
      <c r="GUL13" s="122"/>
      <c r="GUM13" s="122"/>
      <c r="GUN13" s="122"/>
      <c r="GUO13" s="122"/>
      <c r="GUP13" s="122"/>
      <c r="GUQ13" s="122"/>
      <c r="GUR13" s="122"/>
      <c r="GUS13" s="122"/>
      <c r="GUT13" s="122"/>
      <c r="GUU13" s="122"/>
      <c r="GUV13" s="122"/>
      <c r="GUW13" s="122"/>
      <c r="GUX13" s="122"/>
      <c r="GUY13" s="122"/>
      <c r="GUZ13" s="122"/>
      <c r="GVA13" s="122"/>
      <c r="GVB13" s="122"/>
      <c r="GVC13" s="122"/>
      <c r="GVD13" s="122"/>
      <c r="GVE13" s="122"/>
      <c r="GVF13" s="122"/>
      <c r="GVG13" s="122"/>
      <c r="GVH13" s="122"/>
      <c r="GVI13" s="122"/>
      <c r="GVJ13" s="122"/>
      <c r="GVK13" s="122"/>
      <c r="GVL13" s="122"/>
      <c r="GVM13" s="122"/>
      <c r="GVN13" s="122"/>
      <c r="GVO13" s="122"/>
      <c r="GVP13" s="122"/>
      <c r="GVQ13" s="122"/>
      <c r="GVR13" s="122"/>
      <c r="GVS13" s="122"/>
      <c r="GVT13" s="122"/>
      <c r="GVU13" s="122"/>
      <c r="GVV13" s="122"/>
      <c r="GVW13" s="122"/>
      <c r="GVX13" s="122"/>
      <c r="GVY13" s="122"/>
      <c r="GVZ13" s="122"/>
      <c r="GWA13" s="122"/>
      <c r="GWB13" s="122"/>
      <c r="GWC13" s="122"/>
      <c r="GWD13" s="122"/>
      <c r="GWE13" s="122"/>
      <c r="GWF13" s="122"/>
      <c r="GWG13" s="122"/>
      <c r="GWH13" s="122"/>
      <c r="GWI13" s="122"/>
      <c r="GWJ13" s="122"/>
      <c r="GWK13" s="122"/>
      <c r="GWL13" s="122"/>
      <c r="GWM13" s="122"/>
      <c r="GWN13" s="122"/>
      <c r="GWO13" s="122"/>
      <c r="GWP13" s="122"/>
      <c r="GWQ13" s="122"/>
      <c r="GWR13" s="122"/>
      <c r="GWS13" s="122"/>
      <c r="GWT13" s="122"/>
      <c r="GWU13" s="122"/>
      <c r="GWV13" s="122"/>
      <c r="GWW13" s="122"/>
      <c r="GWX13" s="122"/>
      <c r="GWY13" s="122"/>
      <c r="GWZ13" s="122"/>
      <c r="GXA13" s="122"/>
      <c r="GXB13" s="122"/>
      <c r="GXC13" s="122"/>
      <c r="GXD13" s="122"/>
      <c r="GXE13" s="122"/>
      <c r="GXF13" s="122"/>
      <c r="GXG13" s="122"/>
      <c r="GXH13" s="122"/>
      <c r="GXI13" s="122"/>
      <c r="GXJ13" s="122"/>
      <c r="GXK13" s="122"/>
      <c r="GXL13" s="122"/>
      <c r="GXM13" s="122"/>
      <c r="GXN13" s="122"/>
      <c r="GXO13" s="122"/>
      <c r="GXP13" s="122"/>
      <c r="GXQ13" s="122"/>
      <c r="GXR13" s="122"/>
      <c r="GXS13" s="122"/>
      <c r="GXT13" s="122"/>
      <c r="GXU13" s="122"/>
      <c r="GXV13" s="122"/>
      <c r="GXW13" s="122"/>
      <c r="GXX13" s="122"/>
      <c r="GXY13" s="122"/>
      <c r="GXZ13" s="122"/>
      <c r="GYA13" s="122"/>
      <c r="GYB13" s="122"/>
      <c r="GYC13" s="122"/>
      <c r="GYD13" s="122"/>
      <c r="GYE13" s="122"/>
      <c r="GYF13" s="122"/>
      <c r="GYG13" s="122"/>
      <c r="GYH13" s="122"/>
      <c r="GYI13" s="122"/>
      <c r="GYJ13" s="122"/>
      <c r="GYK13" s="122"/>
      <c r="GYL13" s="122"/>
      <c r="GYM13" s="122"/>
      <c r="GYN13" s="122"/>
      <c r="GYO13" s="122"/>
      <c r="GYP13" s="122"/>
      <c r="GYQ13" s="122"/>
      <c r="GYR13" s="122"/>
      <c r="GYS13" s="122"/>
      <c r="GYT13" s="122"/>
      <c r="GYU13" s="122"/>
      <c r="GYV13" s="122"/>
      <c r="GYW13" s="122"/>
      <c r="GYX13" s="122"/>
      <c r="GYY13" s="122"/>
      <c r="GYZ13" s="122"/>
      <c r="GZA13" s="122"/>
      <c r="GZB13" s="122"/>
      <c r="GZC13" s="122"/>
      <c r="GZD13" s="122"/>
      <c r="GZE13" s="122"/>
      <c r="GZF13" s="122"/>
      <c r="GZG13" s="122"/>
      <c r="GZH13" s="122"/>
      <c r="GZI13" s="122"/>
      <c r="GZJ13" s="122"/>
      <c r="GZK13" s="122"/>
      <c r="GZL13" s="122"/>
      <c r="GZM13" s="122"/>
      <c r="GZN13" s="122"/>
      <c r="GZO13" s="122"/>
      <c r="GZP13" s="122"/>
      <c r="GZQ13" s="122"/>
      <c r="GZR13" s="122"/>
      <c r="GZS13" s="122"/>
      <c r="GZT13" s="122"/>
      <c r="GZU13" s="122"/>
      <c r="GZV13" s="122"/>
      <c r="GZW13" s="122"/>
      <c r="GZX13" s="122"/>
      <c r="GZY13" s="122"/>
      <c r="GZZ13" s="122"/>
      <c r="HAA13" s="122"/>
      <c r="HAB13" s="122"/>
      <c r="HAC13" s="122"/>
      <c r="HAD13" s="122"/>
      <c r="HAE13" s="122"/>
      <c r="HAF13" s="122"/>
      <c r="HAG13" s="122"/>
      <c r="HAH13" s="122"/>
      <c r="HAI13" s="122"/>
      <c r="HAJ13" s="122"/>
      <c r="HAK13" s="122"/>
      <c r="HAL13" s="122"/>
      <c r="HAM13" s="122"/>
      <c r="HAN13" s="122"/>
      <c r="HAO13" s="122"/>
      <c r="HAP13" s="122"/>
      <c r="HAQ13" s="122"/>
      <c r="HAR13" s="122"/>
      <c r="HAS13" s="122"/>
      <c r="HAT13" s="122"/>
      <c r="HAU13" s="122"/>
      <c r="HAV13" s="122"/>
      <c r="HAW13" s="122"/>
      <c r="HAX13" s="122"/>
      <c r="HAY13" s="122"/>
      <c r="HAZ13" s="122"/>
      <c r="HBA13" s="122"/>
      <c r="HBB13" s="122"/>
      <c r="HBC13" s="122"/>
      <c r="HBD13" s="122"/>
      <c r="HBE13" s="122"/>
      <c r="HBF13" s="122"/>
      <c r="HBG13" s="122"/>
      <c r="HBH13" s="122"/>
      <c r="HBI13" s="122"/>
      <c r="HBJ13" s="122"/>
      <c r="HBK13" s="122"/>
      <c r="HBL13" s="122"/>
      <c r="HBM13" s="122"/>
      <c r="HBN13" s="122"/>
      <c r="HBO13" s="122"/>
      <c r="HBP13" s="122"/>
      <c r="HBQ13" s="122"/>
      <c r="HBR13" s="122"/>
      <c r="HBS13" s="122"/>
      <c r="HBT13" s="122"/>
      <c r="HBU13" s="122"/>
      <c r="HBV13" s="122"/>
      <c r="HBW13" s="122"/>
      <c r="HBX13" s="122"/>
      <c r="HBY13" s="122"/>
      <c r="HBZ13" s="122"/>
      <c r="HCA13" s="122"/>
      <c r="HCB13" s="122"/>
      <c r="HCC13" s="122"/>
      <c r="HCD13" s="122"/>
      <c r="HCE13" s="122"/>
      <c r="HCF13" s="122"/>
      <c r="HCG13" s="122"/>
      <c r="HCH13" s="122"/>
      <c r="HCI13" s="122"/>
      <c r="HCJ13" s="122"/>
      <c r="HCK13" s="122"/>
      <c r="HCL13" s="122"/>
      <c r="HCM13" s="122"/>
      <c r="HCN13" s="122"/>
      <c r="HCO13" s="122"/>
      <c r="HCP13" s="122"/>
      <c r="HCQ13" s="122"/>
      <c r="HCR13" s="122"/>
      <c r="HCS13" s="122"/>
      <c r="HCT13" s="122"/>
      <c r="HCU13" s="122"/>
      <c r="HCV13" s="122"/>
      <c r="HCW13" s="122"/>
      <c r="HCX13" s="122"/>
      <c r="HCY13" s="122"/>
      <c r="HCZ13" s="122"/>
      <c r="HDA13" s="122"/>
      <c r="HDB13" s="122"/>
      <c r="HDC13" s="122"/>
      <c r="HDD13" s="122"/>
      <c r="HDE13" s="122"/>
      <c r="HDF13" s="122"/>
      <c r="HDG13" s="122"/>
      <c r="HDH13" s="122"/>
      <c r="HDI13" s="122"/>
      <c r="HDJ13" s="122"/>
      <c r="HDK13" s="122"/>
      <c r="HDL13" s="122"/>
      <c r="HDM13" s="122"/>
      <c r="HDN13" s="122"/>
      <c r="HDO13" s="122"/>
      <c r="HDP13" s="122"/>
      <c r="HDQ13" s="122"/>
      <c r="HDR13" s="122"/>
      <c r="HDS13" s="122"/>
      <c r="HDT13" s="122"/>
      <c r="HDU13" s="122"/>
      <c r="HDV13" s="122"/>
      <c r="HDW13" s="122"/>
      <c r="HDX13" s="122"/>
      <c r="HDY13" s="122"/>
      <c r="HDZ13" s="122"/>
      <c r="HEA13" s="122"/>
      <c r="HEB13" s="122"/>
      <c r="HEC13" s="122"/>
      <c r="HED13" s="122"/>
      <c r="HEE13" s="122"/>
      <c r="HEF13" s="122"/>
      <c r="HEG13" s="122"/>
      <c r="HEH13" s="122"/>
      <c r="HEI13" s="122"/>
      <c r="HEJ13" s="122"/>
      <c r="HEK13" s="122"/>
      <c r="HEL13" s="122"/>
      <c r="HEM13" s="122"/>
      <c r="HEN13" s="122"/>
      <c r="HEO13" s="122"/>
      <c r="HEP13" s="122"/>
      <c r="HEQ13" s="122"/>
      <c r="HER13" s="122"/>
      <c r="HES13" s="122"/>
      <c r="HET13" s="122"/>
      <c r="HEU13" s="122"/>
      <c r="HEV13" s="122"/>
      <c r="HEW13" s="122"/>
      <c r="HEX13" s="122"/>
      <c r="HEY13" s="122"/>
      <c r="HEZ13" s="122"/>
      <c r="HFA13" s="122"/>
      <c r="HFB13" s="122"/>
      <c r="HFC13" s="122"/>
      <c r="HFD13" s="122"/>
      <c r="HFE13" s="122"/>
      <c r="HFF13" s="122"/>
      <c r="HFG13" s="122"/>
      <c r="HFH13" s="122"/>
      <c r="HFI13" s="122"/>
      <c r="HFJ13" s="122"/>
      <c r="HFK13" s="122"/>
      <c r="HFL13" s="122"/>
      <c r="HFM13" s="122"/>
      <c r="HFN13" s="122"/>
      <c r="HFO13" s="122"/>
      <c r="HFP13" s="122"/>
      <c r="HFQ13" s="122"/>
      <c r="HFR13" s="122"/>
      <c r="HFS13" s="122"/>
      <c r="HFT13" s="122"/>
      <c r="HFU13" s="122"/>
      <c r="HFV13" s="122"/>
      <c r="HFW13" s="122"/>
      <c r="HFX13" s="122"/>
      <c r="HFY13" s="122"/>
      <c r="HFZ13" s="122"/>
      <c r="HGA13" s="122"/>
      <c r="HGB13" s="122"/>
      <c r="HGC13" s="122"/>
      <c r="HGD13" s="122"/>
      <c r="HGE13" s="122"/>
      <c r="HGF13" s="122"/>
      <c r="HGG13" s="122"/>
      <c r="HGH13" s="122"/>
      <c r="HGI13" s="122"/>
      <c r="HGJ13" s="122"/>
      <c r="HGK13" s="122"/>
      <c r="HGL13" s="122"/>
      <c r="HGM13" s="122"/>
      <c r="HGN13" s="122"/>
      <c r="HGO13" s="122"/>
      <c r="HGP13" s="122"/>
      <c r="HGQ13" s="122"/>
      <c r="HGR13" s="122"/>
      <c r="HGS13" s="122"/>
      <c r="HGT13" s="122"/>
      <c r="HGU13" s="122"/>
      <c r="HGV13" s="122"/>
      <c r="HGW13" s="122"/>
      <c r="HGX13" s="122"/>
      <c r="HGY13" s="122"/>
      <c r="HGZ13" s="122"/>
      <c r="HHA13" s="122"/>
      <c r="HHB13" s="122"/>
      <c r="HHC13" s="122"/>
      <c r="HHD13" s="122"/>
      <c r="HHE13" s="122"/>
      <c r="HHF13" s="122"/>
      <c r="HHG13" s="122"/>
      <c r="HHH13" s="122"/>
      <c r="HHI13" s="122"/>
      <c r="HHJ13" s="122"/>
      <c r="HHK13" s="122"/>
      <c r="HHL13" s="122"/>
      <c r="HHM13" s="122"/>
      <c r="HHN13" s="122"/>
      <c r="HHO13" s="122"/>
      <c r="HHP13" s="122"/>
      <c r="HHQ13" s="122"/>
      <c r="HHR13" s="122"/>
      <c r="HHS13" s="122"/>
      <c r="HHT13" s="122"/>
      <c r="HHU13" s="122"/>
      <c r="HHV13" s="122"/>
      <c r="HHW13" s="122"/>
      <c r="HHX13" s="122"/>
      <c r="HHY13" s="122"/>
      <c r="HHZ13" s="122"/>
      <c r="HIA13" s="122"/>
      <c r="HIB13" s="122"/>
      <c r="HIC13" s="122"/>
      <c r="HID13" s="122"/>
      <c r="HIE13" s="122"/>
      <c r="HIF13" s="122"/>
      <c r="HIG13" s="122"/>
      <c r="HIH13" s="122"/>
      <c r="HII13" s="122"/>
      <c r="HIJ13" s="122"/>
      <c r="HIK13" s="122"/>
      <c r="HIL13" s="122"/>
      <c r="HIM13" s="122"/>
      <c r="HIN13" s="122"/>
      <c r="HIO13" s="122"/>
      <c r="HIP13" s="122"/>
      <c r="HIQ13" s="122"/>
      <c r="HIR13" s="122"/>
      <c r="HIS13" s="122"/>
      <c r="HIT13" s="122"/>
      <c r="HIU13" s="122"/>
      <c r="HIV13" s="122"/>
      <c r="HIW13" s="122"/>
      <c r="HIX13" s="122"/>
      <c r="HIY13" s="122"/>
      <c r="HIZ13" s="122"/>
      <c r="HJA13" s="122"/>
      <c r="HJB13" s="122"/>
      <c r="HJC13" s="122"/>
      <c r="HJD13" s="122"/>
      <c r="HJE13" s="122"/>
      <c r="HJF13" s="122"/>
      <c r="HJG13" s="122"/>
      <c r="HJH13" s="122"/>
      <c r="HJI13" s="122"/>
      <c r="HJJ13" s="122"/>
      <c r="HJK13" s="122"/>
      <c r="HJL13" s="122"/>
      <c r="HJM13" s="122"/>
      <c r="HJN13" s="122"/>
      <c r="HJO13" s="122"/>
      <c r="HJP13" s="122"/>
      <c r="HJQ13" s="122"/>
      <c r="HJR13" s="122"/>
      <c r="HJS13" s="122"/>
      <c r="HJT13" s="122"/>
      <c r="HJU13" s="122"/>
      <c r="HJV13" s="122"/>
      <c r="HJW13" s="122"/>
      <c r="HJX13" s="122"/>
      <c r="HJY13" s="122"/>
      <c r="HJZ13" s="122"/>
      <c r="HKA13" s="122"/>
      <c r="HKB13" s="122"/>
      <c r="HKC13" s="122"/>
      <c r="HKD13" s="122"/>
      <c r="HKE13" s="122"/>
      <c r="HKF13" s="122"/>
      <c r="HKG13" s="122"/>
      <c r="HKH13" s="122"/>
      <c r="HKI13" s="122"/>
      <c r="HKJ13" s="122"/>
      <c r="HKK13" s="122"/>
      <c r="HKL13" s="122"/>
      <c r="HKM13" s="122"/>
      <c r="HKN13" s="122"/>
      <c r="HKO13" s="122"/>
      <c r="HKP13" s="122"/>
      <c r="HKQ13" s="122"/>
      <c r="HKR13" s="122"/>
      <c r="HKS13" s="122"/>
      <c r="HKT13" s="122"/>
      <c r="HKU13" s="122"/>
      <c r="HKV13" s="122"/>
      <c r="HKW13" s="122"/>
      <c r="HKX13" s="122"/>
      <c r="HKY13" s="122"/>
      <c r="HKZ13" s="122"/>
      <c r="HLA13" s="122"/>
      <c r="HLB13" s="122"/>
      <c r="HLC13" s="122"/>
      <c r="HLD13" s="122"/>
      <c r="HLE13" s="122"/>
      <c r="HLF13" s="122"/>
      <c r="HLG13" s="122"/>
      <c r="HLH13" s="122"/>
      <c r="HLI13" s="122"/>
      <c r="HLJ13" s="122"/>
      <c r="HLK13" s="122"/>
      <c r="HLL13" s="122"/>
      <c r="HLM13" s="122"/>
      <c r="HLN13" s="122"/>
      <c r="HLO13" s="122"/>
      <c r="HLP13" s="122"/>
      <c r="HLQ13" s="122"/>
      <c r="HLR13" s="122"/>
      <c r="HLS13" s="122"/>
      <c r="HLT13" s="122"/>
      <c r="HLU13" s="122"/>
      <c r="HLV13" s="122"/>
      <c r="HLW13" s="122"/>
      <c r="HLX13" s="122"/>
      <c r="HLY13" s="122"/>
      <c r="HLZ13" s="122"/>
      <c r="HMA13" s="122"/>
      <c r="HMB13" s="122"/>
      <c r="HMC13" s="122"/>
      <c r="HMD13" s="122"/>
      <c r="HME13" s="122"/>
      <c r="HMF13" s="122"/>
      <c r="HMG13" s="122"/>
      <c r="HMH13" s="122"/>
      <c r="HMI13" s="122"/>
      <c r="HMJ13" s="122"/>
      <c r="HMK13" s="122"/>
      <c r="HML13" s="122"/>
      <c r="HMM13" s="122"/>
      <c r="HMN13" s="122"/>
      <c r="HMO13" s="122"/>
      <c r="HMP13" s="122"/>
      <c r="HMQ13" s="122"/>
      <c r="HMR13" s="122"/>
      <c r="HMS13" s="122"/>
      <c r="HMT13" s="122"/>
      <c r="HMU13" s="122"/>
      <c r="HMV13" s="122"/>
      <c r="HMW13" s="122"/>
      <c r="HMX13" s="122"/>
      <c r="HMY13" s="122"/>
      <c r="HMZ13" s="122"/>
      <c r="HNA13" s="122"/>
      <c r="HNB13" s="122"/>
      <c r="HNC13" s="122"/>
      <c r="HND13" s="122"/>
      <c r="HNE13" s="122"/>
      <c r="HNF13" s="122"/>
      <c r="HNG13" s="122"/>
      <c r="HNH13" s="122"/>
      <c r="HNI13" s="122"/>
      <c r="HNJ13" s="122"/>
      <c r="HNK13" s="122"/>
      <c r="HNL13" s="122"/>
      <c r="HNM13" s="122"/>
      <c r="HNN13" s="122"/>
      <c r="HNO13" s="122"/>
      <c r="HNP13" s="122"/>
      <c r="HNQ13" s="122"/>
      <c r="HNR13" s="122"/>
      <c r="HNS13" s="122"/>
      <c r="HNT13" s="122"/>
      <c r="HNU13" s="122"/>
      <c r="HNV13" s="122"/>
      <c r="HNW13" s="122"/>
      <c r="HNX13" s="122"/>
      <c r="HNY13" s="122"/>
      <c r="HNZ13" s="122"/>
      <c r="HOA13" s="122"/>
      <c r="HOB13" s="122"/>
      <c r="HOC13" s="122"/>
      <c r="HOD13" s="122"/>
      <c r="HOE13" s="122"/>
      <c r="HOF13" s="122"/>
      <c r="HOG13" s="122"/>
      <c r="HOH13" s="122"/>
      <c r="HOI13" s="122"/>
      <c r="HOJ13" s="122"/>
      <c r="HOK13" s="122"/>
      <c r="HOL13" s="122"/>
      <c r="HOM13" s="122"/>
      <c r="HON13" s="122"/>
      <c r="HOO13" s="122"/>
      <c r="HOP13" s="122"/>
      <c r="HOQ13" s="122"/>
      <c r="HOR13" s="122"/>
      <c r="HOS13" s="122"/>
      <c r="HOT13" s="122"/>
      <c r="HOU13" s="122"/>
      <c r="HOV13" s="122"/>
      <c r="HOW13" s="122"/>
      <c r="HOX13" s="122"/>
      <c r="HOY13" s="122"/>
      <c r="HOZ13" s="122"/>
      <c r="HPA13" s="122"/>
      <c r="HPB13" s="122"/>
      <c r="HPC13" s="122"/>
      <c r="HPD13" s="122"/>
      <c r="HPE13" s="122"/>
      <c r="HPF13" s="122"/>
      <c r="HPG13" s="122"/>
      <c r="HPH13" s="122"/>
      <c r="HPI13" s="122"/>
      <c r="HPJ13" s="122"/>
      <c r="HPK13" s="122"/>
      <c r="HPL13" s="122"/>
      <c r="HPM13" s="122"/>
      <c r="HPN13" s="122"/>
      <c r="HPO13" s="122"/>
      <c r="HPP13" s="122"/>
      <c r="HPQ13" s="122"/>
      <c r="HPR13" s="122"/>
      <c r="HPS13" s="122"/>
      <c r="HPT13" s="122"/>
      <c r="HPU13" s="122"/>
      <c r="HPV13" s="122"/>
      <c r="HPW13" s="122"/>
      <c r="HPX13" s="122"/>
      <c r="HPY13" s="122"/>
      <c r="HPZ13" s="122"/>
      <c r="HQA13" s="122"/>
      <c r="HQB13" s="122"/>
      <c r="HQC13" s="122"/>
      <c r="HQD13" s="122"/>
      <c r="HQE13" s="122"/>
      <c r="HQF13" s="122"/>
      <c r="HQG13" s="122"/>
      <c r="HQH13" s="122"/>
      <c r="HQI13" s="122"/>
      <c r="HQJ13" s="122"/>
      <c r="HQK13" s="122"/>
      <c r="HQL13" s="122"/>
      <c r="HQM13" s="122"/>
      <c r="HQN13" s="122"/>
      <c r="HQO13" s="122"/>
      <c r="HQP13" s="122"/>
      <c r="HQQ13" s="122"/>
      <c r="HQR13" s="122"/>
      <c r="HQS13" s="122"/>
      <c r="HQT13" s="122"/>
      <c r="HQU13" s="122"/>
      <c r="HQV13" s="122"/>
      <c r="HQW13" s="122"/>
      <c r="HQX13" s="122"/>
      <c r="HQY13" s="122"/>
      <c r="HQZ13" s="122"/>
      <c r="HRA13" s="122"/>
      <c r="HRB13" s="122"/>
      <c r="HRC13" s="122"/>
      <c r="HRD13" s="122"/>
      <c r="HRE13" s="122"/>
      <c r="HRF13" s="122"/>
      <c r="HRG13" s="122"/>
      <c r="HRH13" s="122"/>
      <c r="HRI13" s="122"/>
      <c r="HRJ13" s="122"/>
      <c r="HRK13" s="122"/>
      <c r="HRL13" s="122"/>
      <c r="HRM13" s="122"/>
      <c r="HRN13" s="122"/>
      <c r="HRO13" s="122"/>
      <c r="HRP13" s="122"/>
      <c r="HRQ13" s="122"/>
      <c r="HRR13" s="122"/>
      <c r="HRS13" s="122"/>
      <c r="HRT13" s="122"/>
      <c r="HRU13" s="122"/>
      <c r="HRV13" s="122"/>
      <c r="HRW13" s="122"/>
      <c r="HRX13" s="122"/>
      <c r="HRY13" s="122"/>
      <c r="HRZ13" s="122"/>
      <c r="HSA13" s="122"/>
      <c r="HSB13" s="122"/>
      <c r="HSC13" s="122"/>
      <c r="HSD13" s="122"/>
      <c r="HSE13" s="122"/>
      <c r="HSF13" s="122"/>
      <c r="HSG13" s="122"/>
      <c r="HSH13" s="122"/>
      <c r="HSI13" s="122"/>
      <c r="HSJ13" s="122"/>
      <c r="HSK13" s="122"/>
      <c r="HSL13" s="122"/>
      <c r="HSM13" s="122"/>
      <c r="HSN13" s="122"/>
      <c r="HSO13" s="122"/>
      <c r="HSP13" s="122"/>
      <c r="HSQ13" s="122"/>
      <c r="HSR13" s="122"/>
      <c r="HSS13" s="122"/>
      <c r="HST13" s="122"/>
      <c r="HSU13" s="122"/>
      <c r="HSV13" s="122"/>
      <c r="HSW13" s="122"/>
      <c r="HSX13" s="122"/>
      <c r="HSY13" s="122"/>
      <c r="HSZ13" s="122"/>
      <c r="HTA13" s="122"/>
      <c r="HTB13" s="122"/>
      <c r="HTC13" s="122"/>
      <c r="HTD13" s="122"/>
      <c r="HTE13" s="122"/>
      <c r="HTF13" s="122"/>
      <c r="HTG13" s="122"/>
      <c r="HTH13" s="122"/>
      <c r="HTI13" s="122"/>
      <c r="HTJ13" s="122"/>
      <c r="HTK13" s="122"/>
      <c r="HTL13" s="122"/>
      <c r="HTM13" s="122"/>
      <c r="HTN13" s="122"/>
      <c r="HTO13" s="122"/>
      <c r="HTP13" s="122"/>
      <c r="HTQ13" s="122"/>
      <c r="HTR13" s="122"/>
      <c r="HTS13" s="122"/>
      <c r="HTT13" s="122"/>
      <c r="HTU13" s="122"/>
      <c r="HTV13" s="122"/>
      <c r="HTW13" s="122"/>
      <c r="HTX13" s="122"/>
      <c r="HTY13" s="122"/>
      <c r="HTZ13" s="122"/>
      <c r="HUA13" s="122"/>
      <c r="HUB13" s="122"/>
      <c r="HUC13" s="122"/>
      <c r="HUD13" s="122"/>
      <c r="HUE13" s="122"/>
      <c r="HUF13" s="122"/>
      <c r="HUG13" s="122"/>
      <c r="HUH13" s="122"/>
      <c r="HUI13" s="122"/>
      <c r="HUJ13" s="122"/>
      <c r="HUK13" s="122"/>
      <c r="HUL13" s="122"/>
      <c r="HUM13" s="122"/>
      <c r="HUN13" s="122"/>
      <c r="HUO13" s="122"/>
      <c r="HUP13" s="122"/>
      <c r="HUQ13" s="122"/>
      <c r="HUR13" s="122"/>
      <c r="HUS13" s="122"/>
      <c r="HUT13" s="122"/>
      <c r="HUU13" s="122"/>
      <c r="HUV13" s="122"/>
      <c r="HUW13" s="122"/>
      <c r="HUX13" s="122"/>
      <c r="HUY13" s="122"/>
      <c r="HUZ13" s="122"/>
      <c r="HVA13" s="122"/>
      <c r="HVB13" s="122"/>
      <c r="HVC13" s="122"/>
      <c r="HVD13" s="122"/>
      <c r="HVE13" s="122"/>
      <c r="HVF13" s="122"/>
      <c r="HVG13" s="122"/>
      <c r="HVH13" s="122"/>
      <c r="HVI13" s="122"/>
      <c r="HVJ13" s="122"/>
      <c r="HVK13" s="122"/>
      <c r="HVL13" s="122"/>
      <c r="HVM13" s="122"/>
      <c r="HVN13" s="122"/>
      <c r="HVO13" s="122"/>
      <c r="HVP13" s="122"/>
      <c r="HVQ13" s="122"/>
      <c r="HVR13" s="122"/>
      <c r="HVS13" s="122"/>
      <c r="HVT13" s="122"/>
      <c r="HVU13" s="122"/>
      <c r="HVV13" s="122"/>
      <c r="HVW13" s="122"/>
      <c r="HVX13" s="122"/>
      <c r="HVY13" s="122"/>
      <c r="HVZ13" s="122"/>
      <c r="HWA13" s="122"/>
      <c r="HWB13" s="122"/>
      <c r="HWC13" s="122"/>
      <c r="HWD13" s="122"/>
      <c r="HWE13" s="122"/>
      <c r="HWF13" s="122"/>
      <c r="HWG13" s="122"/>
      <c r="HWH13" s="122"/>
      <c r="HWI13" s="122"/>
      <c r="HWJ13" s="122"/>
      <c r="HWK13" s="122"/>
      <c r="HWL13" s="122"/>
      <c r="HWM13" s="122"/>
      <c r="HWN13" s="122"/>
      <c r="HWO13" s="122"/>
      <c r="HWP13" s="122"/>
      <c r="HWQ13" s="122"/>
      <c r="HWR13" s="122"/>
      <c r="HWS13" s="122"/>
      <c r="HWT13" s="122"/>
      <c r="HWU13" s="122"/>
      <c r="HWV13" s="122"/>
      <c r="HWW13" s="122"/>
      <c r="HWX13" s="122"/>
      <c r="HWY13" s="122"/>
      <c r="HWZ13" s="122"/>
      <c r="HXA13" s="122"/>
      <c r="HXB13" s="122"/>
      <c r="HXC13" s="122"/>
      <c r="HXD13" s="122"/>
      <c r="HXE13" s="122"/>
      <c r="HXF13" s="122"/>
      <c r="HXG13" s="122"/>
      <c r="HXH13" s="122"/>
      <c r="HXI13" s="122"/>
      <c r="HXJ13" s="122"/>
      <c r="HXK13" s="122"/>
      <c r="HXL13" s="122"/>
      <c r="HXM13" s="122"/>
      <c r="HXN13" s="122"/>
      <c r="HXO13" s="122"/>
      <c r="HXP13" s="122"/>
      <c r="HXQ13" s="122"/>
      <c r="HXR13" s="122"/>
      <c r="HXS13" s="122"/>
      <c r="HXT13" s="122"/>
      <c r="HXU13" s="122"/>
      <c r="HXV13" s="122"/>
      <c r="HXW13" s="122"/>
      <c r="HXX13" s="122"/>
      <c r="HXY13" s="122"/>
      <c r="HXZ13" s="122"/>
      <c r="HYA13" s="122"/>
      <c r="HYB13" s="122"/>
      <c r="HYC13" s="122"/>
      <c r="HYD13" s="122"/>
      <c r="HYE13" s="122"/>
      <c r="HYF13" s="122"/>
      <c r="HYG13" s="122"/>
      <c r="HYH13" s="122"/>
      <c r="HYI13" s="122"/>
      <c r="HYJ13" s="122"/>
      <c r="HYK13" s="122"/>
      <c r="HYL13" s="122"/>
      <c r="HYM13" s="122"/>
      <c r="HYN13" s="122"/>
      <c r="HYO13" s="122"/>
      <c r="HYP13" s="122"/>
      <c r="HYQ13" s="122"/>
      <c r="HYR13" s="122"/>
      <c r="HYS13" s="122"/>
      <c r="HYT13" s="122"/>
      <c r="HYU13" s="122"/>
      <c r="HYV13" s="122"/>
      <c r="HYW13" s="122"/>
      <c r="HYX13" s="122"/>
      <c r="HYY13" s="122"/>
      <c r="HYZ13" s="122"/>
      <c r="HZA13" s="122"/>
      <c r="HZB13" s="122"/>
      <c r="HZC13" s="122"/>
      <c r="HZD13" s="122"/>
      <c r="HZE13" s="122"/>
      <c r="HZF13" s="122"/>
      <c r="HZG13" s="122"/>
      <c r="HZH13" s="122"/>
      <c r="HZI13" s="122"/>
      <c r="HZJ13" s="122"/>
      <c r="HZK13" s="122"/>
      <c r="HZL13" s="122"/>
      <c r="HZM13" s="122"/>
      <c r="HZN13" s="122"/>
      <c r="HZO13" s="122"/>
      <c r="HZP13" s="122"/>
      <c r="HZQ13" s="122"/>
      <c r="HZR13" s="122"/>
      <c r="HZS13" s="122"/>
      <c r="HZT13" s="122"/>
      <c r="HZU13" s="122"/>
      <c r="HZV13" s="122"/>
      <c r="HZW13" s="122"/>
      <c r="HZX13" s="122"/>
      <c r="HZY13" s="122"/>
      <c r="HZZ13" s="122"/>
      <c r="IAA13" s="122"/>
      <c r="IAB13" s="122"/>
      <c r="IAC13" s="122"/>
      <c r="IAD13" s="122"/>
      <c r="IAE13" s="122"/>
      <c r="IAF13" s="122"/>
      <c r="IAG13" s="122"/>
      <c r="IAH13" s="122"/>
      <c r="IAI13" s="122"/>
      <c r="IAJ13" s="122"/>
      <c r="IAK13" s="122"/>
      <c r="IAL13" s="122"/>
      <c r="IAM13" s="122"/>
      <c r="IAN13" s="122"/>
      <c r="IAO13" s="122"/>
      <c r="IAP13" s="122"/>
      <c r="IAQ13" s="122"/>
      <c r="IAR13" s="122"/>
      <c r="IAS13" s="122"/>
      <c r="IAT13" s="122"/>
      <c r="IAU13" s="122"/>
      <c r="IAV13" s="122"/>
      <c r="IAW13" s="122"/>
      <c r="IAX13" s="122"/>
      <c r="IAY13" s="122"/>
      <c r="IAZ13" s="122"/>
      <c r="IBA13" s="122"/>
      <c r="IBB13" s="122"/>
      <c r="IBC13" s="122"/>
      <c r="IBD13" s="122"/>
      <c r="IBE13" s="122"/>
      <c r="IBF13" s="122"/>
      <c r="IBG13" s="122"/>
      <c r="IBH13" s="122"/>
      <c r="IBI13" s="122"/>
      <c r="IBJ13" s="122"/>
      <c r="IBK13" s="122"/>
      <c r="IBL13" s="122"/>
      <c r="IBM13" s="122"/>
      <c r="IBN13" s="122"/>
      <c r="IBO13" s="122"/>
      <c r="IBP13" s="122"/>
      <c r="IBQ13" s="122"/>
      <c r="IBR13" s="122"/>
      <c r="IBS13" s="122"/>
      <c r="IBT13" s="122"/>
      <c r="IBU13" s="122"/>
      <c r="IBV13" s="122"/>
      <c r="IBW13" s="122"/>
      <c r="IBX13" s="122"/>
      <c r="IBY13" s="122"/>
      <c r="IBZ13" s="122"/>
      <c r="ICA13" s="122"/>
      <c r="ICB13" s="122"/>
      <c r="ICC13" s="122"/>
      <c r="ICD13" s="122"/>
      <c r="ICE13" s="122"/>
      <c r="ICF13" s="122"/>
      <c r="ICG13" s="122"/>
      <c r="ICH13" s="122"/>
      <c r="ICI13" s="122"/>
      <c r="ICJ13" s="122"/>
      <c r="ICK13" s="122"/>
      <c r="ICL13" s="122"/>
      <c r="ICM13" s="122"/>
      <c r="ICN13" s="122"/>
      <c r="ICO13" s="122"/>
      <c r="ICP13" s="122"/>
      <c r="ICQ13" s="122"/>
      <c r="ICR13" s="122"/>
      <c r="ICS13" s="122"/>
      <c r="ICT13" s="122"/>
      <c r="ICU13" s="122"/>
      <c r="ICV13" s="122"/>
      <c r="ICW13" s="122"/>
      <c r="ICX13" s="122"/>
      <c r="ICY13" s="122"/>
      <c r="ICZ13" s="122"/>
      <c r="IDA13" s="122"/>
      <c r="IDB13" s="122"/>
      <c r="IDC13" s="122"/>
      <c r="IDD13" s="122"/>
      <c r="IDE13" s="122"/>
      <c r="IDF13" s="122"/>
      <c r="IDG13" s="122"/>
      <c r="IDH13" s="122"/>
      <c r="IDI13" s="122"/>
      <c r="IDJ13" s="122"/>
      <c r="IDK13" s="122"/>
      <c r="IDL13" s="122"/>
      <c r="IDM13" s="122"/>
      <c r="IDN13" s="122"/>
      <c r="IDO13" s="122"/>
      <c r="IDP13" s="122"/>
      <c r="IDQ13" s="122"/>
      <c r="IDR13" s="122"/>
      <c r="IDS13" s="122"/>
      <c r="IDT13" s="122"/>
      <c r="IDU13" s="122"/>
      <c r="IDV13" s="122"/>
      <c r="IDW13" s="122"/>
      <c r="IDX13" s="122"/>
      <c r="IDY13" s="122"/>
      <c r="IDZ13" s="122"/>
      <c r="IEA13" s="122"/>
      <c r="IEB13" s="122"/>
      <c r="IEC13" s="122"/>
      <c r="IED13" s="122"/>
      <c r="IEE13" s="122"/>
      <c r="IEF13" s="122"/>
      <c r="IEG13" s="122"/>
      <c r="IEH13" s="122"/>
      <c r="IEI13" s="122"/>
      <c r="IEJ13" s="122"/>
      <c r="IEK13" s="122"/>
      <c r="IEL13" s="122"/>
      <c r="IEM13" s="122"/>
      <c r="IEN13" s="122"/>
      <c r="IEO13" s="122"/>
      <c r="IEP13" s="122"/>
      <c r="IEQ13" s="122"/>
      <c r="IER13" s="122"/>
      <c r="IES13" s="122"/>
      <c r="IET13" s="122"/>
      <c r="IEU13" s="122"/>
      <c r="IEV13" s="122"/>
      <c r="IEW13" s="122"/>
      <c r="IEX13" s="122"/>
      <c r="IEY13" s="122"/>
      <c r="IEZ13" s="122"/>
      <c r="IFA13" s="122"/>
      <c r="IFB13" s="122"/>
      <c r="IFC13" s="122"/>
      <c r="IFD13" s="122"/>
      <c r="IFE13" s="122"/>
      <c r="IFF13" s="122"/>
      <c r="IFG13" s="122"/>
      <c r="IFH13" s="122"/>
      <c r="IFI13" s="122"/>
      <c r="IFJ13" s="122"/>
      <c r="IFK13" s="122"/>
      <c r="IFL13" s="122"/>
      <c r="IFM13" s="122"/>
      <c r="IFN13" s="122"/>
      <c r="IFO13" s="122"/>
      <c r="IFP13" s="122"/>
      <c r="IFQ13" s="122"/>
      <c r="IFR13" s="122"/>
      <c r="IFS13" s="122"/>
      <c r="IFT13" s="122"/>
      <c r="IFU13" s="122"/>
      <c r="IFV13" s="122"/>
      <c r="IFW13" s="122"/>
      <c r="IFX13" s="122"/>
      <c r="IFY13" s="122"/>
      <c r="IFZ13" s="122"/>
      <c r="IGA13" s="122"/>
      <c r="IGB13" s="122"/>
      <c r="IGC13" s="122"/>
      <c r="IGD13" s="122"/>
      <c r="IGE13" s="122"/>
      <c r="IGF13" s="122"/>
      <c r="IGG13" s="122"/>
      <c r="IGH13" s="122"/>
      <c r="IGI13" s="122"/>
      <c r="IGJ13" s="122"/>
      <c r="IGK13" s="122"/>
      <c r="IGL13" s="122"/>
      <c r="IGM13" s="122"/>
      <c r="IGN13" s="122"/>
      <c r="IGO13" s="122"/>
      <c r="IGP13" s="122"/>
      <c r="IGQ13" s="122"/>
      <c r="IGR13" s="122"/>
      <c r="IGS13" s="122"/>
      <c r="IGT13" s="122"/>
      <c r="IGU13" s="122"/>
      <c r="IGV13" s="122"/>
      <c r="IGW13" s="122"/>
      <c r="IGX13" s="122"/>
      <c r="IGY13" s="122"/>
      <c r="IGZ13" s="122"/>
      <c r="IHA13" s="122"/>
      <c r="IHB13" s="122"/>
      <c r="IHC13" s="122"/>
      <c r="IHD13" s="122"/>
      <c r="IHE13" s="122"/>
      <c r="IHF13" s="122"/>
      <c r="IHG13" s="122"/>
      <c r="IHH13" s="122"/>
      <c r="IHI13" s="122"/>
      <c r="IHJ13" s="122"/>
      <c r="IHK13" s="122"/>
      <c r="IHL13" s="122"/>
      <c r="IHM13" s="122"/>
      <c r="IHN13" s="122"/>
      <c r="IHO13" s="122"/>
      <c r="IHP13" s="122"/>
      <c r="IHQ13" s="122"/>
      <c r="IHR13" s="122"/>
      <c r="IHS13" s="122"/>
      <c r="IHT13" s="122"/>
      <c r="IHU13" s="122"/>
      <c r="IHV13" s="122"/>
      <c r="IHW13" s="122"/>
      <c r="IHX13" s="122"/>
      <c r="IHY13" s="122"/>
      <c r="IHZ13" s="122"/>
      <c r="IIA13" s="122"/>
      <c r="IIB13" s="122"/>
      <c r="IIC13" s="122"/>
      <c r="IID13" s="122"/>
      <c r="IIE13" s="122"/>
      <c r="IIF13" s="122"/>
      <c r="IIG13" s="122"/>
      <c r="IIH13" s="122"/>
      <c r="III13" s="122"/>
      <c r="IIJ13" s="122"/>
      <c r="IIK13" s="122"/>
      <c r="IIL13" s="122"/>
      <c r="IIM13" s="122"/>
      <c r="IIN13" s="122"/>
      <c r="IIO13" s="122"/>
      <c r="IIP13" s="122"/>
      <c r="IIQ13" s="122"/>
      <c r="IIR13" s="122"/>
      <c r="IIS13" s="122"/>
      <c r="IIT13" s="122"/>
      <c r="IIU13" s="122"/>
      <c r="IIV13" s="122"/>
      <c r="IIW13" s="122"/>
      <c r="IIX13" s="122"/>
      <c r="IIY13" s="122"/>
      <c r="IIZ13" s="122"/>
      <c r="IJA13" s="122"/>
      <c r="IJB13" s="122"/>
      <c r="IJC13" s="122"/>
      <c r="IJD13" s="122"/>
      <c r="IJE13" s="122"/>
      <c r="IJF13" s="122"/>
      <c r="IJG13" s="122"/>
      <c r="IJH13" s="122"/>
      <c r="IJI13" s="122"/>
      <c r="IJJ13" s="122"/>
      <c r="IJK13" s="122"/>
      <c r="IJL13" s="122"/>
      <c r="IJM13" s="122"/>
      <c r="IJN13" s="122"/>
      <c r="IJO13" s="122"/>
      <c r="IJP13" s="122"/>
      <c r="IJQ13" s="122"/>
      <c r="IJR13" s="122"/>
      <c r="IJS13" s="122"/>
      <c r="IJT13" s="122"/>
      <c r="IJU13" s="122"/>
      <c r="IJV13" s="122"/>
      <c r="IJW13" s="122"/>
      <c r="IJX13" s="122"/>
      <c r="IJY13" s="122"/>
      <c r="IJZ13" s="122"/>
      <c r="IKA13" s="122"/>
      <c r="IKB13" s="122"/>
      <c r="IKC13" s="122"/>
      <c r="IKD13" s="122"/>
      <c r="IKE13" s="122"/>
      <c r="IKF13" s="122"/>
      <c r="IKG13" s="122"/>
      <c r="IKH13" s="122"/>
      <c r="IKI13" s="122"/>
      <c r="IKJ13" s="122"/>
      <c r="IKK13" s="122"/>
      <c r="IKL13" s="122"/>
      <c r="IKM13" s="122"/>
      <c r="IKN13" s="122"/>
      <c r="IKO13" s="122"/>
      <c r="IKP13" s="122"/>
      <c r="IKQ13" s="122"/>
      <c r="IKR13" s="122"/>
      <c r="IKS13" s="122"/>
      <c r="IKT13" s="122"/>
      <c r="IKU13" s="122"/>
      <c r="IKV13" s="122"/>
      <c r="IKW13" s="122"/>
      <c r="IKX13" s="122"/>
      <c r="IKY13" s="122"/>
      <c r="IKZ13" s="122"/>
      <c r="ILA13" s="122"/>
      <c r="ILB13" s="122"/>
      <c r="ILC13" s="122"/>
      <c r="ILD13" s="122"/>
      <c r="ILE13" s="122"/>
      <c r="ILF13" s="122"/>
      <c r="ILG13" s="122"/>
      <c r="ILH13" s="122"/>
      <c r="ILI13" s="122"/>
      <c r="ILJ13" s="122"/>
      <c r="ILK13" s="122"/>
      <c r="ILL13" s="122"/>
      <c r="ILM13" s="122"/>
      <c r="ILN13" s="122"/>
      <c r="ILO13" s="122"/>
      <c r="ILP13" s="122"/>
      <c r="ILQ13" s="122"/>
      <c r="ILR13" s="122"/>
      <c r="ILS13" s="122"/>
      <c r="ILT13" s="122"/>
      <c r="ILU13" s="122"/>
      <c r="ILV13" s="122"/>
      <c r="ILW13" s="122"/>
      <c r="ILX13" s="122"/>
      <c r="ILY13" s="122"/>
      <c r="ILZ13" s="122"/>
      <c r="IMA13" s="122"/>
      <c r="IMB13" s="122"/>
      <c r="IMC13" s="122"/>
      <c r="IMD13" s="122"/>
      <c r="IME13" s="122"/>
      <c r="IMF13" s="122"/>
      <c r="IMG13" s="122"/>
      <c r="IMH13" s="122"/>
      <c r="IMI13" s="122"/>
      <c r="IMJ13" s="122"/>
      <c r="IMK13" s="122"/>
      <c r="IML13" s="122"/>
      <c r="IMM13" s="122"/>
      <c r="IMN13" s="122"/>
      <c r="IMO13" s="122"/>
      <c r="IMP13" s="122"/>
      <c r="IMQ13" s="122"/>
      <c r="IMR13" s="122"/>
      <c r="IMS13" s="122"/>
      <c r="IMT13" s="122"/>
      <c r="IMU13" s="122"/>
      <c r="IMV13" s="122"/>
      <c r="IMW13" s="122"/>
      <c r="IMX13" s="122"/>
      <c r="IMY13" s="122"/>
      <c r="IMZ13" s="122"/>
      <c r="INA13" s="122"/>
      <c r="INB13" s="122"/>
      <c r="INC13" s="122"/>
      <c r="IND13" s="122"/>
      <c r="INE13" s="122"/>
      <c r="INF13" s="122"/>
      <c r="ING13" s="122"/>
      <c r="INH13" s="122"/>
      <c r="INI13" s="122"/>
      <c r="INJ13" s="122"/>
      <c r="INK13" s="122"/>
      <c r="INL13" s="122"/>
      <c r="INM13" s="122"/>
      <c r="INN13" s="122"/>
      <c r="INO13" s="122"/>
      <c r="INP13" s="122"/>
      <c r="INQ13" s="122"/>
      <c r="INR13" s="122"/>
      <c r="INS13" s="122"/>
      <c r="INT13" s="122"/>
      <c r="INU13" s="122"/>
      <c r="INV13" s="122"/>
      <c r="INW13" s="122"/>
      <c r="INX13" s="122"/>
      <c r="INY13" s="122"/>
      <c r="INZ13" s="122"/>
      <c r="IOA13" s="122"/>
      <c r="IOB13" s="122"/>
      <c r="IOC13" s="122"/>
      <c r="IOD13" s="122"/>
      <c r="IOE13" s="122"/>
      <c r="IOF13" s="122"/>
      <c r="IOG13" s="122"/>
      <c r="IOH13" s="122"/>
      <c r="IOI13" s="122"/>
      <c r="IOJ13" s="122"/>
      <c r="IOK13" s="122"/>
      <c r="IOL13" s="122"/>
      <c r="IOM13" s="122"/>
      <c r="ION13" s="122"/>
      <c r="IOO13" s="122"/>
      <c r="IOP13" s="122"/>
      <c r="IOQ13" s="122"/>
      <c r="IOR13" s="122"/>
      <c r="IOS13" s="122"/>
      <c r="IOT13" s="122"/>
      <c r="IOU13" s="122"/>
      <c r="IOV13" s="122"/>
      <c r="IOW13" s="122"/>
      <c r="IOX13" s="122"/>
      <c r="IOY13" s="122"/>
      <c r="IOZ13" s="122"/>
      <c r="IPA13" s="122"/>
      <c r="IPB13" s="122"/>
      <c r="IPC13" s="122"/>
      <c r="IPD13" s="122"/>
      <c r="IPE13" s="122"/>
      <c r="IPF13" s="122"/>
      <c r="IPG13" s="122"/>
      <c r="IPH13" s="122"/>
      <c r="IPI13" s="122"/>
      <c r="IPJ13" s="122"/>
      <c r="IPK13" s="122"/>
      <c r="IPL13" s="122"/>
      <c r="IPM13" s="122"/>
      <c r="IPN13" s="122"/>
      <c r="IPO13" s="122"/>
      <c r="IPP13" s="122"/>
      <c r="IPQ13" s="122"/>
      <c r="IPR13" s="122"/>
      <c r="IPS13" s="122"/>
      <c r="IPT13" s="122"/>
      <c r="IPU13" s="122"/>
      <c r="IPV13" s="122"/>
      <c r="IPW13" s="122"/>
      <c r="IPX13" s="122"/>
      <c r="IPY13" s="122"/>
      <c r="IPZ13" s="122"/>
      <c r="IQA13" s="122"/>
      <c r="IQB13" s="122"/>
      <c r="IQC13" s="122"/>
      <c r="IQD13" s="122"/>
      <c r="IQE13" s="122"/>
      <c r="IQF13" s="122"/>
      <c r="IQG13" s="122"/>
      <c r="IQH13" s="122"/>
      <c r="IQI13" s="122"/>
      <c r="IQJ13" s="122"/>
      <c r="IQK13" s="122"/>
      <c r="IQL13" s="122"/>
      <c r="IQM13" s="122"/>
      <c r="IQN13" s="122"/>
      <c r="IQO13" s="122"/>
      <c r="IQP13" s="122"/>
      <c r="IQQ13" s="122"/>
      <c r="IQR13" s="122"/>
      <c r="IQS13" s="122"/>
      <c r="IQT13" s="122"/>
      <c r="IQU13" s="122"/>
      <c r="IQV13" s="122"/>
      <c r="IQW13" s="122"/>
      <c r="IQX13" s="122"/>
      <c r="IQY13" s="122"/>
      <c r="IQZ13" s="122"/>
      <c r="IRA13" s="122"/>
      <c r="IRB13" s="122"/>
      <c r="IRC13" s="122"/>
      <c r="IRD13" s="122"/>
      <c r="IRE13" s="122"/>
      <c r="IRF13" s="122"/>
      <c r="IRG13" s="122"/>
      <c r="IRH13" s="122"/>
      <c r="IRI13" s="122"/>
      <c r="IRJ13" s="122"/>
      <c r="IRK13" s="122"/>
      <c r="IRL13" s="122"/>
      <c r="IRM13" s="122"/>
      <c r="IRN13" s="122"/>
      <c r="IRO13" s="122"/>
      <c r="IRP13" s="122"/>
      <c r="IRQ13" s="122"/>
      <c r="IRR13" s="122"/>
      <c r="IRS13" s="122"/>
      <c r="IRT13" s="122"/>
      <c r="IRU13" s="122"/>
      <c r="IRV13" s="122"/>
      <c r="IRW13" s="122"/>
      <c r="IRX13" s="122"/>
      <c r="IRY13" s="122"/>
      <c r="IRZ13" s="122"/>
      <c r="ISA13" s="122"/>
      <c r="ISB13" s="122"/>
      <c r="ISC13" s="122"/>
      <c r="ISD13" s="122"/>
      <c r="ISE13" s="122"/>
      <c r="ISF13" s="122"/>
      <c r="ISG13" s="122"/>
      <c r="ISH13" s="122"/>
      <c r="ISI13" s="122"/>
      <c r="ISJ13" s="122"/>
      <c r="ISK13" s="122"/>
      <c r="ISL13" s="122"/>
      <c r="ISM13" s="122"/>
      <c r="ISN13" s="122"/>
      <c r="ISO13" s="122"/>
      <c r="ISP13" s="122"/>
      <c r="ISQ13" s="122"/>
      <c r="ISR13" s="122"/>
      <c r="ISS13" s="122"/>
      <c r="IST13" s="122"/>
      <c r="ISU13" s="122"/>
      <c r="ISV13" s="122"/>
      <c r="ISW13" s="122"/>
      <c r="ISX13" s="122"/>
      <c r="ISY13" s="122"/>
      <c r="ISZ13" s="122"/>
      <c r="ITA13" s="122"/>
      <c r="ITB13" s="122"/>
      <c r="ITC13" s="122"/>
      <c r="ITD13" s="122"/>
      <c r="ITE13" s="122"/>
      <c r="ITF13" s="122"/>
      <c r="ITG13" s="122"/>
      <c r="ITH13" s="122"/>
      <c r="ITI13" s="122"/>
      <c r="ITJ13" s="122"/>
      <c r="ITK13" s="122"/>
      <c r="ITL13" s="122"/>
      <c r="ITM13" s="122"/>
      <c r="ITN13" s="122"/>
      <c r="ITO13" s="122"/>
      <c r="ITP13" s="122"/>
      <c r="ITQ13" s="122"/>
      <c r="ITR13" s="122"/>
      <c r="ITS13" s="122"/>
      <c r="ITT13" s="122"/>
      <c r="ITU13" s="122"/>
      <c r="ITV13" s="122"/>
      <c r="ITW13" s="122"/>
      <c r="ITX13" s="122"/>
      <c r="ITY13" s="122"/>
      <c r="ITZ13" s="122"/>
      <c r="IUA13" s="122"/>
      <c r="IUB13" s="122"/>
      <c r="IUC13" s="122"/>
      <c r="IUD13" s="122"/>
      <c r="IUE13" s="122"/>
      <c r="IUF13" s="122"/>
      <c r="IUG13" s="122"/>
      <c r="IUH13" s="122"/>
      <c r="IUI13" s="122"/>
      <c r="IUJ13" s="122"/>
      <c r="IUK13" s="122"/>
      <c r="IUL13" s="122"/>
      <c r="IUM13" s="122"/>
      <c r="IUN13" s="122"/>
      <c r="IUO13" s="122"/>
      <c r="IUP13" s="122"/>
      <c r="IUQ13" s="122"/>
      <c r="IUR13" s="122"/>
      <c r="IUS13" s="122"/>
      <c r="IUT13" s="122"/>
      <c r="IUU13" s="122"/>
      <c r="IUV13" s="122"/>
      <c r="IUW13" s="122"/>
      <c r="IUX13" s="122"/>
      <c r="IUY13" s="122"/>
      <c r="IUZ13" s="122"/>
      <c r="IVA13" s="122"/>
      <c r="IVB13" s="122"/>
      <c r="IVC13" s="122"/>
      <c r="IVD13" s="122"/>
      <c r="IVE13" s="122"/>
      <c r="IVF13" s="122"/>
      <c r="IVG13" s="122"/>
      <c r="IVH13" s="122"/>
      <c r="IVI13" s="122"/>
      <c r="IVJ13" s="122"/>
      <c r="IVK13" s="122"/>
      <c r="IVL13" s="122"/>
      <c r="IVM13" s="122"/>
      <c r="IVN13" s="122"/>
      <c r="IVO13" s="122"/>
      <c r="IVP13" s="122"/>
      <c r="IVQ13" s="122"/>
      <c r="IVR13" s="122"/>
      <c r="IVS13" s="122"/>
      <c r="IVT13" s="122"/>
      <c r="IVU13" s="122"/>
      <c r="IVV13" s="122"/>
      <c r="IVW13" s="122"/>
      <c r="IVX13" s="122"/>
      <c r="IVY13" s="122"/>
      <c r="IVZ13" s="122"/>
      <c r="IWA13" s="122"/>
      <c r="IWB13" s="122"/>
      <c r="IWC13" s="122"/>
      <c r="IWD13" s="122"/>
      <c r="IWE13" s="122"/>
      <c r="IWF13" s="122"/>
      <c r="IWG13" s="122"/>
      <c r="IWH13" s="122"/>
      <c r="IWI13" s="122"/>
      <c r="IWJ13" s="122"/>
      <c r="IWK13" s="122"/>
      <c r="IWL13" s="122"/>
      <c r="IWM13" s="122"/>
      <c r="IWN13" s="122"/>
      <c r="IWO13" s="122"/>
      <c r="IWP13" s="122"/>
      <c r="IWQ13" s="122"/>
      <c r="IWR13" s="122"/>
      <c r="IWS13" s="122"/>
      <c r="IWT13" s="122"/>
      <c r="IWU13" s="122"/>
      <c r="IWV13" s="122"/>
      <c r="IWW13" s="122"/>
      <c r="IWX13" s="122"/>
      <c r="IWY13" s="122"/>
      <c r="IWZ13" s="122"/>
      <c r="IXA13" s="122"/>
      <c r="IXB13" s="122"/>
      <c r="IXC13" s="122"/>
      <c r="IXD13" s="122"/>
      <c r="IXE13" s="122"/>
      <c r="IXF13" s="122"/>
      <c r="IXG13" s="122"/>
      <c r="IXH13" s="122"/>
      <c r="IXI13" s="122"/>
      <c r="IXJ13" s="122"/>
      <c r="IXK13" s="122"/>
      <c r="IXL13" s="122"/>
      <c r="IXM13" s="122"/>
      <c r="IXN13" s="122"/>
      <c r="IXO13" s="122"/>
      <c r="IXP13" s="122"/>
      <c r="IXQ13" s="122"/>
      <c r="IXR13" s="122"/>
      <c r="IXS13" s="122"/>
      <c r="IXT13" s="122"/>
      <c r="IXU13" s="122"/>
      <c r="IXV13" s="122"/>
      <c r="IXW13" s="122"/>
      <c r="IXX13" s="122"/>
      <c r="IXY13" s="122"/>
      <c r="IXZ13" s="122"/>
      <c r="IYA13" s="122"/>
      <c r="IYB13" s="122"/>
      <c r="IYC13" s="122"/>
      <c r="IYD13" s="122"/>
      <c r="IYE13" s="122"/>
      <c r="IYF13" s="122"/>
      <c r="IYG13" s="122"/>
      <c r="IYH13" s="122"/>
      <c r="IYI13" s="122"/>
      <c r="IYJ13" s="122"/>
      <c r="IYK13" s="122"/>
      <c r="IYL13" s="122"/>
      <c r="IYM13" s="122"/>
      <c r="IYN13" s="122"/>
      <c r="IYO13" s="122"/>
      <c r="IYP13" s="122"/>
      <c r="IYQ13" s="122"/>
      <c r="IYR13" s="122"/>
      <c r="IYS13" s="122"/>
      <c r="IYT13" s="122"/>
      <c r="IYU13" s="122"/>
      <c r="IYV13" s="122"/>
      <c r="IYW13" s="122"/>
      <c r="IYX13" s="122"/>
      <c r="IYY13" s="122"/>
      <c r="IYZ13" s="122"/>
      <c r="IZA13" s="122"/>
      <c r="IZB13" s="122"/>
      <c r="IZC13" s="122"/>
      <c r="IZD13" s="122"/>
      <c r="IZE13" s="122"/>
      <c r="IZF13" s="122"/>
      <c r="IZG13" s="122"/>
      <c r="IZH13" s="122"/>
      <c r="IZI13" s="122"/>
      <c r="IZJ13" s="122"/>
      <c r="IZK13" s="122"/>
      <c r="IZL13" s="122"/>
      <c r="IZM13" s="122"/>
      <c r="IZN13" s="122"/>
      <c r="IZO13" s="122"/>
      <c r="IZP13" s="122"/>
      <c r="IZQ13" s="122"/>
      <c r="IZR13" s="122"/>
      <c r="IZS13" s="122"/>
      <c r="IZT13" s="122"/>
      <c r="IZU13" s="122"/>
      <c r="IZV13" s="122"/>
      <c r="IZW13" s="122"/>
      <c r="IZX13" s="122"/>
      <c r="IZY13" s="122"/>
      <c r="IZZ13" s="122"/>
      <c r="JAA13" s="122"/>
      <c r="JAB13" s="122"/>
      <c r="JAC13" s="122"/>
      <c r="JAD13" s="122"/>
      <c r="JAE13" s="122"/>
      <c r="JAF13" s="122"/>
      <c r="JAG13" s="122"/>
      <c r="JAH13" s="122"/>
      <c r="JAI13" s="122"/>
      <c r="JAJ13" s="122"/>
      <c r="JAK13" s="122"/>
      <c r="JAL13" s="122"/>
      <c r="JAM13" s="122"/>
      <c r="JAN13" s="122"/>
      <c r="JAO13" s="122"/>
      <c r="JAP13" s="122"/>
      <c r="JAQ13" s="122"/>
      <c r="JAR13" s="122"/>
      <c r="JAS13" s="122"/>
      <c r="JAT13" s="122"/>
      <c r="JAU13" s="122"/>
      <c r="JAV13" s="122"/>
      <c r="JAW13" s="122"/>
      <c r="JAX13" s="122"/>
      <c r="JAY13" s="122"/>
      <c r="JAZ13" s="122"/>
      <c r="JBA13" s="122"/>
      <c r="JBB13" s="122"/>
      <c r="JBC13" s="122"/>
      <c r="JBD13" s="122"/>
      <c r="JBE13" s="122"/>
      <c r="JBF13" s="122"/>
      <c r="JBG13" s="122"/>
      <c r="JBH13" s="122"/>
      <c r="JBI13" s="122"/>
      <c r="JBJ13" s="122"/>
      <c r="JBK13" s="122"/>
      <c r="JBL13" s="122"/>
      <c r="JBM13" s="122"/>
      <c r="JBN13" s="122"/>
      <c r="JBO13" s="122"/>
      <c r="JBP13" s="122"/>
      <c r="JBQ13" s="122"/>
      <c r="JBR13" s="122"/>
      <c r="JBS13" s="122"/>
      <c r="JBT13" s="122"/>
      <c r="JBU13" s="122"/>
      <c r="JBV13" s="122"/>
      <c r="JBW13" s="122"/>
      <c r="JBX13" s="122"/>
      <c r="JBY13" s="122"/>
      <c r="JBZ13" s="122"/>
      <c r="JCA13" s="122"/>
      <c r="JCB13" s="122"/>
      <c r="JCC13" s="122"/>
      <c r="JCD13" s="122"/>
      <c r="JCE13" s="122"/>
      <c r="JCF13" s="122"/>
      <c r="JCG13" s="122"/>
      <c r="JCH13" s="122"/>
      <c r="JCI13" s="122"/>
      <c r="JCJ13" s="122"/>
      <c r="JCK13" s="122"/>
      <c r="JCL13" s="122"/>
      <c r="JCM13" s="122"/>
      <c r="JCN13" s="122"/>
      <c r="JCO13" s="122"/>
      <c r="JCP13" s="122"/>
      <c r="JCQ13" s="122"/>
      <c r="JCR13" s="122"/>
      <c r="JCS13" s="122"/>
      <c r="JCT13" s="122"/>
      <c r="JCU13" s="122"/>
      <c r="JCV13" s="122"/>
      <c r="JCW13" s="122"/>
      <c r="JCX13" s="122"/>
      <c r="JCY13" s="122"/>
      <c r="JCZ13" s="122"/>
      <c r="JDA13" s="122"/>
      <c r="JDB13" s="122"/>
      <c r="JDC13" s="122"/>
      <c r="JDD13" s="122"/>
      <c r="JDE13" s="122"/>
      <c r="JDF13" s="122"/>
      <c r="JDG13" s="122"/>
      <c r="JDH13" s="122"/>
      <c r="JDI13" s="122"/>
      <c r="JDJ13" s="122"/>
      <c r="JDK13" s="122"/>
      <c r="JDL13" s="122"/>
      <c r="JDM13" s="122"/>
      <c r="JDN13" s="122"/>
      <c r="JDO13" s="122"/>
      <c r="JDP13" s="122"/>
      <c r="JDQ13" s="122"/>
      <c r="JDR13" s="122"/>
      <c r="JDS13" s="122"/>
      <c r="JDT13" s="122"/>
      <c r="JDU13" s="122"/>
      <c r="JDV13" s="122"/>
      <c r="JDW13" s="122"/>
      <c r="JDX13" s="122"/>
      <c r="JDY13" s="122"/>
      <c r="JDZ13" s="122"/>
      <c r="JEA13" s="122"/>
      <c r="JEB13" s="122"/>
      <c r="JEC13" s="122"/>
      <c r="JED13" s="122"/>
      <c r="JEE13" s="122"/>
      <c r="JEF13" s="122"/>
      <c r="JEG13" s="122"/>
      <c r="JEH13" s="122"/>
      <c r="JEI13" s="122"/>
      <c r="JEJ13" s="122"/>
      <c r="JEK13" s="122"/>
      <c r="JEL13" s="122"/>
      <c r="JEM13" s="122"/>
      <c r="JEN13" s="122"/>
      <c r="JEO13" s="122"/>
      <c r="JEP13" s="122"/>
      <c r="JEQ13" s="122"/>
      <c r="JER13" s="122"/>
      <c r="JES13" s="122"/>
      <c r="JET13" s="122"/>
      <c r="JEU13" s="122"/>
      <c r="JEV13" s="122"/>
      <c r="JEW13" s="122"/>
      <c r="JEX13" s="122"/>
      <c r="JEY13" s="122"/>
      <c r="JEZ13" s="122"/>
      <c r="JFA13" s="122"/>
      <c r="JFB13" s="122"/>
      <c r="JFC13" s="122"/>
      <c r="JFD13" s="122"/>
      <c r="JFE13" s="122"/>
      <c r="JFF13" s="122"/>
      <c r="JFG13" s="122"/>
      <c r="JFH13" s="122"/>
      <c r="JFI13" s="122"/>
      <c r="JFJ13" s="122"/>
      <c r="JFK13" s="122"/>
      <c r="JFL13" s="122"/>
      <c r="JFM13" s="122"/>
      <c r="JFN13" s="122"/>
      <c r="JFO13" s="122"/>
      <c r="JFP13" s="122"/>
      <c r="JFQ13" s="122"/>
      <c r="JFR13" s="122"/>
      <c r="JFS13" s="122"/>
      <c r="JFT13" s="122"/>
      <c r="JFU13" s="122"/>
      <c r="JFV13" s="122"/>
      <c r="JFW13" s="122"/>
      <c r="JFX13" s="122"/>
      <c r="JFY13" s="122"/>
      <c r="JFZ13" s="122"/>
      <c r="JGA13" s="122"/>
      <c r="JGB13" s="122"/>
      <c r="JGC13" s="122"/>
      <c r="JGD13" s="122"/>
      <c r="JGE13" s="122"/>
      <c r="JGF13" s="122"/>
      <c r="JGG13" s="122"/>
      <c r="JGH13" s="122"/>
      <c r="JGI13" s="122"/>
      <c r="JGJ13" s="122"/>
      <c r="JGK13" s="122"/>
      <c r="JGL13" s="122"/>
      <c r="JGM13" s="122"/>
      <c r="JGN13" s="122"/>
      <c r="JGO13" s="122"/>
      <c r="JGP13" s="122"/>
      <c r="JGQ13" s="122"/>
      <c r="JGR13" s="122"/>
      <c r="JGS13" s="122"/>
      <c r="JGT13" s="122"/>
      <c r="JGU13" s="122"/>
      <c r="JGV13" s="122"/>
      <c r="JGW13" s="122"/>
      <c r="JGX13" s="122"/>
      <c r="JGY13" s="122"/>
      <c r="JGZ13" s="122"/>
      <c r="JHA13" s="122"/>
      <c r="JHB13" s="122"/>
      <c r="JHC13" s="122"/>
      <c r="JHD13" s="122"/>
      <c r="JHE13" s="122"/>
      <c r="JHF13" s="122"/>
      <c r="JHG13" s="122"/>
      <c r="JHH13" s="122"/>
      <c r="JHI13" s="122"/>
      <c r="JHJ13" s="122"/>
      <c r="JHK13" s="122"/>
      <c r="JHL13" s="122"/>
      <c r="JHM13" s="122"/>
      <c r="JHN13" s="122"/>
      <c r="JHO13" s="122"/>
      <c r="JHP13" s="122"/>
      <c r="JHQ13" s="122"/>
      <c r="JHR13" s="122"/>
      <c r="JHS13" s="122"/>
      <c r="JHT13" s="122"/>
      <c r="JHU13" s="122"/>
      <c r="JHV13" s="122"/>
      <c r="JHW13" s="122"/>
      <c r="JHX13" s="122"/>
      <c r="JHY13" s="122"/>
      <c r="JHZ13" s="122"/>
      <c r="JIA13" s="122"/>
      <c r="JIB13" s="122"/>
      <c r="JIC13" s="122"/>
      <c r="JID13" s="122"/>
      <c r="JIE13" s="122"/>
      <c r="JIF13" s="122"/>
      <c r="JIG13" s="122"/>
      <c r="JIH13" s="122"/>
      <c r="JII13" s="122"/>
      <c r="JIJ13" s="122"/>
      <c r="JIK13" s="122"/>
      <c r="JIL13" s="122"/>
      <c r="JIM13" s="122"/>
      <c r="JIN13" s="122"/>
      <c r="JIO13" s="122"/>
      <c r="JIP13" s="122"/>
      <c r="JIQ13" s="122"/>
      <c r="JIR13" s="122"/>
      <c r="JIS13" s="122"/>
      <c r="JIT13" s="122"/>
      <c r="JIU13" s="122"/>
      <c r="JIV13" s="122"/>
      <c r="JIW13" s="122"/>
      <c r="JIX13" s="122"/>
      <c r="JIY13" s="122"/>
      <c r="JIZ13" s="122"/>
      <c r="JJA13" s="122"/>
      <c r="JJB13" s="122"/>
      <c r="JJC13" s="122"/>
      <c r="JJD13" s="122"/>
      <c r="JJE13" s="122"/>
      <c r="JJF13" s="122"/>
      <c r="JJG13" s="122"/>
      <c r="JJH13" s="122"/>
      <c r="JJI13" s="122"/>
      <c r="JJJ13" s="122"/>
      <c r="JJK13" s="122"/>
      <c r="JJL13" s="122"/>
      <c r="JJM13" s="122"/>
      <c r="JJN13" s="122"/>
      <c r="JJO13" s="122"/>
      <c r="JJP13" s="122"/>
      <c r="JJQ13" s="122"/>
      <c r="JJR13" s="122"/>
      <c r="JJS13" s="122"/>
      <c r="JJT13" s="122"/>
      <c r="JJU13" s="122"/>
      <c r="JJV13" s="122"/>
      <c r="JJW13" s="122"/>
      <c r="JJX13" s="122"/>
      <c r="JJY13" s="122"/>
      <c r="JJZ13" s="122"/>
      <c r="JKA13" s="122"/>
      <c r="JKB13" s="122"/>
      <c r="JKC13" s="122"/>
      <c r="JKD13" s="122"/>
      <c r="JKE13" s="122"/>
      <c r="JKF13" s="122"/>
      <c r="JKG13" s="122"/>
      <c r="JKH13" s="122"/>
      <c r="JKI13" s="122"/>
      <c r="JKJ13" s="122"/>
      <c r="JKK13" s="122"/>
      <c r="JKL13" s="122"/>
      <c r="JKM13" s="122"/>
      <c r="JKN13" s="122"/>
      <c r="JKO13" s="122"/>
      <c r="JKP13" s="122"/>
      <c r="JKQ13" s="122"/>
      <c r="JKR13" s="122"/>
      <c r="JKS13" s="122"/>
      <c r="JKT13" s="122"/>
      <c r="JKU13" s="122"/>
      <c r="JKV13" s="122"/>
      <c r="JKW13" s="122"/>
      <c r="JKX13" s="122"/>
      <c r="JKY13" s="122"/>
      <c r="JKZ13" s="122"/>
      <c r="JLA13" s="122"/>
      <c r="JLB13" s="122"/>
      <c r="JLC13" s="122"/>
      <c r="JLD13" s="122"/>
      <c r="JLE13" s="122"/>
      <c r="JLF13" s="122"/>
      <c r="JLG13" s="122"/>
      <c r="JLH13" s="122"/>
      <c r="JLI13" s="122"/>
      <c r="JLJ13" s="122"/>
      <c r="JLK13" s="122"/>
      <c r="JLL13" s="122"/>
      <c r="JLM13" s="122"/>
      <c r="JLN13" s="122"/>
      <c r="JLO13" s="122"/>
      <c r="JLP13" s="122"/>
      <c r="JLQ13" s="122"/>
      <c r="JLR13" s="122"/>
      <c r="JLS13" s="122"/>
      <c r="JLT13" s="122"/>
      <c r="JLU13" s="122"/>
      <c r="JLV13" s="122"/>
      <c r="JLW13" s="122"/>
      <c r="JLX13" s="122"/>
      <c r="JLY13" s="122"/>
      <c r="JLZ13" s="122"/>
      <c r="JMA13" s="122"/>
      <c r="JMB13" s="122"/>
      <c r="JMC13" s="122"/>
      <c r="JMD13" s="122"/>
      <c r="JME13" s="122"/>
      <c r="JMF13" s="122"/>
      <c r="JMG13" s="122"/>
      <c r="JMH13" s="122"/>
      <c r="JMI13" s="122"/>
      <c r="JMJ13" s="122"/>
      <c r="JMK13" s="122"/>
      <c r="JML13" s="122"/>
      <c r="JMM13" s="122"/>
      <c r="JMN13" s="122"/>
      <c r="JMO13" s="122"/>
      <c r="JMP13" s="122"/>
      <c r="JMQ13" s="122"/>
      <c r="JMR13" s="122"/>
      <c r="JMS13" s="122"/>
      <c r="JMT13" s="122"/>
      <c r="JMU13" s="122"/>
      <c r="JMV13" s="122"/>
      <c r="JMW13" s="122"/>
      <c r="JMX13" s="122"/>
      <c r="JMY13" s="122"/>
      <c r="JMZ13" s="122"/>
      <c r="JNA13" s="122"/>
      <c r="JNB13" s="122"/>
      <c r="JNC13" s="122"/>
      <c r="JND13" s="122"/>
      <c r="JNE13" s="122"/>
      <c r="JNF13" s="122"/>
      <c r="JNG13" s="122"/>
      <c r="JNH13" s="122"/>
      <c r="JNI13" s="122"/>
      <c r="JNJ13" s="122"/>
      <c r="JNK13" s="122"/>
      <c r="JNL13" s="122"/>
      <c r="JNM13" s="122"/>
      <c r="JNN13" s="122"/>
      <c r="JNO13" s="122"/>
      <c r="JNP13" s="122"/>
      <c r="JNQ13" s="122"/>
      <c r="JNR13" s="122"/>
      <c r="JNS13" s="122"/>
      <c r="JNT13" s="122"/>
      <c r="JNU13" s="122"/>
      <c r="JNV13" s="122"/>
      <c r="JNW13" s="122"/>
      <c r="JNX13" s="122"/>
      <c r="JNY13" s="122"/>
      <c r="JNZ13" s="122"/>
      <c r="JOA13" s="122"/>
      <c r="JOB13" s="122"/>
      <c r="JOC13" s="122"/>
      <c r="JOD13" s="122"/>
      <c r="JOE13" s="122"/>
      <c r="JOF13" s="122"/>
      <c r="JOG13" s="122"/>
      <c r="JOH13" s="122"/>
      <c r="JOI13" s="122"/>
      <c r="JOJ13" s="122"/>
      <c r="JOK13" s="122"/>
      <c r="JOL13" s="122"/>
      <c r="JOM13" s="122"/>
      <c r="JON13" s="122"/>
      <c r="JOO13" s="122"/>
      <c r="JOP13" s="122"/>
      <c r="JOQ13" s="122"/>
      <c r="JOR13" s="122"/>
      <c r="JOS13" s="122"/>
      <c r="JOT13" s="122"/>
      <c r="JOU13" s="122"/>
      <c r="JOV13" s="122"/>
      <c r="JOW13" s="122"/>
      <c r="JOX13" s="122"/>
      <c r="JOY13" s="122"/>
      <c r="JOZ13" s="122"/>
      <c r="JPA13" s="122"/>
      <c r="JPB13" s="122"/>
      <c r="JPC13" s="122"/>
      <c r="JPD13" s="122"/>
      <c r="JPE13" s="122"/>
      <c r="JPF13" s="122"/>
      <c r="JPG13" s="122"/>
      <c r="JPH13" s="122"/>
      <c r="JPI13" s="122"/>
      <c r="JPJ13" s="122"/>
      <c r="JPK13" s="122"/>
      <c r="JPL13" s="122"/>
      <c r="JPM13" s="122"/>
      <c r="JPN13" s="122"/>
      <c r="JPO13" s="122"/>
      <c r="JPP13" s="122"/>
      <c r="JPQ13" s="122"/>
      <c r="JPR13" s="122"/>
      <c r="JPS13" s="122"/>
      <c r="JPT13" s="122"/>
      <c r="JPU13" s="122"/>
      <c r="JPV13" s="122"/>
      <c r="JPW13" s="122"/>
      <c r="JPX13" s="122"/>
      <c r="JPY13" s="122"/>
      <c r="JPZ13" s="122"/>
      <c r="JQA13" s="122"/>
      <c r="JQB13" s="122"/>
      <c r="JQC13" s="122"/>
      <c r="JQD13" s="122"/>
      <c r="JQE13" s="122"/>
      <c r="JQF13" s="122"/>
      <c r="JQG13" s="122"/>
      <c r="JQH13" s="122"/>
      <c r="JQI13" s="122"/>
      <c r="JQJ13" s="122"/>
      <c r="JQK13" s="122"/>
      <c r="JQL13" s="122"/>
      <c r="JQM13" s="122"/>
      <c r="JQN13" s="122"/>
      <c r="JQO13" s="122"/>
      <c r="JQP13" s="122"/>
      <c r="JQQ13" s="122"/>
      <c r="JQR13" s="122"/>
      <c r="JQS13" s="122"/>
      <c r="JQT13" s="122"/>
      <c r="JQU13" s="122"/>
      <c r="JQV13" s="122"/>
      <c r="JQW13" s="122"/>
      <c r="JQX13" s="122"/>
      <c r="JQY13" s="122"/>
      <c r="JQZ13" s="122"/>
      <c r="JRA13" s="122"/>
      <c r="JRB13" s="122"/>
      <c r="JRC13" s="122"/>
      <c r="JRD13" s="122"/>
      <c r="JRE13" s="122"/>
      <c r="JRF13" s="122"/>
      <c r="JRG13" s="122"/>
      <c r="JRH13" s="122"/>
      <c r="JRI13" s="122"/>
      <c r="JRJ13" s="122"/>
      <c r="JRK13" s="122"/>
      <c r="JRL13" s="122"/>
      <c r="JRM13" s="122"/>
      <c r="JRN13" s="122"/>
      <c r="JRO13" s="122"/>
      <c r="JRP13" s="122"/>
      <c r="JRQ13" s="122"/>
      <c r="JRR13" s="122"/>
      <c r="JRS13" s="122"/>
      <c r="JRT13" s="122"/>
      <c r="JRU13" s="122"/>
      <c r="JRV13" s="122"/>
      <c r="JRW13" s="122"/>
      <c r="JRX13" s="122"/>
      <c r="JRY13" s="122"/>
      <c r="JRZ13" s="122"/>
      <c r="JSA13" s="122"/>
      <c r="JSB13" s="122"/>
      <c r="JSC13" s="122"/>
      <c r="JSD13" s="122"/>
      <c r="JSE13" s="122"/>
      <c r="JSF13" s="122"/>
      <c r="JSG13" s="122"/>
      <c r="JSH13" s="122"/>
      <c r="JSI13" s="122"/>
      <c r="JSJ13" s="122"/>
      <c r="JSK13" s="122"/>
      <c r="JSL13" s="122"/>
      <c r="JSM13" s="122"/>
      <c r="JSN13" s="122"/>
      <c r="JSO13" s="122"/>
      <c r="JSP13" s="122"/>
      <c r="JSQ13" s="122"/>
      <c r="JSR13" s="122"/>
      <c r="JSS13" s="122"/>
      <c r="JST13" s="122"/>
      <c r="JSU13" s="122"/>
      <c r="JSV13" s="122"/>
      <c r="JSW13" s="122"/>
      <c r="JSX13" s="122"/>
      <c r="JSY13" s="122"/>
      <c r="JSZ13" s="122"/>
      <c r="JTA13" s="122"/>
      <c r="JTB13" s="122"/>
      <c r="JTC13" s="122"/>
      <c r="JTD13" s="122"/>
      <c r="JTE13" s="122"/>
      <c r="JTF13" s="122"/>
      <c r="JTG13" s="122"/>
      <c r="JTH13" s="122"/>
      <c r="JTI13" s="122"/>
      <c r="JTJ13" s="122"/>
      <c r="JTK13" s="122"/>
      <c r="JTL13" s="122"/>
      <c r="JTM13" s="122"/>
      <c r="JTN13" s="122"/>
      <c r="JTO13" s="122"/>
      <c r="JTP13" s="122"/>
      <c r="JTQ13" s="122"/>
      <c r="JTR13" s="122"/>
      <c r="JTS13" s="122"/>
      <c r="JTT13" s="122"/>
      <c r="JTU13" s="122"/>
      <c r="JTV13" s="122"/>
      <c r="JTW13" s="122"/>
      <c r="JTX13" s="122"/>
      <c r="JTY13" s="122"/>
      <c r="JTZ13" s="122"/>
      <c r="JUA13" s="122"/>
      <c r="JUB13" s="122"/>
      <c r="JUC13" s="122"/>
      <c r="JUD13" s="122"/>
      <c r="JUE13" s="122"/>
      <c r="JUF13" s="122"/>
      <c r="JUG13" s="122"/>
      <c r="JUH13" s="122"/>
      <c r="JUI13" s="122"/>
      <c r="JUJ13" s="122"/>
      <c r="JUK13" s="122"/>
      <c r="JUL13" s="122"/>
      <c r="JUM13" s="122"/>
      <c r="JUN13" s="122"/>
      <c r="JUO13" s="122"/>
      <c r="JUP13" s="122"/>
      <c r="JUQ13" s="122"/>
      <c r="JUR13" s="122"/>
      <c r="JUS13" s="122"/>
      <c r="JUT13" s="122"/>
      <c r="JUU13" s="122"/>
      <c r="JUV13" s="122"/>
      <c r="JUW13" s="122"/>
      <c r="JUX13" s="122"/>
      <c r="JUY13" s="122"/>
      <c r="JUZ13" s="122"/>
      <c r="JVA13" s="122"/>
      <c r="JVB13" s="122"/>
      <c r="JVC13" s="122"/>
      <c r="JVD13" s="122"/>
      <c r="JVE13" s="122"/>
      <c r="JVF13" s="122"/>
      <c r="JVG13" s="122"/>
      <c r="JVH13" s="122"/>
      <c r="JVI13" s="122"/>
      <c r="JVJ13" s="122"/>
      <c r="JVK13" s="122"/>
      <c r="JVL13" s="122"/>
      <c r="JVM13" s="122"/>
      <c r="JVN13" s="122"/>
      <c r="JVO13" s="122"/>
      <c r="JVP13" s="122"/>
      <c r="JVQ13" s="122"/>
      <c r="JVR13" s="122"/>
      <c r="JVS13" s="122"/>
      <c r="JVT13" s="122"/>
      <c r="JVU13" s="122"/>
      <c r="JVV13" s="122"/>
      <c r="JVW13" s="122"/>
      <c r="JVX13" s="122"/>
      <c r="JVY13" s="122"/>
      <c r="JVZ13" s="122"/>
      <c r="JWA13" s="122"/>
      <c r="JWB13" s="122"/>
      <c r="JWC13" s="122"/>
      <c r="JWD13" s="122"/>
      <c r="JWE13" s="122"/>
      <c r="JWF13" s="122"/>
      <c r="JWG13" s="122"/>
      <c r="JWH13" s="122"/>
      <c r="JWI13" s="122"/>
      <c r="JWJ13" s="122"/>
      <c r="JWK13" s="122"/>
      <c r="JWL13" s="122"/>
      <c r="JWM13" s="122"/>
      <c r="JWN13" s="122"/>
      <c r="JWO13" s="122"/>
      <c r="JWP13" s="122"/>
      <c r="JWQ13" s="122"/>
      <c r="JWR13" s="122"/>
      <c r="JWS13" s="122"/>
      <c r="JWT13" s="122"/>
      <c r="JWU13" s="122"/>
      <c r="JWV13" s="122"/>
      <c r="JWW13" s="122"/>
      <c r="JWX13" s="122"/>
      <c r="JWY13" s="122"/>
      <c r="JWZ13" s="122"/>
      <c r="JXA13" s="122"/>
      <c r="JXB13" s="122"/>
      <c r="JXC13" s="122"/>
      <c r="JXD13" s="122"/>
      <c r="JXE13" s="122"/>
      <c r="JXF13" s="122"/>
      <c r="JXG13" s="122"/>
      <c r="JXH13" s="122"/>
      <c r="JXI13" s="122"/>
      <c r="JXJ13" s="122"/>
      <c r="JXK13" s="122"/>
      <c r="JXL13" s="122"/>
      <c r="JXM13" s="122"/>
      <c r="JXN13" s="122"/>
      <c r="JXO13" s="122"/>
      <c r="JXP13" s="122"/>
      <c r="JXQ13" s="122"/>
      <c r="JXR13" s="122"/>
      <c r="JXS13" s="122"/>
      <c r="JXT13" s="122"/>
      <c r="JXU13" s="122"/>
      <c r="JXV13" s="122"/>
      <c r="JXW13" s="122"/>
      <c r="JXX13" s="122"/>
      <c r="JXY13" s="122"/>
      <c r="JXZ13" s="122"/>
      <c r="JYA13" s="122"/>
      <c r="JYB13" s="122"/>
      <c r="JYC13" s="122"/>
      <c r="JYD13" s="122"/>
      <c r="JYE13" s="122"/>
      <c r="JYF13" s="122"/>
      <c r="JYG13" s="122"/>
      <c r="JYH13" s="122"/>
      <c r="JYI13" s="122"/>
      <c r="JYJ13" s="122"/>
      <c r="JYK13" s="122"/>
      <c r="JYL13" s="122"/>
      <c r="JYM13" s="122"/>
      <c r="JYN13" s="122"/>
      <c r="JYO13" s="122"/>
      <c r="JYP13" s="122"/>
      <c r="JYQ13" s="122"/>
      <c r="JYR13" s="122"/>
      <c r="JYS13" s="122"/>
      <c r="JYT13" s="122"/>
      <c r="JYU13" s="122"/>
      <c r="JYV13" s="122"/>
      <c r="JYW13" s="122"/>
      <c r="JYX13" s="122"/>
      <c r="JYY13" s="122"/>
      <c r="JYZ13" s="122"/>
      <c r="JZA13" s="122"/>
      <c r="JZB13" s="122"/>
      <c r="JZC13" s="122"/>
      <c r="JZD13" s="122"/>
      <c r="JZE13" s="122"/>
      <c r="JZF13" s="122"/>
      <c r="JZG13" s="122"/>
      <c r="JZH13" s="122"/>
      <c r="JZI13" s="122"/>
      <c r="JZJ13" s="122"/>
      <c r="JZK13" s="122"/>
      <c r="JZL13" s="122"/>
      <c r="JZM13" s="122"/>
      <c r="JZN13" s="122"/>
      <c r="JZO13" s="122"/>
      <c r="JZP13" s="122"/>
      <c r="JZQ13" s="122"/>
      <c r="JZR13" s="122"/>
      <c r="JZS13" s="122"/>
      <c r="JZT13" s="122"/>
      <c r="JZU13" s="122"/>
      <c r="JZV13" s="122"/>
      <c r="JZW13" s="122"/>
      <c r="JZX13" s="122"/>
      <c r="JZY13" s="122"/>
      <c r="JZZ13" s="122"/>
      <c r="KAA13" s="122"/>
      <c r="KAB13" s="122"/>
      <c r="KAC13" s="122"/>
      <c r="KAD13" s="122"/>
      <c r="KAE13" s="122"/>
      <c r="KAF13" s="122"/>
      <c r="KAG13" s="122"/>
      <c r="KAH13" s="122"/>
      <c r="KAI13" s="122"/>
      <c r="KAJ13" s="122"/>
      <c r="KAK13" s="122"/>
      <c r="KAL13" s="122"/>
      <c r="KAM13" s="122"/>
      <c r="KAN13" s="122"/>
      <c r="KAO13" s="122"/>
      <c r="KAP13" s="122"/>
      <c r="KAQ13" s="122"/>
      <c r="KAR13" s="122"/>
      <c r="KAS13" s="122"/>
      <c r="KAT13" s="122"/>
      <c r="KAU13" s="122"/>
      <c r="KAV13" s="122"/>
      <c r="KAW13" s="122"/>
      <c r="KAX13" s="122"/>
      <c r="KAY13" s="122"/>
      <c r="KAZ13" s="122"/>
      <c r="KBA13" s="122"/>
      <c r="KBB13" s="122"/>
      <c r="KBC13" s="122"/>
      <c r="KBD13" s="122"/>
      <c r="KBE13" s="122"/>
      <c r="KBF13" s="122"/>
      <c r="KBG13" s="122"/>
      <c r="KBH13" s="122"/>
      <c r="KBI13" s="122"/>
      <c r="KBJ13" s="122"/>
      <c r="KBK13" s="122"/>
      <c r="KBL13" s="122"/>
      <c r="KBM13" s="122"/>
      <c r="KBN13" s="122"/>
      <c r="KBO13" s="122"/>
      <c r="KBP13" s="122"/>
      <c r="KBQ13" s="122"/>
      <c r="KBR13" s="122"/>
      <c r="KBS13" s="122"/>
      <c r="KBT13" s="122"/>
      <c r="KBU13" s="122"/>
      <c r="KBV13" s="122"/>
      <c r="KBW13" s="122"/>
      <c r="KBX13" s="122"/>
      <c r="KBY13" s="122"/>
      <c r="KBZ13" s="122"/>
      <c r="KCA13" s="122"/>
      <c r="KCB13" s="122"/>
      <c r="KCC13" s="122"/>
      <c r="KCD13" s="122"/>
      <c r="KCE13" s="122"/>
      <c r="KCF13" s="122"/>
      <c r="KCG13" s="122"/>
      <c r="KCH13" s="122"/>
      <c r="KCI13" s="122"/>
      <c r="KCJ13" s="122"/>
      <c r="KCK13" s="122"/>
      <c r="KCL13" s="122"/>
      <c r="KCM13" s="122"/>
      <c r="KCN13" s="122"/>
      <c r="KCO13" s="122"/>
      <c r="KCP13" s="122"/>
      <c r="KCQ13" s="122"/>
      <c r="KCR13" s="122"/>
      <c r="KCS13" s="122"/>
      <c r="KCT13" s="122"/>
      <c r="KCU13" s="122"/>
      <c r="KCV13" s="122"/>
      <c r="KCW13" s="122"/>
      <c r="KCX13" s="122"/>
      <c r="KCY13" s="122"/>
      <c r="KCZ13" s="122"/>
      <c r="KDA13" s="122"/>
      <c r="KDB13" s="122"/>
      <c r="KDC13" s="122"/>
      <c r="KDD13" s="122"/>
      <c r="KDE13" s="122"/>
      <c r="KDF13" s="122"/>
      <c r="KDG13" s="122"/>
      <c r="KDH13" s="122"/>
      <c r="KDI13" s="122"/>
      <c r="KDJ13" s="122"/>
      <c r="KDK13" s="122"/>
      <c r="KDL13" s="122"/>
      <c r="KDM13" s="122"/>
      <c r="KDN13" s="122"/>
      <c r="KDO13" s="122"/>
      <c r="KDP13" s="122"/>
      <c r="KDQ13" s="122"/>
      <c r="KDR13" s="122"/>
      <c r="KDS13" s="122"/>
      <c r="KDT13" s="122"/>
      <c r="KDU13" s="122"/>
      <c r="KDV13" s="122"/>
      <c r="KDW13" s="122"/>
      <c r="KDX13" s="122"/>
      <c r="KDY13" s="122"/>
      <c r="KDZ13" s="122"/>
      <c r="KEA13" s="122"/>
      <c r="KEB13" s="122"/>
      <c r="KEC13" s="122"/>
      <c r="KED13" s="122"/>
      <c r="KEE13" s="122"/>
      <c r="KEF13" s="122"/>
      <c r="KEG13" s="122"/>
      <c r="KEH13" s="122"/>
      <c r="KEI13" s="122"/>
      <c r="KEJ13" s="122"/>
      <c r="KEK13" s="122"/>
      <c r="KEL13" s="122"/>
      <c r="KEM13" s="122"/>
      <c r="KEN13" s="122"/>
      <c r="KEO13" s="122"/>
      <c r="KEP13" s="122"/>
      <c r="KEQ13" s="122"/>
      <c r="KER13" s="122"/>
      <c r="KES13" s="122"/>
      <c r="KET13" s="122"/>
      <c r="KEU13" s="122"/>
      <c r="KEV13" s="122"/>
      <c r="KEW13" s="122"/>
      <c r="KEX13" s="122"/>
      <c r="KEY13" s="122"/>
      <c r="KEZ13" s="122"/>
      <c r="KFA13" s="122"/>
      <c r="KFB13" s="122"/>
      <c r="KFC13" s="122"/>
      <c r="KFD13" s="122"/>
      <c r="KFE13" s="122"/>
      <c r="KFF13" s="122"/>
      <c r="KFG13" s="122"/>
      <c r="KFH13" s="122"/>
      <c r="KFI13" s="122"/>
      <c r="KFJ13" s="122"/>
      <c r="KFK13" s="122"/>
      <c r="KFL13" s="122"/>
      <c r="KFM13" s="122"/>
      <c r="KFN13" s="122"/>
      <c r="KFO13" s="122"/>
      <c r="KFP13" s="122"/>
      <c r="KFQ13" s="122"/>
      <c r="KFR13" s="122"/>
      <c r="KFS13" s="122"/>
      <c r="KFT13" s="122"/>
      <c r="KFU13" s="122"/>
      <c r="KFV13" s="122"/>
      <c r="KFW13" s="122"/>
      <c r="KFX13" s="122"/>
      <c r="KFY13" s="122"/>
      <c r="KFZ13" s="122"/>
      <c r="KGA13" s="122"/>
      <c r="KGB13" s="122"/>
      <c r="KGC13" s="122"/>
      <c r="KGD13" s="122"/>
      <c r="KGE13" s="122"/>
      <c r="KGF13" s="122"/>
      <c r="KGG13" s="122"/>
      <c r="KGH13" s="122"/>
      <c r="KGI13" s="122"/>
      <c r="KGJ13" s="122"/>
      <c r="KGK13" s="122"/>
      <c r="KGL13" s="122"/>
      <c r="KGM13" s="122"/>
      <c r="KGN13" s="122"/>
      <c r="KGO13" s="122"/>
      <c r="KGP13" s="122"/>
      <c r="KGQ13" s="122"/>
      <c r="KGR13" s="122"/>
      <c r="KGS13" s="122"/>
      <c r="KGT13" s="122"/>
      <c r="KGU13" s="122"/>
      <c r="KGV13" s="122"/>
      <c r="KGW13" s="122"/>
      <c r="KGX13" s="122"/>
      <c r="KGY13" s="122"/>
      <c r="KGZ13" s="122"/>
      <c r="KHA13" s="122"/>
      <c r="KHB13" s="122"/>
      <c r="KHC13" s="122"/>
      <c r="KHD13" s="122"/>
      <c r="KHE13" s="122"/>
      <c r="KHF13" s="122"/>
      <c r="KHG13" s="122"/>
      <c r="KHH13" s="122"/>
      <c r="KHI13" s="122"/>
      <c r="KHJ13" s="122"/>
      <c r="KHK13" s="122"/>
      <c r="KHL13" s="122"/>
      <c r="KHM13" s="122"/>
      <c r="KHN13" s="122"/>
      <c r="KHO13" s="122"/>
      <c r="KHP13" s="122"/>
      <c r="KHQ13" s="122"/>
      <c r="KHR13" s="122"/>
      <c r="KHS13" s="122"/>
      <c r="KHT13" s="122"/>
      <c r="KHU13" s="122"/>
      <c r="KHV13" s="122"/>
      <c r="KHW13" s="122"/>
      <c r="KHX13" s="122"/>
      <c r="KHY13" s="122"/>
      <c r="KHZ13" s="122"/>
      <c r="KIA13" s="122"/>
      <c r="KIB13" s="122"/>
      <c r="KIC13" s="122"/>
      <c r="KID13" s="122"/>
      <c r="KIE13" s="122"/>
      <c r="KIF13" s="122"/>
      <c r="KIG13" s="122"/>
      <c r="KIH13" s="122"/>
      <c r="KII13" s="122"/>
      <c r="KIJ13" s="122"/>
      <c r="KIK13" s="122"/>
      <c r="KIL13" s="122"/>
      <c r="KIM13" s="122"/>
      <c r="KIN13" s="122"/>
      <c r="KIO13" s="122"/>
      <c r="KIP13" s="122"/>
      <c r="KIQ13" s="122"/>
      <c r="KIR13" s="122"/>
      <c r="KIS13" s="122"/>
      <c r="KIT13" s="122"/>
      <c r="KIU13" s="122"/>
      <c r="KIV13" s="122"/>
      <c r="KIW13" s="122"/>
      <c r="KIX13" s="122"/>
      <c r="KIY13" s="122"/>
      <c r="KIZ13" s="122"/>
      <c r="KJA13" s="122"/>
      <c r="KJB13" s="122"/>
      <c r="KJC13" s="122"/>
      <c r="KJD13" s="122"/>
      <c r="KJE13" s="122"/>
      <c r="KJF13" s="122"/>
      <c r="KJG13" s="122"/>
      <c r="KJH13" s="122"/>
      <c r="KJI13" s="122"/>
      <c r="KJJ13" s="122"/>
      <c r="KJK13" s="122"/>
      <c r="KJL13" s="122"/>
      <c r="KJM13" s="122"/>
      <c r="KJN13" s="122"/>
      <c r="KJO13" s="122"/>
      <c r="KJP13" s="122"/>
      <c r="KJQ13" s="122"/>
      <c r="KJR13" s="122"/>
      <c r="KJS13" s="122"/>
      <c r="KJT13" s="122"/>
      <c r="KJU13" s="122"/>
      <c r="KJV13" s="122"/>
      <c r="KJW13" s="122"/>
      <c r="KJX13" s="122"/>
      <c r="KJY13" s="122"/>
      <c r="KJZ13" s="122"/>
      <c r="KKA13" s="122"/>
      <c r="KKB13" s="122"/>
      <c r="KKC13" s="122"/>
      <c r="KKD13" s="122"/>
      <c r="KKE13" s="122"/>
      <c r="KKF13" s="122"/>
      <c r="KKG13" s="122"/>
      <c r="KKH13" s="122"/>
      <c r="KKI13" s="122"/>
      <c r="KKJ13" s="122"/>
      <c r="KKK13" s="122"/>
      <c r="KKL13" s="122"/>
      <c r="KKM13" s="122"/>
      <c r="KKN13" s="122"/>
      <c r="KKO13" s="122"/>
      <c r="KKP13" s="122"/>
      <c r="KKQ13" s="122"/>
      <c r="KKR13" s="122"/>
      <c r="KKS13" s="122"/>
      <c r="KKT13" s="122"/>
      <c r="KKU13" s="122"/>
      <c r="KKV13" s="122"/>
      <c r="KKW13" s="122"/>
      <c r="KKX13" s="122"/>
      <c r="KKY13" s="122"/>
      <c r="KKZ13" s="122"/>
      <c r="KLA13" s="122"/>
      <c r="KLB13" s="122"/>
      <c r="KLC13" s="122"/>
      <c r="KLD13" s="122"/>
      <c r="KLE13" s="122"/>
      <c r="KLF13" s="122"/>
      <c r="KLG13" s="122"/>
      <c r="KLH13" s="122"/>
      <c r="KLI13" s="122"/>
      <c r="KLJ13" s="122"/>
      <c r="KLK13" s="122"/>
      <c r="KLL13" s="122"/>
      <c r="KLM13" s="122"/>
      <c r="KLN13" s="122"/>
      <c r="KLO13" s="122"/>
      <c r="KLP13" s="122"/>
      <c r="KLQ13" s="122"/>
      <c r="KLR13" s="122"/>
      <c r="KLS13" s="122"/>
      <c r="KLT13" s="122"/>
      <c r="KLU13" s="122"/>
      <c r="KLV13" s="122"/>
      <c r="KLW13" s="122"/>
      <c r="KLX13" s="122"/>
      <c r="KLY13" s="122"/>
      <c r="KLZ13" s="122"/>
      <c r="KMA13" s="122"/>
      <c r="KMB13" s="122"/>
      <c r="KMC13" s="122"/>
      <c r="KMD13" s="122"/>
      <c r="KME13" s="122"/>
      <c r="KMF13" s="122"/>
      <c r="KMG13" s="122"/>
      <c r="KMH13" s="122"/>
      <c r="KMI13" s="122"/>
      <c r="KMJ13" s="122"/>
      <c r="KMK13" s="122"/>
      <c r="KML13" s="122"/>
      <c r="KMM13" s="122"/>
      <c r="KMN13" s="122"/>
      <c r="KMO13" s="122"/>
      <c r="KMP13" s="122"/>
      <c r="KMQ13" s="122"/>
      <c r="KMR13" s="122"/>
      <c r="KMS13" s="122"/>
      <c r="KMT13" s="122"/>
      <c r="KMU13" s="122"/>
      <c r="KMV13" s="122"/>
      <c r="KMW13" s="122"/>
      <c r="KMX13" s="122"/>
      <c r="KMY13" s="122"/>
      <c r="KMZ13" s="122"/>
      <c r="KNA13" s="122"/>
      <c r="KNB13" s="122"/>
      <c r="KNC13" s="122"/>
      <c r="KND13" s="122"/>
      <c r="KNE13" s="122"/>
      <c r="KNF13" s="122"/>
      <c r="KNG13" s="122"/>
      <c r="KNH13" s="122"/>
      <c r="KNI13" s="122"/>
      <c r="KNJ13" s="122"/>
      <c r="KNK13" s="122"/>
      <c r="KNL13" s="122"/>
      <c r="KNM13" s="122"/>
      <c r="KNN13" s="122"/>
      <c r="KNO13" s="122"/>
      <c r="KNP13" s="122"/>
      <c r="KNQ13" s="122"/>
      <c r="KNR13" s="122"/>
      <c r="KNS13" s="122"/>
      <c r="KNT13" s="122"/>
      <c r="KNU13" s="122"/>
      <c r="KNV13" s="122"/>
      <c r="KNW13" s="122"/>
      <c r="KNX13" s="122"/>
      <c r="KNY13" s="122"/>
      <c r="KNZ13" s="122"/>
      <c r="KOA13" s="122"/>
      <c r="KOB13" s="122"/>
      <c r="KOC13" s="122"/>
      <c r="KOD13" s="122"/>
      <c r="KOE13" s="122"/>
      <c r="KOF13" s="122"/>
      <c r="KOG13" s="122"/>
      <c r="KOH13" s="122"/>
      <c r="KOI13" s="122"/>
      <c r="KOJ13" s="122"/>
      <c r="KOK13" s="122"/>
      <c r="KOL13" s="122"/>
      <c r="KOM13" s="122"/>
      <c r="KON13" s="122"/>
      <c r="KOO13" s="122"/>
      <c r="KOP13" s="122"/>
      <c r="KOQ13" s="122"/>
      <c r="KOR13" s="122"/>
      <c r="KOS13" s="122"/>
      <c r="KOT13" s="122"/>
      <c r="KOU13" s="122"/>
      <c r="KOV13" s="122"/>
      <c r="KOW13" s="122"/>
      <c r="KOX13" s="122"/>
      <c r="KOY13" s="122"/>
      <c r="KOZ13" s="122"/>
      <c r="KPA13" s="122"/>
      <c r="KPB13" s="122"/>
      <c r="KPC13" s="122"/>
      <c r="KPD13" s="122"/>
      <c r="KPE13" s="122"/>
      <c r="KPF13" s="122"/>
      <c r="KPG13" s="122"/>
      <c r="KPH13" s="122"/>
      <c r="KPI13" s="122"/>
      <c r="KPJ13" s="122"/>
      <c r="KPK13" s="122"/>
      <c r="KPL13" s="122"/>
      <c r="KPM13" s="122"/>
      <c r="KPN13" s="122"/>
      <c r="KPO13" s="122"/>
      <c r="KPP13" s="122"/>
      <c r="KPQ13" s="122"/>
      <c r="KPR13" s="122"/>
      <c r="KPS13" s="122"/>
      <c r="KPT13" s="122"/>
      <c r="KPU13" s="122"/>
      <c r="KPV13" s="122"/>
      <c r="KPW13" s="122"/>
      <c r="KPX13" s="122"/>
      <c r="KPY13" s="122"/>
      <c r="KPZ13" s="122"/>
      <c r="KQA13" s="122"/>
      <c r="KQB13" s="122"/>
      <c r="KQC13" s="122"/>
      <c r="KQD13" s="122"/>
      <c r="KQE13" s="122"/>
      <c r="KQF13" s="122"/>
      <c r="KQG13" s="122"/>
      <c r="KQH13" s="122"/>
      <c r="KQI13" s="122"/>
      <c r="KQJ13" s="122"/>
      <c r="KQK13" s="122"/>
      <c r="KQL13" s="122"/>
      <c r="KQM13" s="122"/>
      <c r="KQN13" s="122"/>
      <c r="KQO13" s="122"/>
      <c r="KQP13" s="122"/>
      <c r="KQQ13" s="122"/>
      <c r="KQR13" s="122"/>
      <c r="KQS13" s="122"/>
      <c r="KQT13" s="122"/>
      <c r="KQU13" s="122"/>
      <c r="KQV13" s="122"/>
      <c r="KQW13" s="122"/>
      <c r="KQX13" s="122"/>
      <c r="KQY13" s="122"/>
      <c r="KQZ13" s="122"/>
      <c r="KRA13" s="122"/>
      <c r="KRB13" s="122"/>
      <c r="KRC13" s="122"/>
      <c r="KRD13" s="122"/>
      <c r="KRE13" s="122"/>
      <c r="KRF13" s="122"/>
      <c r="KRG13" s="122"/>
      <c r="KRH13" s="122"/>
      <c r="KRI13" s="122"/>
      <c r="KRJ13" s="122"/>
      <c r="KRK13" s="122"/>
      <c r="KRL13" s="122"/>
      <c r="KRM13" s="122"/>
      <c r="KRN13" s="122"/>
      <c r="KRO13" s="122"/>
      <c r="KRP13" s="122"/>
      <c r="KRQ13" s="122"/>
      <c r="KRR13" s="122"/>
      <c r="KRS13" s="122"/>
      <c r="KRT13" s="122"/>
      <c r="KRU13" s="122"/>
      <c r="KRV13" s="122"/>
      <c r="KRW13" s="122"/>
      <c r="KRX13" s="122"/>
      <c r="KRY13" s="122"/>
      <c r="KRZ13" s="122"/>
      <c r="KSA13" s="122"/>
      <c r="KSB13" s="122"/>
      <c r="KSC13" s="122"/>
      <c r="KSD13" s="122"/>
      <c r="KSE13" s="122"/>
      <c r="KSF13" s="122"/>
      <c r="KSG13" s="122"/>
      <c r="KSH13" s="122"/>
      <c r="KSI13" s="122"/>
      <c r="KSJ13" s="122"/>
      <c r="KSK13" s="122"/>
      <c r="KSL13" s="122"/>
      <c r="KSM13" s="122"/>
      <c r="KSN13" s="122"/>
      <c r="KSO13" s="122"/>
      <c r="KSP13" s="122"/>
      <c r="KSQ13" s="122"/>
      <c r="KSR13" s="122"/>
      <c r="KSS13" s="122"/>
      <c r="KST13" s="122"/>
      <c r="KSU13" s="122"/>
      <c r="KSV13" s="122"/>
      <c r="KSW13" s="122"/>
      <c r="KSX13" s="122"/>
      <c r="KSY13" s="122"/>
      <c r="KSZ13" s="122"/>
      <c r="KTA13" s="122"/>
      <c r="KTB13" s="122"/>
      <c r="KTC13" s="122"/>
      <c r="KTD13" s="122"/>
      <c r="KTE13" s="122"/>
      <c r="KTF13" s="122"/>
      <c r="KTG13" s="122"/>
      <c r="KTH13" s="122"/>
      <c r="KTI13" s="122"/>
      <c r="KTJ13" s="122"/>
      <c r="KTK13" s="122"/>
      <c r="KTL13" s="122"/>
      <c r="KTM13" s="122"/>
      <c r="KTN13" s="122"/>
      <c r="KTO13" s="122"/>
      <c r="KTP13" s="122"/>
      <c r="KTQ13" s="122"/>
      <c r="KTR13" s="122"/>
      <c r="KTS13" s="122"/>
      <c r="KTT13" s="122"/>
      <c r="KTU13" s="122"/>
      <c r="KTV13" s="122"/>
      <c r="KTW13" s="122"/>
      <c r="KTX13" s="122"/>
      <c r="KTY13" s="122"/>
      <c r="KTZ13" s="122"/>
      <c r="KUA13" s="122"/>
      <c r="KUB13" s="122"/>
      <c r="KUC13" s="122"/>
      <c r="KUD13" s="122"/>
      <c r="KUE13" s="122"/>
      <c r="KUF13" s="122"/>
      <c r="KUG13" s="122"/>
      <c r="KUH13" s="122"/>
      <c r="KUI13" s="122"/>
      <c r="KUJ13" s="122"/>
      <c r="KUK13" s="122"/>
      <c r="KUL13" s="122"/>
      <c r="KUM13" s="122"/>
      <c r="KUN13" s="122"/>
      <c r="KUO13" s="122"/>
      <c r="KUP13" s="122"/>
      <c r="KUQ13" s="122"/>
      <c r="KUR13" s="122"/>
      <c r="KUS13" s="122"/>
      <c r="KUT13" s="122"/>
      <c r="KUU13" s="122"/>
      <c r="KUV13" s="122"/>
      <c r="KUW13" s="122"/>
      <c r="KUX13" s="122"/>
      <c r="KUY13" s="122"/>
      <c r="KUZ13" s="122"/>
      <c r="KVA13" s="122"/>
      <c r="KVB13" s="122"/>
      <c r="KVC13" s="122"/>
      <c r="KVD13" s="122"/>
      <c r="KVE13" s="122"/>
      <c r="KVF13" s="122"/>
      <c r="KVG13" s="122"/>
      <c r="KVH13" s="122"/>
      <c r="KVI13" s="122"/>
      <c r="KVJ13" s="122"/>
      <c r="KVK13" s="122"/>
      <c r="KVL13" s="122"/>
      <c r="KVM13" s="122"/>
      <c r="KVN13" s="122"/>
      <c r="KVO13" s="122"/>
      <c r="KVP13" s="122"/>
      <c r="KVQ13" s="122"/>
      <c r="KVR13" s="122"/>
      <c r="KVS13" s="122"/>
      <c r="KVT13" s="122"/>
      <c r="KVU13" s="122"/>
      <c r="KVV13" s="122"/>
      <c r="KVW13" s="122"/>
      <c r="KVX13" s="122"/>
      <c r="KVY13" s="122"/>
      <c r="KVZ13" s="122"/>
      <c r="KWA13" s="122"/>
      <c r="KWB13" s="122"/>
      <c r="KWC13" s="122"/>
      <c r="KWD13" s="122"/>
      <c r="KWE13" s="122"/>
      <c r="KWF13" s="122"/>
      <c r="KWG13" s="122"/>
      <c r="KWH13" s="122"/>
      <c r="KWI13" s="122"/>
      <c r="KWJ13" s="122"/>
      <c r="KWK13" s="122"/>
      <c r="KWL13" s="122"/>
      <c r="KWM13" s="122"/>
      <c r="KWN13" s="122"/>
      <c r="KWO13" s="122"/>
      <c r="KWP13" s="122"/>
      <c r="KWQ13" s="122"/>
      <c r="KWR13" s="122"/>
      <c r="KWS13" s="122"/>
      <c r="KWT13" s="122"/>
      <c r="KWU13" s="122"/>
      <c r="KWV13" s="122"/>
      <c r="KWW13" s="122"/>
      <c r="KWX13" s="122"/>
      <c r="KWY13" s="122"/>
      <c r="KWZ13" s="122"/>
      <c r="KXA13" s="122"/>
      <c r="KXB13" s="122"/>
      <c r="KXC13" s="122"/>
      <c r="KXD13" s="122"/>
      <c r="KXE13" s="122"/>
      <c r="KXF13" s="122"/>
      <c r="KXG13" s="122"/>
      <c r="KXH13" s="122"/>
      <c r="KXI13" s="122"/>
      <c r="KXJ13" s="122"/>
      <c r="KXK13" s="122"/>
      <c r="KXL13" s="122"/>
      <c r="KXM13" s="122"/>
      <c r="KXN13" s="122"/>
      <c r="KXO13" s="122"/>
      <c r="KXP13" s="122"/>
      <c r="KXQ13" s="122"/>
      <c r="KXR13" s="122"/>
      <c r="KXS13" s="122"/>
      <c r="KXT13" s="122"/>
      <c r="KXU13" s="122"/>
      <c r="KXV13" s="122"/>
      <c r="KXW13" s="122"/>
      <c r="KXX13" s="122"/>
      <c r="KXY13" s="122"/>
      <c r="KXZ13" s="122"/>
      <c r="KYA13" s="122"/>
      <c r="KYB13" s="122"/>
      <c r="KYC13" s="122"/>
      <c r="KYD13" s="122"/>
      <c r="KYE13" s="122"/>
      <c r="KYF13" s="122"/>
      <c r="KYG13" s="122"/>
      <c r="KYH13" s="122"/>
      <c r="KYI13" s="122"/>
      <c r="KYJ13" s="122"/>
      <c r="KYK13" s="122"/>
      <c r="KYL13" s="122"/>
      <c r="KYM13" s="122"/>
      <c r="KYN13" s="122"/>
      <c r="KYO13" s="122"/>
      <c r="KYP13" s="122"/>
      <c r="KYQ13" s="122"/>
      <c r="KYR13" s="122"/>
      <c r="KYS13" s="122"/>
      <c r="KYT13" s="122"/>
      <c r="KYU13" s="122"/>
      <c r="KYV13" s="122"/>
      <c r="KYW13" s="122"/>
      <c r="KYX13" s="122"/>
      <c r="KYY13" s="122"/>
      <c r="KYZ13" s="122"/>
      <c r="KZA13" s="122"/>
      <c r="KZB13" s="122"/>
      <c r="KZC13" s="122"/>
      <c r="KZD13" s="122"/>
      <c r="KZE13" s="122"/>
      <c r="KZF13" s="122"/>
      <c r="KZG13" s="122"/>
      <c r="KZH13" s="122"/>
      <c r="KZI13" s="122"/>
      <c r="KZJ13" s="122"/>
      <c r="KZK13" s="122"/>
      <c r="KZL13" s="122"/>
      <c r="KZM13" s="122"/>
      <c r="KZN13" s="122"/>
      <c r="KZO13" s="122"/>
      <c r="KZP13" s="122"/>
      <c r="KZQ13" s="122"/>
      <c r="KZR13" s="122"/>
      <c r="KZS13" s="122"/>
      <c r="KZT13" s="122"/>
      <c r="KZU13" s="122"/>
      <c r="KZV13" s="122"/>
      <c r="KZW13" s="122"/>
      <c r="KZX13" s="122"/>
      <c r="KZY13" s="122"/>
      <c r="KZZ13" s="122"/>
      <c r="LAA13" s="122"/>
      <c r="LAB13" s="122"/>
      <c r="LAC13" s="122"/>
      <c r="LAD13" s="122"/>
      <c r="LAE13" s="122"/>
      <c r="LAF13" s="122"/>
      <c r="LAG13" s="122"/>
      <c r="LAH13" s="122"/>
      <c r="LAI13" s="122"/>
      <c r="LAJ13" s="122"/>
      <c r="LAK13" s="122"/>
      <c r="LAL13" s="122"/>
      <c r="LAM13" s="122"/>
      <c r="LAN13" s="122"/>
      <c r="LAO13" s="122"/>
      <c r="LAP13" s="122"/>
      <c r="LAQ13" s="122"/>
      <c r="LAR13" s="122"/>
      <c r="LAS13" s="122"/>
      <c r="LAT13" s="122"/>
      <c r="LAU13" s="122"/>
      <c r="LAV13" s="122"/>
      <c r="LAW13" s="122"/>
      <c r="LAX13" s="122"/>
      <c r="LAY13" s="122"/>
      <c r="LAZ13" s="122"/>
      <c r="LBA13" s="122"/>
      <c r="LBB13" s="122"/>
      <c r="LBC13" s="122"/>
      <c r="LBD13" s="122"/>
      <c r="LBE13" s="122"/>
      <c r="LBF13" s="122"/>
      <c r="LBG13" s="122"/>
      <c r="LBH13" s="122"/>
      <c r="LBI13" s="122"/>
      <c r="LBJ13" s="122"/>
      <c r="LBK13" s="122"/>
      <c r="LBL13" s="122"/>
      <c r="LBM13" s="122"/>
      <c r="LBN13" s="122"/>
      <c r="LBO13" s="122"/>
      <c r="LBP13" s="122"/>
      <c r="LBQ13" s="122"/>
      <c r="LBR13" s="122"/>
      <c r="LBS13" s="122"/>
      <c r="LBT13" s="122"/>
      <c r="LBU13" s="122"/>
      <c r="LBV13" s="122"/>
      <c r="LBW13" s="122"/>
      <c r="LBX13" s="122"/>
      <c r="LBY13" s="122"/>
      <c r="LBZ13" s="122"/>
      <c r="LCA13" s="122"/>
      <c r="LCB13" s="122"/>
      <c r="LCC13" s="122"/>
      <c r="LCD13" s="122"/>
      <c r="LCE13" s="122"/>
      <c r="LCF13" s="122"/>
      <c r="LCG13" s="122"/>
      <c r="LCH13" s="122"/>
      <c r="LCI13" s="122"/>
      <c r="LCJ13" s="122"/>
      <c r="LCK13" s="122"/>
      <c r="LCL13" s="122"/>
      <c r="LCM13" s="122"/>
      <c r="LCN13" s="122"/>
      <c r="LCO13" s="122"/>
      <c r="LCP13" s="122"/>
      <c r="LCQ13" s="122"/>
      <c r="LCR13" s="122"/>
      <c r="LCS13" s="122"/>
      <c r="LCT13" s="122"/>
      <c r="LCU13" s="122"/>
      <c r="LCV13" s="122"/>
      <c r="LCW13" s="122"/>
      <c r="LCX13" s="122"/>
      <c r="LCY13" s="122"/>
      <c r="LCZ13" s="122"/>
      <c r="LDA13" s="122"/>
      <c r="LDB13" s="122"/>
      <c r="LDC13" s="122"/>
      <c r="LDD13" s="122"/>
      <c r="LDE13" s="122"/>
      <c r="LDF13" s="122"/>
      <c r="LDG13" s="122"/>
      <c r="LDH13" s="122"/>
      <c r="LDI13" s="122"/>
      <c r="LDJ13" s="122"/>
      <c r="LDK13" s="122"/>
      <c r="LDL13" s="122"/>
      <c r="LDM13" s="122"/>
      <c r="LDN13" s="122"/>
      <c r="LDO13" s="122"/>
      <c r="LDP13" s="122"/>
      <c r="LDQ13" s="122"/>
      <c r="LDR13" s="122"/>
      <c r="LDS13" s="122"/>
      <c r="LDT13" s="122"/>
      <c r="LDU13" s="122"/>
      <c r="LDV13" s="122"/>
      <c r="LDW13" s="122"/>
      <c r="LDX13" s="122"/>
      <c r="LDY13" s="122"/>
      <c r="LDZ13" s="122"/>
      <c r="LEA13" s="122"/>
      <c r="LEB13" s="122"/>
      <c r="LEC13" s="122"/>
      <c r="LED13" s="122"/>
      <c r="LEE13" s="122"/>
      <c r="LEF13" s="122"/>
      <c r="LEG13" s="122"/>
      <c r="LEH13" s="122"/>
      <c r="LEI13" s="122"/>
      <c r="LEJ13" s="122"/>
      <c r="LEK13" s="122"/>
      <c r="LEL13" s="122"/>
      <c r="LEM13" s="122"/>
      <c r="LEN13" s="122"/>
      <c r="LEO13" s="122"/>
      <c r="LEP13" s="122"/>
      <c r="LEQ13" s="122"/>
      <c r="LER13" s="122"/>
      <c r="LES13" s="122"/>
      <c r="LET13" s="122"/>
      <c r="LEU13" s="122"/>
      <c r="LEV13" s="122"/>
      <c r="LEW13" s="122"/>
      <c r="LEX13" s="122"/>
      <c r="LEY13" s="122"/>
      <c r="LEZ13" s="122"/>
      <c r="LFA13" s="122"/>
      <c r="LFB13" s="122"/>
      <c r="LFC13" s="122"/>
      <c r="LFD13" s="122"/>
      <c r="LFE13" s="122"/>
      <c r="LFF13" s="122"/>
      <c r="LFG13" s="122"/>
      <c r="LFH13" s="122"/>
      <c r="LFI13" s="122"/>
      <c r="LFJ13" s="122"/>
      <c r="LFK13" s="122"/>
      <c r="LFL13" s="122"/>
      <c r="LFM13" s="122"/>
      <c r="LFN13" s="122"/>
      <c r="LFO13" s="122"/>
      <c r="LFP13" s="122"/>
      <c r="LFQ13" s="122"/>
      <c r="LFR13" s="122"/>
      <c r="LFS13" s="122"/>
      <c r="LFT13" s="122"/>
      <c r="LFU13" s="122"/>
      <c r="LFV13" s="122"/>
      <c r="LFW13" s="122"/>
      <c r="LFX13" s="122"/>
      <c r="LFY13" s="122"/>
      <c r="LFZ13" s="122"/>
      <c r="LGA13" s="122"/>
      <c r="LGB13" s="122"/>
      <c r="LGC13" s="122"/>
      <c r="LGD13" s="122"/>
      <c r="LGE13" s="122"/>
      <c r="LGF13" s="122"/>
      <c r="LGG13" s="122"/>
      <c r="LGH13" s="122"/>
      <c r="LGI13" s="122"/>
      <c r="LGJ13" s="122"/>
      <c r="LGK13" s="122"/>
      <c r="LGL13" s="122"/>
      <c r="LGM13" s="122"/>
      <c r="LGN13" s="122"/>
      <c r="LGO13" s="122"/>
      <c r="LGP13" s="122"/>
      <c r="LGQ13" s="122"/>
      <c r="LGR13" s="122"/>
      <c r="LGS13" s="122"/>
      <c r="LGT13" s="122"/>
      <c r="LGU13" s="122"/>
      <c r="LGV13" s="122"/>
      <c r="LGW13" s="122"/>
      <c r="LGX13" s="122"/>
      <c r="LGY13" s="122"/>
      <c r="LGZ13" s="122"/>
      <c r="LHA13" s="122"/>
      <c r="LHB13" s="122"/>
      <c r="LHC13" s="122"/>
      <c r="LHD13" s="122"/>
      <c r="LHE13" s="122"/>
      <c r="LHF13" s="122"/>
      <c r="LHG13" s="122"/>
      <c r="LHH13" s="122"/>
      <c r="LHI13" s="122"/>
      <c r="LHJ13" s="122"/>
      <c r="LHK13" s="122"/>
      <c r="LHL13" s="122"/>
      <c r="LHM13" s="122"/>
      <c r="LHN13" s="122"/>
      <c r="LHO13" s="122"/>
      <c r="LHP13" s="122"/>
      <c r="LHQ13" s="122"/>
      <c r="LHR13" s="122"/>
      <c r="LHS13" s="122"/>
      <c r="LHT13" s="122"/>
      <c r="LHU13" s="122"/>
      <c r="LHV13" s="122"/>
      <c r="LHW13" s="122"/>
      <c r="LHX13" s="122"/>
      <c r="LHY13" s="122"/>
      <c r="LHZ13" s="122"/>
      <c r="LIA13" s="122"/>
      <c r="LIB13" s="122"/>
      <c r="LIC13" s="122"/>
      <c r="LID13" s="122"/>
      <c r="LIE13" s="122"/>
      <c r="LIF13" s="122"/>
      <c r="LIG13" s="122"/>
      <c r="LIH13" s="122"/>
      <c r="LII13" s="122"/>
      <c r="LIJ13" s="122"/>
      <c r="LIK13" s="122"/>
      <c r="LIL13" s="122"/>
      <c r="LIM13" s="122"/>
      <c r="LIN13" s="122"/>
      <c r="LIO13" s="122"/>
      <c r="LIP13" s="122"/>
      <c r="LIQ13" s="122"/>
      <c r="LIR13" s="122"/>
      <c r="LIS13" s="122"/>
      <c r="LIT13" s="122"/>
      <c r="LIU13" s="122"/>
      <c r="LIV13" s="122"/>
      <c r="LIW13" s="122"/>
      <c r="LIX13" s="122"/>
      <c r="LIY13" s="122"/>
      <c r="LIZ13" s="122"/>
      <c r="LJA13" s="122"/>
      <c r="LJB13" s="122"/>
      <c r="LJC13" s="122"/>
      <c r="LJD13" s="122"/>
      <c r="LJE13" s="122"/>
      <c r="LJF13" s="122"/>
      <c r="LJG13" s="122"/>
      <c r="LJH13" s="122"/>
      <c r="LJI13" s="122"/>
      <c r="LJJ13" s="122"/>
      <c r="LJK13" s="122"/>
      <c r="LJL13" s="122"/>
      <c r="LJM13" s="122"/>
      <c r="LJN13" s="122"/>
      <c r="LJO13" s="122"/>
      <c r="LJP13" s="122"/>
      <c r="LJQ13" s="122"/>
      <c r="LJR13" s="122"/>
      <c r="LJS13" s="122"/>
      <c r="LJT13" s="122"/>
      <c r="LJU13" s="122"/>
      <c r="LJV13" s="122"/>
      <c r="LJW13" s="122"/>
      <c r="LJX13" s="122"/>
      <c r="LJY13" s="122"/>
      <c r="LJZ13" s="122"/>
      <c r="LKA13" s="122"/>
      <c r="LKB13" s="122"/>
      <c r="LKC13" s="122"/>
      <c r="LKD13" s="122"/>
      <c r="LKE13" s="122"/>
      <c r="LKF13" s="122"/>
      <c r="LKG13" s="122"/>
      <c r="LKH13" s="122"/>
      <c r="LKI13" s="122"/>
      <c r="LKJ13" s="122"/>
      <c r="LKK13" s="122"/>
      <c r="LKL13" s="122"/>
      <c r="LKM13" s="122"/>
      <c r="LKN13" s="122"/>
      <c r="LKO13" s="122"/>
      <c r="LKP13" s="122"/>
      <c r="LKQ13" s="122"/>
      <c r="LKR13" s="122"/>
      <c r="LKS13" s="122"/>
      <c r="LKT13" s="122"/>
      <c r="LKU13" s="122"/>
      <c r="LKV13" s="122"/>
      <c r="LKW13" s="122"/>
      <c r="LKX13" s="122"/>
      <c r="LKY13" s="122"/>
      <c r="LKZ13" s="122"/>
      <c r="LLA13" s="122"/>
      <c r="LLB13" s="122"/>
      <c r="LLC13" s="122"/>
      <c r="LLD13" s="122"/>
      <c r="LLE13" s="122"/>
      <c r="LLF13" s="122"/>
      <c r="LLG13" s="122"/>
      <c r="LLH13" s="122"/>
      <c r="LLI13" s="122"/>
      <c r="LLJ13" s="122"/>
      <c r="LLK13" s="122"/>
      <c r="LLL13" s="122"/>
      <c r="LLM13" s="122"/>
      <c r="LLN13" s="122"/>
      <c r="LLO13" s="122"/>
      <c r="LLP13" s="122"/>
      <c r="LLQ13" s="122"/>
      <c r="LLR13" s="122"/>
      <c r="LLS13" s="122"/>
      <c r="LLT13" s="122"/>
      <c r="LLU13" s="122"/>
      <c r="LLV13" s="122"/>
      <c r="LLW13" s="122"/>
      <c r="LLX13" s="122"/>
      <c r="LLY13" s="122"/>
      <c r="LLZ13" s="122"/>
      <c r="LMA13" s="122"/>
      <c r="LMB13" s="122"/>
      <c r="LMC13" s="122"/>
      <c r="LMD13" s="122"/>
      <c r="LME13" s="122"/>
      <c r="LMF13" s="122"/>
      <c r="LMG13" s="122"/>
      <c r="LMH13" s="122"/>
      <c r="LMI13" s="122"/>
      <c r="LMJ13" s="122"/>
      <c r="LMK13" s="122"/>
      <c r="LML13" s="122"/>
      <c r="LMM13" s="122"/>
      <c r="LMN13" s="122"/>
      <c r="LMO13" s="122"/>
      <c r="LMP13" s="122"/>
      <c r="LMQ13" s="122"/>
      <c r="LMR13" s="122"/>
      <c r="LMS13" s="122"/>
      <c r="LMT13" s="122"/>
      <c r="LMU13" s="122"/>
      <c r="LMV13" s="122"/>
      <c r="LMW13" s="122"/>
      <c r="LMX13" s="122"/>
      <c r="LMY13" s="122"/>
      <c r="LMZ13" s="122"/>
      <c r="LNA13" s="122"/>
      <c r="LNB13" s="122"/>
      <c r="LNC13" s="122"/>
      <c r="LND13" s="122"/>
      <c r="LNE13" s="122"/>
      <c r="LNF13" s="122"/>
      <c r="LNG13" s="122"/>
      <c r="LNH13" s="122"/>
      <c r="LNI13" s="122"/>
      <c r="LNJ13" s="122"/>
      <c r="LNK13" s="122"/>
      <c r="LNL13" s="122"/>
      <c r="LNM13" s="122"/>
      <c r="LNN13" s="122"/>
      <c r="LNO13" s="122"/>
      <c r="LNP13" s="122"/>
      <c r="LNQ13" s="122"/>
      <c r="LNR13" s="122"/>
      <c r="LNS13" s="122"/>
      <c r="LNT13" s="122"/>
      <c r="LNU13" s="122"/>
      <c r="LNV13" s="122"/>
      <c r="LNW13" s="122"/>
      <c r="LNX13" s="122"/>
      <c r="LNY13" s="122"/>
      <c r="LNZ13" s="122"/>
      <c r="LOA13" s="122"/>
      <c r="LOB13" s="122"/>
      <c r="LOC13" s="122"/>
      <c r="LOD13" s="122"/>
      <c r="LOE13" s="122"/>
      <c r="LOF13" s="122"/>
      <c r="LOG13" s="122"/>
      <c r="LOH13" s="122"/>
      <c r="LOI13" s="122"/>
      <c r="LOJ13" s="122"/>
      <c r="LOK13" s="122"/>
      <c r="LOL13" s="122"/>
      <c r="LOM13" s="122"/>
      <c r="LON13" s="122"/>
      <c r="LOO13" s="122"/>
      <c r="LOP13" s="122"/>
      <c r="LOQ13" s="122"/>
      <c r="LOR13" s="122"/>
      <c r="LOS13" s="122"/>
      <c r="LOT13" s="122"/>
      <c r="LOU13" s="122"/>
      <c r="LOV13" s="122"/>
      <c r="LOW13" s="122"/>
      <c r="LOX13" s="122"/>
      <c r="LOY13" s="122"/>
      <c r="LOZ13" s="122"/>
      <c r="LPA13" s="122"/>
      <c r="LPB13" s="122"/>
      <c r="LPC13" s="122"/>
      <c r="LPD13" s="122"/>
      <c r="LPE13" s="122"/>
      <c r="LPF13" s="122"/>
      <c r="LPG13" s="122"/>
      <c r="LPH13" s="122"/>
      <c r="LPI13" s="122"/>
      <c r="LPJ13" s="122"/>
      <c r="LPK13" s="122"/>
      <c r="LPL13" s="122"/>
      <c r="LPM13" s="122"/>
      <c r="LPN13" s="122"/>
      <c r="LPO13" s="122"/>
      <c r="LPP13" s="122"/>
      <c r="LPQ13" s="122"/>
      <c r="LPR13" s="122"/>
      <c r="LPS13" s="122"/>
      <c r="LPT13" s="122"/>
      <c r="LPU13" s="122"/>
      <c r="LPV13" s="122"/>
      <c r="LPW13" s="122"/>
      <c r="LPX13" s="122"/>
      <c r="LPY13" s="122"/>
      <c r="LPZ13" s="122"/>
      <c r="LQA13" s="122"/>
      <c r="LQB13" s="122"/>
      <c r="LQC13" s="122"/>
      <c r="LQD13" s="122"/>
      <c r="LQE13" s="122"/>
      <c r="LQF13" s="122"/>
      <c r="LQG13" s="122"/>
      <c r="LQH13" s="122"/>
      <c r="LQI13" s="122"/>
      <c r="LQJ13" s="122"/>
      <c r="LQK13" s="122"/>
      <c r="LQL13" s="122"/>
      <c r="LQM13" s="122"/>
      <c r="LQN13" s="122"/>
      <c r="LQO13" s="122"/>
      <c r="LQP13" s="122"/>
      <c r="LQQ13" s="122"/>
      <c r="LQR13" s="122"/>
      <c r="LQS13" s="122"/>
      <c r="LQT13" s="122"/>
      <c r="LQU13" s="122"/>
      <c r="LQV13" s="122"/>
      <c r="LQW13" s="122"/>
      <c r="LQX13" s="122"/>
      <c r="LQY13" s="122"/>
      <c r="LQZ13" s="122"/>
      <c r="LRA13" s="122"/>
      <c r="LRB13" s="122"/>
      <c r="LRC13" s="122"/>
      <c r="LRD13" s="122"/>
      <c r="LRE13" s="122"/>
      <c r="LRF13" s="122"/>
      <c r="LRG13" s="122"/>
      <c r="LRH13" s="122"/>
      <c r="LRI13" s="122"/>
      <c r="LRJ13" s="122"/>
      <c r="LRK13" s="122"/>
      <c r="LRL13" s="122"/>
      <c r="LRM13" s="122"/>
      <c r="LRN13" s="122"/>
      <c r="LRO13" s="122"/>
      <c r="LRP13" s="122"/>
      <c r="LRQ13" s="122"/>
      <c r="LRR13" s="122"/>
      <c r="LRS13" s="122"/>
      <c r="LRT13" s="122"/>
      <c r="LRU13" s="122"/>
      <c r="LRV13" s="122"/>
      <c r="LRW13" s="122"/>
      <c r="LRX13" s="122"/>
      <c r="LRY13" s="122"/>
      <c r="LRZ13" s="122"/>
      <c r="LSA13" s="122"/>
      <c r="LSB13" s="122"/>
      <c r="LSC13" s="122"/>
      <c r="LSD13" s="122"/>
      <c r="LSE13" s="122"/>
      <c r="LSF13" s="122"/>
      <c r="LSG13" s="122"/>
      <c r="LSH13" s="122"/>
      <c r="LSI13" s="122"/>
      <c r="LSJ13" s="122"/>
      <c r="LSK13" s="122"/>
      <c r="LSL13" s="122"/>
      <c r="LSM13" s="122"/>
      <c r="LSN13" s="122"/>
      <c r="LSO13" s="122"/>
      <c r="LSP13" s="122"/>
      <c r="LSQ13" s="122"/>
      <c r="LSR13" s="122"/>
      <c r="LSS13" s="122"/>
      <c r="LST13" s="122"/>
      <c r="LSU13" s="122"/>
      <c r="LSV13" s="122"/>
      <c r="LSW13" s="122"/>
      <c r="LSX13" s="122"/>
      <c r="LSY13" s="122"/>
      <c r="LSZ13" s="122"/>
      <c r="LTA13" s="122"/>
      <c r="LTB13" s="122"/>
      <c r="LTC13" s="122"/>
      <c r="LTD13" s="122"/>
      <c r="LTE13" s="122"/>
      <c r="LTF13" s="122"/>
      <c r="LTG13" s="122"/>
      <c r="LTH13" s="122"/>
      <c r="LTI13" s="122"/>
      <c r="LTJ13" s="122"/>
      <c r="LTK13" s="122"/>
      <c r="LTL13" s="122"/>
      <c r="LTM13" s="122"/>
      <c r="LTN13" s="122"/>
      <c r="LTO13" s="122"/>
      <c r="LTP13" s="122"/>
      <c r="LTQ13" s="122"/>
      <c r="LTR13" s="122"/>
      <c r="LTS13" s="122"/>
      <c r="LTT13" s="122"/>
      <c r="LTU13" s="122"/>
      <c r="LTV13" s="122"/>
      <c r="LTW13" s="122"/>
      <c r="LTX13" s="122"/>
      <c r="LTY13" s="122"/>
      <c r="LTZ13" s="122"/>
      <c r="LUA13" s="122"/>
      <c r="LUB13" s="122"/>
      <c r="LUC13" s="122"/>
      <c r="LUD13" s="122"/>
      <c r="LUE13" s="122"/>
      <c r="LUF13" s="122"/>
      <c r="LUG13" s="122"/>
      <c r="LUH13" s="122"/>
      <c r="LUI13" s="122"/>
      <c r="LUJ13" s="122"/>
      <c r="LUK13" s="122"/>
      <c r="LUL13" s="122"/>
      <c r="LUM13" s="122"/>
      <c r="LUN13" s="122"/>
      <c r="LUO13" s="122"/>
      <c r="LUP13" s="122"/>
      <c r="LUQ13" s="122"/>
      <c r="LUR13" s="122"/>
      <c r="LUS13" s="122"/>
      <c r="LUT13" s="122"/>
      <c r="LUU13" s="122"/>
      <c r="LUV13" s="122"/>
      <c r="LUW13" s="122"/>
      <c r="LUX13" s="122"/>
      <c r="LUY13" s="122"/>
      <c r="LUZ13" s="122"/>
      <c r="LVA13" s="122"/>
      <c r="LVB13" s="122"/>
      <c r="LVC13" s="122"/>
      <c r="LVD13" s="122"/>
      <c r="LVE13" s="122"/>
      <c r="LVF13" s="122"/>
      <c r="LVG13" s="122"/>
      <c r="LVH13" s="122"/>
      <c r="LVI13" s="122"/>
      <c r="LVJ13" s="122"/>
      <c r="LVK13" s="122"/>
      <c r="LVL13" s="122"/>
      <c r="LVM13" s="122"/>
      <c r="LVN13" s="122"/>
      <c r="LVO13" s="122"/>
      <c r="LVP13" s="122"/>
      <c r="LVQ13" s="122"/>
      <c r="LVR13" s="122"/>
      <c r="LVS13" s="122"/>
      <c r="LVT13" s="122"/>
      <c r="LVU13" s="122"/>
      <c r="LVV13" s="122"/>
      <c r="LVW13" s="122"/>
      <c r="LVX13" s="122"/>
      <c r="LVY13" s="122"/>
      <c r="LVZ13" s="122"/>
      <c r="LWA13" s="122"/>
      <c r="LWB13" s="122"/>
      <c r="LWC13" s="122"/>
      <c r="LWD13" s="122"/>
      <c r="LWE13" s="122"/>
      <c r="LWF13" s="122"/>
      <c r="LWG13" s="122"/>
      <c r="LWH13" s="122"/>
      <c r="LWI13" s="122"/>
      <c r="LWJ13" s="122"/>
      <c r="LWK13" s="122"/>
      <c r="LWL13" s="122"/>
      <c r="LWM13" s="122"/>
      <c r="LWN13" s="122"/>
      <c r="LWO13" s="122"/>
      <c r="LWP13" s="122"/>
      <c r="LWQ13" s="122"/>
      <c r="LWR13" s="122"/>
      <c r="LWS13" s="122"/>
      <c r="LWT13" s="122"/>
      <c r="LWU13" s="122"/>
      <c r="LWV13" s="122"/>
      <c r="LWW13" s="122"/>
      <c r="LWX13" s="122"/>
      <c r="LWY13" s="122"/>
      <c r="LWZ13" s="122"/>
      <c r="LXA13" s="122"/>
      <c r="LXB13" s="122"/>
      <c r="LXC13" s="122"/>
      <c r="LXD13" s="122"/>
      <c r="LXE13" s="122"/>
      <c r="LXF13" s="122"/>
      <c r="LXG13" s="122"/>
      <c r="LXH13" s="122"/>
      <c r="LXI13" s="122"/>
      <c r="LXJ13" s="122"/>
      <c r="LXK13" s="122"/>
      <c r="LXL13" s="122"/>
      <c r="LXM13" s="122"/>
      <c r="LXN13" s="122"/>
      <c r="LXO13" s="122"/>
      <c r="LXP13" s="122"/>
      <c r="LXQ13" s="122"/>
      <c r="LXR13" s="122"/>
      <c r="LXS13" s="122"/>
      <c r="LXT13" s="122"/>
      <c r="LXU13" s="122"/>
      <c r="LXV13" s="122"/>
      <c r="LXW13" s="122"/>
      <c r="LXX13" s="122"/>
      <c r="LXY13" s="122"/>
      <c r="LXZ13" s="122"/>
      <c r="LYA13" s="122"/>
      <c r="LYB13" s="122"/>
      <c r="LYC13" s="122"/>
      <c r="LYD13" s="122"/>
      <c r="LYE13" s="122"/>
      <c r="LYF13" s="122"/>
      <c r="LYG13" s="122"/>
      <c r="LYH13" s="122"/>
      <c r="LYI13" s="122"/>
      <c r="LYJ13" s="122"/>
      <c r="LYK13" s="122"/>
      <c r="LYL13" s="122"/>
      <c r="LYM13" s="122"/>
      <c r="LYN13" s="122"/>
      <c r="LYO13" s="122"/>
      <c r="LYP13" s="122"/>
      <c r="LYQ13" s="122"/>
      <c r="LYR13" s="122"/>
      <c r="LYS13" s="122"/>
      <c r="LYT13" s="122"/>
      <c r="LYU13" s="122"/>
      <c r="LYV13" s="122"/>
      <c r="LYW13" s="122"/>
      <c r="LYX13" s="122"/>
      <c r="LYY13" s="122"/>
      <c r="LYZ13" s="122"/>
      <c r="LZA13" s="122"/>
      <c r="LZB13" s="122"/>
      <c r="LZC13" s="122"/>
      <c r="LZD13" s="122"/>
      <c r="LZE13" s="122"/>
      <c r="LZF13" s="122"/>
      <c r="LZG13" s="122"/>
      <c r="LZH13" s="122"/>
      <c r="LZI13" s="122"/>
      <c r="LZJ13" s="122"/>
      <c r="LZK13" s="122"/>
      <c r="LZL13" s="122"/>
      <c r="LZM13" s="122"/>
      <c r="LZN13" s="122"/>
      <c r="LZO13" s="122"/>
      <c r="LZP13" s="122"/>
      <c r="LZQ13" s="122"/>
      <c r="LZR13" s="122"/>
      <c r="LZS13" s="122"/>
      <c r="LZT13" s="122"/>
      <c r="LZU13" s="122"/>
      <c r="LZV13" s="122"/>
      <c r="LZW13" s="122"/>
      <c r="LZX13" s="122"/>
      <c r="LZY13" s="122"/>
      <c r="LZZ13" s="122"/>
      <c r="MAA13" s="122"/>
      <c r="MAB13" s="122"/>
      <c r="MAC13" s="122"/>
      <c r="MAD13" s="122"/>
      <c r="MAE13" s="122"/>
      <c r="MAF13" s="122"/>
      <c r="MAG13" s="122"/>
      <c r="MAH13" s="122"/>
      <c r="MAI13" s="122"/>
      <c r="MAJ13" s="122"/>
      <c r="MAK13" s="122"/>
      <c r="MAL13" s="122"/>
      <c r="MAM13" s="122"/>
      <c r="MAN13" s="122"/>
      <c r="MAO13" s="122"/>
      <c r="MAP13" s="122"/>
      <c r="MAQ13" s="122"/>
      <c r="MAR13" s="122"/>
      <c r="MAS13" s="122"/>
      <c r="MAT13" s="122"/>
      <c r="MAU13" s="122"/>
      <c r="MAV13" s="122"/>
      <c r="MAW13" s="122"/>
      <c r="MAX13" s="122"/>
      <c r="MAY13" s="122"/>
      <c r="MAZ13" s="122"/>
      <c r="MBA13" s="122"/>
      <c r="MBB13" s="122"/>
      <c r="MBC13" s="122"/>
      <c r="MBD13" s="122"/>
      <c r="MBE13" s="122"/>
      <c r="MBF13" s="122"/>
      <c r="MBG13" s="122"/>
      <c r="MBH13" s="122"/>
      <c r="MBI13" s="122"/>
      <c r="MBJ13" s="122"/>
      <c r="MBK13" s="122"/>
      <c r="MBL13" s="122"/>
      <c r="MBM13" s="122"/>
      <c r="MBN13" s="122"/>
      <c r="MBO13" s="122"/>
      <c r="MBP13" s="122"/>
      <c r="MBQ13" s="122"/>
      <c r="MBR13" s="122"/>
      <c r="MBS13" s="122"/>
      <c r="MBT13" s="122"/>
      <c r="MBU13" s="122"/>
      <c r="MBV13" s="122"/>
      <c r="MBW13" s="122"/>
      <c r="MBX13" s="122"/>
      <c r="MBY13" s="122"/>
      <c r="MBZ13" s="122"/>
      <c r="MCA13" s="122"/>
      <c r="MCB13" s="122"/>
      <c r="MCC13" s="122"/>
      <c r="MCD13" s="122"/>
      <c r="MCE13" s="122"/>
      <c r="MCF13" s="122"/>
      <c r="MCG13" s="122"/>
      <c r="MCH13" s="122"/>
      <c r="MCI13" s="122"/>
      <c r="MCJ13" s="122"/>
      <c r="MCK13" s="122"/>
      <c r="MCL13" s="122"/>
      <c r="MCM13" s="122"/>
      <c r="MCN13" s="122"/>
      <c r="MCO13" s="122"/>
      <c r="MCP13" s="122"/>
      <c r="MCQ13" s="122"/>
      <c r="MCR13" s="122"/>
      <c r="MCS13" s="122"/>
      <c r="MCT13" s="122"/>
      <c r="MCU13" s="122"/>
      <c r="MCV13" s="122"/>
      <c r="MCW13" s="122"/>
      <c r="MCX13" s="122"/>
      <c r="MCY13" s="122"/>
      <c r="MCZ13" s="122"/>
      <c r="MDA13" s="122"/>
      <c r="MDB13" s="122"/>
      <c r="MDC13" s="122"/>
      <c r="MDD13" s="122"/>
      <c r="MDE13" s="122"/>
      <c r="MDF13" s="122"/>
      <c r="MDG13" s="122"/>
      <c r="MDH13" s="122"/>
      <c r="MDI13" s="122"/>
      <c r="MDJ13" s="122"/>
      <c r="MDK13" s="122"/>
      <c r="MDL13" s="122"/>
      <c r="MDM13" s="122"/>
      <c r="MDN13" s="122"/>
      <c r="MDO13" s="122"/>
      <c r="MDP13" s="122"/>
      <c r="MDQ13" s="122"/>
      <c r="MDR13" s="122"/>
      <c r="MDS13" s="122"/>
      <c r="MDT13" s="122"/>
      <c r="MDU13" s="122"/>
      <c r="MDV13" s="122"/>
      <c r="MDW13" s="122"/>
      <c r="MDX13" s="122"/>
      <c r="MDY13" s="122"/>
      <c r="MDZ13" s="122"/>
      <c r="MEA13" s="122"/>
      <c r="MEB13" s="122"/>
      <c r="MEC13" s="122"/>
      <c r="MED13" s="122"/>
      <c r="MEE13" s="122"/>
      <c r="MEF13" s="122"/>
      <c r="MEG13" s="122"/>
      <c r="MEH13" s="122"/>
      <c r="MEI13" s="122"/>
      <c r="MEJ13" s="122"/>
      <c r="MEK13" s="122"/>
      <c r="MEL13" s="122"/>
      <c r="MEM13" s="122"/>
      <c r="MEN13" s="122"/>
      <c r="MEO13" s="122"/>
      <c r="MEP13" s="122"/>
      <c r="MEQ13" s="122"/>
      <c r="MER13" s="122"/>
      <c r="MES13" s="122"/>
      <c r="MET13" s="122"/>
      <c r="MEU13" s="122"/>
      <c r="MEV13" s="122"/>
      <c r="MEW13" s="122"/>
      <c r="MEX13" s="122"/>
      <c r="MEY13" s="122"/>
      <c r="MEZ13" s="122"/>
      <c r="MFA13" s="122"/>
      <c r="MFB13" s="122"/>
      <c r="MFC13" s="122"/>
      <c r="MFD13" s="122"/>
      <c r="MFE13" s="122"/>
      <c r="MFF13" s="122"/>
      <c r="MFG13" s="122"/>
      <c r="MFH13" s="122"/>
      <c r="MFI13" s="122"/>
      <c r="MFJ13" s="122"/>
      <c r="MFK13" s="122"/>
      <c r="MFL13" s="122"/>
      <c r="MFM13" s="122"/>
      <c r="MFN13" s="122"/>
      <c r="MFO13" s="122"/>
      <c r="MFP13" s="122"/>
      <c r="MFQ13" s="122"/>
      <c r="MFR13" s="122"/>
      <c r="MFS13" s="122"/>
      <c r="MFT13" s="122"/>
      <c r="MFU13" s="122"/>
      <c r="MFV13" s="122"/>
      <c r="MFW13" s="122"/>
      <c r="MFX13" s="122"/>
      <c r="MFY13" s="122"/>
      <c r="MFZ13" s="122"/>
      <c r="MGA13" s="122"/>
      <c r="MGB13" s="122"/>
      <c r="MGC13" s="122"/>
      <c r="MGD13" s="122"/>
      <c r="MGE13" s="122"/>
      <c r="MGF13" s="122"/>
      <c r="MGG13" s="122"/>
      <c r="MGH13" s="122"/>
      <c r="MGI13" s="122"/>
      <c r="MGJ13" s="122"/>
      <c r="MGK13" s="122"/>
      <c r="MGL13" s="122"/>
      <c r="MGM13" s="122"/>
      <c r="MGN13" s="122"/>
      <c r="MGO13" s="122"/>
      <c r="MGP13" s="122"/>
      <c r="MGQ13" s="122"/>
      <c r="MGR13" s="122"/>
      <c r="MGS13" s="122"/>
      <c r="MGT13" s="122"/>
      <c r="MGU13" s="122"/>
      <c r="MGV13" s="122"/>
      <c r="MGW13" s="122"/>
      <c r="MGX13" s="122"/>
      <c r="MGY13" s="122"/>
      <c r="MGZ13" s="122"/>
      <c r="MHA13" s="122"/>
      <c r="MHB13" s="122"/>
      <c r="MHC13" s="122"/>
      <c r="MHD13" s="122"/>
      <c r="MHE13" s="122"/>
      <c r="MHF13" s="122"/>
      <c r="MHG13" s="122"/>
      <c r="MHH13" s="122"/>
      <c r="MHI13" s="122"/>
      <c r="MHJ13" s="122"/>
      <c r="MHK13" s="122"/>
      <c r="MHL13" s="122"/>
      <c r="MHM13" s="122"/>
      <c r="MHN13" s="122"/>
      <c r="MHO13" s="122"/>
      <c r="MHP13" s="122"/>
      <c r="MHQ13" s="122"/>
      <c r="MHR13" s="122"/>
      <c r="MHS13" s="122"/>
      <c r="MHT13" s="122"/>
      <c r="MHU13" s="122"/>
      <c r="MHV13" s="122"/>
      <c r="MHW13" s="122"/>
      <c r="MHX13" s="122"/>
      <c r="MHY13" s="122"/>
      <c r="MHZ13" s="122"/>
      <c r="MIA13" s="122"/>
      <c r="MIB13" s="122"/>
      <c r="MIC13" s="122"/>
      <c r="MID13" s="122"/>
      <c r="MIE13" s="122"/>
      <c r="MIF13" s="122"/>
      <c r="MIG13" s="122"/>
      <c r="MIH13" s="122"/>
      <c r="MII13" s="122"/>
      <c r="MIJ13" s="122"/>
      <c r="MIK13" s="122"/>
      <c r="MIL13" s="122"/>
      <c r="MIM13" s="122"/>
      <c r="MIN13" s="122"/>
      <c r="MIO13" s="122"/>
      <c r="MIP13" s="122"/>
      <c r="MIQ13" s="122"/>
      <c r="MIR13" s="122"/>
      <c r="MIS13" s="122"/>
      <c r="MIT13" s="122"/>
      <c r="MIU13" s="122"/>
      <c r="MIV13" s="122"/>
      <c r="MIW13" s="122"/>
      <c r="MIX13" s="122"/>
      <c r="MIY13" s="122"/>
      <c r="MIZ13" s="122"/>
      <c r="MJA13" s="122"/>
      <c r="MJB13" s="122"/>
      <c r="MJC13" s="122"/>
      <c r="MJD13" s="122"/>
      <c r="MJE13" s="122"/>
      <c r="MJF13" s="122"/>
      <c r="MJG13" s="122"/>
      <c r="MJH13" s="122"/>
      <c r="MJI13" s="122"/>
      <c r="MJJ13" s="122"/>
      <c r="MJK13" s="122"/>
      <c r="MJL13" s="122"/>
      <c r="MJM13" s="122"/>
      <c r="MJN13" s="122"/>
      <c r="MJO13" s="122"/>
      <c r="MJP13" s="122"/>
      <c r="MJQ13" s="122"/>
      <c r="MJR13" s="122"/>
      <c r="MJS13" s="122"/>
      <c r="MJT13" s="122"/>
      <c r="MJU13" s="122"/>
      <c r="MJV13" s="122"/>
      <c r="MJW13" s="122"/>
      <c r="MJX13" s="122"/>
      <c r="MJY13" s="122"/>
      <c r="MJZ13" s="122"/>
      <c r="MKA13" s="122"/>
      <c r="MKB13" s="122"/>
      <c r="MKC13" s="122"/>
      <c r="MKD13" s="122"/>
      <c r="MKE13" s="122"/>
      <c r="MKF13" s="122"/>
      <c r="MKG13" s="122"/>
      <c r="MKH13" s="122"/>
      <c r="MKI13" s="122"/>
      <c r="MKJ13" s="122"/>
      <c r="MKK13" s="122"/>
      <c r="MKL13" s="122"/>
      <c r="MKM13" s="122"/>
      <c r="MKN13" s="122"/>
      <c r="MKO13" s="122"/>
      <c r="MKP13" s="122"/>
      <c r="MKQ13" s="122"/>
      <c r="MKR13" s="122"/>
      <c r="MKS13" s="122"/>
      <c r="MKT13" s="122"/>
      <c r="MKU13" s="122"/>
      <c r="MKV13" s="122"/>
      <c r="MKW13" s="122"/>
      <c r="MKX13" s="122"/>
      <c r="MKY13" s="122"/>
      <c r="MKZ13" s="122"/>
      <c r="MLA13" s="122"/>
      <c r="MLB13" s="122"/>
      <c r="MLC13" s="122"/>
      <c r="MLD13" s="122"/>
      <c r="MLE13" s="122"/>
      <c r="MLF13" s="122"/>
      <c r="MLG13" s="122"/>
      <c r="MLH13" s="122"/>
      <c r="MLI13" s="122"/>
      <c r="MLJ13" s="122"/>
      <c r="MLK13" s="122"/>
      <c r="MLL13" s="122"/>
      <c r="MLM13" s="122"/>
      <c r="MLN13" s="122"/>
      <c r="MLO13" s="122"/>
      <c r="MLP13" s="122"/>
      <c r="MLQ13" s="122"/>
      <c r="MLR13" s="122"/>
      <c r="MLS13" s="122"/>
      <c r="MLT13" s="122"/>
      <c r="MLU13" s="122"/>
      <c r="MLV13" s="122"/>
      <c r="MLW13" s="122"/>
      <c r="MLX13" s="122"/>
      <c r="MLY13" s="122"/>
      <c r="MLZ13" s="122"/>
      <c r="MMA13" s="122"/>
      <c r="MMB13" s="122"/>
      <c r="MMC13" s="122"/>
      <c r="MMD13" s="122"/>
      <c r="MME13" s="122"/>
      <c r="MMF13" s="122"/>
      <c r="MMG13" s="122"/>
      <c r="MMH13" s="122"/>
      <c r="MMI13" s="122"/>
      <c r="MMJ13" s="122"/>
      <c r="MMK13" s="122"/>
      <c r="MML13" s="122"/>
      <c r="MMM13" s="122"/>
      <c r="MMN13" s="122"/>
      <c r="MMO13" s="122"/>
      <c r="MMP13" s="122"/>
      <c r="MMQ13" s="122"/>
      <c r="MMR13" s="122"/>
      <c r="MMS13" s="122"/>
      <c r="MMT13" s="122"/>
      <c r="MMU13" s="122"/>
      <c r="MMV13" s="122"/>
      <c r="MMW13" s="122"/>
      <c r="MMX13" s="122"/>
      <c r="MMY13" s="122"/>
      <c r="MMZ13" s="122"/>
      <c r="MNA13" s="122"/>
      <c r="MNB13" s="122"/>
      <c r="MNC13" s="122"/>
      <c r="MND13" s="122"/>
      <c r="MNE13" s="122"/>
      <c r="MNF13" s="122"/>
      <c r="MNG13" s="122"/>
      <c r="MNH13" s="122"/>
      <c r="MNI13" s="122"/>
      <c r="MNJ13" s="122"/>
      <c r="MNK13" s="122"/>
      <c r="MNL13" s="122"/>
      <c r="MNM13" s="122"/>
      <c r="MNN13" s="122"/>
      <c r="MNO13" s="122"/>
      <c r="MNP13" s="122"/>
      <c r="MNQ13" s="122"/>
      <c r="MNR13" s="122"/>
      <c r="MNS13" s="122"/>
      <c r="MNT13" s="122"/>
      <c r="MNU13" s="122"/>
      <c r="MNV13" s="122"/>
      <c r="MNW13" s="122"/>
      <c r="MNX13" s="122"/>
      <c r="MNY13" s="122"/>
      <c r="MNZ13" s="122"/>
      <c r="MOA13" s="122"/>
      <c r="MOB13" s="122"/>
      <c r="MOC13" s="122"/>
      <c r="MOD13" s="122"/>
      <c r="MOE13" s="122"/>
      <c r="MOF13" s="122"/>
      <c r="MOG13" s="122"/>
      <c r="MOH13" s="122"/>
      <c r="MOI13" s="122"/>
      <c r="MOJ13" s="122"/>
      <c r="MOK13" s="122"/>
      <c r="MOL13" s="122"/>
      <c r="MOM13" s="122"/>
      <c r="MON13" s="122"/>
      <c r="MOO13" s="122"/>
      <c r="MOP13" s="122"/>
      <c r="MOQ13" s="122"/>
      <c r="MOR13" s="122"/>
      <c r="MOS13" s="122"/>
      <c r="MOT13" s="122"/>
      <c r="MOU13" s="122"/>
      <c r="MOV13" s="122"/>
      <c r="MOW13" s="122"/>
      <c r="MOX13" s="122"/>
      <c r="MOY13" s="122"/>
      <c r="MOZ13" s="122"/>
      <c r="MPA13" s="122"/>
      <c r="MPB13" s="122"/>
      <c r="MPC13" s="122"/>
      <c r="MPD13" s="122"/>
      <c r="MPE13" s="122"/>
      <c r="MPF13" s="122"/>
      <c r="MPG13" s="122"/>
      <c r="MPH13" s="122"/>
      <c r="MPI13" s="122"/>
      <c r="MPJ13" s="122"/>
      <c r="MPK13" s="122"/>
      <c r="MPL13" s="122"/>
      <c r="MPM13" s="122"/>
      <c r="MPN13" s="122"/>
      <c r="MPO13" s="122"/>
      <c r="MPP13" s="122"/>
      <c r="MPQ13" s="122"/>
      <c r="MPR13" s="122"/>
      <c r="MPS13" s="122"/>
      <c r="MPT13" s="122"/>
      <c r="MPU13" s="122"/>
      <c r="MPV13" s="122"/>
      <c r="MPW13" s="122"/>
      <c r="MPX13" s="122"/>
      <c r="MPY13" s="122"/>
      <c r="MPZ13" s="122"/>
      <c r="MQA13" s="122"/>
      <c r="MQB13" s="122"/>
      <c r="MQC13" s="122"/>
      <c r="MQD13" s="122"/>
      <c r="MQE13" s="122"/>
      <c r="MQF13" s="122"/>
      <c r="MQG13" s="122"/>
      <c r="MQH13" s="122"/>
      <c r="MQI13" s="122"/>
      <c r="MQJ13" s="122"/>
      <c r="MQK13" s="122"/>
      <c r="MQL13" s="122"/>
      <c r="MQM13" s="122"/>
      <c r="MQN13" s="122"/>
      <c r="MQO13" s="122"/>
      <c r="MQP13" s="122"/>
      <c r="MQQ13" s="122"/>
      <c r="MQR13" s="122"/>
      <c r="MQS13" s="122"/>
      <c r="MQT13" s="122"/>
      <c r="MQU13" s="122"/>
      <c r="MQV13" s="122"/>
      <c r="MQW13" s="122"/>
      <c r="MQX13" s="122"/>
      <c r="MQY13" s="122"/>
      <c r="MQZ13" s="122"/>
      <c r="MRA13" s="122"/>
      <c r="MRB13" s="122"/>
      <c r="MRC13" s="122"/>
      <c r="MRD13" s="122"/>
      <c r="MRE13" s="122"/>
      <c r="MRF13" s="122"/>
      <c r="MRG13" s="122"/>
      <c r="MRH13" s="122"/>
      <c r="MRI13" s="122"/>
      <c r="MRJ13" s="122"/>
      <c r="MRK13" s="122"/>
      <c r="MRL13" s="122"/>
      <c r="MRM13" s="122"/>
      <c r="MRN13" s="122"/>
      <c r="MRO13" s="122"/>
      <c r="MRP13" s="122"/>
      <c r="MRQ13" s="122"/>
      <c r="MRR13" s="122"/>
      <c r="MRS13" s="122"/>
      <c r="MRT13" s="122"/>
      <c r="MRU13" s="122"/>
      <c r="MRV13" s="122"/>
      <c r="MRW13" s="122"/>
      <c r="MRX13" s="122"/>
      <c r="MRY13" s="122"/>
      <c r="MRZ13" s="122"/>
      <c r="MSA13" s="122"/>
      <c r="MSB13" s="122"/>
      <c r="MSC13" s="122"/>
      <c r="MSD13" s="122"/>
      <c r="MSE13" s="122"/>
      <c r="MSF13" s="122"/>
      <c r="MSG13" s="122"/>
      <c r="MSH13" s="122"/>
      <c r="MSI13" s="122"/>
      <c r="MSJ13" s="122"/>
      <c r="MSK13" s="122"/>
      <c r="MSL13" s="122"/>
      <c r="MSM13" s="122"/>
      <c r="MSN13" s="122"/>
      <c r="MSO13" s="122"/>
      <c r="MSP13" s="122"/>
      <c r="MSQ13" s="122"/>
      <c r="MSR13" s="122"/>
      <c r="MSS13" s="122"/>
      <c r="MST13" s="122"/>
      <c r="MSU13" s="122"/>
      <c r="MSV13" s="122"/>
      <c r="MSW13" s="122"/>
      <c r="MSX13" s="122"/>
      <c r="MSY13" s="122"/>
      <c r="MSZ13" s="122"/>
      <c r="MTA13" s="122"/>
      <c r="MTB13" s="122"/>
      <c r="MTC13" s="122"/>
      <c r="MTD13" s="122"/>
      <c r="MTE13" s="122"/>
      <c r="MTF13" s="122"/>
      <c r="MTG13" s="122"/>
      <c r="MTH13" s="122"/>
      <c r="MTI13" s="122"/>
      <c r="MTJ13" s="122"/>
      <c r="MTK13" s="122"/>
      <c r="MTL13" s="122"/>
      <c r="MTM13" s="122"/>
      <c r="MTN13" s="122"/>
      <c r="MTO13" s="122"/>
      <c r="MTP13" s="122"/>
      <c r="MTQ13" s="122"/>
      <c r="MTR13" s="122"/>
      <c r="MTS13" s="122"/>
      <c r="MTT13" s="122"/>
      <c r="MTU13" s="122"/>
      <c r="MTV13" s="122"/>
      <c r="MTW13" s="122"/>
      <c r="MTX13" s="122"/>
      <c r="MTY13" s="122"/>
      <c r="MTZ13" s="122"/>
      <c r="MUA13" s="122"/>
      <c r="MUB13" s="122"/>
      <c r="MUC13" s="122"/>
      <c r="MUD13" s="122"/>
      <c r="MUE13" s="122"/>
      <c r="MUF13" s="122"/>
      <c r="MUG13" s="122"/>
      <c r="MUH13" s="122"/>
      <c r="MUI13" s="122"/>
      <c r="MUJ13" s="122"/>
      <c r="MUK13" s="122"/>
      <c r="MUL13" s="122"/>
      <c r="MUM13" s="122"/>
      <c r="MUN13" s="122"/>
      <c r="MUO13" s="122"/>
      <c r="MUP13" s="122"/>
      <c r="MUQ13" s="122"/>
      <c r="MUR13" s="122"/>
      <c r="MUS13" s="122"/>
      <c r="MUT13" s="122"/>
      <c r="MUU13" s="122"/>
      <c r="MUV13" s="122"/>
      <c r="MUW13" s="122"/>
      <c r="MUX13" s="122"/>
      <c r="MUY13" s="122"/>
      <c r="MUZ13" s="122"/>
      <c r="MVA13" s="122"/>
      <c r="MVB13" s="122"/>
      <c r="MVC13" s="122"/>
      <c r="MVD13" s="122"/>
      <c r="MVE13" s="122"/>
      <c r="MVF13" s="122"/>
      <c r="MVG13" s="122"/>
      <c r="MVH13" s="122"/>
      <c r="MVI13" s="122"/>
      <c r="MVJ13" s="122"/>
      <c r="MVK13" s="122"/>
      <c r="MVL13" s="122"/>
      <c r="MVM13" s="122"/>
      <c r="MVN13" s="122"/>
      <c r="MVO13" s="122"/>
      <c r="MVP13" s="122"/>
      <c r="MVQ13" s="122"/>
      <c r="MVR13" s="122"/>
      <c r="MVS13" s="122"/>
      <c r="MVT13" s="122"/>
      <c r="MVU13" s="122"/>
      <c r="MVV13" s="122"/>
      <c r="MVW13" s="122"/>
      <c r="MVX13" s="122"/>
      <c r="MVY13" s="122"/>
      <c r="MVZ13" s="122"/>
      <c r="MWA13" s="122"/>
      <c r="MWB13" s="122"/>
      <c r="MWC13" s="122"/>
      <c r="MWD13" s="122"/>
      <c r="MWE13" s="122"/>
      <c r="MWF13" s="122"/>
      <c r="MWG13" s="122"/>
      <c r="MWH13" s="122"/>
      <c r="MWI13" s="122"/>
      <c r="MWJ13" s="122"/>
      <c r="MWK13" s="122"/>
      <c r="MWL13" s="122"/>
      <c r="MWM13" s="122"/>
      <c r="MWN13" s="122"/>
      <c r="MWO13" s="122"/>
      <c r="MWP13" s="122"/>
      <c r="MWQ13" s="122"/>
      <c r="MWR13" s="122"/>
      <c r="MWS13" s="122"/>
      <c r="MWT13" s="122"/>
      <c r="MWU13" s="122"/>
      <c r="MWV13" s="122"/>
      <c r="MWW13" s="122"/>
      <c r="MWX13" s="122"/>
      <c r="MWY13" s="122"/>
      <c r="MWZ13" s="122"/>
      <c r="MXA13" s="122"/>
      <c r="MXB13" s="122"/>
      <c r="MXC13" s="122"/>
      <c r="MXD13" s="122"/>
      <c r="MXE13" s="122"/>
      <c r="MXF13" s="122"/>
      <c r="MXG13" s="122"/>
      <c r="MXH13" s="122"/>
      <c r="MXI13" s="122"/>
      <c r="MXJ13" s="122"/>
      <c r="MXK13" s="122"/>
      <c r="MXL13" s="122"/>
      <c r="MXM13" s="122"/>
      <c r="MXN13" s="122"/>
      <c r="MXO13" s="122"/>
      <c r="MXP13" s="122"/>
      <c r="MXQ13" s="122"/>
      <c r="MXR13" s="122"/>
      <c r="MXS13" s="122"/>
      <c r="MXT13" s="122"/>
      <c r="MXU13" s="122"/>
      <c r="MXV13" s="122"/>
      <c r="MXW13" s="122"/>
      <c r="MXX13" s="122"/>
      <c r="MXY13" s="122"/>
      <c r="MXZ13" s="122"/>
      <c r="MYA13" s="122"/>
      <c r="MYB13" s="122"/>
      <c r="MYC13" s="122"/>
      <c r="MYD13" s="122"/>
      <c r="MYE13" s="122"/>
      <c r="MYF13" s="122"/>
      <c r="MYG13" s="122"/>
      <c r="MYH13" s="122"/>
      <c r="MYI13" s="122"/>
      <c r="MYJ13" s="122"/>
      <c r="MYK13" s="122"/>
      <c r="MYL13" s="122"/>
      <c r="MYM13" s="122"/>
      <c r="MYN13" s="122"/>
      <c r="MYO13" s="122"/>
      <c r="MYP13" s="122"/>
      <c r="MYQ13" s="122"/>
      <c r="MYR13" s="122"/>
      <c r="MYS13" s="122"/>
      <c r="MYT13" s="122"/>
      <c r="MYU13" s="122"/>
      <c r="MYV13" s="122"/>
      <c r="MYW13" s="122"/>
      <c r="MYX13" s="122"/>
      <c r="MYY13" s="122"/>
      <c r="MYZ13" s="122"/>
      <c r="MZA13" s="122"/>
      <c r="MZB13" s="122"/>
      <c r="MZC13" s="122"/>
      <c r="MZD13" s="122"/>
      <c r="MZE13" s="122"/>
      <c r="MZF13" s="122"/>
      <c r="MZG13" s="122"/>
      <c r="MZH13" s="122"/>
      <c r="MZI13" s="122"/>
      <c r="MZJ13" s="122"/>
      <c r="MZK13" s="122"/>
      <c r="MZL13" s="122"/>
      <c r="MZM13" s="122"/>
      <c r="MZN13" s="122"/>
      <c r="MZO13" s="122"/>
      <c r="MZP13" s="122"/>
      <c r="MZQ13" s="122"/>
      <c r="MZR13" s="122"/>
      <c r="MZS13" s="122"/>
      <c r="MZT13" s="122"/>
      <c r="MZU13" s="122"/>
      <c r="MZV13" s="122"/>
      <c r="MZW13" s="122"/>
      <c r="MZX13" s="122"/>
      <c r="MZY13" s="122"/>
      <c r="MZZ13" s="122"/>
      <c r="NAA13" s="122"/>
      <c r="NAB13" s="122"/>
      <c r="NAC13" s="122"/>
      <c r="NAD13" s="122"/>
      <c r="NAE13" s="122"/>
      <c r="NAF13" s="122"/>
      <c r="NAG13" s="122"/>
      <c r="NAH13" s="122"/>
      <c r="NAI13" s="122"/>
      <c r="NAJ13" s="122"/>
      <c r="NAK13" s="122"/>
      <c r="NAL13" s="122"/>
      <c r="NAM13" s="122"/>
      <c r="NAN13" s="122"/>
      <c r="NAO13" s="122"/>
      <c r="NAP13" s="122"/>
      <c r="NAQ13" s="122"/>
      <c r="NAR13" s="122"/>
      <c r="NAS13" s="122"/>
      <c r="NAT13" s="122"/>
      <c r="NAU13" s="122"/>
      <c r="NAV13" s="122"/>
      <c r="NAW13" s="122"/>
      <c r="NAX13" s="122"/>
      <c r="NAY13" s="122"/>
      <c r="NAZ13" s="122"/>
      <c r="NBA13" s="122"/>
      <c r="NBB13" s="122"/>
      <c r="NBC13" s="122"/>
      <c r="NBD13" s="122"/>
      <c r="NBE13" s="122"/>
      <c r="NBF13" s="122"/>
      <c r="NBG13" s="122"/>
      <c r="NBH13" s="122"/>
      <c r="NBI13" s="122"/>
      <c r="NBJ13" s="122"/>
      <c r="NBK13" s="122"/>
      <c r="NBL13" s="122"/>
      <c r="NBM13" s="122"/>
      <c r="NBN13" s="122"/>
      <c r="NBO13" s="122"/>
      <c r="NBP13" s="122"/>
      <c r="NBQ13" s="122"/>
      <c r="NBR13" s="122"/>
      <c r="NBS13" s="122"/>
      <c r="NBT13" s="122"/>
      <c r="NBU13" s="122"/>
      <c r="NBV13" s="122"/>
      <c r="NBW13" s="122"/>
      <c r="NBX13" s="122"/>
      <c r="NBY13" s="122"/>
      <c r="NBZ13" s="122"/>
      <c r="NCA13" s="122"/>
      <c r="NCB13" s="122"/>
      <c r="NCC13" s="122"/>
      <c r="NCD13" s="122"/>
      <c r="NCE13" s="122"/>
      <c r="NCF13" s="122"/>
      <c r="NCG13" s="122"/>
      <c r="NCH13" s="122"/>
      <c r="NCI13" s="122"/>
      <c r="NCJ13" s="122"/>
      <c r="NCK13" s="122"/>
      <c r="NCL13" s="122"/>
      <c r="NCM13" s="122"/>
      <c r="NCN13" s="122"/>
      <c r="NCO13" s="122"/>
      <c r="NCP13" s="122"/>
      <c r="NCQ13" s="122"/>
      <c r="NCR13" s="122"/>
      <c r="NCS13" s="122"/>
      <c r="NCT13" s="122"/>
      <c r="NCU13" s="122"/>
      <c r="NCV13" s="122"/>
      <c r="NCW13" s="122"/>
      <c r="NCX13" s="122"/>
      <c r="NCY13" s="122"/>
      <c r="NCZ13" s="122"/>
      <c r="NDA13" s="122"/>
      <c r="NDB13" s="122"/>
      <c r="NDC13" s="122"/>
      <c r="NDD13" s="122"/>
      <c r="NDE13" s="122"/>
      <c r="NDF13" s="122"/>
      <c r="NDG13" s="122"/>
      <c r="NDH13" s="122"/>
      <c r="NDI13" s="122"/>
      <c r="NDJ13" s="122"/>
      <c r="NDK13" s="122"/>
      <c r="NDL13" s="122"/>
      <c r="NDM13" s="122"/>
      <c r="NDN13" s="122"/>
      <c r="NDO13" s="122"/>
      <c r="NDP13" s="122"/>
      <c r="NDQ13" s="122"/>
      <c r="NDR13" s="122"/>
      <c r="NDS13" s="122"/>
      <c r="NDT13" s="122"/>
      <c r="NDU13" s="122"/>
      <c r="NDV13" s="122"/>
      <c r="NDW13" s="122"/>
      <c r="NDX13" s="122"/>
      <c r="NDY13" s="122"/>
      <c r="NDZ13" s="122"/>
      <c r="NEA13" s="122"/>
      <c r="NEB13" s="122"/>
      <c r="NEC13" s="122"/>
      <c r="NED13" s="122"/>
      <c r="NEE13" s="122"/>
      <c r="NEF13" s="122"/>
      <c r="NEG13" s="122"/>
      <c r="NEH13" s="122"/>
      <c r="NEI13" s="122"/>
      <c r="NEJ13" s="122"/>
      <c r="NEK13" s="122"/>
      <c r="NEL13" s="122"/>
      <c r="NEM13" s="122"/>
      <c r="NEN13" s="122"/>
      <c r="NEO13" s="122"/>
      <c r="NEP13" s="122"/>
      <c r="NEQ13" s="122"/>
      <c r="NER13" s="122"/>
      <c r="NES13" s="122"/>
      <c r="NET13" s="122"/>
      <c r="NEU13" s="122"/>
      <c r="NEV13" s="122"/>
      <c r="NEW13" s="122"/>
      <c r="NEX13" s="122"/>
      <c r="NEY13" s="122"/>
      <c r="NEZ13" s="122"/>
      <c r="NFA13" s="122"/>
      <c r="NFB13" s="122"/>
      <c r="NFC13" s="122"/>
      <c r="NFD13" s="122"/>
      <c r="NFE13" s="122"/>
      <c r="NFF13" s="122"/>
      <c r="NFG13" s="122"/>
      <c r="NFH13" s="122"/>
      <c r="NFI13" s="122"/>
      <c r="NFJ13" s="122"/>
      <c r="NFK13" s="122"/>
      <c r="NFL13" s="122"/>
      <c r="NFM13" s="122"/>
      <c r="NFN13" s="122"/>
      <c r="NFO13" s="122"/>
      <c r="NFP13" s="122"/>
      <c r="NFQ13" s="122"/>
      <c r="NFR13" s="122"/>
      <c r="NFS13" s="122"/>
      <c r="NFT13" s="122"/>
      <c r="NFU13" s="122"/>
      <c r="NFV13" s="122"/>
      <c r="NFW13" s="122"/>
      <c r="NFX13" s="122"/>
      <c r="NFY13" s="122"/>
      <c r="NFZ13" s="122"/>
      <c r="NGA13" s="122"/>
      <c r="NGB13" s="122"/>
      <c r="NGC13" s="122"/>
      <c r="NGD13" s="122"/>
      <c r="NGE13" s="122"/>
      <c r="NGF13" s="122"/>
      <c r="NGG13" s="122"/>
      <c r="NGH13" s="122"/>
      <c r="NGI13" s="122"/>
      <c r="NGJ13" s="122"/>
      <c r="NGK13" s="122"/>
      <c r="NGL13" s="122"/>
      <c r="NGM13" s="122"/>
      <c r="NGN13" s="122"/>
      <c r="NGO13" s="122"/>
      <c r="NGP13" s="122"/>
      <c r="NGQ13" s="122"/>
      <c r="NGR13" s="122"/>
      <c r="NGS13" s="122"/>
      <c r="NGT13" s="122"/>
      <c r="NGU13" s="122"/>
      <c r="NGV13" s="122"/>
      <c r="NGW13" s="122"/>
      <c r="NGX13" s="122"/>
      <c r="NGY13" s="122"/>
      <c r="NGZ13" s="122"/>
      <c r="NHA13" s="122"/>
      <c r="NHB13" s="122"/>
      <c r="NHC13" s="122"/>
      <c r="NHD13" s="122"/>
      <c r="NHE13" s="122"/>
      <c r="NHF13" s="122"/>
      <c r="NHG13" s="122"/>
      <c r="NHH13" s="122"/>
      <c r="NHI13" s="122"/>
      <c r="NHJ13" s="122"/>
      <c r="NHK13" s="122"/>
      <c r="NHL13" s="122"/>
      <c r="NHM13" s="122"/>
      <c r="NHN13" s="122"/>
      <c r="NHO13" s="122"/>
      <c r="NHP13" s="122"/>
      <c r="NHQ13" s="122"/>
      <c r="NHR13" s="122"/>
      <c r="NHS13" s="122"/>
      <c r="NHT13" s="122"/>
      <c r="NHU13" s="122"/>
      <c r="NHV13" s="122"/>
      <c r="NHW13" s="122"/>
      <c r="NHX13" s="122"/>
      <c r="NHY13" s="122"/>
      <c r="NHZ13" s="122"/>
      <c r="NIA13" s="122"/>
      <c r="NIB13" s="122"/>
      <c r="NIC13" s="122"/>
      <c r="NID13" s="122"/>
      <c r="NIE13" s="122"/>
      <c r="NIF13" s="122"/>
      <c r="NIG13" s="122"/>
      <c r="NIH13" s="122"/>
      <c r="NII13" s="122"/>
      <c r="NIJ13" s="122"/>
      <c r="NIK13" s="122"/>
      <c r="NIL13" s="122"/>
      <c r="NIM13" s="122"/>
      <c r="NIN13" s="122"/>
      <c r="NIO13" s="122"/>
      <c r="NIP13" s="122"/>
      <c r="NIQ13" s="122"/>
      <c r="NIR13" s="122"/>
      <c r="NIS13" s="122"/>
      <c r="NIT13" s="122"/>
      <c r="NIU13" s="122"/>
      <c r="NIV13" s="122"/>
      <c r="NIW13" s="122"/>
      <c r="NIX13" s="122"/>
      <c r="NIY13" s="122"/>
      <c r="NIZ13" s="122"/>
      <c r="NJA13" s="122"/>
      <c r="NJB13" s="122"/>
      <c r="NJC13" s="122"/>
      <c r="NJD13" s="122"/>
      <c r="NJE13" s="122"/>
      <c r="NJF13" s="122"/>
      <c r="NJG13" s="122"/>
      <c r="NJH13" s="122"/>
      <c r="NJI13" s="122"/>
      <c r="NJJ13" s="122"/>
      <c r="NJK13" s="122"/>
      <c r="NJL13" s="122"/>
      <c r="NJM13" s="122"/>
      <c r="NJN13" s="122"/>
      <c r="NJO13" s="122"/>
      <c r="NJP13" s="122"/>
      <c r="NJQ13" s="122"/>
      <c r="NJR13" s="122"/>
      <c r="NJS13" s="122"/>
      <c r="NJT13" s="122"/>
      <c r="NJU13" s="122"/>
      <c r="NJV13" s="122"/>
      <c r="NJW13" s="122"/>
      <c r="NJX13" s="122"/>
      <c r="NJY13" s="122"/>
      <c r="NJZ13" s="122"/>
      <c r="NKA13" s="122"/>
      <c r="NKB13" s="122"/>
      <c r="NKC13" s="122"/>
      <c r="NKD13" s="122"/>
      <c r="NKE13" s="122"/>
      <c r="NKF13" s="122"/>
      <c r="NKG13" s="122"/>
      <c r="NKH13" s="122"/>
      <c r="NKI13" s="122"/>
      <c r="NKJ13" s="122"/>
      <c r="NKK13" s="122"/>
      <c r="NKL13" s="122"/>
      <c r="NKM13" s="122"/>
      <c r="NKN13" s="122"/>
      <c r="NKO13" s="122"/>
      <c r="NKP13" s="122"/>
      <c r="NKQ13" s="122"/>
      <c r="NKR13" s="122"/>
      <c r="NKS13" s="122"/>
      <c r="NKT13" s="122"/>
      <c r="NKU13" s="122"/>
      <c r="NKV13" s="122"/>
      <c r="NKW13" s="122"/>
      <c r="NKX13" s="122"/>
      <c r="NKY13" s="122"/>
      <c r="NKZ13" s="122"/>
      <c r="NLA13" s="122"/>
      <c r="NLB13" s="122"/>
      <c r="NLC13" s="122"/>
      <c r="NLD13" s="122"/>
      <c r="NLE13" s="122"/>
      <c r="NLF13" s="122"/>
      <c r="NLG13" s="122"/>
      <c r="NLH13" s="122"/>
      <c r="NLI13" s="122"/>
      <c r="NLJ13" s="122"/>
      <c r="NLK13" s="122"/>
      <c r="NLL13" s="122"/>
      <c r="NLM13" s="122"/>
      <c r="NLN13" s="122"/>
      <c r="NLO13" s="122"/>
      <c r="NLP13" s="122"/>
      <c r="NLQ13" s="122"/>
      <c r="NLR13" s="122"/>
      <c r="NLS13" s="122"/>
      <c r="NLT13" s="122"/>
      <c r="NLU13" s="122"/>
      <c r="NLV13" s="122"/>
      <c r="NLW13" s="122"/>
      <c r="NLX13" s="122"/>
      <c r="NLY13" s="122"/>
      <c r="NLZ13" s="122"/>
      <c r="NMA13" s="122"/>
      <c r="NMB13" s="122"/>
      <c r="NMC13" s="122"/>
      <c r="NMD13" s="122"/>
      <c r="NME13" s="122"/>
      <c r="NMF13" s="122"/>
      <c r="NMG13" s="122"/>
      <c r="NMH13" s="122"/>
      <c r="NMI13" s="122"/>
      <c r="NMJ13" s="122"/>
      <c r="NMK13" s="122"/>
      <c r="NML13" s="122"/>
      <c r="NMM13" s="122"/>
      <c r="NMN13" s="122"/>
      <c r="NMO13" s="122"/>
      <c r="NMP13" s="122"/>
      <c r="NMQ13" s="122"/>
      <c r="NMR13" s="122"/>
      <c r="NMS13" s="122"/>
      <c r="NMT13" s="122"/>
      <c r="NMU13" s="122"/>
      <c r="NMV13" s="122"/>
      <c r="NMW13" s="122"/>
      <c r="NMX13" s="122"/>
      <c r="NMY13" s="122"/>
      <c r="NMZ13" s="122"/>
      <c r="NNA13" s="122"/>
      <c r="NNB13" s="122"/>
      <c r="NNC13" s="122"/>
      <c r="NND13" s="122"/>
      <c r="NNE13" s="122"/>
      <c r="NNF13" s="122"/>
      <c r="NNG13" s="122"/>
      <c r="NNH13" s="122"/>
      <c r="NNI13" s="122"/>
      <c r="NNJ13" s="122"/>
      <c r="NNK13" s="122"/>
      <c r="NNL13" s="122"/>
      <c r="NNM13" s="122"/>
      <c r="NNN13" s="122"/>
      <c r="NNO13" s="122"/>
      <c r="NNP13" s="122"/>
      <c r="NNQ13" s="122"/>
      <c r="NNR13" s="122"/>
      <c r="NNS13" s="122"/>
      <c r="NNT13" s="122"/>
      <c r="NNU13" s="122"/>
      <c r="NNV13" s="122"/>
      <c r="NNW13" s="122"/>
      <c r="NNX13" s="122"/>
      <c r="NNY13" s="122"/>
      <c r="NNZ13" s="122"/>
      <c r="NOA13" s="122"/>
      <c r="NOB13" s="122"/>
      <c r="NOC13" s="122"/>
      <c r="NOD13" s="122"/>
      <c r="NOE13" s="122"/>
      <c r="NOF13" s="122"/>
      <c r="NOG13" s="122"/>
      <c r="NOH13" s="122"/>
      <c r="NOI13" s="122"/>
      <c r="NOJ13" s="122"/>
      <c r="NOK13" s="122"/>
      <c r="NOL13" s="122"/>
      <c r="NOM13" s="122"/>
      <c r="NON13" s="122"/>
      <c r="NOO13" s="122"/>
      <c r="NOP13" s="122"/>
      <c r="NOQ13" s="122"/>
      <c r="NOR13" s="122"/>
      <c r="NOS13" s="122"/>
      <c r="NOT13" s="122"/>
      <c r="NOU13" s="122"/>
      <c r="NOV13" s="122"/>
      <c r="NOW13" s="122"/>
      <c r="NOX13" s="122"/>
      <c r="NOY13" s="122"/>
      <c r="NOZ13" s="122"/>
      <c r="NPA13" s="122"/>
      <c r="NPB13" s="122"/>
      <c r="NPC13" s="122"/>
      <c r="NPD13" s="122"/>
      <c r="NPE13" s="122"/>
      <c r="NPF13" s="122"/>
      <c r="NPG13" s="122"/>
      <c r="NPH13" s="122"/>
      <c r="NPI13" s="122"/>
      <c r="NPJ13" s="122"/>
      <c r="NPK13" s="122"/>
      <c r="NPL13" s="122"/>
      <c r="NPM13" s="122"/>
      <c r="NPN13" s="122"/>
      <c r="NPO13" s="122"/>
      <c r="NPP13" s="122"/>
      <c r="NPQ13" s="122"/>
      <c r="NPR13" s="122"/>
      <c r="NPS13" s="122"/>
      <c r="NPT13" s="122"/>
      <c r="NPU13" s="122"/>
      <c r="NPV13" s="122"/>
      <c r="NPW13" s="122"/>
      <c r="NPX13" s="122"/>
      <c r="NPY13" s="122"/>
      <c r="NPZ13" s="122"/>
      <c r="NQA13" s="122"/>
      <c r="NQB13" s="122"/>
      <c r="NQC13" s="122"/>
      <c r="NQD13" s="122"/>
      <c r="NQE13" s="122"/>
      <c r="NQF13" s="122"/>
      <c r="NQG13" s="122"/>
      <c r="NQH13" s="122"/>
      <c r="NQI13" s="122"/>
      <c r="NQJ13" s="122"/>
      <c r="NQK13" s="122"/>
      <c r="NQL13" s="122"/>
      <c r="NQM13" s="122"/>
      <c r="NQN13" s="122"/>
      <c r="NQO13" s="122"/>
      <c r="NQP13" s="122"/>
      <c r="NQQ13" s="122"/>
      <c r="NQR13" s="122"/>
      <c r="NQS13" s="122"/>
      <c r="NQT13" s="122"/>
      <c r="NQU13" s="122"/>
      <c r="NQV13" s="122"/>
      <c r="NQW13" s="122"/>
      <c r="NQX13" s="122"/>
      <c r="NQY13" s="122"/>
      <c r="NQZ13" s="122"/>
      <c r="NRA13" s="122"/>
      <c r="NRB13" s="122"/>
      <c r="NRC13" s="122"/>
      <c r="NRD13" s="122"/>
      <c r="NRE13" s="122"/>
      <c r="NRF13" s="122"/>
      <c r="NRG13" s="122"/>
      <c r="NRH13" s="122"/>
      <c r="NRI13" s="122"/>
      <c r="NRJ13" s="122"/>
      <c r="NRK13" s="122"/>
      <c r="NRL13" s="122"/>
      <c r="NRM13" s="122"/>
      <c r="NRN13" s="122"/>
      <c r="NRO13" s="122"/>
      <c r="NRP13" s="122"/>
      <c r="NRQ13" s="122"/>
      <c r="NRR13" s="122"/>
      <c r="NRS13" s="122"/>
      <c r="NRT13" s="122"/>
      <c r="NRU13" s="122"/>
      <c r="NRV13" s="122"/>
      <c r="NRW13" s="122"/>
      <c r="NRX13" s="122"/>
      <c r="NRY13" s="122"/>
      <c r="NRZ13" s="122"/>
      <c r="NSA13" s="122"/>
      <c r="NSB13" s="122"/>
      <c r="NSC13" s="122"/>
      <c r="NSD13" s="122"/>
      <c r="NSE13" s="122"/>
      <c r="NSF13" s="122"/>
      <c r="NSG13" s="122"/>
      <c r="NSH13" s="122"/>
      <c r="NSI13" s="122"/>
      <c r="NSJ13" s="122"/>
      <c r="NSK13" s="122"/>
      <c r="NSL13" s="122"/>
      <c r="NSM13" s="122"/>
      <c r="NSN13" s="122"/>
      <c r="NSO13" s="122"/>
      <c r="NSP13" s="122"/>
      <c r="NSQ13" s="122"/>
      <c r="NSR13" s="122"/>
      <c r="NSS13" s="122"/>
      <c r="NST13" s="122"/>
      <c r="NSU13" s="122"/>
      <c r="NSV13" s="122"/>
      <c r="NSW13" s="122"/>
      <c r="NSX13" s="122"/>
      <c r="NSY13" s="122"/>
      <c r="NSZ13" s="122"/>
      <c r="NTA13" s="122"/>
      <c r="NTB13" s="122"/>
      <c r="NTC13" s="122"/>
      <c r="NTD13" s="122"/>
      <c r="NTE13" s="122"/>
      <c r="NTF13" s="122"/>
      <c r="NTG13" s="122"/>
      <c r="NTH13" s="122"/>
      <c r="NTI13" s="122"/>
      <c r="NTJ13" s="122"/>
      <c r="NTK13" s="122"/>
      <c r="NTL13" s="122"/>
      <c r="NTM13" s="122"/>
      <c r="NTN13" s="122"/>
      <c r="NTO13" s="122"/>
      <c r="NTP13" s="122"/>
      <c r="NTQ13" s="122"/>
      <c r="NTR13" s="122"/>
      <c r="NTS13" s="122"/>
      <c r="NTT13" s="122"/>
      <c r="NTU13" s="122"/>
      <c r="NTV13" s="122"/>
      <c r="NTW13" s="122"/>
      <c r="NTX13" s="122"/>
      <c r="NTY13" s="122"/>
      <c r="NTZ13" s="122"/>
      <c r="NUA13" s="122"/>
      <c r="NUB13" s="122"/>
      <c r="NUC13" s="122"/>
      <c r="NUD13" s="122"/>
      <c r="NUE13" s="122"/>
      <c r="NUF13" s="122"/>
      <c r="NUG13" s="122"/>
      <c r="NUH13" s="122"/>
      <c r="NUI13" s="122"/>
      <c r="NUJ13" s="122"/>
      <c r="NUK13" s="122"/>
      <c r="NUL13" s="122"/>
      <c r="NUM13" s="122"/>
      <c r="NUN13" s="122"/>
      <c r="NUO13" s="122"/>
      <c r="NUP13" s="122"/>
      <c r="NUQ13" s="122"/>
      <c r="NUR13" s="122"/>
      <c r="NUS13" s="122"/>
      <c r="NUT13" s="122"/>
      <c r="NUU13" s="122"/>
      <c r="NUV13" s="122"/>
      <c r="NUW13" s="122"/>
      <c r="NUX13" s="122"/>
      <c r="NUY13" s="122"/>
      <c r="NUZ13" s="122"/>
      <c r="NVA13" s="122"/>
      <c r="NVB13" s="122"/>
      <c r="NVC13" s="122"/>
      <c r="NVD13" s="122"/>
      <c r="NVE13" s="122"/>
      <c r="NVF13" s="122"/>
      <c r="NVG13" s="122"/>
      <c r="NVH13" s="122"/>
      <c r="NVI13" s="122"/>
      <c r="NVJ13" s="122"/>
      <c r="NVK13" s="122"/>
      <c r="NVL13" s="122"/>
      <c r="NVM13" s="122"/>
      <c r="NVN13" s="122"/>
      <c r="NVO13" s="122"/>
      <c r="NVP13" s="122"/>
      <c r="NVQ13" s="122"/>
      <c r="NVR13" s="122"/>
      <c r="NVS13" s="122"/>
      <c r="NVT13" s="122"/>
      <c r="NVU13" s="122"/>
      <c r="NVV13" s="122"/>
      <c r="NVW13" s="122"/>
      <c r="NVX13" s="122"/>
      <c r="NVY13" s="122"/>
      <c r="NVZ13" s="122"/>
      <c r="NWA13" s="122"/>
      <c r="NWB13" s="122"/>
      <c r="NWC13" s="122"/>
      <c r="NWD13" s="122"/>
      <c r="NWE13" s="122"/>
      <c r="NWF13" s="122"/>
      <c r="NWG13" s="122"/>
      <c r="NWH13" s="122"/>
      <c r="NWI13" s="122"/>
      <c r="NWJ13" s="122"/>
      <c r="NWK13" s="122"/>
      <c r="NWL13" s="122"/>
      <c r="NWM13" s="122"/>
      <c r="NWN13" s="122"/>
      <c r="NWO13" s="122"/>
      <c r="NWP13" s="122"/>
      <c r="NWQ13" s="122"/>
      <c r="NWR13" s="122"/>
      <c r="NWS13" s="122"/>
      <c r="NWT13" s="122"/>
      <c r="NWU13" s="122"/>
      <c r="NWV13" s="122"/>
      <c r="NWW13" s="122"/>
      <c r="NWX13" s="122"/>
      <c r="NWY13" s="122"/>
      <c r="NWZ13" s="122"/>
      <c r="NXA13" s="122"/>
      <c r="NXB13" s="122"/>
      <c r="NXC13" s="122"/>
      <c r="NXD13" s="122"/>
      <c r="NXE13" s="122"/>
      <c r="NXF13" s="122"/>
      <c r="NXG13" s="122"/>
      <c r="NXH13" s="122"/>
      <c r="NXI13" s="122"/>
      <c r="NXJ13" s="122"/>
      <c r="NXK13" s="122"/>
      <c r="NXL13" s="122"/>
      <c r="NXM13" s="122"/>
      <c r="NXN13" s="122"/>
      <c r="NXO13" s="122"/>
      <c r="NXP13" s="122"/>
      <c r="NXQ13" s="122"/>
      <c r="NXR13" s="122"/>
      <c r="NXS13" s="122"/>
      <c r="NXT13" s="122"/>
      <c r="NXU13" s="122"/>
      <c r="NXV13" s="122"/>
      <c r="NXW13" s="122"/>
      <c r="NXX13" s="122"/>
      <c r="NXY13" s="122"/>
      <c r="NXZ13" s="122"/>
      <c r="NYA13" s="122"/>
      <c r="NYB13" s="122"/>
      <c r="NYC13" s="122"/>
      <c r="NYD13" s="122"/>
      <c r="NYE13" s="122"/>
      <c r="NYF13" s="122"/>
      <c r="NYG13" s="122"/>
      <c r="NYH13" s="122"/>
      <c r="NYI13" s="122"/>
      <c r="NYJ13" s="122"/>
      <c r="NYK13" s="122"/>
      <c r="NYL13" s="122"/>
      <c r="NYM13" s="122"/>
      <c r="NYN13" s="122"/>
      <c r="NYO13" s="122"/>
      <c r="NYP13" s="122"/>
      <c r="NYQ13" s="122"/>
      <c r="NYR13" s="122"/>
      <c r="NYS13" s="122"/>
      <c r="NYT13" s="122"/>
      <c r="NYU13" s="122"/>
      <c r="NYV13" s="122"/>
      <c r="NYW13" s="122"/>
      <c r="NYX13" s="122"/>
      <c r="NYY13" s="122"/>
      <c r="NYZ13" s="122"/>
      <c r="NZA13" s="122"/>
      <c r="NZB13" s="122"/>
      <c r="NZC13" s="122"/>
      <c r="NZD13" s="122"/>
      <c r="NZE13" s="122"/>
      <c r="NZF13" s="122"/>
      <c r="NZG13" s="122"/>
      <c r="NZH13" s="122"/>
      <c r="NZI13" s="122"/>
      <c r="NZJ13" s="122"/>
      <c r="NZK13" s="122"/>
      <c r="NZL13" s="122"/>
      <c r="NZM13" s="122"/>
      <c r="NZN13" s="122"/>
      <c r="NZO13" s="122"/>
      <c r="NZP13" s="122"/>
      <c r="NZQ13" s="122"/>
      <c r="NZR13" s="122"/>
      <c r="NZS13" s="122"/>
      <c r="NZT13" s="122"/>
      <c r="NZU13" s="122"/>
      <c r="NZV13" s="122"/>
      <c r="NZW13" s="122"/>
      <c r="NZX13" s="122"/>
      <c r="NZY13" s="122"/>
      <c r="NZZ13" s="122"/>
      <c r="OAA13" s="122"/>
      <c r="OAB13" s="122"/>
      <c r="OAC13" s="122"/>
      <c r="OAD13" s="122"/>
      <c r="OAE13" s="122"/>
      <c r="OAF13" s="122"/>
      <c r="OAG13" s="122"/>
      <c r="OAH13" s="122"/>
      <c r="OAI13" s="122"/>
      <c r="OAJ13" s="122"/>
      <c r="OAK13" s="122"/>
      <c r="OAL13" s="122"/>
      <c r="OAM13" s="122"/>
      <c r="OAN13" s="122"/>
      <c r="OAO13" s="122"/>
      <c r="OAP13" s="122"/>
      <c r="OAQ13" s="122"/>
      <c r="OAR13" s="122"/>
      <c r="OAS13" s="122"/>
      <c r="OAT13" s="122"/>
      <c r="OAU13" s="122"/>
      <c r="OAV13" s="122"/>
      <c r="OAW13" s="122"/>
      <c r="OAX13" s="122"/>
      <c r="OAY13" s="122"/>
      <c r="OAZ13" s="122"/>
      <c r="OBA13" s="122"/>
      <c r="OBB13" s="122"/>
      <c r="OBC13" s="122"/>
      <c r="OBD13" s="122"/>
      <c r="OBE13" s="122"/>
      <c r="OBF13" s="122"/>
      <c r="OBG13" s="122"/>
      <c r="OBH13" s="122"/>
      <c r="OBI13" s="122"/>
      <c r="OBJ13" s="122"/>
      <c r="OBK13" s="122"/>
      <c r="OBL13" s="122"/>
      <c r="OBM13" s="122"/>
      <c r="OBN13" s="122"/>
      <c r="OBO13" s="122"/>
      <c r="OBP13" s="122"/>
      <c r="OBQ13" s="122"/>
      <c r="OBR13" s="122"/>
      <c r="OBS13" s="122"/>
      <c r="OBT13" s="122"/>
      <c r="OBU13" s="122"/>
      <c r="OBV13" s="122"/>
      <c r="OBW13" s="122"/>
      <c r="OBX13" s="122"/>
      <c r="OBY13" s="122"/>
      <c r="OBZ13" s="122"/>
      <c r="OCA13" s="122"/>
      <c r="OCB13" s="122"/>
      <c r="OCC13" s="122"/>
      <c r="OCD13" s="122"/>
      <c r="OCE13" s="122"/>
      <c r="OCF13" s="122"/>
      <c r="OCG13" s="122"/>
      <c r="OCH13" s="122"/>
      <c r="OCI13" s="122"/>
      <c r="OCJ13" s="122"/>
      <c r="OCK13" s="122"/>
      <c r="OCL13" s="122"/>
      <c r="OCM13" s="122"/>
      <c r="OCN13" s="122"/>
      <c r="OCO13" s="122"/>
      <c r="OCP13" s="122"/>
      <c r="OCQ13" s="122"/>
      <c r="OCR13" s="122"/>
      <c r="OCS13" s="122"/>
      <c r="OCT13" s="122"/>
      <c r="OCU13" s="122"/>
      <c r="OCV13" s="122"/>
      <c r="OCW13" s="122"/>
      <c r="OCX13" s="122"/>
      <c r="OCY13" s="122"/>
      <c r="OCZ13" s="122"/>
      <c r="ODA13" s="122"/>
      <c r="ODB13" s="122"/>
      <c r="ODC13" s="122"/>
      <c r="ODD13" s="122"/>
      <c r="ODE13" s="122"/>
      <c r="ODF13" s="122"/>
      <c r="ODG13" s="122"/>
      <c r="ODH13" s="122"/>
      <c r="ODI13" s="122"/>
      <c r="ODJ13" s="122"/>
      <c r="ODK13" s="122"/>
      <c r="ODL13" s="122"/>
      <c r="ODM13" s="122"/>
      <c r="ODN13" s="122"/>
      <c r="ODO13" s="122"/>
      <c r="ODP13" s="122"/>
      <c r="ODQ13" s="122"/>
      <c r="ODR13" s="122"/>
      <c r="ODS13" s="122"/>
      <c r="ODT13" s="122"/>
      <c r="ODU13" s="122"/>
      <c r="ODV13" s="122"/>
      <c r="ODW13" s="122"/>
      <c r="ODX13" s="122"/>
      <c r="ODY13" s="122"/>
      <c r="ODZ13" s="122"/>
      <c r="OEA13" s="122"/>
      <c r="OEB13" s="122"/>
      <c r="OEC13" s="122"/>
      <c r="OED13" s="122"/>
      <c r="OEE13" s="122"/>
      <c r="OEF13" s="122"/>
      <c r="OEG13" s="122"/>
      <c r="OEH13" s="122"/>
      <c r="OEI13" s="122"/>
      <c r="OEJ13" s="122"/>
      <c r="OEK13" s="122"/>
      <c r="OEL13" s="122"/>
      <c r="OEM13" s="122"/>
      <c r="OEN13" s="122"/>
      <c r="OEO13" s="122"/>
      <c r="OEP13" s="122"/>
      <c r="OEQ13" s="122"/>
      <c r="OER13" s="122"/>
      <c r="OES13" s="122"/>
      <c r="OET13" s="122"/>
      <c r="OEU13" s="122"/>
      <c r="OEV13" s="122"/>
      <c r="OEW13" s="122"/>
      <c r="OEX13" s="122"/>
      <c r="OEY13" s="122"/>
      <c r="OEZ13" s="122"/>
      <c r="OFA13" s="122"/>
      <c r="OFB13" s="122"/>
      <c r="OFC13" s="122"/>
      <c r="OFD13" s="122"/>
      <c r="OFE13" s="122"/>
      <c r="OFF13" s="122"/>
      <c r="OFG13" s="122"/>
      <c r="OFH13" s="122"/>
      <c r="OFI13" s="122"/>
      <c r="OFJ13" s="122"/>
      <c r="OFK13" s="122"/>
      <c r="OFL13" s="122"/>
      <c r="OFM13" s="122"/>
      <c r="OFN13" s="122"/>
      <c r="OFO13" s="122"/>
      <c r="OFP13" s="122"/>
      <c r="OFQ13" s="122"/>
      <c r="OFR13" s="122"/>
      <c r="OFS13" s="122"/>
      <c r="OFT13" s="122"/>
      <c r="OFU13" s="122"/>
      <c r="OFV13" s="122"/>
      <c r="OFW13" s="122"/>
      <c r="OFX13" s="122"/>
      <c r="OFY13" s="122"/>
      <c r="OFZ13" s="122"/>
      <c r="OGA13" s="122"/>
      <c r="OGB13" s="122"/>
      <c r="OGC13" s="122"/>
      <c r="OGD13" s="122"/>
      <c r="OGE13" s="122"/>
      <c r="OGF13" s="122"/>
      <c r="OGG13" s="122"/>
      <c r="OGH13" s="122"/>
      <c r="OGI13" s="122"/>
      <c r="OGJ13" s="122"/>
      <c r="OGK13" s="122"/>
      <c r="OGL13" s="122"/>
      <c r="OGM13" s="122"/>
      <c r="OGN13" s="122"/>
      <c r="OGO13" s="122"/>
      <c r="OGP13" s="122"/>
      <c r="OGQ13" s="122"/>
      <c r="OGR13" s="122"/>
      <c r="OGS13" s="122"/>
      <c r="OGT13" s="122"/>
      <c r="OGU13" s="122"/>
      <c r="OGV13" s="122"/>
      <c r="OGW13" s="122"/>
      <c r="OGX13" s="122"/>
      <c r="OGY13" s="122"/>
      <c r="OGZ13" s="122"/>
      <c r="OHA13" s="122"/>
      <c r="OHB13" s="122"/>
      <c r="OHC13" s="122"/>
      <c r="OHD13" s="122"/>
      <c r="OHE13" s="122"/>
      <c r="OHF13" s="122"/>
      <c r="OHG13" s="122"/>
      <c r="OHH13" s="122"/>
      <c r="OHI13" s="122"/>
      <c r="OHJ13" s="122"/>
      <c r="OHK13" s="122"/>
      <c r="OHL13" s="122"/>
      <c r="OHM13" s="122"/>
      <c r="OHN13" s="122"/>
      <c r="OHO13" s="122"/>
      <c r="OHP13" s="122"/>
      <c r="OHQ13" s="122"/>
      <c r="OHR13" s="122"/>
      <c r="OHS13" s="122"/>
      <c r="OHT13" s="122"/>
      <c r="OHU13" s="122"/>
      <c r="OHV13" s="122"/>
      <c r="OHW13" s="122"/>
      <c r="OHX13" s="122"/>
      <c r="OHY13" s="122"/>
      <c r="OHZ13" s="122"/>
      <c r="OIA13" s="122"/>
      <c r="OIB13" s="122"/>
      <c r="OIC13" s="122"/>
      <c r="OID13" s="122"/>
      <c r="OIE13" s="122"/>
      <c r="OIF13" s="122"/>
      <c r="OIG13" s="122"/>
      <c r="OIH13" s="122"/>
      <c r="OII13" s="122"/>
      <c r="OIJ13" s="122"/>
      <c r="OIK13" s="122"/>
      <c r="OIL13" s="122"/>
      <c r="OIM13" s="122"/>
      <c r="OIN13" s="122"/>
      <c r="OIO13" s="122"/>
      <c r="OIP13" s="122"/>
      <c r="OIQ13" s="122"/>
      <c r="OIR13" s="122"/>
      <c r="OIS13" s="122"/>
      <c r="OIT13" s="122"/>
      <c r="OIU13" s="122"/>
      <c r="OIV13" s="122"/>
      <c r="OIW13" s="122"/>
      <c r="OIX13" s="122"/>
      <c r="OIY13" s="122"/>
      <c r="OIZ13" s="122"/>
      <c r="OJA13" s="122"/>
      <c r="OJB13" s="122"/>
      <c r="OJC13" s="122"/>
      <c r="OJD13" s="122"/>
      <c r="OJE13" s="122"/>
      <c r="OJF13" s="122"/>
      <c r="OJG13" s="122"/>
      <c r="OJH13" s="122"/>
      <c r="OJI13" s="122"/>
      <c r="OJJ13" s="122"/>
      <c r="OJK13" s="122"/>
      <c r="OJL13" s="122"/>
      <c r="OJM13" s="122"/>
      <c r="OJN13" s="122"/>
      <c r="OJO13" s="122"/>
      <c r="OJP13" s="122"/>
      <c r="OJQ13" s="122"/>
      <c r="OJR13" s="122"/>
      <c r="OJS13" s="122"/>
      <c r="OJT13" s="122"/>
      <c r="OJU13" s="122"/>
      <c r="OJV13" s="122"/>
      <c r="OJW13" s="122"/>
      <c r="OJX13" s="122"/>
      <c r="OJY13" s="122"/>
      <c r="OJZ13" s="122"/>
      <c r="OKA13" s="122"/>
      <c r="OKB13" s="122"/>
      <c r="OKC13" s="122"/>
      <c r="OKD13" s="122"/>
      <c r="OKE13" s="122"/>
      <c r="OKF13" s="122"/>
      <c r="OKG13" s="122"/>
      <c r="OKH13" s="122"/>
      <c r="OKI13" s="122"/>
      <c r="OKJ13" s="122"/>
      <c r="OKK13" s="122"/>
      <c r="OKL13" s="122"/>
      <c r="OKM13" s="122"/>
      <c r="OKN13" s="122"/>
      <c r="OKO13" s="122"/>
      <c r="OKP13" s="122"/>
      <c r="OKQ13" s="122"/>
      <c r="OKR13" s="122"/>
      <c r="OKS13" s="122"/>
      <c r="OKT13" s="122"/>
      <c r="OKU13" s="122"/>
      <c r="OKV13" s="122"/>
      <c r="OKW13" s="122"/>
      <c r="OKX13" s="122"/>
      <c r="OKY13" s="122"/>
      <c r="OKZ13" s="122"/>
      <c r="OLA13" s="122"/>
      <c r="OLB13" s="122"/>
      <c r="OLC13" s="122"/>
      <c r="OLD13" s="122"/>
      <c r="OLE13" s="122"/>
      <c r="OLF13" s="122"/>
      <c r="OLG13" s="122"/>
      <c r="OLH13" s="122"/>
      <c r="OLI13" s="122"/>
      <c r="OLJ13" s="122"/>
      <c r="OLK13" s="122"/>
      <c r="OLL13" s="122"/>
      <c r="OLM13" s="122"/>
      <c r="OLN13" s="122"/>
      <c r="OLO13" s="122"/>
      <c r="OLP13" s="122"/>
      <c r="OLQ13" s="122"/>
      <c r="OLR13" s="122"/>
      <c r="OLS13" s="122"/>
      <c r="OLT13" s="122"/>
      <c r="OLU13" s="122"/>
      <c r="OLV13" s="122"/>
      <c r="OLW13" s="122"/>
      <c r="OLX13" s="122"/>
      <c r="OLY13" s="122"/>
      <c r="OLZ13" s="122"/>
      <c r="OMA13" s="122"/>
      <c r="OMB13" s="122"/>
      <c r="OMC13" s="122"/>
      <c r="OMD13" s="122"/>
      <c r="OME13" s="122"/>
      <c r="OMF13" s="122"/>
      <c r="OMG13" s="122"/>
      <c r="OMH13" s="122"/>
      <c r="OMI13" s="122"/>
      <c r="OMJ13" s="122"/>
      <c r="OMK13" s="122"/>
      <c r="OML13" s="122"/>
      <c r="OMM13" s="122"/>
      <c r="OMN13" s="122"/>
      <c r="OMO13" s="122"/>
      <c r="OMP13" s="122"/>
      <c r="OMQ13" s="122"/>
      <c r="OMR13" s="122"/>
      <c r="OMS13" s="122"/>
      <c r="OMT13" s="122"/>
      <c r="OMU13" s="122"/>
      <c r="OMV13" s="122"/>
      <c r="OMW13" s="122"/>
      <c r="OMX13" s="122"/>
      <c r="OMY13" s="122"/>
      <c r="OMZ13" s="122"/>
      <c r="ONA13" s="122"/>
      <c r="ONB13" s="122"/>
      <c r="ONC13" s="122"/>
      <c r="OND13" s="122"/>
      <c r="ONE13" s="122"/>
      <c r="ONF13" s="122"/>
      <c r="ONG13" s="122"/>
      <c r="ONH13" s="122"/>
      <c r="ONI13" s="122"/>
      <c r="ONJ13" s="122"/>
      <c r="ONK13" s="122"/>
      <c r="ONL13" s="122"/>
      <c r="ONM13" s="122"/>
      <c r="ONN13" s="122"/>
      <c r="ONO13" s="122"/>
      <c r="ONP13" s="122"/>
      <c r="ONQ13" s="122"/>
      <c r="ONR13" s="122"/>
      <c r="ONS13" s="122"/>
      <c r="ONT13" s="122"/>
      <c r="ONU13" s="122"/>
      <c r="ONV13" s="122"/>
      <c r="ONW13" s="122"/>
      <c r="ONX13" s="122"/>
      <c r="ONY13" s="122"/>
      <c r="ONZ13" s="122"/>
      <c r="OOA13" s="122"/>
      <c r="OOB13" s="122"/>
      <c r="OOC13" s="122"/>
      <c r="OOD13" s="122"/>
      <c r="OOE13" s="122"/>
      <c r="OOF13" s="122"/>
      <c r="OOG13" s="122"/>
      <c r="OOH13" s="122"/>
      <c r="OOI13" s="122"/>
      <c r="OOJ13" s="122"/>
      <c r="OOK13" s="122"/>
      <c r="OOL13" s="122"/>
      <c r="OOM13" s="122"/>
      <c r="OON13" s="122"/>
      <c r="OOO13" s="122"/>
      <c r="OOP13" s="122"/>
      <c r="OOQ13" s="122"/>
      <c r="OOR13" s="122"/>
      <c r="OOS13" s="122"/>
      <c r="OOT13" s="122"/>
      <c r="OOU13" s="122"/>
      <c r="OOV13" s="122"/>
      <c r="OOW13" s="122"/>
      <c r="OOX13" s="122"/>
      <c r="OOY13" s="122"/>
      <c r="OOZ13" s="122"/>
      <c r="OPA13" s="122"/>
      <c r="OPB13" s="122"/>
      <c r="OPC13" s="122"/>
      <c r="OPD13" s="122"/>
      <c r="OPE13" s="122"/>
      <c r="OPF13" s="122"/>
      <c r="OPG13" s="122"/>
      <c r="OPH13" s="122"/>
      <c r="OPI13" s="122"/>
      <c r="OPJ13" s="122"/>
      <c r="OPK13" s="122"/>
      <c r="OPL13" s="122"/>
      <c r="OPM13" s="122"/>
      <c r="OPN13" s="122"/>
      <c r="OPO13" s="122"/>
      <c r="OPP13" s="122"/>
      <c r="OPQ13" s="122"/>
      <c r="OPR13" s="122"/>
      <c r="OPS13" s="122"/>
      <c r="OPT13" s="122"/>
      <c r="OPU13" s="122"/>
      <c r="OPV13" s="122"/>
      <c r="OPW13" s="122"/>
      <c r="OPX13" s="122"/>
      <c r="OPY13" s="122"/>
      <c r="OPZ13" s="122"/>
      <c r="OQA13" s="122"/>
      <c r="OQB13" s="122"/>
      <c r="OQC13" s="122"/>
      <c r="OQD13" s="122"/>
      <c r="OQE13" s="122"/>
      <c r="OQF13" s="122"/>
      <c r="OQG13" s="122"/>
      <c r="OQH13" s="122"/>
      <c r="OQI13" s="122"/>
      <c r="OQJ13" s="122"/>
      <c r="OQK13" s="122"/>
      <c r="OQL13" s="122"/>
      <c r="OQM13" s="122"/>
      <c r="OQN13" s="122"/>
      <c r="OQO13" s="122"/>
      <c r="OQP13" s="122"/>
      <c r="OQQ13" s="122"/>
      <c r="OQR13" s="122"/>
      <c r="OQS13" s="122"/>
      <c r="OQT13" s="122"/>
      <c r="OQU13" s="122"/>
      <c r="OQV13" s="122"/>
      <c r="OQW13" s="122"/>
      <c r="OQX13" s="122"/>
      <c r="OQY13" s="122"/>
      <c r="OQZ13" s="122"/>
      <c r="ORA13" s="122"/>
      <c r="ORB13" s="122"/>
      <c r="ORC13" s="122"/>
      <c r="ORD13" s="122"/>
      <c r="ORE13" s="122"/>
      <c r="ORF13" s="122"/>
      <c r="ORG13" s="122"/>
      <c r="ORH13" s="122"/>
      <c r="ORI13" s="122"/>
      <c r="ORJ13" s="122"/>
      <c r="ORK13" s="122"/>
      <c r="ORL13" s="122"/>
      <c r="ORM13" s="122"/>
      <c r="ORN13" s="122"/>
      <c r="ORO13" s="122"/>
      <c r="ORP13" s="122"/>
      <c r="ORQ13" s="122"/>
      <c r="ORR13" s="122"/>
      <c r="ORS13" s="122"/>
      <c r="ORT13" s="122"/>
      <c r="ORU13" s="122"/>
      <c r="ORV13" s="122"/>
      <c r="ORW13" s="122"/>
      <c r="ORX13" s="122"/>
      <c r="ORY13" s="122"/>
      <c r="ORZ13" s="122"/>
      <c r="OSA13" s="122"/>
      <c r="OSB13" s="122"/>
      <c r="OSC13" s="122"/>
      <c r="OSD13" s="122"/>
      <c r="OSE13" s="122"/>
      <c r="OSF13" s="122"/>
      <c r="OSG13" s="122"/>
      <c r="OSH13" s="122"/>
      <c r="OSI13" s="122"/>
      <c r="OSJ13" s="122"/>
      <c r="OSK13" s="122"/>
      <c r="OSL13" s="122"/>
      <c r="OSM13" s="122"/>
      <c r="OSN13" s="122"/>
      <c r="OSO13" s="122"/>
      <c r="OSP13" s="122"/>
      <c r="OSQ13" s="122"/>
      <c r="OSR13" s="122"/>
      <c r="OSS13" s="122"/>
      <c r="OST13" s="122"/>
      <c r="OSU13" s="122"/>
      <c r="OSV13" s="122"/>
      <c r="OSW13" s="122"/>
      <c r="OSX13" s="122"/>
      <c r="OSY13" s="122"/>
      <c r="OSZ13" s="122"/>
      <c r="OTA13" s="122"/>
      <c r="OTB13" s="122"/>
      <c r="OTC13" s="122"/>
      <c r="OTD13" s="122"/>
      <c r="OTE13" s="122"/>
      <c r="OTF13" s="122"/>
      <c r="OTG13" s="122"/>
      <c r="OTH13" s="122"/>
      <c r="OTI13" s="122"/>
      <c r="OTJ13" s="122"/>
      <c r="OTK13" s="122"/>
      <c r="OTL13" s="122"/>
      <c r="OTM13" s="122"/>
      <c r="OTN13" s="122"/>
      <c r="OTO13" s="122"/>
      <c r="OTP13" s="122"/>
      <c r="OTQ13" s="122"/>
      <c r="OTR13" s="122"/>
      <c r="OTS13" s="122"/>
      <c r="OTT13" s="122"/>
      <c r="OTU13" s="122"/>
      <c r="OTV13" s="122"/>
      <c r="OTW13" s="122"/>
      <c r="OTX13" s="122"/>
      <c r="OTY13" s="122"/>
      <c r="OTZ13" s="122"/>
      <c r="OUA13" s="122"/>
      <c r="OUB13" s="122"/>
      <c r="OUC13" s="122"/>
      <c r="OUD13" s="122"/>
      <c r="OUE13" s="122"/>
      <c r="OUF13" s="122"/>
      <c r="OUG13" s="122"/>
      <c r="OUH13" s="122"/>
      <c r="OUI13" s="122"/>
      <c r="OUJ13" s="122"/>
      <c r="OUK13" s="122"/>
      <c r="OUL13" s="122"/>
      <c r="OUM13" s="122"/>
      <c r="OUN13" s="122"/>
      <c r="OUO13" s="122"/>
      <c r="OUP13" s="122"/>
      <c r="OUQ13" s="122"/>
      <c r="OUR13" s="122"/>
      <c r="OUS13" s="122"/>
      <c r="OUT13" s="122"/>
      <c r="OUU13" s="122"/>
      <c r="OUV13" s="122"/>
      <c r="OUW13" s="122"/>
      <c r="OUX13" s="122"/>
      <c r="OUY13" s="122"/>
      <c r="OUZ13" s="122"/>
      <c r="OVA13" s="122"/>
      <c r="OVB13" s="122"/>
      <c r="OVC13" s="122"/>
      <c r="OVD13" s="122"/>
      <c r="OVE13" s="122"/>
      <c r="OVF13" s="122"/>
      <c r="OVG13" s="122"/>
      <c r="OVH13" s="122"/>
      <c r="OVI13" s="122"/>
      <c r="OVJ13" s="122"/>
      <c r="OVK13" s="122"/>
      <c r="OVL13" s="122"/>
      <c r="OVM13" s="122"/>
      <c r="OVN13" s="122"/>
      <c r="OVO13" s="122"/>
      <c r="OVP13" s="122"/>
      <c r="OVQ13" s="122"/>
      <c r="OVR13" s="122"/>
      <c r="OVS13" s="122"/>
      <c r="OVT13" s="122"/>
      <c r="OVU13" s="122"/>
      <c r="OVV13" s="122"/>
      <c r="OVW13" s="122"/>
      <c r="OVX13" s="122"/>
      <c r="OVY13" s="122"/>
      <c r="OVZ13" s="122"/>
      <c r="OWA13" s="122"/>
      <c r="OWB13" s="122"/>
      <c r="OWC13" s="122"/>
      <c r="OWD13" s="122"/>
      <c r="OWE13" s="122"/>
      <c r="OWF13" s="122"/>
      <c r="OWG13" s="122"/>
      <c r="OWH13" s="122"/>
      <c r="OWI13" s="122"/>
      <c r="OWJ13" s="122"/>
      <c r="OWK13" s="122"/>
      <c r="OWL13" s="122"/>
      <c r="OWM13" s="122"/>
      <c r="OWN13" s="122"/>
      <c r="OWO13" s="122"/>
      <c r="OWP13" s="122"/>
      <c r="OWQ13" s="122"/>
      <c r="OWR13" s="122"/>
      <c r="OWS13" s="122"/>
      <c r="OWT13" s="122"/>
      <c r="OWU13" s="122"/>
      <c r="OWV13" s="122"/>
      <c r="OWW13" s="122"/>
      <c r="OWX13" s="122"/>
      <c r="OWY13" s="122"/>
      <c r="OWZ13" s="122"/>
      <c r="OXA13" s="122"/>
      <c r="OXB13" s="122"/>
      <c r="OXC13" s="122"/>
      <c r="OXD13" s="122"/>
      <c r="OXE13" s="122"/>
      <c r="OXF13" s="122"/>
      <c r="OXG13" s="122"/>
      <c r="OXH13" s="122"/>
      <c r="OXI13" s="122"/>
      <c r="OXJ13" s="122"/>
      <c r="OXK13" s="122"/>
      <c r="OXL13" s="122"/>
      <c r="OXM13" s="122"/>
      <c r="OXN13" s="122"/>
      <c r="OXO13" s="122"/>
      <c r="OXP13" s="122"/>
      <c r="OXQ13" s="122"/>
      <c r="OXR13" s="122"/>
      <c r="OXS13" s="122"/>
      <c r="OXT13" s="122"/>
      <c r="OXU13" s="122"/>
      <c r="OXV13" s="122"/>
      <c r="OXW13" s="122"/>
      <c r="OXX13" s="122"/>
      <c r="OXY13" s="122"/>
      <c r="OXZ13" s="122"/>
      <c r="OYA13" s="122"/>
      <c r="OYB13" s="122"/>
      <c r="OYC13" s="122"/>
      <c r="OYD13" s="122"/>
      <c r="OYE13" s="122"/>
      <c r="OYF13" s="122"/>
      <c r="OYG13" s="122"/>
      <c r="OYH13" s="122"/>
      <c r="OYI13" s="122"/>
      <c r="OYJ13" s="122"/>
      <c r="OYK13" s="122"/>
      <c r="OYL13" s="122"/>
      <c r="OYM13" s="122"/>
      <c r="OYN13" s="122"/>
      <c r="OYO13" s="122"/>
      <c r="OYP13" s="122"/>
      <c r="OYQ13" s="122"/>
      <c r="OYR13" s="122"/>
      <c r="OYS13" s="122"/>
      <c r="OYT13" s="122"/>
      <c r="OYU13" s="122"/>
      <c r="OYV13" s="122"/>
      <c r="OYW13" s="122"/>
      <c r="OYX13" s="122"/>
      <c r="OYY13" s="122"/>
      <c r="OYZ13" s="122"/>
      <c r="OZA13" s="122"/>
      <c r="OZB13" s="122"/>
      <c r="OZC13" s="122"/>
      <c r="OZD13" s="122"/>
      <c r="OZE13" s="122"/>
      <c r="OZF13" s="122"/>
      <c r="OZG13" s="122"/>
      <c r="OZH13" s="122"/>
      <c r="OZI13" s="122"/>
      <c r="OZJ13" s="122"/>
      <c r="OZK13" s="122"/>
      <c r="OZL13" s="122"/>
      <c r="OZM13" s="122"/>
      <c r="OZN13" s="122"/>
      <c r="OZO13" s="122"/>
      <c r="OZP13" s="122"/>
      <c r="OZQ13" s="122"/>
      <c r="OZR13" s="122"/>
      <c r="OZS13" s="122"/>
      <c r="OZT13" s="122"/>
      <c r="OZU13" s="122"/>
      <c r="OZV13" s="122"/>
      <c r="OZW13" s="122"/>
      <c r="OZX13" s="122"/>
      <c r="OZY13" s="122"/>
      <c r="OZZ13" s="122"/>
      <c r="PAA13" s="122"/>
      <c r="PAB13" s="122"/>
      <c r="PAC13" s="122"/>
      <c r="PAD13" s="122"/>
      <c r="PAE13" s="122"/>
      <c r="PAF13" s="122"/>
      <c r="PAG13" s="122"/>
      <c r="PAH13" s="122"/>
      <c r="PAI13" s="122"/>
      <c r="PAJ13" s="122"/>
      <c r="PAK13" s="122"/>
      <c r="PAL13" s="122"/>
      <c r="PAM13" s="122"/>
      <c r="PAN13" s="122"/>
      <c r="PAO13" s="122"/>
      <c r="PAP13" s="122"/>
      <c r="PAQ13" s="122"/>
      <c r="PAR13" s="122"/>
      <c r="PAS13" s="122"/>
      <c r="PAT13" s="122"/>
      <c r="PAU13" s="122"/>
      <c r="PAV13" s="122"/>
      <c r="PAW13" s="122"/>
      <c r="PAX13" s="122"/>
      <c r="PAY13" s="122"/>
      <c r="PAZ13" s="122"/>
      <c r="PBA13" s="122"/>
      <c r="PBB13" s="122"/>
      <c r="PBC13" s="122"/>
      <c r="PBD13" s="122"/>
      <c r="PBE13" s="122"/>
      <c r="PBF13" s="122"/>
      <c r="PBG13" s="122"/>
      <c r="PBH13" s="122"/>
      <c r="PBI13" s="122"/>
      <c r="PBJ13" s="122"/>
      <c r="PBK13" s="122"/>
      <c r="PBL13" s="122"/>
      <c r="PBM13" s="122"/>
      <c r="PBN13" s="122"/>
      <c r="PBO13" s="122"/>
      <c r="PBP13" s="122"/>
      <c r="PBQ13" s="122"/>
      <c r="PBR13" s="122"/>
      <c r="PBS13" s="122"/>
      <c r="PBT13" s="122"/>
      <c r="PBU13" s="122"/>
      <c r="PBV13" s="122"/>
      <c r="PBW13" s="122"/>
      <c r="PBX13" s="122"/>
      <c r="PBY13" s="122"/>
      <c r="PBZ13" s="122"/>
      <c r="PCA13" s="122"/>
      <c r="PCB13" s="122"/>
      <c r="PCC13" s="122"/>
      <c r="PCD13" s="122"/>
      <c r="PCE13" s="122"/>
      <c r="PCF13" s="122"/>
      <c r="PCG13" s="122"/>
      <c r="PCH13" s="122"/>
      <c r="PCI13" s="122"/>
      <c r="PCJ13" s="122"/>
      <c r="PCK13" s="122"/>
      <c r="PCL13" s="122"/>
      <c r="PCM13" s="122"/>
      <c r="PCN13" s="122"/>
      <c r="PCO13" s="122"/>
      <c r="PCP13" s="122"/>
      <c r="PCQ13" s="122"/>
      <c r="PCR13" s="122"/>
      <c r="PCS13" s="122"/>
      <c r="PCT13" s="122"/>
      <c r="PCU13" s="122"/>
      <c r="PCV13" s="122"/>
      <c r="PCW13" s="122"/>
      <c r="PCX13" s="122"/>
      <c r="PCY13" s="122"/>
      <c r="PCZ13" s="122"/>
      <c r="PDA13" s="122"/>
      <c r="PDB13" s="122"/>
      <c r="PDC13" s="122"/>
      <c r="PDD13" s="122"/>
      <c r="PDE13" s="122"/>
      <c r="PDF13" s="122"/>
      <c r="PDG13" s="122"/>
      <c r="PDH13" s="122"/>
      <c r="PDI13" s="122"/>
      <c r="PDJ13" s="122"/>
      <c r="PDK13" s="122"/>
      <c r="PDL13" s="122"/>
      <c r="PDM13" s="122"/>
      <c r="PDN13" s="122"/>
      <c r="PDO13" s="122"/>
      <c r="PDP13" s="122"/>
      <c r="PDQ13" s="122"/>
      <c r="PDR13" s="122"/>
      <c r="PDS13" s="122"/>
      <c r="PDT13" s="122"/>
      <c r="PDU13" s="122"/>
      <c r="PDV13" s="122"/>
      <c r="PDW13" s="122"/>
      <c r="PDX13" s="122"/>
      <c r="PDY13" s="122"/>
      <c r="PDZ13" s="122"/>
      <c r="PEA13" s="122"/>
      <c r="PEB13" s="122"/>
      <c r="PEC13" s="122"/>
      <c r="PED13" s="122"/>
      <c r="PEE13" s="122"/>
      <c r="PEF13" s="122"/>
      <c r="PEG13" s="122"/>
      <c r="PEH13" s="122"/>
      <c r="PEI13" s="122"/>
      <c r="PEJ13" s="122"/>
      <c r="PEK13" s="122"/>
      <c r="PEL13" s="122"/>
      <c r="PEM13" s="122"/>
      <c r="PEN13" s="122"/>
      <c r="PEO13" s="122"/>
      <c r="PEP13" s="122"/>
      <c r="PEQ13" s="122"/>
      <c r="PER13" s="122"/>
      <c r="PES13" s="122"/>
      <c r="PET13" s="122"/>
      <c r="PEU13" s="122"/>
      <c r="PEV13" s="122"/>
      <c r="PEW13" s="122"/>
      <c r="PEX13" s="122"/>
      <c r="PEY13" s="122"/>
      <c r="PEZ13" s="122"/>
      <c r="PFA13" s="122"/>
      <c r="PFB13" s="122"/>
      <c r="PFC13" s="122"/>
      <c r="PFD13" s="122"/>
      <c r="PFE13" s="122"/>
      <c r="PFF13" s="122"/>
      <c r="PFG13" s="122"/>
      <c r="PFH13" s="122"/>
      <c r="PFI13" s="122"/>
      <c r="PFJ13" s="122"/>
      <c r="PFK13" s="122"/>
      <c r="PFL13" s="122"/>
      <c r="PFM13" s="122"/>
      <c r="PFN13" s="122"/>
      <c r="PFO13" s="122"/>
      <c r="PFP13" s="122"/>
      <c r="PFQ13" s="122"/>
      <c r="PFR13" s="122"/>
      <c r="PFS13" s="122"/>
      <c r="PFT13" s="122"/>
      <c r="PFU13" s="122"/>
      <c r="PFV13" s="122"/>
      <c r="PFW13" s="122"/>
      <c r="PFX13" s="122"/>
      <c r="PFY13" s="122"/>
      <c r="PFZ13" s="122"/>
      <c r="PGA13" s="122"/>
      <c r="PGB13" s="122"/>
      <c r="PGC13" s="122"/>
      <c r="PGD13" s="122"/>
      <c r="PGE13" s="122"/>
      <c r="PGF13" s="122"/>
      <c r="PGG13" s="122"/>
      <c r="PGH13" s="122"/>
      <c r="PGI13" s="122"/>
      <c r="PGJ13" s="122"/>
      <c r="PGK13" s="122"/>
      <c r="PGL13" s="122"/>
      <c r="PGM13" s="122"/>
      <c r="PGN13" s="122"/>
      <c r="PGO13" s="122"/>
      <c r="PGP13" s="122"/>
      <c r="PGQ13" s="122"/>
      <c r="PGR13" s="122"/>
      <c r="PGS13" s="122"/>
      <c r="PGT13" s="122"/>
      <c r="PGU13" s="122"/>
      <c r="PGV13" s="122"/>
      <c r="PGW13" s="122"/>
      <c r="PGX13" s="122"/>
      <c r="PGY13" s="122"/>
      <c r="PGZ13" s="122"/>
      <c r="PHA13" s="122"/>
      <c r="PHB13" s="122"/>
      <c r="PHC13" s="122"/>
      <c r="PHD13" s="122"/>
      <c r="PHE13" s="122"/>
      <c r="PHF13" s="122"/>
      <c r="PHG13" s="122"/>
      <c r="PHH13" s="122"/>
      <c r="PHI13" s="122"/>
      <c r="PHJ13" s="122"/>
      <c r="PHK13" s="122"/>
      <c r="PHL13" s="122"/>
      <c r="PHM13" s="122"/>
      <c r="PHN13" s="122"/>
      <c r="PHO13" s="122"/>
      <c r="PHP13" s="122"/>
      <c r="PHQ13" s="122"/>
      <c r="PHR13" s="122"/>
      <c r="PHS13" s="122"/>
      <c r="PHT13" s="122"/>
      <c r="PHU13" s="122"/>
      <c r="PHV13" s="122"/>
      <c r="PHW13" s="122"/>
      <c r="PHX13" s="122"/>
      <c r="PHY13" s="122"/>
      <c r="PHZ13" s="122"/>
      <c r="PIA13" s="122"/>
      <c r="PIB13" s="122"/>
      <c r="PIC13" s="122"/>
      <c r="PID13" s="122"/>
      <c r="PIE13" s="122"/>
      <c r="PIF13" s="122"/>
      <c r="PIG13" s="122"/>
      <c r="PIH13" s="122"/>
      <c r="PII13" s="122"/>
      <c r="PIJ13" s="122"/>
      <c r="PIK13" s="122"/>
      <c r="PIL13" s="122"/>
      <c r="PIM13" s="122"/>
      <c r="PIN13" s="122"/>
      <c r="PIO13" s="122"/>
      <c r="PIP13" s="122"/>
      <c r="PIQ13" s="122"/>
      <c r="PIR13" s="122"/>
      <c r="PIS13" s="122"/>
      <c r="PIT13" s="122"/>
      <c r="PIU13" s="122"/>
      <c r="PIV13" s="122"/>
      <c r="PIW13" s="122"/>
      <c r="PIX13" s="122"/>
      <c r="PIY13" s="122"/>
      <c r="PIZ13" s="122"/>
      <c r="PJA13" s="122"/>
      <c r="PJB13" s="122"/>
      <c r="PJC13" s="122"/>
      <c r="PJD13" s="122"/>
      <c r="PJE13" s="122"/>
      <c r="PJF13" s="122"/>
      <c r="PJG13" s="122"/>
      <c r="PJH13" s="122"/>
      <c r="PJI13" s="122"/>
      <c r="PJJ13" s="122"/>
      <c r="PJK13" s="122"/>
      <c r="PJL13" s="122"/>
      <c r="PJM13" s="122"/>
      <c r="PJN13" s="122"/>
      <c r="PJO13" s="122"/>
      <c r="PJP13" s="122"/>
      <c r="PJQ13" s="122"/>
      <c r="PJR13" s="122"/>
      <c r="PJS13" s="122"/>
      <c r="PJT13" s="122"/>
      <c r="PJU13" s="122"/>
      <c r="PJV13" s="122"/>
      <c r="PJW13" s="122"/>
      <c r="PJX13" s="122"/>
      <c r="PJY13" s="122"/>
      <c r="PJZ13" s="122"/>
      <c r="PKA13" s="122"/>
      <c r="PKB13" s="122"/>
      <c r="PKC13" s="122"/>
      <c r="PKD13" s="122"/>
      <c r="PKE13" s="122"/>
      <c r="PKF13" s="122"/>
      <c r="PKG13" s="122"/>
      <c r="PKH13" s="122"/>
      <c r="PKI13" s="122"/>
      <c r="PKJ13" s="122"/>
      <c r="PKK13" s="122"/>
      <c r="PKL13" s="122"/>
      <c r="PKM13" s="122"/>
      <c r="PKN13" s="122"/>
      <c r="PKO13" s="122"/>
      <c r="PKP13" s="122"/>
      <c r="PKQ13" s="122"/>
      <c r="PKR13" s="122"/>
      <c r="PKS13" s="122"/>
      <c r="PKT13" s="122"/>
      <c r="PKU13" s="122"/>
      <c r="PKV13" s="122"/>
      <c r="PKW13" s="122"/>
      <c r="PKX13" s="122"/>
      <c r="PKY13" s="122"/>
      <c r="PKZ13" s="122"/>
      <c r="PLA13" s="122"/>
      <c r="PLB13" s="122"/>
      <c r="PLC13" s="122"/>
      <c r="PLD13" s="122"/>
      <c r="PLE13" s="122"/>
      <c r="PLF13" s="122"/>
      <c r="PLG13" s="122"/>
      <c r="PLH13" s="122"/>
      <c r="PLI13" s="122"/>
      <c r="PLJ13" s="122"/>
      <c r="PLK13" s="122"/>
      <c r="PLL13" s="122"/>
      <c r="PLM13" s="122"/>
      <c r="PLN13" s="122"/>
      <c r="PLO13" s="122"/>
      <c r="PLP13" s="122"/>
      <c r="PLQ13" s="122"/>
      <c r="PLR13" s="122"/>
      <c r="PLS13" s="122"/>
      <c r="PLT13" s="122"/>
      <c r="PLU13" s="122"/>
      <c r="PLV13" s="122"/>
      <c r="PLW13" s="122"/>
      <c r="PLX13" s="122"/>
      <c r="PLY13" s="122"/>
      <c r="PLZ13" s="122"/>
      <c r="PMA13" s="122"/>
      <c r="PMB13" s="122"/>
      <c r="PMC13" s="122"/>
      <c r="PMD13" s="122"/>
      <c r="PME13" s="122"/>
      <c r="PMF13" s="122"/>
      <c r="PMG13" s="122"/>
      <c r="PMH13" s="122"/>
      <c r="PMI13" s="122"/>
      <c r="PMJ13" s="122"/>
      <c r="PMK13" s="122"/>
      <c r="PML13" s="122"/>
      <c r="PMM13" s="122"/>
      <c r="PMN13" s="122"/>
      <c r="PMO13" s="122"/>
      <c r="PMP13" s="122"/>
      <c r="PMQ13" s="122"/>
      <c r="PMR13" s="122"/>
      <c r="PMS13" s="122"/>
      <c r="PMT13" s="122"/>
      <c r="PMU13" s="122"/>
      <c r="PMV13" s="122"/>
      <c r="PMW13" s="122"/>
      <c r="PMX13" s="122"/>
      <c r="PMY13" s="122"/>
      <c r="PMZ13" s="122"/>
      <c r="PNA13" s="122"/>
      <c r="PNB13" s="122"/>
      <c r="PNC13" s="122"/>
      <c r="PND13" s="122"/>
      <c r="PNE13" s="122"/>
      <c r="PNF13" s="122"/>
      <c r="PNG13" s="122"/>
      <c r="PNH13" s="122"/>
      <c r="PNI13" s="122"/>
      <c r="PNJ13" s="122"/>
      <c r="PNK13" s="122"/>
      <c r="PNL13" s="122"/>
      <c r="PNM13" s="122"/>
      <c r="PNN13" s="122"/>
      <c r="PNO13" s="122"/>
      <c r="PNP13" s="122"/>
      <c r="PNQ13" s="122"/>
      <c r="PNR13" s="122"/>
      <c r="PNS13" s="122"/>
      <c r="PNT13" s="122"/>
      <c r="PNU13" s="122"/>
      <c r="PNV13" s="122"/>
      <c r="PNW13" s="122"/>
      <c r="PNX13" s="122"/>
      <c r="PNY13" s="122"/>
      <c r="PNZ13" s="122"/>
      <c r="POA13" s="122"/>
      <c r="POB13" s="122"/>
      <c r="POC13" s="122"/>
      <c r="POD13" s="122"/>
      <c r="POE13" s="122"/>
      <c r="POF13" s="122"/>
      <c r="POG13" s="122"/>
      <c r="POH13" s="122"/>
      <c r="POI13" s="122"/>
      <c r="POJ13" s="122"/>
      <c r="POK13" s="122"/>
      <c r="POL13" s="122"/>
      <c r="POM13" s="122"/>
      <c r="PON13" s="122"/>
      <c r="POO13" s="122"/>
      <c r="POP13" s="122"/>
      <c r="POQ13" s="122"/>
      <c r="POR13" s="122"/>
      <c r="POS13" s="122"/>
      <c r="POT13" s="122"/>
      <c r="POU13" s="122"/>
      <c r="POV13" s="122"/>
      <c r="POW13" s="122"/>
      <c r="POX13" s="122"/>
      <c r="POY13" s="122"/>
      <c r="POZ13" s="122"/>
      <c r="PPA13" s="122"/>
      <c r="PPB13" s="122"/>
      <c r="PPC13" s="122"/>
      <c r="PPD13" s="122"/>
      <c r="PPE13" s="122"/>
      <c r="PPF13" s="122"/>
      <c r="PPG13" s="122"/>
      <c r="PPH13" s="122"/>
      <c r="PPI13" s="122"/>
      <c r="PPJ13" s="122"/>
      <c r="PPK13" s="122"/>
      <c r="PPL13" s="122"/>
      <c r="PPM13" s="122"/>
      <c r="PPN13" s="122"/>
      <c r="PPO13" s="122"/>
      <c r="PPP13" s="122"/>
      <c r="PPQ13" s="122"/>
      <c r="PPR13" s="122"/>
      <c r="PPS13" s="122"/>
      <c r="PPT13" s="122"/>
      <c r="PPU13" s="122"/>
      <c r="PPV13" s="122"/>
      <c r="PPW13" s="122"/>
      <c r="PPX13" s="122"/>
      <c r="PPY13" s="122"/>
      <c r="PPZ13" s="122"/>
      <c r="PQA13" s="122"/>
      <c r="PQB13" s="122"/>
      <c r="PQC13" s="122"/>
      <c r="PQD13" s="122"/>
      <c r="PQE13" s="122"/>
      <c r="PQF13" s="122"/>
      <c r="PQG13" s="122"/>
      <c r="PQH13" s="122"/>
      <c r="PQI13" s="122"/>
      <c r="PQJ13" s="122"/>
      <c r="PQK13" s="122"/>
      <c r="PQL13" s="122"/>
      <c r="PQM13" s="122"/>
      <c r="PQN13" s="122"/>
      <c r="PQO13" s="122"/>
      <c r="PQP13" s="122"/>
      <c r="PQQ13" s="122"/>
      <c r="PQR13" s="122"/>
      <c r="PQS13" s="122"/>
      <c r="PQT13" s="122"/>
      <c r="PQU13" s="122"/>
      <c r="PQV13" s="122"/>
      <c r="PQW13" s="122"/>
      <c r="PQX13" s="122"/>
      <c r="PQY13" s="122"/>
      <c r="PQZ13" s="122"/>
      <c r="PRA13" s="122"/>
      <c r="PRB13" s="122"/>
      <c r="PRC13" s="122"/>
      <c r="PRD13" s="122"/>
      <c r="PRE13" s="122"/>
      <c r="PRF13" s="122"/>
      <c r="PRG13" s="122"/>
      <c r="PRH13" s="122"/>
      <c r="PRI13" s="122"/>
      <c r="PRJ13" s="122"/>
      <c r="PRK13" s="122"/>
      <c r="PRL13" s="122"/>
      <c r="PRM13" s="122"/>
      <c r="PRN13" s="122"/>
      <c r="PRO13" s="122"/>
      <c r="PRP13" s="122"/>
      <c r="PRQ13" s="122"/>
      <c r="PRR13" s="122"/>
      <c r="PRS13" s="122"/>
      <c r="PRT13" s="122"/>
      <c r="PRU13" s="122"/>
      <c r="PRV13" s="122"/>
      <c r="PRW13" s="122"/>
      <c r="PRX13" s="122"/>
      <c r="PRY13" s="122"/>
      <c r="PRZ13" s="122"/>
      <c r="PSA13" s="122"/>
      <c r="PSB13" s="122"/>
      <c r="PSC13" s="122"/>
      <c r="PSD13" s="122"/>
      <c r="PSE13" s="122"/>
      <c r="PSF13" s="122"/>
      <c r="PSG13" s="122"/>
      <c r="PSH13" s="122"/>
      <c r="PSI13" s="122"/>
      <c r="PSJ13" s="122"/>
      <c r="PSK13" s="122"/>
      <c r="PSL13" s="122"/>
      <c r="PSM13" s="122"/>
      <c r="PSN13" s="122"/>
      <c r="PSO13" s="122"/>
      <c r="PSP13" s="122"/>
      <c r="PSQ13" s="122"/>
      <c r="PSR13" s="122"/>
      <c r="PSS13" s="122"/>
      <c r="PST13" s="122"/>
      <c r="PSU13" s="122"/>
      <c r="PSV13" s="122"/>
      <c r="PSW13" s="122"/>
      <c r="PSX13" s="122"/>
      <c r="PSY13" s="122"/>
      <c r="PSZ13" s="122"/>
      <c r="PTA13" s="122"/>
      <c r="PTB13" s="122"/>
      <c r="PTC13" s="122"/>
      <c r="PTD13" s="122"/>
      <c r="PTE13" s="122"/>
      <c r="PTF13" s="122"/>
      <c r="PTG13" s="122"/>
      <c r="PTH13" s="122"/>
      <c r="PTI13" s="122"/>
      <c r="PTJ13" s="122"/>
      <c r="PTK13" s="122"/>
      <c r="PTL13" s="122"/>
      <c r="PTM13" s="122"/>
      <c r="PTN13" s="122"/>
      <c r="PTO13" s="122"/>
      <c r="PTP13" s="122"/>
      <c r="PTQ13" s="122"/>
      <c r="PTR13" s="122"/>
      <c r="PTS13" s="122"/>
      <c r="PTT13" s="122"/>
      <c r="PTU13" s="122"/>
      <c r="PTV13" s="122"/>
      <c r="PTW13" s="122"/>
      <c r="PTX13" s="122"/>
      <c r="PTY13" s="122"/>
      <c r="PTZ13" s="122"/>
      <c r="PUA13" s="122"/>
      <c r="PUB13" s="122"/>
      <c r="PUC13" s="122"/>
      <c r="PUD13" s="122"/>
      <c r="PUE13" s="122"/>
      <c r="PUF13" s="122"/>
      <c r="PUG13" s="122"/>
      <c r="PUH13" s="122"/>
      <c r="PUI13" s="122"/>
      <c r="PUJ13" s="122"/>
      <c r="PUK13" s="122"/>
      <c r="PUL13" s="122"/>
      <c r="PUM13" s="122"/>
      <c r="PUN13" s="122"/>
      <c r="PUO13" s="122"/>
      <c r="PUP13" s="122"/>
      <c r="PUQ13" s="122"/>
      <c r="PUR13" s="122"/>
      <c r="PUS13" s="122"/>
      <c r="PUT13" s="122"/>
      <c r="PUU13" s="122"/>
      <c r="PUV13" s="122"/>
      <c r="PUW13" s="122"/>
      <c r="PUX13" s="122"/>
      <c r="PUY13" s="122"/>
      <c r="PUZ13" s="122"/>
      <c r="PVA13" s="122"/>
      <c r="PVB13" s="122"/>
      <c r="PVC13" s="122"/>
      <c r="PVD13" s="122"/>
      <c r="PVE13" s="122"/>
      <c r="PVF13" s="122"/>
      <c r="PVG13" s="122"/>
      <c r="PVH13" s="122"/>
      <c r="PVI13" s="122"/>
      <c r="PVJ13" s="122"/>
      <c r="PVK13" s="122"/>
      <c r="PVL13" s="122"/>
      <c r="PVM13" s="122"/>
      <c r="PVN13" s="122"/>
      <c r="PVO13" s="122"/>
      <c r="PVP13" s="122"/>
      <c r="PVQ13" s="122"/>
      <c r="PVR13" s="122"/>
      <c r="PVS13" s="122"/>
      <c r="PVT13" s="122"/>
      <c r="PVU13" s="122"/>
      <c r="PVV13" s="122"/>
      <c r="PVW13" s="122"/>
      <c r="PVX13" s="122"/>
      <c r="PVY13" s="122"/>
      <c r="PVZ13" s="122"/>
      <c r="PWA13" s="122"/>
      <c r="PWB13" s="122"/>
      <c r="PWC13" s="122"/>
      <c r="PWD13" s="122"/>
      <c r="PWE13" s="122"/>
      <c r="PWF13" s="122"/>
      <c r="PWG13" s="122"/>
      <c r="PWH13" s="122"/>
      <c r="PWI13" s="122"/>
      <c r="PWJ13" s="122"/>
      <c r="PWK13" s="122"/>
      <c r="PWL13" s="122"/>
      <c r="PWM13" s="122"/>
      <c r="PWN13" s="122"/>
      <c r="PWO13" s="122"/>
      <c r="PWP13" s="122"/>
      <c r="PWQ13" s="122"/>
      <c r="PWR13" s="122"/>
      <c r="PWS13" s="122"/>
      <c r="PWT13" s="122"/>
      <c r="PWU13" s="122"/>
      <c r="PWV13" s="122"/>
      <c r="PWW13" s="122"/>
      <c r="PWX13" s="122"/>
      <c r="PWY13" s="122"/>
      <c r="PWZ13" s="122"/>
      <c r="PXA13" s="122"/>
      <c r="PXB13" s="122"/>
      <c r="PXC13" s="122"/>
      <c r="PXD13" s="122"/>
      <c r="PXE13" s="122"/>
      <c r="PXF13" s="122"/>
      <c r="PXG13" s="122"/>
      <c r="PXH13" s="122"/>
      <c r="PXI13" s="122"/>
      <c r="PXJ13" s="122"/>
      <c r="PXK13" s="122"/>
      <c r="PXL13" s="122"/>
      <c r="PXM13" s="122"/>
      <c r="PXN13" s="122"/>
      <c r="PXO13" s="122"/>
      <c r="PXP13" s="122"/>
      <c r="PXQ13" s="122"/>
      <c r="PXR13" s="122"/>
      <c r="PXS13" s="122"/>
      <c r="PXT13" s="122"/>
      <c r="PXU13" s="122"/>
      <c r="PXV13" s="122"/>
      <c r="PXW13" s="122"/>
      <c r="PXX13" s="122"/>
      <c r="PXY13" s="122"/>
      <c r="PXZ13" s="122"/>
      <c r="PYA13" s="122"/>
      <c r="PYB13" s="122"/>
      <c r="PYC13" s="122"/>
      <c r="PYD13" s="122"/>
      <c r="PYE13" s="122"/>
      <c r="PYF13" s="122"/>
      <c r="PYG13" s="122"/>
      <c r="PYH13" s="122"/>
      <c r="PYI13" s="122"/>
      <c r="PYJ13" s="122"/>
      <c r="PYK13" s="122"/>
      <c r="PYL13" s="122"/>
      <c r="PYM13" s="122"/>
      <c r="PYN13" s="122"/>
      <c r="PYO13" s="122"/>
      <c r="PYP13" s="122"/>
      <c r="PYQ13" s="122"/>
      <c r="PYR13" s="122"/>
      <c r="PYS13" s="122"/>
      <c r="PYT13" s="122"/>
      <c r="PYU13" s="122"/>
      <c r="PYV13" s="122"/>
      <c r="PYW13" s="122"/>
      <c r="PYX13" s="122"/>
      <c r="PYY13" s="122"/>
      <c r="PYZ13" s="122"/>
      <c r="PZA13" s="122"/>
      <c r="PZB13" s="122"/>
      <c r="PZC13" s="122"/>
      <c r="PZD13" s="122"/>
      <c r="PZE13" s="122"/>
      <c r="PZF13" s="122"/>
      <c r="PZG13" s="122"/>
      <c r="PZH13" s="122"/>
      <c r="PZI13" s="122"/>
      <c r="PZJ13" s="122"/>
      <c r="PZK13" s="122"/>
      <c r="PZL13" s="122"/>
      <c r="PZM13" s="122"/>
      <c r="PZN13" s="122"/>
      <c r="PZO13" s="122"/>
      <c r="PZP13" s="122"/>
      <c r="PZQ13" s="122"/>
      <c r="PZR13" s="122"/>
      <c r="PZS13" s="122"/>
      <c r="PZT13" s="122"/>
      <c r="PZU13" s="122"/>
      <c r="PZV13" s="122"/>
      <c r="PZW13" s="122"/>
      <c r="PZX13" s="122"/>
      <c r="PZY13" s="122"/>
      <c r="PZZ13" s="122"/>
      <c r="QAA13" s="122"/>
      <c r="QAB13" s="122"/>
      <c r="QAC13" s="122"/>
      <c r="QAD13" s="122"/>
      <c r="QAE13" s="122"/>
      <c r="QAF13" s="122"/>
      <c r="QAG13" s="122"/>
      <c r="QAH13" s="122"/>
      <c r="QAI13" s="122"/>
      <c r="QAJ13" s="122"/>
      <c r="QAK13" s="122"/>
      <c r="QAL13" s="122"/>
      <c r="QAM13" s="122"/>
      <c r="QAN13" s="122"/>
      <c r="QAO13" s="122"/>
      <c r="QAP13" s="122"/>
      <c r="QAQ13" s="122"/>
      <c r="QAR13" s="122"/>
      <c r="QAS13" s="122"/>
      <c r="QAT13" s="122"/>
      <c r="QAU13" s="122"/>
      <c r="QAV13" s="122"/>
      <c r="QAW13" s="122"/>
      <c r="QAX13" s="122"/>
      <c r="QAY13" s="122"/>
      <c r="QAZ13" s="122"/>
      <c r="QBA13" s="122"/>
      <c r="QBB13" s="122"/>
      <c r="QBC13" s="122"/>
      <c r="QBD13" s="122"/>
      <c r="QBE13" s="122"/>
      <c r="QBF13" s="122"/>
      <c r="QBG13" s="122"/>
      <c r="QBH13" s="122"/>
      <c r="QBI13" s="122"/>
      <c r="QBJ13" s="122"/>
      <c r="QBK13" s="122"/>
      <c r="QBL13" s="122"/>
      <c r="QBM13" s="122"/>
      <c r="QBN13" s="122"/>
      <c r="QBO13" s="122"/>
      <c r="QBP13" s="122"/>
      <c r="QBQ13" s="122"/>
      <c r="QBR13" s="122"/>
      <c r="QBS13" s="122"/>
      <c r="QBT13" s="122"/>
      <c r="QBU13" s="122"/>
      <c r="QBV13" s="122"/>
      <c r="QBW13" s="122"/>
      <c r="QBX13" s="122"/>
      <c r="QBY13" s="122"/>
      <c r="QBZ13" s="122"/>
      <c r="QCA13" s="122"/>
      <c r="QCB13" s="122"/>
      <c r="QCC13" s="122"/>
      <c r="QCD13" s="122"/>
      <c r="QCE13" s="122"/>
      <c r="QCF13" s="122"/>
      <c r="QCG13" s="122"/>
      <c r="QCH13" s="122"/>
      <c r="QCI13" s="122"/>
      <c r="QCJ13" s="122"/>
      <c r="QCK13" s="122"/>
      <c r="QCL13" s="122"/>
      <c r="QCM13" s="122"/>
      <c r="QCN13" s="122"/>
      <c r="QCO13" s="122"/>
      <c r="QCP13" s="122"/>
      <c r="QCQ13" s="122"/>
      <c r="QCR13" s="122"/>
      <c r="QCS13" s="122"/>
      <c r="QCT13" s="122"/>
      <c r="QCU13" s="122"/>
      <c r="QCV13" s="122"/>
      <c r="QCW13" s="122"/>
      <c r="QCX13" s="122"/>
      <c r="QCY13" s="122"/>
      <c r="QCZ13" s="122"/>
      <c r="QDA13" s="122"/>
      <c r="QDB13" s="122"/>
      <c r="QDC13" s="122"/>
      <c r="QDD13" s="122"/>
      <c r="QDE13" s="122"/>
      <c r="QDF13" s="122"/>
      <c r="QDG13" s="122"/>
      <c r="QDH13" s="122"/>
      <c r="QDI13" s="122"/>
      <c r="QDJ13" s="122"/>
      <c r="QDK13" s="122"/>
      <c r="QDL13" s="122"/>
      <c r="QDM13" s="122"/>
      <c r="QDN13" s="122"/>
      <c r="QDO13" s="122"/>
      <c r="QDP13" s="122"/>
      <c r="QDQ13" s="122"/>
      <c r="QDR13" s="122"/>
      <c r="QDS13" s="122"/>
      <c r="QDT13" s="122"/>
      <c r="QDU13" s="122"/>
      <c r="QDV13" s="122"/>
      <c r="QDW13" s="122"/>
      <c r="QDX13" s="122"/>
      <c r="QDY13" s="122"/>
      <c r="QDZ13" s="122"/>
      <c r="QEA13" s="122"/>
      <c r="QEB13" s="122"/>
      <c r="QEC13" s="122"/>
      <c r="QED13" s="122"/>
      <c r="QEE13" s="122"/>
      <c r="QEF13" s="122"/>
      <c r="QEG13" s="122"/>
      <c r="QEH13" s="122"/>
      <c r="QEI13" s="122"/>
      <c r="QEJ13" s="122"/>
      <c r="QEK13" s="122"/>
      <c r="QEL13" s="122"/>
      <c r="QEM13" s="122"/>
      <c r="QEN13" s="122"/>
      <c r="QEO13" s="122"/>
      <c r="QEP13" s="122"/>
      <c r="QEQ13" s="122"/>
      <c r="QER13" s="122"/>
      <c r="QES13" s="122"/>
      <c r="QET13" s="122"/>
      <c r="QEU13" s="122"/>
      <c r="QEV13" s="122"/>
      <c r="QEW13" s="122"/>
      <c r="QEX13" s="122"/>
      <c r="QEY13" s="122"/>
      <c r="QEZ13" s="122"/>
      <c r="QFA13" s="122"/>
      <c r="QFB13" s="122"/>
      <c r="QFC13" s="122"/>
      <c r="QFD13" s="122"/>
      <c r="QFE13" s="122"/>
      <c r="QFF13" s="122"/>
      <c r="QFG13" s="122"/>
      <c r="QFH13" s="122"/>
      <c r="QFI13" s="122"/>
      <c r="QFJ13" s="122"/>
      <c r="QFK13" s="122"/>
      <c r="QFL13" s="122"/>
      <c r="QFM13" s="122"/>
      <c r="QFN13" s="122"/>
      <c r="QFO13" s="122"/>
      <c r="QFP13" s="122"/>
      <c r="QFQ13" s="122"/>
      <c r="QFR13" s="122"/>
      <c r="QFS13" s="122"/>
      <c r="QFT13" s="122"/>
      <c r="QFU13" s="122"/>
      <c r="QFV13" s="122"/>
      <c r="QFW13" s="122"/>
      <c r="QFX13" s="122"/>
      <c r="QFY13" s="122"/>
      <c r="QFZ13" s="122"/>
      <c r="QGA13" s="122"/>
      <c r="QGB13" s="122"/>
      <c r="QGC13" s="122"/>
      <c r="QGD13" s="122"/>
      <c r="QGE13" s="122"/>
      <c r="QGF13" s="122"/>
      <c r="QGG13" s="122"/>
      <c r="QGH13" s="122"/>
      <c r="QGI13" s="122"/>
      <c r="QGJ13" s="122"/>
      <c r="QGK13" s="122"/>
      <c r="QGL13" s="122"/>
      <c r="QGM13" s="122"/>
      <c r="QGN13" s="122"/>
      <c r="QGO13" s="122"/>
      <c r="QGP13" s="122"/>
      <c r="QGQ13" s="122"/>
      <c r="QGR13" s="122"/>
      <c r="QGS13" s="122"/>
      <c r="QGT13" s="122"/>
      <c r="QGU13" s="122"/>
      <c r="QGV13" s="122"/>
      <c r="QGW13" s="122"/>
      <c r="QGX13" s="122"/>
      <c r="QGY13" s="122"/>
      <c r="QGZ13" s="122"/>
      <c r="QHA13" s="122"/>
      <c r="QHB13" s="122"/>
      <c r="QHC13" s="122"/>
      <c r="QHD13" s="122"/>
      <c r="QHE13" s="122"/>
      <c r="QHF13" s="122"/>
      <c r="QHG13" s="122"/>
      <c r="QHH13" s="122"/>
      <c r="QHI13" s="122"/>
      <c r="QHJ13" s="122"/>
      <c r="QHK13" s="122"/>
      <c r="QHL13" s="122"/>
      <c r="QHM13" s="122"/>
      <c r="QHN13" s="122"/>
      <c r="QHO13" s="122"/>
      <c r="QHP13" s="122"/>
      <c r="QHQ13" s="122"/>
      <c r="QHR13" s="122"/>
      <c r="QHS13" s="122"/>
      <c r="QHT13" s="122"/>
      <c r="QHU13" s="122"/>
      <c r="QHV13" s="122"/>
      <c r="QHW13" s="122"/>
      <c r="QHX13" s="122"/>
      <c r="QHY13" s="122"/>
      <c r="QHZ13" s="122"/>
      <c r="QIA13" s="122"/>
      <c r="QIB13" s="122"/>
      <c r="QIC13" s="122"/>
      <c r="QID13" s="122"/>
      <c r="QIE13" s="122"/>
      <c r="QIF13" s="122"/>
      <c r="QIG13" s="122"/>
      <c r="QIH13" s="122"/>
      <c r="QII13" s="122"/>
      <c r="QIJ13" s="122"/>
      <c r="QIK13" s="122"/>
      <c r="QIL13" s="122"/>
      <c r="QIM13" s="122"/>
      <c r="QIN13" s="122"/>
      <c r="QIO13" s="122"/>
      <c r="QIP13" s="122"/>
      <c r="QIQ13" s="122"/>
      <c r="QIR13" s="122"/>
      <c r="QIS13" s="122"/>
      <c r="QIT13" s="122"/>
      <c r="QIU13" s="122"/>
      <c r="QIV13" s="122"/>
      <c r="QIW13" s="122"/>
      <c r="QIX13" s="122"/>
      <c r="QIY13" s="122"/>
      <c r="QIZ13" s="122"/>
      <c r="QJA13" s="122"/>
      <c r="QJB13" s="122"/>
      <c r="QJC13" s="122"/>
      <c r="QJD13" s="122"/>
      <c r="QJE13" s="122"/>
      <c r="QJF13" s="122"/>
      <c r="QJG13" s="122"/>
      <c r="QJH13" s="122"/>
      <c r="QJI13" s="122"/>
      <c r="QJJ13" s="122"/>
      <c r="QJK13" s="122"/>
      <c r="QJL13" s="122"/>
      <c r="QJM13" s="122"/>
      <c r="QJN13" s="122"/>
      <c r="QJO13" s="122"/>
      <c r="QJP13" s="122"/>
      <c r="QJQ13" s="122"/>
      <c r="QJR13" s="122"/>
      <c r="QJS13" s="122"/>
      <c r="QJT13" s="122"/>
      <c r="QJU13" s="122"/>
      <c r="QJV13" s="122"/>
      <c r="QJW13" s="122"/>
      <c r="QJX13" s="122"/>
      <c r="QJY13" s="122"/>
      <c r="QJZ13" s="122"/>
      <c r="QKA13" s="122"/>
      <c r="QKB13" s="122"/>
      <c r="QKC13" s="122"/>
      <c r="QKD13" s="122"/>
      <c r="QKE13" s="122"/>
      <c r="QKF13" s="122"/>
      <c r="QKG13" s="122"/>
      <c r="QKH13" s="122"/>
      <c r="QKI13" s="122"/>
      <c r="QKJ13" s="122"/>
      <c r="QKK13" s="122"/>
      <c r="QKL13" s="122"/>
      <c r="QKM13" s="122"/>
      <c r="QKN13" s="122"/>
      <c r="QKO13" s="122"/>
      <c r="QKP13" s="122"/>
      <c r="QKQ13" s="122"/>
      <c r="QKR13" s="122"/>
      <c r="QKS13" s="122"/>
      <c r="QKT13" s="122"/>
      <c r="QKU13" s="122"/>
      <c r="QKV13" s="122"/>
      <c r="QKW13" s="122"/>
      <c r="QKX13" s="122"/>
      <c r="QKY13" s="122"/>
      <c r="QKZ13" s="122"/>
      <c r="QLA13" s="122"/>
      <c r="QLB13" s="122"/>
      <c r="QLC13" s="122"/>
      <c r="QLD13" s="122"/>
      <c r="QLE13" s="122"/>
      <c r="QLF13" s="122"/>
      <c r="QLG13" s="122"/>
      <c r="QLH13" s="122"/>
      <c r="QLI13" s="122"/>
      <c r="QLJ13" s="122"/>
      <c r="QLK13" s="122"/>
      <c r="QLL13" s="122"/>
      <c r="QLM13" s="122"/>
      <c r="QLN13" s="122"/>
      <c r="QLO13" s="122"/>
      <c r="QLP13" s="122"/>
      <c r="QLQ13" s="122"/>
      <c r="QLR13" s="122"/>
      <c r="QLS13" s="122"/>
      <c r="QLT13" s="122"/>
      <c r="QLU13" s="122"/>
      <c r="QLV13" s="122"/>
      <c r="QLW13" s="122"/>
      <c r="QLX13" s="122"/>
      <c r="QLY13" s="122"/>
      <c r="QLZ13" s="122"/>
      <c r="QMA13" s="122"/>
      <c r="QMB13" s="122"/>
      <c r="QMC13" s="122"/>
      <c r="QMD13" s="122"/>
      <c r="QME13" s="122"/>
      <c r="QMF13" s="122"/>
      <c r="QMG13" s="122"/>
      <c r="QMH13" s="122"/>
      <c r="QMI13" s="122"/>
      <c r="QMJ13" s="122"/>
      <c r="QMK13" s="122"/>
      <c r="QML13" s="122"/>
      <c r="QMM13" s="122"/>
      <c r="QMN13" s="122"/>
      <c r="QMO13" s="122"/>
      <c r="QMP13" s="122"/>
      <c r="QMQ13" s="122"/>
      <c r="QMR13" s="122"/>
      <c r="QMS13" s="122"/>
      <c r="QMT13" s="122"/>
      <c r="QMU13" s="122"/>
      <c r="QMV13" s="122"/>
      <c r="QMW13" s="122"/>
      <c r="QMX13" s="122"/>
      <c r="QMY13" s="122"/>
      <c r="QMZ13" s="122"/>
      <c r="QNA13" s="122"/>
      <c r="QNB13" s="122"/>
      <c r="QNC13" s="122"/>
      <c r="QND13" s="122"/>
      <c r="QNE13" s="122"/>
      <c r="QNF13" s="122"/>
      <c r="QNG13" s="122"/>
      <c r="QNH13" s="122"/>
      <c r="QNI13" s="122"/>
      <c r="QNJ13" s="122"/>
      <c r="QNK13" s="122"/>
      <c r="QNL13" s="122"/>
      <c r="QNM13" s="122"/>
      <c r="QNN13" s="122"/>
      <c r="QNO13" s="122"/>
      <c r="QNP13" s="122"/>
      <c r="QNQ13" s="122"/>
      <c r="QNR13" s="122"/>
      <c r="QNS13" s="122"/>
      <c r="QNT13" s="122"/>
      <c r="QNU13" s="122"/>
      <c r="QNV13" s="122"/>
      <c r="QNW13" s="122"/>
      <c r="QNX13" s="122"/>
      <c r="QNY13" s="122"/>
      <c r="QNZ13" s="122"/>
      <c r="QOA13" s="122"/>
      <c r="QOB13" s="122"/>
      <c r="QOC13" s="122"/>
      <c r="QOD13" s="122"/>
      <c r="QOE13" s="122"/>
      <c r="QOF13" s="122"/>
      <c r="QOG13" s="122"/>
      <c r="QOH13" s="122"/>
      <c r="QOI13" s="122"/>
      <c r="QOJ13" s="122"/>
      <c r="QOK13" s="122"/>
      <c r="QOL13" s="122"/>
      <c r="QOM13" s="122"/>
      <c r="QON13" s="122"/>
      <c r="QOO13" s="122"/>
      <c r="QOP13" s="122"/>
      <c r="QOQ13" s="122"/>
      <c r="QOR13" s="122"/>
      <c r="QOS13" s="122"/>
      <c r="QOT13" s="122"/>
      <c r="QOU13" s="122"/>
      <c r="QOV13" s="122"/>
      <c r="QOW13" s="122"/>
      <c r="QOX13" s="122"/>
      <c r="QOY13" s="122"/>
      <c r="QOZ13" s="122"/>
      <c r="QPA13" s="122"/>
      <c r="QPB13" s="122"/>
      <c r="QPC13" s="122"/>
      <c r="QPD13" s="122"/>
      <c r="QPE13" s="122"/>
      <c r="QPF13" s="122"/>
      <c r="QPG13" s="122"/>
      <c r="QPH13" s="122"/>
      <c r="QPI13" s="122"/>
      <c r="QPJ13" s="122"/>
      <c r="QPK13" s="122"/>
      <c r="QPL13" s="122"/>
      <c r="QPM13" s="122"/>
      <c r="QPN13" s="122"/>
      <c r="QPO13" s="122"/>
      <c r="QPP13" s="122"/>
      <c r="QPQ13" s="122"/>
      <c r="QPR13" s="122"/>
      <c r="QPS13" s="122"/>
      <c r="QPT13" s="122"/>
      <c r="QPU13" s="122"/>
      <c r="QPV13" s="122"/>
      <c r="QPW13" s="122"/>
      <c r="QPX13" s="122"/>
      <c r="QPY13" s="122"/>
      <c r="QPZ13" s="122"/>
      <c r="QQA13" s="122"/>
      <c r="QQB13" s="122"/>
      <c r="QQC13" s="122"/>
      <c r="QQD13" s="122"/>
      <c r="QQE13" s="122"/>
      <c r="QQF13" s="122"/>
      <c r="QQG13" s="122"/>
      <c r="QQH13" s="122"/>
      <c r="QQI13" s="122"/>
      <c r="QQJ13" s="122"/>
      <c r="QQK13" s="122"/>
      <c r="QQL13" s="122"/>
      <c r="QQM13" s="122"/>
      <c r="QQN13" s="122"/>
      <c r="QQO13" s="122"/>
      <c r="QQP13" s="122"/>
      <c r="QQQ13" s="122"/>
      <c r="QQR13" s="122"/>
      <c r="QQS13" s="122"/>
      <c r="QQT13" s="122"/>
      <c r="QQU13" s="122"/>
      <c r="QQV13" s="122"/>
      <c r="QQW13" s="122"/>
      <c r="QQX13" s="122"/>
      <c r="QQY13" s="122"/>
      <c r="QQZ13" s="122"/>
      <c r="QRA13" s="122"/>
      <c r="QRB13" s="122"/>
      <c r="QRC13" s="122"/>
      <c r="QRD13" s="122"/>
      <c r="QRE13" s="122"/>
      <c r="QRF13" s="122"/>
      <c r="QRG13" s="122"/>
      <c r="QRH13" s="122"/>
      <c r="QRI13" s="122"/>
      <c r="QRJ13" s="122"/>
      <c r="QRK13" s="122"/>
      <c r="QRL13" s="122"/>
      <c r="QRM13" s="122"/>
      <c r="QRN13" s="122"/>
      <c r="QRO13" s="122"/>
      <c r="QRP13" s="122"/>
      <c r="QRQ13" s="122"/>
      <c r="QRR13" s="122"/>
      <c r="QRS13" s="122"/>
      <c r="QRT13" s="122"/>
      <c r="QRU13" s="122"/>
      <c r="QRV13" s="122"/>
      <c r="QRW13" s="122"/>
      <c r="QRX13" s="122"/>
      <c r="QRY13" s="122"/>
      <c r="QRZ13" s="122"/>
      <c r="QSA13" s="122"/>
      <c r="QSB13" s="122"/>
      <c r="QSC13" s="122"/>
      <c r="QSD13" s="122"/>
      <c r="QSE13" s="122"/>
      <c r="QSF13" s="122"/>
      <c r="QSG13" s="122"/>
      <c r="QSH13" s="122"/>
      <c r="QSI13" s="122"/>
      <c r="QSJ13" s="122"/>
      <c r="QSK13" s="122"/>
      <c r="QSL13" s="122"/>
      <c r="QSM13" s="122"/>
      <c r="QSN13" s="122"/>
      <c r="QSO13" s="122"/>
      <c r="QSP13" s="122"/>
      <c r="QSQ13" s="122"/>
      <c r="QSR13" s="122"/>
      <c r="QSS13" s="122"/>
      <c r="QST13" s="122"/>
      <c r="QSU13" s="122"/>
      <c r="QSV13" s="122"/>
      <c r="QSW13" s="122"/>
      <c r="QSX13" s="122"/>
      <c r="QSY13" s="122"/>
      <c r="QSZ13" s="122"/>
      <c r="QTA13" s="122"/>
      <c r="QTB13" s="122"/>
      <c r="QTC13" s="122"/>
      <c r="QTD13" s="122"/>
      <c r="QTE13" s="122"/>
      <c r="QTF13" s="122"/>
      <c r="QTG13" s="122"/>
      <c r="QTH13" s="122"/>
      <c r="QTI13" s="122"/>
      <c r="QTJ13" s="122"/>
      <c r="QTK13" s="122"/>
      <c r="QTL13" s="122"/>
      <c r="QTM13" s="122"/>
      <c r="QTN13" s="122"/>
      <c r="QTO13" s="122"/>
      <c r="QTP13" s="122"/>
      <c r="QTQ13" s="122"/>
      <c r="QTR13" s="122"/>
      <c r="QTS13" s="122"/>
      <c r="QTT13" s="122"/>
      <c r="QTU13" s="122"/>
      <c r="QTV13" s="122"/>
      <c r="QTW13" s="122"/>
      <c r="QTX13" s="122"/>
      <c r="QTY13" s="122"/>
      <c r="QTZ13" s="122"/>
      <c r="QUA13" s="122"/>
      <c r="QUB13" s="122"/>
      <c r="QUC13" s="122"/>
      <c r="QUD13" s="122"/>
      <c r="QUE13" s="122"/>
      <c r="QUF13" s="122"/>
      <c r="QUG13" s="122"/>
      <c r="QUH13" s="122"/>
      <c r="QUI13" s="122"/>
      <c r="QUJ13" s="122"/>
      <c r="QUK13" s="122"/>
      <c r="QUL13" s="122"/>
      <c r="QUM13" s="122"/>
      <c r="QUN13" s="122"/>
      <c r="QUO13" s="122"/>
      <c r="QUP13" s="122"/>
      <c r="QUQ13" s="122"/>
      <c r="QUR13" s="122"/>
      <c r="QUS13" s="122"/>
      <c r="QUT13" s="122"/>
      <c r="QUU13" s="122"/>
      <c r="QUV13" s="122"/>
      <c r="QUW13" s="122"/>
      <c r="QUX13" s="122"/>
      <c r="QUY13" s="122"/>
      <c r="QUZ13" s="122"/>
      <c r="QVA13" s="122"/>
      <c r="QVB13" s="122"/>
      <c r="QVC13" s="122"/>
      <c r="QVD13" s="122"/>
      <c r="QVE13" s="122"/>
      <c r="QVF13" s="122"/>
      <c r="QVG13" s="122"/>
      <c r="QVH13" s="122"/>
      <c r="QVI13" s="122"/>
      <c r="QVJ13" s="122"/>
      <c r="QVK13" s="122"/>
      <c r="QVL13" s="122"/>
      <c r="QVM13" s="122"/>
      <c r="QVN13" s="122"/>
      <c r="QVO13" s="122"/>
      <c r="QVP13" s="122"/>
      <c r="QVQ13" s="122"/>
      <c r="QVR13" s="122"/>
      <c r="QVS13" s="122"/>
      <c r="QVT13" s="122"/>
      <c r="QVU13" s="122"/>
      <c r="QVV13" s="122"/>
      <c r="QVW13" s="122"/>
      <c r="QVX13" s="122"/>
      <c r="QVY13" s="122"/>
      <c r="QVZ13" s="122"/>
      <c r="QWA13" s="122"/>
      <c r="QWB13" s="122"/>
      <c r="QWC13" s="122"/>
      <c r="QWD13" s="122"/>
      <c r="QWE13" s="122"/>
      <c r="QWF13" s="122"/>
      <c r="QWG13" s="122"/>
      <c r="QWH13" s="122"/>
      <c r="QWI13" s="122"/>
      <c r="QWJ13" s="122"/>
      <c r="QWK13" s="122"/>
      <c r="QWL13" s="122"/>
      <c r="QWM13" s="122"/>
      <c r="QWN13" s="122"/>
      <c r="QWO13" s="122"/>
      <c r="QWP13" s="122"/>
      <c r="QWQ13" s="122"/>
      <c r="QWR13" s="122"/>
      <c r="QWS13" s="122"/>
      <c r="QWT13" s="122"/>
      <c r="QWU13" s="122"/>
      <c r="QWV13" s="122"/>
      <c r="QWW13" s="122"/>
      <c r="QWX13" s="122"/>
      <c r="QWY13" s="122"/>
      <c r="QWZ13" s="122"/>
      <c r="QXA13" s="122"/>
      <c r="QXB13" s="122"/>
      <c r="QXC13" s="122"/>
      <c r="QXD13" s="122"/>
      <c r="QXE13" s="122"/>
      <c r="QXF13" s="122"/>
      <c r="QXG13" s="122"/>
      <c r="QXH13" s="122"/>
      <c r="QXI13" s="122"/>
      <c r="QXJ13" s="122"/>
      <c r="QXK13" s="122"/>
      <c r="QXL13" s="122"/>
      <c r="QXM13" s="122"/>
      <c r="QXN13" s="122"/>
      <c r="QXO13" s="122"/>
      <c r="QXP13" s="122"/>
      <c r="QXQ13" s="122"/>
      <c r="QXR13" s="122"/>
      <c r="QXS13" s="122"/>
      <c r="QXT13" s="122"/>
      <c r="QXU13" s="122"/>
      <c r="QXV13" s="122"/>
      <c r="QXW13" s="122"/>
      <c r="QXX13" s="122"/>
      <c r="QXY13" s="122"/>
      <c r="QXZ13" s="122"/>
      <c r="QYA13" s="122"/>
      <c r="QYB13" s="122"/>
      <c r="QYC13" s="122"/>
      <c r="QYD13" s="122"/>
      <c r="QYE13" s="122"/>
      <c r="QYF13" s="122"/>
      <c r="QYG13" s="122"/>
      <c r="QYH13" s="122"/>
      <c r="QYI13" s="122"/>
      <c r="QYJ13" s="122"/>
      <c r="QYK13" s="122"/>
      <c r="QYL13" s="122"/>
      <c r="QYM13" s="122"/>
      <c r="QYN13" s="122"/>
      <c r="QYO13" s="122"/>
      <c r="QYP13" s="122"/>
      <c r="QYQ13" s="122"/>
      <c r="QYR13" s="122"/>
      <c r="QYS13" s="122"/>
      <c r="QYT13" s="122"/>
      <c r="QYU13" s="122"/>
      <c r="QYV13" s="122"/>
      <c r="QYW13" s="122"/>
      <c r="QYX13" s="122"/>
      <c r="QYY13" s="122"/>
      <c r="QYZ13" s="122"/>
      <c r="QZA13" s="122"/>
      <c r="QZB13" s="122"/>
      <c r="QZC13" s="122"/>
      <c r="QZD13" s="122"/>
      <c r="QZE13" s="122"/>
      <c r="QZF13" s="122"/>
      <c r="QZG13" s="122"/>
      <c r="QZH13" s="122"/>
      <c r="QZI13" s="122"/>
      <c r="QZJ13" s="122"/>
      <c r="QZK13" s="122"/>
      <c r="QZL13" s="122"/>
      <c r="QZM13" s="122"/>
      <c r="QZN13" s="122"/>
      <c r="QZO13" s="122"/>
      <c r="QZP13" s="122"/>
      <c r="QZQ13" s="122"/>
      <c r="QZR13" s="122"/>
      <c r="QZS13" s="122"/>
      <c r="QZT13" s="122"/>
      <c r="QZU13" s="122"/>
      <c r="QZV13" s="122"/>
      <c r="QZW13" s="122"/>
      <c r="QZX13" s="122"/>
      <c r="QZY13" s="122"/>
      <c r="QZZ13" s="122"/>
      <c r="RAA13" s="122"/>
      <c r="RAB13" s="122"/>
      <c r="RAC13" s="122"/>
      <c r="RAD13" s="122"/>
      <c r="RAE13" s="122"/>
      <c r="RAF13" s="122"/>
      <c r="RAG13" s="122"/>
      <c r="RAH13" s="122"/>
      <c r="RAI13" s="122"/>
      <c r="RAJ13" s="122"/>
      <c r="RAK13" s="122"/>
      <c r="RAL13" s="122"/>
      <c r="RAM13" s="122"/>
      <c r="RAN13" s="122"/>
      <c r="RAO13" s="122"/>
      <c r="RAP13" s="122"/>
      <c r="RAQ13" s="122"/>
      <c r="RAR13" s="122"/>
      <c r="RAS13" s="122"/>
      <c r="RAT13" s="122"/>
      <c r="RAU13" s="122"/>
      <c r="RAV13" s="122"/>
      <c r="RAW13" s="122"/>
      <c r="RAX13" s="122"/>
      <c r="RAY13" s="122"/>
      <c r="RAZ13" s="122"/>
      <c r="RBA13" s="122"/>
      <c r="RBB13" s="122"/>
      <c r="RBC13" s="122"/>
      <c r="RBD13" s="122"/>
      <c r="RBE13" s="122"/>
      <c r="RBF13" s="122"/>
      <c r="RBG13" s="122"/>
      <c r="RBH13" s="122"/>
      <c r="RBI13" s="122"/>
      <c r="RBJ13" s="122"/>
      <c r="RBK13" s="122"/>
      <c r="RBL13" s="122"/>
      <c r="RBM13" s="122"/>
      <c r="RBN13" s="122"/>
      <c r="RBO13" s="122"/>
      <c r="RBP13" s="122"/>
      <c r="RBQ13" s="122"/>
      <c r="RBR13" s="122"/>
      <c r="RBS13" s="122"/>
      <c r="RBT13" s="122"/>
      <c r="RBU13" s="122"/>
      <c r="RBV13" s="122"/>
      <c r="RBW13" s="122"/>
      <c r="RBX13" s="122"/>
      <c r="RBY13" s="122"/>
      <c r="RBZ13" s="122"/>
      <c r="RCA13" s="122"/>
      <c r="RCB13" s="122"/>
      <c r="RCC13" s="122"/>
      <c r="RCD13" s="122"/>
      <c r="RCE13" s="122"/>
      <c r="RCF13" s="122"/>
      <c r="RCG13" s="122"/>
      <c r="RCH13" s="122"/>
      <c r="RCI13" s="122"/>
      <c r="RCJ13" s="122"/>
      <c r="RCK13" s="122"/>
      <c r="RCL13" s="122"/>
      <c r="RCM13" s="122"/>
      <c r="RCN13" s="122"/>
      <c r="RCO13" s="122"/>
      <c r="RCP13" s="122"/>
      <c r="RCQ13" s="122"/>
      <c r="RCR13" s="122"/>
      <c r="RCS13" s="122"/>
      <c r="RCT13" s="122"/>
      <c r="RCU13" s="122"/>
      <c r="RCV13" s="122"/>
      <c r="RCW13" s="122"/>
      <c r="RCX13" s="122"/>
      <c r="RCY13" s="122"/>
      <c r="RCZ13" s="122"/>
      <c r="RDA13" s="122"/>
      <c r="RDB13" s="122"/>
      <c r="RDC13" s="122"/>
      <c r="RDD13" s="122"/>
      <c r="RDE13" s="122"/>
      <c r="RDF13" s="122"/>
      <c r="RDG13" s="122"/>
      <c r="RDH13" s="122"/>
      <c r="RDI13" s="122"/>
      <c r="RDJ13" s="122"/>
      <c r="RDK13" s="122"/>
      <c r="RDL13" s="122"/>
      <c r="RDM13" s="122"/>
      <c r="RDN13" s="122"/>
      <c r="RDO13" s="122"/>
      <c r="RDP13" s="122"/>
      <c r="RDQ13" s="122"/>
      <c r="RDR13" s="122"/>
      <c r="RDS13" s="122"/>
      <c r="RDT13" s="122"/>
      <c r="RDU13" s="122"/>
      <c r="RDV13" s="122"/>
      <c r="RDW13" s="122"/>
      <c r="RDX13" s="122"/>
      <c r="RDY13" s="122"/>
      <c r="RDZ13" s="122"/>
      <c r="REA13" s="122"/>
      <c r="REB13" s="122"/>
      <c r="REC13" s="122"/>
      <c r="RED13" s="122"/>
      <c r="REE13" s="122"/>
      <c r="REF13" s="122"/>
      <c r="REG13" s="122"/>
      <c r="REH13" s="122"/>
      <c r="REI13" s="122"/>
      <c r="REJ13" s="122"/>
      <c r="REK13" s="122"/>
      <c r="REL13" s="122"/>
      <c r="REM13" s="122"/>
      <c r="REN13" s="122"/>
      <c r="REO13" s="122"/>
      <c r="REP13" s="122"/>
      <c r="REQ13" s="122"/>
      <c r="RER13" s="122"/>
      <c r="RES13" s="122"/>
      <c r="RET13" s="122"/>
      <c r="REU13" s="122"/>
      <c r="REV13" s="122"/>
      <c r="REW13" s="122"/>
      <c r="REX13" s="122"/>
      <c r="REY13" s="122"/>
      <c r="REZ13" s="122"/>
      <c r="RFA13" s="122"/>
      <c r="RFB13" s="122"/>
      <c r="RFC13" s="122"/>
      <c r="RFD13" s="122"/>
      <c r="RFE13" s="122"/>
      <c r="RFF13" s="122"/>
      <c r="RFG13" s="122"/>
      <c r="RFH13" s="122"/>
      <c r="RFI13" s="122"/>
      <c r="RFJ13" s="122"/>
      <c r="RFK13" s="122"/>
      <c r="RFL13" s="122"/>
      <c r="RFM13" s="122"/>
      <c r="RFN13" s="122"/>
      <c r="RFO13" s="122"/>
      <c r="RFP13" s="122"/>
      <c r="RFQ13" s="122"/>
      <c r="RFR13" s="122"/>
      <c r="RFS13" s="122"/>
      <c r="RFT13" s="122"/>
      <c r="RFU13" s="122"/>
      <c r="RFV13" s="122"/>
      <c r="RFW13" s="122"/>
      <c r="RFX13" s="122"/>
      <c r="RFY13" s="122"/>
      <c r="RFZ13" s="122"/>
      <c r="RGA13" s="122"/>
      <c r="RGB13" s="122"/>
      <c r="RGC13" s="122"/>
      <c r="RGD13" s="122"/>
      <c r="RGE13" s="122"/>
      <c r="RGF13" s="122"/>
      <c r="RGG13" s="122"/>
      <c r="RGH13" s="122"/>
      <c r="RGI13" s="122"/>
      <c r="RGJ13" s="122"/>
      <c r="RGK13" s="122"/>
      <c r="RGL13" s="122"/>
      <c r="RGM13" s="122"/>
      <c r="RGN13" s="122"/>
      <c r="RGO13" s="122"/>
      <c r="RGP13" s="122"/>
      <c r="RGQ13" s="122"/>
      <c r="RGR13" s="122"/>
      <c r="RGS13" s="122"/>
      <c r="RGT13" s="122"/>
      <c r="RGU13" s="122"/>
      <c r="RGV13" s="122"/>
      <c r="RGW13" s="122"/>
      <c r="RGX13" s="122"/>
      <c r="RGY13" s="122"/>
      <c r="RGZ13" s="122"/>
      <c r="RHA13" s="122"/>
      <c r="RHB13" s="122"/>
      <c r="RHC13" s="122"/>
      <c r="RHD13" s="122"/>
      <c r="RHE13" s="122"/>
      <c r="RHF13" s="122"/>
      <c r="RHG13" s="122"/>
      <c r="RHH13" s="122"/>
      <c r="RHI13" s="122"/>
      <c r="RHJ13" s="122"/>
      <c r="RHK13" s="122"/>
      <c r="RHL13" s="122"/>
      <c r="RHM13" s="122"/>
      <c r="RHN13" s="122"/>
      <c r="RHO13" s="122"/>
      <c r="RHP13" s="122"/>
      <c r="RHQ13" s="122"/>
      <c r="RHR13" s="122"/>
      <c r="RHS13" s="122"/>
      <c r="RHT13" s="122"/>
      <c r="RHU13" s="122"/>
      <c r="RHV13" s="122"/>
      <c r="RHW13" s="122"/>
      <c r="RHX13" s="122"/>
      <c r="RHY13" s="122"/>
      <c r="RHZ13" s="122"/>
      <c r="RIA13" s="122"/>
      <c r="RIB13" s="122"/>
      <c r="RIC13" s="122"/>
      <c r="RID13" s="122"/>
      <c r="RIE13" s="122"/>
      <c r="RIF13" s="122"/>
      <c r="RIG13" s="122"/>
      <c r="RIH13" s="122"/>
      <c r="RII13" s="122"/>
      <c r="RIJ13" s="122"/>
      <c r="RIK13" s="122"/>
      <c r="RIL13" s="122"/>
      <c r="RIM13" s="122"/>
      <c r="RIN13" s="122"/>
      <c r="RIO13" s="122"/>
      <c r="RIP13" s="122"/>
      <c r="RIQ13" s="122"/>
      <c r="RIR13" s="122"/>
      <c r="RIS13" s="122"/>
      <c r="RIT13" s="122"/>
      <c r="RIU13" s="122"/>
      <c r="RIV13" s="122"/>
      <c r="RIW13" s="122"/>
      <c r="RIX13" s="122"/>
      <c r="RIY13" s="122"/>
      <c r="RIZ13" s="122"/>
      <c r="RJA13" s="122"/>
      <c r="RJB13" s="122"/>
      <c r="RJC13" s="122"/>
      <c r="RJD13" s="122"/>
      <c r="RJE13" s="122"/>
      <c r="RJF13" s="122"/>
      <c r="RJG13" s="122"/>
      <c r="RJH13" s="122"/>
      <c r="RJI13" s="122"/>
      <c r="RJJ13" s="122"/>
      <c r="RJK13" s="122"/>
      <c r="RJL13" s="122"/>
      <c r="RJM13" s="122"/>
      <c r="RJN13" s="122"/>
      <c r="RJO13" s="122"/>
      <c r="RJP13" s="122"/>
      <c r="RJQ13" s="122"/>
      <c r="RJR13" s="122"/>
      <c r="RJS13" s="122"/>
      <c r="RJT13" s="122"/>
      <c r="RJU13" s="122"/>
      <c r="RJV13" s="122"/>
      <c r="RJW13" s="122"/>
      <c r="RJX13" s="122"/>
      <c r="RJY13" s="122"/>
      <c r="RJZ13" s="122"/>
      <c r="RKA13" s="122"/>
      <c r="RKB13" s="122"/>
      <c r="RKC13" s="122"/>
      <c r="RKD13" s="122"/>
      <c r="RKE13" s="122"/>
      <c r="RKF13" s="122"/>
      <c r="RKG13" s="122"/>
      <c r="RKH13" s="122"/>
      <c r="RKI13" s="122"/>
      <c r="RKJ13" s="122"/>
      <c r="RKK13" s="122"/>
      <c r="RKL13" s="122"/>
      <c r="RKM13" s="122"/>
      <c r="RKN13" s="122"/>
      <c r="RKO13" s="122"/>
      <c r="RKP13" s="122"/>
      <c r="RKQ13" s="122"/>
      <c r="RKR13" s="122"/>
      <c r="RKS13" s="122"/>
      <c r="RKT13" s="122"/>
      <c r="RKU13" s="122"/>
      <c r="RKV13" s="122"/>
      <c r="RKW13" s="122"/>
      <c r="RKX13" s="122"/>
      <c r="RKY13" s="122"/>
      <c r="RKZ13" s="122"/>
      <c r="RLA13" s="122"/>
      <c r="RLB13" s="122"/>
      <c r="RLC13" s="122"/>
      <c r="RLD13" s="122"/>
      <c r="RLE13" s="122"/>
      <c r="RLF13" s="122"/>
      <c r="RLG13" s="122"/>
      <c r="RLH13" s="122"/>
      <c r="RLI13" s="122"/>
      <c r="RLJ13" s="122"/>
      <c r="RLK13" s="122"/>
      <c r="RLL13" s="122"/>
      <c r="RLM13" s="122"/>
      <c r="RLN13" s="122"/>
      <c r="RLO13" s="122"/>
      <c r="RLP13" s="122"/>
      <c r="RLQ13" s="122"/>
      <c r="RLR13" s="122"/>
      <c r="RLS13" s="122"/>
      <c r="RLT13" s="122"/>
      <c r="RLU13" s="122"/>
      <c r="RLV13" s="122"/>
      <c r="RLW13" s="122"/>
      <c r="RLX13" s="122"/>
      <c r="RLY13" s="122"/>
      <c r="RLZ13" s="122"/>
      <c r="RMA13" s="122"/>
      <c r="RMB13" s="122"/>
      <c r="RMC13" s="122"/>
      <c r="RMD13" s="122"/>
      <c r="RME13" s="122"/>
      <c r="RMF13" s="122"/>
      <c r="RMG13" s="122"/>
      <c r="RMH13" s="122"/>
      <c r="RMI13" s="122"/>
      <c r="RMJ13" s="122"/>
      <c r="RMK13" s="122"/>
      <c r="RML13" s="122"/>
      <c r="RMM13" s="122"/>
      <c r="RMN13" s="122"/>
      <c r="RMO13" s="122"/>
      <c r="RMP13" s="122"/>
      <c r="RMQ13" s="122"/>
      <c r="RMR13" s="122"/>
      <c r="RMS13" s="122"/>
      <c r="RMT13" s="122"/>
      <c r="RMU13" s="122"/>
      <c r="RMV13" s="122"/>
      <c r="RMW13" s="122"/>
      <c r="RMX13" s="122"/>
      <c r="RMY13" s="122"/>
      <c r="RMZ13" s="122"/>
      <c r="RNA13" s="122"/>
      <c r="RNB13" s="122"/>
      <c r="RNC13" s="122"/>
      <c r="RND13" s="122"/>
      <c r="RNE13" s="122"/>
      <c r="RNF13" s="122"/>
      <c r="RNG13" s="122"/>
      <c r="RNH13" s="122"/>
      <c r="RNI13" s="122"/>
      <c r="RNJ13" s="122"/>
      <c r="RNK13" s="122"/>
      <c r="RNL13" s="122"/>
      <c r="RNM13" s="122"/>
      <c r="RNN13" s="122"/>
      <c r="RNO13" s="122"/>
      <c r="RNP13" s="122"/>
      <c r="RNQ13" s="122"/>
      <c r="RNR13" s="122"/>
      <c r="RNS13" s="122"/>
      <c r="RNT13" s="122"/>
      <c r="RNU13" s="122"/>
      <c r="RNV13" s="122"/>
      <c r="RNW13" s="122"/>
      <c r="RNX13" s="122"/>
      <c r="RNY13" s="122"/>
      <c r="RNZ13" s="122"/>
      <c r="ROA13" s="122"/>
      <c r="ROB13" s="122"/>
      <c r="ROC13" s="122"/>
      <c r="ROD13" s="122"/>
      <c r="ROE13" s="122"/>
      <c r="ROF13" s="122"/>
      <c r="ROG13" s="122"/>
      <c r="ROH13" s="122"/>
      <c r="ROI13" s="122"/>
      <c r="ROJ13" s="122"/>
      <c r="ROK13" s="122"/>
      <c r="ROL13" s="122"/>
      <c r="ROM13" s="122"/>
      <c r="RON13" s="122"/>
      <c r="ROO13" s="122"/>
      <c r="ROP13" s="122"/>
      <c r="ROQ13" s="122"/>
      <c r="ROR13" s="122"/>
      <c r="ROS13" s="122"/>
      <c r="ROT13" s="122"/>
      <c r="ROU13" s="122"/>
      <c r="ROV13" s="122"/>
      <c r="ROW13" s="122"/>
      <c r="ROX13" s="122"/>
      <c r="ROY13" s="122"/>
      <c r="ROZ13" s="122"/>
      <c r="RPA13" s="122"/>
      <c r="RPB13" s="122"/>
      <c r="RPC13" s="122"/>
      <c r="RPD13" s="122"/>
      <c r="RPE13" s="122"/>
      <c r="RPF13" s="122"/>
      <c r="RPG13" s="122"/>
      <c r="RPH13" s="122"/>
      <c r="RPI13" s="122"/>
      <c r="RPJ13" s="122"/>
      <c r="RPK13" s="122"/>
      <c r="RPL13" s="122"/>
      <c r="RPM13" s="122"/>
      <c r="RPN13" s="122"/>
      <c r="RPO13" s="122"/>
      <c r="RPP13" s="122"/>
      <c r="RPQ13" s="122"/>
      <c r="RPR13" s="122"/>
      <c r="RPS13" s="122"/>
      <c r="RPT13" s="122"/>
      <c r="RPU13" s="122"/>
      <c r="RPV13" s="122"/>
      <c r="RPW13" s="122"/>
      <c r="RPX13" s="122"/>
      <c r="RPY13" s="122"/>
      <c r="RPZ13" s="122"/>
      <c r="RQA13" s="122"/>
      <c r="RQB13" s="122"/>
      <c r="RQC13" s="122"/>
      <c r="RQD13" s="122"/>
      <c r="RQE13" s="122"/>
      <c r="RQF13" s="122"/>
      <c r="RQG13" s="122"/>
      <c r="RQH13" s="122"/>
      <c r="RQI13" s="122"/>
      <c r="RQJ13" s="122"/>
      <c r="RQK13" s="122"/>
      <c r="RQL13" s="122"/>
      <c r="RQM13" s="122"/>
      <c r="RQN13" s="122"/>
      <c r="RQO13" s="122"/>
      <c r="RQP13" s="122"/>
      <c r="RQQ13" s="122"/>
      <c r="RQR13" s="122"/>
      <c r="RQS13" s="122"/>
      <c r="RQT13" s="122"/>
      <c r="RQU13" s="122"/>
      <c r="RQV13" s="122"/>
      <c r="RQW13" s="122"/>
      <c r="RQX13" s="122"/>
      <c r="RQY13" s="122"/>
      <c r="RQZ13" s="122"/>
      <c r="RRA13" s="122"/>
      <c r="RRB13" s="122"/>
      <c r="RRC13" s="122"/>
      <c r="RRD13" s="122"/>
      <c r="RRE13" s="122"/>
      <c r="RRF13" s="122"/>
      <c r="RRG13" s="122"/>
      <c r="RRH13" s="122"/>
      <c r="RRI13" s="122"/>
      <c r="RRJ13" s="122"/>
      <c r="RRK13" s="122"/>
      <c r="RRL13" s="122"/>
      <c r="RRM13" s="122"/>
      <c r="RRN13" s="122"/>
      <c r="RRO13" s="122"/>
      <c r="RRP13" s="122"/>
      <c r="RRQ13" s="122"/>
      <c r="RRR13" s="122"/>
      <c r="RRS13" s="122"/>
      <c r="RRT13" s="122"/>
      <c r="RRU13" s="122"/>
      <c r="RRV13" s="122"/>
      <c r="RRW13" s="122"/>
      <c r="RRX13" s="122"/>
      <c r="RRY13" s="122"/>
      <c r="RRZ13" s="122"/>
      <c r="RSA13" s="122"/>
      <c r="RSB13" s="122"/>
      <c r="RSC13" s="122"/>
      <c r="RSD13" s="122"/>
      <c r="RSE13" s="122"/>
      <c r="RSF13" s="122"/>
      <c r="RSG13" s="122"/>
      <c r="RSH13" s="122"/>
      <c r="RSI13" s="122"/>
      <c r="RSJ13" s="122"/>
      <c r="RSK13" s="122"/>
      <c r="RSL13" s="122"/>
      <c r="RSM13" s="122"/>
      <c r="RSN13" s="122"/>
      <c r="RSO13" s="122"/>
      <c r="RSP13" s="122"/>
      <c r="RSQ13" s="122"/>
      <c r="RSR13" s="122"/>
      <c r="RSS13" s="122"/>
      <c r="RST13" s="122"/>
      <c r="RSU13" s="122"/>
      <c r="RSV13" s="122"/>
      <c r="RSW13" s="122"/>
      <c r="RSX13" s="122"/>
      <c r="RSY13" s="122"/>
      <c r="RSZ13" s="122"/>
      <c r="RTA13" s="122"/>
      <c r="RTB13" s="122"/>
      <c r="RTC13" s="122"/>
      <c r="RTD13" s="122"/>
      <c r="RTE13" s="122"/>
      <c r="RTF13" s="122"/>
      <c r="RTG13" s="122"/>
      <c r="RTH13" s="122"/>
      <c r="RTI13" s="122"/>
      <c r="RTJ13" s="122"/>
      <c r="RTK13" s="122"/>
      <c r="RTL13" s="122"/>
      <c r="RTM13" s="122"/>
      <c r="RTN13" s="122"/>
      <c r="RTO13" s="122"/>
      <c r="RTP13" s="122"/>
      <c r="RTQ13" s="122"/>
      <c r="RTR13" s="122"/>
      <c r="RTS13" s="122"/>
      <c r="RTT13" s="122"/>
      <c r="RTU13" s="122"/>
      <c r="RTV13" s="122"/>
      <c r="RTW13" s="122"/>
      <c r="RTX13" s="122"/>
      <c r="RTY13" s="122"/>
      <c r="RTZ13" s="122"/>
      <c r="RUA13" s="122"/>
      <c r="RUB13" s="122"/>
      <c r="RUC13" s="122"/>
      <c r="RUD13" s="122"/>
      <c r="RUE13" s="122"/>
      <c r="RUF13" s="122"/>
      <c r="RUG13" s="122"/>
      <c r="RUH13" s="122"/>
      <c r="RUI13" s="122"/>
      <c r="RUJ13" s="122"/>
      <c r="RUK13" s="122"/>
      <c r="RUL13" s="122"/>
      <c r="RUM13" s="122"/>
      <c r="RUN13" s="122"/>
      <c r="RUO13" s="122"/>
      <c r="RUP13" s="122"/>
      <c r="RUQ13" s="122"/>
      <c r="RUR13" s="122"/>
      <c r="RUS13" s="122"/>
      <c r="RUT13" s="122"/>
      <c r="RUU13" s="122"/>
      <c r="RUV13" s="122"/>
      <c r="RUW13" s="122"/>
      <c r="RUX13" s="122"/>
      <c r="RUY13" s="122"/>
      <c r="RUZ13" s="122"/>
      <c r="RVA13" s="122"/>
      <c r="RVB13" s="122"/>
      <c r="RVC13" s="122"/>
      <c r="RVD13" s="122"/>
      <c r="RVE13" s="122"/>
      <c r="RVF13" s="122"/>
      <c r="RVG13" s="122"/>
      <c r="RVH13" s="122"/>
      <c r="RVI13" s="122"/>
      <c r="RVJ13" s="122"/>
      <c r="RVK13" s="122"/>
      <c r="RVL13" s="122"/>
      <c r="RVM13" s="122"/>
      <c r="RVN13" s="122"/>
      <c r="RVO13" s="122"/>
      <c r="RVP13" s="122"/>
      <c r="RVQ13" s="122"/>
      <c r="RVR13" s="122"/>
      <c r="RVS13" s="122"/>
      <c r="RVT13" s="122"/>
      <c r="RVU13" s="122"/>
      <c r="RVV13" s="122"/>
      <c r="RVW13" s="122"/>
      <c r="RVX13" s="122"/>
      <c r="RVY13" s="122"/>
      <c r="RVZ13" s="122"/>
      <c r="RWA13" s="122"/>
      <c r="RWB13" s="122"/>
      <c r="RWC13" s="122"/>
      <c r="RWD13" s="122"/>
      <c r="RWE13" s="122"/>
      <c r="RWF13" s="122"/>
      <c r="RWG13" s="122"/>
      <c r="RWH13" s="122"/>
      <c r="RWI13" s="122"/>
      <c r="RWJ13" s="122"/>
      <c r="RWK13" s="122"/>
      <c r="RWL13" s="122"/>
      <c r="RWM13" s="122"/>
      <c r="RWN13" s="122"/>
      <c r="RWO13" s="122"/>
      <c r="RWP13" s="122"/>
      <c r="RWQ13" s="122"/>
      <c r="RWR13" s="122"/>
      <c r="RWS13" s="122"/>
      <c r="RWT13" s="122"/>
      <c r="RWU13" s="122"/>
      <c r="RWV13" s="122"/>
      <c r="RWW13" s="122"/>
      <c r="RWX13" s="122"/>
      <c r="RWY13" s="122"/>
      <c r="RWZ13" s="122"/>
      <c r="RXA13" s="122"/>
      <c r="RXB13" s="122"/>
      <c r="RXC13" s="122"/>
      <c r="RXD13" s="122"/>
      <c r="RXE13" s="122"/>
      <c r="RXF13" s="122"/>
      <c r="RXG13" s="122"/>
      <c r="RXH13" s="122"/>
      <c r="RXI13" s="122"/>
      <c r="RXJ13" s="122"/>
      <c r="RXK13" s="122"/>
      <c r="RXL13" s="122"/>
      <c r="RXM13" s="122"/>
      <c r="RXN13" s="122"/>
      <c r="RXO13" s="122"/>
      <c r="RXP13" s="122"/>
      <c r="RXQ13" s="122"/>
      <c r="RXR13" s="122"/>
      <c r="RXS13" s="122"/>
      <c r="RXT13" s="122"/>
      <c r="RXU13" s="122"/>
      <c r="RXV13" s="122"/>
      <c r="RXW13" s="122"/>
      <c r="RXX13" s="122"/>
      <c r="RXY13" s="122"/>
      <c r="RXZ13" s="122"/>
      <c r="RYA13" s="122"/>
      <c r="RYB13" s="122"/>
      <c r="RYC13" s="122"/>
      <c r="RYD13" s="122"/>
      <c r="RYE13" s="122"/>
      <c r="RYF13" s="122"/>
      <c r="RYG13" s="122"/>
      <c r="RYH13" s="122"/>
      <c r="RYI13" s="122"/>
      <c r="RYJ13" s="122"/>
      <c r="RYK13" s="122"/>
      <c r="RYL13" s="122"/>
      <c r="RYM13" s="122"/>
      <c r="RYN13" s="122"/>
      <c r="RYO13" s="122"/>
      <c r="RYP13" s="122"/>
      <c r="RYQ13" s="122"/>
      <c r="RYR13" s="122"/>
      <c r="RYS13" s="122"/>
      <c r="RYT13" s="122"/>
      <c r="RYU13" s="122"/>
      <c r="RYV13" s="122"/>
      <c r="RYW13" s="122"/>
      <c r="RYX13" s="122"/>
      <c r="RYY13" s="122"/>
      <c r="RYZ13" s="122"/>
      <c r="RZA13" s="122"/>
      <c r="RZB13" s="122"/>
      <c r="RZC13" s="122"/>
      <c r="RZD13" s="122"/>
      <c r="RZE13" s="122"/>
      <c r="RZF13" s="122"/>
      <c r="RZG13" s="122"/>
      <c r="RZH13" s="122"/>
      <c r="RZI13" s="122"/>
      <c r="RZJ13" s="122"/>
      <c r="RZK13" s="122"/>
      <c r="RZL13" s="122"/>
      <c r="RZM13" s="122"/>
      <c r="RZN13" s="122"/>
      <c r="RZO13" s="122"/>
      <c r="RZP13" s="122"/>
      <c r="RZQ13" s="122"/>
      <c r="RZR13" s="122"/>
      <c r="RZS13" s="122"/>
      <c r="RZT13" s="122"/>
      <c r="RZU13" s="122"/>
      <c r="RZV13" s="122"/>
      <c r="RZW13" s="122"/>
      <c r="RZX13" s="122"/>
      <c r="RZY13" s="122"/>
      <c r="RZZ13" s="122"/>
      <c r="SAA13" s="122"/>
      <c r="SAB13" s="122"/>
      <c r="SAC13" s="122"/>
      <c r="SAD13" s="122"/>
      <c r="SAE13" s="122"/>
      <c r="SAF13" s="122"/>
      <c r="SAG13" s="122"/>
      <c r="SAH13" s="122"/>
      <c r="SAI13" s="122"/>
      <c r="SAJ13" s="122"/>
      <c r="SAK13" s="122"/>
      <c r="SAL13" s="122"/>
      <c r="SAM13" s="122"/>
      <c r="SAN13" s="122"/>
      <c r="SAO13" s="122"/>
      <c r="SAP13" s="122"/>
      <c r="SAQ13" s="122"/>
      <c r="SAR13" s="122"/>
      <c r="SAS13" s="122"/>
      <c r="SAT13" s="122"/>
      <c r="SAU13" s="122"/>
      <c r="SAV13" s="122"/>
      <c r="SAW13" s="122"/>
      <c r="SAX13" s="122"/>
      <c r="SAY13" s="122"/>
      <c r="SAZ13" s="122"/>
      <c r="SBA13" s="122"/>
      <c r="SBB13" s="122"/>
      <c r="SBC13" s="122"/>
      <c r="SBD13" s="122"/>
      <c r="SBE13" s="122"/>
      <c r="SBF13" s="122"/>
      <c r="SBG13" s="122"/>
      <c r="SBH13" s="122"/>
      <c r="SBI13" s="122"/>
      <c r="SBJ13" s="122"/>
      <c r="SBK13" s="122"/>
      <c r="SBL13" s="122"/>
      <c r="SBM13" s="122"/>
      <c r="SBN13" s="122"/>
      <c r="SBO13" s="122"/>
      <c r="SBP13" s="122"/>
      <c r="SBQ13" s="122"/>
      <c r="SBR13" s="122"/>
      <c r="SBS13" s="122"/>
      <c r="SBT13" s="122"/>
      <c r="SBU13" s="122"/>
      <c r="SBV13" s="122"/>
      <c r="SBW13" s="122"/>
      <c r="SBX13" s="122"/>
      <c r="SBY13" s="122"/>
      <c r="SBZ13" s="122"/>
      <c r="SCA13" s="122"/>
      <c r="SCB13" s="122"/>
      <c r="SCC13" s="122"/>
      <c r="SCD13" s="122"/>
      <c r="SCE13" s="122"/>
      <c r="SCF13" s="122"/>
      <c r="SCG13" s="122"/>
      <c r="SCH13" s="122"/>
      <c r="SCI13" s="122"/>
      <c r="SCJ13" s="122"/>
      <c r="SCK13" s="122"/>
      <c r="SCL13" s="122"/>
      <c r="SCM13" s="122"/>
      <c r="SCN13" s="122"/>
      <c r="SCO13" s="122"/>
      <c r="SCP13" s="122"/>
      <c r="SCQ13" s="122"/>
      <c r="SCR13" s="122"/>
      <c r="SCS13" s="122"/>
      <c r="SCT13" s="122"/>
      <c r="SCU13" s="122"/>
      <c r="SCV13" s="122"/>
      <c r="SCW13" s="122"/>
      <c r="SCX13" s="122"/>
      <c r="SCY13" s="122"/>
      <c r="SCZ13" s="122"/>
      <c r="SDA13" s="122"/>
      <c r="SDB13" s="122"/>
      <c r="SDC13" s="122"/>
      <c r="SDD13" s="122"/>
      <c r="SDE13" s="122"/>
      <c r="SDF13" s="122"/>
      <c r="SDG13" s="122"/>
      <c r="SDH13" s="122"/>
      <c r="SDI13" s="122"/>
      <c r="SDJ13" s="122"/>
      <c r="SDK13" s="122"/>
      <c r="SDL13" s="122"/>
      <c r="SDM13" s="122"/>
      <c r="SDN13" s="122"/>
      <c r="SDO13" s="122"/>
      <c r="SDP13" s="122"/>
      <c r="SDQ13" s="122"/>
      <c r="SDR13" s="122"/>
      <c r="SDS13" s="122"/>
      <c r="SDT13" s="122"/>
      <c r="SDU13" s="122"/>
      <c r="SDV13" s="122"/>
      <c r="SDW13" s="122"/>
      <c r="SDX13" s="122"/>
      <c r="SDY13" s="122"/>
      <c r="SDZ13" s="122"/>
      <c r="SEA13" s="122"/>
      <c r="SEB13" s="122"/>
      <c r="SEC13" s="122"/>
      <c r="SED13" s="122"/>
      <c r="SEE13" s="122"/>
      <c r="SEF13" s="122"/>
      <c r="SEG13" s="122"/>
      <c r="SEH13" s="122"/>
      <c r="SEI13" s="122"/>
      <c r="SEJ13" s="122"/>
      <c r="SEK13" s="122"/>
      <c r="SEL13" s="122"/>
      <c r="SEM13" s="122"/>
      <c r="SEN13" s="122"/>
      <c r="SEO13" s="122"/>
      <c r="SEP13" s="122"/>
      <c r="SEQ13" s="122"/>
      <c r="SER13" s="122"/>
      <c r="SES13" s="122"/>
      <c r="SET13" s="122"/>
      <c r="SEU13" s="122"/>
      <c r="SEV13" s="122"/>
      <c r="SEW13" s="122"/>
      <c r="SEX13" s="122"/>
      <c r="SEY13" s="122"/>
      <c r="SEZ13" s="122"/>
      <c r="SFA13" s="122"/>
      <c r="SFB13" s="122"/>
      <c r="SFC13" s="122"/>
      <c r="SFD13" s="122"/>
      <c r="SFE13" s="122"/>
      <c r="SFF13" s="122"/>
      <c r="SFG13" s="122"/>
      <c r="SFH13" s="122"/>
      <c r="SFI13" s="122"/>
      <c r="SFJ13" s="122"/>
      <c r="SFK13" s="122"/>
      <c r="SFL13" s="122"/>
      <c r="SFM13" s="122"/>
      <c r="SFN13" s="122"/>
      <c r="SFO13" s="122"/>
      <c r="SFP13" s="122"/>
      <c r="SFQ13" s="122"/>
      <c r="SFR13" s="122"/>
      <c r="SFS13" s="122"/>
      <c r="SFT13" s="122"/>
      <c r="SFU13" s="122"/>
      <c r="SFV13" s="122"/>
      <c r="SFW13" s="122"/>
      <c r="SFX13" s="122"/>
      <c r="SFY13" s="122"/>
      <c r="SFZ13" s="122"/>
      <c r="SGA13" s="122"/>
      <c r="SGB13" s="122"/>
      <c r="SGC13" s="122"/>
      <c r="SGD13" s="122"/>
      <c r="SGE13" s="122"/>
      <c r="SGF13" s="122"/>
      <c r="SGG13" s="122"/>
      <c r="SGH13" s="122"/>
      <c r="SGI13" s="122"/>
      <c r="SGJ13" s="122"/>
      <c r="SGK13" s="122"/>
      <c r="SGL13" s="122"/>
      <c r="SGM13" s="122"/>
      <c r="SGN13" s="122"/>
      <c r="SGO13" s="122"/>
      <c r="SGP13" s="122"/>
      <c r="SGQ13" s="122"/>
      <c r="SGR13" s="122"/>
      <c r="SGS13" s="122"/>
      <c r="SGT13" s="122"/>
      <c r="SGU13" s="122"/>
      <c r="SGV13" s="122"/>
      <c r="SGW13" s="122"/>
      <c r="SGX13" s="122"/>
      <c r="SGY13" s="122"/>
      <c r="SGZ13" s="122"/>
      <c r="SHA13" s="122"/>
      <c r="SHB13" s="122"/>
      <c r="SHC13" s="122"/>
      <c r="SHD13" s="122"/>
      <c r="SHE13" s="122"/>
      <c r="SHF13" s="122"/>
      <c r="SHG13" s="122"/>
      <c r="SHH13" s="122"/>
      <c r="SHI13" s="122"/>
      <c r="SHJ13" s="122"/>
      <c r="SHK13" s="122"/>
      <c r="SHL13" s="122"/>
      <c r="SHM13" s="122"/>
      <c r="SHN13" s="122"/>
      <c r="SHO13" s="122"/>
      <c r="SHP13" s="122"/>
      <c r="SHQ13" s="122"/>
      <c r="SHR13" s="122"/>
      <c r="SHS13" s="122"/>
      <c r="SHT13" s="122"/>
      <c r="SHU13" s="122"/>
      <c r="SHV13" s="122"/>
      <c r="SHW13" s="122"/>
      <c r="SHX13" s="122"/>
      <c r="SHY13" s="122"/>
      <c r="SHZ13" s="122"/>
      <c r="SIA13" s="122"/>
      <c r="SIB13" s="122"/>
      <c r="SIC13" s="122"/>
      <c r="SID13" s="122"/>
      <c r="SIE13" s="122"/>
      <c r="SIF13" s="122"/>
      <c r="SIG13" s="122"/>
      <c r="SIH13" s="122"/>
      <c r="SII13" s="122"/>
      <c r="SIJ13" s="122"/>
      <c r="SIK13" s="122"/>
      <c r="SIL13" s="122"/>
      <c r="SIM13" s="122"/>
      <c r="SIN13" s="122"/>
      <c r="SIO13" s="122"/>
      <c r="SIP13" s="122"/>
      <c r="SIQ13" s="122"/>
      <c r="SIR13" s="122"/>
      <c r="SIS13" s="122"/>
      <c r="SIT13" s="122"/>
      <c r="SIU13" s="122"/>
      <c r="SIV13" s="122"/>
      <c r="SIW13" s="122"/>
      <c r="SIX13" s="122"/>
      <c r="SIY13" s="122"/>
      <c r="SIZ13" s="122"/>
      <c r="SJA13" s="122"/>
      <c r="SJB13" s="122"/>
      <c r="SJC13" s="122"/>
      <c r="SJD13" s="122"/>
      <c r="SJE13" s="122"/>
      <c r="SJF13" s="122"/>
      <c r="SJG13" s="122"/>
      <c r="SJH13" s="122"/>
      <c r="SJI13" s="122"/>
      <c r="SJJ13" s="122"/>
      <c r="SJK13" s="122"/>
      <c r="SJL13" s="122"/>
      <c r="SJM13" s="122"/>
      <c r="SJN13" s="122"/>
      <c r="SJO13" s="122"/>
      <c r="SJP13" s="122"/>
      <c r="SJQ13" s="122"/>
      <c r="SJR13" s="122"/>
      <c r="SJS13" s="122"/>
      <c r="SJT13" s="122"/>
      <c r="SJU13" s="122"/>
      <c r="SJV13" s="122"/>
      <c r="SJW13" s="122"/>
      <c r="SJX13" s="122"/>
      <c r="SJY13" s="122"/>
      <c r="SJZ13" s="122"/>
      <c r="SKA13" s="122"/>
      <c r="SKB13" s="122"/>
      <c r="SKC13" s="122"/>
      <c r="SKD13" s="122"/>
      <c r="SKE13" s="122"/>
      <c r="SKF13" s="122"/>
      <c r="SKG13" s="122"/>
      <c r="SKH13" s="122"/>
      <c r="SKI13" s="122"/>
      <c r="SKJ13" s="122"/>
      <c r="SKK13" s="122"/>
      <c r="SKL13" s="122"/>
      <c r="SKM13" s="122"/>
      <c r="SKN13" s="122"/>
      <c r="SKO13" s="122"/>
      <c r="SKP13" s="122"/>
      <c r="SKQ13" s="122"/>
      <c r="SKR13" s="122"/>
      <c r="SKS13" s="122"/>
      <c r="SKT13" s="122"/>
      <c r="SKU13" s="122"/>
      <c r="SKV13" s="122"/>
      <c r="SKW13" s="122"/>
      <c r="SKX13" s="122"/>
      <c r="SKY13" s="122"/>
      <c r="SKZ13" s="122"/>
      <c r="SLA13" s="122"/>
      <c r="SLB13" s="122"/>
      <c r="SLC13" s="122"/>
      <c r="SLD13" s="122"/>
      <c r="SLE13" s="122"/>
      <c r="SLF13" s="122"/>
      <c r="SLG13" s="122"/>
      <c r="SLH13" s="122"/>
      <c r="SLI13" s="122"/>
      <c r="SLJ13" s="122"/>
      <c r="SLK13" s="122"/>
      <c r="SLL13" s="122"/>
      <c r="SLM13" s="122"/>
      <c r="SLN13" s="122"/>
      <c r="SLO13" s="122"/>
      <c r="SLP13" s="122"/>
      <c r="SLQ13" s="122"/>
      <c r="SLR13" s="122"/>
      <c r="SLS13" s="122"/>
      <c r="SLT13" s="122"/>
      <c r="SLU13" s="122"/>
      <c r="SLV13" s="122"/>
      <c r="SLW13" s="122"/>
      <c r="SLX13" s="122"/>
      <c r="SLY13" s="122"/>
      <c r="SLZ13" s="122"/>
      <c r="SMA13" s="122"/>
      <c r="SMB13" s="122"/>
      <c r="SMC13" s="122"/>
      <c r="SMD13" s="122"/>
      <c r="SME13" s="122"/>
      <c r="SMF13" s="122"/>
      <c r="SMG13" s="122"/>
      <c r="SMH13" s="122"/>
      <c r="SMI13" s="122"/>
      <c r="SMJ13" s="122"/>
      <c r="SMK13" s="122"/>
      <c r="SML13" s="122"/>
      <c r="SMM13" s="122"/>
      <c r="SMN13" s="122"/>
      <c r="SMO13" s="122"/>
      <c r="SMP13" s="122"/>
      <c r="SMQ13" s="122"/>
      <c r="SMR13" s="122"/>
      <c r="SMS13" s="122"/>
      <c r="SMT13" s="122"/>
      <c r="SMU13" s="122"/>
      <c r="SMV13" s="122"/>
      <c r="SMW13" s="122"/>
      <c r="SMX13" s="122"/>
      <c r="SMY13" s="122"/>
      <c r="SMZ13" s="122"/>
      <c r="SNA13" s="122"/>
      <c r="SNB13" s="122"/>
      <c r="SNC13" s="122"/>
      <c r="SND13" s="122"/>
      <c r="SNE13" s="122"/>
      <c r="SNF13" s="122"/>
      <c r="SNG13" s="122"/>
      <c r="SNH13" s="122"/>
      <c r="SNI13" s="122"/>
      <c r="SNJ13" s="122"/>
      <c r="SNK13" s="122"/>
      <c r="SNL13" s="122"/>
      <c r="SNM13" s="122"/>
      <c r="SNN13" s="122"/>
      <c r="SNO13" s="122"/>
      <c r="SNP13" s="122"/>
      <c r="SNQ13" s="122"/>
      <c r="SNR13" s="122"/>
      <c r="SNS13" s="122"/>
      <c r="SNT13" s="122"/>
      <c r="SNU13" s="122"/>
      <c r="SNV13" s="122"/>
      <c r="SNW13" s="122"/>
      <c r="SNX13" s="122"/>
      <c r="SNY13" s="122"/>
      <c r="SNZ13" s="122"/>
      <c r="SOA13" s="122"/>
      <c r="SOB13" s="122"/>
      <c r="SOC13" s="122"/>
      <c r="SOD13" s="122"/>
      <c r="SOE13" s="122"/>
      <c r="SOF13" s="122"/>
      <c r="SOG13" s="122"/>
      <c r="SOH13" s="122"/>
      <c r="SOI13" s="122"/>
      <c r="SOJ13" s="122"/>
      <c r="SOK13" s="122"/>
      <c r="SOL13" s="122"/>
      <c r="SOM13" s="122"/>
      <c r="SON13" s="122"/>
      <c r="SOO13" s="122"/>
      <c r="SOP13" s="122"/>
      <c r="SOQ13" s="122"/>
      <c r="SOR13" s="122"/>
      <c r="SOS13" s="122"/>
      <c r="SOT13" s="122"/>
      <c r="SOU13" s="122"/>
      <c r="SOV13" s="122"/>
      <c r="SOW13" s="122"/>
      <c r="SOX13" s="122"/>
      <c r="SOY13" s="122"/>
      <c r="SOZ13" s="122"/>
      <c r="SPA13" s="122"/>
      <c r="SPB13" s="122"/>
      <c r="SPC13" s="122"/>
      <c r="SPD13" s="122"/>
      <c r="SPE13" s="122"/>
      <c r="SPF13" s="122"/>
      <c r="SPG13" s="122"/>
      <c r="SPH13" s="122"/>
      <c r="SPI13" s="122"/>
      <c r="SPJ13" s="122"/>
      <c r="SPK13" s="122"/>
      <c r="SPL13" s="122"/>
      <c r="SPM13" s="122"/>
      <c r="SPN13" s="122"/>
      <c r="SPO13" s="122"/>
      <c r="SPP13" s="122"/>
      <c r="SPQ13" s="122"/>
      <c r="SPR13" s="122"/>
      <c r="SPS13" s="122"/>
      <c r="SPT13" s="122"/>
      <c r="SPU13" s="122"/>
      <c r="SPV13" s="122"/>
      <c r="SPW13" s="122"/>
      <c r="SPX13" s="122"/>
      <c r="SPY13" s="122"/>
      <c r="SPZ13" s="122"/>
      <c r="SQA13" s="122"/>
      <c r="SQB13" s="122"/>
      <c r="SQC13" s="122"/>
      <c r="SQD13" s="122"/>
      <c r="SQE13" s="122"/>
      <c r="SQF13" s="122"/>
      <c r="SQG13" s="122"/>
      <c r="SQH13" s="122"/>
      <c r="SQI13" s="122"/>
      <c r="SQJ13" s="122"/>
      <c r="SQK13" s="122"/>
      <c r="SQL13" s="122"/>
      <c r="SQM13" s="122"/>
      <c r="SQN13" s="122"/>
      <c r="SQO13" s="122"/>
      <c r="SQP13" s="122"/>
      <c r="SQQ13" s="122"/>
      <c r="SQR13" s="122"/>
      <c r="SQS13" s="122"/>
      <c r="SQT13" s="122"/>
      <c r="SQU13" s="122"/>
      <c r="SQV13" s="122"/>
      <c r="SQW13" s="122"/>
      <c r="SQX13" s="122"/>
      <c r="SQY13" s="122"/>
      <c r="SQZ13" s="122"/>
      <c r="SRA13" s="122"/>
      <c r="SRB13" s="122"/>
      <c r="SRC13" s="122"/>
      <c r="SRD13" s="122"/>
      <c r="SRE13" s="122"/>
      <c r="SRF13" s="122"/>
      <c r="SRG13" s="122"/>
      <c r="SRH13" s="122"/>
      <c r="SRI13" s="122"/>
      <c r="SRJ13" s="122"/>
      <c r="SRK13" s="122"/>
      <c r="SRL13" s="122"/>
      <c r="SRM13" s="122"/>
      <c r="SRN13" s="122"/>
      <c r="SRO13" s="122"/>
      <c r="SRP13" s="122"/>
      <c r="SRQ13" s="122"/>
      <c r="SRR13" s="122"/>
      <c r="SRS13" s="122"/>
      <c r="SRT13" s="122"/>
      <c r="SRU13" s="122"/>
      <c r="SRV13" s="122"/>
      <c r="SRW13" s="122"/>
      <c r="SRX13" s="122"/>
      <c r="SRY13" s="122"/>
      <c r="SRZ13" s="122"/>
      <c r="SSA13" s="122"/>
      <c r="SSB13" s="122"/>
      <c r="SSC13" s="122"/>
      <c r="SSD13" s="122"/>
      <c r="SSE13" s="122"/>
      <c r="SSF13" s="122"/>
      <c r="SSG13" s="122"/>
      <c r="SSH13" s="122"/>
      <c r="SSI13" s="122"/>
      <c r="SSJ13" s="122"/>
      <c r="SSK13" s="122"/>
      <c r="SSL13" s="122"/>
      <c r="SSM13" s="122"/>
      <c r="SSN13" s="122"/>
      <c r="SSO13" s="122"/>
      <c r="SSP13" s="122"/>
      <c r="SSQ13" s="122"/>
      <c r="SSR13" s="122"/>
      <c r="SSS13" s="122"/>
      <c r="SST13" s="122"/>
      <c r="SSU13" s="122"/>
      <c r="SSV13" s="122"/>
      <c r="SSW13" s="122"/>
      <c r="SSX13" s="122"/>
      <c r="SSY13" s="122"/>
      <c r="SSZ13" s="122"/>
      <c r="STA13" s="122"/>
      <c r="STB13" s="122"/>
      <c r="STC13" s="122"/>
      <c r="STD13" s="122"/>
      <c r="STE13" s="122"/>
      <c r="STF13" s="122"/>
      <c r="STG13" s="122"/>
      <c r="STH13" s="122"/>
      <c r="STI13" s="122"/>
      <c r="STJ13" s="122"/>
      <c r="STK13" s="122"/>
      <c r="STL13" s="122"/>
      <c r="STM13" s="122"/>
      <c r="STN13" s="122"/>
      <c r="STO13" s="122"/>
      <c r="STP13" s="122"/>
      <c r="STQ13" s="122"/>
      <c r="STR13" s="122"/>
      <c r="STS13" s="122"/>
      <c r="STT13" s="122"/>
      <c r="STU13" s="122"/>
      <c r="STV13" s="122"/>
      <c r="STW13" s="122"/>
      <c r="STX13" s="122"/>
      <c r="STY13" s="122"/>
      <c r="STZ13" s="122"/>
      <c r="SUA13" s="122"/>
      <c r="SUB13" s="122"/>
      <c r="SUC13" s="122"/>
      <c r="SUD13" s="122"/>
      <c r="SUE13" s="122"/>
      <c r="SUF13" s="122"/>
      <c r="SUG13" s="122"/>
      <c r="SUH13" s="122"/>
      <c r="SUI13" s="122"/>
      <c r="SUJ13" s="122"/>
      <c r="SUK13" s="122"/>
      <c r="SUL13" s="122"/>
      <c r="SUM13" s="122"/>
      <c r="SUN13" s="122"/>
      <c r="SUO13" s="122"/>
      <c r="SUP13" s="122"/>
      <c r="SUQ13" s="122"/>
      <c r="SUR13" s="122"/>
      <c r="SUS13" s="122"/>
      <c r="SUT13" s="122"/>
      <c r="SUU13" s="122"/>
      <c r="SUV13" s="122"/>
      <c r="SUW13" s="122"/>
      <c r="SUX13" s="122"/>
      <c r="SUY13" s="122"/>
      <c r="SUZ13" s="122"/>
      <c r="SVA13" s="122"/>
      <c r="SVB13" s="122"/>
      <c r="SVC13" s="122"/>
      <c r="SVD13" s="122"/>
      <c r="SVE13" s="122"/>
      <c r="SVF13" s="122"/>
      <c r="SVG13" s="122"/>
      <c r="SVH13" s="122"/>
      <c r="SVI13" s="122"/>
      <c r="SVJ13" s="122"/>
      <c r="SVK13" s="122"/>
      <c r="SVL13" s="122"/>
      <c r="SVM13" s="122"/>
      <c r="SVN13" s="122"/>
      <c r="SVO13" s="122"/>
      <c r="SVP13" s="122"/>
      <c r="SVQ13" s="122"/>
      <c r="SVR13" s="122"/>
      <c r="SVS13" s="122"/>
      <c r="SVT13" s="122"/>
      <c r="SVU13" s="122"/>
      <c r="SVV13" s="122"/>
      <c r="SVW13" s="122"/>
      <c r="SVX13" s="122"/>
      <c r="SVY13" s="122"/>
      <c r="SVZ13" s="122"/>
      <c r="SWA13" s="122"/>
      <c r="SWB13" s="122"/>
      <c r="SWC13" s="122"/>
      <c r="SWD13" s="122"/>
      <c r="SWE13" s="122"/>
      <c r="SWF13" s="122"/>
      <c r="SWG13" s="122"/>
      <c r="SWH13" s="122"/>
      <c r="SWI13" s="122"/>
      <c r="SWJ13" s="122"/>
      <c r="SWK13" s="122"/>
      <c r="SWL13" s="122"/>
      <c r="SWM13" s="122"/>
      <c r="SWN13" s="122"/>
      <c r="SWO13" s="122"/>
      <c r="SWP13" s="122"/>
      <c r="SWQ13" s="122"/>
      <c r="SWR13" s="122"/>
      <c r="SWS13" s="122"/>
      <c r="SWT13" s="122"/>
      <c r="SWU13" s="122"/>
      <c r="SWV13" s="122"/>
      <c r="SWW13" s="122"/>
      <c r="SWX13" s="122"/>
      <c r="SWY13" s="122"/>
      <c r="SWZ13" s="122"/>
      <c r="SXA13" s="122"/>
      <c r="SXB13" s="122"/>
      <c r="SXC13" s="122"/>
      <c r="SXD13" s="122"/>
      <c r="SXE13" s="122"/>
      <c r="SXF13" s="122"/>
      <c r="SXG13" s="122"/>
      <c r="SXH13" s="122"/>
      <c r="SXI13" s="122"/>
      <c r="SXJ13" s="122"/>
      <c r="SXK13" s="122"/>
      <c r="SXL13" s="122"/>
      <c r="SXM13" s="122"/>
      <c r="SXN13" s="122"/>
      <c r="SXO13" s="122"/>
      <c r="SXP13" s="122"/>
      <c r="SXQ13" s="122"/>
      <c r="SXR13" s="122"/>
      <c r="SXS13" s="122"/>
      <c r="SXT13" s="122"/>
      <c r="SXU13" s="122"/>
      <c r="SXV13" s="122"/>
      <c r="SXW13" s="122"/>
      <c r="SXX13" s="122"/>
      <c r="SXY13" s="122"/>
      <c r="SXZ13" s="122"/>
      <c r="SYA13" s="122"/>
      <c r="SYB13" s="122"/>
      <c r="SYC13" s="122"/>
      <c r="SYD13" s="122"/>
      <c r="SYE13" s="122"/>
      <c r="SYF13" s="122"/>
      <c r="SYG13" s="122"/>
      <c r="SYH13" s="122"/>
      <c r="SYI13" s="122"/>
      <c r="SYJ13" s="122"/>
      <c r="SYK13" s="122"/>
      <c r="SYL13" s="122"/>
      <c r="SYM13" s="122"/>
      <c r="SYN13" s="122"/>
      <c r="SYO13" s="122"/>
      <c r="SYP13" s="122"/>
      <c r="SYQ13" s="122"/>
      <c r="SYR13" s="122"/>
      <c r="SYS13" s="122"/>
      <c r="SYT13" s="122"/>
      <c r="SYU13" s="122"/>
      <c r="SYV13" s="122"/>
      <c r="SYW13" s="122"/>
      <c r="SYX13" s="122"/>
      <c r="SYY13" s="122"/>
      <c r="SYZ13" s="122"/>
      <c r="SZA13" s="122"/>
      <c r="SZB13" s="122"/>
      <c r="SZC13" s="122"/>
      <c r="SZD13" s="122"/>
      <c r="SZE13" s="122"/>
      <c r="SZF13" s="122"/>
      <c r="SZG13" s="122"/>
      <c r="SZH13" s="122"/>
      <c r="SZI13" s="122"/>
      <c r="SZJ13" s="122"/>
      <c r="SZK13" s="122"/>
      <c r="SZL13" s="122"/>
      <c r="SZM13" s="122"/>
      <c r="SZN13" s="122"/>
      <c r="SZO13" s="122"/>
      <c r="SZP13" s="122"/>
      <c r="SZQ13" s="122"/>
      <c r="SZR13" s="122"/>
      <c r="SZS13" s="122"/>
      <c r="SZT13" s="122"/>
      <c r="SZU13" s="122"/>
      <c r="SZV13" s="122"/>
      <c r="SZW13" s="122"/>
      <c r="SZX13" s="122"/>
      <c r="SZY13" s="122"/>
      <c r="SZZ13" s="122"/>
      <c r="TAA13" s="122"/>
      <c r="TAB13" s="122"/>
      <c r="TAC13" s="122"/>
      <c r="TAD13" s="122"/>
      <c r="TAE13" s="122"/>
      <c r="TAF13" s="122"/>
      <c r="TAG13" s="122"/>
      <c r="TAH13" s="122"/>
      <c r="TAI13" s="122"/>
      <c r="TAJ13" s="122"/>
      <c r="TAK13" s="122"/>
      <c r="TAL13" s="122"/>
      <c r="TAM13" s="122"/>
      <c r="TAN13" s="122"/>
      <c r="TAO13" s="122"/>
      <c r="TAP13" s="122"/>
      <c r="TAQ13" s="122"/>
      <c r="TAR13" s="122"/>
      <c r="TAS13" s="122"/>
      <c r="TAT13" s="122"/>
      <c r="TAU13" s="122"/>
      <c r="TAV13" s="122"/>
      <c r="TAW13" s="122"/>
      <c r="TAX13" s="122"/>
      <c r="TAY13" s="122"/>
      <c r="TAZ13" s="122"/>
      <c r="TBA13" s="122"/>
      <c r="TBB13" s="122"/>
      <c r="TBC13" s="122"/>
      <c r="TBD13" s="122"/>
      <c r="TBE13" s="122"/>
      <c r="TBF13" s="122"/>
      <c r="TBG13" s="122"/>
      <c r="TBH13" s="122"/>
      <c r="TBI13" s="122"/>
      <c r="TBJ13" s="122"/>
      <c r="TBK13" s="122"/>
      <c r="TBL13" s="122"/>
      <c r="TBM13" s="122"/>
      <c r="TBN13" s="122"/>
      <c r="TBO13" s="122"/>
      <c r="TBP13" s="122"/>
      <c r="TBQ13" s="122"/>
      <c r="TBR13" s="122"/>
      <c r="TBS13" s="122"/>
      <c r="TBT13" s="122"/>
      <c r="TBU13" s="122"/>
      <c r="TBV13" s="122"/>
      <c r="TBW13" s="122"/>
      <c r="TBX13" s="122"/>
      <c r="TBY13" s="122"/>
      <c r="TBZ13" s="122"/>
      <c r="TCA13" s="122"/>
      <c r="TCB13" s="122"/>
      <c r="TCC13" s="122"/>
      <c r="TCD13" s="122"/>
      <c r="TCE13" s="122"/>
      <c r="TCF13" s="122"/>
      <c r="TCG13" s="122"/>
      <c r="TCH13" s="122"/>
      <c r="TCI13" s="122"/>
      <c r="TCJ13" s="122"/>
      <c r="TCK13" s="122"/>
      <c r="TCL13" s="122"/>
      <c r="TCM13" s="122"/>
      <c r="TCN13" s="122"/>
      <c r="TCO13" s="122"/>
      <c r="TCP13" s="122"/>
      <c r="TCQ13" s="122"/>
      <c r="TCR13" s="122"/>
      <c r="TCS13" s="122"/>
      <c r="TCT13" s="122"/>
      <c r="TCU13" s="122"/>
      <c r="TCV13" s="122"/>
      <c r="TCW13" s="122"/>
      <c r="TCX13" s="122"/>
      <c r="TCY13" s="122"/>
      <c r="TCZ13" s="122"/>
      <c r="TDA13" s="122"/>
      <c r="TDB13" s="122"/>
      <c r="TDC13" s="122"/>
      <c r="TDD13" s="122"/>
      <c r="TDE13" s="122"/>
      <c r="TDF13" s="122"/>
      <c r="TDG13" s="122"/>
      <c r="TDH13" s="122"/>
      <c r="TDI13" s="122"/>
      <c r="TDJ13" s="122"/>
      <c r="TDK13" s="122"/>
      <c r="TDL13" s="122"/>
      <c r="TDM13" s="122"/>
      <c r="TDN13" s="122"/>
      <c r="TDO13" s="122"/>
      <c r="TDP13" s="122"/>
      <c r="TDQ13" s="122"/>
      <c r="TDR13" s="122"/>
      <c r="TDS13" s="122"/>
      <c r="TDT13" s="122"/>
      <c r="TDU13" s="122"/>
      <c r="TDV13" s="122"/>
      <c r="TDW13" s="122"/>
      <c r="TDX13" s="122"/>
      <c r="TDY13" s="122"/>
      <c r="TDZ13" s="122"/>
      <c r="TEA13" s="122"/>
      <c r="TEB13" s="122"/>
      <c r="TEC13" s="122"/>
      <c r="TED13" s="122"/>
      <c r="TEE13" s="122"/>
      <c r="TEF13" s="122"/>
      <c r="TEG13" s="122"/>
      <c r="TEH13" s="122"/>
      <c r="TEI13" s="122"/>
      <c r="TEJ13" s="122"/>
      <c r="TEK13" s="122"/>
      <c r="TEL13" s="122"/>
      <c r="TEM13" s="122"/>
      <c r="TEN13" s="122"/>
      <c r="TEO13" s="122"/>
      <c r="TEP13" s="122"/>
      <c r="TEQ13" s="122"/>
      <c r="TER13" s="122"/>
      <c r="TES13" s="122"/>
      <c r="TET13" s="122"/>
      <c r="TEU13" s="122"/>
      <c r="TEV13" s="122"/>
      <c r="TEW13" s="122"/>
      <c r="TEX13" s="122"/>
      <c r="TEY13" s="122"/>
      <c r="TEZ13" s="122"/>
      <c r="TFA13" s="122"/>
      <c r="TFB13" s="122"/>
      <c r="TFC13" s="122"/>
      <c r="TFD13" s="122"/>
      <c r="TFE13" s="122"/>
      <c r="TFF13" s="122"/>
      <c r="TFG13" s="122"/>
      <c r="TFH13" s="122"/>
      <c r="TFI13" s="122"/>
      <c r="TFJ13" s="122"/>
      <c r="TFK13" s="122"/>
      <c r="TFL13" s="122"/>
      <c r="TFM13" s="122"/>
      <c r="TFN13" s="122"/>
      <c r="TFO13" s="122"/>
      <c r="TFP13" s="122"/>
      <c r="TFQ13" s="122"/>
      <c r="TFR13" s="122"/>
      <c r="TFS13" s="122"/>
      <c r="TFT13" s="122"/>
      <c r="TFU13" s="122"/>
      <c r="TFV13" s="122"/>
      <c r="TFW13" s="122"/>
      <c r="TFX13" s="122"/>
      <c r="TFY13" s="122"/>
      <c r="TFZ13" s="122"/>
      <c r="TGA13" s="122"/>
      <c r="TGB13" s="122"/>
      <c r="TGC13" s="122"/>
      <c r="TGD13" s="122"/>
      <c r="TGE13" s="122"/>
      <c r="TGF13" s="122"/>
      <c r="TGG13" s="122"/>
      <c r="TGH13" s="122"/>
      <c r="TGI13" s="122"/>
      <c r="TGJ13" s="122"/>
      <c r="TGK13" s="122"/>
      <c r="TGL13" s="122"/>
      <c r="TGM13" s="122"/>
      <c r="TGN13" s="122"/>
      <c r="TGO13" s="122"/>
      <c r="TGP13" s="122"/>
      <c r="TGQ13" s="122"/>
      <c r="TGR13" s="122"/>
      <c r="TGS13" s="122"/>
      <c r="TGT13" s="122"/>
      <c r="TGU13" s="122"/>
      <c r="TGV13" s="122"/>
      <c r="TGW13" s="122"/>
      <c r="TGX13" s="122"/>
      <c r="TGY13" s="122"/>
      <c r="TGZ13" s="122"/>
      <c r="THA13" s="122"/>
      <c r="THB13" s="122"/>
      <c r="THC13" s="122"/>
      <c r="THD13" s="122"/>
      <c r="THE13" s="122"/>
      <c r="THF13" s="122"/>
      <c r="THG13" s="122"/>
      <c r="THH13" s="122"/>
      <c r="THI13" s="122"/>
      <c r="THJ13" s="122"/>
      <c r="THK13" s="122"/>
      <c r="THL13" s="122"/>
      <c r="THM13" s="122"/>
      <c r="THN13" s="122"/>
      <c r="THO13" s="122"/>
      <c r="THP13" s="122"/>
      <c r="THQ13" s="122"/>
      <c r="THR13" s="122"/>
      <c r="THS13" s="122"/>
      <c r="THT13" s="122"/>
      <c r="THU13" s="122"/>
      <c r="THV13" s="122"/>
      <c r="THW13" s="122"/>
      <c r="THX13" s="122"/>
      <c r="THY13" s="122"/>
      <c r="THZ13" s="122"/>
      <c r="TIA13" s="122"/>
      <c r="TIB13" s="122"/>
      <c r="TIC13" s="122"/>
      <c r="TID13" s="122"/>
      <c r="TIE13" s="122"/>
      <c r="TIF13" s="122"/>
      <c r="TIG13" s="122"/>
      <c r="TIH13" s="122"/>
      <c r="TII13" s="122"/>
      <c r="TIJ13" s="122"/>
      <c r="TIK13" s="122"/>
      <c r="TIL13" s="122"/>
      <c r="TIM13" s="122"/>
      <c r="TIN13" s="122"/>
      <c r="TIO13" s="122"/>
      <c r="TIP13" s="122"/>
      <c r="TIQ13" s="122"/>
      <c r="TIR13" s="122"/>
      <c r="TIS13" s="122"/>
      <c r="TIT13" s="122"/>
      <c r="TIU13" s="122"/>
      <c r="TIV13" s="122"/>
      <c r="TIW13" s="122"/>
      <c r="TIX13" s="122"/>
      <c r="TIY13" s="122"/>
      <c r="TIZ13" s="122"/>
      <c r="TJA13" s="122"/>
      <c r="TJB13" s="122"/>
      <c r="TJC13" s="122"/>
      <c r="TJD13" s="122"/>
      <c r="TJE13" s="122"/>
      <c r="TJF13" s="122"/>
      <c r="TJG13" s="122"/>
      <c r="TJH13" s="122"/>
      <c r="TJI13" s="122"/>
      <c r="TJJ13" s="122"/>
      <c r="TJK13" s="122"/>
      <c r="TJL13" s="122"/>
      <c r="TJM13" s="122"/>
      <c r="TJN13" s="122"/>
      <c r="TJO13" s="122"/>
      <c r="TJP13" s="122"/>
      <c r="TJQ13" s="122"/>
      <c r="TJR13" s="122"/>
      <c r="TJS13" s="122"/>
      <c r="TJT13" s="122"/>
      <c r="TJU13" s="122"/>
      <c r="TJV13" s="122"/>
      <c r="TJW13" s="122"/>
      <c r="TJX13" s="122"/>
      <c r="TJY13" s="122"/>
      <c r="TJZ13" s="122"/>
      <c r="TKA13" s="122"/>
      <c r="TKB13" s="122"/>
      <c r="TKC13" s="122"/>
      <c r="TKD13" s="122"/>
      <c r="TKE13" s="122"/>
      <c r="TKF13" s="122"/>
      <c r="TKG13" s="122"/>
      <c r="TKH13" s="122"/>
      <c r="TKI13" s="122"/>
      <c r="TKJ13" s="122"/>
      <c r="TKK13" s="122"/>
      <c r="TKL13" s="122"/>
      <c r="TKM13" s="122"/>
      <c r="TKN13" s="122"/>
      <c r="TKO13" s="122"/>
      <c r="TKP13" s="122"/>
      <c r="TKQ13" s="122"/>
      <c r="TKR13" s="122"/>
      <c r="TKS13" s="122"/>
      <c r="TKT13" s="122"/>
      <c r="TKU13" s="122"/>
      <c r="TKV13" s="122"/>
      <c r="TKW13" s="122"/>
      <c r="TKX13" s="122"/>
      <c r="TKY13" s="122"/>
      <c r="TKZ13" s="122"/>
      <c r="TLA13" s="122"/>
      <c r="TLB13" s="122"/>
      <c r="TLC13" s="122"/>
      <c r="TLD13" s="122"/>
      <c r="TLE13" s="122"/>
      <c r="TLF13" s="122"/>
      <c r="TLG13" s="122"/>
      <c r="TLH13" s="122"/>
      <c r="TLI13" s="122"/>
      <c r="TLJ13" s="122"/>
      <c r="TLK13" s="122"/>
      <c r="TLL13" s="122"/>
      <c r="TLM13" s="122"/>
      <c r="TLN13" s="122"/>
      <c r="TLO13" s="122"/>
      <c r="TLP13" s="122"/>
      <c r="TLQ13" s="122"/>
      <c r="TLR13" s="122"/>
      <c r="TLS13" s="122"/>
      <c r="TLT13" s="122"/>
      <c r="TLU13" s="122"/>
      <c r="TLV13" s="122"/>
      <c r="TLW13" s="122"/>
      <c r="TLX13" s="122"/>
      <c r="TLY13" s="122"/>
      <c r="TLZ13" s="122"/>
      <c r="TMA13" s="122"/>
      <c r="TMB13" s="122"/>
      <c r="TMC13" s="122"/>
      <c r="TMD13" s="122"/>
      <c r="TME13" s="122"/>
      <c r="TMF13" s="122"/>
      <c r="TMG13" s="122"/>
      <c r="TMH13" s="122"/>
      <c r="TMI13" s="122"/>
      <c r="TMJ13" s="122"/>
      <c r="TMK13" s="122"/>
      <c r="TML13" s="122"/>
      <c r="TMM13" s="122"/>
      <c r="TMN13" s="122"/>
      <c r="TMO13" s="122"/>
      <c r="TMP13" s="122"/>
      <c r="TMQ13" s="122"/>
      <c r="TMR13" s="122"/>
      <c r="TMS13" s="122"/>
      <c r="TMT13" s="122"/>
      <c r="TMU13" s="122"/>
      <c r="TMV13" s="122"/>
      <c r="TMW13" s="122"/>
      <c r="TMX13" s="122"/>
      <c r="TMY13" s="122"/>
      <c r="TMZ13" s="122"/>
      <c r="TNA13" s="122"/>
      <c r="TNB13" s="122"/>
      <c r="TNC13" s="122"/>
      <c r="TND13" s="122"/>
      <c r="TNE13" s="122"/>
      <c r="TNF13" s="122"/>
      <c r="TNG13" s="122"/>
      <c r="TNH13" s="122"/>
      <c r="TNI13" s="122"/>
      <c r="TNJ13" s="122"/>
      <c r="TNK13" s="122"/>
      <c r="TNL13" s="122"/>
      <c r="TNM13" s="122"/>
      <c r="TNN13" s="122"/>
      <c r="TNO13" s="122"/>
      <c r="TNP13" s="122"/>
      <c r="TNQ13" s="122"/>
      <c r="TNR13" s="122"/>
      <c r="TNS13" s="122"/>
      <c r="TNT13" s="122"/>
      <c r="TNU13" s="122"/>
      <c r="TNV13" s="122"/>
      <c r="TNW13" s="122"/>
      <c r="TNX13" s="122"/>
      <c r="TNY13" s="122"/>
      <c r="TNZ13" s="122"/>
      <c r="TOA13" s="122"/>
      <c r="TOB13" s="122"/>
      <c r="TOC13" s="122"/>
      <c r="TOD13" s="122"/>
      <c r="TOE13" s="122"/>
      <c r="TOF13" s="122"/>
      <c r="TOG13" s="122"/>
      <c r="TOH13" s="122"/>
      <c r="TOI13" s="122"/>
      <c r="TOJ13" s="122"/>
      <c r="TOK13" s="122"/>
      <c r="TOL13" s="122"/>
      <c r="TOM13" s="122"/>
      <c r="TON13" s="122"/>
      <c r="TOO13" s="122"/>
      <c r="TOP13" s="122"/>
      <c r="TOQ13" s="122"/>
      <c r="TOR13" s="122"/>
      <c r="TOS13" s="122"/>
      <c r="TOT13" s="122"/>
      <c r="TOU13" s="122"/>
      <c r="TOV13" s="122"/>
      <c r="TOW13" s="122"/>
      <c r="TOX13" s="122"/>
      <c r="TOY13" s="122"/>
      <c r="TOZ13" s="122"/>
      <c r="TPA13" s="122"/>
      <c r="TPB13" s="122"/>
      <c r="TPC13" s="122"/>
      <c r="TPD13" s="122"/>
      <c r="TPE13" s="122"/>
      <c r="TPF13" s="122"/>
      <c r="TPG13" s="122"/>
      <c r="TPH13" s="122"/>
      <c r="TPI13" s="122"/>
      <c r="TPJ13" s="122"/>
      <c r="TPK13" s="122"/>
      <c r="TPL13" s="122"/>
      <c r="TPM13" s="122"/>
      <c r="TPN13" s="122"/>
      <c r="TPO13" s="122"/>
      <c r="TPP13" s="122"/>
      <c r="TPQ13" s="122"/>
      <c r="TPR13" s="122"/>
      <c r="TPS13" s="122"/>
      <c r="TPT13" s="122"/>
      <c r="TPU13" s="122"/>
      <c r="TPV13" s="122"/>
      <c r="TPW13" s="122"/>
      <c r="TPX13" s="122"/>
      <c r="TPY13" s="122"/>
      <c r="TPZ13" s="122"/>
      <c r="TQA13" s="122"/>
      <c r="TQB13" s="122"/>
      <c r="TQC13" s="122"/>
      <c r="TQD13" s="122"/>
      <c r="TQE13" s="122"/>
      <c r="TQF13" s="122"/>
      <c r="TQG13" s="122"/>
      <c r="TQH13" s="122"/>
      <c r="TQI13" s="122"/>
      <c r="TQJ13" s="122"/>
      <c r="TQK13" s="122"/>
      <c r="TQL13" s="122"/>
      <c r="TQM13" s="122"/>
      <c r="TQN13" s="122"/>
      <c r="TQO13" s="122"/>
      <c r="TQP13" s="122"/>
      <c r="TQQ13" s="122"/>
      <c r="TQR13" s="122"/>
      <c r="TQS13" s="122"/>
      <c r="TQT13" s="122"/>
      <c r="TQU13" s="122"/>
      <c r="TQV13" s="122"/>
      <c r="TQW13" s="122"/>
      <c r="TQX13" s="122"/>
      <c r="TQY13" s="122"/>
      <c r="TQZ13" s="122"/>
      <c r="TRA13" s="122"/>
      <c r="TRB13" s="122"/>
      <c r="TRC13" s="122"/>
      <c r="TRD13" s="122"/>
      <c r="TRE13" s="122"/>
      <c r="TRF13" s="122"/>
      <c r="TRG13" s="122"/>
      <c r="TRH13" s="122"/>
      <c r="TRI13" s="122"/>
      <c r="TRJ13" s="122"/>
      <c r="TRK13" s="122"/>
      <c r="TRL13" s="122"/>
      <c r="TRM13" s="122"/>
      <c r="TRN13" s="122"/>
      <c r="TRO13" s="122"/>
      <c r="TRP13" s="122"/>
      <c r="TRQ13" s="122"/>
      <c r="TRR13" s="122"/>
      <c r="TRS13" s="122"/>
      <c r="TRT13" s="122"/>
      <c r="TRU13" s="122"/>
      <c r="TRV13" s="122"/>
      <c r="TRW13" s="122"/>
      <c r="TRX13" s="122"/>
      <c r="TRY13" s="122"/>
      <c r="TRZ13" s="122"/>
      <c r="TSA13" s="122"/>
      <c r="TSB13" s="122"/>
      <c r="TSC13" s="122"/>
      <c r="TSD13" s="122"/>
      <c r="TSE13" s="122"/>
      <c r="TSF13" s="122"/>
      <c r="TSG13" s="122"/>
      <c r="TSH13" s="122"/>
      <c r="TSI13" s="122"/>
      <c r="TSJ13" s="122"/>
      <c r="TSK13" s="122"/>
      <c r="TSL13" s="122"/>
      <c r="TSM13" s="122"/>
      <c r="TSN13" s="122"/>
      <c r="TSO13" s="122"/>
      <c r="TSP13" s="122"/>
      <c r="TSQ13" s="122"/>
      <c r="TSR13" s="122"/>
      <c r="TSS13" s="122"/>
      <c r="TST13" s="122"/>
      <c r="TSU13" s="122"/>
      <c r="TSV13" s="122"/>
      <c r="TSW13" s="122"/>
      <c r="TSX13" s="122"/>
      <c r="TSY13" s="122"/>
      <c r="TSZ13" s="122"/>
      <c r="TTA13" s="122"/>
      <c r="TTB13" s="122"/>
      <c r="TTC13" s="122"/>
      <c r="TTD13" s="122"/>
      <c r="TTE13" s="122"/>
      <c r="TTF13" s="122"/>
      <c r="TTG13" s="122"/>
      <c r="TTH13" s="122"/>
      <c r="TTI13" s="122"/>
      <c r="TTJ13" s="122"/>
      <c r="TTK13" s="122"/>
      <c r="TTL13" s="122"/>
      <c r="TTM13" s="122"/>
      <c r="TTN13" s="122"/>
      <c r="TTO13" s="122"/>
      <c r="TTP13" s="122"/>
      <c r="TTQ13" s="122"/>
      <c r="TTR13" s="122"/>
      <c r="TTS13" s="122"/>
      <c r="TTT13" s="122"/>
      <c r="TTU13" s="122"/>
      <c r="TTV13" s="122"/>
      <c r="TTW13" s="122"/>
      <c r="TTX13" s="122"/>
      <c r="TTY13" s="122"/>
      <c r="TTZ13" s="122"/>
      <c r="TUA13" s="122"/>
      <c r="TUB13" s="122"/>
      <c r="TUC13" s="122"/>
      <c r="TUD13" s="122"/>
      <c r="TUE13" s="122"/>
      <c r="TUF13" s="122"/>
      <c r="TUG13" s="122"/>
      <c r="TUH13" s="122"/>
      <c r="TUI13" s="122"/>
      <c r="TUJ13" s="122"/>
      <c r="TUK13" s="122"/>
      <c r="TUL13" s="122"/>
      <c r="TUM13" s="122"/>
      <c r="TUN13" s="122"/>
      <c r="TUO13" s="122"/>
      <c r="TUP13" s="122"/>
      <c r="TUQ13" s="122"/>
      <c r="TUR13" s="122"/>
      <c r="TUS13" s="122"/>
      <c r="TUT13" s="122"/>
      <c r="TUU13" s="122"/>
      <c r="TUV13" s="122"/>
      <c r="TUW13" s="122"/>
      <c r="TUX13" s="122"/>
      <c r="TUY13" s="122"/>
      <c r="TUZ13" s="122"/>
      <c r="TVA13" s="122"/>
      <c r="TVB13" s="122"/>
      <c r="TVC13" s="122"/>
      <c r="TVD13" s="122"/>
      <c r="TVE13" s="122"/>
      <c r="TVF13" s="122"/>
      <c r="TVG13" s="122"/>
      <c r="TVH13" s="122"/>
      <c r="TVI13" s="122"/>
      <c r="TVJ13" s="122"/>
      <c r="TVK13" s="122"/>
      <c r="TVL13" s="122"/>
      <c r="TVM13" s="122"/>
      <c r="TVN13" s="122"/>
      <c r="TVO13" s="122"/>
      <c r="TVP13" s="122"/>
      <c r="TVQ13" s="122"/>
      <c r="TVR13" s="122"/>
      <c r="TVS13" s="122"/>
      <c r="TVT13" s="122"/>
      <c r="TVU13" s="122"/>
      <c r="TVV13" s="122"/>
      <c r="TVW13" s="122"/>
      <c r="TVX13" s="122"/>
      <c r="TVY13" s="122"/>
      <c r="TVZ13" s="122"/>
      <c r="TWA13" s="122"/>
      <c r="TWB13" s="122"/>
      <c r="TWC13" s="122"/>
      <c r="TWD13" s="122"/>
      <c r="TWE13" s="122"/>
      <c r="TWF13" s="122"/>
      <c r="TWG13" s="122"/>
      <c r="TWH13" s="122"/>
      <c r="TWI13" s="122"/>
      <c r="TWJ13" s="122"/>
      <c r="TWK13" s="122"/>
      <c r="TWL13" s="122"/>
      <c r="TWM13" s="122"/>
      <c r="TWN13" s="122"/>
      <c r="TWO13" s="122"/>
      <c r="TWP13" s="122"/>
      <c r="TWQ13" s="122"/>
      <c r="TWR13" s="122"/>
      <c r="TWS13" s="122"/>
      <c r="TWT13" s="122"/>
      <c r="TWU13" s="122"/>
      <c r="TWV13" s="122"/>
      <c r="TWW13" s="122"/>
      <c r="TWX13" s="122"/>
      <c r="TWY13" s="122"/>
      <c r="TWZ13" s="122"/>
      <c r="TXA13" s="122"/>
      <c r="TXB13" s="122"/>
      <c r="TXC13" s="122"/>
      <c r="TXD13" s="122"/>
      <c r="TXE13" s="122"/>
      <c r="TXF13" s="122"/>
      <c r="TXG13" s="122"/>
      <c r="TXH13" s="122"/>
      <c r="TXI13" s="122"/>
      <c r="TXJ13" s="122"/>
      <c r="TXK13" s="122"/>
      <c r="TXL13" s="122"/>
      <c r="TXM13" s="122"/>
      <c r="TXN13" s="122"/>
      <c r="TXO13" s="122"/>
      <c r="TXP13" s="122"/>
      <c r="TXQ13" s="122"/>
      <c r="TXR13" s="122"/>
      <c r="TXS13" s="122"/>
      <c r="TXT13" s="122"/>
      <c r="TXU13" s="122"/>
      <c r="TXV13" s="122"/>
      <c r="TXW13" s="122"/>
      <c r="TXX13" s="122"/>
      <c r="TXY13" s="122"/>
      <c r="TXZ13" s="122"/>
      <c r="TYA13" s="122"/>
      <c r="TYB13" s="122"/>
      <c r="TYC13" s="122"/>
      <c r="TYD13" s="122"/>
      <c r="TYE13" s="122"/>
      <c r="TYF13" s="122"/>
      <c r="TYG13" s="122"/>
      <c r="TYH13" s="122"/>
      <c r="TYI13" s="122"/>
      <c r="TYJ13" s="122"/>
      <c r="TYK13" s="122"/>
      <c r="TYL13" s="122"/>
      <c r="TYM13" s="122"/>
      <c r="TYN13" s="122"/>
      <c r="TYO13" s="122"/>
      <c r="TYP13" s="122"/>
      <c r="TYQ13" s="122"/>
      <c r="TYR13" s="122"/>
      <c r="TYS13" s="122"/>
      <c r="TYT13" s="122"/>
      <c r="TYU13" s="122"/>
      <c r="TYV13" s="122"/>
      <c r="TYW13" s="122"/>
      <c r="TYX13" s="122"/>
      <c r="TYY13" s="122"/>
      <c r="TYZ13" s="122"/>
      <c r="TZA13" s="122"/>
      <c r="TZB13" s="122"/>
      <c r="TZC13" s="122"/>
      <c r="TZD13" s="122"/>
      <c r="TZE13" s="122"/>
      <c r="TZF13" s="122"/>
      <c r="TZG13" s="122"/>
      <c r="TZH13" s="122"/>
      <c r="TZI13" s="122"/>
      <c r="TZJ13" s="122"/>
      <c r="TZK13" s="122"/>
      <c r="TZL13" s="122"/>
      <c r="TZM13" s="122"/>
      <c r="TZN13" s="122"/>
      <c r="TZO13" s="122"/>
      <c r="TZP13" s="122"/>
      <c r="TZQ13" s="122"/>
      <c r="TZR13" s="122"/>
      <c r="TZS13" s="122"/>
      <c r="TZT13" s="122"/>
      <c r="TZU13" s="122"/>
      <c r="TZV13" s="122"/>
      <c r="TZW13" s="122"/>
      <c r="TZX13" s="122"/>
      <c r="TZY13" s="122"/>
      <c r="TZZ13" s="122"/>
      <c r="UAA13" s="122"/>
      <c r="UAB13" s="122"/>
      <c r="UAC13" s="122"/>
      <c r="UAD13" s="122"/>
      <c r="UAE13" s="122"/>
      <c r="UAF13" s="122"/>
      <c r="UAG13" s="122"/>
      <c r="UAH13" s="122"/>
      <c r="UAI13" s="122"/>
      <c r="UAJ13" s="122"/>
      <c r="UAK13" s="122"/>
      <c r="UAL13" s="122"/>
      <c r="UAM13" s="122"/>
      <c r="UAN13" s="122"/>
      <c r="UAO13" s="122"/>
      <c r="UAP13" s="122"/>
      <c r="UAQ13" s="122"/>
      <c r="UAR13" s="122"/>
      <c r="UAS13" s="122"/>
      <c r="UAT13" s="122"/>
      <c r="UAU13" s="122"/>
      <c r="UAV13" s="122"/>
      <c r="UAW13" s="122"/>
      <c r="UAX13" s="122"/>
      <c r="UAY13" s="122"/>
      <c r="UAZ13" s="122"/>
      <c r="UBA13" s="122"/>
      <c r="UBB13" s="122"/>
      <c r="UBC13" s="122"/>
      <c r="UBD13" s="122"/>
      <c r="UBE13" s="122"/>
      <c r="UBF13" s="122"/>
      <c r="UBG13" s="122"/>
      <c r="UBH13" s="122"/>
      <c r="UBI13" s="122"/>
      <c r="UBJ13" s="122"/>
      <c r="UBK13" s="122"/>
      <c r="UBL13" s="122"/>
      <c r="UBM13" s="122"/>
      <c r="UBN13" s="122"/>
      <c r="UBO13" s="122"/>
      <c r="UBP13" s="122"/>
      <c r="UBQ13" s="122"/>
      <c r="UBR13" s="122"/>
      <c r="UBS13" s="122"/>
      <c r="UBT13" s="122"/>
      <c r="UBU13" s="122"/>
      <c r="UBV13" s="122"/>
      <c r="UBW13" s="122"/>
      <c r="UBX13" s="122"/>
      <c r="UBY13" s="122"/>
      <c r="UBZ13" s="122"/>
      <c r="UCA13" s="122"/>
      <c r="UCB13" s="122"/>
      <c r="UCC13" s="122"/>
      <c r="UCD13" s="122"/>
      <c r="UCE13" s="122"/>
      <c r="UCF13" s="122"/>
      <c r="UCG13" s="122"/>
      <c r="UCH13" s="122"/>
      <c r="UCI13" s="122"/>
      <c r="UCJ13" s="122"/>
      <c r="UCK13" s="122"/>
      <c r="UCL13" s="122"/>
      <c r="UCM13" s="122"/>
      <c r="UCN13" s="122"/>
      <c r="UCO13" s="122"/>
      <c r="UCP13" s="122"/>
      <c r="UCQ13" s="122"/>
      <c r="UCR13" s="122"/>
      <c r="UCS13" s="122"/>
      <c r="UCT13" s="122"/>
      <c r="UCU13" s="122"/>
      <c r="UCV13" s="122"/>
      <c r="UCW13" s="122"/>
      <c r="UCX13" s="122"/>
      <c r="UCY13" s="122"/>
      <c r="UCZ13" s="122"/>
      <c r="UDA13" s="122"/>
      <c r="UDB13" s="122"/>
      <c r="UDC13" s="122"/>
      <c r="UDD13" s="122"/>
      <c r="UDE13" s="122"/>
      <c r="UDF13" s="122"/>
      <c r="UDG13" s="122"/>
      <c r="UDH13" s="122"/>
      <c r="UDI13" s="122"/>
      <c r="UDJ13" s="122"/>
      <c r="UDK13" s="122"/>
      <c r="UDL13" s="122"/>
      <c r="UDM13" s="122"/>
      <c r="UDN13" s="122"/>
      <c r="UDO13" s="122"/>
      <c r="UDP13" s="122"/>
      <c r="UDQ13" s="122"/>
      <c r="UDR13" s="122"/>
      <c r="UDS13" s="122"/>
      <c r="UDT13" s="122"/>
      <c r="UDU13" s="122"/>
      <c r="UDV13" s="122"/>
      <c r="UDW13" s="122"/>
      <c r="UDX13" s="122"/>
      <c r="UDY13" s="122"/>
      <c r="UDZ13" s="122"/>
      <c r="UEA13" s="122"/>
      <c r="UEB13" s="122"/>
      <c r="UEC13" s="122"/>
      <c r="UED13" s="122"/>
      <c r="UEE13" s="122"/>
      <c r="UEF13" s="122"/>
      <c r="UEG13" s="122"/>
      <c r="UEH13" s="122"/>
      <c r="UEI13" s="122"/>
      <c r="UEJ13" s="122"/>
      <c r="UEK13" s="122"/>
      <c r="UEL13" s="122"/>
      <c r="UEM13" s="122"/>
      <c r="UEN13" s="122"/>
      <c r="UEO13" s="122"/>
      <c r="UEP13" s="122"/>
      <c r="UEQ13" s="122"/>
      <c r="UER13" s="122"/>
      <c r="UES13" s="122"/>
      <c r="UET13" s="122"/>
      <c r="UEU13" s="122"/>
      <c r="UEV13" s="122"/>
      <c r="UEW13" s="122"/>
      <c r="UEX13" s="122"/>
      <c r="UEY13" s="122"/>
      <c r="UEZ13" s="122"/>
      <c r="UFA13" s="122"/>
      <c r="UFB13" s="122"/>
      <c r="UFC13" s="122"/>
      <c r="UFD13" s="122"/>
      <c r="UFE13" s="122"/>
      <c r="UFF13" s="122"/>
      <c r="UFG13" s="122"/>
      <c r="UFH13" s="122"/>
      <c r="UFI13" s="122"/>
      <c r="UFJ13" s="122"/>
      <c r="UFK13" s="122"/>
      <c r="UFL13" s="122"/>
      <c r="UFM13" s="122"/>
      <c r="UFN13" s="122"/>
      <c r="UFO13" s="122"/>
      <c r="UFP13" s="122"/>
      <c r="UFQ13" s="122"/>
      <c r="UFR13" s="122"/>
      <c r="UFS13" s="122"/>
      <c r="UFT13" s="122"/>
      <c r="UFU13" s="122"/>
      <c r="UFV13" s="122"/>
      <c r="UFW13" s="122"/>
      <c r="UFX13" s="122"/>
      <c r="UFY13" s="122"/>
      <c r="UFZ13" s="122"/>
      <c r="UGA13" s="122"/>
      <c r="UGB13" s="122"/>
      <c r="UGC13" s="122"/>
      <c r="UGD13" s="122"/>
      <c r="UGE13" s="122"/>
      <c r="UGF13" s="122"/>
      <c r="UGG13" s="122"/>
      <c r="UGH13" s="122"/>
      <c r="UGI13" s="122"/>
      <c r="UGJ13" s="122"/>
      <c r="UGK13" s="122"/>
      <c r="UGL13" s="122"/>
      <c r="UGM13" s="122"/>
      <c r="UGN13" s="122"/>
      <c r="UGO13" s="122"/>
      <c r="UGP13" s="122"/>
      <c r="UGQ13" s="122"/>
      <c r="UGR13" s="122"/>
      <c r="UGS13" s="122"/>
      <c r="UGT13" s="122"/>
      <c r="UGU13" s="122"/>
      <c r="UGV13" s="122"/>
      <c r="UGW13" s="122"/>
      <c r="UGX13" s="122"/>
      <c r="UGY13" s="122"/>
      <c r="UGZ13" s="122"/>
      <c r="UHA13" s="122"/>
      <c r="UHB13" s="122"/>
      <c r="UHC13" s="122"/>
      <c r="UHD13" s="122"/>
      <c r="UHE13" s="122"/>
      <c r="UHF13" s="122"/>
      <c r="UHG13" s="122"/>
      <c r="UHH13" s="122"/>
      <c r="UHI13" s="122"/>
      <c r="UHJ13" s="122"/>
      <c r="UHK13" s="122"/>
      <c r="UHL13" s="122"/>
      <c r="UHM13" s="122"/>
      <c r="UHN13" s="122"/>
      <c r="UHO13" s="122"/>
      <c r="UHP13" s="122"/>
      <c r="UHQ13" s="122"/>
      <c r="UHR13" s="122"/>
      <c r="UHS13" s="122"/>
      <c r="UHT13" s="122"/>
      <c r="UHU13" s="122"/>
      <c r="UHV13" s="122"/>
      <c r="UHW13" s="122"/>
      <c r="UHX13" s="122"/>
      <c r="UHY13" s="122"/>
      <c r="UHZ13" s="122"/>
      <c r="UIA13" s="122"/>
      <c r="UIB13" s="122"/>
      <c r="UIC13" s="122"/>
      <c r="UID13" s="122"/>
      <c r="UIE13" s="122"/>
      <c r="UIF13" s="122"/>
      <c r="UIG13" s="122"/>
      <c r="UIH13" s="122"/>
      <c r="UII13" s="122"/>
      <c r="UIJ13" s="122"/>
      <c r="UIK13" s="122"/>
      <c r="UIL13" s="122"/>
      <c r="UIM13" s="122"/>
      <c r="UIN13" s="122"/>
      <c r="UIO13" s="122"/>
      <c r="UIP13" s="122"/>
      <c r="UIQ13" s="122"/>
      <c r="UIR13" s="122"/>
      <c r="UIS13" s="122"/>
      <c r="UIT13" s="122"/>
      <c r="UIU13" s="122"/>
      <c r="UIV13" s="122"/>
      <c r="UIW13" s="122"/>
      <c r="UIX13" s="122"/>
      <c r="UIY13" s="122"/>
      <c r="UIZ13" s="122"/>
      <c r="UJA13" s="122"/>
      <c r="UJB13" s="122"/>
      <c r="UJC13" s="122"/>
      <c r="UJD13" s="122"/>
      <c r="UJE13" s="122"/>
      <c r="UJF13" s="122"/>
      <c r="UJG13" s="122"/>
      <c r="UJH13" s="122"/>
      <c r="UJI13" s="122"/>
      <c r="UJJ13" s="122"/>
      <c r="UJK13" s="122"/>
      <c r="UJL13" s="122"/>
      <c r="UJM13" s="122"/>
      <c r="UJN13" s="122"/>
      <c r="UJO13" s="122"/>
      <c r="UJP13" s="122"/>
      <c r="UJQ13" s="122"/>
      <c r="UJR13" s="122"/>
      <c r="UJS13" s="122"/>
      <c r="UJT13" s="122"/>
      <c r="UJU13" s="122"/>
      <c r="UJV13" s="122"/>
      <c r="UJW13" s="122"/>
      <c r="UJX13" s="122"/>
      <c r="UJY13" s="122"/>
      <c r="UJZ13" s="122"/>
      <c r="UKA13" s="122"/>
      <c r="UKB13" s="122"/>
      <c r="UKC13" s="122"/>
      <c r="UKD13" s="122"/>
      <c r="UKE13" s="122"/>
      <c r="UKF13" s="122"/>
      <c r="UKG13" s="122"/>
      <c r="UKH13" s="122"/>
      <c r="UKI13" s="122"/>
      <c r="UKJ13" s="122"/>
      <c r="UKK13" s="122"/>
      <c r="UKL13" s="122"/>
      <c r="UKM13" s="122"/>
      <c r="UKN13" s="122"/>
      <c r="UKO13" s="122"/>
      <c r="UKP13" s="122"/>
      <c r="UKQ13" s="122"/>
      <c r="UKR13" s="122"/>
      <c r="UKS13" s="122"/>
      <c r="UKT13" s="122"/>
      <c r="UKU13" s="122"/>
      <c r="UKV13" s="122"/>
      <c r="UKW13" s="122"/>
      <c r="UKX13" s="122"/>
      <c r="UKY13" s="122"/>
      <c r="UKZ13" s="122"/>
      <c r="ULA13" s="122"/>
      <c r="ULB13" s="122"/>
      <c r="ULC13" s="122"/>
      <c r="ULD13" s="122"/>
      <c r="ULE13" s="122"/>
      <c r="ULF13" s="122"/>
      <c r="ULG13" s="122"/>
      <c r="ULH13" s="122"/>
      <c r="ULI13" s="122"/>
      <c r="ULJ13" s="122"/>
      <c r="ULK13" s="122"/>
      <c r="ULL13" s="122"/>
      <c r="ULM13" s="122"/>
      <c r="ULN13" s="122"/>
      <c r="ULO13" s="122"/>
      <c r="ULP13" s="122"/>
      <c r="ULQ13" s="122"/>
      <c r="ULR13" s="122"/>
      <c r="ULS13" s="122"/>
      <c r="ULT13" s="122"/>
      <c r="ULU13" s="122"/>
      <c r="ULV13" s="122"/>
      <c r="ULW13" s="122"/>
      <c r="ULX13" s="122"/>
      <c r="ULY13" s="122"/>
      <c r="ULZ13" s="122"/>
      <c r="UMA13" s="122"/>
      <c r="UMB13" s="122"/>
      <c r="UMC13" s="122"/>
      <c r="UMD13" s="122"/>
      <c r="UME13" s="122"/>
      <c r="UMF13" s="122"/>
      <c r="UMG13" s="122"/>
      <c r="UMH13" s="122"/>
      <c r="UMI13" s="122"/>
      <c r="UMJ13" s="122"/>
      <c r="UMK13" s="122"/>
      <c r="UML13" s="122"/>
      <c r="UMM13" s="122"/>
      <c r="UMN13" s="122"/>
      <c r="UMO13" s="122"/>
      <c r="UMP13" s="122"/>
      <c r="UMQ13" s="122"/>
      <c r="UMR13" s="122"/>
      <c r="UMS13" s="122"/>
      <c r="UMT13" s="122"/>
      <c r="UMU13" s="122"/>
      <c r="UMV13" s="122"/>
      <c r="UMW13" s="122"/>
      <c r="UMX13" s="122"/>
      <c r="UMY13" s="122"/>
      <c r="UMZ13" s="122"/>
      <c r="UNA13" s="122"/>
      <c r="UNB13" s="122"/>
      <c r="UNC13" s="122"/>
      <c r="UND13" s="122"/>
      <c r="UNE13" s="122"/>
      <c r="UNF13" s="122"/>
      <c r="UNG13" s="122"/>
      <c r="UNH13" s="122"/>
      <c r="UNI13" s="122"/>
      <c r="UNJ13" s="122"/>
      <c r="UNK13" s="122"/>
      <c r="UNL13" s="122"/>
      <c r="UNM13" s="122"/>
      <c r="UNN13" s="122"/>
      <c r="UNO13" s="122"/>
      <c r="UNP13" s="122"/>
      <c r="UNQ13" s="122"/>
      <c r="UNR13" s="122"/>
      <c r="UNS13" s="122"/>
      <c r="UNT13" s="122"/>
      <c r="UNU13" s="122"/>
      <c r="UNV13" s="122"/>
      <c r="UNW13" s="122"/>
      <c r="UNX13" s="122"/>
      <c r="UNY13" s="122"/>
      <c r="UNZ13" s="122"/>
      <c r="UOA13" s="122"/>
      <c r="UOB13" s="122"/>
      <c r="UOC13" s="122"/>
      <c r="UOD13" s="122"/>
      <c r="UOE13" s="122"/>
      <c r="UOF13" s="122"/>
      <c r="UOG13" s="122"/>
      <c r="UOH13" s="122"/>
      <c r="UOI13" s="122"/>
      <c r="UOJ13" s="122"/>
      <c r="UOK13" s="122"/>
      <c r="UOL13" s="122"/>
      <c r="UOM13" s="122"/>
      <c r="UON13" s="122"/>
      <c r="UOO13" s="122"/>
      <c r="UOP13" s="122"/>
      <c r="UOQ13" s="122"/>
      <c r="UOR13" s="122"/>
      <c r="UOS13" s="122"/>
      <c r="UOT13" s="122"/>
      <c r="UOU13" s="122"/>
      <c r="UOV13" s="122"/>
      <c r="UOW13" s="122"/>
      <c r="UOX13" s="122"/>
      <c r="UOY13" s="122"/>
      <c r="UOZ13" s="122"/>
      <c r="UPA13" s="122"/>
      <c r="UPB13" s="122"/>
      <c r="UPC13" s="122"/>
      <c r="UPD13" s="122"/>
      <c r="UPE13" s="122"/>
      <c r="UPF13" s="122"/>
      <c r="UPG13" s="122"/>
      <c r="UPH13" s="122"/>
      <c r="UPI13" s="122"/>
      <c r="UPJ13" s="122"/>
      <c r="UPK13" s="122"/>
      <c r="UPL13" s="122"/>
      <c r="UPM13" s="122"/>
      <c r="UPN13" s="122"/>
      <c r="UPO13" s="122"/>
      <c r="UPP13" s="122"/>
      <c r="UPQ13" s="122"/>
      <c r="UPR13" s="122"/>
      <c r="UPS13" s="122"/>
      <c r="UPT13" s="122"/>
      <c r="UPU13" s="122"/>
      <c r="UPV13" s="122"/>
      <c r="UPW13" s="122"/>
      <c r="UPX13" s="122"/>
      <c r="UPY13" s="122"/>
      <c r="UPZ13" s="122"/>
      <c r="UQA13" s="122"/>
      <c r="UQB13" s="122"/>
      <c r="UQC13" s="122"/>
      <c r="UQD13" s="122"/>
      <c r="UQE13" s="122"/>
      <c r="UQF13" s="122"/>
      <c r="UQG13" s="122"/>
      <c r="UQH13" s="122"/>
      <c r="UQI13" s="122"/>
      <c r="UQJ13" s="122"/>
      <c r="UQK13" s="122"/>
      <c r="UQL13" s="122"/>
      <c r="UQM13" s="122"/>
      <c r="UQN13" s="122"/>
      <c r="UQO13" s="122"/>
      <c r="UQP13" s="122"/>
      <c r="UQQ13" s="122"/>
      <c r="UQR13" s="122"/>
      <c r="UQS13" s="122"/>
      <c r="UQT13" s="122"/>
      <c r="UQU13" s="122"/>
      <c r="UQV13" s="122"/>
      <c r="UQW13" s="122"/>
      <c r="UQX13" s="122"/>
      <c r="UQY13" s="122"/>
      <c r="UQZ13" s="122"/>
      <c r="URA13" s="122"/>
      <c r="URB13" s="122"/>
      <c r="URC13" s="122"/>
      <c r="URD13" s="122"/>
      <c r="URE13" s="122"/>
      <c r="URF13" s="122"/>
      <c r="URG13" s="122"/>
      <c r="URH13" s="122"/>
      <c r="URI13" s="122"/>
      <c r="URJ13" s="122"/>
      <c r="URK13" s="122"/>
      <c r="URL13" s="122"/>
      <c r="URM13" s="122"/>
      <c r="URN13" s="122"/>
      <c r="URO13" s="122"/>
      <c r="URP13" s="122"/>
      <c r="URQ13" s="122"/>
      <c r="URR13" s="122"/>
      <c r="URS13" s="122"/>
      <c r="URT13" s="122"/>
      <c r="URU13" s="122"/>
      <c r="URV13" s="122"/>
      <c r="URW13" s="122"/>
      <c r="URX13" s="122"/>
      <c r="URY13" s="122"/>
      <c r="URZ13" s="122"/>
      <c r="USA13" s="122"/>
      <c r="USB13" s="122"/>
      <c r="USC13" s="122"/>
      <c r="USD13" s="122"/>
      <c r="USE13" s="122"/>
      <c r="USF13" s="122"/>
      <c r="USG13" s="122"/>
      <c r="USH13" s="122"/>
      <c r="USI13" s="122"/>
      <c r="USJ13" s="122"/>
      <c r="USK13" s="122"/>
      <c r="USL13" s="122"/>
      <c r="USM13" s="122"/>
      <c r="USN13" s="122"/>
      <c r="USO13" s="122"/>
      <c r="USP13" s="122"/>
      <c r="USQ13" s="122"/>
      <c r="USR13" s="122"/>
      <c r="USS13" s="122"/>
      <c r="UST13" s="122"/>
      <c r="USU13" s="122"/>
      <c r="USV13" s="122"/>
      <c r="USW13" s="122"/>
      <c r="USX13" s="122"/>
      <c r="USY13" s="122"/>
      <c r="USZ13" s="122"/>
      <c r="UTA13" s="122"/>
      <c r="UTB13" s="122"/>
      <c r="UTC13" s="122"/>
      <c r="UTD13" s="122"/>
      <c r="UTE13" s="122"/>
      <c r="UTF13" s="122"/>
      <c r="UTG13" s="122"/>
      <c r="UTH13" s="122"/>
      <c r="UTI13" s="122"/>
      <c r="UTJ13" s="122"/>
      <c r="UTK13" s="122"/>
      <c r="UTL13" s="122"/>
      <c r="UTM13" s="122"/>
      <c r="UTN13" s="122"/>
      <c r="UTO13" s="122"/>
      <c r="UTP13" s="122"/>
      <c r="UTQ13" s="122"/>
      <c r="UTR13" s="122"/>
      <c r="UTS13" s="122"/>
      <c r="UTT13" s="122"/>
      <c r="UTU13" s="122"/>
      <c r="UTV13" s="122"/>
      <c r="UTW13" s="122"/>
      <c r="UTX13" s="122"/>
      <c r="UTY13" s="122"/>
      <c r="UTZ13" s="122"/>
      <c r="UUA13" s="122"/>
      <c r="UUB13" s="122"/>
      <c r="UUC13" s="122"/>
      <c r="UUD13" s="122"/>
      <c r="UUE13" s="122"/>
      <c r="UUF13" s="122"/>
      <c r="UUG13" s="122"/>
      <c r="UUH13" s="122"/>
      <c r="UUI13" s="122"/>
      <c r="UUJ13" s="122"/>
      <c r="UUK13" s="122"/>
      <c r="UUL13" s="122"/>
      <c r="UUM13" s="122"/>
      <c r="UUN13" s="122"/>
      <c r="UUO13" s="122"/>
      <c r="UUP13" s="122"/>
      <c r="UUQ13" s="122"/>
      <c r="UUR13" s="122"/>
      <c r="UUS13" s="122"/>
      <c r="UUT13" s="122"/>
      <c r="UUU13" s="122"/>
      <c r="UUV13" s="122"/>
      <c r="UUW13" s="122"/>
      <c r="UUX13" s="122"/>
      <c r="UUY13" s="122"/>
      <c r="UUZ13" s="122"/>
      <c r="UVA13" s="122"/>
      <c r="UVB13" s="122"/>
      <c r="UVC13" s="122"/>
      <c r="UVD13" s="122"/>
      <c r="UVE13" s="122"/>
      <c r="UVF13" s="122"/>
      <c r="UVG13" s="122"/>
      <c r="UVH13" s="122"/>
      <c r="UVI13" s="122"/>
      <c r="UVJ13" s="122"/>
      <c r="UVK13" s="122"/>
      <c r="UVL13" s="122"/>
      <c r="UVM13" s="122"/>
      <c r="UVN13" s="122"/>
      <c r="UVO13" s="122"/>
      <c r="UVP13" s="122"/>
      <c r="UVQ13" s="122"/>
      <c r="UVR13" s="122"/>
      <c r="UVS13" s="122"/>
      <c r="UVT13" s="122"/>
      <c r="UVU13" s="122"/>
      <c r="UVV13" s="122"/>
      <c r="UVW13" s="122"/>
      <c r="UVX13" s="122"/>
      <c r="UVY13" s="122"/>
      <c r="UVZ13" s="122"/>
      <c r="UWA13" s="122"/>
      <c r="UWB13" s="122"/>
      <c r="UWC13" s="122"/>
      <c r="UWD13" s="122"/>
      <c r="UWE13" s="122"/>
      <c r="UWF13" s="122"/>
      <c r="UWG13" s="122"/>
      <c r="UWH13" s="122"/>
      <c r="UWI13" s="122"/>
      <c r="UWJ13" s="122"/>
      <c r="UWK13" s="122"/>
      <c r="UWL13" s="122"/>
      <c r="UWM13" s="122"/>
      <c r="UWN13" s="122"/>
      <c r="UWO13" s="122"/>
      <c r="UWP13" s="122"/>
      <c r="UWQ13" s="122"/>
      <c r="UWR13" s="122"/>
      <c r="UWS13" s="122"/>
      <c r="UWT13" s="122"/>
      <c r="UWU13" s="122"/>
      <c r="UWV13" s="122"/>
      <c r="UWW13" s="122"/>
      <c r="UWX13" s="122"/>
      <c r="UWY13" s="122"/>
      <c r="UWZ13" s="122"/>
      <c r="UXA13" s="122"/>
      <c r="UXB13" s="122"/>
      <c r="UXC13" s="122"/>
      <c r="UXD13" s="122"/>
      <c r="UXE13" s="122"/>
      <c r="UXF13" s="122"/>
      <c r="UXG13" s="122"/>
      <c r="UXH13" s="122"/>
      <c r="UXI13" s="122"/>
      <c r="UXJ13" s="122"/>
      <c r="UXK13" s="122"/>
      <c r="UXL13" s="122"/>
      <c r="UXM13" s="122"/>
      <c r="UXN13" s="122"/>
      <c r="UXO13" s="122"/>
      <c r="UXP13" s="122"/>
      <c r="UXQ13" s="122"/>
      <c r="UXR13" s="122"/>
      <c r="UXS13" s="122"/>
      <c r="UXT13" s="122"/>
      <c r="UXU13" s="122"/>
      <c r="UXV13" s="122"/>
      <c r="UXW13" s="122"/>
      <c r="UXX13" s="122"/>
      <c r="UXY13" s="122"/>
      <c r="UXZ13" s="122"/>
      <c r="UYA13" s="122"/>
      <c r="UYB13" s="122"/>
      <c r="UYC13" s="122"/>
      <c r="UYD13" s="122"/>
      <c r="UYE13" s="122"/>
      <c r="UYF13" s="122"/>
      <c r="UYG13" s="122"/>
      <c r="UYH13" s="122"/>
      <c r="UYI13" s="122"/>
      <c r="UYJ13" s="122"/>
      <c r="UYK13" s="122"/>
      <c r="UYL13" s="122"/>
      <c r="UYM13" s="122"/>
      <c r="UYN13" s="122"/>
      <c r="UYO13" s="122"/>
      <c r="UYP13" s="122"/>
      <c r="UYQ13" s="122"/>
      <c r="UYR13" s="122"/>
      <c r="UYS13" s="122"/>
      <c r="UYT13" s="122"/>
      <c r="UYU13" s="122"/>
      <c r="UYV13" s="122"/>
      <c r="UYW13" s="122"/>
      <c r="UYX13" s="122"/>
      <c r="UYY13" s="122"/>
      <c r="UYZ13" s="122"/>
      <c r="UZA13" s="122"/>
      <c r="UZB13" s="122"/>
      <c r="UZC13" s="122"/>
      <c r="UZD13" s="122"/>
      <c r="UZE13" s="122"/>
      <c r="UZF13" s="122"/>
      <c r="UZG13" s="122"/>
      <c r="UZH13" s="122"/>
      <c r="UZI13" s="122"/>
      <c r="UZJ13" s="122"/>
      <c r="UZK13" s="122"/>
      <c r="UZL13" s="122"/>
      <c r="UZM13" s="122"/>
      <c r="UZN13" s="122"/>
      <c r="UZO13" s="122"/>
      <c r="UZP13" s="122"/>
      <c r="UZQ13" s="122"/>
      <c r="UZR13" s="122"/>
      <c r="UZS13" s="122"/>
      <c r="UZT13" s="122"/>
      <c r="UZU13" s="122"/>
      <c r="UZV13" s="122"/>
      <c r="UZW13" s="122"/>
      <c r="UZX13" s="122"/>
      <c r="UZY13" s="122"/>
      <c r="UZZ13" s="122"/>
      <c r="VAA13" s="122"/>
      <c r="VAB13" s="122"/>
      <c r="VAC13" s="122"/>
      <c r="VAD13" s="122"/>
      <c r="VAE13" s="122"/>
      <c r="VAF13" s="122"/>
      <c r="VAG13" s="122"/>
      <c r="VAH13" s="122"/>
      <c r="VAI13" s="122"/>
      <c r="VAJ13" s="122"/>
      <c r="VAK13" s="122"/>
      <c r="VAL13" s="122"/>
      <c r="VAM13" s="122"/>
      <c r="VAN13" s="122"/>
      <c r="VAO13" s="122"/>
      <c r="VAP13" s="122"/>
      <c r="VAQ13" s="122"/>
      <c r="VAR13" s="122"/>
      <c r="VAS13" s="122"/>
      <c r="VAT13" s="122"/>
      <c r="VAU13" s="122"/>
      <c r="VAV13" s="122"/>
      <c r="VAW13" s="122"/>
      <c r="VAX13" s="122"/>
      <c r="VAY13" s="122"/>
      <c r="VAZ13" s="122"/>
      <c r="VBA13" s="122"/>
      <c r="VBB13" s="122"/>
      <c r="VBC13" s="122"/>
      <c r="VBD13" s="122"/>
      <c r="VBE13" s="122"/>
      <c r="VBF13" s="122"/>
      <c r="VBG13" s="122"/>
      <c r="VBH13" s="122"/>
      <c r="VBI13" s="122"/>
      <c r="VBJ13" s="122"/>
      <c r="VBK13" s="122"/>
      <c r="VBL13" s="122"/>
      <c r="VBM13" s="122"/>
      <c r="VBN13" s="122"/>
      <c r="VBO13" s="122"/>
      <c r="VBP13" s="122"/>
      <c r="VBQ13" s="122"/>
      <c r="VBR13" s="122"/>
      <c r="VBS13" s="122"/>
      <c r="VBT13" s="122"/>
      <c r="VBU13" s="122"/>
      <c r="VBV13" s="122"/>
      <c r="VBW13" s="122"/>
      <c r="VBX13" s="122"/>
      <c r="VBY13" s="122"/>
      <c r="VBZ13" s="122"/>
      <c r="VCA13" s="122"/>
      <c r="VCB13" s="122"/>
      <c r="VCC13" s="122"/>
      <c r="VCD13" s="122"/>
      <c r="VCE13" s="122"/>
      <c r="VCF13" s="122"/>
      <c r="VCG13" s="122"/>
      <c r="VCH13" s="122"/>
      <c r="VCI13" s="122"/>
      <c r="VCJ13" s="122"/>
      <c r="VCK13" s="122"/>
      <c r="VCL13" s="122"/>
      <c r="VCM13" s="122"/>
      <c r="VCN13" s="122"/>
      <c r="VCO13" s="122"/>
      <c r="VCP13" s="122"/>
      <c r="VCQ13" s="122"/>
      <c r="VCR13" s="122"/>
      <c r="VCS13" s="122"/>
      <c r="VCT13" s="122"/>
      <c r="VCU13" s="122"/>
      <c r="VCV13" s="122"/>
      <c r="VCW13" s="122"/>
      <c r="VCX13" s="122"/>
      <c r="VCY13" s="122"/>
      <c r="VCZ13" s="122"/>
      <c r="VDA13" s="122"/>
      <c r="VDB13" s="122"/>
      <c r="VDC13" s="122"/>
      <c r="VDD13" s="122"/>
      <c r="VDE13" s="122"/>
      <c r="VDF13" s="122"/>
      <c r="VDG13" s="122"/>
      <c r="VDH13" s="122"/>
      <c r="VDI13" s="122"/>
      <c r="VDJ13" s="122"/>
      <c r="VDK13" s="122"/>
      <c r="VDL13" s="122"/>
      <c r="VDM13" s="122"/>
      <c r="VDN13" s="122"/>
      <c r="VDO13" s="122"/>
      <c r="VDP13" s="122"/>
      <c r="VDQ13" s="122"/>
      <c r="VDR13" s="122"/>
      <c r="VDS13" s="122"/>
      <c r="VDT13" s="122"/>
      <c r="VDU13" s="122"/>
      <c r="VDV13" s="122"/>
      <c r="VDW13" s="122"/>
      <c r="VDX13" s="122"/>
      <c r="VDY13" s="122"/>
      <c r="VDZ13" s="122"/>
      <c r="VEA13" s="122"/>
      <c r="VEB13" s="122"/>
      <c r="VEC13" s="122"/>
      <c r="VED13" s="122"/>
      <c r="VEE13" s="122"/>
      <c r="VEF13" s="122"/>
      <c r="VEG13" s="122"/>
      <c r="VEH13" s="122"/>
      <c r="VEI13" s="122"/>
      <c r="VEJ13" s="122"/>
      <c r="VEK13" s="122"/>
      <c r="VEL13" s="122"/>
      <c r="VEM13" s="122"/>
      <c r="VEN13" s="122"/>
      <c r="VEO13" s="122"/>
      <c r="VEP13" s="122"/>
      <c r="VEQ13" s="122"/>
      <c r="VER13" s="122"/>
      <c r="VES13" s="122"/>
      <c r="VET13" s="122"/>
      <c r="VEU13" s="122"/>
      <c r="VEV13" s="122"/>
      <c r="VEW13" s="122"/>
      <c r="VEX13" s="122"/>
      <c r="VEY13" s="122"/>
      <c r="VEZ13" s="122"/>
      <c r="VFA13" s="122"/>
      <c r="VFB13" s="122"/>
      <c r="VFC13" s="122"/>
      <c r="VFD13" s="122"/>
      <c r="VFE13" s="122"/>
      <c r="VFF13" s="122"/>
      <c r="VFG13" s="122"/>
      <c r="VFH13" s="122"/>
      <c r="VFI13" s="122"/>
      <c r="VFJ13" s="122"/>
      <c r="VFK13" s="122"/>
      <c r="VFL13" s="122"/>
      <c r="VFM13" s="122"/>
      <c r="VFN13" s="122"/>
      <c r="VFO13" s="122"/>
      <c r="VFP13" s="122"/>
      <c r="VFQ13" s="122"/>
      <c r="VFR13" s="122"/>
      <c r="VFS13" s="122"/>
      <c r="VFT13" s="122"/>
      <c r="VFU13" s="122"/>
      <c r="VFV13" s="122"/>
      <c r="VFW13" s="122"/>
      <c r="VFX13" s="122"/>
      <c r="VFY13" s="122"/>
      <c r="VFZ13" s="122"/>
      <c r="VGA13" s="122"/>
      <c r="VGB13" s="122"/>
      <c r="VGC13" s="122"/>
      <c r="VGD13" s="122"/>
      <c r="VGE13" s="122"/>
      <c r="VGF13" s="122"/>
      <c r="VGG13" s="122"/>
      <c r="VGH13" s="122"/>
      <c r="VGI13" s="122"/>
      <c r="VGJ13" s="122"/>
      <c r="VGK13" s="122"/>
      <c r="VGL13" s="122"/>
      <c r="VGM13" s="122"/>
      <c r="VGN13" s="122"/>
      <c r="VGO13" s="122"/>
      <c r="VGP13" s="122"/>
      <c r="VGQ13" s="122"/>
      <c r="VGR13" s="122"/>
      <c r="VGS13" s="122"/>
      <c r="VGT13" s="122"/>
      <c r="VGU13" s="122"/>
      <c r="VGV13" s="122"/>
      <c r="VGW13" s="122"/>
      <c r="VGX13" s="122"/>
      <c r="VGY13" s="122"/>
      <c r="VGZ13" s="122"/>
      <c r="VHA13" s="122"/>
      <c r="VHB13" s="122"/>
      <c r="VHC13" s="122"/>
      <c r="VHD13" s="122"/>
      <c r="VHE13" s="122"/>
      <c r="VHF13" s="122"/>
      <c r="VHG13" s="122"/>
      <c r="VHH13" s="122"/>
      <c r="VHI13" s="122"/>
      <c r="VHJ13" s="122"/>
      <c r="VHK13" s="122"/>
      <c r="VHL13" s="122"/>
      <c r="VHM13" s="122"/>
      <c r="VHN13" s="122"/>
      <c r="VHO13" s="122"/>
      <c r="VHP13" s="122"/>
      <c r="VHQ13" s="122"/>
      <c r="VHR13" s="122"/>
      <c r="VHS13" s="122"/>
      <c r="VHT13" s="122"/>
      <c r="VHU13" s="122"/>
      <c r="VHV13" s="122"/>
      <c r="VHW13" s="122"/>
      <c r="VHX13" s="122"/>
      <c r="VHY13" s="122"/>
      <c r="VHZ13" s="122"/>
      <c r="VIA13" s="122"/>
      <c r="VIB13" s="122"/>
      <c r="VIC13" s="122"/>
      <c r="VID13" s="122"/>
      <c r="VIE13" s="122"/>
      <c r="VIF13" s="122"/>
      <c r="VIG13" s="122"/>
      <c r="VIH13" s="122"/>
      <c r="VII13" s="122"/>
      <c r="VIJ13" s="122"/>
      <c r="VIK13" s="122"/>
      <c r="VIL13" s="122"/>
      <c r="VIM13" s="122"/>
      <c r="VIN13" s="122"/>
      <c r="VIO13" s="122"/>
      <c r="VIP13" s="122"/>
      <c r="VIQ13" s="122"/>
      <c r="VIR13" s="122"/>
      <c r="VIS13" s="122"/>
      <c r="VIT13" s="122"/>
      <c r="VIU13" s="122"/>
      <c r="VIV13" s="122"/>
      <c r="VIW13" s="122"/>
      <c r="VIX13" s="122"/>
      <c r="VIY13" s="122"/>
      <c r="VIZ13" s="122"/>
      <c r="VJA13" s="122"/>
      <c r="VJB13" s="122"/>
      <c r="VJC13" s="122"/>
      <c r="VJD13" s="122"/>
      <c r="VJE13" s="122"/>
      <c r="VJF13" s="122"/>
      <c r="VJG13" s="122"/>
      <c r="VJH13" s="122"/>
      <c r="VJI13" s="122"/>
      <c r="VJJ13" s="122"/>
      <c r="VJK13" s="122"/>
      <c r="VJL13" s="122"/>
      <c r="VJM13" s="122"/>
      <c r="VJN13" s="122"/>
      <c r="VJO13" s="122"/>
      <c r="VJP13" s="122"/>
      <c r="VJQ13" s="122"/>
      <c r="VJR13" s="122"/>
      <c r="VJS13" s="122"/>
      <c r="VJT13" s="122"/>
      <c r="VJU13" s="122"/>
      <c r="VJV13" s="122"/>
      <c r="VJW13" s="122"/>
      <c r="VJX13" s="122"/>
      <c r="VJY13" s="122"/>
      <c r="VJZ13" s="122"/>
      <c r="VKA13" s="122"/>
      <c r="VKB13" s="122"/>
      <c r="VKC13" s="122"/>
      <c r="VKD13" s="122"/>
      <c r="VKE13" s="122"/>
      <c r="VKF13" s="122"/>
      <c r="VKG13" s="122"/>
      <c r="VKH13" s="122"/>
      <c r="VKI13" s="122"/>
      <c r="VKJ13" s="122"/>
      <c r="VKK13" s="122"/>
      <c r="VKL13" s="122"/>
      <c r="VKM13" s="122"/>
      <c r="VKN13" s="122"/>
      <c r="VKO13" s="122"/>
      <c r="VKP13" s="122"/>
      <c r="VKQ13" s="122"/>
      <c r="VKR13" s="122"/>
      <c r="VKS13" s="122"/>
      <c r="VKT13" s="122"/>
      <c r="VKU13" s="122"/>
      <c r="VKV13" s="122"/>
      <c r="VKW13" s="122"/>
      <c r="VKX13" s="122"/>
      <c r="VKY13" s="122"/>
      <c r="VKZ13" s="122"/>
      <c r="VLA13" s="122"/>
      <c r="VLB13" s="122"/>
      <c r="VLC13" s="122"/>
      <c r="VLD13" s="122"/>
      <c r="VLE13" s="122"/>
      <c r="VLF13" s="122"/>
      <c r="VLG13" s="122"/>
      <c r="VLH13" s="122"/>
      <c r="VLI13" s="122"/>
      <c r="VLJ13" s="122"/>
      <c r="VLK13" s="122"/>
      <c r="VLL13" s="122"/>
      <c r="VLM13" s="122"/>
      <c r="VLN13" s="122"/>
      <c r="VLO13" s="122"/>
      <c r="VLP13" s="122"/>
      <c r="VLQ13" s="122"/>
      <c r="VLR13" s="122"/>
      <c r="VLS13" s="122"/>
      <c r="VLT13" s="122"/>
      <c r="VLU13" s="122"/>
      <c r="VLV13" s="122"/>
      <c r="VLW13" s="122"/>
      <c r="VLX13" s="122"/>
      <c r="VLY13" s="122"/>
      <c r="VLZ13" s="122"/>
      <c r="VMA13" s="122"/>
      <c r="VMB13" s="122"/>
      <c r="VMC13" s="122"/>
      <c r="VMD13" s="122"/>
      <c r="VME13" s="122"/>
      <c r="VMF13" s="122"/>
      <c r="VMG13" s="122"/>
      <c r="VMH13" s="122"/>
      <c r="VMI13" s="122"/>
      <c r="VMJ13" s="122"/>
      <c r="VMK13" s="122"/>
      <c r="VML13" s="122"/>
      <c r="VMM13" s="122"/>
      <c r="VMN13" s="122"/>
      <c r="VMO13" s="122"/>
      <c r="VMP13" s="122"/>
      <c r="VMQ13" s="122"/>
      <c r="VMR13" s="122"/>
      <c r="VMS13" s="122"/>
      <c r="VMT13" s="122"/>
      <c r="VMU13" s="122"/>
      <c r="VMV13" s="122"/>
      <c r="VMW13" s="122"/>
      <c r="VMX13" s="122"/>
      <c r="VMY13" s="122"/>
      <c r="VMZ13" s="122"/>
      <c r="VNA13" s="122"/>
      <c r="VNB13" s="122"/>
      <c r="VNC13" s="122"/>
      <c r="VND13" s="122"/>
      <c r="VNE13" s="122"/>
      <c r="VNF13" s="122"/>
      <c r="VNG13" s="122"/>
      <c r="VNH13" s="122"/>
      <c r="VNI13" s="122"/>
      <c r="VNJ13" s="122"/>
      <c r="VNK13" s="122"/>
      <c r="VNL13" s="122"/>
      <c r="VNM13" s="122"/>
      <c r="VNN13" s="122"/>
      <c r="VNO13" s="122"/>
      <c r="VNP13" s="122"/>
      <c r="VNQ13" s="122"/>
      <c r="VNR13" s="122"/>
      <c r="VNS13" s="122"/>
      <c r="VNT13" s="122"/>
      <c r="VNU13" s="122"/>
      <c r="VNV13" s="122"/>
      <c r="VNW13" s="122"/>
      <c r="VNX13" s="122"/>
      <c r="VNY13" s="122"/>
      <c r="VNZ13" s="122"/>
      <c r="VOA13" s="122"/>
      <c r="VOB13" s="122"/>
      <c r="VOC13" s="122"/>
      <c r="VOD13" s="122"/>
      <c r="VOE13" s="122"/>
      <c r="VOF13" s="122"/>
      <c r="VOG13" s="122"/>
      <c r="VOH13" s="122"/>
      <c r="VOI13" s="122"/>
      <c r="VOJ13" s="122"/>
      <c r="VOK13" s="122"/>
      <c r="VOL13" s="122"/>
      <c r="VOM13" s="122"/>
      <c r="VON13" s="122"/>
      <c r="VOO13" s="122"/>
      <c r="VOP13" s="122"/>
      <c r="VOQ13" s="122"/>
      <c r="VOR13" s="122"/>
      <c r="VOS13" s="122"/>
      <c r="VOT13" s="122"/>
      <c r="VOU13" s="122"/>
      <c r="VOV13" s="122"/>
      <c r="VOW13" s="122"/>
      <c r="VOX13" s="122"/>
      <c r="VOY13" s="122"/>
      <c r="VOZ13" s="122"/>
      <c r="VPA13" s="122"/>
      <c r="VPB13" s="122"/>
      <c r="VPC13" s="122"/>
      <c r="VPD13" s="122"/>
      <c r="VPE13" s="122"/>
      <c r="VPF13" s="122"/>
      <c r="VPG13" s="122"/>
      <c r="VPH13" s="122"/>
      <c r="VPI13" s="122"/>
      <c r="VPJ13" s="122"/>
      <c r="VPK13" s="122"/>
      <c r="VPL13" s="122"/>
      <c r="VPM13" s="122"/>
      <c r="VPN13" s="122"/>
      <c r="VPO13" s="122"/>
      <c r="VPP13" s="122"/>
      <c r="VPQ13" s="122"/>
      <c r="VPR13" s="122"/>
      <c r="VPS13" s="122"/>
      <c r="VPT13" s="122"/>
      <c r="VPU13" s="122"/>
      <c r="VPV13" s="122"/>
      <c r="VPW13" s="122"/>
      <c r="VPX13" s="122"/>
      <c r="VPY13" s="122"/>
      <c r="VPZ13" s="122"/>
      <c r="VQA13" s="122"/>
      <c r="VQB13" s="122"/>
      <c r="VQC13" s="122"/>
      <c r="VQD13" s="122"/>
      <c r="VQE13" s="122"/>
      <c r="VQF13" s="122"/>
      <c r="VQG13" s="122"/>
      <c r="VQH13" s="122"/>
      <c r="VQI13" s="122"/>
      <c r="VQJ13" s="122"/>
      <c r="VQK13" s="122"/>
      <c r="VQL13" s="122"/>
      <c r="VQM13" s="122"/>
      <c r="VQN13" s="122"/>
      <c r="VQO13" s="122"/>
      <c r="VQP13" s="122"/>
      <c r="VQQ13" s="122"/>
      <c r="VQR13" s="122"/>
      <c r="VQS13" s="122"/>
      <c r="VQT13" s="122"/>
      <c r="VQU13" s="122"/>
      <c r="VQV13" s="122"/>
      <c r="VQW13" s="122"/>
      <c r="VQX13" s="122"/>
      <c r="VQY13" s="122"/>
      <c r="VQZ13" s="122"/>
      <c r="VRA13" s="122"/>
      <c r="VRB13" s="122"/>
      <c r="VRC13" s="122"/>
      <c r="VRD13" s="122"/>
      <c r="VRE13" s="122"/>
      <c r="VRF13" s="122"/>
      <c r="VRG13" s="122"/>
      <c r="VRH13" s="122"/>
      <c r="VRI13" s="122"/>
      <c r="VRJ13" s="122"/>
      <c r="VRK13" s="122"/>
      <c r="VRL13" s="122"/>
      <c r="VRM13" s="122"/>
      <c r="VRN13" s="122"/>
      <c r="VRO13" s="122"/>
      <c r="VRP13" s="122"/>
      <c r="VRQ13" s="122"/>
      <c r="VRR13" s="122"/>
      <c r="VRS13" s="122"/>
      <c r="VRT13" s="122"/>
      <c r="VRU13" s="122"/>
      <c r="VRV13" s="122"/>
      <c r="VRW13" s="122"/>
      <c r="VRX13" s="122"/>
      <c r="VRY13" s="122"/>
      <c r="VRZ13" s="122"/>
      <c r="VSA13" s="122"/>
      <c r="VSB13" s="122"/>
      <c r="VSC13" s="122"/>
      <c r="VSD13" s="122"/>
      <c r="VSE13" s="122"/>
      <c r="VSF13" s="122"/>
      <c r="VSG13" s="122"/>
      <c r="VSH13" s="122"/>
      <c r="VSI13" s="122"/>
      <c r="VSJ13" s="122"/>
      <c r="VSK13" s="122"/>
      <c r="VSL13" s="122"/>
      <c r="VSM13" s="122"/>
      <c r="VSN13" s="122"/>
      <c r="VSO13" s="122"/>
      <c r="VSP13" s="122"/>
      <c r="VSQ13" s="122"/>
      <c r="VSR13" s="122"/>
      <c r="VSS13" s="122"/>
      <c r="VST13" s="122"/>
      <c r="VSU13" s="122"/>
      <c r="VSV13" s="122"/>
      <c r="VSW13" s="122"/>
      <c r="VSX13" s="122"/>
      <c r="VSY13" s="122"/>
      <c r="VSZ13" s="122"/>
      <c r="VTA13" s="122"/>
      <c r="VTB13" s="122"/>
      <c r="VTC13" s="122"/>
      <c r="VTD13" s="122"/>
      <c r="VTE13" s="122"/>
      <c r="VTF13" s="122"/>
      <c r="VTG13" s="122"/>
      <c r="VTH13" s="122"/>
      <c r="VTI13" s="122"/>
      <c r="VTJ13" s="122"/>
      <c r="VTK13" s="122"/>
      <c r="VTL13" s="122"/>
      <c r="VTM13" s="122"/>
      <c r="VTN13" s="122"/>
      <c r="VTO13" s="122"/>
      <c r="VTP13" s="122"/>
      <c r="VTQ13" s="122"/>
      <c r="VTR13" s="122"/>
      <c r="VTS13" s="122"/>
      <c r="VTT13" s="122"/>
      <c r="VTU13" s="122"/>
      <c r="VTV13" s="122"/>
      <c r="VTW13" s="122"/>
      <c r="VTX13" s="122"/>
      <c r="VTY13" s="122"/>
      <c r="VTZ13" s="122"/>
      <c r="VUA13" s="122"/>
      <c r="VUB13" s="122"/>
      <c r="VUC13" s="122"/>
      <c r="VUD13" s="122"/>
      <c r="VUE13" s="122"/>
      <c r="VUF13" s="122"/>
      <c r="VUG13" s="122"/>
      <c r="VUH13" s="122"/>
      <c r="VUI13" s="122"/>
      <c r="VUJ13" s="122"/>
      <c r="VUK13" s="122"/>
      <c r="VUL13" s="122"/>
      <c r="VUM13" s="122"/>
      <c r="VUN13" s="122"/>
      <c r="VUO13" s="122"/>
      <c r="VUP13" s="122"/>
      <c r="VUQ13" s="122"/>
      <c r="VUR13" s="122"/>
      <c r="VUS13" s="122"/>
      <c r="VUT13" s="122"/>
      <c r="VUU13" s="122"/>
      <c r="VUV13" s="122"/>
      <c r="VUW13" s="122"/>
      <c r="VUX13" s="122"/>
      <c r="VUY13" s="122"/>
      <c r="VUZ13" s="122"/>
      <c r="VVA13" s="122"/>
      <c r="VVB13" s="122"/>
      <c r="VVC13" s="122"/>
      <c r="VVD13" s="122"/>
      <c r="VVE13" s="122"/>
      <c r="VVF13" s="122"/>
      <c r="VVG13" s="122"/>
      <c r="VVH13" s="122"/>
      <c r="VVI13" s="122"/>
      <c r="VVJ13" s="122"/>
      <c r="VVK13" s="122"/>
      <c r="VVL13" s="122"/>
      <c r="VVM13" s="122"/>
      <c r="VVN13" s="122"/>
      <c r="VVO13" s="122"/>
      <c r="VVP13" s="122"/>
      <c r="VVQ13" s="122"/>
      <c r="VVR13" s="122"/>
      <c r="VVS13" s="122"/>
      <c r="VVT13" s="122"/>
      <c r="VVU13" s="122"/>
      <c r="VVV13" s="122"/>
      <c r="VVW13" s="122"/>
      <c r="VVX13" s="122"/>
      <c r="VVY13" s="122"/>
      <c r="VVZ13" s="122"/>
      <c r="VWA13" s="122"/>
      <c r="VWB13" s="122"/>
      <c r="VWC13" s="122"/>
      <c r="VWD13" s="122"/>
      <c r="VWE13" s="122"/>
      <c r="VWF13" s="122"/>
      <c r="VWG13" s="122"/>
      <c r="VWH13" s="122"/>
      <c r="VWI13" s="122"/>
      <c r="VWJ13" s="122"/>
      <c r="VWK13" s="122"/>
      <c r="VWL13" s="122"/>
      <c r="VWM13" s="122"/>
      <c r="VWN13" s="122"/>
      <c r="VWO13" s="122"/>
      <c r="VWP13" s="122"/>
      <c r="VWQ13" s="122"/>
      <c r="VWR13" s="122"/>
      <c r="VWS13" s="122"/>
      <c r="VWT13" s="122"/>
      <c r="VWU13" s="122"/>
      <c r="VWV13" s="122"/>
      <c r="VWW13" s="122"/>
      <c r="VWX13" s="122"/>
      <c r="VWY13" s="122"/>
      <c r="VWZ13" s="122"/>
      <c r="VXA13" s="122"/>
      <c r="VXB13" s="122"/>
      <c r="VXC13" s="122"/>
      <c r="VXD13" s="122"/>
      <c r="VXE13" s="122"/>
      <c r="VXF13" s="122"/>
      <c r="VXG13" s="122"/>
      <c r="VXH13" s="122"/>
      <c r="VXI13" s="122"/>
      <c r="VXJ13" s="122"/>
      <c r="VXK13" s="122"/>
      <c r="VXL13" s="122"/>
      <c r="VXM13" s="122"/>
      <c r="VXN13" s="122"/>
      <c r="VXO13" s="122"/>
      <c r="VXP13" s="122"/>
      <c r="VXQ13" s="122"/>
      <c r="VXR13" s="122"/>
      <c r="VXS13" s="122"/>
      <c r="VXT13" s="122"/>
      <c r="VXU13" s="122"/>
      <c r="VXV13" s="122"/>
      <c r="VXW13" s="122"/>
      <c r="VXX13" s="122"/>
      <c r="VXY13" s="122"/>
      <c r="VXZ13" s="122"/>
      <c r="VYA13" s="122"/>
      <c r="VYB13" s="122"/>
      <c r="VYC13" s="122"/>
      <c r="VYD13" s="122"/>
      <c r="VYE13" s="122"/>
      <c r="VYF13" s="122"/>
      <c r="VYG13" s="122"/>
      <c r="VYH13" s="122"/>
      <c r="VYI13" s="122"/>
      <c r="VYJ13" s="122"/>
      <c r="VYK13" s="122"/>
      <c r="VYL13" s="122"/>
      <c r="VYM13" s="122"/>
      <c r="VYN13" s="122"/>
      <c r="VYO13" s="122"/>
      <c r="VYP13" s="122"/>
      <c r="VYQ13" s="122"/>
      <c r="VYR13" s="122"/>
      <c r="VYS13" s="122"/>
      <c r="VYT13" s="122"/>
      <c r="VYU13" s="122"/>
      <c r="VYV13" s="122"/>
      <c r="VYW13" s="122"/>
      <c r="VYX13" s="122"/>
      <c r="VYY13" s="122"/>
      <c r="VYZ13" s="122"/>
      <c r="VZA13" s="122"/>
      <c r="VZB13" s="122"/>
      <c r="VZC13" s="122"/>
      <c r="VZD13" s="122"/>
      <c r="VZE13" s="122"/>
      <c r="VZF13" s="122"/>
      <c r="VZG13" s="122"/>
      <c r="VZH13" s="122"/>
      <c r="VZI13" s="122"/>
      <c r="VZJ13" s="122"/>
      <c r="VZK13" s="122"/>
      <c r="VZL13" s="122"/>
      <c r="VZM13" s="122"/>
      <c r="VZN13" s="122"/>
      <c r="VZO13" s="122"/>
      <c r="VZP13" s="122"/>
      <c r="VZQ13" s="122"/>
      <c r="VZR13" s="122"/>
      <c r="VZS13" s="122"/>
      <c r="VZT13" s="122"/>
      <c r="VZU13" s="122"/>
      <c r="VZV13" s="122"/>
      <c r="VZW13" s="122"/>
      <c r="VZX13" s="122"/>
      <c r="VZY13" s="122"/>
      <c r="VZZ13" s="122"/>
      <c r="WAA13" s="122"/>
      <c r="WAB13" s="122"/>
      <c r="WAC13" s="122"/>
      <c r="WAD13" s="122"/>
      <c r="WAE13" s="122"/>
      <c r="WAF13" s="122"/>
      <c r="WAG13" s="122"/>
      <c r="WAH13" s="122"/>
      <c r="WAI13" s="122"/>
      <c r="WAJ13" s="122"/>
      <c r="WAK13" s="122"/>
      <c r="WAL13" s="122"/>
      <c r="WAM13" s="122"/>
      <c r="WAN13" s="122"/>
      <c r="WAO13" s="122"/>
      <c r="WAP13" s="122"/>
      <c r="WAQ13" s="122"/>
      <c r="WAR13" s="122"/>
      <c r="WAS13" s="122"/>
      <c r="WAT13" s="122"/>
      <c r="WAU13" s="122"/>
      <c r="WAV13" s="122"/>
      <c r="WAW13" s="122"/>
      <c r="WAX13" s="122"/>
      <c r="WAY13" s="122"/>
      <c r="WAZ13" s="122"/>
      <c r="WBA13" s="122"/>
      <c r="WBB13" s="122"/>
      <c r="WBC13" s="122"/>
      <c r="WBD13" s="122"/>
      <c r="WBE13" s="122"/>
      <c r="WBF13" s="122"/>
      <c r="WBG13" s="122"/>
      <c r="WBH13" s="122"/>
      <c r="WBI13" s="122"/>
      <c r="WBJ13" s="122"/>
      <c r="WBK13" s="122"/>
      <c r="WBL13" s="122"/>
      <c r="WBM13" s="122"/>
      <c r="WBN13" s="122"/>
      <c r="WBO13" s="122"/>
      <c r="WBP13" s="122"/>
      <c r="WBQ13" s="122"/>
      <c r="WBR13" s="122"/>
      <c r="WBS13" s="122"/>
      <c r="WBT13" s="122"/>
      <c r="WBU13" s="122"/>
      <c r="WBV13" s="122"/>
      <c r="WBW13" s="122"/>
      <c r="WBX13" s="122"/>
      <c r="WBY13" s="122"/>
      <c r="WBZ13" s="122"/>
      <c r="WCA13" s="122"/>
      <c r="WCB13" s="122"/>
      <c r="WCC13" s="122"/>
      <c r="WCD13" s="122"/>
      <c r="WCE13" s="122"/>
      <c r="WCF13" s="122"/>
      <c r="WCG13" s="122"/>
      <c r="WCH13" s="122"/>
      <c r="WCI13" s="122"/>
      <c r="WCJ13" s="122"/>
      <c r="WCK13" s="122"/>
      <c r="WCL13" s="122"/>
      <c r="WCM13" s="122"/>
      <c r="WCN13" s="122"/>
      <c r="WCO13" s="122"/>
      <c r="WCP13" s="122"/>
      <c r="WCQ13" s="122"/>
      <c r="WCR13" s="122"/>
      <c r="WCS13" s="122"/>
      <c r="WCT13" s="122"/>
      <c r="WCU13" s="122"/>
      <c r="WCV13" s="122"/>
      <c r="WCW13" s="122"/>
      <c r="WCX13" s="122"/>
      <c r="WCY13" s="122"/>
      <c r="WCZ13" s="122"/>
      <c r="WDA13" s="122"/>
      <c r="WDB13" s="122"/>
      <c r="WDC13" s="122"/>
      <c r="WDD13" s="122"/>
      <c r="WDE13" s="122"/>
      <c r="WDF13" s="122"/>
      <c r="WDG13" s="122"/>
      <c r="WDH13" s="122"/>
      <c r="WDI13" s="122"/>
      <c r="WDJ13" s="122"/>
      <c r="WDK13" s="122"/>
      <c r="WDL13" s="122"/>
      <c r="WDM13" s="122"/>
      <c r="WDN13" s="122"/>
      <c r="WDO13" s="122"/>
      <c r="WDP13" s="122"/>
      <c r="WDQ13" s="122"/>
      <c r="WDR13" s="122"/>
      <c r="WDS13" s="122"/>
      <c r="WDT13" s="122"/>
      <c r="WDU13" s="122"/>
      <c r="WDV13" s="122"/>
      <c r="WDW13" s="122"/>
      <c r="WDX13" s="122"/>
      <c r="WDY13" s="122"/>
      <c r="WDZ13" s="122"/>
      <c r="WEA13" s="122"/>
      <c r="WEB13" s="122"/>
      <c r="WEC13" s="122"/>
      <c r="WED13" s="122"/>
      <c r="WEE13" s="122"/>
      <c r="WEF13" s="122"/>
      <c r="WEG13" s="122"/>
      <c r="WEH13" s="122"/>
      <c r="WEI13" s="122"/>
      <c r="WEJ13" s="122"/>
      <c r="WEK13" s="122"/>
      <c r="WEL13" s="122"/>
      <c r="WEM13" s="122"/>
      <c r="WEN13" s="122"/>
      <c r="WEO13" s="122"/>
      <c r="WEP13" s="122"/>
      <c r="WEQ13" s="122"/>
      <c r="WER13" s="122"/>
      <c r="WES13" s="122"/>
      <c r="WET13" s="122"/>
      <c r="WEU13" s="122"/>
      <c r="WEV13" s="122"/>
      <c r="WEW13" s="122"/>
      <c r="WEX13" s="122"/>
      <c r="WEY13" s="122"/>
      <c r="WEZ13" s="122"/>
      <c r="WFA13" s="122"/>
      <c r="WFB13" s="122"/>
      <c r="WFC13" s="122"/>
      <c r="WFD13" s="122"/>
      <c r="WFE13" s="122"/>
      <c r="WFF13" s="122"/>
      <c r="WFG13" s="122"/>
      <c r="WFH13" s="122"/>
      <c r="WFI13" s="122"/>
      <c r="WFJ13" s="122"/>
      <c r="WFK13" s="122"/>
      <c r="WFL13" s="122"/>
      <c r="WFM13" s="122"/>
      <c r="WFN13" s="122"/>
      <c r="WFO13" s="122"/>
      <c r="WFP13" s="122"/>
      <c r="WFQ13" s="122"/>
      <c r="WFR13" s="122"/>
      <c r="WFS13" s="122"/>
      <c r="WFT13" s="122"/>
      <c r="WFU13" s="122"/>
      <c r="WFV13" s="122"/>
      <c r="WFW13" s="122"/>
      <c r="WFX13" s="122"/>
      <c r="WFY13" s="122"/>
      <c r="WFZ13" s="122"/>
      <c r="WGA13" s="122"/>
      <c r="WGB13" s="122"/>
      <c r="WGC13" s="122"/>
      <c r="WGD13" s="122"/>
      <c r="WGE13" s="122"/>
      <c r="WGF13" s="122"/>
      <c r="WGG13" s="122"/>
      <c r="WGH13" s="122"/>
      <c r="WGI13" s="122"/>
      <c r="WGJ13" s="122"/>
      <c r="WGK13" s="122"/>
      <c r="WGL13" s="122"/>
      <c r="WGM13" s="122"/>
      <c r="WGN13" s="122"/>
      <c r="WGO13" s="122"/>
      <c r="WGP13" s="122"/>
      <c r="WGQ13" s="122"/>
      <c r="WGR13" s="122"/>
      <c r="WGS13" s="122"/>
      <c r="WGT13" s="122"/>
      <c r="WGU13" s="122"/>
      <c r="WGV13" s="122"/>
      <c r="WGW13" s="122"/>
      <c r="WGX13" s="122"/>
      <c r="WGY13" s="122"/>
      <c r="WGZ13" s="122"/>
      <c r="WHA13" s="122"/>
      <c r="WHB13" s="122"/>
      <c r="WHC13" s="122"/>
      <c r="WHD13" s="122"/>
      <c r="WHE13" s="122"/>
      <c r="WHF13" s="122"/>
      <c r="WHG13" s="122"/>
      <c r="WHH13" s="122"/>
      <c r="WHI13" s="122"/>
      <c r="WHJ13" s="122"/>
      <c r="WHK13" s="122"/>
      <c r="WHL13" s="122"/>
      <c r="WHM13" s="122"/>
      <c r="WHN13" s="122"/>
      <c r="WHO13" s="122"/>
      <c r="WHP13" s="122"/>
      <c r="WHQ13" s="122"/>
      <c r="WHR13" s="122"/>
      <c r="WHS13" s="122"/>
      <c r="WHT13" s="122"/>
      <c r="WHU13" s="122"/>
      <c r="WHV13" s="122"/>
      <c r="WHW13" s="122"/>
      <c r="WHX13" s="122"/>
      <c r="WHY13" s="122"/>
      <c r="WHZ13" s="122"/>
      <c r="WIA13" s="122"/>
      <c r="WIB13" s="122"/>
      <c r="WIC13" s="122"/>
      <c r="WID13" s="122"/>
      <c r="WIE13" s="122"/>
      <c r="WIF13" s="122"/>
      <c r="WIG13" s="122"/>
      <c r="WIH13" s="122"/>
      <c r="WII13" s="122"/>
      <c r="WIJ13" s="122"/>
      <c r="WIK13" s="122"/>
      <c r="WIL13" s="122"/>
      <c r="WIM13" s="122"/>
      <c r="WIN13" s="122"/>
      <c r="WIO13" s="122"/>
      <c r="WIP13" s="122"/>
      <c r="WIQ13" s="122"/>
      <c r="WIR13" s="122"/>
      <c r="WIS13" s="122"/>
      <c r="WIT13" s="122"/>
      <c r="WIU13" s="122"/>
      <c r="WIV13" s="122"/>
      <c r="WIW13" s="122"/>
      <c r="WIX13" s="122"/>
      <c r="WIY13" s="122"/>
      <c r="WIZ13" s="122"/>
      <c r="WJA13" s="122"/>
      <c r="WJB13" s="122"/>
      <c r="WJC13" s="122"/>
      <c r="WJD13" s="122"/>
      <c r="WJE13" s="122"/>
      <c r="WJF13" s="122"/>
      <c r="WJG13" s="122"/>
      <c r="WJH13" s="122"/>
      <c r="WJI13" s="122"/>
      <c r="WJJ13" s="122"/>
      <c r="WJK13" s="122"/>
      <c r="WJL13" s="122"/>
      <c r="WJM13" s="122"/>
      <c r="WJN13" s="122"/>
      <c r="WJO13" s="122"/>
      <c r="WJP13" s="122"/>
      <c r="WJQ13" s="122"/>
      <c r="WJR13" s="122"/>
      <c r="WJS13" s="122"/>
      <c r="WJT13" s="122"/>
      <c r="WJU13" s="122"/>
      <c r="WJV13" s="122"/>
      <c r="WJW13" s="122"/>
      <c r="WJX13" s="122"/>
      <c r="WJY13" s="122"/>
      <c r="WJZ13" s="122"/>
      <c r="WKA13" s="122"/>
      <c r="WKB13" s="122"/>
      <c r="WKC13" s="122"/>
      <c r="WKD13" s="122"/>
      <c r="WKE13" s="122"/>
      <c r="WKF13" s="122"/>
      <c r="WKG13" s="122"/>
      <c r="WKH13" s="122"/>
      <c r="WKI13" s="122"/>
      <c r="WKJ13" s="122"/>
      <c r="WKK13" s="122"/>
      <c r="WKL13" s="122"/>
      <c r="WKM13" s="122"/>
      <c r="WKN13" s="122"/>
      <c r="WKO13" s="122"/>
      <c r="WKP13" s="122"/>
      <c r="WKQ13" s="122"/>
      <c r="WKR13" s="122"/>
      <c r="WKS13" s="122"/>
      <c r="WKT13" s="122"/>
      <c r="WKU13" s="122"/>
      <c r="WKV13" s="122"/>
      <c r="WKW13" s="122"/>
      <c r="WKX13" s="122"/>
      <c r="WKY13" s="122"/>
      <c r="WKZ13" s="122"/>
      <c r="WLA13" s="122"/>
      <c r="WLB13" s="122"/>
      <c r="WLC13" s="122"/>
      <c r="WLD13" s="122"/>
      <c r="WLE13" s="122"/>
      <c r="WLF13" s="122"/>
      <c r="WLG13" s="122"/>
      <c r="WLH13" s="122"/>
      <c r="WLI13" s="122"/>
      <c r="WLJ13" s="122"/>
      <c r="WLK13" s="122"/>
      <c r="WLL13" s="122"/>
      <c r="WLM13" s="122"/>
      <c r="WLN13" s="122"/>
      <c r="WLO13" s="122"/>
      <c r="WLP13" s="122"/>
      <c r="WLQ13" s="122"/>
      <c r="WLR13" s="122"/>
      <c r="WLS13" s="122"/>
      <c r="WLT13" s="122"/>
      <c r="WLU13" s="122"/>
      <c r="WLV13" s="122"/>
      <c r="WLW13" s="122"/>
      <c r="WLX13" s="122"/>
      <c r="WLY13" s="122"/>
      <c r="WLZ13" s="122"/>
      <c r="WMA13" s="122"/>
      <c r="WMB13" s="122"/>
      <c r="WMC13" s="122"/>
      <c r="WMD13" s="122"/>
      <c r="WME13" s="122"/>
      <c r="WMF13" s="122"/>
      <c r="WMG13" s="122"/>
      <c r="WMH13" s="122"/>
      <c r="WMI13" s="122"/>
      <c r="WMJ13" s="122"/>
      <c r="WMK13" s="122"/>
      <c r="WML13" s="122"/>
      <c r="WMM13" s="122"/>
      <c r="WMN13" s="122"/>
      <c r="WMO13" s="122"/>
      <c r="WMP13" s="122"/>
      <c r="WMQ13" s="122"/>
      <c r="WMR13" s="122"/>
      <c r="WMS13" s="122"/>
      <c r="WMT13" s="122"/>
      <c r="WMU13" s="122"/>
      <c r="WMV13" s="122"/>
      <c r="WMW13" s="122"/>
      <c r="WMX13" s="122"/>
      <c r="WMY13" s="122"/>
      <c r="WMZ13" s="122"/>
      <c r="WNA13" s="122"/>
      <c r="WNB13" s="122"/>
      <c r="WNC13" s="122"/>
      <c r="WND13" s="122"/>
      <c r="WNE13" s="122"/>
      <c r="WNF13" s="122"/>
      <c r="WNG13" s="122"/>
      <c r="WNH13" s="122"/>
      <c r="WNI13" s="122"/>
      <c r="WNJ13" s="122"/>
      <c r="WNK13" s="122"/>
      <c r="WNL13" s="122"/>
      <c r="WNM13" s="122"/>
      <c r="WNN13" s="122"/>
      <c r="WNO13" s="122"/>
      <c r="WNP13" s="122"/>
      <c r="WNQ13" s="122"/>
      <c r="WNR13" s="122"/>
      <c r="WNS13" s="122"/>
      <c r="WNT13" s="122"/>
      <c r="WNU13" s="122"/>
      <c r="WNV13" s="122"/>
      <c r="WNW13" s="122"/>
      <c r="WNX13" s="122"/>
      <c r="WNY13" s="122"/>
      <c r="WNZ13" s="122"/>
      <c r="WOA13" s="122"/>
      <c r="WOB13" s="122"/>
      <c r="WOC13" s="122"/>
      <c r="WOD13" s="122"/>
      <c r="WOE13" s="122"/>
      <c r="WOF13" s="122"/>
      <c r="WOG13" s="122"/>
      <c r="WOH13" s="122"/>
      <c r="WOI13" s="122"/>
      <c r="WOJ13" s="122"/>
      <c r="WOK13" s="122"/>
      <c r="WOL13" s="122"/>
      <c r="WOM13" s="122"/>
      <c r="WON13" s="122"/>
      <c r="WOO13" s="122"/>
      <c r="WOP13" s="122"/>
      <c r="WOQ13" s="122"/>
      <c r="WOR13" s="122"/>
      <c r="WOS13" s="122"/>
      <c r="WOT13" s="122"/>
      <c r="WOU13" s="122"/>
      <c r="WOV13" s="122"/>
      <c r="WOW13" s="122"/>
      <c r="WOX13" s="122"/>
      <c r="WOY13" s="122"/>
      <c r="WOZ13" s="122"/>
      <c r="WPA13" s="122"/>
      <c r="WPB13" s="122"/>
      <c r="WPC13" s="122"/>
      <c r="WPD13" s="122"/>
      <c r="WPE13" s="122"/>
      <c r="WPF13" s="122"/>
      <c r="WPG13" s="122"/>
      <c r="WPH13" s="122"/>
      <c r="WPI13" s="122"/>
      <c r="WPJ13" s="122"/>
      <c r="WPK13" s="122"/>
      <c r="WPL13" s="122"/>
      <c r="WPM13" s="122"/>
      <c r="WPN13" s="122"/>
      <c r="WPO13" s="122"/>
      <c r="WPP13" s="122"/>
      <c r="WPQ13" s="122"/>
      <c r="WPR13" s="122"/>
      <c r="WPS13" s="122"/>
      <c r="WPT13" s="122"/>
      <c r="WPU13" s="122"/>
      <c r="WPV13" s="122"/>
      <c r="WPW13" s="122"/>
      <c r="WPX13" s="122"/>
      <c r="WPY13" s="122"/>
      <c r="WPZ13" s="122"/>
      <c r="WQA13" s="122"/>
      <c r="WQB13" s="122"/>
      <c r="WQC13" s="122"/>
      <c r="WQD13" s="122"/>
      <c r="WQE13" s="122"/>
      <c r="WQF13" s="122"/>
      <c r="WQG13" s="122"/>
      <c r="WQH13" s="122"/>
      <c r="WQI13" s="122"/>
      <c r="WQJ13" s="122"/>
      <c r="WQK13" s="122"/>
      <c r="WQL13" s="122"/>
      <c r="WQM13" s="122"/>
      <c r="WQN13" s="122"/>
      <c r="WQO13" s="122"/>
      <c r="WQP13" s="122"/>
      <c r="WQQ13" s="122"/>
      <c r="WQR13" s="122"/>
      <c r="WQS13" s="122"/>
      <c r="WQT13" s="122"/>
      <c r="WQU13" s="122"/>
      <c r="WQV13" s="122"/>
      <c r="WQW13" s="122"/>
      <c r="WQX13" s="122"/>
      <c r="WQY13" s="122"/>
      <c r="WQZ13" s="122"/>
      <c r="WRA13" s="122"/>
      <c r="WRB13" s="122"/>
      <c r="WRC13" s="122"/>
      <c r="WRD13" s="122"/>
      <c r="WRE13" s="122"/>
      <c r="WRF13" s="122"/>
      <c r="WRG13" s="122"/>
      <c r="WRH13" s="122"/>
      <c r="WRI13" s="122"/>
      <c r="WRJ13" s="122"/>
      <c r="WRK13" s="122"/>
      <c r="WRL13" s="122"/>
      <c r="WRM13" s="122"/>
      <c r="WRN13" s="122"/>
      <c r="WRO13" s="122"/>
      <c r="WRP13" s="122"/>
      <c r="WRQ13" s="122"/>
      <c r="WRR13" s="122"/>
      <c r="WRS13" s="122"/>
      <c r="WRT13" s="122"/>
      <c r="WRU13" s="122"/>
      <c r="WRV13" s="122"/>
      <c r="WRW13" s="122"/>
      <c r="WRX13" s="122"/>
      <c r="WRY13" s="122"/>
      <c r="WRZ13" s="122"/>
      <c r="WSA13" s="122"/>
      <c r="WSB13" s="122"/>
      <c r="WSC13" s="122"/>
      <c r="WSD13" s="122"/>
      <c r="WSE13" s="122"/>
      <c r="WSF13" s="122"/>
      <c r="WSG13" s="122"/>
      <c r="WSH13" s="122"/>
      <c r="WSI13" s="122"/>
      <c r="WSJ13" s="122"/>
      <c r="WSK13" s="122"/>
      <c r="WSL13" s="122"/>
      <c r="WSM13" s="122"/>
      <c r="WSN13" s="122"/>
      <c r="WSO13" s="122"/>
      <c r="WSP13" s="122"/>
      <c r="WSQ13" s="122"/>
      <c r="WSR13" s="122"/>
      <c r="WSS13" s="122"/>
      <c r="WST13" s="122"/>
      <c r="WSU13" s="122"/>
      <c r="WSV13" s="122"/>
      <c r="WSW13" s="122"/>
      <c r="WSX13" s="122"/>
      <c r="WSY13" s="122"/>
      <c r="WSZ13" s="122"/>
      <c r="WTA13" s="122"/>
      <c r="WTB13" s="122"/>
      <c r="WTC13" s="122"/>
      <c r="WTD13" s="122"/>
      <c r="WTE13" s="122"/>
      <c r="WTF13" s="122"/>
      <c r="WTG13" s="122"/>
      <c r="WTH13" s="122"/>
      <c r="WTI13" s="122"/>
      <c r="WTJ13" s="122"/>
      <c r="WTK13" s="122"/>
      <c r="WTL13" s="122"/>
      <c r="WTM13" s="122"/>
      <c r="WTN13" s="122"/>
      <c r="WTO13" s="122"/>
      <c r="WTP13" s="122"/>
      <c r="WTQ13" s="122"/>
      <c r="WTR13" s="122"/>
      <c r="WTS13" s="122"/>
      <c r="WTT13" s="122"/>
      <c r="WTU13" s="122"/>
      <c r="WTV13" s="122"/>
      <c r="WTW13" s="122"/>
      <c r="WTX13" s="122"/>
      <c r="WTY13" s="122"/>
      <c r="WTZ13" s="122"/>
      <c r="WUA13" s="122"/>
      <c r="WUB13" s="122"/>
      <c r="WUC13" s="122"/>
      <c r="WUD13" s="122"/>
      <c r="WUE13" s="122"/>
      <c r="WUF13" s="122"/>
      <c r="WUG13" s="122"/>
      <c r="WUH13" s="122"/>
      <c r="WUI13" s="122"/>
      <c r="WUJ13" s="122"/>
      <c r="WUK13" s="122"/>
      <c r="WUL13" s="122"/>
      <c r="WUM13" s="122"/>
      <c r="WUN13" s="122"/>
      <c r="WUO13" s="122"/>
      <c r="WUP13" s="122"/>
      <c r="WUQ13" s="122"/>
      <c r="WUR13" s="122"/>
      <c r="WUS13" s="122"/>
      <c r="WUT13" s="122"/>
      <c r="WUU13" s="122"/>
      <c r="WUV13" s="122"/>
      <c r="WUW13" s="122"/>
      <c r="WUX13" s="122"/>
      <c r="WUY13" s="122"/>
      <c r="WUZ13" s="122"/>
      <c r="WVA13" s="122"/>
      <c r="WVB13" s="122"/>
      <c r="WVC13" s="122"/>
      <c r="WVD13" s="122"/>
      <c r="WVE13" s="122"/>
      <c r="WVF13" s="122"/>
      <c r="WVG13" s="122"/>
      <c r="WVH13" s="122"/>
      <c r="WVI13" s="122"/>
      <c r="WVJ13" s="122"/>
      <c r="WVK13" s="122"/>
      <c r="WVL13" s="122"/>
      <c r="WVM13" s="122"/>
      <c r="WVN13" s="122"/>
      <c r="WVO13" s="122"/>
      <c r="WVP13" s="122"/>
      <c r="WVQ13" s="122"/>
      <c r="WVR13" s="122"/>
      <c r="WVS13" s="122"/>
      <c r="WVT13" s="122"/>
      <c r="WVU13" s="122"/>
      <c r="WVV13" s="122"/>
      <c r="WVW13" s="122"/>
      <c r="WVX13" s="122"/>
      <c r="WVY13" s="122"/>
      <c r="WVZ13" s="122"/>
      <c r="WWA13" s="122"/>
      <c r="WWB13" s="122"/>
      <c r="WWC13" s="122"/>
      <c r="WWD13" s="122"/>
      <c r="WWE13" s="122"/>
      <c r="WWF13" s="122"/>
      <c r="WWG13" s="122"/>
      <c r="WWH13" s="122"/>
      <c r="WWI13" s="122"/>
      <c r="WWJ13" s="122"/>
      <c r="WWK13" s="122"/>
      <c r="WWL13" s="122"/>
      <c r="WWM13" s="122"/>
      <c r="WWN13" s="122"/>
      <c r="WWO13" s="122"/>
      <c r="WWP13" s="122"/>
      <c r="WWQ13" s="122"/>
      <c r="WWR13" s="122"/>
      <c r="WWS13" s="122"/>
      <c r="WWT13" s="122"/>
      <c r="WWU13" s="122"/>
      <c r="WWV13" s="122"/>
      <c r="WWW13" s="122"/>
      <c r="WWX13" s="122"/>
      <c r="WWY13" s="122"/>
      <c r="WWZ13" s="122"/>
      <c r="WXA13" s="122"/>
      <c r="WXB13" s="122"/>
      <c r="WXC13" s="122"/>
      <c r="WXD13" s="122"/>
      <c r="WXE13" s="122"/>
      <c r="WXF13" s="122"/>
      <c r="WXG13" s="122"/>
      <c r="WXH13" s="122"/>
      <c r="WXI13" s="122"/>
      <c r="WXJ13" s="122"/>
      <c r="WXK13" s="122"/>
      <c r="WXL13" s="122"/>
      <c r="WXM13" s="122"/>
      <c r="WXN13" s="122"/>
      <c r="WXO13" s="122"/>
      <c r="WXP13" s="122"/>
      <c r="WXQ13" s="122"/>
      <c r="WXR13" s="122"/>
      <c r="WXS13" s="122"/>
      <c r="WXT13" s="122"/>
      <c r="WXU13" s="122"/>
      <c r="WXV13" s="122"/>
      <c r="WXW13" s="122"/>
      <c r="WXX13" s="122"/>
      <c r="WXY13" s="122"/>
      <c r="WXZ13" s="122"/>
      <c r="WYA13" s="122"/>
      <c r="WYB13" s="122"/>
      <c r="WYC13" s="122"/>
      <c r="WYD13" s="122"/>
      <c r="WYE13" s="122"/>
      <c r="WYF13" s="122"/>
      <c r="WYG13" s="122"/>
      <c r="WYH13" s="122"/>
      <c r="WYI13" s="122"/>
      <c r="WYJ13" s="122"/>
      <c r="WYK13" s="122"/>
      <c r="WYL13" s="122"/>
      <c r="WYM13" s="122"/>
      <c r="WYN13" s="122"/>
      <c r="WYO13" s="122"/>
      <c r="WYP13" s="122"/>
      <c r="WYQ13" s="122"/>
      <c r="WYR13" s="122"/>
      <c r="WYS13" s="122"/>
      <c r="WYT13" s="122"/>
      <c r="WYU13" s="122"/>
      <c r="WYV13" s="122"/>
      <c r="WYW13" s="122"/>
      <c r="WYX13" s="122"/>
      <c r="WYY13" s="122"/>
      <c r="WYZ13" s="122"/>
      <c r="WZA13" s="122"/>
      <c r="WZB13" s="122"/>
      <c r="WZC13" s="122"/>
      <c r="WZD13" s="122"/>
      <c r="WZE13" s="122"/>
      <c r="WZF13" s="122"/>
      <c r="WZG13" s="122"/>
      <c r="WZH13" s="122"/>
      <c r="WZI13" s="122"/>
      <c r="WZJ13" s="122"/>
      <c r="WZK13" s="122"/>
      <c r="WZL13" s="122"/>
      <c r="WZM13" s="122"/>
      <c r="WZN13" s="122"/>
      <c r="WZO13" s="122"/>
      <c r="WZP13" s="122"/>
      <c r="WZQ13" s="122"/>
      <c r="WZR13" s="122"/>
      <c r="WZS13" s="122"/>
      <c r="WZT13" s="122"/>
      <c r="WZU13" s="122"/>
      <c r="WZV13" s="122"/>
      <c r="WZW13" s="122"/>
      <c r="WZX13" s="122"/>
      <c r="WZY13" s="122"/>
      <c r="WZZ13" s="122"/>
      <c r="XAA13" s="122"/>
      <c r="XAB13" s="122"/>
      <c r="XAC13" s="122"/>
      <c r="XAD13" s="122"/>
      <c r="XAE13" s="122"/>
      <c r="XAF13" s="122"/>
      <c r="XAG13" s="122"/>
      <c r="XAH13" s="122"/>
      <c r="XAI13" s="122"/>
      <c r="XAJ13" s="122"/>
      <c r="XAK13" s="122"/>
      <c r="XAL13" s="122"/>
      <c r="XAM13" s="122"/>
      <c r="XAN13" s="122"/>
      <c r="XAO13" s="122"/>
      <c r="XAP13" s="122"/>
      <c r="XAQ13" s="122"/>
      <c r="XAR13" s="122"/>
      <c r="XAS13" s="122"/>
      <c r="XAT13" s="122"/>
      <c r="XAU13" s="122"/>
      <c r="XAV13" s="122"/>
      <c r="XAW13" s="122"/>
      <c r="XAX13" s="122"/>
      <c r="XAY13" s="122"/>
      <c r="XAZ13" s="122"/>
      <c r="XBA13" s="122"/>
      <c r="XBB13" s="122"/>
      <c r="XBC13" s="122"/>
      <c r="XBD13" s="122"/>
      <c r="XBE13" s="122"/>
      <c r="XBF13" s="122"/>
      <c r="XBG13" s="122"/>
      <c r="XBH13" s="122"/>
      <c r="XBI13" s="122"/>
      <c r="XBJ13" s="122"/>
      <c r="XBK13" s="122"/>
      <c r="XBL13" s="122"/>
      <c r="XBM13" s="122"/>
      <c r="XBN13" s="122"/>
      <c r="XBO13" s="122"/>
      <c r="XBP13" s="122"/>
      <c r="XBQ13" s="122"/>
      <c r="XBR13" s="122"/>
      <c r="XBS13" s="122"/>
      <c r="XBT13" s="122"/>
      <c r="XBU13" s="122"/>
      <c r="XBV13" s="122"/>
      <c r="XBW13" s="122"/>
      <c r="XBX13" s="122"/>
      <c r="XBY13" s="122"/>
      <c r="XBZ13" s="122"/>
      <c r="XCA13" s="122"/>
      <c r="XCB13" s="122"/>
      <c r="XCC13" s="122"/>
      <c r="XCD13" s="122"/>
      <c r="XCE13" s="122"/>
      <c r="XCF13" s="122"/>
      <c r="XCG13" s="122"/>
      <c r="XCH13" s="122"/>
      <c r="XCI13" s="122"/>
      <c r="XCJ13" s="122"/>
      <c r="XCK13" s="122"/>
      <c r="XCL13" s="122"/>
      <c r="XCM13" s="122"/>
      <c r="XCN13" s="122"/>
      <c r="XCO13" s="122"/>
      <c r="XCP13" s="122"/>
      <c r="XCQ13" s="122"/>
      <c r="XCR13" s="122"/>
      <c r="XCS13" s="122"/>
      <c r="XCT13" s="122"/>
      <c r="XCU13" s="122"/>
      <c r="XCV13" s="122"/>
      <c r="XCW13" s="122"/>
      <c r="XCX13" s="122"/>
      <c r="XCY13" s="122"/>
      <c r="XCZ13" s="122"/>
      <c r="XDA13" s="122"/>
      <c r="XDB13" s="122"/>
      <c r="XDC13" s="122"/>
      <c r="XDD13" s="122"/>
      <c r="XDE13" s="122"/>
      <c r="XDF13" s="122"/>
      <c r="XDG13" s="122"/>
      <c r="XDH13" s="122"/>
      <c r="XDI13" s="122"/>
      <c r="XDJ13" s="122"/>
      <c r="XDK13" s="122"/>
      <c r="XDL13" s="122"/>
      <c r="XDM13" s="122"/>
      <c r="XDN13" s="122"/>
      <c r="XDO13" s="122"/>
      <c r="XDP13" s="122"/>
      <c r="XDQ13" s="122"/>
      <c r="XDR13" s="122"/>
      <c r="XDS13" s="122"/>
      <c r="XDT13" s="122"/>
      <c r="XDU13" s="122"/>
      <c r="XDV13" s="122"/>
      <c r="XDW13" s="122"/>
      <c r="XDX13" s="122"/>
      <c r="XDY13" s="122"/>
      <c r="XDZ13" s="122"/>
      <c r="XEA13" s="122"/>
      <c r="XEB13" s="122"/>
      <c r="XEC13" s="122"/>
      <c r="XED13" s="122"/>
      <c r="XEE13" s="122"/>
      <c r="XEF13" s="122"/>
      <c r="XEG13" s="122"/>
      <c r="XEH13" s="122"/>
      <c r="XEI13" s="122"/>
      <c r="XEJ13" s="122"/>
      <c r="XEK13" s="122"/>
      <c r="XEL13" s="122"/>
      <c r="XEM13" s="122"/>
      <c r="XEN13" s="122"/>
      <c r="XEO13" s="122"/>
      <c r="XEP13" s="122"/>
      <c r="XEQ13" s="122"/>
      <c r="XER13" s="122"/>
      <c r="XES13" s="122"/>
      <c r="XET13" s="122"/>
      <c r="XEU13" s="122"/>
      <c r="XEV13" s="122"/>
      <c r="XEW13" s="122"/>
      <c r="XEX13" s="122"/>
      <c r="XEY13" s="122"/>
      <c r="XEZ13" s="122"/>
      <c r="XFA13" s="122"/>
      <c r="XFB13" s="122"/>
      <c r="XFC13" s="122"/>
    </row>
    <row r="14" spans="2:16383" ht="15" customHeight="1">
      <c r="B14" s="26"/>
      <c r="C14" s="26"/>
      <c r="D14" s="26"/>
      <c r="E14" s="26"/>
      <c r="F14" s="870"/>
      <c r="G14" s="870"/>
      <c r="H14" s="870"/>
      <c r="I14" s="870"/>
      <c r="J14" s="870"/>
      <c r="K14" s="870"/>
      <c r="L14" s="870"/>
      <c r="M14" s="870"/>
      <c r="N14" s="870"/>
      <c r="O14" s="870"/>
      <c r="P14" s="870"/>
      <c r="Q14" s="870"/>
      <c r="R14" s="870"/>
      <c r="S14" s="870"/>
      <c r="T14" s="870"/>
      <c r="U14" s="870"/>
      <c r="V14" s="870"/>
      <c r="W14" s="870"/>
      <c r="X14" s="870"/>
      <c r="Y14" s="870"/>
      <c r="Z14" s="870"/>
      <c r="AA14" s="870"/>
      <c r="AB14" s="870"/>
      <c r="AC14" s="870"/>
      <c r="AD14" s="870"/>
      <c r="AE14" s="870"/>
      <c r="AF14" s="870"/>
      <c r="AG14" s="870"/>
      <c r="AH14" s="870"/>
      <c r="AI14" s="870"/>
      <c r="AJ14" s="870"/>
      <c r="AK14" s="870"/>
      <c r="AL14" s="870"/>
      <c r="AM14" s="870"/>
      <c r="AN14" s="870"/>
      <c r="AO14" s="870"/>
      <c r="AP14" s="870"/>
      <c r="AQ14" s="870"/>
      <c r="AR14" s="870"/>
      <c r="AS14" s="870"/>
      <c r="AT14" s="870"/>
      <c r="AU14" s="870"/>
      <c r="AV14" s="870"/>
      <c r="AW14" s="870"/>
      <c r="AX14" s="870"/>
      <c r="AY14" s="870"/>
      <c r="AZ14" s="870"/>
      <c r="BA14" s="870"/>
      <c r="BB14" s="870"/>
      <c r="BC14" s="870"/>
      <c r="BD14" s="870"/>
      <c r="BE14" s="870"/>
      <c r="BF14" s="870"/>
      <c r="BG14" s="870"/>
      <c r="BH14" s="870"/>
      <c r="BI14" s="870"/>
      <c r="BJ14" s="870"/>
      <c r="BK14" s="870"/>
      <c r="BL14" s="870"/>
      <c r="BM14" s="870"/>
      <c r="BN14" s="870"/>
      <c r="BO14" s="870"/>
      <c r="BP14" s="870"/>
      <c r="BQ14" s="870"/>
      <c r="BR14" s="870"/>
      <c r="BS14" s="870"/>
      <c r="BT14" s="870"/>
      <c r="BU14" s="870"/>
      <c r="BV14" s="870"/>
      <c r="BW14" s="870"/>
      <c r="BX14" s="870"/>
      <c r="BY14" s="870"/>
      <c r="BZ14" s="870"/>
      <c r="CA14" s="870"/>
      <c r="CB14" s="870"/>
      <c r="CC14" s="870"/>
      <c r="CD14" s="870"/>
      <c r="CE14" s="870"/>
      <c r="CF14" s="870"/>
      <c r="CG14" s="870"/>
      <c r="CH14" s="870"/>
      <c r="CI14" s="870"/>
      <c r="CJ14" s="870"/>
      <c r="CK14" s="870"/>
      <c r="CL14" s="870"/>
      <c r="CM14" s="870"/>
      <c r="CN14" s="870"/>
      <c r="CO14" s="870"/>
      <c r="CP14" s="870"/>
      <c r="CQ14" s="870"/>
      <c r="CR14" s="870"/>
      <c r="CS14" s="870"/>
      <c r="CT14" s="870"/>
      <c r="CU14" s="870"/>
      <c r="CV14" s="870"/>
      <c r="CW14" s="870"/>
      <c r="CX14" s="870"/>
      <c r="CY14" s="870"/>
      <c r="CZ14" s="870"/>
      <c r="DA14" s="870"/>
      <c r="DB14" s="870"/>
      <c r="DC14" s="870"/>
      <c r="DD14" s="870"/>
      <c r="DE14" s="870"/>
      <c r="DF14" s="870"/>
      <c r="DG14" s="870"/>
      <c r="DH14" s="870"/>
      <c r="DI14" s="870"/>
      <c r="DJ14" s="870"/>
      <c r="DK14" s="870"/>
      <c r="DL14" s="870"/>
      <c r="DM14" s="870"/>
      <c r="DN14" s="870"/>
      <c r="DO14" s="870"/>
      <c r="DP14" s="870"/>
      <c r="DQ14" s="870"/>
      <c r="DR14" s="870"/>
      <c r="DS14" s="870"/>
      <c r="DT14" s="870"/>
      <c r="DU14" s="870"/>
      <c r="DV14" s="870"/>
      <c r="DW14" s="870"/>
      <c r="DX14" s="870"/>
      <c r="DY14" s="870"/>
      <c r="DZ14" s="870"/>
      <c r="EA14" s="870"/>
      <c r="EB14" s="870"/>
      <c r="EC14" s="870"/>
      <c r="ED14" s="870"/>
      <c r="EE14" s="870"/>
      <c r="EF14" s="870"/>
      <c r="EG14" s="870"/>
      <c r="EH14" s="870"/>
      <c r="EI14" s="870"/>
      <c r="EJ14" s="870"/>
      <c r="EK14" s="870"/>
      <c r="EL14" s="870"/>
      <c r="EM14" s="870"/>
      <c r="EN14" s="870"/>
      <c r="EO14" s="870"/>
      <c r="EP14" s="870"/>
      <c r="EQ14" s="870"/>
      <c r="ER14" s="870"/>
      <c r="ES14" s="870"/>
      <c r="ET14" s="870"/>
      <c r="EU14" s="870"/>
      <c r="EV14" s="870"/>
      <c r="EW14" s="870"/>
      <c r="EX14" s="870"/>
      <c r="EY14" s="870"/>
      <c r="EZ14" s="870"/>
      <c r="FA14" s="870"/>
      <c r="FB14" s="870"/>
      <c r="FC14" s="870"/>
      <c r="FD14" s="870"/>
      <c r="FE14" s="870"/>
      <c r="FF14" s="870"/>
      <c r="FG14" s="870"/>
      <c r="FH14" s="870"/>
      <c r="FI14" s="870"/>
      <c r="FJ14" s="870"/>
      <c r="FK14" s="870"/>
      <c r="FL14" s="870"/>
      <c r="FM14" s="870"/>
      <c r="FN14" s="870"/>
      <c r="FO14" s="870"/>
      <c r="FP14" s="870"/>
      <c r="FQ14" s="870"/>
      <c r="FR14" s="870"/>
      <c r="FS14" s="870"/>
      <c r="FT14" s="870"/>
      <c r="FU14" s="870"/>
      <c r="FV14" s="870"/>
      <c r="FW14" s="870"/>
      <c r="FX14" s="870"/>
      <c r="FY14" s="870"/>
      <c r="FZ14" s="870"/>
      <c r="GA14" s="870"/>
      <c r="GB14" s="870"/>
      <c r="GC14" s="870"/>
      <c r="GD14" s="870"/>
      <c r="GE14" s="870"/>
      <c r="GF14" s="870"/>
      <c r="GG14" s="870"/>
      <c r="GH14" s="870"/>
      <c r="GI14" s="870"/>
      <c r="GJ14" s="870"/>
      <c r="GK14" s="870"/>
      <c r="GL14" s="870"/>
      <c r="GM14" s="870"/>
      <c r="GN14" s="870"/>
      <c r="GO14" s="870"/>
      <c r="GP14" s="870"/>
      <c r="GQ14" s="870"/>
      <c r="GR14" s="870"/>
      <c r="GS14" s="870"/>
      <c r="GT14" s="870"/>
      <c r="GU14" s="870"/>
      <c r="GV14" s="870"/>
      <c r="GW14" s="870"/>
      <c r="GX14" s="870"/>
      <c r="GY14" s="870"/>
      <c r="GZ14" s="870"/>
      <c r="HA14" s="870"/>
      <c r="HB14" s="870"/>
      <c r="HC14" s="870"/>
      <c r="HD14" s="870"/>
      <c r="HE14" s="870"/>
      <c r="HF14" s="870"/>
      <c r="HG14" s="870"/>
      <c r="HH14" s="870"/>
      <c r="HI14" s="870"/>
      <c r="HJ14" s="870"/>
      <c r="HK14" s="870"/>
      <c r="HL14" s="870"/>
      <c r="HM14" s="870"/>
      <c r="HN14" s="870"/>
      <c r="HO14" s="870"/>
      <c r="HP14" s="870"/>
      <c r="HQ14" s="870"/>
      <c r="HR14" s="870"/>
      <c r="HS14" s="870"/>
      <c r="HT14" s="870"/>
      <c r="HU14" s="870"/>
      <c r="HV14" s="870"/>
      <c r="HW14" s="870"/>
      <c r="HX14" s="870"/>
      <c r="HY14" s="870"/>
      <c r="HZ14" s="870"/>
      <c r="IA14" s="870"/>
      <c r="IB14" s="870"/>
      <c r="IC14" s="870"/>
      <c r="ID14" s="870"/>
      <c r="IE14" s="870"/>
      <c r="IF14" s="870"/>
      <c r="IG14" s="870"/>
      <c r="IH14" s="870"/>
      <c r="II14" s="870"/>
      <c r="IJ14" s="870"/>
      <c r="IK14" s="870"/>
      <c r="IL14" s="870"/>
      <c r="IM14" s="870"/>
      <c r="IN14" s="870"/>
      <c r="IO14" s="870"/>
      <c r="IP14" s="870"/>
      <c r="IQ14" s="870"/>
      <c r="IR14" s="870"/>
      <c r="IS14" s="870"/>
      <c r="IT14" s="870"/>
      <c r="IU14" s="870"/>
      <c r="IV14" s="870"/>
      <c r="IW14" s="870"/>
      <c r="IX14" s="870"/>
      <c r="IY14" s="870"/>
      <c r="IZ14" s="870"/>
      <c r="JA14" s="870"/>
      <c r="JB14" s="870"/>
      <c r="JC14" s="870"/>
      <c r="JD14" s="870"/>
      <c r="JE14" s="870"/>
      <c r="JF14" s="870"/>
      <c r="JG14" s="870"/>
      <c r="JH14" s="870"/>
      <c r="JI14" s="870"/>
      <c r="JJ14" s="870"/>
      <c r="JK14" s="870"/>
      <c r="JL14" s="870"/>
      <c r="JM14" s="870"/>
      <c r="JN14" s="870"/>
      <c r="JO14" s="870"/>
      <c r="JP14" s="870"/>
      <c r="JQ14" s="870"/>
      <c r="JR14" s="870"/>
      <c r="JS14" s="870"/>
      <c r="JT14" s="870"/>
      <c r="JU14" s="870"/>
      <c r="JV14" s="870"/>
      <c r="JW14" s="870"/>
      <c r="JX14" s="870"/>
      <c r="JY14" s="870"/>
      <c r="JZ14" s="870"/>
      <c r="KA14" s="870"/>
      <c r="KB14" s="870"/>
      <c r="KC14" s="870"/>
      <c r="KD14" s="870"/>
      <c r="KE14" s="870"/>
      <c r="KF14" s="870"/>
      <c r="KG14" s="870"/>
      <c r="KH14" s="870"/>
      <c r="KI14" s="870"/>
      <c r="KJ14" s="870"/>
      <c r="KK14" s="870"/>
      <c r="KL14" s="870"/>
      <c r="KM14" s="870"/>
      <c r="KN14" s="870"/>
      <c r="KO14" s="870"/>
      <c r="KP14" s="870"/>
      <c r="KQ14" s="870"/>
      <c r="KR14" s="870"/>
      <c r="KS14" s="870"/>
      <c r="KT14" s="870"/>
      <c r="KU14" s="870"/>
      <c r="KV14" s="870"/>
      <c r="KW14" s="870"/>
      <c r="KX14" s="870"/>
      <c r="KY14" s="870"/>
      <c r="KZ14" s="870"/>
      <c r="LA14" s="870"/>
      <c r="LB14" s="870"/>
      <c r="LC14" s="870"/>
      <c r="LD14" s="870"/>
      <c r="LE14" s="870"/>
      <c r="LF14" s="870"/>
      <c r="LG14" s="870"/>
      <c r="LH14" s="870"/>
      <c r="LI14" s="870"/>
      <c r="LJ14" s="870"/>
      <c r="LK14" s="870"/>
      <c r="LL14" s="870"/>
      <c r="LM14" s="870"/>
      <c r="LN14" s="870"/>
      <c r="LO14" s="870"/>
      <c r="LP14" s="870"/>
      <c r="LQ14" s="870"/>
      <c r="LR14" s="870"/>
      <c r="LS14" s="870"/>
      <c r="LT14" s="870"/>
      <c r="LU14" s="870"/>
      <c r="LV14" s="870"/>
      <c r="LW14" s="870"/>
      <c r="LX14" s="870"/>
      <c r="LY14" s="870"/>
      <c r="LZ14" s="870"/>
      <c r="MA14" s="870"/>
      <c r="MB14" s="870"/>
      <c r="MC14" s="870"/>
      <c r="MD14" s="870"/>
      <c r="ME14" s="870"/>
      <c r="MF14" s="870"/>
      <c r="MG14" s="870"/>
      <c r="MH14" s="870"/>
      <c r="MI14" s="870"/>
      <c r="MJ14" s="870"/>
      <c r="MK14" s="870"/>
      <c r="ML14" s="870"/>
      <c r="MM14" s="870"/>
      <c r="MN14" s="870"/>
      <c r="MO14" s="870"/>
      <c r="MP14" s="870"/>
      <c r="MQ14" s="870"/>
      <c r="MR14" s="870"/>
      <c r="MS14" s="870"/>
      <c r="MT14" s="870"/>
      <c r="MU14" s="870"/>
      <c r="MV14" s="870"/>
      <c r="MW14" s="870"/>
      <c r="MX14" s="870"/>
      <c r="MY14" s="870"/>
      <c r="MZ14" s="870"/>
      <c r="NA14" s="870"/>
      <c r="NB14" s="870"/>
      <c r="NC14" s="870"/>
      <c r="ND14" s="870"/>
      <c r="NE14" s="870"/>
      <c r="NF14" s="870"/>
      <c r="NG14" s="870"/>
      <c r="NH14" s="870"/>
      <c r="NI14" s="870"/>
      <c r="NJ14" s="870"/>
      <c r="NK14" s="870"/>
      <c r="NL14" s="870"/>
      <c r="NM14" s="870"/>
      <c r="NN14" s="870"/>
      <c r="NO14" s="870"/>
      <c r="NP14" s="870"/>
      <c r="NQ14" s="870"/>
      <c r="NR14" s="870"/>
      <c r="NS14" s="870"/>
      <c r="NT14" s="870"/>
      <c r="NU14" s="870"/>
      <c r="NV14" s="870"/>
      <c r="NW14" s="870"/>
      <c r="NX14" s="870"/>
      <c r="NY14" s="870"/>
      <c r="NZ14" s="870"/>
      <c r="OA14" s="870"/>
      <c r="OB14" s="870"/>
      <c r="OC14" s="870"/>
      <c r="OD14" s="870"/>
      <c r="OE14" s="870"/>
      <c r="OF14" s="870"/>
      <c r="OG14" s="870"/>
      <c r="OH14" s="870"/>
      <c r="OI14" s="870"/>
      <c r="OJ14" s="870"/>
      <c r="OK14" s="870"/>
      <c r="OL14" s="870"/>
      <c r="OM14" s="870"/>
      <c r="ON14" s="870"/>
      <c r="OO14" s="870"/>
      <c r="OP14" s="870"/>
      <c r="OQ14" s="870"/>
      <c r="OR14" s="870"/>
      <c r="OS14" s="870"/>
      <c r="OT14" s="870"/>
      <c r="OU14" s="870"/>
      <c r="OV14" s="870"/>
      <c r="OW14" s="870"/>
      <c r="OX14" s="870"/>
      <c r="OY14" s="870"/>
      <c r="OZ14" s="870"/>
      <c r="PA14" s="870"/>
      <c r="PB14" s="870"/>
      <c r="PC14" s="870"/>
      <c r="PD14" s="870"/>
      <c r="PE14" s="870"/>
      <c r="PF14" s="870"/>
      <c r="PG14" s="870"/>
      <c r="PH14" s="870"/>
      <c r="PI14" s="870"/>
      <c r="PJ14" s="870"/>
      <c r="PK14" s="870"/>
      <c r="PL14" s="870"/>
      <c r="PM14" s="870"/>
      <c r="PN14" s="870"/>
      <c r="PO14" s="870"/>
      <c r="PP14" s="870"/>
      <c r="PQ14" s="870"/>
      <c r="PR14" s="870"/>
      <c r="PS14" s="870"/>
      <c r="PT14" s="870"/>
      <c r="PU14" s="870"/>
      <c r="PV14" s="870"/>
      <c r="PW14" s="870"/>
      <c r="PX14" s="870"/>
      <c r="PY14" s="870"/>
      <c r="PZ14" s="870"/>
      <c r="QA14" s="870"/>
      <c r="QB14" s="870"/>
      <c r="QC14" s="870"/>
      <c r="QD14" s="870"/>
      <c r="QE14" s="870"/>
      <c r="QF14" s="870"/>
      <c r="QG14" s="870"/>
      <c r="QH14" s="870"/>
      <c r="QI14" s="870"/>
      <c r="QJ14" s="870"/>
      <c r="QK14" s="870"/>
      <c r="QL14" s="870"/>
      <c r="QM14" s="870"/>
      <c r="QN14" s="870"/>
      <c r="QO14" s="870"/>
      <c r="QP14" s="870"/>
      <c r="QQ14" s="870"/>
      <c r="QR14" s="870"/>
      <c r="QS14" s="870"/>
      <c r="QT14" s="870"/>
      <c r="QU14" s="870"/>
      <c r="QV14" s="870"/>
      <c r="QW14" s="870"/>
      <c r="QX14" s="870"/>
      <c r="QY14" s="870"/>
      <c r="QZ14" s="870"/>
      <c r="RA14" s="870"/>
      <c r="RB14" s="870"/>
      <c r="RC14" s="870"/>
      <c r="RD14" s="870"/>
      <c r="RE14" s="870"/>
      <c r="RF14" s="870"/>
      <c r="RG14" s="870"/>
      <c r="RH14" s="870"/>
      <c r="RI14" s="870"/>
      <c r="RJ14" s="870"/>
      <c r="RK14" s="870"/>
      <c r="RL14" s="870"/>
      <c r="RM14" s="870"/>
      <c r="RN14" s="870"/>
      <c r="RO14" s="870"/>
      <c r="RP14" s="870"/>
      <c r="RQ14" s="870"/>
      <c r="RR14" s="870"/>
      <c r="RS14" s="870"/>
      <c r="RT14" s="870"/>
      <c r="RU14" s="870"/>
      <c r="RV14" s="870"/>
      <c r="RW14" s="870"/>
      <c r="RX14" s="870"/>
      <c r="RY14" s="870"/>
      <c r="RZ14" s="870"/>
      <c r="SA14" s="870"/>
      <c r="SB14" s="870"/>
      <c r="SC14" s="870"/>
      <c r="SD14" s="870"/>
      <c r="SE14" s="870"/>
      <c r="SF14" s="870"/>
      <c r="SG14" s="870"/>
      <c r="SH14" s="870"/>
      <c r="SI14" s="870"/>
      <c r="SJ14" s="870"/>
      <c r="SK14" s="870"/>
      <c r="SL14" s="870"/>
      <c r="SM14" s="870"/>
      <c r="SN14" s="870"/>
      <c r="SO14" s="870"/>
      <c r="SP14" s="870"/>
      <c r="SQ14" s="870"/>
      <c r="SR14" s="870"/>
      <c r="SS14" s="870"/>
      <c r="ST14" s="870"/>
      <c r="SU14" s="870"/>
      <c r="SV14" s="870"/>
      <c r="SW14" s="870"/>
      <c r="SX14" s="870"/>
      <c r="SY14" s="870"/>
      <c r="SZ14" s="870"/>
      <c r="TA14" s="870"/>
      <c r="TB14" s="870"/>
      <c r="TC14" s="870"/>
      <c r="TD14" s="870"/>
      <c r="TE14" s="870"/>
      <c r="TF14" s="870"/>
      <c r="TG14" s="870"/>
      <c r="TH14" s="870"/>
      <c r="TI14" s="870"/>
      <c r="TJ14" s="870"/>
      <c r="TK14" s="870"/>
      <c r="TL14" s="870"/>
      <c r="TM14" s="870"/>
      <c r="TN14" s="870"/>
      <c r="TO14" s="870"/>
      <c r="TP14" s="870"/>
      <c r="TQ14" s="870"/>
      <c r="TR14" s="870"/>
      <c r="TS14" s="870"/>
      <c r="TT14" s="870"/>
      <c r="TU14" s="870"/>
      <c r="TV14" s="870"/>
      <c r="TW14" s="870"/>
      <c r="TX14" s="870"/>
      <c r="TY14" s="870"/>
      <c r="TZ14" s="870"/>
      <c r="UA14" s="870"/>
      <c r="UB14" s="870"/>
      <c r="UC14" s="870"/>
      <c r="UD14" s="870"/>
      <c r="UE14" s="870"/>
      <c r="UF14" s="870"/>
      <c r="UG14" s="870"/>
      <c r="UH14" s="870"/>
      <c r="UI14" s="870"/>
      <c r="UJ14" s="870"/>
      <c r="UK14" s="870"/>
      <c r="UL14" s="870"/>
      <c r="UM14" s="870"/>
      <c r="UN14" s="870"/>
      <c r="UO14" s="870"/>
      <c r="UP14" s="870"/>
      <c r="UQ14" s="870"/>
      <c r="UR14" s="870"/>
      <c r="US14" s="870"/>
      <c r="UT14" s="870"/>
      <c r="UU14" s="870"/>
      <c r="UV14" s="870"/>
      <c r="UW14" s="870"/>
      <c r="UX14" s="870"/>
      <c r="UY14" s="870"/>
      <c r="UZ14" s="870"/>
      <c r="VA14" s="870"/>
      <c r="VB14" s="870"/>
      <c r="VC14" s="870"/>
      <c r="VD14" s="870"/>
      <c r="VE14" s="870"/>
      <c r="VF14" s="870"/>
      <c r="VG14" s="870"/>
      <c r="VH14" s="870"/>
      <c r="VI14" s="870"/>
      <c r="VJ14" s="870"/>
      <c r="VK14" s="870"/>
      <c r="VL14" s="870"/>
      <c r="VM14" s="870"/>
      <c r="VN14" s="870"/>
      <c r="VO14" s="870"/>
      <c r="VP14" s="870"/>
      <c r="VQ14" s="870"/>
      <c r="VR14" s="870"/>
      <c r="VS14" s="870"/>
      <c r="VT14" s="870"/>
      <c r="VU14" s="870"/>
      <c r="VV14" s="870"/>
      <c r="VW14" s="870"/>
      <c r="VX14" s="870"/>
      <c r="VY14" s="870"/>
      <c r="VZ14" s="870"/>
      <c r="WA14" s="870"/>
      <c r="WB14" s="870"/>
      <c r="WC14" s="870"/>
      <c r="WD14" s="870"/>
      <c r="WE14" s="870"/>
      <c r="WF14" s="870"/>
      <c r="WG14" s="870"/>
      <c r="WH14" s="870"/>
      <c r="WI14" s="870"/>
      <c r="WJ14" s="870"/>
      <c r="WK14" s="870"/>
      <c r="WL14" s="870"/>
      <c r="WM14" s="870"/>
      <c r="WN14" s="870"/>
      <c r="WO14" s="870"/>
      <c r="WP14" s="870"/>
      <c r="WQ14" s="870"/>
      <c r="WR14" s="870"/>
      <c r="WS14" s="870"/>
      <c r="WT14" s="870"/>
      <c r="WU14" s="870"/>
      <c r="WV14" s="870"/>
      <c r="WW14" s="870"/>
      <c r="WX14" s="870"/>
      <c r="WY14" s="870"/>
      <c r="WZ14" s="870"/>
      <c r="XA14" s="870"/>
      <c r="XB14" s="870"/>
      <c r="XC14" s="870"/>
      <c r="XD14" s="870"/>
      <c r="XE14" s="870"/>
      <c r="XF14" s="870"/>
      <c r="XG14" s="870"/>
      <c r="XH14" s="870"/>
      <c r="XI14" s="870"/>
      <c r="XJ14" s="870"/>
      <c r="XK14" s="870"/>
      <c r="XL14" s="870"/>
      <c r="XM14" s="870"/>
      <c r="XN14" s="870"/>
      <c r="XO14" s="870"/>
      <c r="XP14" s="870"/>
      <c r="XQ14" s="870"/>
      <c r="XR14" s="870"/>
      <c r="XS14" s="870"/>
      <c r="XT14" s="870"/>
      <c r="XU14" s="870"/>
      <c r="XV14" s="870"/>
      <c r="XW14" s="870"/>
      <c r="XX14" s="870"/>
      <c r="XY14" s="870"/>
      <c r="XZ14" s="870"/>
      <c r="YA14" s="870"/>
      <c r="YB14" s="870"/>
      <c r="YC14" s="870"/>
      <c r="YD14" s="870"/>
      <c r="YE14" s="870"/>
      <c r="YF14" s="870"/>
      <c r="YG14" s="870"/>
      <c r="YH14" s="870"/>
      <c r="YI14" s="870"/>
      <c r="YJ14" s="870"/>
      <c r="YK14" s="870"/>
      <c r="YL14" s="870"/>
      <c r="YM14" s="870"/>
      <c r="YN14" s="870"/>
      <c r="YO14" s="870"/>
      <c r="YP14" s="870"/>
      <c r="YQ14" s="870"/>
      <c r="YR14" s="870"/>
      <c r="YS14" s="870"/>
      <c r="YT14" s="870"/>
      <c r="YU14" s="870"/>
      <c r="YV14" s="870"/>
      <c r="YW14" s="870"/>
      <c r="YX14" s="870"/>
      <c r="YY14" s="870"/>
      <c r="YZ14" s="870"/>
      <c r="ZA14" s="870"/>
      <c r="ZB14" s="870"/>
      <c r="ZC14" s="870"/>
      <c r="ZD14" s="870"/>
      <c r="ZE14" s="870"/>
      <c r="ZF14" s="870"/>
      <c r="ZG14" s="870"/>
      <c r="ZH14" s="870"/>
      <c r="ZI14" s="870"/>
      <c r="ZJ14" s="870"/>
      <c r="ZK14" s="870"/>
      <c r="ZL14" s="870"/>
      <c r="ZM14" s="870"/>
      <c r="ZN14" s="870"/>
      <c r="ZO14" s="870"/>
      <c r="ZP14" s="870"/>
      <c r="ZQ14" s="870"/>
      <c r="ZR14" s="870"/>
      <c r="ZS14" s="870"/>
      <c r="ZT14" s="870"/>
      <c r="ZU14" s="870"/>
      <c r="ZV14" s="870"/>
      <c r="ZW14" s="870"/>
      <c r="ZX14" s="870"/>
      <c r="ZY14" s="870"/>
      <c r="ZZ14" s="870"/>
      <c r="AAA14" s="870"/>
      <c r="AAB14" s="870"/>
      <c r="AAC14" s="870"/>
      <c r="AAD14" s="870"/>
      <c r="AAE14" s="870"/>
      <c r="AAF14" s="870"/>
      <c r="AAG14" s="870"/>
      <c r="AAH14" s="870"/>
      <c r="AAI14" s="870"/>
      <c r="AAJ14" s="870"/>
      <c r="AAK14" s="870"/>
      <c r="AAL14" s="870"/>
      <c r="AAM14" s="870"/>
      <c r="AAN14" s="870"/>
      <c r="AAO14" s="870"/>
      <c r="AAP14" s="870"/>
      <c r="AAQ14" s="870"/>
      <c r="AAR14" s="870"/>
      <c r="AAS14" s="870"/>
      <c r="AAT14" s="870"/>
      <c r="AAU14" s="870"/>
      <c r="AAV14" s="870"/>
      <c r="AAW14" s="870"/>
      <c r="AAX14" s="870"/>
      <c r="AAY14" s="870"/>
      <c r="AAZ14" s="870"/>
      <c r="ABA14" s="870"/>
      <c r="ABB14" s="870"/>
      <c r="ABC14" s="870"/>
      <c r="ABD14" s="870"/>
      <c r="ABE14" s="870"/>
      <c r="ABF14" s="870"/>
      <c r="ABG14" s="870"/>
      <c r="ABH14" s="870"/>
      <c r="ABI14" s="870"/>
      <c r="ABJ14" s="870"/>
      <c r="ABK14" s="870"/>
      <c r="ABL14" s="870"/>
      <c r="ABM14" s="870"/>
      <c r="ABN14" s="870"/>
      <c r="ABO14" s="870"/>
      <c r="ABP14" s="870"/>
      <c r="ABQ14" s="870"/>
      <c r="ABR14" s="870"/>
      <c r="ABS14" s="870"/>
      <c r="ABT14" s="870"/>
      <c r="ABU14" s="870"/>
      <c r="ABV14" s="870"/>
      <c r="ABW14" s="870"/>
      <c r="ABX14" s="870"/>
      <c r="ABY14" s="870"/>
      <c r="ABZ14" s="870"/>
      <c r="ACA14" s="870"/>
      <c r="ACB14" s="870"/>
      <c r="ACC14" s="870"/>
      <c r="ACD14" s="870"/>
      <c r="ACE14" s="870"/>
      <c r="ACF14" s="870"/>
      <c r="ACG14" s="870"/>
      <c r="ACH14" s="870"/>
      <c r="ACI14" s="870"/>
      <c r="ACJ14" s="870"/>
      <c r="ACK14" s="870"/>
      <c r="ACL14" s="870"/>
      <c r="ACM14" s="870"/>
      <c r="ACN14" s="870"/>
      <c r="ACO14" s="870"/>
      <c r="ACP14" s="870"/>
      <c r="ACQ14" s="870"/>
      <c r="ACR14" s="870"/>
      <c r="ACS14" s="870"/>
      <c r="ACT14" s="870"/>
      <c r="ACU14" s="870"/>
      <c r="ACV14" s="870"/>
      <c r="ACW14" s="870"/>
      <c r="ACX14" s="870"/>
      <c r="ACY14" s="870"/>
      <c r="ACZ14" s="870"/>
      <c r="ADA14" s="870"/>
      <c r="ADB14" s="870"/>
      <c r="ADC14" s="870"/>
      <c r="ADD14" s="870"/>
      <c r="ADE14" s="870"/>
      <c r="ADF14" s="870"/>
      <c r="ADG14" s="870"/>
      <c r="ADH14" s="870"/>
      <c r="ADI14" s="870"/>
      <c r="ADJ14" s="870"/>
      <c r="ADK14" s="870"/>
      <c r="ADL14" s="870"/>
      <c r="ADM14" s="870"/>
      <c r="ADN14" s="870"/>
      <c r="ADO14" s="870"/>
      <c r="ADP14" s="870"/>
      <c r="ADQ14" s="870"/>
      <c r="ADR14" s="870"/>
      <c r="ADS14" s="870"/>
      <c r="ADT14" s="870"/>
      <c r="ADU14" s="870"/>
      <c r="ADV14" s="870"/>
      <c r="ADW14" s="870"/>
      <c r="ADX14" s="870"/>
      <c r="ADY14" s="870"/>
      <c r="ADZ14" s="870"/>
      <c r="AEA14" s="870"/>
      <c r="AEB14" s="870"/>
      <c r="AEC14" s="870"/>
      <c r="AED14" s="870"/>
      <c r="AEE14" s="870"/>
      <c r="AEF14" s="870"/>
      <c r="AEG14" s="870"/>
      <c r="AEH14" s="870"/>
      <c r="AEI14" s="870"/>
      <c r="AEJ14" s="870"/>
      <c r="AEK14" s="870"/>
      <c r="AEL14" s="870"/>
      <c r="AEM14" s="870"/>
      <c r="AEN14" s="870"/>
      <c r="AEO14" s="870"/>
      <c r="AEP14" s="870"/>
      <c r="AEQ14" s="870"/>
      <c r="AER14" s="870"/>
      <c r="AES14" s="870"/>
      <c r="AET14" s="870"/>
      <c r="AEU14" s="870"/>
      <c r="AEV14" s="870"/>
      <c r="AEW14" s="870"/>
      <c r="AEX14" s="870"/>
      <c r="AEY14" s="870"/>
      <c r="AEZ14" s="870"/>
      <c r="AFA14" s="870"/>
      <c r="AFB14" s="870"/>
      <c r="AFC14" s="870"/>
      <c r="AFD14" s="870"/>
      <c r="AFE14" s="870"/>
      <c r="AFF14" s="870"/>
      <c r="AFG14" s="870"/>
      <c r="AFH14" s="870"/>
      <c r="AFI14" s="870"/>
      <c r="AFJ14" s="870"/>
      <c r="AFK14" s="870"/>
      <c r="AFL14" s="870"/>
      <c r="AFM14" s="870"/>
      <c r="AFN14" s="870"/>
      <c r="AFO14" s="870"/>
      <c r="AFP14" s="870"/>
      <c r="AFQ14" s="870"/>
      <c r="AFR14" s="870"/>
      <c r="AFS14" s="870"/>
      <c r="AFT14" s="870"/>
      <c r="AFU14" s="870"/>
      <c r="AFV14" s="870"/>
      <c r="AFW14" s="870"/>
      <c r="AFX14" s="870"/>
      <c r="AFY14" s="870"/>
      <c r="AFZ14" s="870"/>
      <c r="AGA14" s="870"/>
      <c r="AGB14" s="870"/>
      <c r="AGC14" s="870"/>
      <c r="AGD14" s="870"/>
      <c r="AGE14" s="870"/>
      <c r="AGF14" s="870"/>
      <c r="AGG14" s="870"/>
      <c r="AGH14" s="870"/>
      <c r="AGI14" s="870"/>
      <c r="AGJ14" s="870"/>
      <c r="AGK14" s="870"/>
      <c r="AGL14" s="870"/>
      <c r="AGM14" s="870"/>
      <c r="AGN14" s="870"/>
      <c r="AGO14" s="870"/>
      <c r="AGP14" s="870"/>
      <c r="AGQ14" s="870"/>
      <c r="AGR14" s="870"/>
      <c r="AGS14" s="870"/>
      <c r="AGT14" s="870"/>
      <c r="AGU14" s="870"/>
      <c r="AGV14" s="870"/>
      <c r="AGW14" s="870"/>
      <c r="AGX14" s="870"/>
      <c r="AGY14" s="870"/>
      <c r="AGZ14" s="870"/>
      <c r="AHA14" s="870"/>
      <c r="AHB14" s="870"/>
      <c r="AHC14" s="870"/>
      <c r="AHD14" s="870"/>
      <c r="AHE14" s="870"/>
      <c r="AHF14" s="870"/>
      <c r="AHG14" s="870"/>
      <c r="AHH14" s="870"/>
      <c r="AHI14" s="870"/>
      <c r="AHJ14" s="870"/>
      <c r="AHK14" s="870"/>
      <c r="AHL14" s="870"/>
      <c r="AHM14" s="870"/>
      <c r="AHN14" s="870"/>
      <c r="AHO14" s="870"/>
      <c r="AHP14" s="870"/>
      <c r="AHQ14" s="870"/>
      <c r="AHR14" s="870"/>
      <c r="AHS14" s="870"/>
      <c r="AHT14" s="870"/>
      <c r="AHU14" s="870"/>
      <c r="AHV14" s="870"/>
      <c r="AHW14" s="870"/>
      <c r="AHX14" s="870"/>
      <c r="AHY14" s="870"/>
      <c r="AHZ14" s="870"/>
      <c r="AIA14" s="870"/>
      <c r="AIB14" s="870"/>
      <c r="AIC14" s="870"/>
      <c r="AID14" s="870"/>
      <c r="AIE14" s="870"/>
      <c r="AIF14" s="870"/>
      <c r="AIG14" s="870"/>
      <c r="AIH14" s="870"/>
      <c r="AII14" s="870"/>
      <c r="AIJ14" s="870"/>
      <c r="AIK14" s="870"/>
      <c r="AIL14" s="870"/>
      <c r="AIM14" s="870"/>
      <c r="AIN14" s="870"/>
      <c r="AIO14" s="870"/>
      <c r="AIP14" s="870"/>
      <c r="AIQ14" s="870"/>
      <c r="AIR14" s="870"/>
      <c r="AIS14" s="870"/>
      <c r="AIT14" s="870"/>
      <c r="AIU14" s="870"/>
      <c r="AIV14" s="870"/>
      <c r="AIW14" s="870"/>
      <c r="AIX14" s="870"/>
      <c r="AIY14" s="870"/>
      <c r="AIZ14" s="870"/>
      <c r="AJA14" s="870"/>
      <c r="AJB14" s="870"/>
      <c r="AJC14" s="870"/>
      <c r="AJD14" s="870"/>
      <c r="AJE14" s="870"/>
      <c r="AJF14" s="870"/>
      <c r="AJG14" s="870"/>
      <c r="AJH14" s="870"/>
      <c r="AJI14" s="870"/>
      <c r="AJJ14" s="870"/>
      <c r="AJK14" s="870"/>
      <c r="AJL14" s="870"/>
      <c r="AJM14" s="870"/>
      <c r="AJN14" s="870"/>
      <c r="AJO14" s="870"/>
      <c r="AJP14" s="870"/>
      <c r="AJQ14" s="870"/>
      <c r="AJR14" s="870"/>
      <c r="AJS14" s="870"/>
      <c r="AJT14" s="870"/>
      <c r="AJU14" s="870"/>
      <c r="AJV14" s="870"/>
      <c r="AJW14" s="870"/>
      <c r="AJX14" s="870"/>
      <c r="AJY14" s="870"/>
      <c r="AJZ14" s="870"/>
      <c r="AKA14" s="870"/>
      <c r="AKB14" s="870"/>
      <c r="AKC14" s="870"/>
      <c r="AKD14" s="870"/>
      <c r="AKE14" s="870"/>
      <c r="AKF14" s="870"/>
      <c r="AKG14" s="870"/>
      <c r="AKH14" s="870"/>
      <c r="AKI14" s="870"/>
      <c r="AKJ14" s="870"/>
      <c r="AKK14" s="870"/>
      <c r="AKL14" s="870"/>
      <c r="AKM14" s="870"/>
      <c r="AKN14" s="870"/>
      <c r="AKO14" s="870"/>
      <c r="AKP14" s="870"/>
      <c r="AKQ14" s="870"/>
      <c r="AKR14" s="870"/>
      <c r="AKS14" s="870"/>
      <c r="AKT14" s="870"/>
      <c r="AKU14" s="870"/>
      <c r="AKV14" s="870"/>
      <c r="AKW14" s="870"/>
      <c r="AKX14" s="870"/>
      <c r="AKY14" s="870"/>
      <c r="AKZ14" s="870"/>
      <c r="ALA14" s="870"/>
      <c r="ALB14" s="870"/>
      <c r="ALC14" s="870"/>
      <c r="ALD14" s="870"/>
      <c r="ALE14" s="870"/>
      <c r="ALF14" s="870"/>
      <c r="ALG14" s="870"/>
      <c r="ALH14" s="870"/>
      <c r="ALI14" s="870"/>
      <c r="ALJ14" s="870"/>
      <c r="ALK14" s="870"/>
      <c r="ALL14" s="870"/>
      <c r="ALM14" s="870"/>
      <c r="ALN14" s="870"/>
      <c r="ALO14" s="870"/>
      <c r="ALP14" s="870"/>
      <c r="ALQ14" s="870"/>
      <c r="ALR14" s="870"/>
      <c r="ALS14" s="870"/>
      <c r="ALT14" s="870"/>
      <c r="ALU14" s="870"/>
      <c r="ALV14" s="870"/>
      <c r="ALW14" s="870"/>
      <c r="ALX14" s="870"/>
      <c r="ALY14" s="870"/>
      <c r="ALZ14" s="870"/>
      <c r="AMA14" s="870"/>
      <c r="AMB14" s="870"/>
      <c r="AMC14" s="870"/>
      <c r="AMD14" s="870"/>
      <c r="AME14" s="870"/>
      <c r="AMF14" s="870"/>
      <c r="AMG14" s="870"/>
      <c r="AMH14" s="870"/>
      <c r="AMI14" s="870"/>
      <c r="AMJ14" s="870"/>
      <c r="AMK14" s="870"/>
      <c r="AML14" s="870"/>
      <c r="AMM14" s="870"/>
      <c r="AMN14" s="870"/>
      <c r="AMO14" s="870"/>
      <c r="AMP14" s="870"/>
      <c r="AMQ14" s="870"/>
      <c r="AMR14" s="870"/>
      <c r="AMS14" s="870"/>
      <c r="AMT14" s="870"/>
      <c r="AMU14" s="870"/>
      <c r="AMV14" s="870"/>
      <c r="AMW14" s="870"/>
      <c r="AMX14" s="870"/>
      <c r="AMY14" s="870"/>
      <c r="AMZ14" s="870"/>
      <c r="ANA14" s="870"/>
      <c r="ANB14" s="870"/>
      <c r="ANC14" s="870"/>
      <c r="AND14" s="870"/>
      <c r="ANE14" s="870"/>
      <c r="ANF14" s="870"/>
      <c r="ANG14" s="870"/>
      <c r="ANH14" s="870"/>
      <c r="ANI14" s="870"/>
      <c r="ANJ14" s="870"/>
      <c r="ANK14" s="870"/>
      <c r="ANL14" s="870"/>
      <c r="ANM14" s="870"/>
      <c r="ANN14" s="870"/>
      <c r="ANO14" s="870"/>
      <c r="ANP14" s="870"/>
      <c r="ANQ14" s="870"/>
      <c r="ANR14" s="870"/>
      <c r="ANS14" s="870"/>
      <c r="ANT14" s="870"/>
      <c r="ANU14" s="870"/>
      <c r="ANV14" s="870"/>
      <c r="ANW14" s="870"/>
      <c r="ANX14" s="870"/>
      <c r="ANY14" s="870"/>
      <c r="ANZ14" s="870"/>
      <c r="AOA14" s="870"/>
      <c r="AOB14" s="870"/>
      <c r="AOC14" s="870"/>
      <c r="AOD14" s="870"/>
      <c r="AOE14" s="870"/>
      <c r="AOF14" s="870"/>
      <c r="AOG14" s="870"/>
      <c r="AOH14" s="870"/>
      <c r="AOI14" s="870"/>
      <c r="AOJ14" s="870"/>
      <c r="AOK14" s="870"/>
      <c r="AOL14" s="870"/>
      <c r="AOM14" s="870"/>
      <c r="AON14" s="870"/>
      <c r="AOO14" s="870"/>
      <c r="AOP14" s="870"/>
      <c r="AOQ14" s="870"/>
      <c r="AOR14" s="870"/>
      <c r="AOS14" s="870"/>
      <c r="AOT14" s="870"/>
      <c r="AOU14" s="870"/>
      <c r="AOV14" s="870"/>
      <c r="AOW14" s="870"/>
      <c r="AOX14" s="870"/>
      <c r="AOY14" s="870"/>
      <c r="AOZ14" s="870"/>
      <c r="APA14" s="870"/>
      <c r="APB14" s="870"/>
      <c r="APC14" s="870"/>
      <c r="APD14" s="870"/>
      <c r="APE14" s="870"/>
      <c r="APF14" s="870"/>
      <c r="APG14" s="870"/>
      <c r="APH14" s="870"/>
      <c r="API14" s="870"/>
      <c r="APJ14" s="870"/>
      <c r="APK14" s="870"/>
      <c r="APL14" s="870"/>
      <c r="APM14" s="870"/>
      <c r="APN14" s="870"/>
      <c r="APO14" s="870"/>
      <c r="APP14" s="870"/>
      <c r="APQ14" s="870"/>
      <c r="APR14" s="870"/>
      <c r="APS14" s="870"/>
      <c r="APT14" s="870"/>
      <c r="APU14" s="870"/>
      <c r="APV14" s="870"/>
      <c r="APW14" s="870"/>
      <c r="APX14" s="870"/>
      <c r="APY14" s="870"/>
      <c r="APZ14" s="870"/>
      <c r="AQA14" s="870"/>
      <c r="AQB14" s="870"/>
      <c r="AQC14" s="870"/>
      <c r="AQD14" s="870"/>
      <c r="AQE14" s="870"/>
      <c r="AQF14" s="870"/>
      <c r="AQG14" s="870"/>
      <c r="AQH14" s="870"/>
      <c r="AQI14" s="870"/>
      <c r="AQJ14" s="870"/>
      <c r="AQK14" s="870"/>
      <c r="AQL14" s="870"/>
      <c r="AQM14" s="870"/>
      <c r="AQN14" s="870"/>
      <c r="AQO14" s="870"/>
      <c r="AQP14" s="870"/>
      <c r="AQQ14" s="870"/>
      <c r="AQR14" s="870"/>
      <c r="AQS14" s="870"/>
      <c r="AQT14" s="870"/>
      <c r="AQU14" s="870"/>
      <c r="AQV14" s="870"/>
      <c r="AQW14" s="870"/>
      <c r="AQX14" s="870"/>
      <c r="AQY14" s="870"/>
      <c r="AQZ14" s="870"/>
      <c r="ARA14" s="870"/>
      <c r="ARB14" s="870"/>
      <c r="ARC14" s="870"/>
      <c r="ARD14" s="870"/>
      <c r="ARE14" s="870"/>
      <c r="ARF14" s="870"/>
      <c r="ARG14" s="870"/>
      <c r="ARH14" s="870"/>
      <c r="ARI14" s="870"/>
      <c r="ARJ14" s="870"/>
      <c r="ARK14" s="870"/>
      <c r="ARL14" s="870"/>
      <c r="ARM14" s="870"/>
      <c r="ARN14" s="870"/>
      <c r="ARO14" s="870"/>
      <c r="ARP14" s="870"/>
      <c r="ARQ14" s="870"/>
      <c r="ARR14" s="870"/>
      <c r="ARS14" s="870"/>
      <c r="ART14" s="870"/>
      <c r="ARU14" s="870"/>
      <c r="ARV14" s="870"/>
      <c r="ARW14" s="870"/>
      <c r="ARX14" s="870"/>
      <c r="ARY14" s="870"/>
      <c r="ARZ14" s="870"/>
      <c r="ASA14" s="870"/>
      <c r="ASB14" s="870"/>
      <c r="ASC14" s="870"/>
      <c r="ASD14" s="870"/>
      <c r="ASE14" s="870"/>
      <c r="ASF14" s="870"/>
      <c r="ASG14" s="870"/>
      <c r="ASH14" s="870"/>
      <c r="ASI14" s="870"/>
      <c r="ASJ14" s="870"/>
      <c r="ASK14" s="870"/>
      <c r="ASL14" s="870"/>
      <c r="ASM14" s="870"/>
      <c r="ASN14" s="870"/>
      <c r="ASO14" s="870"/>
      <c r="ASP14" s="870"/>
      <c r="ASQ14" s="870"/>
      <c r="ASR14" s="870"/>
      <c r="ASS14" s="870"/>
      <c r="AST14" s="870"/>
      <c r="ASU14" s="870"/>
      <c r="ASV14" s="870"/>
      <c r="ASW14" s="870"/>
      <c r="ASX14" s="870"/>
      <c r="ASY14" s="870"/>
      <c r="ASZ14" s="870"/>
      <c r="ATA14" s="870"/>
      <c r="ATB14" s="870"/>
      <c r="ATC14" s="870"/>
      <c r="ATD14" s="870"/>
      <c r="ATE14" s="870"/>
      <c r="ATF14" s="870"/>
      <c r="ATG14" s="870"/>
      <c r="ATH14" s="870"/>
      <c r="ATI14" s="870"/>
      <c r="ATJ14" s="870"/>
      <c r="ATK14" s="870"/>
      <c r="ATL14" s="870"/>
      <c r="ATM14" s="870"/>
      <c r="ATN14" s="870"/>
      <c r="ATO14" s="870"/>
      <c r="ATP14" s="870"/>
      <c r="ATQ14" s="870"/>
      <c r="ATR14" s="870"/>
      <c r="ATS14" s="870"/>
      <c r="ATT14" s="870"/>
      <c r="ATU14" s="870"/>
      <c r="ATV14" s="870"/>
      <c r="ATW14" s="870"/>
      <c r="ATX14" s="870"/>
      <c r="ATY14" s="870"/>
      <c r="ATZ14" s="870"/>
      <c r="AUA14" s="870"/>
      <c r="AUB14" s="870"/>
      <c r="AUC14" s="870"/>
      <c r="AUD14" s="870"/>
      <c r="AUE14" s="870"/>
      <c r="AUF14" s="870"/>
      <c r="AUG14" s="870"/>
      <c r="AUH14" s="870"/>
      <c r="AUI14" s="870"/>
      <c r="AUJ14" s="870"/>
      <c r="AUK14" s="870"/>
      <c r="AUL14" s="870"/>
      <c r="AUM14" s="870"/>
      <c r="AUN14" s="870"/>
      <c r="AUO14" s="870"/>
      <c r="AUP14" s="870"/>
      <c r="AUQ14" s="870"/>
      <c r="AUR14" s="870"/>
      <c r="AUS14" s="870"/>
      <c r="AUT14" s="870"/>
      <c r="AUU14" s="870"/>
      <c r="AUV14" s="870"/>
      <c r="AUW14" s="870"/>
      <c r="AUX14" s="870"/>
      <c r="AUY14" s="870"/>
      <c r="AUZ14" s="870"/>
      <c r="AVA14" s="870"/>
      <c r="AVB14" s="870"/>
      <c r="AVC14" s="870"/>
      <c r="AVD14" s="870"/>
      <c r="AVE14" s="870"/>
      <c r="AVF14" s="870"/>
      <c r="AVG14" s="870"/>
      <c r="AVH14" s="870"/>
      <c r="AVI14" s="870"/>
      <c r="AVJ14" s="870"/>
      <c r="AVK14" s="870"/>
      <c r="AVL14" s="870"/>
      <c r="AVM14" s="870"/>
      <c r="AVN14" s="870"/>
      <c r="AVO14" s="870"/>
      <c r="AVP14" s="870"/>
      <c r="AVQ14" s="870"/>
      <c r="AVR14" s="870"/>
      <c r="AVS14" s="870"/>
      <c r="AVT14" s="870"/>
      <c r="AVU14" s="870"/>
      <c r="AVV14" s="870"/>
      <c r="AVW14" s="870"/>
      <c r="AVX14" s="870"/>
      <c r="AVY14" s="870"/>
      <c r="AVZ14" s="870"/>
      <c r="AWA14" s="870"/>
      <c r="AWB14" s="870"/>
      <c r="AWC14" s="870"/>
      <c r="AWD14" s="870"/>
      <c r="AWE14" s="870"/>
      <c r="AWF14" s="870"/>
      <c r="AWG14" s="870"/>
      <c r="AWH14" s="870"/>
      <c r="AWI14" s="870"/>
      <c r="AWJ14" s="870"/>
      <c r="AWK14" s="870"/>
      <c r="AWL14" s="870"/>
      <c r="AWM14" s="870"/>
      <c r="AWN14" s="870"/>
      <c r="AWO14" s="870"/>
      <c r="AWP14" s="870"/>
      <c r="AWQ14" s="870"/>
      <c r="AWR14" s="870"/>
      <c r="AWS14" s="870"/>
      <c r="AWT14" s="870"/>
      <c r="AWU14" s="870"/>
      <c r="AWV14" s="870"/>
      <c r="AWW14" s="870"/>
      <c r="AWX14" s="870"/>
      <c r="AWY14" s="870"/>
      <c r="AWZ14" s="870"/>
      <c r="AXA14" s="870"/>
      <c r="AXB14" s="870"/>
      <c r="AXC14" s="870"/>
      <c r="AXD14" s="870"/>
      <c r="AXE14" s="870"/>
      <c r="AXF14" s="870"/>
      <c r="AXG14" s="870"/>
      <c r="AXH14" s="870"/>
      <c r="AXI14" s="870"/>
      <c r="AXJ14" s="870"/>
      <c r="AXK14" s="870"/>
      <c r="AXL14" s="870"/>
      <c r="AXM14" s="870"/>
      <c r="AXN14" s="870"/>
      <c r="AXO14" s="870"/>
      <c r="AXP14" s="870"/>
      <c r="AXQ14" s="870"/>
      <c r="AXR14" s="870"/>
      <c r="AXS14" s="870"/>
      <c r="AXT14" s="870"/>
      <c r="AXU14" s="870"/>
      <c r="AXV14" s="870"/>
      <c r="AXW14" s="870"/>
      <c r="AXX14" s="870"/>
      <c r="AXY14" s="870"/>
      <c r="AXZ14" s="870"/>
      <c r="AYA14" s="870"/>
      <c r="AYB14" s="870"/>
      <c r="AYC14" s="870"/>
      <c r="AYD14" s="870"/>
      <c r="AYE14" s="870"/>
      <c r="AYF14" s="870"/>
      <c r="AYG14" s="870"/>
      <c r="AYH14" s="870"/>
      <c r="AYI14" s="870"/>
      <c r="AYJ14" s="870"/>
      <c r="AYK14" s="870"/>
      <c r="AYL14" s="870"/>
      <c r="AYM14" s="870"/>
      <c r="AYN14" s="870"/>
      <c r="AYO14" s="870"/>
      <c r="AYP14" s="870"/>
      <c r="AYQ14" s="870"/>
      <c r="AYR14" s="870"/>
      <c r="AYS14" s="870"/>
      <c r="AYT14" s="870"/>
      <c r="AYU14" s="870"/>
      <c r="AYV14" s="870"/>
      <c r="AYW14" s="870"/>
      <c r="AYX14" s="870"/>
      <c r="AYY14" s="870"/>
      <c r="AYZ14" s="870"/>
      <c r="AZA14" s="870"/>
      <c r="AZB14" s="870"/>
      <c r="AZC14" s="870"/>
      <c r="AZD14" s="870"/>
      <c r="AZE14" s="870"/>
      <c r="AZF14" s="870"/>
      <c r="AZG14" s="870"/>
      <c r="AZH14" s="870"/>
      <c r="AZI14" s="870"/>
      <c r="AZJ14" s="870"/>
      <c r="AZK14" s="870"/>
      <c r="AZL14" s="870"/>
      <c r="AZM14" s="870"/>
      <c r="AZN14" s="870"/>
      <c r="AZO14" s="870"/>
      <c r="AZP14" s="870"/>
      <c r="AZQ14" s="870"/>
      <c r="AZR14" s="870"/>
      <c r="AZS14" s="870"/>
      <c r="AZT14" s="870"/>
      <c r="AZU14" s="870"/>
      <c r="AZV14" s="870"/>
      <c r="AZW14" s="870"/>
      <c r="AZX14" s="870"/>
      <c r="AZY14" s="870"/>
      <c r="AZZ14" s="870"/>
      <c r="BAA14" s="870"/>
      <c r="BAB14" s="870"/>
      <c r="BAC14" s="870"/>
      <c r="BAD14" s="870"/>
      <c r="BAE14" s="870"/>
      <c r="BAF14" s="870"/>
      <c r="BAG14" s="870"/>
      <c r="BAH14" s="870"/>
      <c r="BAI14" s="870"/>
      <c r="BAJ14" s="870"/>
      <c r="BAK14" s="870"/>
      <c r="BAL14" s="870"/>
      <c r="BAM14" s="870"/>
      <c r="BAN14" s="870"/>
      <c r="BAO14" s="870"/>
      <c r="BAP14" s="870"/>
      <c r="BAQ14" s="870"/>
      <c r="BAR14" s="870"/>
      <c r="BAS14" s="870"/>
      <c r="BAT14" s="870"/>
      <c r="BAU14" s="870"/>
      <c r="BAV14" s="870"/>
      <c r="BAW14" s="870"/>
      <c r="BAX14" s="870"/>
      <c r="BAY14" s="870"/>
      <c r="BAZ14" s="870"/>
      <c r="BBA14" s="870"/>
      <c r="BBB14" s="870"/>
      <c r="BBC14" s="870"/>
      <c r="BBD14" s="870"/>
      <c r="BBE14" s="870"/>
      <c r="BBF14" s="870"/>
      <c r="BBG14" s="870"/>
      <c r="BBH14" s="870"/>
      <c r="BBI14" s="870"/>
      <c r="BBJ14" s="870"/>
      <c r="BBK14" s="870"/>
      <c r="BBL14" s="870"/>
      <c r="BBM14" s="870"/>
      <c r="BBN14" s="870"/>
      <c r="BBO14" s="870"/>
      <c r="BBP14" s="870"/>
      <c r="BBQ14" s="870"/>
      <c r="BBR14" s="870"/>
      <c r="BBS14" s="870"/>
      <c r="BBT14" s="870"/>
      <c r="BBU14" s="870"/>
      <c r="BBV14" s="870"/>
      <c r="BBW14" s="870"/>
      <c r="BBX14" s="870"/>
      <c r="BBY14" s="870"/>
      <c r="BBZ14" s="870"/>
      <c r="BCA14" s="870"/>
      <c r="BCB14" s="870"/>
      <c r="BCC14" s="870"/>
      <c r="BCD14" s="870"/>
      <c r="BCE14" s="870"/>
      <c r="BCF14" s="870"/>
      <c r="BCG14" s="870"/>
      <c r="BCH14" s="870"/>
      <c r="BCI14" s="870"/>
      <c r="BCJ14" s="870"/>
      <c r="BCK14" s="870"/>
      <c r="BCL14" s="870"/>
      <c r="BCM14" s="870"/>
      <c r="BCN14" s="870"/>
      <c r="BCO14" s="870"/>
      <c r="BCP14" s="870"/>
      <c r="BCQ14" s="870"/>
      <c r="BCR14" s="870"/>
      <c r="BCS14" s="870"/>
      <c r="BCT14" s="870"/>
      <c r="BCU14" s="870"/>
      <c r="BCV14" s="870"/>
      <c r="BCW14" s="870"/>
      <c r="BCX14" s="870"/>
      <c r="BCY14" s="870"/>
      <c r="BCZ14" s="870"/>
      <c r="BDA14" s="870"/>
      <c r="BDB14" s="870"/>
      <c r="BDC14" s="870"/>
      <c r="BDD14" s="870"/>
      <c r="BDE14" s="870"/>
      <c r="BDF14" s="870"/>
      <c r="BDG14" s="870"/>
      <c r="BDH14" s="870"/>
      <c r="BDI14" s="870"/>
      <c r="BDJ14" s="870"/>
      <c r="BDK14" s="870"/>
      <c r="BDL14" s="870"/>
      <c r="BDM14" s="870"/>
      <c r="BDN14" s="870"/>
      <c r="BDO14" s="870"/>
      <c r="BDP14" s="870"/>
      <c r="BDQ14" s="870"/>
      <c r="BDR14" s="870"/>
      <c r="BDS14" s="870"/>
      <c r="BDT14" s="870"/>
      <c r="BDU14" s="870"/>
      <c r="BDV14" s="870"/>
      <c r="BDW14" s="870"/>
      <c r="BDX14" s="870"/>
      <c r="BDY14" s="870"/>
      <c r="BDZ14" s="870"/>
      <c r="BEA14" s="870"/>
      <c r="BEB14" s="870"/>
      <c r="BEC14" s="870"/>
      <c r="BED14" s="870"/>
      <c r="BEE14" s="870"/>
      <c r="BEF14" s="870"/>
      <c r="BEG14" s="870"/>
      <c r="BEH14" s="870"/>
      <c r="BEI14" s="870"/>
      <c r="BEJ14" s="870"/>
      <c r="BEK14" s="870"/>
      <c r="BEL14" s="870"/>
      <c r="BEM14" s="870"/>
      <c r="BEN14" s="870"/>
      <c r="BEO14" s="870"/>
      <c r="BEP14" s="870"/>
      <c r="BEQ14" s="870"/>
      <c r="BER14" s="870"/>
      <c r="BES14" s="870"/>
      <c r="BET14" s="870"/>
      <c r="BEU14" s="870"/>
      <c r="BEV14" s="870"/>
      <c r="BEW14" s="870"/>
      <c r="BEX14" s="870"/>
      <c r="BEY14" s="870"/>
      <c r="BEZ14" s="870"/>
      <c r="BFA14" s="870"/>
      <c r="BFB14" s="870"/>
      <c r="BFC14" s="870"/>
      <c r="BFD14" s="870"/>
      <c r="BFE14" s="870"/>
      <c r="BFF14" s="870"/>
      <c r="BFG14" s="870"/>
      <c r="BFH14" s="870"/>
      <c r="BFI14" s="870"/>
      <c r="BFJ14" s="870"/>
      <c r="BFK14" s="870"/>
      <c r="BFL14" s="870"/>
      <c r="BFM14" s="870"/>
      <c r="BFN14" s="870"/>
      <c r="BFO14" s="870"/>
      <c r="BFP14" s="870"/>
      <c r="BFQ14" s="870"/>
      <c r="BFR14" s="870"/>
      <c r="BFS14" s="870"/>
      <c r="BFT14" s="870"/>
      <c r="BFU14" s="870"/>
      <c r="BFV14" s="870"/>
      <c r="BFW14" s="870"/>
      <c r="BFX14" s="870"/>
      <c r="BFY14" s="870"/>
      <c r="BFZ14" s="870"/>
      <c r="BGA14" s="870"/>
      <c r="BGB14" s="870"/>
      <c r="BGC14" s="870"/>
      <c r="BGD14" s="870"/>
      <c r="BGE14" s="870"/>
      <c r="BGF14" s="870"/>
      <c r="BGG14" s="870"/>
      <c r="BGH14" s="870"/>
      <c r="BGI14" s="870"/>
      <c r="BGJ14" s="870"/>
      <c r="BGK14" s="870"/>
      <c r="BGL14" s="870"/>
      <c r="BGM14" s="870"/>
      <c r="BGN14" s="870"/>
      <c r="BGO14" s="870"/>
      <c r="BGP14" s="870"/>
      <c r="BGQ14" s="870"/>
      <c r="BGR14" s="870"/>
      <c r="BGS14" s="870"/>
      <c r="BGT14" s="870"/>
      <c r="BGU14" s="870"/>
      <c r="BGV14" s="870"/>
      <c r="BGW14" s="870"/>
      <c r="BGX14" s="870"/>
      <c r="BGY14" s="870"/>
      <c r="BGZ14" s="870"/>
      <c r="BHA14" s="870"/>
      <c r="BHB14" s="870"/>
      <c r="BHC14" s="870"/>
      <c r="BHD14" s="870"/>
      <c r="BHE14" s="870"/>
      <c r="BHF14" s="870"/>
      <c r="BHG14" s="870"/>
      <c r="BHH14" s="870"/>
      <c r="BHI14" s="870"/>
      <c r="BHJ14" s="870"/>
      <c r="BHK14" s="870"/>
      <c r="BHL14" s="870"/>
      <c r="BHM14" s="870"/>
      <c r="BHN14" s="870"/>
      <c r="BHO14" s="870"/>
      <c r="BHP14" s="870"/>
      <c r="BHQ14" s="870"/>
      <c r="BHR14" s="870"/>
      <c r="BHS14" s="870"/>
      <c r="BHT14" s="870"/>
      <c r="BHU14" s="870"/>
      <c r="BHV14" s="870"/>
      <c r="BHW14" s="870"/>
      <c r="BHX14" s="870"/>
      <c r="BHY14" s="870"/>
      <c r="BHZ14" s="870"/>
      <c r="BIA14" s="870"/>
      <c r="BIB14" s="870"/>
      <c r="BIC14" s="870"/>
      <c r="BID14" s="870"/>
      <c r="BIE14" s="870"/>
      <c r="BIF14" s="870"/>
      <c r="BIG14" s="870"/>
      <c r="BIH14" s="870"/>
      <c r="BII14" s="870"/>
      <c r="BIJ14" s="870"/>
      <c r="BIK14" s="870"/>
      <c r="BIL14" s="870"/>
      <c r="BIM14" s="870"/>
      <c r="BIN14" s="870"/>
      <c r="BIO14" s="870"/>
      <c r="BIP14" s="870"/>
      <c r="BIQ14" s="870"/>
      <c r="BIR14" s="870"/>
      <c r="BIS14" s="870"/>
      <c r="BIT14" s="870"/>
      <c r="BIU14" s="870"/>
      <c r="BIV14" s="870"/>
      <c r="BIW14" s="870"/>
      <c r="BIX14" s="870"/>
      <c r="BIY14" s="870"/>
      <c r="BIZ14" s="870"/>
      <c r="BJA14" s="870"/>
      <c r="BJB14" s="870"/>
      <c r="BJC14" s="870"/>
      <c r="BJD14" s="870"/>
      <c r="BJE14" s="870"/>
      <c r="BJF14" s="870"/>
      <c r="BJG14" s="870"/>
      <c r="BJH14" s="870"/>
      <c r="BJI14" s="870"/>
      <c r="BJJ14" s="870"/>
      <c r="BJK14" s="870"/>
      <c r="BJL14" s="870"/>
      <c r="BJM14" s="870"/>
      <c r="BJN14" s="870"/>
      <c r="BJO14" s="870"/>
      <c r="BJP14" s="870"/>
      <c r="BJQ14" s="870"/>
      <c r="BJR14" s="870"/>
      <c r="BJS14" s="870"/>
      <c r="BJT14" s="870"/>
      <c r="BJU14" s="870"/>
      <c r="BJV14" s="870"/>
      <c r="BJW14" s="870"/>
      <c r="BJX14" s="870"/>
      <c r="BJY14" s="870"/>
      <c r="BJZ14" s="870"/>
      <c r="BKA14" s="870"/>
      <c r="BKB14" s="870"/>
      <c r="BKC14" s="870"/>
      <c r="BKD14" s="870"/>
      <c r="BKE14" s="870"/>
      <c r="BKF14" s="870"/>
      <c r="BKG14" s="870"/>
      <c r="BKH14" s="870"/>
      <c r="BKI14" s="870"/>
      <c r="BKJ14" s="870"/>
      <c r="BKK14" s="870"/>
      <c r="BKL14" s="870"/>
      <c r="BKM14" s="870"/>
      <c r="BKN14" s="870"/>
      <c r="BKO14" s="870"/>
      <c r="BKP14" s="870"/>
      <c r="BKQ14" s="870"/>
      <c r="BKR14" s="870"/>
      <c r="BKS14" s="870"/>
      <c r="BKT14" s="870"/>
      <c r="BKU14" s="870"/>
      <c r="BKV14" s="870"/>
      <c r="BKW14" s="870"/>
      <c r="BKX14" s="870"/>
      <c r="BKY14" s="870"/>
      <c r="BKZ14" s="870"/>
      <c r="BLA14" s="870"/>
      <c r="BLB14" s="870"/>
      <c r="BLC14" s="870"/>
      <c r="BLD14" s="870"/>
      <c r="BLE14" s="870"/>
      <c r="BLF14" s="870"/>
      <c r="BLG14" s="870"/>
      <c r="BLH14" s="870"/>
      <c r="BLI14" s="870"/>
      <c r="BLJ14" s="870"/>
      <c r="BLK14" s="870"/>
      <c r="BLL14" s="870"/>
      <c r="BLM14" s="870"/>
      <c r="BLN14" s="870"/>
      <c r="BLO14" s="870"/>
      <c r="BLP14" s="870"/>
      <c r="BLQ14" s="870"/>
      <c r="BLR14" s="870"/>
      <c r="BLS14" s="870"/>
      <c r="BLT14" s="870"/>
      <c r="BLU14" s="870"/>
      <c r="BLV14" s="870"/>
      <c r="BLW14" s="870"/>
      <c r="BLX14" s="870"/>
      <c r="BLY14" s="870"/>
      <c r="BLZ14" s="870"/>
      <c r="BMA14" s="870"/>
      <c r="BMB14" s="870"/>
      <c r="BMC14" s="870"/>
      <c r="BMD14" s="870"/>
      <c r="BME14" s="870"/>
      <c r="BMF14" s="870"/>
      <c r="BMG14" s="870"/>
      <c r="BMH14" s="870"/>
      <c r="BMI14" s="870"/>
      <c r="BMJ14" s="870"/>
      <c r="BMK14" s="870"/>
      <c r="BML14" s="870"/>
      <c r="BMM14" s="870"/>
      <c r="BMN14" s="870"/>
      <c r="BMO14" s="870"/>
      <c r="BMP14" s="870"/>
      <c r="BMQ14" s="870"/>
      <c r="BMR14" s="870"/>
      <c r="BMS14" s="870"/>
      <c r="BMT14" s="870"/>
      <c r="BMU14" s="870"/>
      <c r="BMV14" s="870"/>
      <c r="BMW14" s="870"/>
      <c r="BMX14" s="870"/>
      <c r="BMY14" s="870"/>
      <c r="BMZ14" s="870"/>
      <c r="BNA14" s="870"/>
      <c r="BNB14" s="870"/>
      <c r="BNC14" s="870"/>
      <c r="BND14" s="870"/>
      <c r="BNE14" s="870"/>
      <c r="BNF14" s="870"/>
      <c r="BNG14" s="870"/>
      <c r="BNH14" s="870"/>
      <c r="BNI14" s="870"/>
      <c r="BNJ14" s="870"/>
      <c r="BNK14" s="870"/>
      <c r="BNL14" s="870"/>
      <c r="BNM14" s="870"/>
      <c r="BNN14" s="870"/>
      <c r="BNO14" s="870"/>
      <c r="BNP14" s="870"/>
      <c r="BNQ14" s="870"/>
      <c r="BNR14" s="870"/>
      <c r="BNS14" s="870"/>
      <c r="BNT14" s="870"/>
      <c r="BNU14" s="870"/>
      <c r="BNV14" s="870"/>
      <c r="BNW14" s="870"/>
      <c r="BNX14" s="870"/>
      <c r="BNY14" s="870"/>
      <c r="BNZ14" s="870"/>
      <c r="BOA14" s="870"/>
      <c r="BOB14" s="870"/>
      <c r="BOC14" s="870"/>
      <c r="BOD14" s="870"/>
      <c r="BOE14" s="870"/>
      <c r="BOF14" s="870"/>
      <c r="BOG14" s="870"/>
      <c r="BOH14" s="870"/>
      <c r="BOI14" s="870"/>
      <c r="BOJ14" s="870"/>
      <c r="BOK14" s="870"/>
      <c r="BOL14" s="870"/>
      <c r="BOM14" s="870"/>
      <c r="BON14" s="870"/>
      <c r="BOO14" s="870"/>
      <c r="BOP14" s="870"/>
      <c r="BOQ14" s="870"/>
      <c r="BOR14" s="870"/>
      <c r="BOS14" s="870"/>
      <c r="BOT14" s="870"/>
      <c r="BOU14" s="870"/>
      <c r="BOV14" s="870"/>
      <c r="BOW14" s="870"/>
      <c r="BOX14" s="870"/>
      <c r="BOY14" s="870"/>
      <c r="BOZ14" s="870"/>
      <c r="BPA14" s="870"/>
      <c r="BPB14" s="870"/>
      <c r="BPC14" s="870"/>
      <c r="BPD14" s="870"/>
      <c r="BPE14" s="870"/>
      <c r="BPF14" s="870"/>
      <c r="BPG14" s="870"/>
      <c r="BPH14" s="870"/>
      <c r="BPI14" s="870"/>
      <c r="BPJ14" s="870"/>
      <c r="BPK14" s="870"/>
      <c r="BPL14" s="870"/>
      <c r="BPM14" s="870"/>
      <c r="BPN14" s="870"/>
      <c r="BPO14" s="870"/>
      <c r="BPP14" s="870"/>
      <c r="BPQ14" s="870"/>
      <c r="BPR14" s="870"/>
      <c r="BPS14" s="870"/>
      <c r="BPT14" s="870"/>
      <c r="BPU14" s="870"/>
      <c r="BPV14" s="870"/>
      <c r="BPW14" s="870"/>
      <c r="BPX14" s="870"/>
      <c r="BPY14" s="870"/>
      <c r="BPZ14" s="870"/>
      <c r="BQA14" s="870"/>
      <c r="BQB14" s="870"/>
      <c r="BQC14" s="870"/>
      <c r="BQD14" s="870"/>
      <c r="BQE14" s="870"/>
      <c r="BQF14" s="870"/>
      <c r="BQG14" s="870"/>
      <c r="BQH14" s="870"/>
      <c r="BQI14" s="870"/>
      <c r="BQJ14" s="870"/>
      <c r="BQK14" s="870"/>
      <c r="BQL14" s="870"/>
      <c r="BQM14" s="870"/>
      <c r="BQN14" s="870"/>
      <c r="BQO14" s="870"/>
      <c r="BQP14" s="870"/>
      <c r="BQQ14" s="870"/>
      <c r="BQR14" s="870"/>
      <c r="BQS14" s="870"/>
      <c r="BQT14" s="870"/>
      <c r="BQU14" s="870"/>
      <c r="BQV14" s="870"/>
      <c r="BQW14" s="870"/>
      <c r="BQX14" s="870"/>
      <c r="BQY14" s="870"/>
      <c r="BQZ14" s="870"/>
      <c r="BRA14" s="870"/>
      <c r="BRB14" s="870"/>
      <c r="BRC14" s="870"/>
      <c r="BRD14" s="870"/>
      <c r="BRE14" s="870"/>
      <c r="BRF14" s="870"/>
      <c r="BRG14" s="870"/>
      <c r="BRH14" s="870"/>
      <c r="BRI14" s="870"/>
      <c r="BRJ14" s="870"/>
      <c r="BRK14" s="870"/>
      <c r="BRL14" s="870"/>
      <c r="BRM14" s="870"/>
      <c r="BRN14" s="870"/>
      <c r="BRO14" s="870"/>
      <c r="BRP14" s="870"/>
      <c r="BRQ14" s="870"/>
      <c r="BRR14" s="870"/>
      <c r="BRS14" s="870"/>
      <c r="BRT14" s="870"/>
      <c r="BRU14" s="870"/>
      <c r="BRV14" s="870"/>
      <c r="BRW14" s="870"/>
      <c r="BRX14" s="870"/>
      <c r="BRY14" s="870"/>
      <c r="BRZ14" s="870"/>
      <c r="BSA14" s="870"/>
      <c r="BSB14" s="870"/>
      <c r="BSC14" s="870"/>
      <c r="BSD14" s="870"/>
      <c r="BSE14" s="870"/>
      <c r="BSF14" s="870"/>
      <c r="BSG14" s="870"/>
      <c r="BSH14" s="870"/>
      <c r="BSI14" s="870"/>
      <c r="BSJ14" s="870"/>
      <c r="BSK14" s="870"/>
      <c r="BSL14" s="870"/>
      <c r="BSM14" s="870"/>
      <c r="BSN14" s="870"/>
      <c r="BSO14" s="870"/>
      <c r="BSP14" s="870"/>
      <c r="BSQ14" s="870"/>
      <c r="BSR14" s="870"/>
      <c r="BSS14" s="870"/>
      <c r="BST14" s="870"/>
      <c r="BSU14" s="870"/>
      <c r="BSV14" s="870"/>
      <c r="BSW14" s="870"/>
      <c r="BSX14" s="870"/>
      <c r="BSY14" s="870"/>
      <c r="BSZ14" s="870"/>
      <c r="BTA14" s="870"/>
      <c r="BTB14" s="870"/>
      <c r="BTC14" s="870"/>
      <c r="BTD14" s="870"/>
      <c r="BTE14" s="870"/>
      <c r="BTF14" s="870"/>
      <c r="BTG14" s="870"/>
      <c r="BTH14" s="870"/>
      <c r="BTI14" s="870"/>
      <c r="BTJ14" s="870"/>
      <c r="BTK14" s="870"/>
      <c r="BTL14" s="870"/>
      <c r="BTM14" s="870"/>
      <c r="BTN14" s="870"/>
      <c r="BTO14" s="870"/>
      <c r="BTP14" s="870"/>
      <c r="BTQ14" s="870"/>
      <c r="BTR14" s="870"/>
      <c r="BTS14" s="870"/>
      <c r="BTT14" s="870"/>
      <c r="BTU14" s="870"/>
      <c r="BTV14" s="870"/>
      <c r="BTW14" s="870"/>
      <c r="BTX14" s="870"/>
      <c r="BTY14" s="870"/>
      <c r="BTZ14" s="870"/>
      <c r="BUA14" s="870"/>
      <c r="BUB14" s="870"/>
      <c r="BUC14" s="870"/>
      <c r="BUD14" s="870"/>
      <c r="BUE14" s="870"/>
      <c r="BUF14" s="870"/>
      <c r="BUG14" s="870"/>
      <c r="BUH14" s="870"/>
      <c r="BUI14" s="870"/>
      <c r="BUJ14" s="870"/>
      <c r="BUK14" s="870"/>
      <c r="BUL14" s="870"/>
      <c r="BUM14" s="870"/>
      <c r="BUN14" s="870"/>
      <c r="BUO14" s="870"/>
      <c r="BUP14" s="870"/>
      <c r="BUQ14" s="870"/>
      <c r="BUR14" s="870"/>
      <c r="BUS14" s="870"/>
      <c r="BUT14" s="870"/>
      <c r="BUU14" s="870"/>
      <c r="BUV14" s="870"/>
      <c r="BUW14" s="870"/>
      <c r="BUX14" s="870"/>
      <c r="BUY14" s="870"/>
      <c r="BUZ14" s="870"/>
      <c r="BVA14" s="870"/>
      <c r="BVB14" s="870"/>
      <c r="BVC14" s="870"/>
      <c r="BVD14" s="870"/>
      <c r="BVE14" s="870"/>
      <c r="BVF14" s="870"/>
      <c r="BVG14" s="870"/>
      <c r="BVH14" s="870"/>
      <c r="BVI14" s="870"/>
      <c r="BVJ14" s="870"/>
      <c r="BVK14" s="870"/>
      <c r="BVL14" s="870"/>
      <c r="BVM14" s="870"/>
      <c r="BVN14" s="870"/>
      <c r="BVO14" s="870"/>
      <c r="BVP14" s="870"/>
      <c r="BVQ14" s="870"/>
      <c r="BVR14" s="870"/>
      <c r="BVS14" s="870"/>
      <c r="BVT14" s="870"/>
      <c r="BVU14" s="870"/>
      <c r="BVV14" s="870"/>
      <c r="BVW14" s="870"/>
      <c r="BVX14" s="870"/>
      <c r="BVY14" s="870"/>
      <c r="BVZ14" s="870"/>
      <c r="BWA14" s="870"/>
      <c r="BWB14" s="870"/>
      <c r="BWC14" s="870"/>
      <c r="BWD14" s="870"/>
      <c r="BWE14" s="870"/>
      <c r="BWF14" s="870"/>
      <c r="BWG14" s="870"/>
      <c r="BWH14" s="870"/>
      <c r="BWI14" s="870"/>
      <c r="BWJ14" s="870"/>
      <c r="BWK14" s="870"/>
      <c r="BWL14" s="870"/>
      <c r="BWM14" s="870"/>
      <c r="BWN14" s="870"/>
      <c r="BWO14" s="870"/>
      <c r="BWP14" s="870"/>
      <c r="BWQ14" s="870"/>
      <c r="BWR14" s="870"/>
      <c r="BWS14" s="870"/>
      <c r="BWT14" s="870"/>
      <c r="BWU14" s="870"/>
      <c r="BWV14" s="870"/>
      <c r="BWW14" s="870"/>
      <c r="BWX14" s="870"/>
      <c r="BWY14" s="870"/>
      <c r="BWZ14" s="870"/>
      <c r="BXA14" s="870"/>
      <c r="BXB14" s="870"/>
      <c r="BXC14" s="870"/>
      <c r="BXD14" s="870"/>
      <c r="BXE14" s="870"/>
      <c r="BXF14" s="870"/>
      <c r="BXG14" s="870"/>
      <c r="BXH14" s="870"/>
      <c r="BXI14" s="870"/>
      <c r="BXJ14" s="870"/>
      <c r="BXK14" s="870"/>
      <c r="BXL14" s="870"/>
      <c r="BXM14" s="870"/>
      <c r="BXN14" s="870"/>
      <c r="BXO14" s="870"/>
      <c r="BXP14" s="870"/>
      <c r="BXQ14" s="870"/>
      <c r="BXR14" s="870"/>
      <c r="BXS14" s="870"/>
      <c r="BXT14" s="870"/>
      <c r="BXU14" s="870"/>
      <c r="BXV14" s="870"/>
      <c r="BXW14" s="870"/>
      <c r="BXX14" s="870"/>
      <c r="BXY14" s="870"/>
      <c r="BXZ14" s="870"/>
      <c r="BYA14" s="870"/>
      <c r="BYB14" s="870"/>
      <c r="BYC14" s="870"/>
      <c r="BYD14" s="870"/>
      <c r="BYE14" s="870"/>
      <c r="BYF14" s="870"/>
      <c r="BYG14" s="870"/>
      <c r="BYH14" s="870"/>
      <c r="BYI14" s="870"/>
      <c r="BYJ14" s="870"/>
      <c r="BYK14" s="870"/>
      <c r="BYL14" s="870"/>
      <c r="BYM14" s="870"/>
      <c r="BYN14" s="870"/>
      <c r="BYO14" s="870"/>
      <c r="BYP14" s="870"/>
      <c r="BYQ14" s="870"/>
      <c r="BYR14" s="870"/>
      <c r="BYS14" s="870"/>
      <c r="BYT14" s="870"/>
      <c r="BYU14" s="870"/>
      <c r="BYV14" s="870"/>
      <c r="BYW14" s="870"/>
      <c r="BYX14" s="870"/>
      <c r="BYY14" s="870"/>
      <c r="BYZ14" s="870"/>
      <c r="BZA14" s="870"/>
      <c r="BZB14" s="870"/>
      <c r="BZC14" s="870"/>
      <c r="BZD14" s="870"/>
      <c r="BZE14" s="870"/>
      <c r="BZF14" s="870"/>
      <c r="BZG14" s="870"/>
      <c r="BZH14" s="870"/>
      <c r="BZI14" s="870"/>
      <c r="BZJ14" s="870"/>
      <c r="BZK14" s="870"/>
      <c r="BZL14" s="870"/>
      <c r="BZM14" s="870"/>
      <c r="BZN14" s="870"/>
      <c r="BZO14" s="870"/>
      <c r="BZP14" s="870"/>
      <c r="BZQ14" s="870"/>
      <c r="BZR14" s="870"/>
      <c r="BZS14" s="870"/>
      <c r="BZT14" s="870"/>
      <c r="BZU14" s="870"/>
      <c r="BZV14" s="870"/>
      <c r="BZW14" s="870"/>
      <c r="BZX14" s="870"/>
      <c r="BZY14" s="870"/>
      <c r="BZZ14" s="870"/>
      <c r="CAA14" s="870"/>
      <c r="CAB14" s="870"/>
      <c r="CAC14" s="870"/>
      <c r="CAD14" s="870"/>
      <c r="CAE14" s="870"/>
      <c r="CAF14" s="870"/>
      <c r="CAG14" s="870"/>
      <c r="CAH14" s="870"/>
      <c r="CAI14" s="870"/>
      <c r="CAJ14" s="870"/>
      <c r="CAK14" s="870"/>
      <c r="CAL14" s="870"/>
      <c r="CAM14" s="870"/>
      <c r="CAN14" s="870"/>
      <c r="CAO14" s="870"/>
      <c r="CAP14" s="870"/>
      <c r="CAQ14" s="870"/>
      <c r="CAR14" s="870"/>
      <c r="CAS14" s="870"/>
      <c r="CAT14" s="870"/>
      <c r="CAU14" s="870"/>
      <c r="CAV14" s="870"/>
      <c r="CAW14" s="870"/>
      <c r="CAX14" s="870"/>
      <c r="CAY14" s="870"/>
      <c r="CAZ14" s="870"/>
      <c r="CBA14" s="870"/>
      <c r="CBB14" s="870"/>
      <c r="CBC14" s="870"/>
      <c r="CBD14" s="870"/>
      <c r="CBE14" s="870"/>
      <c r="CBF14" s="870"/>
      <c r="CBG14" s="870"/>
      <c r="CBH14" s="870"/>
      <c r="CBI14" s="870"/>
      <c r="CBJ14" s="870"/>
      <c r="CBK14" s="870"/>
      <c r="CBL14" s="870"/>
      <c r="CBM14" s="870"/>
      <c r="CBN14" s="870"/>
      <c r="CBO14" s="870"/>
      <c r="CBP14" s="870"/>
      <c r="CBQ14" s="870"/>
      <c r="CBR14" s="870"/>
      <c r="CBS14" s="870"/>
      <c r="CBT14" s="870"/>
      <c r="CBU14" s="870"/>
      <c r="CBV14" s="870"/>
      <c r="CBW14" s="870"/>
      <c r="CBX14" s="870"/>
      <c r="CBY14" s="870"/>
      <c r="CBZ14" s="870"/>
      <c r="CCA14" s="870"/>
      <c r="CCB14" s="870"/>
      <c r="CCC14" s="870"/>
      <c r="CCD14" s="870"/>
      <c r="CCE14" s="870"/>
      <c r="CCF14" s="870"/>
      <c r="CCG14" s="870"/>
      <c r="CCH14" s="870"/>
      <c r="CCI14" s="870"/>
      <c r="CCJ14" s="870"/>
      <c r="CCK14" s="870"/>
      <c r="CCL14" s="870"/>
      <c r="CCM14" s="870"/>
      <c r="CCN14" s="870"/>
      <c r="CCO14" s="870"/>
      <c r="CCP14" s="870"/>
      <c r="CCQ14" s="870"/>
      <c r="CCR14" s="870"/>
      <c r="CCS14" s="870"/>
      <c r="CCT14" s="870"/>
      <c r="CCU14" s="870"/>
      <c r="CCV14" s="870"/>
      <c r="CCW14" s="870"/>
      <c r="CCX14" s="870"/>
      <c r="CCY14" s="870"/>
      <c r="CCZ14" s="870"/>
      <c r="CDA14" s="870"/>
      <c r="CDB14" s="870"/>
      <c r="CDC14" s="870"/>
      <c r="CDD14" s="870"/>
      <c r="CDE14" s="870"/>
      <c r="CDF14" s="870"/>
      <c r="CDG14" s="870"/>
      <c r="CDH14" s="870"/>
      <c r="CDI14" s="870"/>
      <c r="CDJ14" s="870"/>
      <c r="CDK14" s="870"/>
      <c r="CDL14" s="870"/>
      <c r="CDM14" s="870"/>
      <c r="CDN14" s="870"/>
      <c r="CDO14" s="870"/>
      <c r="CDP14" s="870"/>
      <c r="CDQ14" s="870"/>
      <c r="CDR14" s="870"/>
      <c r="CDS14" s="870"/>
      <c r="CDT14" s="870"/>
      <c r="CDU14" s="870"/>
      <c r="CDV14" s="870"/>
      <c r="CDW14" s="870"/>
      <c r="CDX14" s="870"/>
      <c r="CDY14" s="870"/>
      <c r="CDZ14" s="870"/>
      <c r="CEA14" s="870"/>
      <c r="CEB14" s="870"/>
      <c r="CEC14" s="870"/>
      <c r="CED14" s="870"/>
      <c r="CEE14" s="870"/>
      <c r="CEF14" s="870"/>
      <c r="CEG14" s="870"/>
      <c r="CEH14" s="870"/>
      <c r="CEI14" s="870"/>
      <c r="CEJ14" s="870"/>
      <c r="CEK14" s="870"/>
      <c r="CEL14" s="870"/>
      <c r="CEM14" s="870"/>
      <c r="CEN14" s="870"/>
      <c r="CEO14" s="870"/>
      <c r="CEP14" s="870"/>
      <c r="CEQ14" s="870"/>
      <c r="CER14" s="870"/>
      <c r="CES14" s="870"/>
      <c r="CET14" s="870"/>
      <c r="CEU14" s="870"/>
      <c r="CEV14" s="870"/>
      <c r="CEW14" s="870"/>
      <c r="CEX14" s="870"/>
      <c r="CEY14" s="870"/>
      <c r="CEZ14" s="870"/>
      <c r="CFA14" s="870"/>
      <c r="CFB14" s="870"/>
      <c r="CFC14" s="870"/>
      <c r="CFD14" s="870"/>
      <c r="CFE14" s="870"/>
      <c r="CFF14" s="870"/>
      <c r="CFG14" s="870"/>
      <c r="CFH14" s="870"/>
      <c r="CFI14" s="870"/>
      <c r="CFJ14" s="870"/>
      <c r="CFK14" s="870"/>
      <c r="CFL14" s="870"/>
      <c r="CFM14" s="870"/>
      <c r="CFN14" s="870"/>
      <c r="CFO14" s="870"/>
      <c r="CFP14" s="870"/>
      <c r="CFQ14" s="870"/>
      <c r="CFR14" s="870"/>
      <c r="CFS14" s="870"/>
      <c r="CFT14" s="870"/>
      <c r="CFU14" s="870"/>
      <c r="CFV14" s="870"/>
      <c r="CFW14" s="870"/>
      <c r="CFX14" s="870"/>
      <c r="CFY14" s="870"/>
      <c r="CFZ14" s="870"/>
      <c r="CGA14" s="870"/>
      <c r="CGB14" s="870"/>
      <c r="CGC14" s="870"/>
      <c r="CGD14" s="870"/>
      <c r="CGE14" s="870"/>
      <c r="CGF14" s="870"/>
      <c r="CGG14" s="870"/>
      <c r="CGH14" s="870"/>
      <c r="CGI14" s="870"/>
      <c r="CGJ14" s="870"/>
      <c r="CGK14" s="870"/>
      <c r="CGL14" s="870"/>
      <c r="CGM14" s="870"/>
      <c r="CGN14" s="870"/>
      <c r="CGO14" s="870"/>
      <c r="CGP14" s="870"/>
      <c r="CGQ14" s="870"/>
      <c r="CGR14" s="870"/>
      <c r="CGS14" s="870"/>
      <c r="CGT14" s="870"/>
      <c r="CGU14" s="870"/>
      <c r="CGV14" s="870"/>
      <c r="CGW14" s="870"/>
      <c r="CGX14" s="870"/>
      <c r="CGY14" s="870"/>
      <c r="CGZ14" s="870"/>
      <c r="CHA14" s="870"/>
      <c r="CHB14" s="870"/>
      <c r="CHC14" s="870"/>
      <c r="CHD14" s="870"/>
      <c r="CHE14" s="870"/>
      <c r="CHF14" s="870"/>
      <c r="CHG14" s="870"/>
      <c r="CHH14" s="870"/>
      <c r="CHI14" s="870"/>
      <c r="CHJ14" s="870"/>
      <c r="CHK14" s="870"/>
      <c r="CHL14" s="870"/>
      <c r="CHM14" s="870"/>
      <c r="CHN14" s="870"/>
      <c r="CHO14" s="870"/>
      <c r="CHP14" s="870"/>
      <c r="CHQ14" s="870"/>
      <c r="CHR14" s="870"/>
      <c r="CHS14" s="870"/>
      <c r="CHT14" s="870"/>
      <c r="CHU14" s="870"/>
      <c r="CHV14" s="870"/>
      <c r="CHW14" s="870"/>
      <c r="CHX14" s="870"/>
      <c r="CHY14" s="870"/>
      <c r="CHZ14" s="870"/>
      <c r="CIA14" s="870"/>
      <c r="CIB14" s="870"/>
      <c r="CIC14" s="870"/>
      <c r="CID14" s="870"/>
      <c r="CIE14" s="870"/>
      <c r="CIF14" s="870"/>
      <c r="CIG14" s="870"/>
      <c r="CIH14" s="870"/>
      <c r="CII14" s="870"/>
      <c r="CIJ14" s="870"/>
      <c r="CIK14" s="870"/>
      <c r="CIL14" s="870"/>
      <c r="CIM14" s="870"/>
      <c r="CIN14" s="870"/>
      <c r="CIO14" s="870"/>
      <c r="CIP14" s="870"/>
      <c r="CIQ14" s="870"/>
      <c r="CIR14" s="870"/>
      <c r="CIS14" s="870"/>
      <c r="CIT14" s="870"/>
      <c r="CIU14" s="870"/>
      <c r="CIV14" s="870"/>
      <c r="CIW14" s="870"/>
      <c r="CIX14" s="870"/>
      <c r="CIY14" s="870"/>
      <c r="CIZ14" s="870"/>
      <c r="CJA14" s="870"/>
      <c r="CJB14" s="870"/>
      <c r="CJC14" s="870"/>
      <c r="CJD14" s="870"/>
      <c r="CJE14" s="870"/>
      <c r="CJF14" s="870"/>
      <c r="CJG14" s="870"/>
      <c r="CJH14" s="870"/>
      <c r="CJI14" s="870"/>
      <c r="CJJ14" s="870"/>
      <c r="CJK14" s="870"/>
      <c r="CJL14" s="870"/>
      <c r="CJM14" s="870"/>
      <c r="CJN14" s="870"/>
      <c r="CJO14" s="870"/>
      <c r="CJP14" s="870"/>
      <c r="CJQ14" s="870"/>
      <c r="CJR14" s="870"/>
      <c r="CJS14" s="870"/>
      <c r="CJT14" s="870"/>
      <c r="CJU14" s="870"/>
      <c r="CJV14" s="870"/>
      <c r="CJW14" s="870"/>
      <c r="CJX14" s="870"/>
      <c r="CJY14" s="870"/>
      <c r="CJZ14" s="870"/>
      <c r="CKA14" s="870"/>
      <c r="CKB14" s="870"/>
      <c r="CKC14" s="870"/>
      <c r="CKD14" s="870"/>
      <c r="CKE14" s="870"/>
      <c r="CKF14" s="870"/>
      <c r="CKG14" s="870"/>
      <c r="CKH14" s="870"/>
      <c r="CKI14" s="870"/>
      <c r="CKJ14" s="870"/>
      <c r="CKK14" s="870"/>
      <c r="CKL14" s="870"/>
      <c r="CKM14" s="870"/>
      <c r="CKN14" s="870"/>
      <c r="CKO14" s="870"/>
      <c r="CKP14" s="870"/>
      <c r="CKQ14" s="870"/>
      <c r="CKR14" s="870"/>
      <c r="CKS14" s="870"/>
      <c r="CKT14" s="870"/>
      <c r="CKU14" s="870"/>
      <c r="CKV14" s="870"/>
      <c r="CKW14" s="870"/>
      <c r="CKX14" s="870"/>
      <c r="CKY14" s="870"/>
      <c r="CKZ14" s="870"/>
      <c r="CLA14" s="870"/>
      <c r="CLB14" s="870"/>
      <c r="CLC14" s="870"/>
      <c r="CLD14" s="870"/>
      <c r="CLE14" s="870"/>
      <c r="CLF14" s="870"/>
      <c r="CLG14" s="870"/>
      <c r="CLH14" s="870"/>
      <c r="CLI14" s="870"/>
      <c r="CLJ14" s="870"/>
      <c r="CLK14" s="870"/>
      <c r="CLL14" s="870"/>
      <c r="CLM14" s="870"/>
      <c r="CLN14" s="870"/>
      <c r="CLO14" s="870"/>
      <c r="CLP14" s="870"/>
      <c r="CLQ14" s="870"/>
      <c r="CLR14" s="870"/>
      <c r="CLS14" s="870"/>
      <c r="CLT14" s="870"/>
      <c r="CLU14" s="870"/>
      <c r="CLV14" s="870"/>
      <c r="CLW14" s="870"/>
      <c r="CLX14" s="870"/>
      <c r="CLY14" s="870"/>
      <c r="CLZ14" s="870"/>
      <c r="CMA14" s="870"/>
      <c r="CMB14" s="870"/>
      <c r="CMC14" s="870"/>
      <c r="CMD14" s="870"/>
      <c r="CME14" s="870"/>
      <c r="CMF14" s="870"/>
      <c r="CMG14" s="870"/>
      <c r="CMH14" s="870"/>
      <c r="CMI14" s="870"/>
      <c r="CMJ14" s="870"/>
      <c r="CMK14" s="870"/>
      <c r="CML14" s="870"/>
      <c r="CMM14" s="870"/>
      <c r="CMN14" s="870"/>
      <c r="CMO14" s="870"/>
      <c r="CMP14" s="870"/>
      <c r="CMQ14" s="870"/>
      <c r="CMR14" s="870"/>
      <c r="CMS14" s="870"/>
      <c r="CMT14" s="870"/>
      <c r="CMU14" s="870"/>
      <c r="CMV14" s="870"/>
      <c r="CMW14" s="870"/>
      <c r="CMX14" s="870"/>
      <c r="CMY14" s="870"/>
      <c r="CMZ14" s="870"/>
      <c r="CNA14" s="870"/>
      <c r="CNB14" s="870"/>
      <c r="CNC14" s="870"/>
      <c r="CND14" s="870"/>
      <c r="CNE14" s="870"/>
      <c r="CNF14" s="870"/>
      <c r="CNG14" s="870"/>
      <c r="CNH14" s="870"/>
      <c r="CNI14" s="870"/>
      <c r="CNJ14" s="870"/>
      <c r="CNK14" s="870"/>
      <c r="CNL14" s="870"/>
      <c r="CNM14" s="870"/>
      <c r="CNN14" s="870"/>
      <c r="CNO14" s="870"/>
      <c r="CNP14" s="870"/>
      <c r="CNQ14" s="870"/>
      <c r="CNR14" s="870"/>
      <c r="CNS14" s="870"/>
      <c r="CNT14" s="870"/>
      <c r="CNU14" s="870"/>
      <c r="CNV14" s="870"/>
      <c r="CNW14" s="870"/>
      <c r="CNX14" s="870"/>
      <c r="CNY14" s="870"/>
      <c r="CNZ14" s="870"/>
      <c r="COA14" s="870"/>
      <c r="COB14" s="870"/>
      <c r="COC14" s="870"/>
      <c r="COD14" s="870"/>
      <c r="COE14" s="870"/>
      <c r="COF14" s="870"/>
      <c r="COG14" s="870"/>
      <c r="COH14" s="870"/>
      <c r="COI14" s="870"/>
      <c r="COJ14" s="870"/>
      <c r="COK14" s="870"/>
      <c r="COL14" s="870"/>
      <c r="COM14" s="870"/>
      <c r="CON14" s="870"/>
      <c r="COO14" s="870"/>
      <c r="COP14" s="870"/>
      <c r="COQ14" s="870"/>
      <c r="COR14" s="870"/>
      <c r="COS14" s="870"/>
      <c r="COT14" s="870"/>
      <c r="COU14" s="870"/>
      <c r="COV14" s="870"/>
      <c r="COW14" s="870"/>
      <c r="COX14" s="870"/>
      <c r="COY14" s="870"/>
      <c r="COZ14" s="870"/>
      <c r="CPA14" s="870"/>
      <c r="CPB14" s="870"/>
      <c r="CPC14" s="870"/>
      <c r="CPD14" s="870"/>
      <c r="CPE14" s="870"/>
      <c r="CPF14" s="870"/>
      <c r="CPG14" s="870"/>
      <c r="CPH14" s="870"/>
      <c r="CPI14" s="870"/>
      <c r="CPJ14" s="870"/>
      <c r="CPK14" s="870"/>
      <c r="CPL14" s="870"/>
      <c r="CPM14" s="870"/>
      <c r="CPN14" s="870"/>
      <c r="CPO14" s="870"/>
      <c r="CPP14" s="870"/>
      <c r="CPQ14" s="870"/>
      <c r="CPR14" s="870"/>
      <c r="CPS14" s="870"/>
      <c r="CPT14" s="870"/>
      <c r="CPU14" s="870"/>
      <c r="CPV14" s="870"/>
      <c r="CPW14" s="870"/>
      <c r="CPX14" s="870"/>
      <c r="CPY14" s="870"/>
      <c r="CPZ14" s="870"/>
      <c r="CQA14" s="870"/>
      <c r="CQB14" s="870"/>
      <c r="CQC14" s="870"/>
      <c r="CQD14" s="870"/>
      <c r="CQE14" s="870"/>
      <c r="CQF14" s="870"/>
      <c r="CQG14" s="870"/>
      <c r="CQH14" s="870"/>
      <c r="CQI14" s="870"/>
      <c r="CQJ14" s="870"/>
      <c r="CQK14" s="870"/>
      <c r="CQL14" s="870"/>
      <c r="CQM14" s="870"/>
      <c r="CQN14" s="870"/>
      <c r="CQO14" s="870"/>
      <c r="CQP14" s="870"/>
      <c r="CQQ14" s="870"/>
      <c r="CQR14" s="870"/>
      <c r="CQS14" s="870"/>
      <c r="CQT14" s="870"/>
      <c r="CQU14" s="870"/>
      <c r="CQV14" s="870"/>
      <c r="CQW14" s="870"/>
      <c r="CQX14" s="870"/>
      <c r="CQY14" s="870"/>
      <c r="CQZ14" s="870"/>
      <c r="CRA14" s="870"/>
      <c r="CRB14" s="870"/>
      <c r="CRC14" s="870"/>
      <c r="CRD14" s="870"/>
      <c r="CRE14" s="870"/>
      <c r="CRF14" s="870"/>
      <c r="CRG14" s="870"/>
      <c r="CRH14" s="870"/>
      <c r="CRI14" s="870"/>
      <c r="CRJ14" s="870"/>
      <c r="CRK14" s="870"/>
      <c r="CRL14" s="870"/>
      <c r="CRM14" s="870"/>
      <c r="CRN14" s="870"/>
      <c r="CRO14" s="870"/>
      <c r="CRP14" s="870"/>
      <c r="CRQ14" s="870"/>
      <c r="CRR14" s="870"/>
      <c r="CRS14" s="870"/>
      <c r="CRT14" s="870"/>
      <c r="CRU14" s="870"/>
      <c r="CRV14" s="870"/>
      <c r="CRW14" s="870"/>
      <c r="CRX14" s="870"/>
      <c r="CRY14" s="870"/>
      <c r="CRZ14" s="870"/>
      <c r="CSA14" s="870"/>
      <c r="CSB14" s="870"/>
      <c r="CSC14" s="870"/>
      <c r="CSD14" s="870"/>
      <c r="CSE14" s="870"/>
      <c r="CSF14" s="870"/>
      <c r="CSG14" s="870"/>
      <c r="CSH14" s="870"/>
      <c r="CSI14" s="870"/>
      <c r="CSJ14" s="870"/>
      <c r="CSK14" s="870"/>
      <c r="CSL14" s="870"/>
      <c r="CSM14" s="870"/>
      <c r="CSN14" s="870"/>
      <c r="CSO14" s="870"/>
      <c r="CSP14" s="870"/>
      <c r="CSQ14" s="870"/>
      <c r="CSR14" s="870"/>
      <c r="CSS14" s="870"/>
      <c r="CST14" s="870"/>
      <c r="CSU14" s="870"/>
      <c r="CSV14" s="870"/>
      <c r="CSW14" s="870"/>
      <c r="CSX14" s="870"/>
      <c r="CSY14" s="870"/>
      <c r="CSZ14" s="870"/>
      <c r="CTA14" s="870"/>
      <c r="CTB14" s="870"/>
      <c r="CTC14" s="870"/>
      <c r="CTD14" s="870"/>
      <c r="CTE14" s="870"/>
      <c r="CTF14" s="870"/>
      <c r="CTG14" s="870"/>
      <c r="CTH14" s="870"/>
      <c r="CTI14" s="870"/>
      <c r="CTJ14" s="870"/>
      <c r="CTK14" s="870"/>
      <c r="CTL14" s="870"/>
      <c r="CTM14" s="870"/>
      <c r="CTN14" s="870"/>
      <c r="CTO14" s="870"/>
      <c r="CTP14" s="870"/>
      <c r="CTQ14" s="870"/>
      <c r="CTR14" s="870"/>
      <c r="CTS14" s="870"/>
      <c r="CTT14" s="870"/>
      <c r="CTU14" s="870"/>
      <c r="CTV14" s="870"/>
      <c r="CTW14" s="870"/>
      <c r="CTX14" s="870"/>
      <c r="CTY14" s="870"/>
      <c r="CTZ14" s="870"/>
      <c r="CUA14" s="870"/>
      <c r="CUB14" s="870"/>
      <c r="CUC14" s="870"/>
      <c r="CUD14" s="870"/>
      <c r="CUE14" s="870"/>
      <c r="CUF14" s="870"/>
      <c r="CUG14" s="870"/>
      <c r="CUH14" s="870"/>
      <c r="CUI14" s="870"/>
      <c r="CUJ14" s="870"/>
      <c r="CUK14" s="870"/>
      <c r="CUL14" s="870"/>
      <c r="CUM14" s="870"/>
      <c r="CUN14" s="870"/>
      <c r="CUO14" s="870"/>
      <c r="CUP14" s="870"/>
      <c r="CUQ14" s="870"/>
      <c r="CUR14" s="870"/>
      <c r="CUS14" s="870"/>
      <c r="CUT14" s="870"/>
      <c r="CUU14" s="870"/>
      <c r="CUV14" s="870"/>
      <c r="CUW14" s="870"/>
      <c r="CUX14" s="870"/>
      <c r="CUY14" s="870"/>
      <c r="CUZ14" s="870"/>
      <c r="CVA14" s="870"/>
      <c r="CVB14" s="870"/>
      <c r="CVC14" s="870"/>
      <c r="CVD14" s="870"/>
      <c r="CVE14" s="870"/>
      <c r="CVF14" s="870"/>
      <c r="CVG14" s="870"/>
      <c r="CVH14" s="870"/>
      <c r="CVI14" s="870"/>
      <c r="CVJ14" s="870"/>
      <c r="CVK14" s="870"/>
      <c r="CVL14" s="870"/>
      <c r="CVM14" s="870"/>
      <c r="CVN14" s="870"/>
      <c r="CVO14" s="870"/>
      <c r="CVP14" s="870"/>
      <c r="CVQ14" s="870"/>
      <c r="CVR14" s="870"/>
      <c r="CVS14" s="870"/>
      <c r="CVT14" s="870"/>
      <c r="CVU14" s="870"/>
      <c r="CVV14" s="870"/>
      <c r="CVW14" s="870"/>
      <c r="CVX14" s="870"/>
      <c r="CVY14" s="870"/>
      <c r="CVZ14" s="870"/>
      <c r="CWA14" s="870"/>
      <c r="CWB14" s="870"/>
      <c r="CWC14" s="870"/>
      <c r="CWD14" s="870"/>
      <c r="CWE14" s="870"/>
      <c r="CWF14" s="870"/>
      <c r="CWG14" s="870"/>
      <c r="CWH14" s="870"/>
      <c r="CWI14" s="870"/>
      <c r="CWJ14" s="870"/>
      <c r="CWK14" s="870"/>
      <c r="CWL14" s="870"/>
      <c r="CWM14" s="870"/>
      <c r="CWN14" s="870"/>
      <c r="CWO14" s="870"/>
      <c r="CWP14" s="870"/>
      <c r="CWQ14" s="870"/>
      <c r="CWR14" s="870"/>
      <c r="CWS14" s="870"/>
      <c r="CWT14" s="870"/>
      <c r="CWU14" s="870"/>
      <c r="CWV14" s="870"/>
      <c r="CWW14" s="870"/>
      <c r="CWX14" s="870"/>
      <c r="CWY14" s="870"/>
      <c r="CWZ14" s="870"/>
      <c r="CXA14" s="870"/>
      <c r="CXB14" s="870"/>
      <c r="CXC14" s="870"/>
      <c r="CXD14" s="870"/>
      <c r="CXE14" s="870"/>
      <c r="CXF14" s="870"/>
      <c r="CXG14" s="870"/>
      <c r="CXH14" s="870"/>
      <c r="CXI14" s="870"/>
      <c r="CXJ14" s="870"/>
      <c r="CXK14" s="870"/>
      <c r="CXL14" s="870"/>
      <c r="CXM14" s="870"/>
      <c r="CXN14" s="870"/>
      <c r="CXO14" s="870"/>
      <c r="CXP14" s="870"/>
      <c r="CXQ14" s="870"/>
      <c r="CXR14" s="870"/>
      <c r="CXS14" s="870"/>
      <c r="CXT14" s="870"/>
      <c r="CXU14" s="870"/>
      <c r="CXV14" s="870"/>
      <c r="CXW14" s="870"/>
      <c r="CXX14" s="870"/>
      <c r="CXY14" s="870"/>
      <c r="CXZ14" s="870"/>
      <c r="CYA14" s="870"/>
      <c r="CYB14" s="870"/>
      <c r="CYC14" s="870"/>
      <c r="CYD14" s="870"/>
      <c r="CYE14" s="870"/>
      <c r="CYF14" s="870"/>
      <c r="CYG14" s="870"/>
      <c r="CYH14" s="870"/>
      <c r="CYI14" s="870"/>
      <c r="CYJ14" s="870"/>
      <c r="CYK14" s="870"/>
      <c r="CYL14" s="870"/>
      <c r="CYM14" s="870"/>
      <c r="CYN14" s="870"/>
      <c r="CYO14" s="870"/>
      <c r="CYP14" s="870"/>
      <c r="CYQ14" s="870"/>
      <c r="CYR14" s="870"/>
      <c r="CYS14" s="870"/>
      <c r="CYT14" s="870"/>
      <c r="CYU14" s="870"/>
      <c r="CYV14" s="870"/>
      <c r="CYW14" s="870"/>
      <c r="CYX14" s="870"/>
      <c r="CYY14" s="870"/>
      <c r="CYZ14" s="870"/>
      <c r="CZA14" s="870"/>
      <c r="CZB14" s="870"/>
      <c r="CZC14" s="870"/>
      <c r="CZD14" s="870"/>
      <c r="CZE14" s="870"/>
      <c r="CZF14" s="870"/>
      <c r="CZG14" s="870"/>
      <c r="CZH14" s="870"/>
      <c r="CZI14" s="870"/>
      <c r="CZJ14" s="870"/>
      <c r="CZK14" s="870"/>
      <c r="CZL14" s="870"/>
      <c r="CZM14" s="870"/>
      <c r="CZN14" s="870"/>
      <c r="CZO14" s="870"/>
      <c r="CZP14" s="870"/>
      <c r="CZQ14" s="870"/>
      <c r="CZR14" s="870"/>
      <c r="CZS14" s="870"/>
      <c r="CZT14" s="870"/>
      <c r="CZU14" s="870"/>
      <c r="CZV14" s="870"/>
      <c r="CZW14" s="870"/>
      <c r="CZX14" s="870"/>
      <c r="CZY14" s="870"/>
      <c r="CZZ14" s="870"/>
      <c r="DAA14" s="870"/>
      <c r="DAB14" s="870"/>
      <c r="DAC14" s="870"/>
      <c r="DAD14" s="870"/>
      <c r="DAE14" s="870"/>
      <c r="DAF14" s="870"/>
      <c r="DAG14" s="870"/>
      <c r="DAH14" s="870"/>
      <c r="DAI14" s="870"/>
      <c r="DAJ14" s="870"/>
      <c r="DAK14" s="870"/>
      <c r="DAL14" s="870"/>
      <c r="DAM14" s="870"/>
      <c r="DAN14" s="870"/>
      <c r="DAO14" s="870"/>
      <c r="DAP14" s="870"/>
      <c r="DAQ14" s="870"/>
      <c r="DAR14" s="870"/>
      <c r="DAS14" s="870"/>
      <c r="DAT14" s="870"/>
      <c r="DAU14" s="870"/>
      <c r="DAV14" s="870"/>
      <c r="DAW14" s="870"/>
      <c r="DAX14" s="870"/>
      <c r="DAY14" s="870"/>
      <c r="DAZ14" s="870"/>
      <c r="DBA14" s="870"/>
      <c r="DBB14" s="870"/>
      <c r="DBC14" s="870"/>
      <c r="DBD14" s="870"/>
      <c r="DBE14" s="870"/>
      <c r="DBF14" s="870"/>
      <c r="DBG14" s="870"/>
      <c r="DBH14" s="870"/>
      <c r="DBI14" s="870"/>
      <c r="DBJ14" s="870"/>
      <c r="DBK14" s="870"/>
      <c r="DBL14" s="870"/>
      <c r="DBM14" s="870"/>
      <c r="DBN14" s="870"/>
      <c r="DBO14" s="870"/>
      <c r="DBP14" s="870"/>
      <c r="DBQ14" s="870"/>
      <c r="DBR14" s="870"/>
      <c r="DBS14" s="870"/>
      <c r="DBT14" s="870"/>
      <c r="DBU14" s="870"/>
      <c r="DBV14" s="870"/>
      <c r="DBW14" s="870"/>
      <c r="DBX14" s="870"/>
      <c r="DBY14" s="870"/>
      <c r="DBZ14" s="870"/>
      <c r="DCA14" s="870"/>
      <c r="DCB14" s="870"/>
      <c r="DCC14" s="870"/>
      <c r="DCD14" s="870"/>
      <c r="DCE14" s="870"/>
      <c r="DCF14" s="870"/>
      <c r="DCG14" s="870"/>
      <c r="DCH14" s="870"/>
      <c r="DCI14" s="870"/>
      <c r="DCJ14" s="870"/>
      <c r="DCK14" s="870"/>
      <c r="DCL14" s="870"/>
      <c r="DCM14" s="870"/>
      <c r="DCN14" s="870"/>
      <c r="DCO14" s="870"/>
      <c r="DCP14" s="870"/>
      <c r="DCQ14" s="870"/>
      <c r="DCR14" s="870"/>
      <c r="DCS14" s="870"/>
      <c r="DCT14" s="870"/>
      <c r="DCU14" s="870"/>
      <c r="DCV14" s="870"/>
      <c r="DCW14" s="870"/>
      <c r="DCX14" s="870"/>
      <c r="DCY14" s="870"/>
      <c r="DCZ14" s="870"/>
      <c r="DDA14" s="870"/>
      <c r="DDB14" s="870"/>
      <c r="DDC14" s="870"/>
      <c r="DDD14" s="870"/>
      <c r="DDE14" s="870"/>
      <c r="DDF14" s="870"/>
      <c r="DDG14" s="870"/>
      <c r="DDH14" s="870"/>
      <c r="DDI14" s="870"/>
      <c r="DDJ14" s="870"/>
      <c r="DDK14" s="870"/>
      <c r="DDL14" s="870"/>
      <c r="DDM14" s="870"/>
      <c r="DDN14" s="870"/>
      <c r="DDO14" s="870"/>
      <c r="DDP14" s="870"/>
      <c r="DDQ14" s="870"/>
      <c r="DDR14" s="870"/>
      <c r="DDS14" s="870"/>
      <c r="DDT14" s="870"/>
      <c r="DDU14" s="870"/>
      <c r="DDV14" s="870"/>
      <c r="DDW14" s="870"/>
      <c r="DDX14" s="870"/>
      <c r="DDY14" s="870"/>
      <c r="DDZ14" s="870"/>
      <c r="DEA14" s="870"/>
      <c r="DEB14" s="870"/>
      <c r="DEC14" s="870"/>
      <c r="DED14" s="870"/>
      <c r="DEE14" s="870"/>
      <c r="DEF14" s="870"/>
      <c r="DEG14" s="870"/>
      <c r="DEH14" s="870"/>
      <c r="DEI14" s="870"/>
      <c r="DEJ14" s="870"/>
      <c r="DEK14" s="870"/>
      <c r="DEL14" s="870"/>
      <c r="DEM14" s="870"/>
      <c r="DEN14" s="870"/>
      <c r="DEO14" s="870"/>
      <c r="DEP14" s="870"/>
      <c r="DEQ14" s="870"/>
      <c r="DER14" s="870"/>
      <c r="DES14" s="870"/>
      <c r="DET14" s="870"/>
      <c r="DEU14" s="870"/>
      <c r="DEV14" s="870"/>
      <c r="DEW14" s="870"/>
      <c r="DEX14" s="870"/>
      <c r="DEY14" s="870"/>
      <c r="DEZ14" s="870"/>
      <c r="DFA14" s="870"/>
      <c r="DFB14" s="870"/>
      <c r="DFC14" s="870"/>
      <c r="DFD14" s="870"/>
      <c r="DFE14" s="870"/>
      <c r="DFF14" s="870"/>
      <c r="DFG14" s="870"/>
      <c r="DFH14" s="870"/>
      <c r="DFI14" s="870"/>
      <c r="DFJ14" s="870"/>
      <c r="DFK14" s="870"/>
      <c r="DFL14" s="870"/>
      <c r="DFM14" s="870"/>
      <c r="DFN14" s="870"/>
      <c r="DFO14" s="870"/>
      <c r="DFP14" s="870"/>
      <c r="DFQ14" s="870"/>
      <c r="DFR14" s="870"/>
      <c r="DFS14" s="870"/>
      <c r="DFT14" s="870"/>
      <c r="DFU14" s="870"/>
      <c r="DFV14" s="870"/>
      <c r="DFW14" s="870"/>
      <c r="DFX14" s="870"/>
      <c r="DFY14" s="870"/>
      <c r="DFZ14" s="870"/>
      <c r="DGA14" s="870"/>
      <c r="DGB14" s="870"/>
      <c r="DGC14" s="870"/>
      <c r="DGD14" s="870"/>
      <c r="DGE14" s="870"/>
      <c r="DGF14" s="870"/>
      <c r="DGG14" s="870"/>
      <c r="DGH14" s="870"/>
      <c r="DGI14" s="870"/>
      <c r="DGJ14" s="870"/>
      <c r="DGK14" s="870"/>
      <c r="DGL14" s="870"/>
      <c r="DGM14" s="870"/>
      <c r="DGN14" s="870"/>
      <c r="DGO14" s="870"/>
      <c r="DGP14" s="870"/>
      <c r="DGQ14" s="870"/>
      <c r="DGR14" s="870"/>
      <c r="DGS14" s="870"/>
      <c r="DGT14" s="870"/>
      <c r="DGU14" s="870"/>
      <c r="DGV14" s="870"/>
      <c r="DGW14" s="870"/>
      <c r="DGX14" s="870"/>
      <c r="DGY14" s="870"/>
      <c r="DGZ14" s="870"/>
      <c r="DHA14" s="870"/>
      <c r="DHB14" s="870"/>
      <c r="DHC14" s="870"/>
      <c r="DHD14" s="870"/>
      <c r="DHE14" s="870"/>
      <c r="DHF14" s="870"/>
      <c r="DHG14" s="870"/>
      <c r="DHH14" s="870"/>
      <c r="DHI14" s="870"/>
      <c r="DHJ14" s="870"/>
      <c r="DHK14" s="870"/>
      <c r="DHL14" s="870"/>
      <c r="DHM14" s="870"/>
      <c r="DHN14" s="870"/>
      <c r="DHO14" s="870"/>
      <c r="DHP14" s="870"/>
      <c r="DHQ14" s="870"/>
      <c r="DHR14" s="870"/>
      <c r="DHS14" s="870"/>
      <c r="DHT14" s="870"/>
      <c r="DHU14" s="870"/>
      <c r="DHV14" s="870"/>
      <c r="DHW14" s="870"/>
      <c r="DHX14" s="870"/>
      <c r="DHY14" s="870"/>
      <c r="DHZ14" s="870"/>
      <c r="DIA14" s="870"/>
      <c r="DIB14" s="870"/>
      <c r="DIC14" s="870"/>
      <c r="DID14" s="870"/>
      <c r="DIE14" s="870"/>
      <c r="DIF14" s="870"/>
      <c r="DIG14" s="870"/>
      <c r="DIH14" s="870"/>
      <c r="DII14" s="870"/>
      <c r="DIJ14" s="870"/>
      <c r="DIK14" s="870"/>
      <c r="DIL14" s="870"/>
      <c r="DIM14" s="870"/>
      <c r="DIN14" s="870"/>
      <c r="DIO14" s="870"/>
      <c r="DIP14" s="870"/>
      <c r="DIQ14" s="870"/>
      <c r="DIR14" s="870"/>
      <c r="DIS14" s="870"/>
      <c r="DIT14" s="870"/>
      <c r="DIU14" s="870"/>
      <c r="DIV14" s="870"/>
      <c r="DIW14" s="870"/>
      <c r="DIX14" s="870"/>
      <c r="DIY14" s="870"/>
      <c r="DIZ14" s="870"/>
      <c r="DJA14" s="870"/>
      <c r="DJB14" s="870"/>
      <c r="DJC14" s="870"/>
      <c r="DJD14" s="870"/>
      <c r="DJE14" s="870"/>
      <c r="DJF14" s="870"/>
      <c r="DJG14" s="870"/>
      <c r="DJH14" s="870"/>
      <c r="DJI14" s="870"/>
      <c r="DJJ14" s="870"/>
      <c r="DJK14" s="870"/>
      <c r="DJL14" s="870"/>
      <c r="DJM14" s="870"/>
      <c r="DJN14" s="870"/>
      <c r="DJO14" s="870"/>
      <c r="DJP14" s="870"/>
      <c r="DJQ14" s="870"/>
      <c r="DJR14" s="870"/>
      <c r="DJS14" s="870"/>
      <c r="DJT14" s="870"/>
      <c r="DJU14" s="870"/>
      <c r="DJV14" s="870"/>
      <c r="DJW14" s="870"/>
      <c r="DJX14" s="870"/>
      <c r="DJY14" s="870"/>
      <c r="DJZ14" s="870"/>
      <c r="DKA14" s="870"/>
      <c r="DKB14" s="870"/>
      <c r="DKC14" s="870"/>
      <c r="DKD14" s="870"/>
      <c r="DKE14" s="870"/>
      <c r="DKF14" s="870"/>
      <c r="DKG14" s="870"/>
      <c r="DKH14" s="870"/>
      <c r="DKI14" s="870"/>
      <c r="DKJ14" s="870"/>
      <c r="DKK14" s="870"/>
      <c r="DKL14" s="870"/>
      <c r="DKM14" s="870"/>
      <c r="DKN14" s="870"/>
      <c r="DKO14" s="870"/>
      <c r="DKP14" s="870"/>
      <c r="DKQ14" s="870"/>
      <c r="DKR14" s="870"/>
      <c r="DKS14" s="870"/>
      <c r="DKT14" s="870"/>
      <c r="DKU14" s="870"/>
      <c r="DKV14" s="870"/>
      <c r="DKW14" s="870"/>
      <c r="DKX14" s="870"/>
      <c r="DKY14" s="870"/>
      <c r="DKZ14" s="870"/>
      <c r="DLA14" s="870"/>
      <c r="DLB14" s="870"/>
      <c r="DLC14" s="870"/>
      <c r="DLD14" s="870"/>
      <c r="DLE14" s="870"/>
      <c r="DLF14" s="870"/>
      <c r="DLG14" s="870"/>
      <c r="DLH14" s="870"/>
      <c r="DLI14" s="870"/>
      <c r="DLJ14" s="870"/>
      <c r="DLK14" s="870"/>
      <c r="DLL14" s="870"/>
      <c r="DLM14" s="870"/>
      <c r="DLN14" s="870"/>
      <c r="DLO14" s="870"/>
      <c r="DLP14" s="870"/>
      <c r="DLQ14" s="870"/>
      <c r="DLR14" s="870"/>
      <c r="DLS14" s="870"/>
      <c r="DLT14" s="870"/>
      <c r="DLU14" s="870"/>
      <c r="DLV14" s="870"/>
      <c r="DLW14" s="870"/>
      <c r="DLX14" s="870"/>
      <c r="DLY14" s="870"/>
      <c r="DLZ14" s="870"/>
      <c r="DMA14" s="870"/>
      <c r="DMB14" s="870"/>
      <c r="DMC14" s="870"/>
      <c r="DMD14" s="870"/>
      <c r="DME14" s="870"/>
      <c r="DMF14" s="870"/>
      <c r="DMG14" s="870"/>
      <c r="DMH14" s="870"/>
      <c r="DMI14" s="870"/>
      <c r="DMJ14" s="870"/>
      <c r="DMK14" s="870"/>
      <c r="DML14" s="870"/>
      <c r="DMM14" s="870"/>
      <c r="DMN14" s="870"/>
      <c r="DMO14" s="870"/>
      <c r="DMP14" s="870"/>
      <c r="DMQ14" s="870"/>
      <c r="DMR14" s="870"/>
      <c r="DMS14" s="870"/>
      <c r="DMT14" s="870"/>
      <c r="DMU14" s="870"/>
      <c r="DMV14" s="870"/>
      <c r="DMW14" s="870"/>
      <c r="DMX14" s="870"/>
      <c r="DMY14" s="870"/>
      <c r="DMZ14" s="870"/>
      <c r="DNA14" s="870"/>
      <c r="DNB14" s="870"/>
      <c r="DNC14" s="870"/>
      <c r="DND14" s="870"/>
      <c r="DNE14" s="870"/>
      <c r="DNF14" s="870"/>
      <c r="DNG14" s="870"/>
      <c r="DNH14" s="870"/>
      <c r="DNI14" s="870"/>
      <c r="DNJ14" s="870"/>
      <c r="DNK14" s="870"/>
      <c r="DNL14" s="870"/>
      <c r="DNM14" s="870"/>
      <c r="DNN14" s="870"/>
      <c r="DNO14" s="870"/>
      <c r="DNP14" s="870"/>
      <c r="DNQ14" s="870"/>
      <c r="DNR14" s="870"/>
      <c r="DNS14" s="870"/>
      <c r="DNT14" s="870"/>
      <c r="DNU14" s="870"/>
      <c r="DNV14" s="870"/>
      <c r="DNW14" s="870"/>
      <c r="DNX14" s="870"/>
      <c r="DNY14" s="870"/>
      <c r="DNZ14" s="870"/>
      <c r="DOA14" s="870"/>
      <c r="DOB14" s="870"/>
      <c r="DOC14" s="870"/>
      <c r="DOD14" s="870"/>
      <c r="DOE14" s="870"/>
      <c r="DOF14" s="870"/>
      <c r="DOG14" s="870"/>
      <c r="DOH14" s="870"/>
      <c r="DOI14" s="870"/>
      <c r="DOJ14" s="870"/>
      <c r="DOK14" s="870"/>
      <c r="DOL14" s="870"/>
      <c r="DOM14" s="870"/>
      <c r="DON14" s="870"/>
      <c r="DOO14" s="870"/>
      <c r="DOP14" s="870"/>
      <c r="DOQ14" s="870"/>
      <c r="DOR14" s="870"/>
      <c r="DOS14" s="870"/>
      <c r="DOT14" s="870"/>
      <c r="DOU14" s="870"/>
      <c r="DOV14" s="870"/>
      <c r="DOW14" s="870"/>
      <c r="DOX14" s="870"/>
      <c r="DOY14" s="870"/>
      <c r="DOZ14" s="870"/>
      <c r="DPA14" s="870"/>
      <c r="DPB14" s="870"/>
      <c r="DPC14" s="870"/>
      <c r="DPD14" s="870"/>
      <c r="DPE14" s="870"/>
      <c r="DPF14" s="870"/>
      <c r="DPG14" s="870"/>
      <c r="DPH14" s="870"/>
      <c r="DPI14" s="870"/>
      <c r="DPJ14" s="870"/>
      <c r="DPK14" s="870"/>
      <c r="DPL14" s="870"/>
      <c r="DPM14" s="870"/>
      <c r="DPN14" s="870"/>
      <c r="DPO14" s="870"/>
      <c r="DPP14" s="870"/>
      <c r="DPQ14" s="870"/>
      <c r="DPR14" s="870"/>
      <c r="DPS14" s="870"/>
      <c r="DPT14" s="870"/>
      <c r="DPU14" s="870"/>
      <c r="DPV14" s="870"/>
      <c r="DPW14" s="870"/>
      <c r="DPX14" s="870"/>
      <c r="DPY14" s="870"/>
      <c r="DPZ14" s="870"/>
      <c r="DQA14" s="870"/>
      <c r="DQB14" s="870"/>
      <c r="DQC14" s="870"/>
      <c r="DQD14" s="870"/>
      <c r="DQE14" s="870"/>
      <c r="DQF14" s="870"/>
      <c r="DQG14" s="870"/>
      <c r="DQH14" s="870"/>
      <c r="DQI14" s="870"/>
      <c r="DQJ14" s="870"/>
      <c r="DQK14" s="870"/>
      <c r="DQL14" s="870"/>
      <c r="DQM14" s="870"/>
      <c r="DQN14" s="870"/>
      <c r="DQO14" s="870"/>
      <c r="DQP14" s="870"/>
      <c r="DQQ14" s="870"/>
      <c r="DQR14" s="870"/>
      <c r="DQS14" s="870"/>
      <c r="DQT14" s="870"/>
      <c r="DQU14" s="870"/>
      <c r="DQV14" s="870"/>
      <c r="DQW14" s="870"/>
      <c r="DQX14" s="870"/>
      <c r="DQY14" s="870"/>
      <c r="DQZ14" s="870"/>
      <c r="DRA14" s="870"/>
      <c r="DRB14" s="870"/>
      <c r="DRC14" s="870"/>
      <c r="DRD14" s="870"/>
      <c r="DRE14" s="870"/>
      <c r="DRF14" s="870"/>
      <c r="DRG14" s="870"/>
      <c r="DRH14" s="870"/>
      <c r="DRI14" s="870"/>
      <c r="DRJ14" s="870"/>
      <c r="DRK14" s="870"/>
      <c r="DRL14" s="870"/>
      <c r="DRM14" s="870"/>
      <c r="DRN14" s="870"/>
      <c r="DRO14" s="870"/>
      <c r="DRP14" s="870"/>
      <c r="DRQ14" s="870"/>
      <c r="DRR14" s="870"/>
      <c r="DRS14" s="870"/>
      <c r="DRT14" s="870"/>
      <c r="DRU14" s="870"/>
      <c r="DRV14" s="870"/>
      <c r="DRW14" s="870"/>
      <c r="DRX14" s="870"/>
      <c r="DRY14" s="870"/>
      <c r="DRZ14" s="870"/>
      <c r="DSA14" s="870"/>
      <c r="DSB14" s="870"/>
      <c r="DSC14" s="870"/>
      <c r="DSD14" s="870"/>
      <c r="DSE14" s="870"/>
      <c r="DSF14" s="870"/>
      <c r="DSG14" s="870"/>
      <c r="DSH14" s="870"/>
      <c r="DSI14" s="870"/>
      <c r="DSJ14" s="870"/>
      <c r="DSK14" s="870"/>
      <c r="DSL14" s="870"/>
      <c r="DSM14" s="870"/>
      <c r="DSN14" s="870"/>
      <c r="DSO14" s="870"/>
      <c r="DSP14" s="870"/>
      <c r="DSQ14" s="870"/>
      <c r="DSR14" s="870"/>
      <c r="DSS14" s="870"/>
      <c r="DST14" s="870"/>
      <c r="DSU14" s="870"/>
      <c r="DSV14" s="870"/>
      <c r="DSW14" s="870"/>
      <c r="DSX14" s="870"/>
      <c r="DSY14" s="870"/>
      <c r="DSZ14" s="870"/>
      <c r="DTA14" s="870"/>
      <c r="DTB14" s="870"/>
      <c r="DTC14" s="870"/>
      <c r="DTD14" s="870"/>
      <c r="DTE14" s="870"/>
      <c r="DTF14" s="870"/>
      <c r="DTG14" s="870"/>
      <c r="DTH14" s="870"/>
      <c r="DTI14" s="870"/>
      <c r="DTJ14" s="870"/>
      <c r="DTK14" s="870"/>
      <c r="DTL14" s="870"/>
      <c r="DTM14" s="870"/>
      <c r="DTN14" s="870"/>
      <c r="DTO14" s="870"/>
      <c r="DTP14" s="870"/>
      <c r="DTQ14" s="870"/>
      <c r="DTR14" s="870"/>
      <c r="DTS14" s="870"/>
      <c r="DTT14" s="870"/>
      <c r="DTU14" s="870"/>
      <c r="DTV14" s="870"/>
      <c r="DTW14" s="870"/>
      <c r="DTX14" s="870"/>
      <c r="DTY14" s="870"/>
      <c r="DTZ14" s="870"/>
      <c r="DUA14" s="870"/>
      <c r="DUB14" s="870"/>
      <c r="DUC14" s="870"/>
      <c r="DUD14" s="870"/>
      <c r="DUE14" s="870"/>
      <c r="DUF14" s="870"/>
      <c r="DUG14" s="870"/>
      <c r="DUH14" s="870"/>
      <c r="DUI14" s="870"/>
      <c r="DUJ14" s="870"/>
      <c r="DUK14" s="870"/>
      <c r="DUL14" s="870"/>
      <c r="DUM14" s="870"/>
      <c r="DUN14" s="870"/>
      <c r="DUO14" s="870"/>
      <c r="DUP14" s="870"/>
      <c r="DUQ14" s="870"/>
      <c r="DUR14" s="870"/>
      <c r="DUS14" s="870"/>
      <c r="DUT14" s="870"/>
      <c r="DUU14" s="870"/>
      <c r="DUV14" s="870"/>
      <c r="DUW14" s="870"/>
      <c r="DUX14" s="870"/>
      <c r="DUY14" s="870"/>
      <c r="DUZ14" s="870"/>
      <c r="DVA14" s="870"/>
      <c r="DVB14" s="870"/>
      <c r="DVC14" s="870"/>
      <c r="DVD14" s="870"/>
      <c r="DVE14" s="870"/>
      <c r="DVF14" s="870"/>
      <c r="DVG14" s="870"/>
      <c r="DVH14" s="870"/>
      <c r="DVI14" s="870"/>
      <c r="DVJ14" s="870"/>
      <c r="DVK14" s="870"/>
      <c r="DVL14" s="870"/>
      <c r="DVM14" s="870"/>
      <c r="DVN14" s="870"/>
      <c r="DVO14" s="870"/>
      <c r="DVP14" s="870"/>
      <c r="DVQ14" s="870"/>
      <c r="DVR14" s="870"/>
      <c r="DVS14" s="870"/>
      <c r="DVT14" s="870"/>
      <c r="DVU14" s="870"/>
      <c r="DVV14" s="870"/>
      <c r="DVW14" s="870"/>
      <c r="DVX14" s="870"/>
      <c r="DVY14" s="870"/>
      <c r="DVZ14" s="870"/>
      <c r="DWA14" s="870"/>
      <c r="DWB14" s="870"/>
      <c r="DWC14" s="870"/>
      <c r="DWD14" s="870"/>
      <c r="DWE14" s="870"/>
      <c r="DWF14" s="870"/>
      <c r="DWG14" s="870"/>
      <c r="DWH14" s="870"/>
      <c r="DWI14" s="870"/>
      <c r="DWJ14" s="870"/>
      <c r="DWK14" s="870"/>
      <c r="DWL14" s="870"/>
      <c r="DWM14" s="870"/>
      <c r="DWN14" s="870"/>
      <c r="DWO14" s="870"/>
      <c r="DWP14" s="870"/>
      <c r="DWQ14" s="870"/>
      <c r="DWR14" s="870"/>
      <c r="DWS14" s="870"/>
      <c r="DWT14" s="870"/>
      <c r="DWU14" s="870"/>
      <c r="DWV14" s="870"/>
      <c r="DWW14" s="870"/>
      <c r="DWX14" s="870"/>
      <c r="DWY14" s="870"/>
      <c r="DWZ14" s="870"/>
      <c r="DXA14" s="870"/>
      <c r="DXB14" s="870"/>
      <c r="DXC14" s="870"/>
      <c r="DXD14" s="870"/>
      <c r="DXE14" s="870"/>
      <c r="DXF14" s="870"/>
      <c r="DXG14" s="870"/>
      <c r="DXH14" s="870"/>
      <c r="DXI14" s="870"/>
      <c r="DXJ14" s="870"/>
      <c r="DXK14" s="870"/>
      <c r="DXL14" s="870"/>
      <c r="DXM14" s="870"/>
      <c r="DXN14" s="870"/>
      <c r="DXO14" s="870"/>
      <c r="DXP14" s="870"/>
      <c r="DXQ14" s="870"/>
      <c r="DXR14" s="870"/>
      <c r="DXS14" s="870"/>
      <c r="DXT14" s="870"/>
      <c r="DXU14" s="870"/>
      <c r="DXV14" s="870"/>
      <c r="DXW14" s="870"/>
      <c r="DXX14" s="870"/>
      <c r="DXY14" s="870"/>
      <c r="DXZ14" s="870"/>
      <c r="DYA14" s="870"/>
      <c r="DYB14" s="870"/>
      <c r="DYC14" s="870"/>
      <c r="DYD14" s="870"/>
      <c r="DYE14" s="870"/>
      <c r="DYF14" s="870"/>
      <c r="DYG14" s="870"/>
      <c r="DYH14" s="870"/>
      <c r="DYI14" s="870"/>
      <c r="DYJ14" s="870"/>
      <c r="DYK14" s="870"/>
      <c r="DYL14" s="870"/>
      <c r="DYM14" s="870"/>
      <c r="DYN14" s="870"/>
      <c r="DYO14" s="870"/>
      <c r="DYP14" s="870"/>
      <c r="DYQ14" s="870"/>
      <c r="DYR14" s="870"/>
      <c r="DYS14" s="870"/>
      <c r="DYT14" s="870"/>
      <c r="DYU14" s="870"/>
      <c r="DYV14" s="870"/>
      <c r="DYW14" s="870"/>
      <c r="DYX14" s="870"/>
      <c r="DYY14" s="870"/>
      <c r="DYZ14" s="870"/>
      <c r="DZA14" s="870"/>
      <c r="DZB14" s="870"/>
      <c r="DZC14" s="870"/>
      <c r="DZD14" s="870"/>
      <c r="DZE14" s="870"/>
      <c r="DZF14" s="870"/>
      <c r="DZG14" s="870"/>
      <c r="DZH14" s="870"/>
      <c r="DZI14" s="870"/>
      <c r="DZJ14" s="870"/>
      <c r="DZK14" s="870"/>
      <c r="DZL14" s="870"/>
      <c r="DZM14" s="870"/>
      <c r="DZN14" s="870"/>
      <c r="DZO14" s="870"/>
      <c r="DZP14" s="870"/>
      <c r="DZQ14" s="870"/>
      <c r="DZR14" s="870"/>
      <c r="DZS14" s="870"/>
      <c r="DZT14" s="870"/>
      <c r="DZU14" s="870"/>
      <c r="DZV14" s="870"/>
      <c r="DZW14" s="870"/>
      <c r="DZX14" s="870"/>
      <c r="DZY14" s="870"/>
      <c r="DZZ14" s="870"/>
      <c r="EAA14" s="870"/>
      <c r="EAB14" s="870"/>
      <c r="EAC14" s="870"/>
      <c r="EAD14" s="870"/>
      <c r="EAE14" s="870"/>
      <c r="EAF14" s="870"/>
      <c r="EAG14" s="870"/>
      <c r="EAH14" s="870"/>
      <c r="EAI14" s="870"/>
      <c r="EAJ14" s="870"/>
      <c r="EAK14" s="870"/>
      <c r="EAL14" s="870"/>
      <c r="EAM14" s="870"/>
      <c r="EAN14" s="870"/>
      <c r="EAO14" s="870"/>
      <c r="EAP14" s="870"/>
      <c r="EAQ14" s="870"/>
      <c r="EAR14" s="870"/>
      <c r="EAS14" s="870"/>
      <c r="EAT14" s="870"/>
      <c r="EAU14" s="870"/>
      <c r="EAV14" s="870"/>
      <c r="EAW14" s="870"/>
      <c r="EAX14" s="870"/>
      <c r="EAY14" s="870"/>
      <c r="EAZ14" s="870"/>
      <c r="EBA14" s="870"/>
      <c r="EBB14" s="870"/>
      <c r="EBC14" s="870"/>
      <c r="EBD14" s="870"/>
      <c r="EBE14" s="870"/>
      <c r="EBF14" s="870"/>
      <c r="EBG14" s="870"/>
      <c r="EBH14" s="870"/>
      <c r="EBI14" s="870"/>
      <c r="EBJ14" s="870"/>
      <c r="EBK14" s="870"/>
      <c r="EBL14" s="870"/>
      <c r="EBM14" s="870"/>
      <c r="EBN14" s="870"/>
      <c r="EBO14" s="870"/>
      <c r="EBP14" s="870"/>
      <c r="EBQ14" s="870"/>
      <c r="EBR14" s="870"/>
      <c r="EBS14" s="870"/>
      <c r="EBT14" s="870"/>
      <c r="EBU14" s="870"/>
      <c r="EBV14" s="870"/>
      <c r="EBW14" s="870"/>
      <c r="EBX14" s="870"/>
      <c r="EBY14" s="870"/>
      <c r="EBZ14" s="870"/>
      <c r="ECA14" s="870"/>
      <c r="ECB14" s="870"/>
      <c r="ECC14" s="870"/>
      <c r="ECD14" s="870"/>
      <c r="ECE14" s="870"/>
      <c r="ECF14" s="870"/>
      <c r="ECG14" s="870"/>
      <c r="ECH14" s="870"/>
      <c r="ECI14" s="870"/>
      <c r="ECJ14" s="870"/>
      <c r="ECK14" s="870"/>
      <c r="ECL14" s="870"/>
      <c r="ECM14" s="870"/>
      <c r="ECN14" s="870"/>
      <c r="ECO14" s="870"/>
      <c r="ECP14" s="870"/>
      <c r="ECQ14" s="870"/>
      <c r="ECR14" s="870"/>
      <c r="ECS14" s="870"/>
      <c r="ECT14" s="870"/>
      <c r="ECU14" s="870"/>
      <c r="ECV14" s="870"/>
      <c r="ECW14" s="870"/>
      <c r="ECX14" s="870"/>
      <c r="ECY14" s="870"/>
      <c r="ECZ14" s="870"/>
      <c r="EDA14" s="870"/>
      <c r="EDB14" s="870"/>
      <c r="EDC14" s="870"/>
      <c r="EDD14" s="870"/>
      <c r="EDE14" s="870"/>
      <c r="EDF14" s="870"/>
      <c r="EDG14" s="870"/>
      <c r="EDH14" s="870"/>
      <c r="EDI14" s="870"/>
      <c r="EDJ14" s="870"/>
      <c r="EDK14" s="870"/>
      <c r="EDL14" s="870"/>
      <c r="EDM14" s="870"/>
      <c r="EDN14" s="870"/>
      <c r="EDO14" s="870"/>
      <c r="EDP14" s="870"/>
      <c r="EDQ14" s="870"/>
      <c r="EDR14" s="870"/>
      <c r="EDS14" s="870"/>
      <c r="EDT14" s="870"/>
      <c r="EDU14" s="870"/>
      <c r="EDV14" s="870"/>
      <c r="EDW14" s="870"/>
      <c r="EDX14" s="870"/>
      <c r="EDY14" s="870"/>
      <c r="EDZ14" s="870"/>
      <c r="EEA14" s="870"/>
      <c r="EEB14" s="870"/>
      <c r="EEC14" s="870"/>
      <c r="EED14" s="870"/>
      <c r="EEE14" s="870"/>
      <c r="EEF14" s="870"/>
      <c r="EEG14" s="870"/>
      <c r="EEH14" s="870"/>
      <c r="EEI14" s="870"/>
      <c r="EEJ14" s="870"/>
      <c r="EEK14" s="870"/>
      <c r="EEL14" s="870"/>
      <c r="EEM14" s="870"/>
      <c r="EEN14" s="870"/>
      <c r="EEO14" s="870"/>
      <c r="EEP14" s="870"/>
      <c r="EEQ14" s="870"/>
      <c r="EER14" s="870"/>
      <c r="EES14" s="870"/>
      <c r="EET14" s="870"/>
      <c r="EEU14" s="870"/>
      <c r="EEV14" s="870"/>
      <c r="EEW14" s="870"/>
      <c r="EEX14" s="870"/>
      <c r="EEY14" s="870"/>
      <c r="EEZ14" s="870"/>
      <c r="EFA14" s="870"/>
      <c r="EFB14" s="870"/>
      <c r="EFC14" s="870"/>
      <c r="EFD14" s="870"/>
      <c r="EFE14" s="870"/>
      <c r="EFF14" s="870"/>
      <c r="EFG14" s="870"/>
      <c r="EFH14" s="870"/>
      <c r="EFI14" s="870"/>
      <c r="EFJ14" s="870"/>
      <c r="EFK14" s="870"/>
      <c r="EFL14" s="870"/>
      <c r="EFM14" s="870"/>
      <c r="EFN14" s="870"/>
      <c r="EFO14" s="870"/>
      <c r="EFP14" s="870"/>
      <c r="EFQ14" s="870"/>
      <c r="EFR14" s="870"/>
      <c r="EFS14" s="870"/>
      <c r="EFT14" s="870"/>
      <c r="EFU14" s="870"/>
      <c r="EFV14" s="870"/>
      <c r="EFW14" s="870"/>
      <c r="EFX14" s="870"/>
      <c r="EFY14" s="870"/>
      <c r="EFZ14" s="870"/>
      <c r="EGA14" s="870"/>
      <c r="EGB14" s="870"/>
      <c r="EGC14" s="870"/>
      <c r="EGD14" s="870"/>
      <c r="EGE14" s="870"/>
      <c r="EGF14" s="870"/>
      <c r="EGG14" s="870"/>
      <c r="EGH14" s="870"/>
      <c r="EGI14" s="870"/>
      <c r="EGJ14" s="870"/>
      <c r="EGK14" s="870"/>
      <c r="EGL14" s="870"/>
      <c r="EGM14" s="870"/>
      <c r="EGN14" s="870"/>
      <c r="EGO14" s="870"/>
      <c r="EGP14" s="870"/>
      <c r="EGQ14" s="870"/>
      <c r="EGR14" s="870"/>
      <c r="EGS14" s="870"/>
      <c r="EGT14" s="870"/>
      <c r="EGU14" s="870"/>
      <c r="EGV14" s="870"/>
      <c r="EGW14" s="870"/>
      <c r="EGX14" s="870"/>
      <c r="EGY14" s="870"/>
      <c r="EGZ14" s="870"/>
      <c r="EHA14" s="870"/>
      <c r="EHB14" s="870"/>
      <c r="EHC14" s="870"/>
      <c r="EHD14" s="870"/>
      <c r="EHE14" s="870"/>
      <c r="EHF14" s="870"/>
      <c r="EHG14" s="870"/>
      <c r="EHH14" s="870"/>
      <c r="EHI14" s="870"/>
      <c r="EHJ14" s="870"/>
      <c r="EHK14" s="870"/>
      <c r="EHL14" s="870"/>
      <c r="EHM14" s="870"/>
      <c r="EHN14" s="870"/>
      <c r="EHO14" s="870"/>
      <c r="EHP14" s="870"/>
      <c r="EHQ14" s="870"/>
      <c r="EHR14" s="870"/>
      <c r="EHS14" s="870"/>
      <c r="EHT14" s="870"/>
      <c r="EHU14" s="870"/>
      <c r="EHV14" s="870"/>
      <c r="EHW14" s="870"/>
      <c r="EHX14" s="870"/>
      <c r="EHY14" s="870"/>
      <c r="EHZ14" s="870"/>
      <c r="EIA14" s="870"/>
      <c r="EIB14" s="870"/>
      <c r="EIC14" s="870"/>
      <c r="EID14" s="870"/>
      <c r="EIE14" s="870"/>
      <c r="EIF14" s="870"/>
      <c r="EIG14" s="870"/>
      <c r="EIH14" s="870"/>
      <c r="EII14" s="870"/>
      <c r="EIJ14" s="870"/>
      <c r="EIK14" s="870"/>
      <c r="EIL14" s="870"/>
      <c r="EIM14" s="870"/>
      <c r="EIN14" s="870"/>
      <c r="EIO14" s="870"/>
      <c r="EIP14" s="870"/>
      <c r="EIQ14" s="870"/>
      <c r="EIR14" s="870"/>
      <c r="EIS14" s="870"/>
      <c r="EIT14" s="870"/>
      <c r="EIU14" s="870"/>
      <c r="EIV14" s="870"/>
      <c r="EIW14" s="870"/>
      <c r="EIX14" s="870"/>
      <c r="EIY14" s="870"/>
      <c r="EIZ14" s="870"/>
      <c r="EJA14" s="870"/>
      <c r="EJB14" s="870"/>
      <c r="EJC14" s="870"/>
      <c r="EJD14" s="870"/>
      <c r="EJE14" s="870"/>
      <c r="EJF14" s="870"/>
      <c r="EJG14" s="870"/>
      <c r="EJH14" s="870"/>
      <c r="EJI14" s="870"/>
      <c r="EJJ14" s="870"/>
      <c r="EJK14" s="870"/>
      <c r="EJL14" s="870"/>
      <c r="EJM14" s="870"/>
      <c r="EJN14" s="870"/>
      <c r="EJO14" s="870"/>
      <c r="EJP14" s="870"/>
      <c r="EJQ14" s="870"/>
      <c r="EJR14" s="870"/>
      <c r="EJS14" s="870"/>
      <c r="EJT14" s="870"/>
      <c r="EJU14" s="870"/>
      <c r="EJV14" s="870"/>
      <c r="EJW14" s="870"/>
      <c r="EJX14" s="870"/>
      <c r="EJY14" s="870"/>
      <c r="EJZ14" s="870"/>
      <c r="EKA14" s="870"/>
      <c r="EKB14" s="870"/>
      <c r="EKC14" s="870"/>
      <c r="EKD14" s="870"/>
      <c r="EKE14" s="870"/>
      <c r="EKF14" s="870"/>
      <c r="EKG14" s="870"/>
      <c r="EKH14" s="870"/>
      <c r="EKI14" s="870"/>
      <c r="EKJ14" s="870"/>
      <c r="EKK14" s="870"/>
      <c r="EKL14" s="870"/>
      <c r="EKM14" s="870"/>
      <c r="EKN14" s="870"/>
      <c r="EKO14" s="870"/>
      <c r="EKP14" s="870"/>
      <c r="EKQ14" s="870"/>
      <c r="EKR14" s="870"/>
      <c r="EKS14" s="870"/>
      <c r="EKT14" s="870"/>
      <c r="EKU14" s="870"/>
      <c r="EKV14" s="870"/>
      <c r="EKW14" s="870"/>
      <c r="EKX14" s="870"/>
      <c r="EKY14" s="870"/>
      <c r="EKZ14" s="870"/>
      <c r="ELA14" s="870"/>
      <c r="ELB14" s="870"/>
      <c r="ELC14" s="870"/>
      <c r="ELD14" s="870"/>
      <c r="ELE14" s="870"/>
      <c r="ELF14" s="870"/>
      <c r="ELG14" s="870"/>
      <c r="ELH14" s="870"/>
      <c r="ELI14" s="870"/>
      <c r="ELJ14" s="870"/>
      <c r="ELK14" s="870"/>
      <c r="ELL14" s="870"/>
      <c r="ELM14" s="870"/>
      <c r="ELN14" s="870"/>
      <c r="ELO14" s="870"/>
      <c r="ELP14" s="870"/>
      <c r="ELQ14" s="870"/>
      <c r="ELR14" s="870"/>
      <c r="ELS14" s="870"/>
      <c r="ELT14" s="870"/>
      <c r="ELU14" s="870"/>
      <c r="ELV14" s="870"/>
      <c r="ELW14" s="870"/>
      <c r="ELX14" s="870"/>
      <c r="ELY14" s="870"/>
      <c r="ELZ14" s="870"/>
      <c r="EMA14" s="870"/>
      <c r="EMB14" s="870"/>
      <c r="EMC14" s="870"/>
      <c r="EMD14" s="870"/>
      <c r="EME14" s="870"/>
      <c r="EMF14" s="870"/>
      <c r="EMG14" s="870"/>
      <c r="EMH14" s="870"/>
      <c r="EMI14" s="870"/>
      <c r="EMJ14" s="870"/>
      <c r="EMK14" s="870"/>
      <c r="EML14" s="870"/>
      <c r="EMM14" s="870"/>
      <c r="EMN14" s="870"/>
      <c r="EMO14" s="870"/>
      <c r="EMP14" s="870"/>
      <c r="EMQ14" s="870"/>
      <c r="EMR14" s="870"/>
      <c r="EMS14" s="870"/>
      <c r="EMT14" s="870"/>
      <c r="EMU14" s="870"/>
      <c r="EMV14" s="870"/>
      <c r="EMW14" s="870"/>
      <c r="EMX14" s="870"/>
      <c r="EMY14" s="870"/>
      <c r="EMZ14" s="870"/>
      <c r="ENA14" s="870"/>
      <c r="ENB14" s="870"/>
      <c r="ENC14" s="870"/>
      <c r="END14" s="870"/>
      <c r="ENE14" s="870"/>
      <c r="ENF14" s="870"/>
      <c r="ENG14" s="870"/>
      <c r="ENH14" s="870"/>
      <c r="ENI14" s="870"/>
      <c r="ENJ14" s="870"/>
      <c r="ENK14" s="870"/>
      <c r="ENL14" s="870"/>
      <c r="ENM14" s="870"/>
      <c r="ENN14" s="870"/>
      <c r="ENO14" s="870"/>
      <c r="ENP14" s="870"/>
      <c r="ENQ14" s="870"/>
      <c r="ENR14" s="870"/>
      <c r="ENS14" s="870"/>
      <c r="ENT14" s="870"/>
      <c r="ENU14" s="870"/>
      <c r="ENV14" s="870"/>
      <c r="ENW14" s="870"/>
      <c r="ENX14" s="870"/>
      <c r="ENY14" s="870"/>
      <c r="ENZ14" s="870"/>
      <c r="EOA14" s="870"/>
      <c r="EOB14" s="870"/>
      <c r="EOC14" s="870"/>
      <c r="EOD14" s="870"/>
      <c r="EOE14" s="870"/>
      <c r="EOF14" s="870"/>
      <c r="EOG14" s="870"/>
      <c r="EOH14" s="870"/>
      <c r="EOI14" s="870"/>
      <c r="EOJ14" s="870"/>
      <c r="EOK14" s="870"/>
      <c r="EOL14" s="870"/>
      <c r="EOM14" s="870"/>
      <c r="EON14" s="870"/>
      <c r="EOO14" s="870"/>
      <c r="EOP14" s="870"/>
      <c r="EOQ14" s="870"/>
      <c r="EOR14" s="870"/>
      <c r="EOS14" s="870"/>
      <c r="EOT14" s="870"/>
      <c r="EOU14" s="870"/>
      <c r="EOV14" s="870"/>
      <c r="EOW14" s="870"/>
      <c r="EOX14" s="870"/>
      <c r="EOY14" s="870"/>
      <c r="EOZ14" s="870"/>
      <c r="EPA14" s="870"/>
      <c r="EPB14" s="870"/>
      <c r="EPC14" s="870"/>
      <c r="EPD14" s="870"/>
      <c r="EPE14" s="870"/>
      <c r="EPF14" s="870"/>
      <c r="EPG14" s="870"/>
      <c r="EPH14" s="870"/>
      <c r="EPI14" s="870"/>
      <c r="EPJ14" s="870"/>
      <c r="EPK14" s="870"/>
      <c r="EPL14" s="870"/>
      <c r="EPM14" s="870"/>
      <c r="EPN14" s="870"/>
      <c r="EPO14" s="870"/>
      <c r="EPP14" s="870"/>
      <c r="EPQ14" s="870"/>
      <c r="EPR14" s="870"/>
      <c r="EPS14" s="870"/>
      <c r="EPT14" s="870"/>
      <c r="EPU14" s="870"/>
      <c r="EPV14" s="870"/>
      <c r="EPW14" s="870"/>
      <c r="EPX14" s="870"/>
      <c r="EPY14" s="870"/>
      <c r="EPZ14" s="870"/>
      <c r="EQA14" s="870"/>
      <c r="EQB14" s="870"/>
      <c r="EQC14" s="870"/>
      <c r="EQD14" s="870"/>
      <c r="EQE14" s="870"/>
      <c r="EQF14" s="870"/>
      <c r="EQG14" s="870"/>
      <c r="EQH14" s="870"/>
      <c r="EQI14" s="870"/>
      <c r="EQJ14" s="870"/>
      <c r="EQK14" s="870"/>
      <c r="EQL14" s="870"/>
      <c r="EQM14" s="870"/>
      <c r="EQN14" s="870"/>
      <c r="EQO14" s="870"/>
      <c r="EQP14" s="870"/>
      <c r="EQQ14" s="870"/>
      <c r="EQR14" s="870"/>
      <c r="EQS14" s="870"/>
      <c r="EQT14" s="870"/>
      <c r="EQU14" s="870"/>
      <c r="EQV14" s="870"/>
      <c r="EQW14" s="870"/>
      <c r="EQX14" s="870"/>
      <c r="EQY14" s="870"/>
      <c r="EQZ14" s="870"/>
      <c r="ERA14" s="870"/>
      <c r="ERB14" s="870"/>
      <c r="ERC14" s="870"/>
      <c r="ERD14" s="870"/>
      <c r="ERE14" s="870"/>
      <c r="ERF14" s="870"/>
      <c r="ERG14" s="870"/>
      <c r="ERH14" s="870"/>
      <c r="ERI14" s="870"/>
      <c r="ERJ14" s="870"/>
      <c r="ERK14" s="870"/>
      <c r="ERL14" s="870"/>
      <c r="ERM14" s="870"/>
      <c r="ERN14" s="870"/>
      <c r="ERO14" s="870"/>
      <c r="ERP14" s="870"/>
      <c r="ERQ14" s="870"/>
      <c r="ERR14" s="870"/>
      <c r="ERS14" s="870"/>
      <c r="ERT14" s="870"/>
      <c r="ERU14" s="870"/>
      <c r="ERV14" s="870"/>
      <c r="ERW14" s="870"/>
      <c r="ERX14" s="870"/>
      <c r="ERY14" s="870"/>
      <c r="ERZ14" s="870"/>
      <c r="ESA14" s="870"/>
      <c r="ESB14" s="870"/>
      <c r="ESC14" s="870"/>
      <c r="ESD14" s="870"/>
      <c r="ESE14" s="870"/>
      <c r="ESF14" s="870"/>
      <c r="ESG14" s="870"/>
      <c r="ESH14" s="870"/>
      <c r="ESI14" s="870"/>
      <c r="ESJ14" s="870"/>
      <c r="ESK14" s="870"/>
      <c r="ESL14" s="870"/>
      <c r="ESM14" s="870"/>
      <c r="ESN14" s="870"/>
      <c r="ESO14" s="870"/>
      <c r="ESP14" s="870"/>
      <c r="ESQ14" s="870"/>
      <c r="ESR14" s="870"/>
      <c r="ESS14" s="870"/>
      <c r="EST14" s="870"/>
      <c r="ESU14" s="870"/>
      <c r="ESV14" s="870"/>
      <c r="ESW14" s="870"/>
      <c r="ESX14" s="870"/>
      <c r="ESY14" s="870"/>
      <c r="ESZ14" s="870"/>
      <c r="ETA14" s="870"/>
      <c r="ETB14" s="870"/>
      <c r="ETC14" s="870"/>
      <c r="ETD14" s="870"/>
      <c r="ETE14" s="870"/>
      <c r="ETF14" s="870"/>
      <c r="ETG14" s="870"/>
      <c r="ETH14" s="870"/>
      <c r="ETI14" s="870"/>
      <c r="ETJ14" s="870"/>
      <c r="ETK14" s="870"/>
      <c r="ETL14" s="870"/>
      <c r="ETM14" s="870"/>
      <c r="ETN14" s="870"/>
      <c r="ETO14" s="870"/>
      <c r="ETP14" s="870"/>
      <c r="ETQ14" s="870"/>
      <c r="ETR14" s="870"/>
      <c r="ETS14" s="870"/>
      <c r="ETT14" s="870"/>
      <c r="ETU14" s="870"/>
      <c r="ETV14" s="870"/>
      <c r="ETW14" s="870"/>
      <c r="ETX14" s="870"/>
      <c r="ETY14" s="870"/>
      <c r="ETZ14" s="870"/>
      <c r="EUA14" s="870"/>
      <c r="EUB14" s="870"/>
      <c r="EUC14" s="870"/>
      <c r="EUD14" s="870"/>
      <c r="EUE14" s="870"/>
      <c r="EUF14" s="870"/>
      <c r="EUG14" s="870"/>
      <c r="EUH14" s="870"/>
      <c r="EUI14" s="870"/>
      <c r="EUJ14" s="870"/>
      <c r="EUK14" s="870"/>
      <c r="EUL14" s="870"/>
      <c r="EUM14" s="870"/>
      <c r="EUN14" s="870"/>
      <c r="EUO14" s="870"/>
      <c r="EUP14" s="870"/>
      <c r="EUQ14" s="870"/>
      <c r="EUR14" s="870"/>
      <c r="EUS14" s="870"/>
      <c r="EUT14" s="870"/>
      <c r="EUU14" s="870"/>
      <c r="EUV14" s="870"/>
      <c r="EUW14" s="870"/>
      <c r="EUX14" s="870"/>
      <c r="EUY14" s="870"/>
      <c r="EUZ14" s="870"/>
      <c r="EVA14" s="870"/>
      <c r="EVB14" s="870"/>
      <c r="EVC14" s="870"/>
      <c r="EVD14" s="870"/>
      <c r="EVE14" s="870"/>
      <c r="EVF14" s="870"/>
      <c r="EVG14" s="870"/>
      <c r="EVH14" s="870"/>
      <c r="EVI14" s="870"/>
      <c r="EVJ14" s="870"/>
      <c r="EVK14" s="870"/>
      <c r="EVL14" s="870"/>
      <c r="EVM14" s="870"/>
      <c r="EVN14" s="870"/>
      <c r="EVO14" s="870"/>
      <c r="EVP14" s="870"/>
      <c r="EVQ14" s="870"/>
      <c r="EVR14" s="870"/>
      <c r="EVS14" s="870"/>
      <c r="EVT14" s="870"/>
      <c r="EVU14" s="870"/>
      <c r="EVV14" s="870"/>
      <c r="EVW14" s="870"/>
      <c r="EVX14" s="870"/>
      <c r="EVY14" s="870"/>
      <c r="EVZ14" s="870"/>
      <c r="EWA14" s="870"/>
      <c r="EWB14" s="870"/>
      <c r="EWC14" s="870"/>
      <c r="EWD14" s="870"/>
      <c r="EWE14" s="870"/>
      <c r="EWF14" s="870"/>
      <c r="EWG14" s="870"/>
      <c r="EWH14" s="870"/>
      <c r="EWI14" s="870"/>
      <c r="EWJ14" s="870"/>
      <c r="EWK14" s="870"/>
      <c r="EWL14" s="870"/>
      <c r="EWM14" s="870"/>
      <c r="EWN14" s="870"/>
      <c r="EWO14" s="870"/>
      <c r="EWP14" s="870"/>
      <c r="EWQ14" s="870"/>
      <c r="EWR14" s="870"/>
      <c r="EWS14" s="870"/>
      <c r="EWT14" s="870"/>
      <c r="EWU14" s="870"/>
      <c r="EWV14" s="870"/>
      <c r="EWW14" s="870"/>
      <c r="EWX14" s="870"/>
      <c r="EWY14" s="870"/>
      <c r="EWZ14" s="870"/>
      <c r="EXA14" s="870"/>
      <c r="EXB14" s="870"/>
      <c r="EXC14" s="870"/>
      <c r="EXD14" s="870"/>
      <c r="EXE14" s="870"/>
      <c r="EXF14" s="870"/>
      <c r="EXG14" s="870"/>
      <c r="EXH14" s="870"/>
      <c r="EXI14" s="870"/>
      <c r="EXJ14" s="870"/>
      <c r="EXK14" s="870"/>
      <c r="EXL14" s="870"/>
      <c r="EXM14" s="870"/>
      <c r="EXN14" s="870"/>
      <c r="EXO14" s="870"/>
      <c r="EXP14" s="870"/>
      <c r="EXQ14" s="870"/>
      <c r="EXR14" s="870"/>
      <c r="EXS14" s="870"/>
      <c r="EXT14" s="870"/>
      <c r="EXU14" s="870"/>
      <c r="EXV14" s="870"/>
      <c r="EXW14" s="870"/>
      <c r="EXX14" s="870"/>
      <c r="EXY14" s="870"/>
      <c r="EXZ14" s="870"/>
      <c r="EYA14" s="870"/>
      <c r="EYB14" s="870"/>
      <c r="EYC14" s="870"/>
      <c r="EYD14" s="870"/>
      <c r="EYE14" s="870"/>
      <c r="EYF14" s="870"/>
      <c r="EYG14" s="870"/>
      <c r="EYH14" s="870"/>
      <c r="EYI14" s="870"/>
      <c r="EYJ14" s="870"/>
      <c r="EYK14" s="870"/>
      <c r="EYL14" s="870"/>
      <c r="EYM14" s="870"/>
      <c r="EYN14" s="870"/>
      <c r="EYO14" s="870"/>
      <c r="EYP14" s="870"/>
      <c r="EYQ14" s="870"/>
      <c r="EYR14" s="870"/>
      <c r="EYS14" s="870"/>
      <c r="EYT14" s="870"/>
      <c r="EYU14" s="870"/>
      <c r="EYV14" s="870"/>
      <c r="EYW14" s="870"/>
      <c r="EYX14" s="870"/>
      <c r="EYY14" s="870"/>
      <c r="EYZ14" s="870"/>
      <c r="EZA14" s="870"/>
      <c r="EZB14" s="870"/>
      <c r="EZC14" s="870"/>
      <c r="EZD14" s="870"/>
      <c r="EZE14" s="870"/>
      <c r="EZF14" s="870"/>
      <c r="EZG14" s="870"/>
      <c r="EZH14" s="870"/>
      <c r="EZI14" s="870"/>
      <c r="EZJ14" s="870"/>
      <c r="EZK14" s="870"/>
      <c r="EZL14" s="870"/>
      <c r="EZM14" s="870"/>
      <c r="EZN14" s="870"/>
      <c r="EZO14" s="870"/>
      <c r="EZP14" s="870"/>
      <c r="EZQ14" s="870"/>
      <c r="EZR14" s="870"/>
      <c r="EZS14" s="870"/>
      <c r="EZT14" s="870"/>
      <c r="EZU14" s="870"/>
      <c r="EZV14" s="870"/>
      <c r="EZW14" s="870"/>
      <c r="EZX14" s="870"/>
      <c r="EZY14" s="870"/>
      <c r="EZZ14" s="870"/>
      <c r="FAA14" s="870"/>
      <c r="FAB14" s="870"/>
      <c r="FAC14" s="870"/>
      <c r="FAD14" s="870"/>
      <c r="FAE14" s="870"/>
      <c r="FAF14" s="870"/>
      <c r="FAG14" s="870"/>
      <c r="FAH14" s="870"/>
      <c r="FAI14" s="870"/>
      <c r="FAJ14" s="870"/>
      <c r="FAK14" s="870"/>
      <c r="FAL14" s="870"/>
      <c r="FAM14" s="870"/>
      <c r="FAN14" s="870"/>
      <c r="FAO14" s="870"/>
      <c r="FAP14" s="870"/>
      <c r="FAQ14" s="870"/>
      <c r="FAR14" s="870"/>
      <c r="FAS14" s="870"/>
      <c r="FAT14" s="870"/>
      <c r="FAU14" s="870"/>
      <c r="FAV14" s="870"/>
      <c r="FAW14" s="870"/>
      <c r="FAX14" s="870"/>
      <c r="FAY14" s="870"/>
      <c r="FAZ14" s="870"/>
      <c r="FBA14" s="870"/>
      <c r="FBB14" s="870"/>
      <c r="FBC14" s="870"/>
      <c r="FBD14" s="870"/>
      <c r="FBE14" s="870"/>
      <c r="FBF14" s="870"/>
      <c r="FBG14" s="870"/>
      <c r="FBH14" s="870"/>
      <c r="FBI14" s="870"/>
      <c r="FBJ14" s="870"/>
      <c r="FBK14" s="870"/>
      <c r="FBL14" s="870"/>
      <c r="FBM14" s="870"/>
      <c r="FBN14" s="870"/>
      <c r="FBO14" s="870"/>
      <c r="FBP14" s="870"/>
      <c r="FBQ14" s="870"/>
      <c r="FBR14" s="870"/>
      <c r="FBS14" s="870"/>
      <c r="FBT14" s="870"/>
      <c r="FBU14" s="870"/>
      <c r="FBV14" s="870"/>
      <c r="FBW14" s="870"/>
      <c r="FBX14" s="870"/>
      <c r="FBY14" s="870"/>
      <c r="FBZ14" s="870"/>
      <c r="FCA14" s="870"/>
      <c r="FCB14" s="870"/>
      <c r="FCC14" s="870"/>
      <c r="FCD14" s="870"/>
      <c r="FCE14" s="870"/>
      <c r="FCF14" s="870"/>
      <c r="FCG14" s="870"/>
      <c r="FCH14" s="870"/>
      <c r="FCI14" s="870"/>
      <c r="FCJ14" s="870"/>
      <c r="FCK14" s="870"/>
      <c r="FCL14" s="870"/>
      <c r="FCM14" s="870"/>
      <c r="FCN14" s="870"/>
      <c r="FCO14" s="870"/>
      <c r="FCP14" s="870"/>
      <c r="FCQ14" s="870"/>
      <c r="FCR14" s="870"/>
      <c r="FCS14" s="870"/>
      <c r="FCT14" s="870"/>
      <c r="FCU14" s="870"/>
      <c r="FCV14" s="870"/>
      <c r="FCW14" s="870"/>
      <c r="FCX14" s="870"/>
      <c r="FCY14" s="870"/>
      <c r="FCZ14" s="870"/>
      <c r="FDA14" s="870"/>
      <c r="FDB14" s="870"/>
      <c r="FDC14" s="870"/>
      <c r="FDD14" s="870"/>
      <c r="FDE14" s="870"/>
      <c r="FDF14" s="870"/>
      <c r="FDG14" s="870"/>
      <c r="FDH14" s="870"/>
      <c r="FDI14" s="870"/>
      <c r="FDJ14" s="870"/>
      <c r="FDK14" s="870"/>
      <c r="FDL14" s="870"/>
      <c r="FDM14" s="870"/>
      <c r="FDN14" s="870"/>
      <c r="FDO14" s="870"/>
      <c r="FDP14" s="870"/>
      <c r="FDQ14" s="870"/>
      <c r="FDR14" s="870"/>
      <c r="FDS14" s="870"/>
      <c r="FDT14" s="870"/>
      <c r="FDU14" s="870"/>
      <c r="FDV14" s="870"/>
      <c r="FDW14" s="870"/>
      <c r="FDX14" s="870"/>
      <c r="FDY14" s="870"/>
      <c r="FDZ14" s="870"/>
      <c r="FEA14" s="870"/>
      <c r="FEB14" s="870"/>
      <c r="FEC14" s="870"/>
      <c r="FED14" s="870"/>
      <c r="FEE14" s="870"/>
      <c r="FEF14" s="870"/>
      <c r="FEG14" s="870"/>
      <c r="FEH14" s="870"/>
      <c r="FEI14" s="870"/>
      <c r="FEJ14" s="870"/>
      <c r="FEK14" s="870"/>
      <c r="FEL14" s="870"/>
      <c r="FEM14" s="870"/>
      <c r="FEN14" s="870"/>
      <c r="FEO14" s="870"/>
      <c r="FEP14" s="870"/>
      <c r="FEQ14" s="870"/>
      <c r="FER14" s="870"/>
      <c r="FES14" s="870"/>
      <c r="FET14" s="870"/>
      <c r="FEU14" s="870"/>
      <c r="FEV14" s="870"/>
      <c r="FEW14" s="870"/>
      <c r="FEX14" s="870"/>
      <c r="FEY14" s="870"/>
      <c r="FEZ14" s="870"/>
      <c r="FFA14" s="870"/>
      <c r="FFB14" s="870"/>
      <c r="FFC14" s="870"/>
      <c r="FFD14" s="870"/>
      <c r="FFE14" s="870"/>
      <c r="FFF14" s="870"/>
      <c r="FFG14" s="870"/>
      <c r="FFH14" s="870"/>
      <c r="FFI14" s="870"/>
      <c r="FFJ14" s="870"/>
      <c r="FFK14" s="870"/>
      <c r="FFL14" s="870"/>
      <c r="FFM14" s="870"/>
      <c r="FFN14" s="870"/>
      <c r="FFO14" s="870"/>
      <c r="FFP14" s="870"/>
      <c r="FFQ14" s="870"/>
      <c r="FFR14" s="870"/>
      <c r="FFS14" s="870"/>
      <c r="FFT14" s="870"/>
      <c r="FFU14" s="870"/>
      <c r="FFV14" s="870"/>
      <c r="FFW14" s="870"/>
      <c r="FFX14" s="870"/>
      <c r="FFY14" s="870"/>
      <c r="FFZ14" s="870"/>
      <c r="FGA14" s="870"/>
      <c r="FGB14" s="870"/>
      <c r="FGC14" s="870"/>
      <c r="FGD14" s="870"/>
      <c r="FGE14" s="870"/>
      <c r="FGF14" s="870"/>
      <c r="FGG14" s="870"/>
      <c r="FGH14" s="870"/>
      <c r="FGI14" s="870"/>
      <c r="FGJ14" s="870"/>
      <c r="FGK14" s="870"/>
      <c r="FGL14" s="870"/>
      <c r="FGM14" s="870"/>
      <c r="FGN14" s="870"/>
      <c r="FGO14" s="870"/>
      <c r="FGP14" s="870"/>
      <c r="FGQ14" s="870"/>
      <c r="FGR14" s="870"/>
      <c r="FGS14" s="870"/>
      <c r="FGT14" s="870"/>
      <c r="FGU14" s="870"/>
      <c r="FGV14" s="870"/>
      <c r="FGW14" s="870"/>
      <c r="FGX14" s="870"/>
      <c r="FGY14" s="870"/>
      <c r="FGZ14" s="870"/>
      <c r="FHA14" s="870"/>
      <c r="FHB14" s="870"/>
      <c r="FHC14" s="870"/>
      <c r="FHD14" s="870"/>
      <c r="FHE14" s="870"/>
      <c r="FHF14" s="870"/>
      <c r="FHG14" s="870"/>
      <c r="FHH14" s="870"/>
      <c r="FHI14" s="870"/>
      <c r="FHJ14" s="870"/>
      <c r="FHK14" s="870"/>
      <c r="FHL14" s="870"/>
      <c r="FHM14" s="870"/>
      <c r="FHN14" s="870"/>
      <c r="FHO14" s="870"/>
      <c r="FHP14" s="870"/>
      <c r="FHQ14" s="870"/>
      <c r="FHR14" s="870"/>
      <c r="FHS14" s="870"/>
      <c r="FHT14" s="870"/>
      <c r="FHU14" s="870"/>
      <c r="FHV14" s="870"/>
      <c r="FHW14" s="870"/>
      <c r="FHX14" s="870"/>
      <c r="FHY14" s="870"/>
      <c r="FHZ14" s="870"/>
      <c r="FIA14" s="870"/>
      <c r="FIB14" s="870"/>
      <c r="FIC14" s="870"/>
      <c r="FID14" s="870"/>
      <c r="FIE14" s="870"/>
      <c r="FIF14" s="870"/>
      <c r="FIG14" s="870"/>
      <c r="FIH14" s="870"/>
      <c r="FII14" s="870"/>
      <c r="FIJ14" s="870"/>
      <c r="FIK14" s="870"/>
      <c r="FIL14" s="870"/>
      <c r="FIM14" s="870"/>
      <c r="FIN14" s="870"/>
      <c r="FIO14" s="870"/>
      <c r="FIP14" s="870"/>
      <c r="FIQ14" s="870"/>
      <c r="FIR14" s="870"/>
      <c r="FIS14" s="870"/>
      <c r="FIT14" s="870"/>
      <c r="FIU14" s="870"/>
      <c r="FIV14" s="870"/>
      <c r="FIW14" s="870"/>
      <c r="FIX14" s="870"/>
      <c r="FIY14" s="870"/>
      <c r="FIZ14" s="870"/>
      <c r="FJA14" s="870"/>
      <c r="FJB14" s="870"/>
      <c r="FJC14" s="870"/>
      <c r="FJD14" s="870"/>
      <c r="FJE14" s="870"/>
      <c r="FJF14" s="870"/>
      <c r="FJG14" s="870"/>
      <c r="FJH14" s="870"/>
      <c r="FJI14" s="870"/>
      <c r="FJJ14" s="870"/>
      <c r="FJK14" s="870"/>
      <c r="FJL14" s="870"/>
      <c r="FJM14" s="870"/>
      <c r="FJN14" s="870"/>
      <c r="FJO14" s="870"/>
      <c r="FJP14" s="870"/>
      <c r="FJQ14" s="870"/>
      <c r="FJR14" s="870"/>
      <c r="FJS14" s="870"/>
      <c r="FJT14" s="870"/>
      <c r="FJU14" s="870"/>
      <c r="FJV14" s="870"/>
      <c r="FJW14" s="870"/>
      <c r="FJX14" s="870"/>
      <c r="FJY14" s="870"/>
      <c r="FJZ14" s="870"/>
      <c r="FKA14" s="870"/>
      <c r="FKB14" s="870"/>
      <c r="FKC14" s="870"/>
      <c r="FKD14" s="870"/>
      <c r="FKE14" s="870"/>
      <c r="FKF14" s="870"/>
      <c r="FKG14" s="870"/>
      <c r="FKH14" s="870"/>
      <c r="FKI14" s="870"/>
      <c r="FKJ14" s="870"/>
      <c r="FKK14" s="870"/>
      <c r="FKL14" s="870"/>
      <c r="FKM14" s="870"/>
      <c r="FKN14" s="870"/>
      <c r="FKO14" s="870"/>
      <c r="FKP14" s="870"/>
      <c r="FKQ14" s="870"/>
      <c r="FKR14" s="870"/>
      <c r="FKS14" s="870"/>
      <c r="FKT14" s="870"/>
      <c r="FKU14" s="870"/>
      <c r="FKV14" s="870"/>
      <c r="FKW14" s="870"/>
      <c r="FKX14" s="870"/>
      <c r="FKY14" s="870"/>
      <c r="FKZ14" s="870"/>
      <c r="FLA14" s="870"/>
      <c r="FLB14" s="870"/>
      <c r="FLC14" s="870"/>
      <c r="FLD14" s="870"/>
      <c r="FLE14" s="870"/>
      <c r="FLF14" s="870"/>
      <c r="FLG14" s="870"/>
      <c r="FLH14" s="870"/>
      <c r="FLI14" s="870"/>
      <c r="FLJ14" s="870"/>
      <c r="FLK14" s="870"/>
      <c r="FLL14" s="870"/>
      <c r="FLM14" s="870"/>
      <c r="FLN14" s="870"/>
      <c r="FLO14" s="870"/>
      <c r="FLP14" s="870"/>
      <c r="FLQ14" s="870"/>
      <c r="FLR14" s="870"/>
      <c r="FLS14" s="870"/>
      <c r="FLT14" s="870"/>
      <c r="FLU14" s="870"/>
      <c r="FLV14" s="870"/>
      <c r="FLW14" s="870"/>
      <c r="FLX14" s="870"/>
      <c r="FLY14" s="870"/>
      <c r="FLZ14" s="870"/>
      <c r="FMA14" s="870"/>
      <c r="FMB14" s="870"/>
      <c r="FMC14" s="870"/>
      <c r="FMD14" s="870"/>
      <c r="FME14" s="870"/>
      <c r="FMF14" s="870"/>
      <c r="FMG14" s="870"/>
      <c r="FMH14" s="870"/>
      <c r="FMI14" s="870"/>
      <c r="FMJ14" s="870"/>
      <c r="FMK14" s="870"/>
      <c r="FML14" s="870"/>
      <c r="FMM14" s="870"/>
      <c r="FMN14" s="870"/>
      <c r="FMO14" s="870"/>
      <c r="FMP14" s="870"/>
      <c r="FMQ14" s="870"/>
      <c r="FMR14" s="870"/>
      <c r="FMS14" s="870"/>
      <c r="FMT14" s="870"/>
      <c r="FMU14" s="870"/>
      <c r="FMV14" s="870"/>
      <c r="FMW14" s="870"/>
      <c r="FMX14" s="870"/>
      <c r="FMY14" s="870"/>
      <c r="FMZ14" s="870"/>
      <c r="FNA14" s="870"/>
      <c r="FNB14" s="870"/>
      <c r="FNC14" s="870"/>
      <c r="FND14" s="870"/>
      <c r="FNE14" s="870"/>
      <c r="FNF14" s="870"/>
      <c r="FNG14" s="870"/>
      <c r="FNH14" s="870"/>
      <c r="FNI14" s="870"/>
      <c r="FNJ14" s="870"/>
      <c r="FNK14" s="870"/>
      <c r="FNL14" s="870"/>
      <c r="FNM14" s="870"/>
      <c r="FNN14" s="870"/>
      <c r="FNO14" s="870"/>
      <c r="FNP14" s="870"/>
      <c r="FNQ14" s="870"/>
      <c r="FNR14" s="870"/>
      <c r="FNS14" s="870"/>
      <c r="FNT14" s="870"/>
      <c r="FNU14" s="870"/>
      <c r="FNV14" s="870"/>
      <c r="FNW14" s="870"/>
      <c r="FNX14" s="870"/>
      <c r="FNY14" s="870"/>
      <c r="FNZ14" s="870"/>
      <c r="FOA14" s="870"/>
      <c r="FOB14" s="870"/>
      <c r="FOC14" s="870"/>
      <c r="FOD14" s="870"/>
      <c r="FOE14" s="870"/>
      <c r="FOF14" s="870"/>
      <c r="FOG14" s="870"/>
      <c r="FOH14" s="870"/>
      <c r="FOI14" s="870"/>
      <c r="FOJ14" s="870"/>
      <c r="FOK14" s="870"/>
      <c r="FOL14" s="870"/>
      <c r="FOM14" s="870"/>
      <c r="FON14" s="870"/>
      <c r="FOO14" s="870"/>
      <c r="FOP14" s="870"/>
      <c r="FOQ14" s="870"/>
      <c r="FOR14" s="870"/>
      <c r="FOS14" s="870"/>
      <c r="FOT14" s="870"/>
      <c r="FOU14" s="870"/>
      <c r="FOV14" s="870"/>
      <c r="FOW14" s="870"/>
      <c r="FOX14" s="870"/>
      <c r="FOY14" s="870"/>
      <c r="FOZ14" s="870"/>
      <c r="FPA14" s="870"/>
      <c r="FPB14" s="870"/>
      <c r="FPC14" s="870"/>
      <c r="FPD14" s="870"/>
      <c r="FPE14" s="870"/>
      <c r="FPF14" s="870"/>
      <c r="FPG14" s="870"/>
      <c r="FPH14" s="870"/>
      <c r="FPI14" s="870"/>
      <c r="FPJ14" s="870"/>
      <c r="FPK14" s="870"/>
      <c r="FPL14" s="870"/>
      <c r="FPM14" s="870"/>
      <c r="FPN14" s="870"/>
      <c r="FPO14" s="870"/>
      <c r="FPP14" s="870"/>
      <c r="FPQ14" s="870"/>
      <c r="FPR14" s="870"/>
      <c r="FPS14" s="870"/>
      <c r="FPT14" s="870"/>
      <c r="FPU14" s="870"/>
      <c r="FPV14" s="870"/>
      <c r="FPW14" s="870"/>
      <c r="FPX14" s="870"/>
      <c r="FPY14" s="870"/>
      <c r="FPZ14" s="870"/>
      <c r="FQA14" s="870"/>
      <c r="FQB14" s="870"/>
      <c r="FQC14" s="870"/>
      <c r="FQD14" s="870"/>
      <c r="FQE14" s="870"/>
      <c r="FQF14" s="870"/>
      <c r="FQG14" s="870"/>
      <c r="FQH14" s="870"/>
      <c r="FQI14" s="870"/>
      <c r="FQJ14" s="870"/>
      <c r="FQK14" s="870"/>
      <c r="FQL14" s="870"/>
      <c r="FQM14" s="870"/>
      <c r="FQN14" s="870"/>
      <c r="FQO14" s="870"/>
      <c r="FQP14" s="870"/>
      <c r="FQQ14" s="870"/>
      <c r="FQR14" s="870"/>
      <c r="FQS14" s="870"/>
      <c r="FQT14" s="870"/>
      <c r="FQU14" s="870"/>
      <c r="FQV14" s="870"/>
      <c r="FQW14" s="870"/>
      <c r="FQX14" s="870"/>
      <c r="FQY14" s="870"/>
      <c r="FQZ14" s="870"/>
      <c r="FRA14" s="870"/>
      <c r="FRB14" s="870"/>
      <c r="FRC14" s="870"/>
      <c r="FRD14" s="870"/>
      <c r="FRE14" s="870"/>
      <c r="FRF14" s="870"/>
      <c r="FRG14" s="870"/>
      <c r="FRH14" s="870"/>
      <c r="FRI14" s="870"/>
      <c r="FRJ14" s="870"/>
      <c r="FRK14" s="870"/>
      <c r="FRL14" s="870"/>
      <c r="FRM14" s="870"/>
      <c r="FRN14" s="870"/>
      <c r="FRO14" s="870"/>
      <c r="FRP14" s="870"/>
      <c r="FRQ14" s="870"/>
      <c r="FRR14" s="870"/>
      <c r="FRS14" s="870"/>
      <c r="FRT14" s="870"/>
      <c r="FRU14" s="870"/>
      <c r="FRV14" s="870"/>
      <c r="FRW14" s="870"/>
      <c r="FRX14" s="870"/>
      <c r="FRY14" s="870"/>
      <c r="FRZ14" s="870"/>
      <c r="FSA14" s="870"/>
      <c r="FSB14" s="870"/>
      <c r="FSC14" s="870"/>
      <c r="FSD14" s="870"/>
      <c r="FSE14" s="870"/>
      <c r="FSF14" s="870"/>
      <c r="FSG14" s="870"/>
      <c r="FSH14" s="870"/>
      <c r="FSI14" s="870"/>
      <c r="FSJ14" s="870"/>
      <c r="FSK14" s="870"/>
      <c r="FSL14" s="870"/>
      <c r="FSM14" s="870"/>
      <c r="FSN14" s="870"/>
      <c r="FSO14" s="870"/>
      <c r="FSP14" s="870"/>
      <c r="FSQ14" s="870"/>
      <c r="FSR14" s="870"/>
      <c r="FSS14" s="870"/>
      <c r="FST14" s="870"/>
      <c r="FSU14" s="870"/>
      <c r="FSV14" s="870"/>
      <c r="FSW14" s="870"/>
      <c r="FSX14" s="870"/>
      <c r="FSY14" s="870"/>
      <c r="FSZ14" s="870"/>
      <c r="FTA14" s="870"/>
      <c r="FTB14" s="870"/>
      <c r="FTC14" s="870"/>
      <c r="FTD14" s="870"/>
      <c r="FTE14" s="870"/>
      <c r="FTF14" s="870"/>
      <c r="FTG14" s="870"/>
      <c r="FTH14" s="870"/>
      <c r="FTI14" s="870"/>
      <c r="FTJ14" s="870"/>
      <c r="FTK14" s="870"/>
      <c r="FTL14" s="870"/>
      <c r="FTM14" s="870"/>
      <c r="FTN14" s="870"/>
      <c r="FTO14" s="870"/>
      <c r="FTP14" s="870"/>
      <c r="FTQ14" s="870"/>
      <c r="FTR14" s="870"/>
      <c r="FTS14" s="870"/>
      <c r="FTT14" s="870"/>
      <c r="FTU14" s="870"/>
      <c r="FTV14" s="870"/>
      <c r="FTW14" s="870"/>
      <c r="FTX14" s="870"/>
      <c r="FTY14" s="870"/>
      <c r="FTZ14" s="870"/>
      <c r="FUA14" s="870"/>
      <c r="FUB14" s="870"/>
      <c r="FUC14" s="870"/>
      <c r="FUD14" s="870"/>
      <c r="FUE14" s="870"/>
      <c r="FUF14" s="870"/>
      <c r="FUG14" s="870"/>
      <c r="FUH14" s="870"/>
      <c r="FUI14" s="870"/>
      <c r="FUJ14" s="870"/>
      <c r="FUK14" s="870"/>
      <c r="FUL14" s="870"/>
      <c r="FUM14" s="870"/>
      <c r="FUN14" s="870"/>
      <c r="FUO14" s="870"/>
      <c r="FUP14" s="870"/>
      <c r="FUQ14" s="870"/>
      <c r="FUR14" s="870"/>
      <c r="FUS14" s="870"/>
      <c r="FUT14" s="870"/>
      <c r="FUU14" s="870"/>
      <c r="FUV14" s="870"/>
      <c r="FUW14" s="870"/>
      <c r="FUX14" s="870"/>
      <c r="FUY14" s="870"/>
      <c r="FUZ14" s="870"/>
      <c r="FVA14" s="870"/>
      <c r="FVB14" s="870"/>
      <c r="FVC14" s="870"/>
      <c r="FVD14" s="870"/>
      <c r="FVE14" s="870"/>
      <c r="FVF14" s="870"/>
      <c r="FVG14" s="870"/>
      <c r="FVH14" s="870"/>
      <c r="FVI14" s="870"/>
      <c r="FVJ14" s="870"/>
      <c r="FVK14" s="870"/>
      <c r="FVL14" s="870"/>
      <c r="FVM14" s="870"/>
      <c r="FVN14" s="870"/>
      <c r="FVO14" s="870"/>
      <c r="FVP14" s="870"/>
      <c r="FVQ14" s="870"/>
      <c r="FVR14" s="870"/>
      <c r="FVS14" s="870"/>
      <c r="FVT14" s="870"/>
      <c r="FVU14" s="870"/>
      <c r="FVV14" s="870"/>
      <c r="FVW14" s="870"/>
      <c r="FVX14" s="870"/>
      <c r="FVY14" s="870"/>
      <c r="FVZ14" s="870"/>
      <c r="FWA14" s="870"/>
      <c r="FWB14" s="870"/>
      <c r="FWC14" s="870"/>
      <c r="FWD14" s="870"/>
      <c r="FWE14" s="870"/>
      <c r="FWF14" s="870"/>
      <c r="FWG14" s="870"/>
      <c r="FWH14" s="870"/>
      <c r="FWI14" s="870"/>
      <c r="FWJ14" s="870"/>
      <c r="FWK14" s="870"/>
      <c r="FWL14" s="870"/>
      <c r="FWM14" s="870"/>
      <c r="FWN14" s="870"/>
      <c r="FWO14" s="870"/>
      <c r="FWP14" s="870"/>
      <c r="FWQ14" s="870"/>
      <c r="FWR14" s="870"/>
      <c r="FWS14" s="870"/>
      <c r="FWT14" s="870"/>
      <c r="FWU14" s="870"/>
      <c r="FWV14" s="870"/>
      <c r="FWW14" s="870"/>
      <c r="FWX14" s="870"/>
      <c r="FWY14" s="870"/>
      <c r="FWZ14" s="870"/>
      <c r="FXA14" s="870"/>
      <c r="FXB14" s="870"/>
      <c r="FXC14" s="870"/>
      <c r="FXD14" s="870"/>
      <c r="FXE14" s="870"/>
      <c r="FXF14" s="870"/>
      <c r="FXG14" s="870"/>
      <c r="FXH14" s="870"/>
      <c r="FXI14" s="870"/>
      <c r="FXJ14" s="870"/>
      <c r="FXK14" s="870"/>
      <c r="FXL14" s="870"/>
      <c r="FXM14" s="870"/>
      <c r="FXN14" s="870"/>
      <c r="FXO14" s="870"/>
      <c r="FXP14" s="870"/>
      <c r="FXQ14" s="870"/>
      <c r="FXR14" s="870"/>
      <c r="FXS14" s="870"/>
      <c r="FXT14" s="870"/>
      <c r="FXU14" s="870"/>
      <c r="FXV14" s="870"/>
      <c r="FXW14" s="870"/>
      <c r="FXX14" s="870"/>
      <c r="FXY14" s="870"/>
      <c r="FXZ14" s="870"/>
      <c r="FYA14" s="870"/>
      <c r="FYB14" s="870"/>
      <c r="FYC14" s="870"/>
      <c r="FYD14" s="870"/>
      <c r="FYE14" s="870"/>
      <c r="FYF14" s="870"/>
      <c r="FYG14" s="870"/>
      <c r="FYH14" s="870"/>
      <c r="FYI14" s="870"/>
      <c r="FYJ14" s="870"/>
      <c r="FYK14" s="870"/>
      <c r="FYL14" s="870"/>
      <c r="FYM14" s="870"/>
      <c r="FYN14" s="870"/>
      <c r="FYO14" s="870"/>
      <c r="FYP14" s="870"/>
      <c r="FYQ14" s="870"/>
      <c r="FYR14" s="870"/>
      <c r="FYS14" s="870"/>
      <c r="FYT14" s="870"/>
      <c r="FYU14" s="870"/>
      <c r="FYV14" s="870"/>
      <c r="FYW14" s="870"/>
      <c r="FYX14" s="870"/>
      <c r="FYY14" s="870"/>
      <c r="FYZ14" s="870"/>
      <c r="FZA14" s="870"/>
      <c r="FZB14" s="870"/>
      <c r="FZC14" s="870"/>
      <c r="FZD14" s="870"/>
      <c r="FZE14" s="870"/>
      <c r="FZF14" s="870"/>
      <c r="FZG14" s="870"/>
      <c r="FZH14" s="870"/>
      <c r="FZI14" s="870"/>
      <c r="FZJ14" s="870"/>
      <c r="FZK14" s="870"/>
      <c r="FZL14" s="870"/>
      <c r="FZM14" s="870"/>
      <c r="FZN14" s="870"/>
      <c r="FZO14" s="870"/>
      <c r="FZP14" s="870"/>
      <c r="FZQ14" s="870"/>
      <c r="FZR14" s="870"/>
      <c r="FZS14" s="870"/>
      <c r="FZT14" s="870"/>
      <c r="FZU14" s="870"/>
      <c r="FZV14" s="870"/>
      <c r="FZW14" s="870"/>
      <c r="FZX14" s="870"/>
      <c r="FZY14" s="870"/>
      <c r="FZZ14" s="870"/>
      <c r="GAA14" s="870"/>
      <c r="GAB14" s="870"/>
      <c r="GAC14" s="870"/>
      <c r="GAD14" s="870"/>
      <c r="GAE14" s="870"/>
      <c r="GAF14" s="870"/>
      <c r="GAG14" s="870"/>
      <c r="GAH14" s="870"/>
      <c r="GAI14" s="870"/>
      <c r="GAJ14" s="870"/>
      <c r="GAK14" s="870"/>
      <c r="GAL14" s="870"/>
      <c r="GAM14" s="870"/>
      <c r="GAN14" s="870"/>
      <c r="GAO14" s="870"/>
      <c r="GAP14" s="870"/>
      <c r="GAQ14" s="870"/>
      <c r="GAR14" s="870"/>
      <c r="GAS14" s="870"/>
      <c r="GAT14" s="870"/>
      <c r="GAU14" s="870"/>
      <c r="GAV14" s="870"/>
      <c r="GAW14" s="870"/>
      <c r="GAX14" s="870"/>
      <c r="GAY14" s="870"/>
      <c r="GAZ14" s="870"/>
      <c r="GBA14" s="870"/>
      <c r="GBB14" s="870"/>
      <c r="GBC14" s="870"/>
      <c r="GBD14" s="870"/>
      <c r="GBE14" s="870"/>
      <c r="GBF14" s="870"/>
      <c r="GBG14" s="870"/>
      <c r="GBH14" s="870"/>
      <c r="GBI14" s="870"/>
      <c r="GBJ14" s="870"/>
      <c r="GBK14" s="870"/>
      <c r="GBL14" s="870"/>
      <c r="GBM14" s="870"/>
      <c r="GBN14" s="870"/>
      <c r="GBO14" s="870"/>
      <c r="GBP14" s="870"/>
      <c r="GBQ14" s="870"/>
      <c r="GBR14" s="870"/>
      <c r="GBS14" s="870"/>
      <c r="GBT14" s="870"/>
      <c r="GBU14" s="870"/>
      <c r="GBV14" s="870"/>
      <c r="GBW14" s="870"/>
      <c r="GBX14" s="870"/>
      <c r="GBY14" s="870"/>
      <c r="GBZ14" s="870"/>
      <c r="GCA14" s="870"/>
      <c r="GCB14" s="870"/>
      <c r="GCC14" s="870"/>
      <c r="GCD14" s="870"/>
      <c r="GCE14" s="870"/>
      <c r="GCF14" s="870"/>
      <c r="GCG14" s="870"/>
      <c r="GCH14" s="870"/>
      <c r="GCI14" s="870"/>
      <c r="GCJ14" s="870"/>
      <c r="GCK14" s="870"/>
      <c r="GCL14" s="870"/>
      <c r="GCM14" s="870"/>
      <c r="GCN14" s="870"/>
      <c r="GCO14" s="870"/>
      <c r="GCP14" s="870"/>
      <c r="GCQ14" s="870"/>
      <c r="GCR14" s="870"/>
      <c r="GCS14" s="870"/>
      <c r="GCT14" s="870"/>
      <c r="GCU14" s="870"/>
      <c r="GCV14" s="870"/>
      <c r="GCW14" s="870"/>
      <c r="GCX14" s="870"/>
      <c r="GCY14" s="870"/>
      <c r="GCZ14" s="870"/>
      <c r="GDA14" s="870"/>
      <c r="GDB14" s="870"/>
      <c r="GDC14" s="870"/>
      <c r="GDD14" s="870"/>
      <c r="GDE14" s="870"/>
      <c r="GDF14" s="870"/>
      <c r="GDG14" s="870"/>
      <c r="GDH14" s="870"/>
      <c r="GDI14" s="870"/>
      <c r="GDJ14" s="870"/>
      <c r="GDK14" s="870"/>
      <c r="GDL14" s="870"/>
      <c r="GDM14" s="870"/>
      <c r="GDN14" s="870"/>
      <c r="GDO14" s="870"/>
      <c r="GDP14" s="870"/>
      <c r="GDQ14" s="870"/>
      <c r="GDR14" s="870"/>
      <c r="GDS14" s="870"/>
      <c r="GDT14" s="870"/>
      <c r="GDU14" s="870"/>
      <c r="GDV14" s="870"/>
      <c r="GDW14" s="870"/>
      <c r="GDX14" s="870"/>
      <c r="GDY14" s="870"/>
      <c r="GDZ14" s="870"/>
      <c r="GEA14" s="870"/>
      <c r="GEB14" s="870"/>
      <c r="GEC14" s="870"/>
      <c r="GED14" s="870"/>
      <c r="GEE14" s="870"/>
      <c r="GEF14" s="870"/>
      <c r="GEG14" s="870"/>
      <c r="GEH14" s="870"/>
      <c r="GEI14" s="870"/>
      <c r="GEJ14" s="870"/>
      <c r="GEK14" s="870"/>
      <c r="GEL14" s="870"/>
      <c r="GEM14" s="870"/>
      <c r="GEN14" s="870"/>
      <c r="GEO14" s="870"/>
      <c r="GEP14" s="870"/>
      <c r="GEQ14" s="870"/>
      <c r="GER14" s="870"/>
      <c r="GES14" s="870"/>
      <c r="GET14" s="870"/>
      <c r="GEU14" s="870"/>
      <c r="GEV14" s="870"/>
      <c r="GEW14" s="870"/>
      <c r="GEX14" s="870"/>
      <c r="GEY14" s="870"/>
      <c r="GEZ14" s="870"/>
      <c r="GFA14" s="870"/>
      <c r="GFB14" s="870"/>
      <c r="GFC14" s="870"/>
      <c r="GFD14" s="870"/>
      <c r="GFE14" s="870"/>
      <c r="GFF14" s="870"/>
      <c r="GFG14" s="870"/>
      <c r="GFH14" s="870"/>
      <c r="GFI14" s="870"/>
      <c r="GFJ14" s="870"/>
      <c r="GFK14" s="870"/>
      <c r="GFL14" s="870"/>
      <c r="GFM14" s="870"/>
      <c r="GFN14" s="870"/>
      <c r="GFO14" s="870"/>
      <c r="GFP14" s="870"/>
      <c r="GFQ14" s="870"/>
      <c r="GFR14" s="870"/>
      <c r="GFS14" s="870"/>
      <c r="GFT14" s="870"/>
      <c r="GFU14" s="870"/>
      <c r="GFV14" s="870"/>
      <c r="GFW14" s="870"/>
      <c r="GFX14" s="870"/>
      <c r="GFY14" s="870"/>
      <c r="GFZ14" s="870"/>
      <c r="GGA14" s="870"/>
      <c r="GGB14" s="870"/>
      <c r="GGC14" s="870"/>
      <c r="GGD14" s="870"/>
      <c r="GGE14" s="870"/>
      <c r="GGF14" s="870"/>
      <c r="GGG14" s="870"/>
      <c r="GGH14" s="870"/>
      <c r="GGI14" s="870"/>
      <c r="GGJ14" s="870"/>
      <c r="GGK14" s="870"/>
      <c r="GGL14" s="870"/>
      <c r="GGM14" s="870"/>
      <c r="GGN14" s="870"/>
      <c r="GGO14" s="870"/>
      <c r="GGP14" s="870"/>
      <c r="GGQ14" s="870"/>
      <c r="GGR14" s="870"/>
      <c r="GGS14" s="870"/>
      <c r="GGT14" s="870"/>
      <c r="GGU14" s="870"/>
      <c r="GGV14" s="870"/>
      <c r="GGW14" s="870"/>
      <c r="GGX14" s="870"/>
      <c r="GGY14" s="870"/>
      <c r="GGZ14" s="870"/>
      <c r="GHA14" s="870"/>
      <c r="GHB14" s="870"/>
      <c r="GHC14" s="870"/>
      <c r="GHD14" s="870"/>
      <c r="GHE14" s="870"/>
      <c r="GHF14" s="870"/>
      <c r="GHG14" s="870"/>
      <c r="GHH14" s="870"/>
      <c r="GHI14" s="870"/>
      <c r="GHJ14" s="870"/>
      <c r="GHK14" s="870"/>
      <c r="GHL14" s="870"/>
      <c r="GHM14" s="870"/>
      <c r="GHN14" s="870"/>
      <c r="GHO14" s="870"/>
      <c r="GHP14" s="870"/>
      <c r="GHQ14" s="870"/>
      <c r="GHR14" s="870"/>
      <c r="GHS14" s="870"/>
      <c r="GHT14" s="870"/>
      <c r="GHU14" s="870"/>
      <c r="GHV14" s="870"/>
      <c r="GHW14" s="870"/>
      <c r="GHX14" s="870"/>
      <c r="GHY14" s="870"/>
      <c r="GHZ14" s="870"/>
      <c r="GIA14" s="870"/>
      <c r="GIB14" s="870"/>
      <c r="GIC14" s="870"/>
      <c r="GID14" s="870"/>
      <c r="GIE14" s="870"/>
      <c r="GIF14" s="870"/>
      <c r="GIG14" s="870"/>
      <c r="GIH14" s="870"/>
      <c r="GII14" s="870"/>
      <c r="GIJ14" s="870"/>
      <c r="GIK14" s="870"/>
      <c r="GIL14" s="870"/>
      <c r="GIM14" s="870"/>
      <c r="GIN14" s="870"/>
      <c r="GIO14" s="870"/>
      <c r="GIP14" s="870"/>
      <c r="GIQ14" s="870"/>
      <c r="GIR14" s="870"/>
      <c r="GIS14" s="870"/>
      <c r="GIT14" s="870"/>
      <c r="GIU14" s="870"/>
      <c r="GIV14" s="870"/>
      <c r="GIW14" s="870"/>
      <c r="GIX14" s="870"/>
      <c r="GIY14" s="870"/>
      <c r="GIZ14" s="870"/>
      <c r="GJA14" s="870"/>
      <c r="GJB14" s="870"/>
      <c r="GJC14" s="870"/>
      <c r="GJD14" s="870"/>
      <c r="GJE14" s="870"/>
      <c r="GJF14" s="870"/>
      <c r="GJG14" s="870"/>
      <c r="GJH14" s="870"/>
      <c r="GJI14" s="870"/>
      <c r="GJJ14" s="870"/>
      <c r="GJK14" s="870"/>
      <c r="GJL14" s="870"/>
      <c r="GJM14" s="870"/>
      <c r="GJN14" s="870"/>
      <c r="GJO14" s="870"/>
      <c r="GJP14" s="870"/>
      <c r="GJQ14" s="870"/>
      <c r="GJR14" s="870"/>
      <c r="GJS14" s="870"/>
      <c r="GJT14" s="870"/>
      <c r="GJU14" s="870"/>
      <c r="GJV14" s="870"/>
      <c r="GJW14" s="870"/>
      <c r="GJX14" s="870"/>
      <c r="GJY14" s="870"/>
      <c r="GJZ14" s="870"/>
      <c r="GKA14" s="870"/>
      <c r="GKB14" s="870"/>
      <c r="GKC14" s="870"/>
      <c r="GKD14" s="870"/>
      <c r="GKE14" s="870"/>
      <c r="GKF14" s="870"/>
      <c r="GKG14" s="870"/>
      <c r="GKH14" s="870"/>
      <c r="GKI14" s="870"/>
      <c r="GKJ14" s="870"/>
      <c r="GKK14" s="870"/>
      <c r="GKL14" s="870"/>
      <c r="GKM14" s="870"/>
      <c r="GKN14" s="870"/>
      <c r="GKO14" s="870"/>
      <c r="GKP14" s="870"/>
      <c r="GKQ14" s="870"/>
      <c r="GKR14" s="870"/>
      <c r="GKS14" s="870"/>
      <c r="GKT14" s="870"/>
      <c r="GKU14" s="870"/>
      <c r="GKV14" s="870"/>
      <c r="GKW14" s="870"/>
      <c r="GKX14" s="870"/>
      <c r="GKY14" s="870"/>
      <c r="GKZ14" s="870"/>
      <c r="GLA14" s="870"/>
      <c r="GLB14" s="870"/>
      <c r="GLC14" s="870"/>
      <c r="GLD14" s="870"/>
      <c r="GLE14" s="870"/>
      <c r="GLF14" s="870"/>
      <c r="GLG14" s="870"/>
      <c r="GLH14" s="870"/>
      <c r="GLI14" s="870"/>
      <c r="GLJ14" s="870"/>
      <c r="GLK14" s="870"/>
      <c r="GLL14" s="870"/>
      <c r="GLM14" s="870"/>
      <c r="GLN14" s="870"/>
      <c r="GLO14" s="870"/>
      <c r="GLP14" s="870"/>
      <c r="GLQ14" s="870"/>
      <c r="GLR14" s="870"/>
      <c r="GLS14" s="870"/>
      <c r="GLT14" s="870"/>
      <c r="GLU14" s="870"/>
      <c r="GLV14" s="870"/>
      <c r="GLW14" s="870"/>
      <c r="GLX14" s="870"/>
      <c r="GLY14" s="870"/>
      <c r="GLZ14" s="870"/>
      <c r="GMA14" s="870"/>
      <c r="GMB14" s="870"/>
      <c r="GMC14" s="870"/>
      <c r="GMD14" s="870"/>
      <c r="GME14" s="870"/>
      <c r="GMF14" s="870"/>
      <c r="GMG14" s="870"/>
      <c r="GMH14" s="870"/>
      <c r="GMI14" s="870"/>
      <c r="GMJ14" s="870"/>
      <c r="GMK14" s="870"/>
      <c r="GML14" s="870"/>
      <c r="GMM14" s="870"/>
      <c r="GMN14" s="870"/>
      <c r="GMO14" s="870"/>
      <c r="GMP14" s="870"/>
      <c r="GMQ14" s="870"/>
      <c r="GMR14" s="870"/>
      <c r="GMS14" s="870"/>
      <c r="GMT14" s="870"/>
      <c r="GMU14" s="870"/>
      <c r="GMV14" s="870"/>
      <c r="GMW14" s="870"/>
      <c r="GMX14" s="870"/>
      <c r="GMY14" s="870"/>
      <c r="GMZ14" s="870"/>
      <c r="GNA14" s="870"/>
      <c r="GNB14" s="870"/>
      <c r="GNC14" s="870"/>
      <c r="GND14" s="870"/>
      <c r="GNE14" s="870"/>
      <c r="GNF14" s="870"/>
      <c r="GNG14" s="870"/>
      <c r="GNH14" s="870"/>
      <c r="GNI14" s="870"/>
      <c r="GNJ14" s="870"/>
      <c r="GNK14" s="870"/>
      <c r="GNL14" s="870"/>
      <c r="GNM14" s="870"/>
      <c r="GNN14" s="870"/>
      <c r="GNO14" s="870"/>
      <c r="GNP14" s="870"/>
      <c r="GNQ14" s="870"/>
      <c r="GNR14" s="870"/>
      <c r="GNS14" s="870"/>
      <c r="GNT14" s="870"/>
      <c r="GNU14" s="870"/>
      <c r="GNV14" s="870"/>
      <c r="GNW14" s="870"/>
      <c r="GNX14" s="870"/>
      <c r="GNY14" s="870"/>
      <c r="GNZ14" s="870"/>
      <c r="GOA14" s="870"/>
      <c r="GOB14" s="870"/>
      <c r="GOC14" s="870"/>
      <c r="GOD14" s="870"/>
      <c r="GOE14" s="870"/>
      <c r="GOF14" s="870"/>
      <c r="GOG14" s="870"/>
      <c r="GOH14" s="870"/>
      <c r="GOI14" s="870"/>
      <c r="GOJ14" s="870"/>
      <c r="GOK14" s="870"/>
      <c r="GOL14" s="870"/>
      <c r="GOM14" s="870"/>
      <c r="GON14" s="870"/>
      <c r="GOO14" s="870"/>
      <c r="GOP14" s="870"/>
      <c r="GOQ14" s="870"/>
      <c r="GOR14" s="870"/>
      <c r="GOS14" s="870"/>
      <c r="GOT14" s="870"/>
      <c r="GOU14" s="870"/>
      <c r="GOV14" s="870"/>
      <c r="GOW14" s="870"/>
      <c r="GOX14" s="870"/>
      <c r="GOY14" s="870"/>
      <c r="GOZ14" s="870"/>
      <c r="GPA14" s="870"/>
      <c r="GPB14" s="870"/>
      <c r="GPC14" s="870"/>
      <c r="GPD14" s="870"/>
      <c r="GPE14" s="870"/>
      <c r="GPF14" s="870"/>
      <c r="GPG14" s="870"/>
      <c r="GPH14" s="870"/>
      <c r="GPI14" s="870"/>
      <c r="GPJ14" s="870"/>
      <c r="GPK14" s="870"/>
      <c r="GPL14" s="870"/>
      <c r="GPM14" s="870"/>
      <c r="GPN14" s="870"/>
      <c r="GPO14" s="870"/>
      <c r="GPP14" s="870"/>
      <c r="GPQ14" s="870"/>
      <c r="GPR14" s="870"/>
      <c r="GPS14" s="870"/>
      <c r="GPT14" s="870"/>
      <c r="GPU14" s="870"/>
      <c r="GPV14" s="870"/>
      <c r="GPW14" s="870"/>
      <c r="GPX14" s="870"/>
      <c r="GPY14" s="870"/>
      <c r="GPZ14" s="870"/>
      <c r="GQA14" s="870"/>
      <c r="GQB14" s="870"/>
      <c r="GQC14" s="870"/>
      <c r="GQD14" s="870"/>
      <c r="GQE14" s="870"/>
      <c r="GQF14" s="870"/>
      <c r="GQG14" s="870"/>
      <c r="GQH14" s="870"/>
      <c r="GQI14" s="870"/>
      <c r="GQJ14" s="870"/>
      <c r="GQK14" s="870"/>
      <c r="GQL14" s="870"/>
      <c r="GQM14" s="870"/>
      <c r="GQN14" s="870"/>
      <c r="GQO14" s="870"/>
      <c r="GQP14" s="870"/>
      <c r="GQQ14" s="870"/>
      <c r="GQR14" s="870"/>
      <c r="GQS14" s="870"/>
      <c r="GQT14" s="870"/>
      <c r="GQU14" s="870"/>
      <c r="GQV14" s="870"/>
      <c r="GQW14" s="870"/>
      <c r="GQX14" s="870"/>
      <c r="GQY14" s="870"/>
      <c r="GQZ14" s="870"/>
      <c r="GRA14" s="870"/>
      <c r="GRB14" s="870"/>
      <c r="GRC14" s="870"/>
      <c r="GRD14" s="870"/>
      <c r="GRE14" s="870"/>
      <c r="GRF14" s="870"/>
      <c r="GRG14" s="870"/>
      <c r="GRH14" s="870"/>
      <c r="GRI14" s="870"/>
      <c r="GRJ14" s="870"/>
      <c r="GRK14" s="870"/>
      <c r="GRL14" s="870"/>
      <c r="GRM14" s="870"/>
      <c r="GRN14" s="870"/>
      <c r="GRO14" s="870"/>
      <c r="GRP14" s="870"/>
      <c r="GRQ14" s="870"/>
      <c r="GRR14" s="870"/>
      <c r="GRS14" s="870"/>
      <c r="GRT14" s="870"/>
      <c r="GRU14" s="870"/>
      <c r="GRV14" s="870"/>
      <c r="GRW14" s="870"/>
      <c r="GRX14" s="870"/>
      <c r="GRY14" s="870"/>
      <c r="GRZ14" s="870"/>
      <c r="GSA14" s="870"/>
      <c r="GSB14" s="870"/>
      <c r="GSC14" s="870"/>
      <c r="GSD14" s="870"/>
      <c r="GSE14" s="870"/>
      <c r="GSF14" s="870"/>
      <c r="GSG14" s="870"/>
      <c r="GSH14" s="870"/>
      <c r="GSI14" s="870"/>
      <c r="GSJ14" s="870"/>
      <c r="GSK14" s="870"/>
      <c r="GSL14" s="870"/>
      <c r="GSM14" s="870"/>
      <c r="GSN14" s="870"/>
      <c r="GSO14" s="870"/>
      <c r="GSP14" s="870"/>
      <c r="GSQ14" s="870"/>
      <c r="GSR14" s="870"/>
      <c r="GSS14" s="870"/>
      <c r="GST14" s="870"/>
      <c r="GSU14" s="870"/>
      <c r="GSV14" s="870"/>
      <c r="GSW14" s="870"/>
      <c r="GSX14" s="870"/>
      <c r="GSY14" s="870"/>
      <c r="GSZ14" s="870"/>
      <c r="GTA14" s="870"/>
      <c r="GTB14" s="870"/>
      <c r="GTC14" s="870"/>
      <c r="GTD14" s="870"/>
      <c r="GTE14" s="870"/>
      <c r="GTF14" s="870"/>
      <c r="GTG14" s="870"/>
      <c r="GTH14" s="870"/>
      <c r="GTI14" s="870"/>
      <c r="GTJ14" s="870"/>
      <c r="GTK14" s="870"/>
      <c r="GTL14" s="870"/>
      <c r="GTM14" s="870"/>
      <c r="GTN14" s="870"/>
      <c r="GTO14" s="870"/>
      <c r="GTP14" s="870"/>
      <c r="GTQ14" s="870"/>
      <c r="GTR14" s="870"/>
      <c r="GTS14" s="870"/>
      <c r="GTT14" s="870"/>
      <c r="GTU14" s="870"/>
      <c r="GTV14" s="870"/>
      <c r="GTW14" s="870"/>
      <c r="GTX14" s="870"/>
      <c r="GTY14" s="870"/>
      <c r="GTZ14" s="870"/>
      <c r="GUA14" s="870"/>
      <c r="GUB14" s="870"/>
      <c r="GUC14" s="870"/>
      <c r="GUD14" s="870"/>
      <c r="GUE14" s="870"/>
      <c r="GUF14" s="870"/>
      <c r="GUG14" s="870"/>
      <c r="GUH14" s="870"/>
      <c r="GUI14" s="870"/>
      <c r="GUJ14" s="870"/>
      <c r="GUK14" s="870"/>
      <c r="GUL14" s="870"/>
      <c r="GUM14" s="870"/>
      <c r="GUN14" s="870"/>
      <c r="GUO14" s="870"/>
      <c r="GUP14" s="870"/>
      <c r="GUQ14" s="870"/>
      <c r="GUR14" s="870"/>
      <c r="GUS14" s="870"/>
      <c r="GUT14" s="870"/>
      <c r="GUU14" s="870"/>
      <c r="GUV14" s="870"/>
      <c r="GUW14" s="870"/>
      <c r="GUX14" s="870"/>
      <c r="GUY14" s="870"/>
      <c r="GUZ14" s="870"/>
      <c r="GVA14" s="870"/>
      <c r="GVB14" s="870"/>
      <c r="GVC14" s="870"/>
      <c r="GVD14" s="870"/>
      <c r="GVE14" s="870"/>
      <c r="GVF14" s="870"/>
      <c r="GVG14" s="870"/>
      <c r="GVH14" s="870"/>
      <c r="GVI14" s="870"/>
      <c r="GVJ14" s="870"/>
      <c r="GVK14" s="870"/>
      <c r="GVL14" s="870"/>
      <c r="GVM14" s="870"/>
      <c r="GVN14" s="870"/>
      <c r="GVO14" s="870"/>
      <c r="GVP14" s="870"/>
      <c r="GVQ14" s="870"/>
      <c r="GVR14" s="870"/>
      <c r="GVS14" s="870"/>
      <c r="GVT14" s="870"/>
      <c r="GVU14" s="870"/>
      <c r="GVV14" s="870"/>
      <c r="GVW14" s="870"/>
      <c r="GVX14" s="870"/>
      <c r="GVY14" s="870"/>
      <c r="GVZ14" s="870"/>
      <c r="GWA14" s="870"/>
      <c r="GWB14" s="870"/>
      <c r="GWC14" s="870"/>
      <c r="GWD14" s="870"/>
      <c r="GWE14" s="870"/>
      <c r="GWF14" s="870"/>
      <c r="GWG14" s="870"/>
      <c r="GWH14" s="870"/>
      <c r="GWI14" s="870"/>
      <c r="GWJ14" s="870"/>
      <c r="GWK14" s="870"/>
      <c r="GWL14" s="870"/>
      <c r="GWM14" s="870"/>
      <c r="GWN14" s="870"/>
      <c r="GWO14" s="870"/>
      <c r="GWP14" s="870"/>
      <c r="GWQ14" s="870"/>
      <c r="GWR14" s="870"/>
      <c r="GWS14" s="870"/>
      <c r="GWT14" s="870"/>
      <c r="GWU14" s="870"/>
      <c r="GWV14" s="870"/>
      <c r="GWW14" s="870"/>
      <c r="GWX14" s="870"/>
      <c r="GWY14" s="870"/>
      <c r="GWZ14" s="870"/>
      <c r="GXA14" s="870"/>
      <c r="GXB14" s="870"/>
      <c r="GXC14" s="870"/>
      <c r="GXD14" s="870"/>
      <c r="GXE14" s="870"/>
      <c r="GXF14" s="870"/>
      <c r="GXG14" s="870"/>
      <c r="GXH14" s="870"/>
      <c r="GXI14" s="870"/>
      <c r="GXJ14" s="870"/>
      <c r="GXK14" s="870"/>
      <c r="GXL14" s="870"/>
      <c r="GXM14" s="870"/>
      <c r="GXN14" s="870"/>
      <c r="GXO14" s="870"/>
      <c r="GXP14" s="870"/>
      <c r="GXQ14" s="870"/>
      <c r="GXR14" s="870"/>
      <c r="GXS14" s="870"/>
      <c r="GXT14" s="870"/>
      <c r="GXU14" s="870"/>
      <c r="GXV14" s="870"/>
      <c r="GXW14" s="870"/>
      <c r="GXX14" s="870"/>
      <c r="GXY14" s="870"/>
      <c r="GXZ14" s="870"/>
      <c r="GYA14" s="870"/>
      <c r="GYB14" s="870"/>
      <c r="GYC14" s="870"/>
      <c r="GYD14" s="870"/>
      <c r="GYE14" s="870"/>
      <c r="GYF14" s="870"/>
      <c r="GYG14" s="870"/>
      <c r="GYH14" s="870"/>
      <c r="GYI14" s="870"/>
      <c r="GYJ14" s="870"/>
      <c r="GYK14" s="870"/>
      <c r="GYL14" s="870"/>
      <c r="GYM14" s="870"/>
      <c r="GYN14" s="870"/>
      <c r="GYO14" s="870"/>
      <c r="GYP14" s="870"/>
      <c r="GYQ14" s="870"/>
      <c r="GYR14" s="870"/>
      <c r="GYS14" s="870"/>
      <c r="GYT14" s="870"/>
      <c r="GYU14" s="870"/>
      <c r="GYV14" s="870"/>
      <c r="GYW14" s="870"/>
      <c r="GYX14" s="870"/>
      <c r="GYY14" s="870"/>
      <c r="GYZ14" s="870"/>
      <c r="GZA14" s="870"/>
      <c r="GZB14" s="870"/>
      <c r="GZC14" s="870"/>
      <c r="GZD14" s="870"/>
      <c r="GZE14" s="870"/>
      <c r="GZF14" s="870"/>
      <c r="GZG14" s="870"/>
      <c r="GZH14" s="870"/>
      <c r="GZI14" s="870"/>
      <c r="GZJ14" s="870"/>
      <c r="GZK14" s="870"/>
      <c r="GZL14" s="870"/>
      <c r="GZM14" s="870"/>
      <c r="GZN14" s="870"/>
      <c r="GZO14" s="870"/>
      <c r="GZP14" s="870"/>
      <c r="GZQ14" s="870"/>
      <c r="GZR14" s="870"/>
      <c r="GZS14" s="870"/>
      <c r="GZT14" s="870"/>
      <c r="GZU14" s="870"/>
      <c r="GZV14" s="870"/>
      <c r="GZW14" s="870"/>
      <c r="GZX14" s="870"/>
      <c r="GZY14" s="870"/>
      <c r="GZZ14" s="870"/>
      <c r="HAA14" s="870"/>
      <c r="HAB14" s="870"/>
      <c r="HAC14" s="870"/>
      <c r="HAD14" s="870"/>
      <c r="HAE14" s="870"/>
      <c r="HAF14" s="870"/>
      <c r="HAG14" s="870"/>
      <c r="HAH14" s="870"/>
      <c r="HAI14" s="870"/>
      <c r="HAJ14" s="870"/>
      <c r="HAK14" s="870"/>
      <c r="HAL14" s="870"/>
      <c r="HAM14" s="870"/>
      <c r="HAN14" s="870"/>
      <c r="HAO14" s="870"/>
      <c r="HAP14" s="870"/>
      <c r="HAQ14" s="870"/>
      <c r="HAR14" s="870"/>
      <c r="HAS14" s="870"/>
      <c r="HAT14" s="870"/>
      <c r="HAU14" s="870"/>
      <c r="HAV14" s="870"/>
      <c r="HAW14" s="870"/>
      <c r="HAX14" s="870"/>
      <c r="HAY14" s="870"/>
      <c r="HAZ14" s="870"/>
      <c r="HBA14" s="870"/>
      <c r="HBB14" s="870"/>
      <c r="HBC14" s="870"/>
      <c r="HBD14" s="870"/>
      <c r="HBE14" s="870"/>
      <c r="HBF14" s="870"/>
      <c r="HBG14" s="870"/>
      <c r="HBH14" s="870"/>
      <c r="HBI14" s="870"/>
      <c r="HBJ14" s="870"/>
      <c r="HBK14" s="870"/>
      <c r="HBL14" s="870"/>
      <c r="HBM14" s="870"/>
      <c r="HBN14" s="870"/>
      <c r="HBO14" s="870"/>
      <c r="HBP14" s="870"/>
      <c r="HBQ14" s="870"/>
      <c r="HBR14" s="870"/>
      <c r="HBS14" s="870"/>
      <c r="HBT14" s="870"/>
      <c r="HBU14" s="870"/>
      <c r="HBV14" s="870"/>
      <c r="HBW14" s="870"/>
      <c r="HBX14" s="870"/>
      <c r="HBY14" s="870"/>
      <c r="HBZ14" s="870"/>
      <c r="HCA14" s="870"/>
      <c r="HCB14" s="870"/>
      <c r="HCC14" s="870"/>
      <c r="HCD14" s="870"/>
      <c r="HCE14" s="870"/>
      <c r="HCF14" s="870"/>
      <c r="HCG14" s="870"/>
      <c r="HCH14" s="870"/>
      <c r="HCI14" s="870"/>
      <c r="HCJ14" s="870"/>
      <c r="HCK14" s="870"/>
      <c r="HCL14" s="870"/>
      <c r="HCM14" s="870"/>
      <c r="HCN14" s="870"/>
      <c r="HCO14" s="870"/>
      <c r="HCP14" s="870"/>
      <c r="HCQ14" s="870"/>
      <c r="HCR14" s="870"/>
      <c r="HCS14" s="870"/>
      <c r="HCT14" s="870"/>
      <c r="HCU14" s="870"/>
      <c r="HCV14" s="870"/>
      <c r="HCW14" s="870"/>
      <c r="HCX14" s="870"/>
      <c r="HCY14" s="870"/>
      <c r="HCZ14" s="870"/>
      <c r="HDA14" s="870"/>
      <c r="HDB14" s="870"/>
      <c r="HDC14" s="870"/>
      <c r="HDD14" s="870"/>
      <c r="HDE14" s="870"/>
      <c r="HDF14" s="870"/>
      <c r="HDG14" s="870"/>
      <c r="HDH14" s="870"/>
      <c r="HDI14" s="870"/>
      <c r="HDJ14" s="870"/>
      <c r="HDK14" s="870"/>
      <c r="HDL14" s="870"/>
      <c r="HDM14" s="870"/>
      <c r="HDN14" s="870"/>
      <c r="HDO14" s="870"/>
      <c r="HDP14" s="870"/>
      <c r="HDQ14" s="870"/>
      <c r="HDR14" s="870"/>
      <c r="HDS14" s="870"/>
      <c r="HDT14" s="870"/>
      <c r="HDU14" s="870"/>
      <c r="HDV14" s="870"/>
      <c r="HDW14" s="870"/>
      <c r="HDX14" s="870"/>
      <c r="HDY14" s="870"/>
      <c r="HDZ14" s="870"/>
      <c r="HEA14" s="870"/>
      <c r="HEB14" s="870"/>
      <c r="HEC14" s="870"/>
      <c r="HED14" s="870"/>
      <c r="HEE14" s="870"/>
      <c r="HEF14" s="870"/>
      <c r="HEG14" s="870"/>
      <c r="HEH14" s="870"/>
      <c r="HEI14" s="870"/>
      <c r="HEJ14" s="870"/>
      <c r="HEK14" s="870"/>
      <c r="HEL14" s="870"/>
      <c r="HEM14" s="870"/>
      <c r="HEN14" s="870"/>
      <c r="HEO14" s="870"/>
      <c r="HEP14" s="870"/>
      <c r="HEQ14" s="870"/>
      <c r="HER14" s="870"/>
      <c r="HES14" s="870"/>
      <c r="HET14" s="870"/>
      <c r="HEU14" s="870"/>
      <c r="HEV14" s="870"/>
      <c r="HEW14" s="870"/>
      <c r="HEX14" s="870"/>
      <c r="HEY14" s="870"/>
      <c r="HEZ14" s="870"/>
      <c r="HFA14" s="870"/>
      <c r="HFB14" s="870"/>
      <c r="HFC14" s="870"/>
      <c r="HFD14" s="870"/>
      <c r="HFE14" s="870"/>
      <c r="HFF14" s="870"/>
      <c r="HFG14" s="870"/>
      <c r="HFH14" s="870"/>
      <c r="HFI14" s="870"/>
      <c r="HFJ14" s="870"/>
      <c r="HFK14" s="870"/>
      <c r="HFL14" s="870"/>
      <c r="HFM14" s="870"/>
      <c r="HFN14" s="870"/>
      <c r="HFO14" s="870"/>
      <c r="HFP14" s="870"/>
      <c r="HFQ14" s="870"/>
      <c r="HFR14" s="870"/>
      <c r="HFS14" s="870"/>
      <c r="HFT14" s="870"/>
      <c r="HFU14" s="870"/>
      <c r="HFV14" s="870"/>
      <c r="HFW14" s="870"/>
      <c r="HFX14" s="870"/>
      <c r="HFY14" s="870"/>
      <c r="HFZ14" s="870"/>
      <c r="HGA14" s="870"/>
      <c r="HGB14" s="870"/>
      <c r="HGC14" s="870"/>
      <c r="HGD14" s="870"/>
      <c r="HGE14" s="870"/>
      <c r="HGF14" s="870"/>
      <c r="HGG14" s="870"/>
      <c r="HGH14" s="870"/>
      <c r="HGI14" s="870"/>
      <c r="HGJ14" s="870"/>
      <c r="HGK14" s="870"/>
      <c r="HGL14" s="870"/>
      <c r="HGM14" s="870"/>
      <c r="HGN14" s="870"/>
      <c r="HGO14" s="870"/>
      <c r="HGP14" s="870"/>
      <c r="HGQ14" s="870"/>
      <c r="HGR14" s="870"/>
      <c r="HGS14" s="870"/>
      <c r="HGT14" s="870"/>
      <c r="HGU14" s="870"/>
      <c r="HGV14" s="870"/>
      <c r="HGW14" s="870"/>
      <c r="HGX14" s="870"/>
      <c r="HGY14" s="870"/>
      <c r="HGZ14" s="870"/>
      <c r="HHA14" s="870"/>
      <c r="HHB14" s="870"/>
      <c r="HHC14" s="870"/>
      <c r="HHD14" s="870"/>
      <c r="HHE14" s="870"/>
      <c r="HHF14" s="870"/>
      <c r="HHG14" s="870"/>
      <c r="HHH14" s="870"/>
      <c r="HHI14" s="870"/>
      <c r="HHJ14" s="870"/>
      <c r="HHK14" s="870"/>
      <c r="HHL14" s="870"/>
      <c r="HHM14" s="870"/>
      <c r="HHN14" s="870"/>
      <c r="HHO14" s="870"/>
      <c r="HHP14" s="870"/>
      <c r="HHQ14" s="870"/>
      <c r="HHR14" s="870"/>
      <c r="HHS14" s="870"/>
      <c r="HHT14" s="870"/>
      <c r="HHU14" s="870"/>
      <c r="HHV14" s="870"/>
      <c r="HHW14" s="870"/>
      <c r="HHX14" s="870"/>
      <c r="HHY14" s="870"/>
      <c r="HHZ14" s="870"/>
      <c r="HIA14" s="870"/>
      <c r="HIB14" s="870"/>
      <c r="HIC14" s="870"/>
      <c r="HID14" s="870"/>
      <c r="HIE14" s="870"/>
      <c r="HIF14" s="870"/>
      <c r="HIG14" s="870"/>
      <c r="HIH14" s="870"/>
      <c r="HII14" s="870"/>
      <c r="HIJ14" s="870"/>
      <c r="HIK14" s="870"/>
      <c r="HIL14" s="870"/>
      <c r="HIM14" s="870"/>
      <c r="HIN14" s="870"/>
      <c r="HIO14" s="870"/>
      <c r="HIP14" s="870"/>
      <c r="HIQ14" s="870"/>
      <c r="HIR14" s="870"/>
      <c r="HIS14" s="870"/>
      <c r="HIT14" s="870"/>
      <c r="HIU14" s="870"/>
      <c r="HIV14" s="870"/>
      <c r="HIW14" s="870"/>
      <c r="HIX14" s="870"/>
      <c r="HIY14" s="870"/>
      <c r="HIZ14" s="870"/>
      <c r="HJA14" s="870"/>
      <c r="HJB14" s="870"/>
      <c r="HJC14" s="870"/>
      <c r="HJD14" s="870"/>
      <c r="HJE14" s="870"/>
      <c r="HJF14" s="870"/>
      <c r="HJG14" s="870"/>
      <c r="HJH14" s="870"/>
      <c r="HJI14" s="870"/>
      <c r="HJJ14" s="870"/>
      <c r="HJK14" s="870"/>
      <c r="HJL14" s="870"/>
      <c r="HJM14" s="870"/>
      <c r="HJN14" s="870"/>
      <c r="HJO14" s="870"/>
      <c r="HJP14" s="870"/>
      <c r="HJQ14" s="870"/>
      <c r="HJR14" s="870"/>
      <c r="HJS14" s="870"/>
      <c r="HJT14" s="870"/>
      <c r="HJU14" s="870"/>
      <c r="HJV14" s="870"/>
      <c r="HJW14" s="870"/>
      <c r="HJX14" s="870"/>
      <c r="HJY14" s="870"/>
      <c r="HJZ14" s="870"/>
      <c r="HKA14" s="870"/>
      <c r="HKB14" s="870"/>
      <c r="HKC14" s="870"/>
      <c r="HKD14" s="870"/>
      <c r="HKE14" s="870"/>
      <c r="HKF14" s="870"/>
      <c r="HKG14" s="870"/>
      <c r="HKH14" s="870"/>
      <c r="HKI14" s="870"/>
      <c r="HKJ14" s="870"/>
      <c r="HKK14" s="870"/>
      <c r="HKL14" s="870"/>
      <c r="HKM14" s="870"/>
      <c r="HKN14" s="870"/>
      <c r="HKO14" s="870"/>
      <c r="HKP14" s="870"/>
      <c r="HKQ14" s="870"/>
      <c r="HKR14" s="870"/>
      <c r="HKS14" s="870"/>
      <c r="HKT14" s="870"/>
      <c r="HKU14" s="870"/>
      <c r="HKV14" s="870"/>
      <c r="HKW14" s="870"/>
      <c r="HKX14" s="870"/>
      <c r="HKY14" s="870"/>
      <c r="HKZ14" s="870"/>
      <c r="HLA14" s="870"/>
      <c r="HLB14" s="870"/>
      <c r="HLC14" s="870"/>
      <c r="HLD14" s="870"/>
      <c r="HLE14" s="870"/>
      <c r="HLF14" s="870"/>
      <c r="HLG14" s="870"/>
      <c r="HLH14" s="870"/>
      <c r="HLI14" s="870"/>
      <c r="HLJ14" s="870"/>
      <c r="HLK14" s="870"/>
      <c r="HLL14" s="870"/>
      <c r="HLM14" s="870"/>
      <c r="HLN14" s="870"/>
      <c r="HLO14" s="870"/>
      <c r="HLP14" s="870"/>
      <c r="HLQ14" s="870"/>
      <c r="HLR14" s="870"/>
      <c r="HLS14" s="870"/>
      <c r="HLT14" s="870"/>
      <c r="HLU14" s="870"/>
      <c r="HLV14" s="870"/>
      <c r="HLW14" s="870"/>
      <c r="HLX14" s="870"/>
      <c r="HLY14" s="870"/>
      <c r="HLZ14" s="870"/>
      <c r="HMA14" s="870"/>
      <c r="HMB14" s="870"/>
      <c r="HMC14" s="870"/>
      <c r="HMD14" s="870"/>
      <c r="HME14" s="870"/>
      <c r="HMF14" s="870"/>
      <c r="HMG14" s="870"/>
      <c r="HMH14" s="870"/>
      <c r="HMI14" s="870"/>
      <c r="HMJ14" s="870"/>
      <c r="HMK14" s="870"/>
      <c r="HML14" s="870"/>
      <c r="HMM14" s="870"/>
      <c r="HMN14" s="870"/>
      <c r="HMO14" s="870"/>
      <c r="HMP14" s="870"/>
      <c r="HMQ14" s="870"/>
      <c r="HMR14" s="870"/>
      <c r="HMS14" s="870"/>
      <c r="HMT14" s="870"/>
      <c r="HMU14" s="870"/>
      <c r="HMV14" s="870"/>
      <c r="HMW14" s="870"/>
      <c r="HMX14" s="870"/>
      <c r="HMY14" s="870"/>
      <c r="HMZ14" s="870"/>
      <c r="HNA14" s="870"/>
      <c r="HNB14" s="870"/>
      <c r="HNC14" s="870"/>
      <c r="HND14" s="870"/>
      <c r="HNE14" s="870"/>
      <c r="HNF14" s="870"/>
      <c r="HNG14" s="870"/>
      <c r="HNH14" s="870"/>
      <c r="HNI14" s="870"/>
      <c r="HNJ14" s="870"/>
      <c r="HNK14" s="870"/>
      <c r="HNL14" s="870"/>
      <c r="HNM14" s="870"/>
      <c r="HNN14" s="870"/>
      <c r="HNO14" s="870"/>
      <c r="HNP14" s="870"/>
      <c r="HNQ14" s="870"/>
      <c r="HNR14" s="870"/>
      <c r="HNS14" s="870"/>
      <c r="HNT14" s="870"/>
      <c r="HNU14" s="870"/>
      <c r="HNV14" s="870"/>
      <c r="HNW14" s="870"/>
      <c r="HNX14" s="870"/>
      <c r="HNY14" s="870"/>
      <c r="HNZ14" s="870"/>
      <c r="HOA14" s="870"/>
      <c r="HOB14" s="870"/>
      <c r="HOC14" s="870"/>
      <c r="HOD14" s="870"/>
      <c r="HOE14" s="870"/>
      <c r="HOF14" s="870"/>
      <c r="HOG14" s="870"/>
      <c r="HOH14" s="870"/>
      <c r="HOI14" s="870"/>
      <c r="HOJ14" s="870"/>
      <c r="HOK14" s="870"/>
      <c r="HOL14" s="870"/>
      <c r="HOM14" s="870"/>
      <c r="HON14" s="870"/>
      <c r="HOO14" s="870"/>
      <c r="HOP14" s="870"/>
      <c r="HOQ14" s="870"/>
      <c r="HOR14" s="870"/>
      <c r="HOS14" s="870"/>
      <c r="HOT14" s="870"/>
      <c r="HOU14" s="870"/>
      <c r="HOV14" s="870"/>
      <c r="HOW14" s="870"/>
      <c r="HOX14" s="870"/>
      <c r="HOY14" s="870"/>
      <c r="HOZ14" s="870"/>
      <c r="HPA14" s="870"/>
      <c r="HPB14" s="870"/>
      <c r="HPC14" s="870"/>
      <c r="HPD14" s="870"/>
      <c r="HPE14" s="870"/>
      <c r="HPF14" s="870"/>
      <c r="HPG14" s="870"/>
      <c r="HPH14" s="870"/>
      <c r="HPI14" s="870"/>
      <c r="HPJ14" s="870"/>
      <c r="HPK14" s="870"/>
      <c r="HPL14" s="870"/>
      <c r="HPM14" s="870"/>
      <c r="HPN14" s="870"/>
      <c r="HPO14" s="870"/>
      <c r="HPP14" s="870"/>
      <c r="HPQ14" s="870"/>
      <c r="HPR14" s="870"/>
      <c r="HPS14" s="870"/>
      <c r="HPT14" s="870"/>
      <c r="HPU14" s="870"/>
      <c r="HPV14" s="870"/>
      <c r="HPW14" s="870"/>
      <c r="HPX14" s="870"/>
      <c r="HPY14" s="870"/>
      <c r="HPZ14" s="870"/>
      <c r="HQA14" s="870"/>
      <c r="HQB14" s="870"/>
      <c r="HQC14" s="870"/>
      <c r="HQD14" s="870"/>
      <c r="HQE14" s="870"/>
      <c r="HQF14" s="870"/>
      <c r="HQG14" s="870"/>
      <c r="HQH14" s="870"/>
      <c r="HQI14" s="870"/>
      <c r="HQJ14" s="870"/>
      <c r="HQK14" s="870"/>
      <c r="HQL14" s="870"/>
      <c r="HQM14" s="870"/>
      <c r="HQN14" s="870"/>
      <c r="HQO14" s="870"/>
      <c r="HQP14" s="870"/>
      <c r="HQQ14" s="870"/>
      <c r="HQR14" s="870"/>
      <c r="HQS14" s="870"/>
      <c r="HQT14" s="870"/>
      <c r="HQU14" s="870"/>
      <c r="HQV14" s="870"/>
      <c r="HQW14" s="870"/>
      <c r="HQX14" s="870"/>
      <c r="HQY14" s="870"/>
      <c r="HQZ14" s="870"/>
      <c r="HRA14" s="870"/>
      <c r="HRB14" s="870"/>
      <c r="HRC14" s="870"/>
      <c r="HRD14" s="870"/>
      <c r="HRE14" s="870"/>
      <c r="HRF14" s="870"/>
      <c r="HRG14" s="870"/>
      <c r="HRH14" s="870"/>
      <c r="HRI14" s="870"/>
      <c r="HRJ14" s="870"/>
      <c r="HRK14" s="870"/>
      <c r="HRL14" s="870"/>
      <c r="HRM14" s="870"/>
      <c r="HRN14" s="870"/>
      <c r="HRO14" s="870"/>
      <c r="HRP14" s="870"/>
      <c r="HRQ14" s="870"/>
      <c r="HRR14" s="870"/>
      <c r="HRS14" s="870"/>
      <c r="HRT14" s="870"/>
      <c r="HRU14" s="870"/>
      <c r="HRV14" s="870"/>
      <c r="HRW14" s="870"/>
      <c r="HRX14" s="870"/>
      <c r="HRY14" s="870"/>
      <c r="HRZ14" s="870"/>
      <c r="HSA14" s="870"/>
      <c r="HSB14" s="870"/>
      <c r="HSC14" s="870"/>
      <c r="HSD14" s="870"/>
      <c r="HSE14" s="870"/>
      <c r="HSF14" s="870"/>
      <c r="HSG14" s="870"/>
      <c r="HSH14" s="870"/>
      <c r="HSI14" s="870"/>
      <c r="HSJ14" s="870"/>
      <c r="HSK14" s="870"/>
      <c r="HSL14" s="870"/>
      <c r="HSM14" s="870"/>
      <c r="HSN14" s="870"/>
      <c r="HSO14" s="870"/>
      <c r="HSP14" s="870"/>
      <c r="HSQ14" s="870"/>
      <c r="HSR14" s="870"/>
      <c r="HSS14" s="870"/>
      <c r="HST14" s="870"/>
      <c r="HSU14" s="870"/>
      <c r="HSV14" s="870"/>
      <c r="HSW14" s="870"/>
      <c r="HSX14" s="870"/>
      <c r="HSY14" s="870"/>
      <c r="HSZ14" s="870"/>
      <c r="HTA14" s="870"/>
      <c r="HTB14" s="870"/>
      <c r="HTC14" s="870"/>
      <c r="HTD14" s="870"/>
      <c r="HTE14" s="870"/>
      <c r="HTF14" s="870"/>
      <c r="HTG14" s="870"/>
      <c r="HTH14" s="870"/>
      <c r="HTI14" s="870"/>
      <c r="HTJ14" s="870"/>
      <c r="HTK14" s="870"/>
      <c r="HTL14" s="870"/>
      <c r="HTM14" s="870"/>
      <c r="HTN14" s="870"/>
      <c r="HTO14" s="870"/>
      <c r="HTP14" s="870"/>
      <c r="HTQ14" s="870"/>
      <c r="HTR14" s="870"/>
      <c r="HTS14" s="870"/>
      <c r="HTT14" s="870"/>
      <c r="HTU14" s="870"/>
      <c r="HTV14" s="870"/>
      <c r="HTW14" s="870"/>
      <c r="HTX14" s="870"/>
      <c r="HTY14" s="870"/>
      <c r="HTZ14" s="870"/>
      <c r="HUA14" s="870"/>
      <c r="HUB14" s="870"/>
      <c r="HUC14" s="870"/>
      <c r="HUD14" s="870"/>
      <c r="HUE14" s="870"/>
      <c r="HUF14" s="870"/>
      <c r="HUG14" s="870"/>
      <c r="HUH14" s="870"/>
      <c r="HUI14" s="870"/>
      <c r="HUJ14" s="870"/>
      <c r="HUK14" s="870"/>
      <c r="HUL14" s="870"/>
      <c r="HUM14" s="870"/>
      <c r="HUN14" s="870"/>
      <c r="HUO14" s="870"/>
      <c r="HUP14" s="870"/>
      <c r="HUQ14" s="870"/>
      <c r="HUR14" s="870"/>
      <c r="HUS14" s="870"/>
      <c r="HUT14" s="870"/>
      <c r="HUU14" s="870"/>
      <c r="HUV14" s="870"/>
      <c r="HUW14" s="870"/>
      <c r="HUX14" s="870"/>
      <c r="HUY14" s="870"/>
      <c r="HUZ14" s="870"/>
      <c r="HVA14" s="870"/>
      <c r="HVB14" s="870"/>
      <c r="HVC14" s="870"/>
      <c r="HVD14" s="870"/>
      <c r="HVE14" s="870"/>
      <c r="HVF14" s="870"/>
      <c r="HVG14" s="870"/>
      <c r="HVH14" s="870"/>
      <c r="HVI14" s="870"/>
      <c r="HVJ14" s="870"/>
      <c r="HVK14" s="870"/>
      <c r="HVL14" s="870"/>
      <c r="HVM14" s="870"/>
      <c r="HVN14" s="870"/>
      <c r="HVO14" s="870"/>
      <c r="HVP14" s="870"/>
      <c r="HVQ14" s="870"/>
      <c r="HVR14" s="870"/>
      <c r="HVS14" s="870"/>
      <c r="HVT14" s="870"/>
      <c r="HVU14" s="870"/>
      <c r="HVV14" s="870"/>
      <c r="HVW14" s="870"/>
      <c r="HVX14" s="870"/>
      <c r="HVY14" s="870"/>
      <c r="HVZ14" s="870"/>
      <c r="HWA14" s="870"/>
      <c r="HWB14" s="870"/>
      <c r="HWC14" s="870"/>
      <c r="HWD14" s="870"/>
      <c r="HWE14" s="870"/>
      <c r="HWF14" s="870"/>
      <c r="HWG14" s="870"/>
      <c r="HWH14" s="870"/>
      <c r="HWI14" s="870"/>
      <c r="HWJ14" s="870"/>
      <c r="HWK14" s="870"/>
      <c r="HWL14" s="870"/>
      <c r="HWM14" s="870"/>
      <c r="HWN14" s="870"/>
      <c r="HWO14" s="870"/>
      <c r="HWP14" s="870"/>
      <c r="HWQ14" s="870"/>
      <c r="HWR14" s="870"/>
      <c r="HWS14" s="870"/>
      <c r="HWT14" s="870"/>
      <c r="HWU14" s="870"/>
      <c r="HWV14" s="870"/>
      <c r="HWW14" s="870"/>
      <c r="HWX14" s="870"/>
      <c r="HWY14" s="870"/>
      <c r="HWZ14" s="870"/>
      <c r="HXA14" s="870"/>
      <c r="HXB14" s="870"/>
      <c r="HXC14" s="870"/>
      <c r="HXD14" s="870"/>
      <c r="HXE14" s="870"/>
      <c r="HXF14" s="870"/>
      <c r="HXG14" s="870"/>
      <c r="HXH14" s="870"/>
      <c r="HXI14" s="870"/>
      <c r="HXJ14" s="870"/>
      <c r="HXK14" s="870"/>
      <c r="HXL14" s="870"/>
      <c r="HXM14" s="870"/>
      <c r="HXN14" s="870"/>
      <c r="HXO14" s="870"/>
      <c r="HXP14" s="870"/>
      <c r="HXQ14" s="870"/>
      <c r="HXR14" s="870"/>
      <c r="HXS14" s="870"/>
      <c r="HXT14" s="870"/>
      <c r="HXU14" s="870"/>
      <c r="HXV14" s="870"/>
      <c r="HXW14" s="870"/>
      <c r="HXX14" s="870"/>
      <c r="HXY14" s="870"/>
      <c r="HXZ14" s="870"/>
      <c r="HYA14" s="870"/>
      <c r="HYB14" s="870"/>
      <c r="HYC14" s="870"/>
      <c r="HYD14" s="870"/>
      <c r="HYE14" s="870"/>
      <c r="HYF14" s="870"/>
      <c r="HYG14" s="870"/>
      <c r="HYH14" s="870"/>
      <c r="HYI14" s="870"/>
      <c r="HYJ14" s="870"/>
      <c r="HYK14" s="870"/>
      <c r="HYL14" s="870"/>
      <c r="HYM14" s="870"/>
      <c r="HYN14" s="870"/>
      <c r="HYO14" s="870"/>
      <c r="HYP14" s="870"/>
      <c r="HYQ14" s="870"/>
      <c r="HYR14" s="870"/>
      <c r="HYS14" s="870"/>
      <c r="HYT14" s="870"/>
      <c r="HYU14" s="870"/>
      <c r="HYV14" s="870"/>
      <c r="HYW14" s="870"/>
      <c r="HYX14" s="870"/>
      <c r="HYY14" s="870"/>
      <c r="HYZ14" s="870"/>
      <c r="HZA14" s="870"/>
      <c r="HZB14" s="870"/>
      <c r="HZC14" s="870"/>
      <c r="HZD14" s="870"/>
      <c r="HZE14" s="870"/>
      <c r="HZF14" s="870"/>
      <c r="HZG14" s="870"/>
      <c r="HZH14" s="870"/>
      <c r="HZI14" s="870"/>
      <c r="HZJ14" s="870"/>
      <c r="HZK14" s="870"/>
      <c r="HZL14" s="870"/>
      <c r="HZM14" s="870"/>
      <c r="HZN14" s="870"/>
      <c r="HZO14" s="870"/>
      <c r="HZP14" s="870"/>
      <c r="HZQ14" s="870"/>
      <c r="HZR14" s="870"/>
      <c r="HZS14" s="870"/>
      <c r="HZT14" s="870"/>
      <c r="HZU14" s="870"/>
      <c r="HZV14" s="870"/>
      <c r="HZW14" s="870"/>
      <c r="HZX14" s="870"/>
      <c r="HZY14" s="870"/>
      <c r="HZZ14" s="870"/>
      <c r="IAA14" s="870"/>
      <c r="IAB14" s="870"/>
      <c r="IAC14" s="870"/>
      <c r="IAD14" s="870"/>
      <c r="IAE14" s="870"/>
      <c r="IAF14" s="870"/>
      <c r="IAG14" s="870"/>
      <c r="IAH14" s="870"/>
      <c r="IAI14" s="870"/>
      <c r="IAJ14" s="870"/>
      <c r="IAK14" s="870"/>
      <c r="IAL14" s="870"/>
      <c r="IAM14" s="870"/>
      <c r="IAN14" s="870"/>
      <c r="IAO14" s="870"/>
      <c r="IAP14" s="870"/>
      <c r="IAQ14" s="870"/>
      <c r="IAR14" s="870"/>
      <c r="IAS14" s="870"/>
      <c r="IAT14" s="870"/>
      <c r="IAU14" s="870"/>
      <c r="IAV14" s="870"/>
      <c r="IAW14" s="870"/>
      <c r="IAX14" s="870"/>
      <c r="IAY14" s="870"/>
      <c r="IAZ14" s="870"/>
      <c r="IBA14" s="870"/>
      <c r="IBB14" s="870"/>
      <c r="IBC14" s="870"/>
      <c r="IBD14" s="870"/>
      <c r="IBE14" s="870"/>
      <c r="IBF14" s="870"/>
      <c r="IBG14" s="870"/>
      <c r="IBH14" s="870"/>
      <c r="IBI14" s="870"/>
      <c r="IBJ14" s="870"/>
      <c r="IBK14" s="870"/>
      <c r="IBL14" s="870"/>
      <c r="IBM14" s="870"/>
      <c r="IBN14" s="870"/>
      <c r="IBO14" s="870"/>
      <c r="IBP14" s="870"/>
      <c r="IBQ14" s="870"/>
      <c r="IBR14" s="870"/>
      <c r="IBS14" s="870"/>
      <c r="IBT14" s="870"/>
      <c r="IBU14" s="870"/>
      <c r="IBV14" s="870"/>
      <c r="IBW14" s="870"/>
      <c r="IBX14" s="870"/>
      <c r="IBY14" s="870"/>
      <c r="IBZ14" s="870"/>
      <c r="ICA14" s="870"/>
      <c r="ICB14" s="870"/>
      <c r="ICC14" s="870"/>
      <c r="ICD14" s="870"/>
      <c r="ICE14" s="870"/>
      <c r="ICF14" s="870"/>
      <c r="ICG14" s="870"/>
      <c r="ICH14" s="870"/>
      <c r="ICI14" s="870"/>
      <c r="ICJ14" s="870"/>
      <c r="ICK14" s="870"/>
      <c r="ICL14" s="870"/>
      <c r="ICM14" s="870"/>
      <c r="ICN14" s="870"/>
      <c r="ICO14" s="870"/>
      <c r="ICP14" s="870"/>
      <c r="ICQ14" s="870"/>
      <c r="ICR14" s="870"/>
      <c r="ICS14" s="870"/>
      <c r="ICT14" s="870"/>
      <c r="ICU14" s="870"/>
      <c r="ICV14" s="870"/>
      <c r="ICW14" s="870"/>
      <c r="ICX14" s="870"/>
      <c r="ICY14" s="870"/>
      <c r="ICZ14" s="870"/>
      <c r="IDA14" s="870"/>
      <c r="IDB14" s="870"/>
      <c r="IDC14" s="870"/>
      <c r="IDD14" s="870"/>
      <c r="IDE14" s="870"/>
      <c r="IDF14" s="870"/>
      <c r="IDG14" s="870"/>
      <c r="IDH14" s="870"/>
      <c r="IDI14" s="870"/>
      <c r="IDJ14" s="870"/>
      <c r="IDK14" s="870"/>
      <c r="IDL14" s="870"/>
      <c r="IDM14" s="870"/>
      <c r="IDN14" s="870"/>
      <c r="IDO14" s="870"/>
      <c r="IDP14" s="870"/>
      <c r="IDQ14" s="870"/>
      <c r="IDR14" s="870"/>
      <c r="IDS14" s="870"/>
      <c r="IDT14" s="870"/>
      <c r="IDU14" s="870"/>
      <c r="IDV14" s="870"/>
      <c r="IDW14" s="870"/>
      <c r="IDX14" s="870"/>
      <c r="IDY14" s="870"/>
      <c r="IDZ14" s="870"/>
      <c r="IEA14" s="870"/>
      <c r="IEB14" s="870"/>
      <c r="IEC14" s="870"/>
      <c r="IED14" s="870"/>
      <c r="IEE14" s="870"/>
      <c r="IEF14" s="870"/>
      <c r="IEG14" s="870"/>
      <c r="IEH14" s="870"/>
      <c r="IEI14" s="870"/>
      <c r="IEJ14" s="870"/>
      <c r="IEK14" s="870"/>
      <c r="IEL14" s="870"/>
      <c r="IEM14" s="870"/>
      <c r="IEN14" s="870"/>
      <c r="IEO14" s="870"/>
      <c r="IEP14" s="870"/>
      <c r="IEQ14" s="870"/>
      <c r="IER14" s="870"/>
      <c r="IES14" s="870"/>
      <c r="IET14" s="870"/>
      <c r="IEU14" s="870"/>
      <c r="IEV14" s="870"/>
      <c r="IEW14" s="870"/>
      <c r="IEX14" s="870"/>
      <c r="IEY14" s="870"/>
      <c r="IEZ14" s="870"/>
      <c r="IFA14" s="870"/>
      <c r="IFB14" s="870"/>
      <c r="IFC14" s="870"/>
      <c r="IFD14" s="870"/>
      <c r="IFE14" s="870"/>
      <c r="IFF14" s="870"/>
      <c r="IFG14" s="870"/>
      <c r="IFH14" s="870"/>
      <c r="IFI14" s="870"/>
      <c r="IFJ14" s="870"/>
      <c r="IFK14" s="870"/>
      <c r="IFL14" s="870"/>
      <c r="IFM14" s="870"/>
      <c r="IFN14" s="870"/>
      <c r="IFO14" s="870"/>
      <c r="IFP14" s="870"/>
      <c r="IFQ14" s="870"/>
      <c r="IFR14" s="870"/>
      <c r="IFS14" s="870"/>
      <c r="IFT14" s="870"/>
      <c r="IFU14" s="870"/>
      <c r="IFV14" s="870"/>
      <c r="IFW14" s="870"/>
      <c r="IFX14" s="870"/>
      <c r="IFY14" s="870"/>
      <c r="IFZ14" s="870"/>
      <c r="IGA14" s="870"/>
      <c r="IGB14" s="870"/>
      <c r="IGC14" s="870"/>
      <c r="IGD14" s="870"/>
      <c r="IGE14" s="870"/>
      <c r="IGF14" s="870"/>
      <c r="IGG14" s="870"/>
      <c r="IGH14" s="870"/>
      <c r="IGI14" s="870"/>
      <c r="IGJ14" s="870"/>
      <c r="IGK14" s="870"/>
      <c r="IGL14" s="870"/>
      <c r="IGM14" s="870"/>
      <c r="IGN14" s="870"/>
      <c r="IGO14" s="870"/>
      <c r="IGP14" s="870"/>
      <c r="IGQ14" s="870"/>
      <c r="IGR14" s="870"/>
      <c r="IGS14" s="870"/>
      <c r="IGT14" s="870"/>
      <c r="IGU14" s="870"/>
      <c r="IGV14" s="870"/>
      <c r="IGW14" s="870"/>
      <c r="IGX14" s="870"/>
      <c r="IGY14" s="870"/>
      <c r="IGZ14" s="870"/>
      <c r="IHA14" s="870"/>
      <c r="IHB14" s="870"/>
      <c r="IHC14" s="870"/>
      <c r="IHD14" s="870"/>
      <c r="IHE14" s="870"/>
      <c r="IHF14" s="870"/>
      <c r="IHG14" s="870"/>
      <c r="IHH14" s="870"/>
      <c r="IHI14" s="870"/>
      <c r="IHJ14" s="870"/>
      <c r="IHK14" s="870"/>
      <c r="IHL14" s="870"/>
      <c r="IHM14" s="870"/>
      <c r="IHN14" s="870"/>
      <c r="IHO14" s="870"/>
      <c r="IHP14" s="870"/>
      <c r="IHQ14" s="870"/>
      <c r="IHR14" s="870"/>
      <c r="IHS14" s="870"/>
      <c r="IHT14" s="870"/>
      <c r="IHU14" s="870"/>
      <c r="IHV14" s="870"/>
      <c r="IHW14" s="870"/>
      <c r="IHX14" s="870"/>
      <c r="IHY14" s="870"/>
      <c r="IHZ14" s="870"/>
      <c r="IIA14" s="870"/>
      <c r="IIB14" s="870"/>
      <c r="IIC14" s="870"/>
      <c r="IID14" s="870"/>
      <c r="IIE14" s="870"/>
      <c r="IIF14" s="870"/>
      <c r="IIG14" s="870"/>
      <c r="IIH14" s="870"/>
      <c r="III14" s="870"/>
      <c r="IIJ14" s="870"/>
      <c r="IIK14" s="870"/>
      <c r="IIL14" s="870"/>
      <c r="IIM14" s="870"/>
      <c r="IIN14" s="870"/>
      <c r="IIO14" s="870"/>
      <c r="IIP14" s="870"/>
      <c r="IIQ14" s="870"/>
      <c r="IIR14" s="870"/>
      <c r="IIS14" s="870"/>
      <c r="IIT14" s="870"/>
      <c r="IIU14" s="870"/>
      <c r="IIV14" s="870"/>
      <c r="IIW14" s="870"/>
      <c r="IIX14" s="870"/>
      <c r="IIY14" s="870"/>
      <c r="IIZ14" s="870"/>
      <c r="IJA14" s="870"/>
      <c r="IJB14" s="870"/>
      <c r="IJC14" s="870"/>
      <c r="IJD14" s="870"/>
      <c r="IJE14" s="870"/>
      <c r="IJF14" s="870"/>
      <c r="IJG14" s="870"/>
      <c r="IJH14" s="870"/>
      <c r="IJI14" s="870"/>
      <c r="IJJ14" s="870"/>
      <c r="IJK14" s="870"/>
      <c r="IJL14" s="870"/>
      <c r="IJM14" s="870"/>
      <c r="IJN14" s="870"/>
      <c r="IJO14" s="870"/>
      <c r="IJP14" s="870"/>
      <c r="IJQ14" s="870"/>
      <c r="IJR14" s="870"/>
      <c r="IJS14" s="870"/>
      <c r="IJT14" s="870"/>
      <c r="IJU14" s="870"/>
      <c r="IJV14" s="870"/>
      <c r="IJW14" s="870"/>
      <c r="IJX14" s="870"/>
      <c r="IJY14" s="870"/>
      <c r="IJZ14" s="870"/>
      <c r="IKA14" s="870"/>
      <c r="IKB14" s="870"/>
      <c r="IKC14" s="870"/>
      <c r="IKD14" s="870"/>
      <c r="IKE14" s="870"/>
      <c r="IKF14" s="870"/>
      <c r="IKG14" s="870"/>
      <c r="IKH14" s="870"/>
      <c r="IKI14" s="870"/>
      <c r="IKJ14" s="870"/>
      <c r="IKK14" s="870"/>
      <c r="IKL14" s="870"/>
      <c r="IKM14" s="870"/>
      <c r="IKN14" s="870"/>
      <c r="IKO14" s="870"/>
      <c r="IKP14" s="870"/>
      <c r="IKQ14" s="870"/>
      <c r="IKR14" s="870"/>
      <c r="IKS14" s="870"/>
      <c r="IKT14" s="870"/>
      <c r="IKU14" s="870"/>
      <c r="IKV14" s="870"/>
      <c r="IKW14" s="870"/>
      <c r="IKX14" s="870"/>
      <c r="IKY14" s="870"/>
      <c r="IKZ14" s="870"/>
      <c r="ILA14" s="870"/>
      <c r="ILB14" s="870"/>
      <c r="ILC14" s="870"/>
      <c r="ILD14" s="870"/>
      <c r="ILE14" s="870"/>
      <c r="ILF14" s="870"/>
      <c r="ILG14" s="870"/>
      <c r="ILH14" s="870"/>
      <c r="ILI14" s="870"/>
      <c r="ILJ14" s="870"/>
      <c r="ILK14" s="870"/>
      <c r="ILL14" s="870"/>
      <c r="ILM14" s="870"/>
      <c r="ILN14" s="870"/>
      <c r="ILO14" s="870"/>
      <c r="ILP14" s="870"/>
      <c r="ILQ14" s="870"/>
      <c r="ILR14" s="870"/>
      <c r="ILS14" s="870"/>
      <c r="ILT14" s="870"/>
      <c r="ILU14" s="870"/>
      <c r="ILV14" s="870"/>
      <c r="ILW14" s="870"/>
      <c r="ILX14" s="870"/>
      <c r="ILY14" s="870"/>
      <c r="ILZ14" s="870"/>
      <c r="IMA14" s="870"/>
      <c r="IMB14" s="870"/>
      <c r="IMC14" s="870"/>
      <c r="IMD14" s="870"/>
      <c r="IME14" s="870"/>
      <c r="IMF14" s="870"/>
      <c r="IMG14" s="870"/>
      <c r="IMH14" s="870"/>
      <c r="IMI14" s="870"/>
      <c r="IMJ14" s="870"/>
      <c r="IMK14" s="870"/>
      <c r="IML14" s="870"/>
      <c r="IMM14" s="870"/>
      <c r="IMN14" s="870"/>
      <c r="IMO14" s="870"/>
      <c r="IMP14" s="870"/>
      <c r="IMQ14" s="870"/>
      <c r="IMR14" s="870"/>
      <c r="IMS14" s="870"/>
      <c r="IMT14" s="870"/>
      <c r="IMU14" s="870"/>
      <c r="IMV14" s="870"/>
      <c r="IMW14" s="870"/>
      <c r="IMX14" s="870"/>
      <c r="IMY14" s="870"/>
      <c r="IMZ14" s="870"/>
      <c r="INA14" s="870"/>
      <c r="INB14" s="870"/>
      <c r="INC14" s="870"/>
      <c r="IND14" s="870"/>
      <c r="INE14" s="870"/>
      <c r="INF14" s="870"/>
      <c r="ING14" s="870"/>
      <c r="INH14" s="870"/>
      <c r="INI14" s="870"/>
      <c r="INJ14" s="870"/>
      <c r="INK14" s="870"/>
      <c r="INL14" s="870"/>
      <c r="INM14" s="870"/>
      <c r="INN14" s="870"/>
      <c r="INO14" s="870"/>
      <c r="INP14" s="870"/>
      <c r="INQ14" s="870"/>
      <c r="INR14" s="870"/>
      <c r="INS14" s="870"/>
      <c r="INT14" s="870"/>
      <c r="INU14" s="870"/>
      <c r="INV14" s="870"/>
      <c r="INW14" s="870"/>
      <c r="INX14" s="870"/>
      <c r="INY14" s="870"/>
      <c r="INZ14" s="870"/>
      <c r="IOA14" s="870"/>
      <c r="IOB14" s="870"/>
      <c r="IOC14" s="870"/>
      <c r="IOD14" s="870"/>
      <c r="IOE14" s="870"/>
      <c r="IOF14" s="870"/>
      <c r="IOG14" s="870"/>
      <c r="IOH14" s="870"/>
      <c r="IOI14" s="870"/>
      <c r="IOJ14" s="870"/>
      <c r="IOK14" s="870"/>
      <c r="IOL14" s="870"/>
      <c r="IOM14" s="870"/>
      <c r="ION14" s="870"/>
      <c r="IOO14" s="870"/>
      <c r="IOP14" s="870"/>
      <c r="IOQ14" s="870"/>
      <c r="IOR14" s="870"/>
      <c r="IOS14" s="870"/>
      <c r="IOT14" s="870"/>
      <c r="IOU14" s="870"/>
      <c r="IOV14" s="870"/>
      <c r="IOW14" s="870"/>
      <c r="IOX14" s="870"/>
      <c r="IOY14" s="870"/>
      <c r="IOZ14" s="870"/>
      <c r="IPA14" s="870"/>
      <c r="IPB14" s="870"/>
      <c r="IPC14" s="870"/>
      <c r="IPD14" s="870"/>
      <c r="IPE14" s="870"/>
      <c r="IPF14" s="870"/>
      <c r="IPG14" s="870"/>
      <c r="IPH14" s="870"/>
      <c r="IPI14" s="870"/>
      <c r="IPJ14" s="870"/>
      <c r="IPK14" s="870"/>
      <c r="IPL14" s="870"/>
      <c r="IPM14" s="870"/>
      <c r="IPN14" s="870"/>
      <c r="IPO14" s="870"/>
      <c r="IPP14" s="870"/>
      <c r="IPQ14" s="870"/>
      <c r="IPR14" s="870"/>
      <c r="IPS14" s="870"/>
      <c r="IPT14" s="870"/>
      <c r="IPU14" s="870"/>
      <c r="IPV14" s="870"/>
      <c r="IPW14" s="870"/>
      <c r="IPX14" s="870"/>
      <c r="IPY14" s="870"/>
      <c r="IPZ14" s="870"/>
      <c r="IQA14" s="870"/>
      <c r="IQB14" s="870"/>
      <c r="IQC14" s="870"/>
      <c r="IQD14" s="870"/>
      <c r="IQE14" s="870"/>
      <c r="IQF14" s="870"/>
      <c r="IQG14" s="870"/>
      <c r="IQH14" s="870"/>
      <c r="IQI14" s="870"/>
      <c r="IQJ14" s="870"/>
      <c r="IQK14" s="870"/>
      <c r="IQL14" s="870"/>
      <c r="IQM14" s="870"/>
      <c r="IQN14" s="870"/>
      <c r="IQO14" s="870"/>
      <c r="IQP14" s="870"/>
      <c r="IQQ14" s="870"/>
      <c r="IQR14" s="870"/>
      <c r="IQS14" s="870"/>
      <c r="IQT14" s="870"/>
      <c r="IQU14" s="870"/>
      <c r="IQV14" s="870"/>
      <c r="IQW14" s="870"/>
      <c r="IQX14" s="870"/>
      <c r="IQY14" s="870"/>
      <c r="IQZ14" s="870"/>
      <c r="IRA14" s="870"/>
      <c r="IRB14" s="870"/>
      <c r="IRC14" s="870"/>
      <c r="IRD14" s="870"/>
      <c r="IRE14" s="870"/>
      <c r="IRF14" s="870"/>
      <c r="IRG14" s="870"/>
      <c r="IRH14" s="870"/>
      <c r="IRI14" s="870"/>
      <c r="IRJ14" s="870"/>
      <c r="IRK14" s="870"/>
      <c r="IRL14" s="870"/>
      <c r="IRM14" s="870"/>
      <c r="IRN14" s="870"/>
      <c r="IRO14" s="870"/>
      <c r="IRP14" s="870"/>
      <c r="IRQ14" s="870"/>
      <c r="IRR14" s="870"/>
      <c r="IRS14" s="870"/>
      <c r="IRT14" s="870"/>
      <c r="IRU14" s="870"/>
      <c r="IRV14" s="870"/>
      <c r="IRW14" s="870"/>
      <c r="IRX14" s="870"/>
      <c r="IRY14" s="870"/>
      <c r="IRZ14" s="870"/>
      <c r="ISA14" s="870"/>
      <c r="ISB14" s="870"/>
      <c r="ISC14" s="870"/>
      <c r="ISD14" s="870"/>
      <c r="ISE14" s="870"/>
      <c r="ISF14" s="870"/>
      <c r="ISG14" s="870"/>
      <c r="ISH14" s="870"/>
      <c r="ISI14" s="870"/>
      <c r="ISJ14" s="870"/>
      <c r="ISK14" s="870"/>
      <c r="ISL14" s="870"/>
      <c r="ISM14" s="870"/>
      <c r="ISN14" s="870"/>
      <c r="ISO14" s="870"/>
      <c r="ISP14" s="870"/>
      <c r="ISQ14" s="870"/>
      <c r="ISR14" s="870"/>
      <c r="ISS14" s="870"/>
      <c r="IST14" s="870"/>
      <c r="ISU14" s="870"/>
      <c r="ISV14" s="870"/>
      <c r="ISW14" s="870"/>
      <c r="ISX14" s="870"/>
      <c r="ISY14" s="870"/>
      <c r="ISZ14" s="870"/>
      <c r="ITA14" s="870"/>
      <c r="ITB14" s="870"/>
      <c r="ITC14" s="870"/>
      <c r="ITD14" s="870"/>
      <c r="ITE14" s="870"/>
      <c r="ITF14" s="870"/>
      <c r="ITG14" s="870"/>
      <c r="ITH14" s="870"/>
      <c r="ITI14" s="870"/>
      <c r="ITJ14" s="870"/>
      <c r="ITK14" s="870"/>
      <c r="ITL14" s="870"/>
      <c r="ITM14" s="870"/>
      <c r="ITN14" s="870"/>
      <c r="ITO14" s="870"/>
      <c r="ITP14" s="870"/>
      <c r="ITQ14" s="870"/>
      <c r="ITR14" s="870"/>
      <c r="ITS14" s="870"/>
      <c r="ITT14" s="870"/>
      <c r="ITU14" s="870"/>
      <c r="ITV14" s="870"/>
      <c r="ITW14" s="870"/>
      <c r="ITX14" s="870"/>
      <c r="ITY14" s="870"/>
      <c r="ITZ14" s="870"/>
      <c r="IUA14" s="870"/>
      <c r="IUB14" s="870"/>
      <c r="IUC14" s="870"/>
      <c r="IUD14" s="870"/>
      <c r="IUE14" s="870"/>
      <c r="IUF14" s="870"/>
      <c r="IUG14" s="870"/>
      <c r="IUH14" s="870"/>
      <c r="IUI14" s="870"/>
      <c r="IUJ14" s="870"/>
      <c r="IUK14" s="870"/>
      <c r="IUL14" s="870"/>
      <c r="IUM14" s="870"/>
      <c r="IUN14" s="870"/>
      <c r="IUO14" s="870"/>
      <c r="IUP14" s="870"/>
      <c r="IUQ14" s="870"/>
      <c r="IUR14" s="870"/>
      <c r="IUS14" s="870"/>
      <c r="IUT14" s="870"/>
      <c r="IUU14" s="870"/>
      <c r="IUV14" s="870"/>
      <c r="IUW14" s="870"/>
      <c r="IUX14" s="870"/>
      <c r="IUY14" s="870"/>
      <c r="IUZ14" s="870"/>
      <c r="IVA14" s="870"/>
      <c r="IVB14" s="870"/>
      <c r="IVC14" s="870"/>
      <c r="IVD14" s="870"/>
      <c r="IVE14" s="870"/>
      <c r="IVF14" s="870"/>
      <c r="IVG14" s="870"/>
      <c r="IVH14" s="870"/>
      <c r="IVI14" s="870"/>
      <c r="IVJ14" s="870"/>
      <c r="IVK14" s="870"/>
      <c r="IVL14" s="870"/>
      <c r="IVM14" s="870"/>
      <c r="IVN14" s="870"/>
      <c r="IVO14" s="870"/>
      <c r="IVP14" s="870"/>
      <c r="IVQ14" s="870"/>
      <c r="IVR14" s="870"/>
      <c r="IVS14" s="870"/>
      <c r="IVT14" s="870"/>
      <c r="IVU14" s="870"/>
      <c r="IVV14" s="870"/>
      <c r="IVW14" s="870"/>
      <c r="IVX14" s="870"/>
      <c r="IVY14" s="870"/>
      <c r="IVZ14" s="870"/>
      <c r="IWA14" s="870"/>
      <c r="IWB14" s="870"/>
      <c r="IWC14" s="870"/>
      <c r="IWD14" s="870"/>
      <c r="IWE14" s="870"/>
      <c r="IWF14" s="870"/>
      <c r="IWG14" s="870"/>
      <c r="IWH14" s="870"/>
      <c r="IWI14" s="870"/>
      <c r="IWJ14" s="870"/>
      <c r="IWK14" s="870"/>
      <c r="IWL14" s="870"/>
      <c r="IWM14" s="870"/>
      <c r="IWN14" s="870"/>
      <c r="IWO14" s="870"/>
      <c r="IWP14" s="870"/>
      <c r="IWQ14" s="870"/>
      <c r="IWR14" s="870"/>
      <c r="IWS14" s="870"/>
      <c r="IWT14" s="870"/>
      <c r="IWU14" s="870"/>
      <c r="IWV14" s="870"/>
      <c r="IWW14" s="870"/>
      <c r="IWX14" s="870"/>
      <c r="IWY14" s="870"/>
      <c r="IWZ14" s="870"/>
      <c r="IXA14" s="870"/>
      <c r="IXB14" s="870"/>
      <c r="IXC14" s="870"/>
      <c r="IXD14" s="870"/>
      <c r="IXE14" s="870"/>
      <c r="IXF14" s="870"/>
      <c r="IXG14" s="870"/>
      <c r="IXH14" s="870"/>
      <c r="IXI14" s="870"/>
      <c r="IXJ14" s="870"/>
      <c r="IXK14" s="870"/>
      <c r="IXL14" s="870"/>
      <c r="IXM14" s="870"/>
      <c r="IXN14" s="870"/>
      <c r="IXO14" s="870"/>
      <c r="IXP14" s="870"/>
      <c r="IXQ14" s="870"/>
      <c r="IXR14" s="870"/>
      <c r="IXS14" s="870"/>
      <c r="IXT14" s="870"/>
      <c r="IXU14" s="870"/>
      <c r="IXV14" s="870"/>
      <c r="IXW14" s="870"/>
      <c r="IXX14" s="870"/>
      <c r="IXY14" s="870"/>
      <c r="IXZ14" s="870"/>
      <c r="IYA14" s="870"/>
      <c r="IYB14" s="870"/>
      <c r="IYC14" s="870"/>
      <c r="IYD14" s="870"/>
      <c r="IYE14" s="870"/>
      <c r="IYF14" s="870"/>
      <c r="IYG14" s="870"/>
      <c r="IYH14" s="870"/>
      <c r="IYI14" s="870"/>
      <c r="IYJ14" s="870"/>
      <c r="IYK14" s="870"/>
      <c r="IYL14" s="870"/>
      <c r="IYM14" s="870"/>
      <c r="IYN14" s="870"/>
      <c r="IYO14" s="870"/>
      <c r="IYP14" s="870"/>
      <c r="IYQ14" s="870"/>
      <c r="IYR14" s="870"/>
      <c r="IYS14" s="870"/>
      <c r="IYT14" s="870"/>
      <c r="IYU14" s="870"/>
      <c r="IYV14" s="870"/>
      <c r="IYW14" s="870"/>
      <c r="IYX14" s="870"/>
      <c r="IYY14" s="870"/>
      <c r="IYZ14" s="870"/>
      <c r="IZA14" s="870"/>
      <c r="IZB14" s="870"/>
      <c r="IZC14" s="870"/>
      <c r="IZD14" s="870"/>
      <c r="IZE14" s="870"/>
      <c r="IZF14" s="870"/>
      <c r="IZG14" s="870"/>
      <c r="IZH14" s="870"/>
      <c r="IZI14" s="870"/>
      <c r="IZJ14" s="870"/>
      <c r="IZK14" s="870"/>
      <c r="IZL14" s="870"/>
      <c r="IZM14" s="870"/>
      <c r="IZN14" s="870"/>
      <c r="IZO14" s="870"/>
      <c r="IZP14" s="870"/>
      <c r="IZQ14" s="870"/>
      <c r="IZR14" s="870"/>
      <c r="IZS14" s="870"/>
      <c r="IZT14" s="870"/>
      <c r="IZU14" s="870"/>
      <c r="IZV14" s="870"/>
      <c r="IZW14" s="870"/>
      <c r="IZX14" s="870"/>
      <c r="IZY14" s="870"/>
      <c r="IZZ14" s="870"/>
      <c r="JAA14" s="870"/>
      <c r="JAB14" s="870"/>
      <c r="JAC14" s="870"/>
      <c r="JAD14" s="870"/>
      <c r="JAE14" s="870"/>
      <c r="JAF14" s="870"/>
      <c r="JAG14" s="870"/>
      <c r="JAH14" s="870"/>
      <c r="JAI14" s="870"/>
      <c r="JAJ14" s="870"/>
      <c r="JAK14" s="870"/>
      <c r="JAL14" s="870"/>
      <c r="JAM14" s="870"/>
      <c r="JAN14" s="870"/>
      <c r="JAO14" s="870"/>
      <c r="JAP14" s="870"/>
      <c r="JAQ14" s="870"/>
      <c r="JAR14" s="870"/>
      <c r="JAS14" s="870"/>
      <c r="JAT14" s="870"/>
      <c r="JAU14" s="870"/>
      <c r="JAV14" s="870"/>
      <c r="JAW14" s="870"/>
      <c r="JAX14" s="870"/>
      <c r="JAY14" s="870"/>
      <c r="JAZ14" s="870"/>
      <c r="JBA14" s="870"/>
      <c r="JBB14" s="870"/>
      <c r="JBC14" s="870"/>
      <c r="JBD14" s="870"/>
      <c r="JBE14" s="870"/>
      <c r="JBF14" s="870"/>
      <c r="JBG14" s="870"/>
      <c r="JBH14" s="870"/>
      <c r="JBI14" s="870"/>
      <c r="JBJ14" s="870"/>
      <c r="JBK14" s="870"/>
      <c r="JBL14" s="870"/>
      <c r="JBM14" s="870"/>
      <c r="JBN14" s="870"/>
      <c r="JBO14" s="870"/>
      <c r="JBP14" s="870"/>
      <c r="JBQ14" s="870"/>
      <c r="JBR14" s="870"/>
      <c r="JBS14" s="870"/>
      <c r="JBT14" s="870"/>
      <c r="JBU14" s="870"/>
      <c r="JBV14" s="870"/>
      <c r="JBW14" s="870"/>
      <c r="JBX14" s="870"/>
      <c r="JBY14" s="870"/>
      <c r="JBZ14" s="870"/>
      <c r="JCA14" s="870"/>
      <c r="JCB14" s="870"/>
      <c r="JCC14" s="870"/>
      <c r="JCD14" s="870"/>
      <c r="JCE14" s="870"/>
      <c r="JCF14" s="870"/>
      <c r="JCG14" s="870"/>
      <c r="JCH14" s="870"/>
      <c r="JCI14" s="870"/>
      <c r="JCJ14" s="870"/>
      <c r="JCK14" s="870"/>
      <c r="JCL14" s="870"/>
      <c r="JCM14" s="870"/>
      <c r="JCN14" s="870"/>
      <c r="JCO14" s="870"/>
      <c r="JCP14" s="870"/>
      <c r="JCQ14" s="870"/>
      <c r="JCR14" s="870"/>
      <c r="JCS14" s="870"/>
      <c r="JCT14" s="870"/>
      <c r="JCU14" s="870"/>
      <c r="JCV14" s="870"/>
      <c r="JCW14" s="870"/>
      <c r="JCX14" s="870"/>
      <c r="JCY14" s="870"/>
      <c r="JCZ14" s="870"/>
      <c r="JDA14" s="870"/>
      <c r="JDB14" s="870"/>
      <c r="JDC14" s="870"/>
      <c r="JDD14" s="870"/>
      <c r="JDE14" s="870"/>
      <c r="JDF14" s="870"/>
      <c r="JDG14" s="870"/>
      <c r="JDH14" s="870"/>
      <c r="JDI14" s="870"/>
      <c r="JDJ14" s="870"/>
      <c r="JDK14" s="870"/>
      <c r="JDL14" s="870"/>
      <c r="JDM14" s="870"/>
      <c r="JDN14" s="870"/>
      <c r="JDO14" s="870"/>
      <c r="JDP14" s="870"/>
      <c r="JDQ14" s="870"/>
      <c r="JDR14" s="870"/>
      <c r="JDS14" s="870"/>
      <c r="JDT14" s="870"/>
      <c r="JDU14" s="870"/>
      <c r="JDV14" s="870"/>
      <c r="JDW14" s="870"/>
      <c r="JDX14" s="870"/>
      <c r="JDY14" s="870"/>
      <c r="JDZ14" s="870"/>
      <c r="JEA14" s="870"/>
      <c r="JEB14" s="870"/>
      <c r="JEC14" s="870"/>
      <c r="JED14" s="870"/>
      <c r="JEE14" s="870"/>
      <c r="JEF14" s="870"/>
      <c r="JEG14" s="870"/>
      <c r="JEH14" s="870"/>
      <c r="JEI14" s="870"/>
      <c r="JEJ14" s="870"/>
      <c r="JEK14" s="870"/>
      <c r="JEL14" s="870"/>
      <c r="JEM14" s="870"/>
      <c r="JEN14" s="870"/>
      <c r="JEO14" s="870"/>
      <c r="JEP14" s="870"/>
      <c r="JEQ14" s="870"/>
      <c r="JER14" s="870"/>
      <c r="JES14" s="870"/>
      <c r="JET14" s="870"/>
      <c r="JEU14" s="870"/>
      <c r="JEV14" s="870"/>
      <c r="JEW14" s="870"/>
      <c r="JEX14" s="870"/>
      <c r="JEY14" s="870"/>
      <c r="JEZ14" s="870"/>
      <c r="JFA14" s="870"/>
      <c r="JFB14" s="870"/>
      <c r="JFC14" s="870"/>
      <c r="JFD14" s="870"/>
      <c r="JFE14" s="870"/>
      <c r="JFF14" s="870"/>
      <c r="JFG14" s="870"/>
      <c r="JFH14" s="870"/>
      <c r="JFI14" s="870"/>
      <c r="JFJ14" s="870"/>
      <c r="JFK14" s="870"/>
      <c r="JFL14" s="870"/>
      <c r="JFM14" s="870"/>
      <c r="JFN14" s="870"/>
      <c r="JFO14" s="870"/>
      <c r="JFP14" s="870"/>
      <c r="JFQ14" s="870"/>
      <c r="JFR14" s="870"/>
      <c r="JFS14" s="870"/>
      <c r="JFT14" s="870"/>
      <c r="JFU14" s="870"/>
      <c r="JFV14" s="870"/>
      <c r="JFW14" s="870"/>
      <c r="JFX14" s="870"/>
      <c r="JFY14" s="870"/>
      <c r="JFZ14" s="870"/>
      <c r="JGA14" s="870"/>
      <c r="JGB14" s="870"/>
      <c r="JGC14" s="870"/>
      <c r="JGD14" s="870"/>
      <c r="JGE14" s="870"/>
      <c r="JGF14" s="870"/>
      <c r="JGG14" s="870"/>
      <c r="JGH14" s="870"/>
      <c r="JGI14" s="870"/>
      <c r="JGJ14" s="870"/>
      <c r="JGK14" s="870"/>
      <c r="JGL14" s="870"/>
      <c r="JGM14" s="870"/>
      <c r="JGN14" s="870"/>
      <c r="JGO14" s="870"/>
      <c r="JGP14" s="870"/>
      <c r="JGQ14" s="870"/>
      <c r="JGR14" s="870"/>
      <c r="JGS14" s="870"/>
      <c r="JGT14" s="870"/>
      <c r="JGU14" s="870"/>
      <c r="JGV14" s="870"/>
      <c r="JGW14" s="870"/>
      <c r="JGX14" s="870"/>
      <c r="JGY14" s="870"/>
      <c r="JGZ14" s="870"/>
      <c r="JHA14" s="870"/>
      <c r="JHB14" s="870"/>
      <c r="JHC14" s="870"/>
      <c r="JHD14" s="870"/>
      <c r="JHE14" s="870"/>
      <c r="JHF14" s="870"/>
      <c r="JHG14" s="870"/>
      <c r="JHH14" s="870"/>
      <c r="JHI14" s="870"/>
      <c r="JHJ14" s="870"/>
      <c r="JHK14" s="870"/>
      <c r="JHL14" s="870"/>
      <c r="JHM14" s="870"/>
      <c r="JHN14" s="870"/>
      <c r="JHO14" s="870"/>
      <c r="JHP14" s="870"/>
      <c r="JHQ14" s="870"/>
      <c r="JHR14" s="870"/>
      <c r="JHS14" s="870"/>
      <c r="JHT14" s="870"/>
      <c r="JHU14" s="870"/>
      <c r="JHV14" s="870"/>
      <c r="JHW14" s="870"/>
      <c r="JHX14" s="870"/>
      <c r="JHY14" s="870"/>
      <c r="JHZ14" s="870"/>
      <c r="JIA14" s="870"/>
      <c r="JIB14" s="870"/>
      <c r="JIC14" s="870"/>
      <c r="JID14" s="870"/>
      <c r="JIE14" s="870"/>
      <c r="JIF14" s="870"/>
      <c r="JIG14" s="870"/>
      <c r="JIH14" s="870"/>
      <c r="JII14" s="870"/>
      <c r="JIJ14" s="870"/>
      <c r="JIK14" s="870"/>
      <c r="JIL14" s="870"/>
      <c r="JIM14" s="870"/>
      <c r="JIN14" s="870"/>
      <c r="JIO14" s="870"/>
      <c r="JIP14" s="870"/>
      <c r="JIQ14" s="870"/>
      <c r="JIR14" s="870"/>
      <c r="JIS14" s="870"/>
      <c r="JIT14" s="870"/>
      <c r="JIU14" s="870"/>
      <c r="JIV14" s="870"/>
      <c r="JIW14" s="870"/>
      <c r="JIX14" s="870"/>
      <c r="JIY14" s="870"/>
      <c r="JIZ14" s="870"/>
      <c r="JJA14" s="870"/>
      <c r="JJB14" s="870"/>
      <c r="JJC14" s="870"/>
      <c r="JJD14" s="870"/>
      <c r="JJE14" s="870"/>
      <c r="JJF14" s="870"/>
      <c r="JJG14" s="870"/>
      <c r="JJH14" s="870"/>
      <c r="JJI14" s="870"/>
      <c r="JJJ14" s="870"/>
      <c r="JJK14" s="870"/>
      <c r="JJL14" s="870"/>
      <c r="JJM14" s="870"/>
      <c r="JJN14" s="870"/>
      <c r="JJO14" s="870"/>
      <c r="JJP14" s="870"/>
      <c r="JJQ14" s="870"/>
      <c r="JJR14" s="870"/>
      <c r="JJS14" s="870"/>
      <c r="JJT14" s="870"/>
      <c r="JJU14" s="870"/>
      <c r="JJV14" s="870"/>
      <c r="JJW14" s="870"/>
      <c r="JJX14" s="870"/>
      <c r="JJY14" s="870"/>
      <c r="JJZ14" s="870"/>
      <c r="JKA14" s="870"/>
      <c r="JKB14" s="870"/>
      <c r="JKC14" s="870"/>
      <c r="JKD14" s="870"/>
      <c r="JKE14" s="870"/>
      <c r="JKF14" s="870"/>
      <c r="JKG14" s="870"/>
      <c r="JKH14" s="870"/>
      <c r="JKI14" s="870"/>
      <c r="JKJ14" s="870"/>
      <c r="JKK14" s="870"/>
      <c r="JKL14" s="870"/>
      <c r="JKM14" s="870"/>
      <c r="JKN14" s="870"/>
      <c r="JKO14" s="870"/>
      <c r="JKP14" s="870"/>
      <c r="JKQ14" s="870"/>
      <c r="JKR14" s="870"/>
      <c r="JKS14" s="870"/>
      <c r="JKT14" s="870"/>
      <c r="JKU14" s="870"/>
      <c r="JKV14" s="870"/>
      <c r="JKW14" s="870"/>
      <c r="JKX14" s="870"/>
      <c r="JKY14" s="870"/>
      <c r="JKZ14" s="870"/>
      <c r="JLA14" s="870"/>
      <c r="JLB14" s="870"/>
      <c r="JLC14" s="870"/>
      <c r="JLD14" s="870"/>
      <c r="JLE14" s="870"/>
      <c r="JLF14" s="870"/>
      <c r="JLG14" s="870"/>
      <c r="JLH14" s="870"/>
      <c r="JLI14" s="870"/>
      <c r="JLJ14" s="870"/>
      <c r="JLK14" s="870"/>
      <c r="JLL14" s="870"/>
      <c r="JLM14" s="870"/>
      <c r="JLN14" s="870"/>
      <c r="JLO14" s="870"/>
      <c r="JLP14" s="870"/>
      <c r="JLQ14" s="870"/>
      <c r="JLR14" s="870"/>
      <c r="JLS14" s="870"/>
      <c r="JLT14" s="870"/>
      <c r="JLU14" s="870"/>
      <c r="JLV14" s="870"/>
      <c r="JLW14" s="870"/>
      <c r="JLX14" s="870"/>
      <c r="JLY14" s="870"/>
      <c r="JLZ14" s="870"/>
      <c r="JMA14" s="870"/>
      <c r="JMB14" s="870"/>
      <c r="JMC14" s="870"/>
      <c r="JMD14" s="870"/>
      <c r="JME14" s="870"/>
      <c r="JMF14" s="870"/>
      <c r="JMG14" s="870"/>
      <c r="JMH14" s="870"/>
      <c r="JMI14" s="870"/>
      <c r="JMJ14" s="870"/>
      <c r="JMK14" s="870"/>
      <c r="JML14" s="870"/>
      <c r="JMM14" s="870"/>
      <c r="JMN14" s="870"/>
      <c r="JMO14" s="870"/>
      <c r="JMP14" s="870"/>
      <c r="JMQ14" s="870"/>
      <c r="JMR14" s="870"/>
      <c r="JMS14" s="870"/>
      <c r="JMT14" s="870"/>
      <c r="JMU14" s="870"/>
      <c r="JMV14" s="870"/>
      <c r="JMW14" s="870"/>
      <c r="JMX14" s="870"/>
      <c r="JMY14" s="870"/>
      <c r="JMZ14" s="870"/>
      <c r="JNA14" s="870"/>
      <c r="JNB14" s="870"/>
      <c r="JNC14" s="870"/>
      <c r="JND14" s="870"/>
      <c r="JNE14" s="870"/>
      <c r="JNF14" s="870"/>
      <c r="JNG14" s="870"/>
      <c r="JNH14" s="870"/>
      <c r="JNI14" s="870"/>
      <c r="JNJ14" s="870"/>
      <c r="JNK14" s="870"/>
      <c r="JNL14" s="870"/>
      <c r="JNM14" s="870"/>
      <c r="JNN14" s="870"/>
      <c r="JNO14" s="870"/>
      <c r="JNP14" s="870"/>
      <c r="JNQ14" s="870"/>
      <c r="JNR14" s="870"/>
      <c r="JNS14" s="870"/>
      <c r="JNT14" s="870"/>
      <c r="JNU14" s="870"/>
      <c r="JNV14" s="870"/>
      <c r="JNW14" s="870"/>
      <c r="JNX14" s="870"/>
      <c r="JNY14" s="870"/>
      <c r="JNZ14" s="870"/>
      <c r="JOA14" s="870"/>
      <c r="JOB14" s="870"/>
      <c r="JOC14" s="870"/>
      <c r="JOD14" s="870"/>
      <c r="JOE14" s="870"/>
      <c r="JOF14" s="870"/>
      <c r="JOG14" s="870"/>
      <c r="JOH14" s="870"/>
      <c r="JOI14" s="870"/>
      <c r="JOJ14" s="870"/>
      <c r="JOK14" s="870"/>
      <c r="JOL14" s="870"/>
      <c r="JOM14" s="870"/>
      <c r="JON14" s="870"/>
      <c r="JOO14" s="870"/>
      <c r="JOP14" s="870"/>
      <c r="JOQ14" s="870"/>
      <c r="JOR14" s="870"/>
      <c r="JOS14" s="870"/>
      <c r="JOT14" s="870"/>
      <c r="JOU14" s="870"/>
      <c r="JOV14" s="870"/>
      <c r="JOW14" s="870"/>
      <c r="JOX14" s="870"/>
      <c r="JOY14" s="870"/>
      <c r="JOZ14" s="870"/>
      <c r="JPA14" s="870"/>
      <c r="JPB14" s="870"/>
      <c r="JPC14" s="870"/>
      <c r="JPD14" s="870"/>
      <c r="JPE14" s="870"/>
      <c r="JPF14" s="870"/>
      <c r="JPG14" s="870"/>
      <c r="JPH14" s="870"/>
      <c r="JPI14" s="870"/>
      <c r="JPJ14" s="870"/>
      <c r="JPK14" s="870"/>
      <c r="JPL14" s="870"/>
      <c r="JPM14" s="870"/>
      <c r="JPN14" s="870"/>
      <c r="JPO14" s="870"/>
      <c r="JPP14" s="870"/>
      <c r="JPQ14" s="870"/>
      <c r="JPR14" s="870"/>
      <c r="JPS14" s="870"/>
      <c r="JPT14" s="870"/>
      <c r="JPU14" s="870"/>
      <c r="JPV14" s="870"/>
      <c r="JPW14" s="870"/>
      <c r="JPX14" s="870"/>
      <c r="JPY14" s="870"/>
      <c r="JPZ14" s="870"/>
      <c r="JQA14" s="870"/>
      <c r="JQB14" s="870"/>
      <c r="JQC14" s="870"/>
      <c r="JQD14" s="870"/>
      <c r="JQE14" s="870"/>
      <c r="JQF14" s="870"/>
      <c r="JQG14" s="870"/>
      <c r="JQH14" s="870"/>
      <c r="JQI14" s="870"/>
      <c r="JQJ14" s="870"/>
      <c r="JQK14" s="870"/>
      <c r="JQL14" s="870"/>
      <c r="JQM14" s="870"/>
      <c r="JQN14" s="870"/>
      <c r="JQO14" s="870"/>
      <c r="JQP14" s="870"/>
      <c r="JQQ14" s="870"/>
      <c r="JQR14" s="870"/>
      <c r="JQS14" s="870"/>
      <c r="JQT14" s="870"/>
      <c r="JQU14" s="870"/>
      <c r="JQV14" s="870"/>
      <c r="JQW14" s="870"/>
      <c r="JQX14" s="870"/>
      <c r="JQY14" s="870"/>
      <c r="JQZ14" s="870"/>
      <c r="JRA14" s="870"/>
      <c r="JRB14" s="870"/>
      <c r="JRC14" s="870"/>
      <c r="JRD14" s="870"/>
      <c r="JRE14" s="870"/>
      <c r="JRF14" s="870"/>
      <c r="JRG14" s="870"/>
      <c r="JRH14" s="870"/>
      <c r="JRI14" s="870"/>
      <c r="JRJ14" s="870"/>
      <c r="JRK14" s="870"/>
      <c r="JRL14" s="870"/>
      <c r="JRM14" s="870"/>
      <c r="JRN14" s="870"/>
      <c r="JRO14" s="870"/>
      <c r="JRP14" s="870"/>
      <c r="JRQ14" s="870"/>
      <c r="JRR14" s="870"/>
      <c r="JRS14" s="870"/>
      <c r="JRT14" s="870"/>
      <c r="JRU14" s="870"/>
      <c r="JRV14" s="870"/>
      <c r="JRW14" s="870"/>
      <c r="JRX14" s="870"/>
      <c r="JRY14" s="870"/>
      <c r="JRZ14" s="870"/>
      <c r="JSA14" s="870"/>
      <c r="JSB14" s="870"/>
      <c r="JSC14" s="870"/>
      <c r="JSD14" s="870"/>
      <c r="JSE14" s="870"/>
      <c r="JSF14" s="870"/>
      <c r="JSG14" s="870"/>
      <c r="JSH14" s="870"/>
      <c r="JSI14" s="870"/>
      <c r="JSJ14" s="870"/>
      <c r="JSK14" s="870"/>
      <c r="JSL14" s="870"/>
      <c r="JSM14" s="870"/>
      <c r="JSN14" s="870"/>
      <c r="JSO14" s="870"/>
      <c r="JSP14" s="870"/>
      <c r="JSQ14" s="870"/>
      <c r="JSR14" s="870"/>
      <c r="JSS14" s="870"/>
      <c r="JST14" s="870"/>
      <c r="JSU14" s="870"/>
      <c r="JSV14" s="870"/>
      <c r="JSW14" s="870"/>
      <c r="JSX14" s="870"/>
      <c r="JSY14" s="870"/>
      <c r="JSZ14" s="870"/>
      <c r="JTA14" s="870"/>
      <c r="JTB14" s="870"/>
      <c r="JTC14" s="870"/>
      <c r="JTD14" s="870"/>
      <c r="JTE14" s="870"/>
      <c r="JTF14" s="870"/>
      <c r="JTG14" s="870"/>
      <c r="JTH14" s="870"/>
      <c r="JTI14" s="870"/>
      <c r="JTJ14" s="870"/>
      <c r="JTK14" s="870"/>
      <c r="JTL14" s="870"/>
      <c r="JTM14" s="870"/>
      <c r="JTN14" s="870"/>
      <c r="JTO14" s="870"/>
      <c r="JTP14" s="870"/>
      <c r="JTQ14" s="870"/>
      <c r="JTR14" s="870"/>
      <c r="JTS14" s="870"/>
      <c r="JTT14" s="870"/>
      <c r="JTU14" s="870"/>
      <c r="JTV14" s="870"/>
      <c r="JTW14" s="870"/>
      <c r="JTX14" s="870"/>
      <c r="JTY14" s="870"/>
      <c r="JTZ14" s="870"/>
      <c r="JUA14" s="870"/>
      <c r="JUB14" s="870"/>
      <c r="JUC14" s="870"/>
      <c r="JUD14" s="870"/>
      <c r="JUE14" s="870"/>
      <c r="JUF14" s="870"/>
      <c r="JUG14" s="870"/>
      <c r="JUH14" s="870"/>
      <c r="JUI14" s="870"/>
      <c r="JUJ14" s="870"/>
      <c r="JUK14" s="870"/>
      <c r="JUL14" s="870"/>
      <c r="JUM14" s="870"/>
      <c r="JUN14" s="870"/>
      <c r="JUO14" s="870"/>
      <c r="JUP14" s="870"/>
      <c r="JUQ14" s="870"/>
      <c r="JUR14" s="870"/>
      <c r="JUS14" s="870"/>
      <c r="JUT14" s="870"/>
      <c r="JUU14" s="870"/>
      <c r="JUV14" s="870"/>
      <c r="JUW14" s="870"/>
      <c r="JUX14" s="870"/>
      <c r="JUY14" s="870"/>
      <c r="JUZ14" s="870"/>
      <c r="JVA14" s="870"/>
      <c r="JVB14" s="870"/>
      <c r="JVC14" s="870"/>
      <c r="JVD14" s="870"/>
      <c r="JVE14" s="870"/>
      <c r="JVF14" s="870"/>
      <c r="JVG14" s="870"/>
      <c r="JVH14" s="870"/>
      <c r="JVI14" s="870"/>
      <c r="JVJ14" s="870"/>
      <c r="JVK14" s="870"/>
      <c r="JVL14" s="870"/>
      <c r="JVM14" s="870"/>
      <c r="JVN14" s="870"/>
      <c r="JVO14" s="870"/>
      <c r="JVP14" s="870"/>
      <c r="JVQ14" s="870"/>
      <c r="JVR14" s="870"/>
      <c r="JVS14" s="870"/>
      <c r="JVT14" s="870"/>
      <c r="JVU14" s="870"/>
      <c r="JVV14" s="870"/>
      <c r="JVW14" s="870"/>
      <c r="JVX14" s="870"/>
      <c r="JVY14" s="870"/>
      <c r="JVZ14" s="870"/>
      <c r="JWA14" s="870"/>
      <c r="JWB14" s="870"/>
      <c r="JWC14" s="870"/>
      <c r="JWD14" s="870"/>
      <c r="JWE14" s="870"/>
      <c r="JWF14" s="870"/>
      <c r="JWG14" s="870"/>
      <c r="JWH14" s="870"/>
      <c r="JWI14" s="870"/>
      <c r="JWJ14" s="870"/>
      <c r="JWK14" s="870"/>
      <c r="JWL14" s="870"/>
      <c r="JWM14" s="870"/>
      <c r="JWN14" s="870"/>
      <c r="JWO14" s="870"/>
      <c r="JWP14" s="870"/>
      <c r="JWQ14" s="870"/>
      <c r="JWR14" s="870"/>
      <c r="JWS14" s="870"/>
      <c r="JWT14" s="870"/>
      <c r="JWU14" s="870"/>
      <c r="JWV14" s="870"/>
      <c r="JWW14" s="870"/>
      <c r="JWX14" s="870"/>
      <c r="JWY14" s="870"/>
      <c r="JWZ14" s="870"/>
      <c r="JXA14" s="870"/>
      <c r="JXB14" s="870"/>
      <c r="JXC14" s="870"/>
      <c r="JXD14" s="870"/>
      <c r="JXE14" s="870"/>
      <c r="JXF14" s="870"/>
      <c r="JXG14" s="870"/>
      <c r="JXH14" s="870"/>
      <c r="JXI14" s="870"/>
      <c r="JXJ14" s="870"/>
      <c r="JXK14" s="870"/>
      <c r="JXL14" s="870"/>
      <c r="JXM14" s="870"/>
      <c r="JXN14" s="870"/>
      <c r="JXO14" s="870"/>
      <c r="JXP14" s="870"/>
      <c r="JXQ14" s="870"/>
      <c r="JXR14" s="870"/>
      <c r="JXS14" s="870"/>
      <c r="JXT14" s="870"/>
      <c r="JXU14" s="870"/>
      <c r="JXV14" s="870"/>
      <c r="JXW14" s="870"/>
      <c r="JXX14" s="870"/>
      <c r="JXY14" s="870"/>
      <c r="JXZ14" s="870"/>
      <c r="JYA14" s="870"/>
      <c r="JYB14" s="870"/>
      <c r="JYC14" s="870"/>
      <c r="JYD14" s="870"/>
      <c r="JYE14" s="870"/>
      <c r="JYF14" s="870"/>
      <c r="JYG14" s="870"/>
      <c r="JYH14" s="870"/>
      <c r="JYI14" s="870"/>
      <c r="JYJ14" s="870"/>
      <c r="JYK14" s="870"/>
      <c r="JYL14" s="870"/>
      <c r="JYM14" s="870"/>
      <c r="JYN14" s="870"/>
      <c r="JYO14" s="870"/>
      <c r="JYP14" s="870"/>
      <c r="JYQ14" s="870"/>
      <c r="JYR14" s="870"/>
      <c r="JYS14" s="870"/>
      <c r="JYT14" s="870"/>
      <c r="JYU14" s="870"/>
      <c r="JYV14" s="870"/>
      <c r="JYW14" s="870"/>
      <c r="JYX14" s="870"/>
      <c r="JYY14" s="870"/>
      <c r="JYZ14" s="870"/>
      <c r="JZA14" s="870"/>
      <c r="JZB14" s="870"/>
      <c r="JZC14" s="870"/>
      <c r="JZD14" s="870"/>
      <c r="JZE14" s="870"/>
      <c r="JZF14" s="870"/>
      <c r="JZG14" s="870"/>
      <c r="JZH14" s="870"/>
      <c r="JZI14" s="870"/>
      <c r="JZJ14" s="870"/>
      <c r="JZK14" s="870"/>
      <c r="JZL14" s="870"/>
      <c r="JZM14" s="870"/>
      <c r="JZN14" s="870"/>
      <c r="JZO14" s="870"/>
      <c r="JZP14" s="870"/>
      <c r="JZQ14" s="870"/>
      <c r="JZR14" s="870"/>
      <c r="JZS14" s="870"/>
      <c r="JZT14" s="870"/>
      <c r="JZU14" s="870"/>
      <c r="JZV14" s="870"/>
      <c r="JZW14" s="870"/>
      <c r="JZX14" s="870"/>
      <c r="JZY14" s="870"/>
      <c r="JZZ14" s="870"/>
      <c r="KAA14" s="870"/>
      <c r="KAB14" s="870"/>
      <c r="KAC14" s="870"/>
      <c r="KAD14" s="870"/>
      <c r="KAE14" s="870"/>
      <c r="KAF14" s="870"/>
      <c r="KAG14" s="870"/>
      <c r="KAH14" s="870"/>
      <c r="KAI14" s="870"/>
      <c r="KAJ14" s="870"/>
      <c r="KAK14" s="870"/>
      <c r="KAL14" s="870"/>
      <c r="KAM14" s="870"/>
      <c r="KAN14" s="870"/>
      <c r="KAO14" s="870"/>
      <c r="KAP14" s="870"/>
      <c r="KAQ14" s="870"/>
      <c r="KAR14" s="870"/>
      <c r="KAS14" s="870"/>
      <c r="KAT14" s="870"/>
      <c r="KAU14" s="870"/>
      <c r="KAV14" s="870"/>
      <c r="KAW14" s="870"/>
      <c r="KAX14" s="870"/>
      <c r="KAY14" s="870"/>
      <c r="KAZ14" s="870"/>
      <c r="KBA14" s="870"/>
      <c r="KBB14" s="870"/>
      <c r="KBC14" s="870"/>
      <c r="KBD14" s="870"/>
      <c r="KBE14" s="870"/>
      <c r="KBF14" s="870"/>
      <c r="KBG14" s="870"/>
      <c r="KBH14" s="870"/>
      <c r="KBI14" s="870"/>
      <c r="KBJ14" s="870"/>
      <c r="KBK14" s="870"/>
      <c r="KBL14" s="870"/>
      <c r="KBM14" s="870"/>
      <c r="KBN14" s="870"/>
      <c r="KBO14" s="870"/>
      <c r="KBP14" s="870"/>
      <c r="KBQ14" s="870"/>
      <c r="KBR14" s="870"/>
      <c r="KBS14" s="870"/>
      <c r="KBT14" s="870"/>
      <c r="KBU14" s="870"/>
      <c r="KBV14" s="870"/>
      <c r="KBW14" s="870"/>
      <c r="KBX14" s="870"/>
      <c r="KBY14" s="870"/>
      <c r="KBZ14" s="870"/>
      <c r="KCA14" s="870"/>
      <c r="KCB14" s="870"/>
      <c r="KCC14" s="870"/>
      <c r="KCD14" s="870"/>
      <c r="KCE14" s="870"/>
      <c r="KCF14" s="870"/>
      <c r="KCG14" s="870"/>
      <c r="KCH14" s="870"/>
      <c r="KCI14" s="870"/>
      <c r="KCJ14" s="870"/>
      <c r="KCK14" s="870"/>
      <c r="KCL14" s="870"/>
      <c r="KCM14" s="870"/>
      <c r="KCN14" s="870"/>
      <c r="KCO14" s="870"/>
      <c r="KCP14" s="870"/>
      <c r="KCQ14" s="870"/>
      <c r="KCR14" s="870"/>
      <c r="KCS14" s="870"/>
      <c r="KCT14" s="870"/>
      <c r="KCU14" s="870"/>
      <c r="KCV14" s="870"/>
      <c r="KCW14" s="870"/>
      <c r="KCX14" s="870"/>
      <c r="KCY14" s="870"/>
      <c r="KCZ14" s="870"/>
      <c r="KDA14" s="870"/>
      <c r="KDB14" s="870"/>
      <c r="KDC14" s="870"/>
      <c r="KDD14" s="870"/>
      <c r="KDE14" s="870"/>
      <c r="KDF14" s="870"/>
      <c r="KDG14" s="870"/>
      <c r="KDH14" s="870"/>
      <c r="KDI14" s="870"/>
      <c r="KDJ14" s="870"/>
      <c r="KDK14" s="870"/>
      <c r="KDL14" s="870"/>
      <c r="KDM14" s="870"/>
      <c r="KDN14" s="870"/>
      <c r="KDO14" s="870"/>
      <c r="KDP14" s="870"/>
      <c r="KDQ14" s="870"/>
      <c r="KDR14" s="870"/>
      <c r="KDS14" s="870"/>
      <c r="KDT14" s="870"/>
      <c r="KDU14" s="870"/>
      <c r="KDV14" s="870"/>
      <c r="KDW14" s="870"/>
      <c r="KDX14" s="870"/>
      <c r="KDY14" s="870"/>
      <c r="KDZ14" s="870"/>
      <c r="KEA14" s="870"/>
      <c r="KEB14" s="870"/>
      <c r="KEC14" s="870"/>
      <c r="KED14" s="870"/>
      <c r="KEE14" s="870"/>
      <c r="KEF14" s="870"/>
      <c r="KEG14" s="870"/>
      <c r="KEH14" s="870"/>
      <c r="KEI14" s="870"/>
      <c r="KEJ14" s="870"/>
      <c r="KEK14" s="870"/>
      <c r="KEL14" s="870"/>
      <c r="KEM14" s="870"/>
      <c r="KEN14" s="870"/>
      <c r="KEO14" s="870"/>
      <c r="KEP14" s="870"/>
      <c r="KEQ14" s="870"/>
      <c r="KER14" s="870"/>
      <c r="KES14" s="870"/>
      <c r="KET14" s="870"/>
      <c r="KEU14" s="870"/>
      <c r="KEV14" s="870"/>
      <c r="KEW14" s="870"/>
      <c r="KEX14" s="870"/>
      <c r="KEY14" s="870"/>
      <c r="KEZ14" s="870"/>
      <c r="KFA14" s="870"/>
      <c r="KFB14" s="870"/>
      <c r="KFC14" s="870"/>
      <c r="KFD14" s="870"/>
      <c r="KFE14" s="870"/>
      <c r="KFF14" s="870"/>
      <c r="KFG14" s="870"/>
      <c r="KFH14" s="870"/>
      <c r="KFI14" s="870"/>
      <c r="KFJ14" s="870"/>
      <c r="KFK14" s="870"/>
      <c r="KFL14" s="870"/>
      <c r="KFM14" s="870"/>
      <c r="KFN14" s="870"/>
      <c r="KFO14" s="870"/>
      <c r="KFP14" s="870"/>
      <c r="KFQ14" s="870"/>
      <c r="KFR14" s="870"/>
      <c r="KFS14" s="870"/>
      <c r="KFT14" s="870"/>
      <c r="KFU14" s="870"/>
      <c r="KFV14" s="870"/>
      <c r="KFW14" s="870"/>
      <c r="KFX14" s="870"/>
      <c r="KFY14" s="870"/>
      <c r="KFZ14" s="870"/>
      <c r="KGA14" s="870"/>
      <c r="KGB14" s="870"/>
      <c r="KGC14" s="870"/>
      <c r="KGD14" s="870"/>
      <c r="KGE14" s="870"/>
      <c r="KGF14" s="870"/>
      <c r="KGG14" s="870"/>
      <c r="KGH14" s="870"/>
      <c r="KGI14" s="870"/>
      <c r="KGJ14" s="870"/>
      <c r="KGK14" s="870"/>
      <c r="KGL14" s="870"/>
      <c r="KGM14" s="870"/>
      <c r="KGN14" s="870"/>
      <c r="KGO14" s="870"/>
      <c r="KGP14" s="870"/>
      <c r="KGQ14" s="870"/>
      <c r="KGR14" s="870"/>
      <c r="KGS14" s="870"/>
      <c r="KGT14" s="870"/>
      <c r="KGU14" s="870"/>
      <c r="KGV14" s="870"/>
      <c r="KGW14" s="870"/>
      <c r="KGX14" s="870"/>
      <c r="KGY14" s="870"/>
      <c r="KGZ14" s="870"/>
      <c r="KHA14" s="870"/>
      <c r="KHB14" s="870"/>
      <c r="KHC14" s="870"/>
      <c r="KHD14" s="870"/>
      <c r="KHE14" s="870"/>
      <c r="KHF14" s="870"/>
      <c r="KHG14" s="870"/>
      <c r="KHH14" s="870"/>
      <c r="KHI14" s="870"/>
      <c r="KHJ14" s="870"/>
      <c r="KHK14" s="870"/>
      <c r="KHL14" s="870"/>
      <c r="KHM14" s="870"/>
      <c r="KHN14" s="870"/>
      <c r="KHO14" s="870"/>
      <c r="KHP14" s="870"/>
      <c r="KHQ14" s="870"/>
      <c r="KHR14" s="870"/>
      <c r="KHS14" s="870"/>
      <c r="KHT14" s="870"/>
      <c r="KHU14" s="870"/>
      <c r="KHV14" s="870"/>
      <c r="KHW14" s="870"/>
      <c r="KHX14" s="870"/>
      <c r="KHY14" s="870"/>
      <c r="KHZ14" s="870"/>
      <c r="KIA14" s="870"/>
      <c r="KIB14" s="870"/>
      <c r="KIC14" s="870"/>
      <c r="KID14" s="870"/>
      <c r="KIE14" s="870"/>
      <c r="KIF14" s="870"/>
      <c r="KIG14" s="870"/>
      <c r="KIH14" s="870"/>
      <c r="KII14" s="870"/>
      <c r="KIJ14" s="870"/>
      <c r="KIK14" s="870"/>
      <c r="KIL14" s="870"/>
      <c r="KIM14" s="870"/>
      <c r="KIN14" s="870"/>
      <c r="KIO14" s="870"/>
      <c r="KIP14" s="870"/>
      <c r="KIQ14" s="870"/>
      <c r="KIR14" s="870"/>
      <c r="KIS14" s="870"/>
      <c r="KIT14" s="870"/>
      <c r="KIU14" s="870"/>
      <c r="KIV14" s="870"/>
      <c r="KIW14" s="870"/>
      <c r="KIX14" s="870"/>
      <c r="KIY14" s="870"/>
      <c r="KIZ14" s="870"/>
      <c r="KJA14" s="870"/>
      <c r="KJB14" s="870"/>
      <c r="KJC14" s="870"/>
      <c r="KJD14" s="870"/>
      <c r="KJE14" s="870"/>
      <c r="KJF14" s="870"/>
      <c r="KJG14" s="870"/>
      <c r="KJH14" s="870"/>
      <c r="KJI14" s="870"/>
      <c r="KJJ14" s="870"/>
      <c r="KJK14" s="870"/>
      <c r="KJL14" s="870"/>
      <c r="KJM14" s="870"/>
      <c r="KJN14" s="870"/>
      <c r="KJO14" s="870"/>
      <c r="KJP14" s="870"/>
      <c r="KJQ14" s="870"/>
      <c r="KJR14" s="870"/>
      <c r="KJS14" s="870"/>
      <c r="KJT14" s="870"/>
      <c r="KJU14" s="870"/>
      <c r="KJV14" s="870"/>
      <c r="KJW14" s="870"/>
      <c r="KJX14" s="870"/>
      <c r="KJY14" s="870"/>
      <c r="KJZ14" s="870"/>
      <c r="KKA14" s="870"/>
      <c r="KKB14" s="870"/>
      <c r="KKC14" s="870"/>
      <c r="KKD14" s="870"/>
      <c r="KKE14" s="870"/>
      <c r="KKF14" s="870"/>
      <c r="KKG14" s="870"/>
      <c r="KKH14" s="870"/>
      <c r="KKI14" s="870"/>
      <c r="KKJ14" s="870"/>
      <c r="KKK14" s="870"/>
      <c r="KKL14" s="870"/>
      <c r="KKM14" s="870"/>
      <c r="KKN14" s="870"/>
      <c r="KKO14" s="870"/>
      <c r="KKP14" s="870"/>
      <c r="KKQ14" s="870"/>
      <c r="KKR14" s="870"/>
      <c r="KKS14" s="870"/>
      <c r="KKT14" s="870"/>
      <c r="KKU14" s="870"/>
      <c r="KKV14" s="870"/>
      <c r="KKW14" s="870"/>
      <c r="KKX14" s="870"/>
      <c r="KKY14" s="870"/>
      <c r="KKZ14" s="870"/>
      <c r="KLA14" s="870"/>
      <c r="KLB14" s="870"/>
      <c r="KLC14" s="870"/>
      <c r="KLD14" s="870"/>
      <c r="KLE14" s="870"/>
      <c r="KLF14" s="870"/>
      <c r="KLG14" s="870"/>
      <c r="KLH14" s="870"/>
      <c r="KLI14" s="870"/>
      <c r="KLJ14" s="870"/>
      <c r="KLK14" s="870"/>
      <c r="KLL14" s="870"/>
      <c r="KLM14" s="870"/>
      <c r="KLN14" s="870"/>
      <c r="KLO14" s="870"/>
      <c r="KLP14" s="870"/>
      <c r="KLQ14" s="870"/>
      <c r="KLR14" s="870"/>
      <c r="KLS14" s="870"/>
      <c r="KLT14" s="870"/>
      <c r="KLU14" s="870"/>
      <c r="KLV14" s="870"/>
      <c r="KLW14" s="870"/>
      <c r="KLX14" s="870"/>
      <c r="KLY14" s="870"/>
      <c r="KLZ14" s="870"/>
      <c r="KMA14" s="870"/>
      <c r="KMB14" s="870"/>
      <c r="KMC14" s="870"/>
      <c r="KMD14" s="870"/>
      <c r="KME14" s="870"/>
      <c r="KMF14" s="870"/>
      <c r="KMG14" s="870"/>
      <c r="KMH14" s="870"/>
      <c r="KMI14" s="870"/>
      <c r="KMJ14" s="870"/>
      <c r="KMK14" s="870"/>
      <c r="KML14" s="870"/>
      <c r="KMM14" s="870"/>
      <c r="KMN14" s="870"/>
      <c r="KMO14" s="870"/>
      <c r="KMP14" s="870"/>
      <c r="KMQ14" s="870"/>
      <c r="KMR14" s="870"/>
      <c r="KMS14" s="870"/>
      <c r="KMT14" s="870"/>
      <c r="KMU14" s="870"/>
      <c r="KMV14" s="870"/>
      <c r="KMW14" s="870"/>
      <c r="KMX14" s="870"/>
      <c r="KMY14" s="870"/>
      <c r="KMZ14" s="870"/>
      <c r="KNA14" s="870"/>
      <c r="KNB14" s="870"/>
      <c r="KNC14" s="870"/>
      <c r="KND14" s="870"/>
      <c r="KNE14" s="870"/>
      <c r="KNF14" s="870"/>
      <c r="KNG14" s="870"/>
      <c r="KNH14" s="870"/>
      <c r="KNI14" s="870"/>
      <c r="KNJ14" s="870"/>
      <c r="KNK14" s="870"/>
      <c r="KNL14" s="870"/>
      <c r="KNM14" s="870"/>
      <c r="KNN14" s="870"/>
      <c r="KNO14" s="870"/>
      <c r="KNP14" s="870"/>
      <c r="KNQ14" s="870"/>
      <c r="KNR14" s="870"/>
      <c r="KNS14" s="870"/>
      <c r="KNT14" s="870"/>
      <c r="KNU14" s="870"/>
      <c r="KNV14" s="870"/>
      <c r="KNW14" s="870"/>
      <c r="KNX14" s="870"/>
      <c r="KNY14" s="870"/>
      <c r="KNZ14" s="870"/>
      <c r="KOA14" s="870"/>
      <c r="KOB14" s="870"/>
      <c r="KOC14" s="870"/>
      <c r="KOD14" s="870"/>
      <c r="KOE14" s="870"/>
      <c r="KOF14" s="870"/>
      <c r="KOG14" s="870"/>
      <c r="KOH14" s="870"/>
      <c r="KOI14" s="870"/>
      <c r="KOJ14" s="870"/>
      <c r="KOK14" s="870"/>
      <c r="KOL14" s="870"/>
      <c r="KOM14" s="870"/>
      <c r="KON14" s="870"/>
      <c r="KOO14" s="870"/>
      <c r="KOP14" s="870"/>
      <c r="KOQ14" s="870"/>
      <c r="KOR14" s="870"/>
      <c r="KOS14" s="870"/>
      <c r="KOT14" s="870"/>
      <c r="KOU14" s="870"/>
      <c r="KOV14" s="870"/>
      <c r="KOW14" s="870"/>
      <c r="KOX14" s="870"/>
      <c r="KOY14" s="870"/>
      <c r="KOZ14" s="870"/>
      <c r="KPA14" s="870"/>
      <c r="KPB14" s="870"/>
      <c r="KPC14" s="870"/>
      <c r="KPD14" s="870"/>
      <c r="KPE14" s="870"/>
      <c r="KPF14" s="870"/>
      <c r="KPG14" s="870"/>
      <c r="KPH14" s="870"/>
      <c r="KPI14" s="870"/>
      <c r="KPJ14" s="870"/>
      <c r="KPK14" s="870"/>
      <c r="KPL14" s="870"/>
      <c r="KPM14" s="870"/>
      <c r="KPN14" s="870"/>
      <c r="KPO14" s="870"/>
      <c r="KPP14" s="870"/>
      <c r="KPQ14" s="870"/>
      <c r="KPR14" s="870"/>
      <c r="KPS14" s="870"/>
      <c r="KPT14" s="870"/>
      <c r="KPU14" s="870"/>
      <c r="KPV14" s="870"/>
      <c r="KPW14" s="870"/>
      <c r="KPX14" s="870"/>
      <c r="KPY14" s="870"/>
      <c r="KPZ14" s="870"/>
      <c r="KQA14" s="870"/>
      <c r="KQB14" s="870"/>
      <c r="KQC14" s="870"/>
      <c r="KQD14" s="870"/>
      <c r="KQE14" s="870"/>
      <c r="KQF14" s="870"/>
      <c r="KQG14" s="870"/>
      <c r="KQH14" s="870"/>
      <c r="KQI14" s="870"/>
      <c r="KQJ14" s="870"/>
      <c r="KQK14" s="870"/>
      <c r="KQL14" s="870"/>
      <c r="KQM14" s="870"/>
      <c r="KQN14" s="870"/>
      <c r="KQO14" s="870"/>
      <c r="KQP14" s="870"/>
      <c r="KQQ14" s="870"/>
      <c r="KQR14" s="870"/>
      <c r="KQS14" s="870"/>
      <c r="KQT14" s="870"/>
      <c r="KQU14" s="870"/>
      <c r="KQV14" s="870"/>
      <c r="KQW14" s="870"/>
      <c r="KQX14" s="870"/>
      <c r="KQY14" s="870"/>
      <c r="KQZ14" s="870"/>
      <c r="KRA14" s="870"/>
      <c r="KRB14" s="870"/>
      <c r="KRC14" s="870"/>
      <c r="KRD14" s="870"/>
      <c r="KRE14" s="870"/>
      <c r="KRF14" s="870"/>
      <c r="KRG14" s="870"/>
      <c r="KRH14" s="870"/>
      <c r="KRI14" s="870"/>
      <c r="KRJ14" s="870"/>
      <c r="KRK14" s="870"/>
      <c r="KRL14" s="870"/>
      <c r="KRM14" s="870"/>
      <c r="KRN14" s="870"/>
      <c r="KRO14" s="870"/>
      <c r="KRP14" s="870"/>
      <c r="KRQ14" s="870"/>
      <c r="KRR14" s="870"/>
      <c r="KRS14" s="870"/>
      <c r="KRT14" s="870"/>
      <c r="KRU14" s="870"/>
      <c r="KRV14" s="870"/>
      <c r="KRW14" s="870"/>
      <c r="KRX14" s="870"/>
      <c r="KRY14" s="870"/>
      <c r="KRZ14" s="870"/>
      <c r="KSA14" s="870"/>
      <c r="KSB14" s="870"/>
      <c r="KSC14" s="870"/>
      <c r="KSD14" s="870"/>
      <c r="KSE14" s="870"/>
      <c r="KSF14" s="870"/>
      <c r="KSG14" s="870"/>
      <c r="KSH14" s="870"/>
      <c r="KSI14" s="870"/>
      <c r="KSJ14" s="870"/>
      <c r="KSK14" s="870"/>
      <c r="KSL14" s="870"/>
      <c r="KSM14" s="870"/>
      <c r="KSN14" s="870"/>
      <c r="KSO14" s="870"/>
      <c r="KSP14" s="870"/>
      <c r="KSQ14" s="870"/>
      <c r="KSR14" s="870"/>
      <c r="KSS14" s="870"/>
      <c r="KST14" s="870"/>
      <c r="KSU14" s="870"/>
      <c r="KSV14" s="870"/>
      <c r="KSW14" s="870"/>
      <c r="KSX14" s="870"/>
      <c r="KSY14" s="870"/>
      <c r="KSZ14" s="870"/>
      <c r="KTA14" s="870"/>
      <c r="KTB14" s="870"/>
      <c r="KTC14" s="870"/>
      <c r="KTD14" s="870"/>
      <c r="KTE14" s="870"/>
      <c r="KTF14" s="870"/>
      <c r="KTG14" s="870"/>
      <c r="KTH14" s="870"/>
      <c r="KTI14" s="870"/>
      <c r="KTJ14" s="870"/>
      <c r="KTK14" s="870"/>
      <c r="KTL14" s="870"/>
      <c r="KTM14" s="870"/>
      <c r="KTN14" s="870"/>
      <c r="KTO14" s="870"/>
      <c r="KTP14" s="870"/>
      <c r="KTQ14" s="870"/>
      <c r="KTR14" s="870"/>
      <c r="KTS14" s="870"/>
      <c r="KTT14" s="870"/>
      <c r="KTU14" s="870"/>
      <c r="KTV14" s="870"/>
      <c r="KTW14" s="870"/>
      <c r="KTX14" s="870"/>
      <c r="KTY14" s="870"/>
      <c r="KTZ14" s="870"/>
      <c r="KUA14" s="870"/>
      <c r="KUB14" s="870"/>
      <c r="KUC14" s="870"/>
      <c r="KUD14" s="870"/>
      <c r="KUE14" s="870"/>
      <c r="KUF14" s="870"/>
      <c r="KUG14" s="870"/>
      <c r="KUH14" s="870"/>
      <c r="KUI14" s="870"/>
      <c r="KUJ14" s="870"/>
      <c r="KUK14" s="870"/>
      <c r="KUL14" s="870"/>
      <c r="KUM14" s="870"/>
      <c r="KUN14" s="870"/>
      <c r="KUO14" s="870"/>
      <c r="KUP14" s="870"/>
      <c r="KUQ14" s="870"/>
      <c r="KUR14" s="870"/>
      <c r="KUS14" s="870"/>
      <c r="KUT14" s="870"/>
      <c r="KUU14" s="870"/>
      <c r="KUV14" s="870"/>
      <c r="KUW14" s="870"/>
      <c r="KUX14" s="870"/>
      <c r="KUY14" s="870"/>
      <c r="KUZ14" s="870"/>
      <c r="KVA14" s="870"/>
      <c r="KVB14" s="870"/>
      <c r="KVC14" s="870"/>
      <c r="KVD14" s="870"/>
      <c r="KVE14" s="870"/>
      <c r="KVF14" s="870"/>
      <c r="KVG14" s="870"/>
      <c r="KVH14" s="870"/>
      <c r="KVI14" s="870"/>
      <c r="KVJ14" s="870"/>
      <c r="KVK14" s="870"/>
      <c r="KVL14" s="870"/>
      <c r="KVM14" s="870"/>
      <c r="KVN14" s="870"/>
      <c r="KVO14" s="870"/>
      <c r="KVP14" s="870"/>
      <c r="KVQ14" s="870"/>
      <c r="KVR14" s="870"/>
      <c r="KVS14" s="870"/>
      <c r="KVT14" s="870"/>
      <c r="KVU14" s="870"/>
      <c r="KVV14" s="870"/>
      <c r="KVW14" s="870"/>
      <c r="KVX14" s="870"/>
      <c r="KVY14" s="870"/>
      <c r="KVZ14" s="870"/>
      <c r="KWA14" s="870"/>
      <c r="KWB14" s="870"/>
      <c r="KWC14" s="870"/>
      <c r="KWD14" s="870"/>
      <c r="KWE14" s="870"/>
      <c r="KWF14" s="870"/>
      <c r="KWG14" s="870"/>
      <c r="KWH14" s="870"/>
      <c r="KWI14" s="870"/>
      <c r="KWJ14" s="870"/>
      <c r="KWK14" s="870"/>
      <c r="KWL14" s="870"/>
      <c r="KWM14" s="870"/>
      <c r="KWN14" s="870"/>
      <c r="KWO14" s="870"/>
      <c r="KWP14" s="870"/>
      <c r="KWQ14" s="870"/>
      <c r="KWR14" s="870"/>
      <c r="KWS14" s="870"/>
      <c r="KWT14" s="870"/>
      <c r="KWU14" s="870"/>
      <c r="KWV14" s="870"/>
      <c r="KWW14" s="870"/>
      <c r="KWX14" s="870"/>
      <c r="KWY14" s="870"/>
      <c r="KWZ14" s="870"/>
      <c r="KXA14" s="870"/>
      <c r="KXB14" s="870"/>
      <c r="KXC14" s="870"/>
      <c r="KXD14" s="870"/>
      <c r="KXE14" s="870"/>
      <c r="KXF14" s="870"/>
      <c r="KXG14" s="870"/>
      <c r="KXH14" s="870"/>
      <c r="KXI14" s="870"/>
      <c r="KXJ14" s="870"/>
      <c r="KXK14" s="870"/>
      <c r="KXL14" s="870"/>
      <c r="KXM14" s="870"/>
      <c r="KXN14" s="870"/>
      <c r="KXO14" s="870"/>
      <c r="KXP14" s="870"/>
      <c r="KXQ14" s="870"/>
      <c r="KXR14" s="870"/>
      <c r="KXS14" s="870"/>
      <c r="KXT14" s="870"/>
      <c r="KXU14" s="870"/>
      <c r="KXV14" s="870"/>
      <c r="KXW14" s="870"/>
      <c r="KXX14" s="870"/>
      <c r="KXY14" s="870"/>
      <c r="KXZ14" s="870"/>
      <c r="KYA14" s="870"/>
      <c r="KYB14" s="870"/>
      <c r="KYC14" s="870"/>
      <c r="KYD14" s="870"/>
      <c r="KYE14" s="870"/>
      <c r="KYF14" s="870"/>
      <c r="KYG14" s="870"/>
      <c r="KYH14" s="870"/>
      <c r="KYI14" s="870"/>
      <c r="KYJ14" s="870"/>
      <c r="KYK14" s="870"/>
      <c r="KYL14" s="870"/>
      <c r="KYM14" s="870"/>
      <c r="KYN14" s="870"/>
      <c r="KYO14" s="870"/>
      <c r="KYP14" s="870"/>
      <c r="KYQ14" s="870"/>
      <c r="KYR14" s="870"/>
      <c r="KYS14" s="870"/>
      <c r="KYT14" s="870"/>
      <c r="KYU14" s="870"/>
      <c r="KYV14" s="870"/>
      <c r="KYW14" s="870"/>
      <c r="KYX14" s="870"/>
      <c r="KYY14" s="870"/>
      <c r="KYZ14" s="870"/>
      <c r="KZA14" s="870"/>
      <c r="KZB14" s="870"/>
      <c r="KZC14" s="870"/>
      <c r="KZD14" s="870"/>
      <c r="KZE14" s="870"/>
      <c r="KZF14" s="870"/>
      <c r="KZG14" s="870"/>
      <c r="KZH14" s="870"/>
      <c r="KZI14" s="870"/>
      <c r="KZJ14" s="870"/>
      <c r="KZK14" s="870"/>
      <c r="KZL14" s="870"/>
      <c r="KZM14" s="870"/>
      <c r="KZN14" s="870"/>
      <c r="KZO14" s="870"/>
      <c r="KZP14" s="870"/>
      <c r="KZQ14" s="870"/>
      <c r="KZR14" s="870"/>
      <c r="KZS14" s="870"/>
      <c r="KZT14" s="870"/>
      <c r="KZU14" s="870"/>
      <c r="KZV14" s="870"/>
      <c r="KZW14" s="870"/>
      <c r="KZX14" s="870"/>
      <c r="KZY14" s="870"/>
      <c r="KZZ14" s="870"/>
      <c r="LAA14" s="870"/>
      <c r="LAB14" s="870"/>
      <c r="LAC14" s="870"/>
      <c r="LAD14" s="870"/>
      <c r="LAE14" s="870"/>
      <c r="LAF14" s="870"/>
      <c r="LAG14" s="870"/>
      <c r="LAH14" s="870"/>
      <c r="LAI14" s="870"/>
      <c r="LAJ14" s="870"/>
      <c r="LAK14" s="870"/>
      <c r="LAL14" s="870"/>
      <c r="LAM14" s="870"/>
      <c r="LAN14" s="870"/>
      <c r="LAO14" s="870"/>
      <c r="LAP14" s="870"/>
      <c r="LAQ14" s="870"/>
      <c r="LAR14" s="870"/>
      <c r="LAS14" s="870"/>
      <c r="LAT14" s="870"/>
      <c r="LAU14" s="870"/>
      <c r="LAV14" s="870"/>
      <c r="LAW14" s="870"/>
      <c r="LAX14" s="870"/>
      <c r="LAY14" s="870"/>
      <c r="LAZ14" s="870"/>
      <c r="LBA14" s="870"/>
      <c r="LBB14" s="870"/>
      <c r="LBC14" s="870"/>
      <c r="LBD14" s="870"/>
      <c r="LBE14" s="870"/>
      <c r="LBF14" s="870"/>
      <c r="LBG14" s="870"/>
      <c r="LBH14" s="870"/>
      <c r="LBI14" s="870"/>
      <c r="LBJ14" s="870"/>
      <c r="LBK14" s="870"/>
      <c r="LBL14" s="870"/>
      <c r="LBM14" s="870"/>
      <c r="LBN14" s="870"/>
      <c r="LBO14" s="870"/>
      <c r="LBP14" s="870"/>
      <c r="LBQ14" s="870"/>
      <c r="LBR14" s="870"/>
      <c r="LBS14" s="870"/>
      <c r="LBT14" s="870"/>
      <c r="LBU14" s="870"/>
      <c r="LBV14" s="870"/>
      <c r="LBW14" s="870"/>
      <c r="LBX14" s="870"/>
      <c r="LBY14" s="870"/>
      <c r="LBZ14" s="870"/>
      <c r="LCA14" s="870"/>
      <c r="LCB14" s="870"/>
      <c r="LCC14" s="870"/>
      <c r="LCD14" s="870"/>
      <c r="LCE14" s="870"/>
      <c r="LCF14" s="870"/>
      <c r="LCG14" s="870"/>
      <c r="LCH14" s="870"/>
      <c r="LCI14" s="870"/>
      <c r="LCJ14" s="870"/>
      <c r="LCK14" s="870"/>
      <c r="LCL14" s="870"/>
      <c r="LCM14" s="870"/>
      <c r="LCN14" s="870"/>
      <c r="LCO14" s="870"/>
      <c r="LCP14" s="870"/>
      <c r="LCQ14" s="870"/>
      <c r="LCR14" s="870"/>
      <c r="LCS14" s="870"/>
      <c r="LCT14" s="870"/>
      <c r="LCU14" s="870"/>
      <c r="LCV14" s="870"/>
      <c r="LCW14" s="870"/>
      <c r="LCX14" s="870"/>
      <c r="LCY14" s="870"/>
      <c r="LCZ14" s="870"/>
      <c r="LDA14" s="870"/>
      <c r="LDB14" s="870"/>
      <c r="LDC14" s="870"/>
      <c r="LDD14" s="870"/>
      <c r="LDE14" s="870"/>
      <c r="LDF14" s="870"/>
      <c r="LDG14" s="870"/>
      <c r="LDH14" s="870"/>
      <c r="LDI14" s="870"/>
      <c r="LDJ14" s="870"/>
      <c r="LDK14" s="870"/>
      <c r="LDL14" s="870"/>
      <c r="LDM14" s="870"/>
      <c r="LDN14" s="870"/>
      <c r="LDO14" s="870"/>
      <c r="LDP14" s="870"/>
      <c r="LDQ14" s="870"/>
      <c r="LDR14" s="870"/>
      <c r="LDS14" s="870"/>
      <c r="LDT14" s="870"/>
      <c r="LDU14" s="870"/>
      <c r="LDV14" s="870"/>
      <c r="LDW14" s="870"/>
      <c r="LDX14" s="870"/>
      <c r="LDY14" s="870"/>
      <c r="LDZ14" s="870"/>
      <c r="LEA14" s="870"/>
      <c r="LEB14" s="870"/>
      <c r="LEC14" s="870"/>
      <c r="LED14" s="870"/>
      <c r="LEE14" s="870"/>
      <c r="LEF14" s="870"/>
      <c r="LEG14" s="870"/>
      <c r="LEH14" s="870"/>
      <c r="LEI14" s="870"/>
      <c r="LEJ14" s="870"/>
      <c r="LEK14" s="870"/>
      <c r="LEL14" s="870"/>
      <c r="LEM14" s="870"/>
      <c r="LEN14" s="870"/>
      <c r="LEO14" s="870"/>
      <c r="LEP14" s="870"/>
      <c r="LEQ14" s="870"/>
      <c r="LER14" s="870"/>
      <c r="LES14" s="870"/>
      <c r="LET14" s="870"/>
      <c r="LEU14" s="870"/>
      <c r="LEV14" s="870"/>
      <c r="LEW14" s="870"/>
      <c r="LEX14" s="870"/>
      <c r="LEY14" s="870"/>
      <c r="LEZ14" s="870"/>
      <c r="LFA14" s="870"/>
      <c r="LFB14" s="870"/>
      <c r="LFC14" s="870"/>
      <c r="LFD14" s="870"/>
      <c r="LFE14" s="870"/>
      <c r="LFF14" s="870"/>
      <c r="LFG14" s="870"/>
      <c r="LFH14" s="870"/>
      <c r="LFI14" s="870"/>
      <c r="LFJ14" s="870"/>
      <c r="LFK14" s="870"/>
      <c r="LFL14" s="870"/>
      <c r="LFM14" s="870"/>
      <c r="LFN14" s="870"/>
      <c r="LFO14" s="870"/>
      <c r="LFP14" s="870"/>
      <c r="LFQ14" s="870"/>
      <c r="LFR14" s="870"/>
      <c r="LFS14" s="870"/>
      <c r="LFT14" s="870"/>
      <c r="LFU14" s="870"/>
      <c r="LFV14" s="870"/>
      <c r="LFW14" s="870"/>
      <c r="LFX14" s="870"/>
      <c r="LFY14" s="870"/>
      <c r="LFZ14" s="870"/>
      <c r="LGA14" s="870"/>
      <c r="LGB14" s="870"/>
      <c r="LGC14" s="870"/>
      <c r="LGD14" s="870"/>
      <c r="LGE14" s="870"/>
      <c r="LGF14" s="870"/>
      <c r="LGG14" s="870"/>
      <c r="LGH14" s="870"/>
      <c r="LGI14" s="870"/>
      <c r="LGJ14" s="870"/>
      <c r="LGK14" s="870"/>
      <c r="LGL14" s="870"/>
      <c r="LGM14" s="870"/>
      <c r="LGN14" s="870"/>
      <c r="LGO14" s="870"/>
      <c r="LGP14" s="870"/>
      <c r="LGQ14" s="870"/>
      <c r="LGR14" s="870"/>
      <c r="LGS14" s="870"/>
      <c r="LGT14" s="870"/>
      <c r="LGU14" s="870"/>
      <c r="LGV14" s="870"/>
      <c r="LGW14" s="870"/>
      <c r="LGX14" s="870"/>
      <c r="LGY14" s="870"/>
      <c r="LGZ14" s="870"/>
      <c r="LHA14" s="870"/>
      <c r="LHB14" s="870"/>
      <c r="LHC14" s="870"/>
      <c r="LHD14" s="870"/>
      <c r="LHE14" s="870"/>
      <c r="LHF14" s="870"/>
      <c r="LHG14" s="870"/>
      <c r="LHH14" s="870"/>
      <c r="LHI14" s="870"/>
      <c r="LHJ14" s="870"/>
      <c r="LHK14" s="870"/>
      <c r="LHL14" s="870"/>
      <c r="LHM14" s="870"/>
      <c r="LHN14" s="870"/>
      <c r="LHO14" s="870"/>
      <c r="LHP14" s="870"/>
      <c r="LHQ14" s="870"/>
      <c r="LHR14" s="870"/>
      <c r="LHS14" s="870"/>
      <c r="LHT14" s="870"/>
      <c r="LHU14" s="870"/>
      <c r="LHV14" s="870"/>
      <c r="LHW14" s="870"/>
      <c r="LHX14" s="870"/>
      <c r="LHY14" s="870"/>
      <c r="LHZ14" s="870"/>
      <c r="LIA14" s="870"/>
      <c r="LIB14" s="870"/>
      <c r="LIC14" s="870"/>
      <c r="LID14" s="870"/>
      <c r="LIE14" s="870"/>
      <c r="LIF14" s="870"/>
      <c r="LIG14" s="870"/>
      <c r="LIH14" s="870"/>
      <c r="LII14" s="870"/>
      <c r="LIJ14" s="870"/>
      <c r="LIK14" s="870"/>
      <c r="LIL14" s="870"/>
      <c r="LIM14" s="870"/>
      <c r="LIN14" s="870"/>
      <c r="LIO14" s="870"/>
      <c r="LIP14" s="870"/>
      <c r="LIQ14" s="870"/>
      <c r="LIR14" s="870"/>
      <c r="LIS14" s="870"/>
      <c r="LIT14" s="870"/>
      <c r="LIU14" s="870"/>
      <c r="LIV14" s="870"/>
      <c r="LIW14" s="870"/>
      <c r="LIX14" s="870"/>
      <c r="LIY14" s="870"/>
      <c r="LIZ14" s="870"/>
      <c r="LJA14" s="870"/>
      <c r="LJB14" s="870"/>
      <c r="LJC14" s="870"/>
      <c r="LJD14" s="870"/>
      <c r="LJE14" s="870"/>
      <c r="LJF14" s="870"/>
      <c r="LJG14" s="870"/>
      <c r="LJH14" s="870"/>
      <c r="LJI14" s="870"/>
      <c r="LJJ14" s="870"/>
      <c r="LJK14" s="870"/>
      <c r="LJL14" s="870"/>
      <c r="LJM14" s="870"/>
      <c r="LJN14" s="870"/>
      <c r="LJO14" s="870"/>
      <c r="LJP14" s="870"/>
      <c r="LJQ14" s="870"/>
      <c r="LJR14" s="870"/>
      <c r="LJS14" s="870"/>
      <c r="LJT14" s="870"/>
      <c r="LJU14" s="870"/>
      <c r="LJV14" s="870"/>
      <c r="LJW14" s="870"/>
      <c r="LJX14" s="870"/>
      <c r="LJY14" s="870"/>
      <c r="LJZ14" s="870"/>
      <c r="LKA14" s="870"/>
      <c r="LKB14" s="870"/>
      <c r="LKC14" s="870"/>
      <c r="LKD14" s="870"/>
      <c r="LKE14" s="870"/>
      <c r="LKF14" s="870"/>
      <c r="LKG14" s="870"/>
      <c r="LKH14" s="870"/>
      <c r="LKI14" s="870"/>
      <c r="LKJ14" s="870"/>
      <c r="LKK14" s="870"/>
      <c r="LKL14" s="870"/>
      <c r="LKM14" s="870"/>
      <c r="LKN14" s="870"/>
      <c r="LKO14" s="870"/>
      <c r="LKP14" s="870"/>
      <c r="LKQ14" s="870"/>
      <c r="LKR14" s="870"/>
      <c r="LKS14" s="870"/>
      <c r="LKT14" s="870"/>
      <c r="LKU14" s="870"/>
      <c r="LKV14" s="870"/>
      <c r="LKW14" s="870"/>
      <c r="LKX14" s="870"/>
      <c r="LKY14" s="870"/>
      <c r="LKZ14" s="870"/>
      <c r="LLA14" s="870"/>
      <c r="LLB14" s="870"/>
      <c r="LLC14" s="870"/>
      <c r="LLD14" s="870"/>
      <c r="LLE14" s="870"/>
      <c r="LLF14" s="870"/>
      <c r="LLG14" s="870"/>
      <c r="LLH14" s="870"/>
      <c r="LLI14" s="870"/>
      <c r="LLJ14" s="870"/>
      <c r="LLK14" s="870"/>
      <c r="LLL14" s="870"/>
      <c r="LLM14" s="870"/>
      <c r="LLN14" s="870"/>
      <c r="LLO14" s="870"/>
      <c r="LLP14" s="870"/>
      <c r="LLQ14" s="870"/>
      <c r="LLR14" s="870"/>
      <c r="LLS14" s="870"/>
      <c r="LLT14" s="870"/>
      <c r="LLU14" s="870"/>
      <c r="LLV14" s="870"/>
      <c r="LLW14" s="870"/>
      <c r="LLX14" s="870"/>
      <c r="LLY14" s="870"/>
      <c r="LLZ14" s="870"/>
      <c r="LMA14" s="870"/>
      <c r="LMB14" s="870"/>
      <c r="LMC14" s="870"/>
      <c r="LMD14" s="870"/>
      <c r="LME14" s="870"/>
      <c r="LMF14" s="870"/>
      <c r="LMG14" s="870"/>
      <c r="LMH14" s="870"/>
      <c r="LMI14" s="870"/>
      <c r="LMJ14" s="870"/>
      <c r="LMK14" s="870"/>
      <c r="LML14" s="870"/>
      <c r="LMM14" s="870"/>
      <c r="LMN14" s="870"/>
      <c r="LMO14" s="870"/>
      <c r="LMP14" s="870"/>
      <c r="LMQ14" s="870"/>
      <c r="LMR14" s="870"/>
      <c r="LMS14" s="870"/>
      <c r="LMT14" s="870"/>
      <c r="LMU14" s="870"/>
      <c r="LMV14" s="870"/>
      <c r="LMW14" s="870"/>
      <c r="LMX14" s="870"/>
      <c r="LMY14" s="870"/>
      <c r="LMZ14" s="870"/>
      <c r="LNA14" s="870"/>
      <c r="LNB14" s="870"/>
      <c r="LNC14" s="870"/>
      <c r="LND14" s="870"/>
      <c r="LNE14" s="870"/>
      <c r="LNF14" s="870"/>
      <c r="LNG14" s="870"/>
      <c r="LNH14" s="870"/>
      <c r="LNI14" s="870"/>
      <c r="LNJ14" s="870"/>
      <c r="LNK14" s="870"/>
      <c r="LNL14" s="870"/>
      <c r="LNM14" s="870"/>
      <c r="LNN14" s="870"/>
      <c r="LNO14" s="870"/>
      <c r="LNP14" s="870"/>
      <c r="LNQ14" s="870"/>
      <c r="LNR14" s="870"/>
      <c r="LNS14" s="870"/>
      <c r="LNT14" s="870"/>
      <c r="LNU14" s="870"/>
      <c r="LNV14" s="870"/>
      <c r="LNW14" s="870"/>
      <c r="LNX14" s="870"/>
      <c r="LNY14" s="870"/>
      <c r="LNZ14" s="870"/>
      <c r="LOA14" s="870"/>
      <c r="LOB14" s="870"/>
      <c r="LOC14" s="870"/>
      <c r="LOD14" s="870"/>
      <c r="LOE14" s="870"/>
      <c r="LOF14" s="870"/>
      <c r="LOG14" s="870"/>
      <c r="LOH14" s="870"/>
      <c r="LOI14" s="870"/>
      <c r="LOJ14" s="870"/>
      <c r="LOK14" s="870"/>
      <c r="LOL14" s="870"/>
      <c r="LOM14" s="870"/>
      <c r="LON14" s="870"/>
      <c r="LOO14" s="870"/>
      <c r="LOP14" s="870"/>
      <c r="LOQ14" s="870"/>
      <c r="LOR14" s="870"/>
      <c r="LOS14" s="870"/>
      <c r="LOT14" s="870"/>
      <c r="LOU14" s="870"/>
      <c r="LOV14" s="870"/>
      <c r="LOW14" s="870"/>
      <c r="LOX14" s="870"/>
      <c r="LOY14" s="870"/>
      <c r="LOZ14" s="870"/>
      <c r="LPA14" s="870"/>
      <c r="LPB14" s="870"/>
      <c r="LPC14" s="870"/>
      <c r="LPD14" s="870"/>
      <c r="LPE14" s="870"/>
      <c r="LPF14" s="870"/>
      <c r="LPG14" s="870"/>
      <c r="LPH14" s="870"/>
      <c r="LPI14" s="870"/>
      <c r="LPJ14" s="870"/>
      <c r="LPK14" s="870"/>
      <c r="LPL14" s="870"/>
      <c r="LPM14" s="870"/>
      <c r="LPN14" s="870"/>
      <c r="LPO14" s="870"/>
      <c r="LPP14" s="870"/>
      <c r="LPQ14" s="870"/>
      <c r="LPR14" s="870"/>
      <c r="LPS14" s="870"/>
      <c r="LPT14" s="870"/>
      <c r="LPU14" s="870"/>
      <c r="LPV14" s="870"/>
      <c r="LPW14" s="870"/>
      <c r="LPX14" s="870"/>
      <c r="LPY14" s="870"/>
      <c r="LPZ14" s="870"/>
      <c r="LQA14" s="870"/>
      <c r="LQB14" s="870"/>
      <c r="LQC14" s="870"/>
      <c r="LQD14" s="870"/>
      <c r="LQE14" s="870"/>
      <c r="LQF14" s="870"/>
      <c r="LQG14" s="870"/>
      <c r="LQH14" s="870"/>
      <c r="LQI14" s="870"/>
      <c r="LQJ14" s="870"/>
      <c r="LQK14" s="870"/>
      <c r="LQL14" s="870"/>
      <c r="LQM14" s="870"/>
      <c r="LQN14" s="870"/>
      <c r="LQO14" s="870"/>
      <c r="LQP14" s="870"/>
      <c r="LQQ14" s="870"/>
      <c r="LQR14" s="870"/>
      <c r="LQS14" s="870"/>
      <c r="LQT14" s="870"/>
      <c r="LQU14" s="870"/>
      <c r="LQV14" s="870"/>
      <c r="LQW14" s="870"/>
      <c r="LQX14" s="870"/>
      <c r="LQY14" s="870"/>
      <c r="LQZ14" s="870"/>
      <c r="LRA14" s="870"/>
      <c r="LRB14" s="870"/>
      <c r="LRC14" s="870"/>
      <c r="LRD14" s="870"/>
      <c r="LRE14" s="870"/>
      <c r="LRF14" s="870"/>
      <c r="LRG14" s="870"/>
      <c r="LRH14" s="870"/>
      <c r="LRI14" s="870"/>
      <c r="LRJ14" s="870"/>
      <c r="LRK14" s="870"/>
      <c r="LRL14" s="870"/>
      <c r="LRM14" s="870"/>
      <c r="LRN14" s="870"/>
      <c r="LRO14" s="870"/>
      <c r="LRP14" s="870"/>
      <c r="LRQ14" s="870"/>
      <c r="LRR14" s="870"/>
      <c r="LRS14" s="870"/>
      <c r="LRT14" s="870"/>
      <c r="LRU14" s="870"/>
      <c r="LRV14" s="870"/>
      <c r="LRW14" s="870"/>
      <c r="LRX14" s="870"/>
      <c r="LRY14" s="870"/>
      <c r="LRZ14" s="870"/>
      <c r="LSA14" s="870"/>
      <c r="LSB14" s="870"/>
      <c r="LSC14" s="870"/>
      <c r="LSD14" s="870"/>
      <c r="LSE14" s="870"/>
      <c r="LSF14" s="870"/>
      <c r="LSG14" s="870"/>
      <c r="LSH14" s="870"/>
      <c r="LSI14" s="870"/>
      <c r="LSJ14" s="870"/>
      <c r="LSK14" s="870"/>
      <c r="LSL14" s="870"/>
      <c r="LSM14" s="870"/>
      <c r="LSN14" s="870"/>
      <c r="LSO14" s="870"/>
      <c r="LSP14" s="870"/>
      <c r="LSQ14" s="870"/>
      <c r="LSR14" s="870"/>
      <c r="LSS14" s="870"/>
      <c r="LST14" s="870"/>
      <c r="LSU14" s="870"/>
      <c r="LSV14" s="870"/>
      <c r="LSW14" s="870"/>
      <c r="LSX14" s="870"/>
      <c r="LSY14" s="870"/>
      <c r="LSZ14" s="870"/>
      <c r="LTA14" s="870"/>
      <c r="LTB14" s="870"/>
      <c r="LTC14" s="870"/>
      <c r="LTD14" s="870"/>
      <c r="LTE14" s="870"/>
      <c r="LTF14" s="870"/>
      <c r="LTG14" s="870"/>
      <c r="LTH14" s="870"/>
      <c r="LTI14" s="870"/>
      <c r="LTJ14" s="870"/>
      <c r="LTK14" s="870"/>
      <c r="LTL14" s="870"/>
      <c r="LTM14" s="870"/>
      <c r="LTN14" s="870"/>
      <c r="LTO14" s="870"/>
      <c r="LTP14" s="870"/>
      <c r="LTQ14" s="870"/>
      <c r="LTR14" s="870"/>
      <c r="LTS14" s="870"/>
      <c r="LTT14" s="870"/>
      <c r="LTU14" s="870"/>
      <c r="LTV14" s="870"/>
      <c r="LTW14" s="870"/>
      <c r="LTX14" s="870"/>
      <c r="LTY14" s="870"/>
      <c r="LTZ14" s="870"/>
      <c r="LUA14" s="870"/>
      <c r="LUB14" s="870"/>
      <c r="LUC14" s="870"/>
      <c r="LUD14" s="870"/>
      <c r="LUE14" s="870"/>
      <c r="LUF14" s="870"/>
      <c r="LUG14" s="870"/>
      <c r="LUH14" s="870"/>
      <c r="LUI14" s="870"/>
      <c r="LUJ14" s="870"/>
      <c r="LUK14" s="870"/>
      <c r="LUL14" s="870"/>
      <c r="LUM14" s="870"/>
      <c r="LUN14" s="870"/>
      <c r="LUO14" s="870"/>
      <c r="LUP14" s="870"/>
      <c r="LUQ14" s="870"/>
      <c r="LUR14" s="870"/>
      <c r="LUS14" s="870"/>
      <c r="LUT14" s="870"/>
      <c r="LUU14" s="870"/>
      <c r="LUV14" s="870"/>
      <c r="LUW14" s="870"/>
      <c r="LUX14" s="870"/>
      <c r="LUY14" s="870"/>
      <c r="LUZ14" s="870"/>
      <c r="LVA14" s="870"/>
      <c r="LVB14" s="870"/>
      <c r="LVC14" s="870"/>
      <c r="LVD14" s="870"/>
      <c r="LVE14" s="870"/>
      <c r="LVF14" s="870"/>
      <c r="LVG14" s="870"/>
      <c r="LVH14" s="870"/>
      <c r="LVI14" s="870"/>
      <c r="LVJ14" s="870"/>
      <c r="LVK14" s="870"/>
      <c r="LVL14" s="870"/>
      <c r="LVM14" s="870"/>
      <c r="LVN14" s="870"/>
      <c r="LVO14" s="870"/>
      <c r="LVP14" s="870"/>
      <c r="LVQ14" s="870"/>
      <c r="LVR14" s="870"/>
      <c r="LVS14" s="870"/>
      <c r="LVT14" s="870"/>
      <c r="LVU14" s="870"/>
      <c r="LVV14" s="870"/>
      <c r="LVW14" s="870"/>
      <c r="LVX14" s="870"/>
      <c r="LVY14" s="870"/>
      <c r="LVZ14" s="870"/>
      <c r="LWA14" s="870"/>
      <c r="LWB14" s="870"/>
      <c r="LWC14" s="870"/>
      <c r="LWD14" s="870"/>
      <c r="LWE14" s="870"/>
      <c r="LWF14" s="870"/>
      <c r="LWG14" s="870"/>
      <c r="LWH14" s="870"/>
      <c r="LWI14" s="870"/>
      <c r="LWJ14" s="870"/>
      <c r="LWK14" s="870"/>
      <c r="LWL14" s="870"/>
      <c r="LWM14" s="870"/>
      <c r="LWN14" s="870"/>
      <c r="LWO14" s="870"/>
      <c r="LWP14" s="870"/>
      <c r="LWQ14" s="870"/>
      <c r="LWR14" s="870"/>
      <c r="LWS14" s="870"/>
      <c r="LWT14" s="870"/>
      <c r="LWU14" s="870"/>
      <c r="LWV14" s="870"/>
      <c r="LWW14" s="870"/>
      <c r="LWX14" s="870"/>
      <c r="LWY14" s="870"/>
      <c r="LWZ14" s="870"/>
      <c r="LXA14" s="870"/>
      <c r="LXB14" s="870"/>
      <c r="LXC14" s="870"/>
      <c r="LXD14" s="870"/>
      <c r="LXE14" s="870"/>
      <c r="LXF14" s="870"/>
      <c r="LXG14" s="870"/>
      <c r="LXH14" s="870"/>
      <c r="LXI14" s="870"/>
      <c r="LXJ14" s="870"/>
      <c r="LXK14" s="870"/>
      <c r="LXL14" s="870"/>
      <c r="LXM14" s="870"/>
      <c r="LXN14" s="870"/>
      <c r="LXO14" s="870"/>
      <c r="LXP14" s="870"/>
      <c r="LXQ14" s="870"/>
      <c r="LXR14" s="870"/>
      <c r="LXS14" s="870"/>
      <c r="LXT14" s="870"/>
      <c r="LXU14" s="870"/>
      <c r="LXV14" s="870"/>
      <c r="LXW14" s="870"/>
      <c r="LXX14" s="870"/>
      <c r="LXY14" s="870"/>
      <c r="LXZ14" s="870"/>
      <c r="LYA14" s="870"/>
      <c r="LYB14" s="870"/>
      <c r="LYC14" s="870"/>
      <c r="LYD14" s="870"/>
      <c r="LYE14" s="870"/>
      <c r="LYF14" s="870"/>
      <c r="LYG14" s="870"/>
      <c r="LYH14" s="870"/>
      <c r="LYI14" s="870"/>
      <c r="LYJ14" s="870"/>
      <c r="LYK14" s="870"/>
      <c r="LYL14" s="870"/>
      <c r="LYM14" s="870"/>
      <c r="LYN14" s="870"/>
      <c r="LYO14" s="870"/>
      <c r="LYP14" s="870"/>
      <c r="LYQ14" s="870"/>
      <c r="LYR14" s="870"/>
      <c r="LYS14" s="870"/>
      <c r="LYT14" s="870"/>
      <c r="LYU14" s="870"/>
      <c r="LYV14" s="870"/>
      <c r="LYW14" s="870"/>
      <c r="LYX14" s="870"/>
      <c r="LYY14" s="870"/>
      <c r="LYZ14" s="870"/>
      <c r="LZA14" s="870"/>
      <c r="LZB14" s="870"/>
      <c r="LZC14" s="870"/>
      <c r="LZD14" s="870"/>
      <c r="LZE14" s="870"/>
      <c r="LZF14" s="870"/>
      <c r="LZG14" s="870"/>
      <c r="LZH14" s="870"/>
      <c r="LZI14" s="870"/>
      <c r="LZJ14" s="870"/>
      <c r="LZK14" s="870"/>
      <c r="LZL14" s="870"/>
      <c r="LZM14" s="870"/>
      <c r="LZN14" s="870"/>
      <c r="LZO14" s="870"/>
      <c r="LZP14" s="870"/>
      <c r="LZQ14" s="870"/>
      <c r="LZR14" s="870"/>
      <c r="LZS14" s="870"/>
      <c r="LZT14" s="870"/>
      <c r="LZU14" s="870"/>
      <c r="LZV14" s="870"/>
      <c r="LZW14" s="870"/>
      <c r="LZX14" s="870"/>
      <c r="LZY14" s="870"/>
      <c r="LZZ14" s="870"/>
      <c r="MAA14" s="870"/>
      <c r="MAB14" s="870"/>
      <c r="MAC14" s="870"/>
      <c r="MAD14" s="870"/>
      <c r="MAE14" s="870"/>
      <c r="MAF14" s="870"/>
      <c r="MAG14" s="870"/>
      <c r="MAH14" s="870"/>
      <c r="MAI14" s="870"/>
      <c r="MAJ14" s="870"/>
      <c r="MAK14" s="870"/>
      <c r="MAL14" s="870"/>
      <c r="MAM14" s="870"/>
      <c r="MAN14" s="870"/>
      <c r="MAO14" s="870"/>
      <c r="MAP14" s="870"/>
      <c r="MAQ14" s="870"/>
      <c r="MAR14" s="870"/>
      <c r="MAS14" s="870"/>
      <c r="MAT14" s="870"/>
      <c r="MAU14" s="870"/>
      <c r="MAV14" s="870"/>
      <c r="MAW14" s="870"/>
      <c r="MAX14" s="870"/>
      <c r="MAY14" s="870"/>
      <c r="MAZ14" s="870"/>
      <c r="MBA14" s="870"/>
      <c r="MBB14" s="870"/>
      <c r="MBC14" s="870"/>
      <c r="MBD14" s="870"/>
      <c r="MBE14" s="870"/>
      <c r="MBF14" s="870"/>
      <c r="MBG14" s="870"/>
      <c r="MBH14" s="870"/>
      <c r="MBI14" s="870"/>
      <c r="MBJ14" s="870"/>
      <c r="MBK14" s="870"/>
      <c r="MBL14" s="870"/>
      <c r="MBM14" s="870"/>
      <c r="MBN14" s="870"/>
      <c r="MBO14" s="870"/>
      <c r="MBP14" s="870"/>
      <c r="MBQ14" s="870"/>
      <c r="MBR14" s="870"/>
      <c r="MBS14" s="870"/>
      <c r="MBT14" s="870"/>
      <c r="MBU14" s="870"/>
      <c r="MBV14" s="870"/>
      <c r="MBW14" s="870"/>
      <c r="MBX14" s="870"/>
      <c r="MBY14" s="870"/>
      <c r="MBZ14" s="870"/>
      <c r="MCA14" s="870"/>
      <c r="MCB14" s="870"/>
      <c r="MCC14" s="870"/>
      <c r="MCD14" s="870"/>
      <c r="MCE14" s="870"/>
      <c r="MCF14" s="870"/>
      <c r="MCG14" s="870"/>
      <c r="MCH14" s="870"/>
      <c r="MCI14" s="870"/>
      <c r="MCJ14" s="870"/>
      <c r="MCK14" s="870"/>
      <c r="MCL14" s="870"/>
      <c r="MCM14" s="870"/>
      <c r="MCN14" s="870"/>
      <c r="MCO14" s="870"/>
      <c r="MCP14" s="870"/>
      <c r="MCQ14" s="870"/>
      <c r="MCR14" s="870"/>
      <c r="MCS14" s="870"/>
      <c r="MCT14" s="870"/>
      <c r="MCU14" s="870"/>
      <c r="MCV14" s="870"/>
      <c r="MCW14" s="870"/>
      <c r="MCX14" s="870"/>
      <c r="MCY14" s="870"/>
      <c r="MCZ14" s="870"/>
      <c r="MDA14" s="870"/>
      <c r="MDB14" s="870"/>
      <c r="MDC14" s="870"/>
      <c r="MDD14" s="870"/>
      <c r="MDE14" s="870"/>
      <c r="MDF14" s="870"/>
      <c r="MDG14" s="870"/>
      <c r="MDH14" s="870"/>
      <c r="MDI14" s="870"/>
      <c r="MDJ14" s="870"/>
      <c r="MDK14" s="870"/>
      <c r="MDL14" s="870"/>
      <c r="MDM14" s="870"/>
      <c r="MDN14" s="870"/>
      <c r="MDO14" s="870"/>
      <c r="MDP14" s="870"/>
      <c r="MDQ14" s="870"/>
      <c r="MDR14" s="870"/>
      <c r="MDS14" s="870"/>
      <c r="MDT14" s="870"/>
      <c r="MDU14" s="870"/>
      <c r="MDV14" s="870"/>
      <c r="MDW14" s="870"/>
      <c r="MDX14" s="870"/>
      <c r="MDY14" s="870"/>
      <c r="MDZ14" s="870"/>
      <c r="MEA14" s="870"/>
      <c r="MEB14" s="870"/>
      <c r="MEC14" s="870"/>
      <c r="MED14" s="870"/>
      <c r="MEE14" s="870"/>
      <c r="MEF14" s="870"/>
      <c r="MEG14" s="870"/>
      <c r="MEH14" s="870"/>
      <c r="MEI14" s="870"/>
      <c r="MEJ14" s="870"/>
      <c r="MEK14" s="870"/>
      <c r="MEL14" s="870"/>
      <c r="MEM14" s="870"/>
      <c r="MEN14" s="870"/>
      <c r="MEO14" s="870"/>
      <c r="MEP14" s="870"/>
      <c r="MEQ14" s="870"/>
      <c r="MER14" s="870"/>
      <c r="MES14" s="870"/>
      <c r="MET14" s="870"/>
      <c r="MEU14" s="870"/>
      <c r="MEV14" s="870"/>
      <c r="MEW14" s="870"/>
      <c r="MEX14" s="870"/>
      <c r="MEY14" s="870"/>
      <c r="MEZ14" s="870"/>
      <c r="MFA14" s="870"/>
      <c r="MFB14" s="870"/>
      <c r="MFC14" s="870"/>
      <c r="MFD14" s="870"/>
      <c r="MFE14" s="870"/>
      <c r="MFF14" s="870"/>
      <c r="MFG14" s="870"/>
      <c r="MFH14" s="870"/>
      <c r="MFI14" s="870"/>
      <c r="MFJ14" s="870"/>
      <c r="MFK14" s="870"/>
      <c r="MFL14" s="870"/>
      <c r="MFM14" s="870"/>
      <c r="MFN14" s="870"/>
      <c r="MFO14" s="870"/>
      <c r="MFP14" s="870"/>
      <c r="MFQ14" s="870"/>
      <c r="MFR14" s="870"/>
      <c r="MFS14" s="870"/>
      <c r="MFT14" s="870"/>
      <c r="MFU14" s="870"/>
      <c r="MFV14" s="870"/>
      <c r="MFW14" s="870"/>
      <c r="MFX14" s="870"/>
      <c r="MFY14" s="870"/>
      <c r="MFZ14" s="870"/>
      <c r="MGA14" s="870"/>
      <c r="MGB14" s="870"/>
      <c r="MGC14" s="870"/>
      <c r="MGD14" s="870"/>
      <c r="MGE14" s="870"/>
      <c r="MGF14" s="870"/>
      <c r="MGG14" s="870"/>
      <c r="MGH14" s="870"/>
      <c r="MGI14" s="870"/>
      <c r="MGJ14" s="870"/>
      <c r="MGK14" s="870"/>
      <c r="MGL14" s="870"/>
      <c r="MGM14" s="870"/>
      <c r="MGN14" s="870"/>
      <c r="MGO14" s="870"/>
      <c r="MGP14" s="870"/>
      <c r="MGQ14" s="870"/>
      <c r="MGR14" s="870"/>
      <c r="MGS14" s="870"/>
      <c r="MGT14" s="870"/>
      <c r="MGU14" s="870"/>
      <c r="MGV14" s="870"/>
      <c r="MGW14" s="870"/>
      <c r="MGX14" s="870"/>
      <c r="MGY14" s="870"/>
      <c r="MGZ14" s="870"/>
      <c r="MHA14" s="870"/>
      <c r="MHB14" s="870"/>
      <c r="MHC14" s="870"/>
      <c r="MHD14" s="870"/>
      <c r="MHE14" s="870"/>
      <c r="MHF14" s="870"/>
      <c r="MHG14" s="870"/>
      <c r="MHH14" s="870"/>
      <c r="MHI14" s="870"/>
      <c r="MHJ14" s="870"/>
      <c r="MHK14" s="870"/>
      <c r="MHL14" s="870"/>
      <c r="MHM14" s="870"/>
      <c r="MHN14" s="870"/>
      <c r="MHO14" s="870"/>
      <c r="MHP14" s="870"/>
      <c r="MHQ14" s="870"/>
      <c r="MHR14" s="870"/>
      <c r="MHS14" s="870"/>
      <c r="MHT14" s="870"/>
      <c r="MHU14" s="870"/>
      <c r="MHV14" s="870"/>
      <c r="MHW14" s="870"/>
      <c r="MHX14" s="870"/>
      <c r="MHY14" s="870"/>
      <c r="MHZ14" s="870"/>
      <c r="MIA14" s="870"/>
      <c r="MIB14" s="870"/>
      <c r="MIC14" s="870"/>
      <c r="MID14" s="870"/>
      <c r="MIE14" s="870"/>
      <c r="MIF14" s="870"/>
      <c r="MIG14" s="870"/>
      <c r="MIH14" s="870"/>
      <c r="MII14" s="870"/>
      <c r="MIJ14" s="870"/>
      <c r="MIK14" s="870"/>
      <c r="MIL14" s="870"/>
      <c r="MIM14" s="870"/>
      <c r="MIN14" s="870"/>
      <c r="MIO14" s="870"/>
      <c r="MIP14" s="870"/>
      <c r="MIQ14" s="870"/>
      <c r="MIR14" s="870"/>
      <c r="MIS14" s="870"/>
      <c r="MIT14" s="870"/>
      <c r="MIU14" s="870"/>
      <c r="MIV14" s="870"/>
      <c r="MIW14" s="870"/>
      <c r="MIX14" s="870"/>
      <c r="MIY14" s="870"/>
      <c r="MIZ14" s="870"/>
      <c r="MJA14" s="870"/>
      <c r="MJB14" s="870"/>
      <c r="MJC14" s="870"/>
      <c r="MJD14" s="870"/>
      <c r="MJE14" s="870"/>
      <c r="MJF14" s="870"/>
      <c r="MJG14" s="870"/>
      <c r="MJH14" s="870"/>
      <c r="MJI14" s="870"/>
      <c r="MJJ14" s="870"/>
      <c r="MJK14" s="870"/>
      <c r="MJL14" s="870"/>
      <c r="MJM14" s="870"/>
      <c r="MJN14" s="870"/>
      <c r="MJO14" s="870"/>
      <c r="MJP14" s="870"/>
      <c r="MJQ14" s="870"/>
      <c r="MJR14" s="870"/>
      <c r="MJS14" s="870"/>
      <c r="MJT14" s="870"/>
      <c r="MJU14" s="870"/>
      <c r="MJV14" s="870"/>
      <c r="MJW14" s="870"/>
      <c r="MJX14" s="870"/>
      <c r="MJY14" s="870"/>
      <c r="MJZ14" s="870"/>
      <c r="MKA14" s="870"/>
      <c r="MKB14" s="870"/>
      <c r="MKC14" s="870"/>
      <c r="MKD14" s="870"/>
      <c r="MKE14" s="870"/>
      <c r="MKF14" s="870"/>
      <c r="MKG14" s="870"/>
      <c r="MKH14" s="870"/>
      <c r="MKI14" s="870"/>
      <c r="MKJ14" s="870"/>
      <c r="MKK14" s="870"/>
      <c r="MKL14" s="870"/>
      <c r="MKM14" s="870"/>
      <c r="MKN14" s="870"/>
      <c r="MKO14" s="870"/>
      <c r="MKP14" s="870"/>
      <c r="MKQ14" s="870"/>
      <c r="MKR14" s="870"/>
      <c r="MKS14" s="870"/>
      <c r="MKT14" s="870"/>
      <c r="MKU14" s="870"/>
      <c r="MKV14" s="870"/>
      <c r="MKW14" s="870"/>
      <c r="MKX14" s="870"/>
      <c r="MKY14" s="870"/>
      <c r="MKZ14" s="870"/>
      <c r="MLA14" s="870"/>
      <c r="MLB14" s="870"/>
      <c r="MLC14" s="870"/>
      <c r="MLD14" s="870"/>
      <c r="MLE14" s="870"/>
      <c r="MLF14" s="870"/>
      <c r="MLG14" s="870"/>
      <c r="MLH14" s="870"/>
      <c r="MLI14" s="870"/>
      <c r="MLJ14" s="870"/>
      <c r="MLK14" s="870"/>
      <c r="MLL14" s="870"/>
      <c r="MLM14" s="870"/>
      <c r="MLN14" s="870"/>
      <c r="MLO14" s="870"/>
      <c r="MLP14" s="870"/>
      <c r="MLQ14" s="870"/>
      <c r="MLR14" s="870"/>
      <c r="MLS14" s="870"/>
      <c r="MLT14" s="870"/>
      <c r="MLU14" s="870"/>
      <c r="MLV14" s="870"/>
      <c r="MLW14" s="870"/>
      <c r="MLX14" s="870"/>
      <c r="MLY14" s="870"/>
      <c r="MLZ14" s="870"/>
      <c r="MMA14" s="870"/>
      <c r="MMB14" s="870"/>
      <c r="MMC14" s="870"/>
      <c r="MMD14" s="870"/>
      <c r="MME14" s="870"/>
      <c r="MMF14" s="870"/>
      <c r="MMG14" s="870"/>
      <c r="MMH14" s="870"/>
      <c r="MMI14" s="870"/>
      <c r="MMJ14" s="870"/>
      <c r="MMK14" s="870"/>
      <c r="MML14" s="870"/>
      <c r="MMM14" s="870"/>
      <c r="MMN14" s="870"/>
      <c r="MMO14" s="870"/>
      <c r="MMP14" s="870"/>
      <c r="MMQ14" s="870"/>
      <c r="MMR14" s="870"/>
      <c r="MMS14" s="870"/>
      <c r="MMT14" s="870"/>
      <c r="MMU14" s="870"/>
      <c r="MMV14" s="870"/>
      <c r="MMW14" s="870"/>
      <c r="MMX14" s="870"/>
      <c r="MMY14" s="870"/>
      <c r="MMZ14" s="870"/>
      <c r="MNA14" s="870"/>
      <c r="MNB14" s="870"/>
      <c r="MNC14" s="870"/>
      <c r="MND14" s="870"/>
      <c r="MNE14" s="870"/>
      <c r="MNF14" s="870"/>
      <c r="MNG14" s="870"/>
      <c r="MNH14" s="870"/>
      <c r="MNI14" s="870"/>
      <c r="MNJ14" s="870"/>
      <c r="MNK14" s="870"/>
      <c r="MNL14" s="870"/>
      <c r="MNM14" s="870"/>
      <c r="MNN14" s="870"/>
      <c r="MNO14" s="870"/>
      <c r="MNP14" s="870"/>
      <c r="MNQ14" s="870"/>
      <c r="MNR14" s="870"/>
      <c r="MNS14" s="870"/>
      <c r="MNT14" s="870"/>
      <c r="MNU14" s="870"/>
      <c r="MNV14" s="870"/>
      <c r="MNW14" s="870"/>
      <c r="MNX14" s="870"/>
      <c r="MNY14" s="870"/>
      <c r="MNZ14" s="870"/>
      <c r="MOA14" s="870"/>
      <c r="MOB14" s="870"/>
      <c r="MOC14" s="870"/>
      <c r="MOD14" s="870"/>
      <c r="MOE14" s="870"/>
      <c r="MOF14" s="870"/>
      <c r="MOG14" s="870"/>
      <c r="MOH14" s="870"/>
      <c r="MOI14" s="870"/>
      <c r="MOJ14" s="870"/>
      <c r="MOK14" s="870"/>
      <c r="MOL14" s="870"/>
      <c r="MOM14" s="870"/>
      <c r="MON14" s="870"/>
      <c r="MOO14" s="870"/>
      <c r="MOP14" s="870"/>
      <c r="MOQ14" s="870"/>
      <c r="MOR14" s="870"/>
      <c r="MOS14" s="870"/>
      <c r="MOT14" s="870"/>
      <c r="MOU14" s="870"/>
      <c r="MOV14" s="870"/>
      <c r="MOW14" s="870"/>
      <c r="MOX14" s="870"/>
      <c r="MOY14" s="870"/>
      <c r="MOZ14" s="870"/>
      <c r="MPA14" s="870"/>
      <c r="MPB14" s="870"/>
      <c r="MPC14" s="870"/>
      <c r="MPD14" s="870"/>
      <c r="MPE14" s="870"/>
      <c r="MPF14" s="870"/>
      <c r="MPG14" s="870"/>
      <c r="MPH14" s="870"/>
      <c r="MPI14" s="870"/>
      <c r="MPJ14" s="870"/>
      <c r="MPK14" s="870"/>
      <c r="MPL14" s="870"/>
      <c r="MPM14" s="870"/>
      <c r="MPN14" s="870"/>
      <c r="MPO14" s="870"/>
      <c r="MPP14" s="870"/>
      <c r="MPQ14" s="870"/>
      <c r="MPR14" s="870"/>
      <c r="MPS14" s="870"/>
      <c r="MPT14" s="870"/>
      <c r="MPU14" s="870"/>
      <c r="MPV14" s="870"/>
      <c r="MPW14" s="870"/>
      <c r="MPX14" s="870"/>
      <c r="MPY14" s="870"/>
      <c r="MPZ14" s="870"/>
      <c r="MQA14" s="870"/>
      <c r="MQB14" s="870"/>
      <c r="MQC14" s="870"/>
      <c r="MQD14" s="870"/>
      <c r="MQE14" s="870"/>
      <c r="MQF14" s="870"/>
      <c r="MQG14" s="870"/>
      <c r="MQH14" s="870"/>
      <c r="MQI14" s="870"/>
      <c r="MQJ14" s="870"/>
      <c r="MQK14" s="870"/>
      <c r="MQL14" s="870"/>
      <c r="MQM14" s="870"/>
      <c r="MQN14" s="870"/>
      <c r="MQO14" s="870"/>
      <c r="MQP14" s="870"/>
      <c r="MQQ14" s="870"/>
      <c r="MQR14" s="870"/>
      <c r="MQS14" s="870"/>
      <c r="MQT14" s="870"/>
      <c r="MQU14" s="870"/>
      <c r="MQV14" s="870"/>
      <c r="MQW14" s="870"/>
      <c r="MQX14" s="870"/>
      <c r="MQY14" s="870"/>
      <c r="MQZ14" s="870"/>
      <c r="MRA14" s="870"/>
      <c r="MRB14" s="870"/>
      <c r="MRC14" s="870"/>
      <c r="MRD14" s="870"/>
      <c r="MRE14" s="870"/>
      <c r="MRF14" s="870"/>
      <c r="MRG14" s="870"/>
      <c r="MRH14" s="870"/>
      <c r="MRI14" s="870"/>
      <c r="MRJ14" s="870"/>
      <c r="MRK14" s="870"/>
      <c r="MRL14" s="870"/>
      <c r="MRM14" s="870"/>
      <c r="MRN14" s="870"/>
      <c r="MRO14" s="870"/>
      <c r="MRP14" s="870"/>
      <c r="MRQ14" s="870"/>
      <c r="MRR14" s="870"/>
      <c r="MRS14" s="870"/>
      <c r="MRT14" s="870"/>
      <c r="MRU14" s="870"/>
      <c r="MRV14" s="870"/>
      <c r="MRW14" s="870"/>
      <c r="MRX14" s="870"/>
      <c r="MRY14" s="870"/>
      <c r="MRZ14" s="870"/>
      <c r="MSA14" s="870"/>
      <c r="MSB14" s="870"/>
      <c r="MSC14" s="870"/>
      <c r="MSD14" s="870"/>
      <c r="MSE14" s="870"/>
      <c r="MSF14" s="870"/>
      <c r="MSG14" s="870"/>
      <c r="MSH14" s="870"/>
      <c r="MSI14" s="870"/>
      <c r="MSJ14" s="870"/>
      <c r="MSK14" s="870"/>
      <c r="MSL14" s="870"/>
      <c r="MSM14" s="870"/>
      <c r="MSN14" s="870"/>
      <c r="MSO14" s="870"/>
      <c r="MSP14" s="870"/>
      <c r="MSQ14" s="870"/>
      <c r="MSR14" s="870"/>
      <c r="MSS14" s="870"/>
      <c r="MST14" s="870"/>
      <c r="MSU14" s="870"/>
      <c r="MSV14" s="870"/>
      <c r="MSW14" s="870"/>
      <c r="MSX14" s="870"/>
      <c r="MSY14" s="870"/>
      <c r="MSZ14" s="870"/>
      <c r="MTA14" s="870"/>
      <c r="MTB14" s="870"/>
      <c r="MTC14" s="870"/>
      <c r="MTD14" s="870"/>
      <c r="MTE14" s="870"/>
      <c r="MTF14" s="870"/>
      <c r="MTG14" s="870"/>
      <c r="MTH14" s="870"/>
      <c r="MTI14" s="870"/>
      <c r="MTJ14" s="870"/>
      <c r="MTK14" s="870"/>
      <c r="MTL14" s="870"/>
      <c r="MTM14" s="870"/>
      <c r="MTN14" s="870"/>
      <c r="MTO14" s="870"/>
      <c r="MTP14" s="870"/>
      <c r="MTQ14" s="870"/>
      <c r="MTR14" s="870"/>
      <c r="MTS14" s="870"/>
      <c r="MTT14" s="870"/>
      <c r="MTU14" s="870"/>
      <c r="MTV14" s="870"/>
      <c r="MTW14" s="870"/>
      <c r="MTX14" s="870"/>
      <c r="MTY14" s="870"/>
      <c r="MTZ14" s="870"/>
      <c r="MUA14" s="870"/>
      <c r="MUB14" s="870"/>
      <c r="MUC14" s="870"/>
      <c r="MUD14" s="870"/>
      <c r="MUE14" s="870"/>
      <c r="MUF14" s="870"/>
      <c r="MUG14" s="870"/>
      <c r="MUH14" s="870"/>
      <c r="MUI14" s="870"/>
      <c r="MUJ14" s="870"/>
      <c r="MUK14" s="870"/>
      <c r="MUL14" s="870"/>
      <c r="MUM14" s="870"/>
      <c r="MUN14" s="870"/>
      <c r="MUO14" s="870"/>
      <c r="MUP14" s="870"/>
      <c r="MUQ14" s="870"/>
      <c r="MUR14" s="870"/>
      <c r="MUS14" s="870"/>
      <c r="MUT14" s="870"/>
      <c r="MUU14" s="870"/>
      <c r="MUV14" s="870"/>
      <c r="MUW14" s="870"/>
      <c r="MUX14" s="870"/>
      <c r="MUY14" s="870"/>
      <c r="MUZ14" s="870"/>
      <c r="MVA14" s="870"/>
      <c r="MVB14" s="870"/>
      <c r="MVC14" s="870"/>
      <c r="MVD14" s="870"/>
      <c r="MVE14" s="870"/>
      <c r="MVF14" s="870"/>
      <c r="MVG14" s="870"/>
      <c r="MVH14" s="870"/>
      <c r="MVI14" s="870"/>
      <c r="MVJ14" s="870"/>
      <c r="MVK14" s="870"/>
      <c r="MVL14" s="870"/>
      <c r="MVM14" s="870"/>
      <c r="MVN14" s="870"/>
      <c r="MVO14" s="870"/>
      <c r="MVP14" s="870"/>
      <c r="MVQ14" s="870"/>
      <c r="MVR14" s="870"/>
      <c r="MVS14" s="870"/>
      <c r="MVT14" s="870"/>
      <c r="MVU14" s="870"/>
      <c r="MVV14" s="870"/>
      <c r="MVW14" s="870"/>
      <c r="MVX14" s="870"/>
      <c r="MVY14" s="870"/>
      <c r="MVZ14" s="870"/>
      <c r="MWA14" s="870"/>
      <c r="MWB14" s="870"/>
      <c r="MWC14" s="870"/>
      <c r="MWD14" s="870"/>
      <c r="MWE14" s="870"/>
      <c r="MWF14" s="870"/>
      <c r="MWG14" s="870"/>
      <c r="MWH14" s="870"/>
      <c r="MWI14" s="870"/>
      <c r="MWJ14" s="870"/>
      <c r="MWK14" s="870"/>
      <c r="MWL14" s="870"/>
      <c r="MWM14" s="870"/>
      <c r="MWN14" s="870"/>
      <c r="MWO14" s="870"/>
      <c r="MWP14" s="870"/>
      <c r="MWQ14" s="870"/>
      <c r="MWR14" s="870"/>
      <c r="MWS14" s="870"/>
      <c r="MWT14" s="870"/>
      <c r="MWU14" s="870"/>
      <c r="MWV14" s="870"/>
      <c r="MWW14" s="870"/>
      <c r="MWX14" s="870"/>
      <c r="MWY14" s="870"/>
      <c r="MWZ14" s="870"/>
      <c r="MXA14" s="870"/>
      <c r="MXB14" s="870"/>
      <c r="MXC14" s="870"/>
      <c r="MXD14" s="870"/>
      <c r="MXE14" s="870"/>
      <c r="MXF14" s="870"/>
      <c r="MXG14" s="870"/>
      <c r="MXH14" s="870"/>
      <c r="MXI14" s="870"/>
      <c r="MXJ14" s="870"/>
      <c r="MXK14" s="870"/>
      <c r="MXL14" s="870"/>
      <c r="MXM14" s="870"/>
      <c r="MXN14" s="870"/>
      <c r="MXO14" s="870"/>
      <c r="MXP14" s="870"/>
      <c r="MXQ14" s="870"/>
      <c r="MXR14" s="870"/>
      <c r="MXS14" s="870"/>
      <c r="MXT14" s="870"/>
      <c r="MXU14" s="870"/>
      <c r="MXV14" s="870"/>
      <c r="MXW14" s="870"/>
      <c r="MXX14" s="870"/>
      <c r="MXY14" s="870"/>
      <c r="MXZ14" s="870"/>
      <c r="MYA14" s="870"/>
      <c r="MYB14" s="870"/>
      <c r="MYC14" s="870"/>
      <c r="MYD14" s="870"/>
      <c r="MYE14" s="870"/>
      <c r="MYF14" s="870"/>
      <c r="MYG14" s="870"/>
      <c r="MYH14" s="870"/>
      <c r="MYI14" s="870"/>
      <c r="MYJ14" s="870"/>
      <c r="MYK14" s="870"/>
      <c r="MYL14" s="870"/>
      <c r="MYM14" s="870"/>
      <c r="MYN14" s="870"/>
      <c r="MYO14" s="870"/>
      <c r="MYP14" s="870"/>
      <c r="MYQ14" s="870"/>
      <c r="MYR14" s="870"/>
      <c r="MYS14" s="870"/>
      <c r="MYT14" s="870"/>
      <c r="MYU14" s="870"/>
      <c r="MYV14" s="870"/>
      <c r="MYW14" s="870"/>
      <c r="MYX14" s="870"/>
      <c r="MYY14" s="870"/>
      <c r="MYZ14" s="870"/>
      <c r="MZA14" s="870"/>
      <c r="MZB14" s="870"/>
      <c r="MZC14" s="870"/>
      <c r="MZD14" s="870"/>
      <c r="MZE14" s="870"/>
      <c r="MZF14" s="870"/>
      <c r="MZG14" s="870"/>
      <c r="MZH14" s="870"/>
      <c r="MZI14" s="870"/>
      <c r="MZJ14" s="870"/>
      <c r="MZK14" s="870"/>
      <c r="MZL14" s="870"/>
      <c r="MZM14" s="870"/>
      <c r="MZN14" s="870"/>
      <c r="MZO14" s="870"/>
      <c r="MZP14" s="870"/>
      <c r="MZQ14" s="870"/>
      <c r="MZR14" s="870"/>
      <c r="MZS14" s="870"/>
      <c r="MZT14" s="870"/>
      <c r="MZU14" s="870"/>
      <c r="MZV14" s="870"/>
      <c r="MZW14" s="870"/>
      <c r="MZX14" s="870"/>
      <c r="MZY14" s="870"/>
      <c r="MZZ14" s="870"/>
      <c r="NAA14" s="870"/>
      <c r="NAB14" s="870"/>
      <c r="NAC14" s="870"/>
      <c r="NAD14" s="870"/>
      <c r="NAE14" s="870"/>
      <c r="NAF14" s="870"/>
      <c r="NAG14" s="870"/>
      <c r="NAH14" s="870"/>
      <c r="NAI14" s="870"/>
      <c r="NAJ14" s="870"/>
      <c r="NAK14" s="870"/>
      <c r="NAL14" s="870"/>
      <c r="NAM14" s="870"/>
      <c r="NAN14" s="870"/>
      <c r="NAO14" s="870"/>
      <c r="NAP14" s="870"/>
      <c r="NAQ14" s="870"/>
      <c r="NAR14" s="870"/>
      <c r="NAS14" s="870"/>
      <c r="NAT14" s="870"/>
      <c r="NAU14" s="870"/>
      <c r="NAV14" s="870"/>
      <c r="NAW14" s="870"/>
      <c r="NAX14" s="870"/>
      <c r="NAY14" s="870"/>
      <c r="NAZ14" s="870"/>
      <c r="NBA14" s="870"/>
      <c r="NBB14" s="870"/>
      <c r="NBC14" s="870"/>
      <c r="NBD14" s="870"/>
      <c r="NBE14" s="870"/>
      <c r="NBF14" s="870"/>
      <c r="NBG14" s="870"/>
      <c r="NBH14" s="870"/>
      <c r="NBI14" s="870"/>
      <c r="NBJ14" s="870"/>
      <c r="NBK14" s="870"/>
      <c r="NBL14" s="870"/>
      <c r="NBM14" s="870"/>
      <c r="NBN14" s="870"/>
      <c r="NBO14" s="870"/>
      <c r="NBP14" s="870"/>
      <c r="NBQ14" s="870"/>
      <c r="NBR14" s="870"/>
      <c r="NBS14" s="870"/>
      <c r="NBT14" s="870"/>
      <c r="NBU14" s="870"/>
      <c r="NBV14" s="870"/>
      <c r="NBW14" s="870"/>
      <c r="NBX14" s="870"/>
      <c r="NBY14" s="870"/>
      <c r="NBZ14" s="870"/>
      <c r="NCA14" s="870"/>
      <c r="NCB14" s="870"/>
      <c r="NCC14" s="870"/>
      <c r="NCD14" s="870"/>
      <c r="NCE14" s="870"/>
      <c r="NCF14" s="870"/>
      <c r="NCG14" s="870"/>
      <c r="NCH14" s="870"/>
      <c r="NCI14" s="870"/>
      <c r="NCJ14" s="870"/>
      <c r="NCK14" s="870"/>
      <c r="NCL14" s="870"/>
      <c r="NCM14" s="870"/>
      <c r="NCN14" s="870"/>
      <c r="NCO14" s="870"/>
      <c r="NCP14" s="870"/>
      <c r="NCQ14" s="870"/>
      <c r="NCR14" s="870"/>
      <c r="NCS14" s="870"/>
      <c r="NCT14" s="870"/>
      <c r="NCU14" s="870"/>
      <c r="NCV14" s="870"/>
      <c r="NCW14" s="870"/>
      <c r="NCX14" s="870"/>
      <c r="NCY14" s="870"/>
      <c r="NCZ14" s="870"/>
      <c r="NDA14" s="870"/>
      <c r="NDB14" s="870"/>
      <c r="NDC14" s="870"/>
      <c r="NDD14" s="870"/>
      <c r="NDE14" s="870"/>
      <c r="NDF14" s="870"/>
      <c r="NDG14" s="870"/>
      <c r="NDH14" s="870"/>
      <c r="NDI14" s="870"/>
      <c r="NDJ14" s="870"/>
      <c r="NDK14" s="870"/>
      <c r="NDL14" s="870"/>
      <c r="NDM14" s="870"/>
      <c r="NDN14" s="870"/>
      <c r="NDO14" s="870"/>
      <c r="NDP14" s="870"/>
      <c r="NDQ14" s="870"/>
      <c r="NDR14" s="870"/>
      <c r="NDS14" s="870"/>
      <c r="NDT14" s="870"/>
      <c r="NDU14" s="870"/>
      <c r="NDV14" s="870"/>
      <c r="NDW14" s="870"/>
      <c r="NDX14" s="870"/>
      <c r="NDY14" s="870"/>
      <c r="NDZ14" s="870"/>
      <c r="NEA14" s="870"/>
      <c r="NEB14" s="870"/>
      <c r="NEC14" s="870"/>
      <c r="NED14" s="870"/>
      <c r="NEE14" s="870"/>
      <c r="NEF14" s="870"/>
      <c r="NEG14" s="870"/>
      <c r="NEH14" s="870"/>
      <c r="NEI14" s="870"/>
      <c r="NEJ14" s="870"/>
      <c r="NEK14" s="870"/>
      <c r="NEL14" s="870"/>
      <c r="NEM14" s="870"/>
      <c r="NEN14" s="870"/>
      <c r="NEO14" s="870"/>
      <c r="NEP14" s="870"/>
      <c r="NEQ14" s="870"/>
      <c r="NER14" s="870"/>
      <c r="NES14" s="870"/>
      <c r="NET14" s="870"/>
      <c r="NEU14" s="870"/>
      <c r="NEV14" s="870"/>
      <c r="NEW14" s="870"/>
      <c r="NEX14" s="870"/>
      <c r="NEY14" s="870"/>
      <c r="NEZ14" s="870"/>
      <c r="NFA14" s="870"/>
      <c r="NFB14" s="870"/>
      <c r="NFC14" s="870"/>
      <c r="NFD14" s="870"/>
      <c r="NFE14" s="870"/>
      <c r="NFF14" s="870"/>
      <c r="NFG14" s="870"/>
      <c r="NFH14" s="870"/>
      <c r="NFI14" s="870"/>
      <c r="NFJ14" s="870"/>
      <c r="NFK14" s="870"/>
      <c r="NFL14" s="870"/>
      <c r="NFM14" s="870"/>
      <c r="NFN14" s="870"/>
      <c r="NFO14" s="870"/>
      <c r="NFP14" s="870"/>
      <c r="NFQ14" s="870"/>
      <c r="NFR14" s="870"/>
      <c r="NFS14" s="870"/>
      <c r="NFT14" s="870"/>
      <c r="NFU14" s="870"/>
      <c r="NFV14" s="870"/>
      <c r="NFW14" s="870"/>
      <c r="NFX14" s="870"/>
      <c r="NFY14" s="870"/>
      <c r="NFZ14" s="870"/>
      <c r="NGA14" s="870"/>
      <c r="NGB14" s="870"/>
      <c r="NGC14" s="870"/>
      <c r="NGD14" s="870"/>
      <c r="NGE14" s="870"/>
      <c r="NGF14" s="870"/>
      <c r="NGG14" s="870"/>
      <c r="NGH14" s="870"/>
      <c r="NGI14" s="870"/>
      <c r="NGJ14" s="870"/>
      <c r="NGK14" s="870"/>
      <c r="NGL14" s="870"/>
      <c r="NGM14" s="870"/>
      <c r="NGN14" s="870"/>
      <c r="NGO14" s="870"/>
      <c r="NGP14" s="870"/>
      <c r="NGQ14" s="870"/>
      <c r="NGR14" s="870"/>
      <c r="NGS14" s="870"/>
      <c r="NGT14" s="870"/>
      <c r="NGU14" s="870"/>
      <c r="NGV14" s="870"/>
      <c r="NGW14" s="870"/>
      <c r="NGX14" s="870"/>
      <c r="NGY14" s="870"/>
      <c r="NGZ14" s="870"/>
      <c r="NHA14" s="870"/>
      <c r="NHB14" s="870"/>
      <c r="NHC14" s="870"/>
      <c r="NHD14" s="870"/>
      <c r="NHE14" s="870"/>
      <c r="NHF14" s="870"/>
      <c r="NHG14" s="870"/>
      <c r="NHH14" s="870"/>
      <c r="NHI14" s="870"/>
      <c r="NHJ14" s="870"/>
      <c r="NHK14" s="870"/>
      <c r="NHL14" s="870"/>
      <c r="NHM14" s="870"/>
      <c r="NHN14" s="870"/>
      <c r="NHO14" s="870"/>
      <c r="NHP14" s="870"/>
      <c r="NHQ14" s="870"/>
      <c r="NHR14" s="870"/>
      <c r="NHS14" s="870"/>
      <c r="NHT14" s="870"/>
      <c r="NHU14" s="870"/>
      <c r="NHV14" s="870"/>
      <c r="NHW14" s="870"/>
      <c r="NHX14" s="870"/>
      <c r="NHY14" s="870"/>
      <c r="NHZ14" s="870"/>
      <c r="NIA14" s="870"/>
      <c r="NIB14" s="870"/>
      <c r="NIC14" s="870"/>
      <c r="NID14" s="870"/>
      <c r="NIE14" s="870"/>
      <c r="NIF14" s="870"/>
      <c r="NIG14" s="870"/>
      <c r="NIH14" s="870"/>
      <c r="NII14" s="870"/>
      <c r="NIJ14" s="870"/>
      <c r="NIK14" s="870"/>
      <c r="NIL14" s="870"/>
      <c r="NIM14" s="870"/>
      <c r="NIN14" s="870"/>
      <c r="NIO14" s="870"/>
      <c r="NIP14" s="870"/>
      <c r="NIQ14" s="870"/>
      <c r="NIR14" s="870"/>
      <c r="NIS14" s="870"/>
      <c r="NIT14" s="870"/>
      <c r="NIU14" s="870"/>
      <c r="NIV14" s="870"/>
      <c r="NIW14" s="870"/>
      <c r="NIX14" s="870"/>
      <c r="NIY14" s="870"/>
      <c r="NIZ14" s="870"/>
      <c r="NJA14" s="870"/>
      <c r="NJB14" s="870"/>
      <c r="NJC14" s="870"/>
      <c r="NJD14" s="870"/>
      <c r="NJE14" s="870"/>
      <c r="NJF14" s="870"/>
      <c r="NJG14" s="870"/>
      <c r="NJH14" s="870"/>
      <c r="NJI14" s="870"/>
      <c r="NJJ14" s="870"/>
      <c r="NJK14" s="870"/>
      <c r="NJL14" s="870"/>
      <c r="NJM14" s="870"/>
      <c r="NJN14" s="870"/>
      <c r="NJO14" s="870"/>
      <c r="NJP14" s="870"/>
      <c r="NJQ14" s="870"/>
      <c r="NJR14" s="870"/>
      <c r="NJS14" s="870"/>
      <c r="NJT14" s="870"/>
      <c r="NJU14" s="870"/>
      <c r="NJV14" s="870"/>
      <c r="NJW14" s="870"/>
      <c r="NJX14" s="870"/>
      <c r="NJY14" s="870"/>
      <c r="NJZ14" s="870"/>
      <c r="NKA14" s="870"/>
      <c r="NKB14" s="870"/>
      <c r="NKC14" s="870"/>
      <c r="NKD14" s="870"/>
      <c r="NKE14" s="870"/>
      <c r="NKF14" s="870"/>
      <c r="NKG14" s="870"/>
      <c r="NKH14" s="870"/>
      <c r="NKI14" s="870"/>
      <c r="NKJ14" s="870"/>
      <c r="NKK14" s="870"/>
      <c r="NKL14" s="870"/>
      <c r="NKM14" s="870"/>
      <c r="NKN14" s="870"/>
      <c r="NKO14" s="870"/>
      <c r="NKP14" s="870"/>
      <c r="NKQ14" s="870"/>
      <c r="NKR14" s="870"/>
      <c r="NKS14" s="870"/>
      <c r="NKT14" s="870"/>
      <c r="NKU14" s="870"/>
      <c r="NKV14" s="870"/>
      <c r="NKW14" s="870"/>
      <c r="NKX14" s="870"/>
      <c r="NKY14" s="870"/>
      <c r="NKZ14" s="870"/>
      <c r="NLA14" s="870"/>
      <c r="NLB14" s="870"/>
      <c r="NLC14" s="870"/>
      <c r="NLD14" s="870"/>
      <c r="NLE14" s="870"/>
      <c r="NLF14" s="870"/>
      <c r="NLG14" s="870"/>
      <c r="NLH14" s="870"/>
      <c r="NLI14" s="870"/>
      <c r="NLJ14" s="870"/>
      <c r="NLK14" s="870"/>
      <c r="NLL14" s="870"/>
      <c r="NLM14" s="870"/>
      <c r="NLN14" s="870"/>
      <c r="NLO14" s="870"/>
      <c r="NLP14" s="870"/>
      <c r="NLQ14" s="870"/>
      <c r="NLR14" s="870"/>
      <c r="NLS14" s="870"/>
      <c r="NLT14" s="870"/>
      <c r="NLU14" s="870"/>
      <c r="NLV14" s="870"/>
      <c r="NLW14" s="870"/>
      <c r="NLX14" s="870"/>
      <c r="NLY14" s="870"/>
      <c r="NLZ14" s="870"/>
      <c r="NMA14" s="870"/>
      <c r="NMB14" s="870"/>
      <c r="NMC14" s="870"/>
      <c r="NMD14" s="870"/>
      <c r="NME14" s="870"/>
      <c r="NMF14" s="870"/>
      <c r="NMG14" s="870"/>
      <c r="NMH14" s="870"/>
      <c r="NMI14" s="870"/>
      <c r="NMJ14" s="870"/>
      <c r="NMK14" s="870"/>
      <c r="NML14" s="870"/>
      <c r="NMM14" s="870"/>
      <c r="NMN14" s="870"/>
      <c r="NMO14" s="870"/>
      <c r="NMP14" s="870"/>
      <c r="NMQ14" s="870"/>
      <c r="NMR14" s="870"/>
      <c r="NMS14" s="870"/>
      <c r="NMT14" s="870"/>
      <c r="NMU14" s="870"/>
      <c r="NMV14" s="870"/>
      <c r="NMW14" s="870"/>
      <c r="NMX14" s="870"/>
      <c r="NMY14" s="870"/>
      <c r="NMZ14" s="870"/>
      <c r="NNA14" s="870"/>
      <c r="NNB14" s="870"/>
      <c r="NNC14" s="870"/>
      <c r="NND14" s="870"/>
      <c r="NNE14" s="870"/>
      <c r="NNF14" s="870"/>
      <c r="NNG14" s="870"/>
      <c r="NNH14" s="870"/>
      <c r="NNI14" s="870"/>
      <c r="NNJ14" s="870"/>
      <c r="NNK14" s="870"/>
      <c r="NNL14" s="870"/>
      <c r="NNM14" s="870"/>
      <c r="NNN14" s="870"/>
      <c r="NNO14" s="870"/>
      <c r="NNP14" s="870"/>
      <c r="NNQ14" s="870"/>
      <c r="NNR14" s="870"/>
      <c r="NNS14" s="870"/>
      <c r="NNT14" s="870"/>
      <c r="NNU14" s="870"/>
      <c r="NNV14" s="870"/>
      <c r="NNW14" s="870"/>
      <c r="NNX14" s="870"/>
      <c r="NNY14" s="870"/>
      <c r="NNZ14" s="870"/>
      <c r="NOA14" s="870"/>
      <c r="NOB14" s="870"/>
      <c r="NOC14" s="870"/>
      <c r="NOD14" s="870"/>
      <c r="NOE14" s="870"/>
      <c r="NOF14" s="870"/>
      <c r="NOG14" s="870"/>
      <c r="NOH14" s="870"/>
      <c r="NOI14" s="870"/>
      <c r="NOJ14" s="870"/>
      <c r="NOK14" s="870"/>
      <c r="NOL14" s="870"/>
      <c r="NOM14" s="870"/>
      <c r="NON14" s="870"/>
      <c r="NOO14" s="870"/>
      <c r="NOP14" s="870"/>
      <c r="NOQ14" s="870"/>
      <c r="NOR14" s="870"/>
      <c r="NOS14" s="870"/>
      <c r="NOT14" s="870"/>
      <c r="NOU14" s="870"/>
      <c r="NOV14" s="870"/>
      <c r="NOW14" s="870"/>
      <c r="NOX14" s="870"/>
      <c r="NOY14" s="870"/>
      <c r="NOZ14" s="870"/>
      <c r="NPA14" s="870"/>
      <c r="NPB14" s="870"/>
      <c r="NPC14" s="870"/>
      <c r="NPD14" s="870"/>
      <c r="NPE14" s="870"/>
      <c r="NPF14" s="870"/>
      <c r="NPG14" s="870"/>
      <c r="NPH14" s="870"/>
      <c r="NPI14" s="870"/>
      <c r="NPJ14" s="870"/>
      <c r="NPK14" s="870"/>
      <c r="NPL14" s="870"/>
      <c r="NPM14" s="870"/>
      <c r="NPN14" s="870"/>
      <c r="NPO14" s="870"/>
      <c r="NPP14" s="870"/>
      <c r="NPQ14" s="870"/>
      <c r="NPR14" s="870"/>
      <c r="NPS14" s="870"/>
      <c r="NPT14" s="870"/>
      <c r="NPU14" s="870"/>
      <c r="NPV14" s="870"/>
      <c r="NPW14" s="870"/>
      <c r="NPX14" s="870"/>
      <c r="NPY14" s="870"/>
      <c r="NPZ14" s="870"/>
      <c r="NQA14" s="870"/>
      <c r="NQB14" s="870"/>
      <c r="NQC14" s="870"/>
      <c r="NQD14" s="870"/>
      <c r="NQE14" s="870"/>
      <c r="NQF14" s="870"/>
      <c r="NQG14" s="870"/>
      <c r="NQH14" s="870"/>
      <c r="NQI14" s="870"/>
      <c r="NQJ14" s="870"/>
      <c r="NQK14" s="870"/>
      <c r="NQL14" s="870"/>
      <c r="NQM14" s="870"/>
      <c r="NQN14" s="870"/>
      <c r="NQO14" s="870"/>
      <c r="NQP14" s="870"/>
      <c r="NQQ14" s="870"/>
      <c r="NQR14" s="870"/>
      <c r="NQS14" s="870"/>
      <c r="NQT14" s="870"/>
      <c r="NQU14" s="870"/>
      <c r="NQV14" s="870"/>
      <c r="NQW14" s="870"/>
      <c r="NQX14" s="870"/>
      <c r="NQY14" s="870"/>
      <c r="NQZ14" s="870"/>
      <c r="NRA14" s="870"/>
      <c r="NRB14" s="870"/>
      <c r="NRC14" s="870"/>
      <c r="NRD14" s="870"/>
      <c r="NRE14" s="870"/>
      <c r="NRF14" s="870"/>
      <c r="NRG14" s="870"/>
      <c r="NRH14" s="870"/>
      <c r="NRI14" s="870"/>
      <c r="NRJ14" s="870"/>
      <c r="NRK14" s="870"/>
      <c r="NRL14" s="870"/>
      <c r="NRM14" s="870"/>
      <c r="NRN14" s="870"/>
      <c r="NRO14" s="870"/>
      <c r="NRP14" s="870"/>
      <c r="NRQ14" s="870"/>
      <c r="NRR14" s="870"/>
      <c r="NRS14" s="870"/>
      <c r="NRT14" s="870"/>
      <c r="NRU14" s="870"/>
      <c r="NRV14" s="870"/>
      <c r="NRW14" s="870"/>
      <c r="NRX14" s="870"/>
      <c r="NRY14" s="870"/>
      <c r="NRZ14" s="870"/>
      <c r="NSA14" s="870"/>
      <c r="NSB14" s="870"/>
      <c r="NSC14" s="870"/>
      <c r="NSD14" s="870"/>
      <c r="NSE14" s="870"/>
      <c r="NSF14" s="870"/>
      <c r="NSG14" s="870"/>
      <c r="NSH14" s="870"/>
      <c r="NSI14" s="870"/>
      <c r="NSJ14" s="870"/>
      <c r="NSK14" s="870"/>
      <c r="NSL14" s="870"/>
      <c r="NSM14" s="870"/>
      <c r="NSN14" s="870"/>
      <c r="NSO14" s="870"/>
      <c r="NSP14" s="870"/>
      <c r="NSQ14" s="870"/>
      <c r="NSR14" s="870"/>
      <c r="NSS14" s="870"/>
      <c r="NST14" s="870"/>
      <c r="NSU14" s="870"/>
      <c r="NSV14" s="870"/>
      <c r="NSW14" s="870"/>
      <c r="NSX14" s="870"/>
      <c r="NSY14" s="870"/>
      <c r="NSZ14" s="870"/>
      <c r="NTA14" s="870"/>
      <c r="NTB14" s="870"/>
      <c r="NTC14" s="870"/>
      <c r="NTD14" s="870"/>
      <c r="NTE14" s="870"/>
      <c r="NTF14" s="870"/>
      <c r="NTG14" s="870"/>
      <c r="NTH14" s="870"/>
      <c r="NTI14" s="870"/>
      <c r="NTJ14" s="870"/>
      <c r="NTK14" s="870"/>
      <c r="NTL14" s="870"/>
      <c r="NTM14" s="870"/>
      <c r="NTN14" s="870"/>
      <c r="NTO14" s="870"/>
      <c r="NTP14" s="870"/>
      <c r="NTQ14" s="870"/>
      <c r="NTR14" s="870"/>
      <c r="NTS14" s="870"/>
      <c r="NTT14" s="870"/>
      <c r="NTU14" s="870"/>
      <c r="NTV14" s="870"/>
      <c r="NTW14" s="870"/>
      <c r="NTX14" s="870"/>
      <c r="NTY14" s="870"/>
      <c r="NTZ14" s="870"/>
      <c r="NUA14" s="870"/>
      <c r="NUB14" s="870"/>
      <c r="NUC14" s="870"/>
      <c r="NUD14" s="870"/>
      <c r="NUE14" s="870"/>
      <c r="NUF14" s="870"/>
      <c r="NUG14" s="870"/>
      <c r="NUH14" s="870"/>
      <c r="NUI14" s="870"/>
      <c r="NUJ14" s="870"/>
      <c r="NUK14" s="870"/>
      <c r="NUL14" s="870"/>
      <c r="NUM14" s="870"/>
      <c r="NUN14" s="870"/>
      <c r="NUO14" s="870"/>
      <c r="NUP14" s="870"/>
      <c r="NUQ14" s="870"/>
      <c r="NUR14" s="870"/>
      <c r="NUS14" s="870"/>
      <c r="NUT14" s="870"/>
      <c r="NUU14" s="870"/>
      <c r="NUV14" s="870"/>
      <c r="NUW14" s="870"/>
      <c r="NUX14" s="870"/>
      <c r="NUY14" s="870"/>
      <c r="NUZ14" s="870"/>
      <c r="NVA14" s="870"/>
      <c r="NVB14" s="870"/>
      <c r="NVC14" s="870"/>
      <c r="NVD14" s="870"/>
      <c r="NVE14" s="870"/>
      <c r="NVF14" s="870"/>
      <c r="NVG14" s="870"/>
      <c r="NVH14" s="870"/>
      <c r="NVI14" s="870"/>
      <c r="NVJ14" s="870"/>
      <c r="NVK14" s="870"/>
      <c r="NVL14" s="870"/>
      <c r="NVM14" s="870"/>
      <c r="NVN14" s="870"/>
      <c r="NVO14" s="870"/>
      <c r="NVP14" s="870"/>
      <c r="NVQ14" s="870"/>
      <c r="NVR14" s="870"/>
      <c r="NVS14" s="870"/>
      <c r="NVT14" s="870"/>
      <c r="NVU14" s="870"/>
      <c r="NVV14" s="870"/>
      <c r="NVW14" s="870"/>
      <c r="NVX14" s="870"/>
      <c r="NVY14" s="870"/>
      <c r="NVZ14" s="870"/>
      <c r="NWA14" s="870"/>
      <c r="NWB14" s="870"/>
      <c r="NWC14" s="870"/>
      <c r="NWD14" s="870"/>
      <c r="NWE14" s="870"/>
      <c r="NWF14" s="870"/>
      <c r="NWG14" s="870"/>
      <c r="NWH14" s="870"/>
      <c r="NWI14" s="870"/>
      <c r="NWJ14" s="870"/>
      <c r="NWK14" s="870"/>
      <c r="NWL14" s="870"/>
      <c r="NWM14" s="870"/>
      <c r="NWN14" s="870"/>
      <c r="NWO14" s="870"/>
      <c r="NWP14" s="870"/>
      <c r="NWQ14" s="870"/>
      <c r="NWR14" s="870"/>
      <c r="NWS14" s="870"/>
      <c r="NWT14" s="870"/>
      <c r="NWU14" s="870"/>
      <c r="NWV14" s="870"/>
      <c r="NWW14" s="870"/>
      <c r="NWX14" s="870"/>
      <c r="NWY14" s="870"/>
      <c r="NWZ14" s="870"/>
      <c r="NXA14" s="870"/>
      <c r="NXB14" s="870"/>
      <c r="NXC14" s="870"/>
      <c r="NXD14" s="870"/>
      <c r="NXE14" s="870"/>
      <c r="NXF14" s="870"/>
      <c r="NXG14" s="870"/>
      <c r="NXH14" s="870"/>
      <c r="NXI14" s="870"/>
      <c r="NXJ14" s="870"/>
      <c r="NXK14" s="870"/>
      <c r="NXL14" s="870"/>
      <c r="NXM14" s="870"/>
      <c r="NXN14" s="870"/>
      <c r="NXO14" s="870"/>
      <c r="NXP14" s="870"/>
      <c r="NXQ14" s="870"/>
      <c r="NXR14" s="870"/>
      <c r="NXS14" s="870"/>
      <c r="NXT14" s="870"/>
      <c r="NXU14" s="870"/>
      <c r="NXV14" s="870"/>
      <c r="NXW14" s="870"/>
      <c r="NXX14" s="870"/>
      <c r="NXY14" s="870"/>
      <c r="NXZ14" s="870"/>
      <c r="NYA14" s="870"/>
      <c r="NYB14" s="870"/>
      <c r="NYC14" s="870"/>
      <c r="NYD14" s="870"/>
      <c r="NYE14" s="870"/>
      <c r="NYF14" s="870"/>
      <c r="NYG14" s="870"/>
      <c r="NYH14" s="870"/>
      <c r="NYI14" s="870"/>
      <c r="NYJ14" s="870"/>
      <c r="NYK14" s="870"/>
      <c r="NYL14" s="870"/>
      <c r="NYM14" s="870"/>
      <c r="NYN14" s="870"/>
      <c r="NYO14" s="870"/>
      <c r="NYP14" s="870"/>
      <c r="NYQ14" s="870"/>
      <c r="NYR14" s="870"/>
      <c r="NYS14" s="870"/>
      <c r="NYT14" s="870"/>
      <c r="NYU14" s="870"/>
      <c r="NYV14" s="870"/>
      <c r="NYW14" s="870"/>
      <c r="NYX14" s="870"/>
      <c r="NYY14" s="870"/>
      <c r="NYZ14" s="870"/>
      <c r="NZA14" s="870"/>
      <c r="NZB14" s="870"/>
      <c r="NZC14" s="870"/>
      <c r="NZD14" s="870"/>
      <c r="NZE14" s="870"/>
      <c r="NZF14" s="870"/>
      <c r="NZG14" s="870"/>
      <c r="NZH14" s="870"/>
      <c r="NZI14" s="870"/>
      <c r="NZJ14" s="870"/>
      <c r="NZK14" s="870"/>
      <c r="NZL14" s="870"/>
      <c r="NZM14" s="870"/>
      <c r="NZN14" s="870"/>
      <c r="NZO14" s="870"/>
      <c r="NZP14" s="870"/>
      <c r="NZQ14" s="870"/>
      <c r="NZR14" s="870"/>
      <c r="NZS14" s="870"/>
      <c r="NZT14" s="870"/>
      <c r="NZU14" s="870"/>
      <c r="NZV14" s="870"/>
      <c r="NZW14" s="870"/>
      <c r="NZX14" s="870"/>
      <c r="NZY14" s="870"/>
      <c r="NZZ14" s="870"/>
      <c r="OAA14" s="870"/>
      <c r="OAB14" s="870"/>
      <c r="OAC14" s="870"/>
      <c r="OAD14" s="870"/>
      <c r="OAE14" s="870"/>
      <c r="OAF14" s="870"/>
      <c r="OAG14" s="870"/>
      <c r="OAH14" s="870"/>
      <c r="OAI14" s="870"/>
      <c r="OAJ14" s="870"/>
      <c r="OAK14" s="870"/>
      <c r="OAL14" s="870"/>
      <c r="OAM14" s="870"/>
      <c r="OAN14" s="870"/>
      <c r="OAO14" s="870"/>
      <c r="OAP14" s="870"/>
      <c r="OAQ14" s="870"/>
      <c r="OAR14" s="870"/>
      <c r="OAS14" s="870"/>
      <c r="OAT14" s="870"/>
      <c r="OAU14" s="870"/>
      <c r="OAV14" s="870"/>
      <c r="OAW14" s="870"/>
      <c r="OAX14" s="870"/>
      <c r="OAY14" s="870"/>
      <c r="OAZ14" s="870"/>
      <c r="OBA14" s="870"/>
      <c r="OBB14" s="870"/>
      <c r="OBC14" s="870"/>
      <c r="OBD14" s="870"/>
      <c r="OBE14" s="870"/>
      <c r="OBF14" s="870"/>
      <c r="OBG14" s="870"/>
      <c r="OBH14" s="870"/>
      <c r="OBI14" s="870"/>
      <c r="OBJ14" s="870"/>
      <c r="OBK14" s="870"/>
      <c r="OBL14" s="870"/>
      <c r="OBM14" s="870"/>
      <c r="OBN14" s="870"/>
      <c r="OBO14" s="870"/>
      <c r="OBP14" s="870"/>
      <c r="OBQ14" s="870"/>
      <c r="OBR14" s="870"/>
      <c r="OBS14" s="870"/>
      <c r="OBT14" s="870"/>
      <c r="OBU14" s="870"/>
      <c r="OBV14" s="870"/>
      <c r="OBW14" s="870"/>
      <c r="OBX14" s="870"/>
      <c r="OBY14" s="870"/>
      <c r="OBZ14" s="870"/>
      <c r="OCA14" s="870"/>
      <c r="OCB14" s="870"/>
      <c r="OCC14" s="870"/>
      <c r="OCD14" s="870"/>
      <c r="OCE14" s="870"/>
      <c r="OCF14" s="870"/>
      <c r="OCG14" s="870"/>
      <c r="OCH14" s="870"/>
      <c r="OCI14" s="870"/>
      <c r="OCJ14" s="870"/>
      <c r="OCK14" s="870"/>
      <c r="OCL14" s="870"/>
      <c r="OCM14" s="870"/>
      <c r="OCN14" s="870"/>
      <c r="OCO14" s="870"/>
      <c r="OCP14" s="870"/>
      <c r="OCQ14" s="870"/>
      <c r="OCR14" s="870"/>
      <c r="OCS14" s="870"/>
      <c r="OCT14" s="870"/>
      <c r="OCU14" s="870"/>
      <c r="OCV14" s="870"/>
      <c r="OCW14" s="870"/>
      <c r="OCX14" s="870"/>
      <c r="OCY14" s="870"/>
      <c r="OCZ14" s="870"/>
      <c r="ODA14" s="870"/>
      <c r="ODB14" s="870"/>
      <c r="ODC14" s="870"/>
      <c r="ODD14" s="870"/>
      <c r="ODE14" s="870"/>
      <c r="ODF14" s="870"/>
      <c r="ODG14" s="870"/>
      <c r="ODH14" s="870"/>
      <c r="ODI14" s="870"/>
      <c r="ODJ14" s="870"/>
      <c r="ODK14" s="870"/>
      <c r="ODL14" s="870"/>
      <c r="ODM14" s="870"/>
      <c r="ODN14" s="870"/>
      <c r="ODO14" s="870"/>
      <c r="ODP14" s="870"/>
      <c r="ODQ14" s="870"/>
      <c r="ODR14" s="870"/>
      <c r="ODS14" s="870"/>
      <c r="ODT14" s="870"/>
      <c r="ODU14" s="870"/>
      <c r="ODV14" s="870"/>
      <c r="ODW14" s="870"/>
      <c r="ODX14" s="870"/>
      <c r="ODY14" s="870"/>
      <c r="ODZ14" s="870"/>
      <c r="OEA14" s="870"/>
      <c r="OEB14" s="870"/>
      <c r="OEC14" s="870"/>
      <c r="OED14" s="870"/>
      <c r="OEE14" s="870"/>
      <c r="OEF14" s="870"/>
      <c r="OEG14" s="870"/>
      <c r="OEH14" s="870"/>
      <c r="OEI14" s="870"/>
      <c r="OEJ14" s="870"/>
      <c r="OEK14" s="870"/>
      <c r="OEL14" s="870"/>
      <c r="OEM14" s="870"/>
      <c r="OEN14" s="870"/>
      <c r="OEO14" s="870"/>
      <c r="OEP14" s="870"/>
      <c r="OEQ14" s="870"/>
      <c r="OER14" s="870"/>
      <c r="OES14" s="870"/>
      <c r="OET14" s="870"/>
      <c r="OEU14" s="870"/>
      <c r="OEV14" s="870"/>
      <c r="OEW14" s="870"/>
      <c r="OEX14" s="870"/>
      <c r="OEY14" s="870"/>
      <c r="OEZ14" s="870"/>
      <c r="OFA14" s="870"/>
      <c r="OFB14" s="870"/>
      <c r="OFC14" s="870"/>
      <c r="OFD14" s="870"/>
      <c r="OFE14" s="870"/>
      <c r="OFF14" s="870"/>
      <c r="OFG14" s="870"/>
      <c r="OFH14" s="870"/>
      <c r="OFI14" s="870"/>
      <c r="OFJ14" s="870"/>
      <c r="OFK14" s="870"/>
      <c r="OFL14" s="870"/>
      <c r="OFM14" s="870"/>
      <c r="OFN14" s="870"/>
      <c r="OFO14" s="870"/>
      <c r="OFP14" s="870"/>
      <c r="OFQ14" s="870"/>
      <c r="OFR14" s="870"/>
      <c r="OFS14" s="870"/>
      <c r="OFT14" s="870"/>
      <c r="OFU14" s="870"/>
      <c r="OFV14" s="870"/>
      <c r="OFW14" s="870"/>
      <c r="OFX14" s="870"/>
      <c r="OFY14" s="870"/>
      <c r="OFZ14" s="870"/>
      <c r="OGA14" s="870"/>
      <c r="OGB14" s="870"/>
      <c r="OGC14" s="870"/>
      <c r="OGD14" s="870"/>
      <c r="OGE14" s="870"/>
      <c r="OGF14" s="870"/>
      <c r="OGG14" s="870"/>
      <c r="OGH14" s="870"/>
      <c r="OGI14" s="870"/>
      <c r="OGJ14" s="870"/>
      <c r="OGK14" s="870"/>
      <c r="OGL14" s="870"/>
      <c r="OGM14" s="870"/>
      <c r="OGN14" s="870"/>
      <c r="OGO14" s="870"/>
      <c r="OGP14" s="870"/>
      <c r="OGQ14" s="870"/>
      <c r="OGR14" s="870"/>
      <c r="OGS14" s="870"/>
      <c r="OGT14" s="870"/>
      <c r="OGU14" s="870"/>
      <c r="OGV14" s="870"/>
      <c r="OGW14" s="870"/>
      <c r="OGX14" s="870"/>
      <c r="OGY14" s="870"/>
      <c r="OGZ14" s="870"/>
      <c r="OHA14" s="870"/>
      <c r="OHB14" s="870"/>
      <c r="OHC14" s="870"/>
      <c r="OHD14" s="870"/>
      <c r="OHE14" s="870"/>
      <c r="OHF14" s="870"/>
      <c r="OHG14" s="870"/>
      <c r="OHH14" s="870"/>
      <c r="OHI14" s="870"/>
      <c r="OHJ14" s="870"/>
      <c r="OHK14" s="870"/>
      <c r="OHL14" s="870"/>
      <c r="OHM14" s="870"/>
      <c r="OHN14" s="870"/>
      <c r="OHO14" s="870"/>
      <c r="OHP14" s="870"/>
      <c r="OHQ14" s="870"/>
      <c r="OHR14" s="870"/>
      <c r="OHS14" s="870"/>
      <c r="OHT14" s="870"/>
      <c r="OHU14" s="870"/>
      <c r="OHV14" s="870"/>
      <c r="OHW14" s="870"/>
      <c r="OHX14" s="870"/>
      <c r="OHY14" s="870"/>
      <c r="OHZ14" s="870"/>
      <c r="OIA14" s="870"/>
      <c r="OIB14" s="870"/>
      <c r="OIC14" s="870"/>
      <c r="OID14" s="870"/>
      <c r="OIE14" s="870"/>
      <c r="OIF14" s="870"/>
      <c r="OIG14" s="870"/>
      <c r="OIH14" s="870"/>
      <c r="OII14" s="870"/>
      <c r="OIJ14" s="870"/>
      <c r="OIK14" s="870"/>
      <c r="OIL14" s="870"/>
      <c r="OIM14" s="870"/>
      <c r="OIN14" s="870"/>
      <c r="OIO14" s="870"/>
      <c r="OIP14" s="870"/>
      <c r="OIQ14" s="870"/>
      <c r="OIR14" s="870"/>
      <c r="OIS14" s="870"/>
      <c r="OIT14" s="870"/>
      <c r="OIU14" s="870"/>
      <c r="OIV14" s="870"/>
      <c r="OIW14" s="870"/>
      <c r="OIX14" s="870"/>
      <c r="OIY14" s="870"/>
      <c r="OIZ14" s="870"/>
      <c r="OJA14" s="870"/>
      <c r="OJB14" s="870"/>
      <c r="OJC14" s="870"/>
      <c r="OJD14" s="870"/>
      <c r="OJE14" s="870"/>
      <c r="OJF14" s="870"/>
      <c r="OJG14" s="870"/>
      <c r="OJH14" s="870"/>
      <c r="OJI14" s="870"/>
      <c r="OJJ14" s="870"/>
      <c r="OJK14" s="870"/>
      <c r="OJL14" s="870"/>
      <c r="OJM14" s="870"/>
      <c r="OJN14" s="870"/>
      <c r="OJO14" s="870"/>
      <c r="OJP14" s="870"/>
      <c r="OJQ14" s="870"/>
      <c r="OJR14" s="870"/>
      <c r="OJS14" s="870"/>
      <c r="OJT14" s="870"/>
      <c r="OJU14" s="870"/>
      <c r="OJV14" s="870"/>
      <c r="OJW14" s="870"/>
      <c r="OJX14" s="870"/>
      <c r="OJY14" s="870"/>
      <c r="OJZ14" s="870"/>
      <c r="OKA14" s="870"/>
      <c r="OKB14" s="870"/>
      <c r="OKC14" s="870"/>
      <c r="OKD14" s="870"/>
      <c r="OKE14" s="870"/>
      <c r="OKF14" s="870"/>
      <c r="OKG14" s="870"/>
      <c r="OKH14" s="870"/>
      <c r="OKI14" s="870"/>
      <c r="OKJ14" s="870"/>
      <c r="OKK14" s="870"/>
      <c r="OKL14" s="870"/>
      <c r="OKM14" s="870"/>
      <c r="OKN14" s="870"/>
      <c r="OKO14" s="870"/>
      <c r="OKP14" s="870"/>
      <c r="OKQ14" s="870"/>
      <c r="OKR14" s="870"/>
      <c r="OKS14" s="870"/>
      <c r="OKT14" s="870"/>
      <c r="OKU14" s="870"/>
      <c r="OKV14" s="870"/>
      <c r="OKW14" s="870"/>
      <c r="OKX14" s="870"/>
      <c r="OKY14" s="870"/>
      <c r="OKZ14" s="870"/>
      <c r="OLA14" s="870"/>
      <c r="OLB14" s="870"/>
      <c r="OLC14" s="870"/>
      <c r="OLD14" s="870"/>
      <c r="OLE14" s="870"/>
      <c r="OLF14" s="870"/>
      <c r="OLG14" s="870"/>
      <c r="OLH14" s="870"/>
      <c r="OLI14" s="870"/>
      <c r="OLJ14" s="870"/>
      <c r="OLK14" s="870"/>
      <c r="OLL14" s="870"/>
      <c r="OLM14" s="870"/>
      <c r="OLN14" s="870"/>
      <c r="OLO14" s="870"/>
      <c r="OLP14" s="870"/>
      <c r="OLQ14" s="870"/>
      <c r="OLR14" s="870"/>
      <c r="OLS14" s="870"/>
      <c r="OLT14" s="870"/>
      <c r="OLU14" s="870"/>
      <c r="OLV14" s="870"/>
      <c r="OLW14" s="870"/>
      <c r="OLX14" s="870"/>
      <c r="OLY14" s="870"/>
      <c r="OLZ14" s="870"/>
      <c r="OMA14" s="870"/>
      <c r="OMB14" s="870"/>
      <c r="OMC14" s="870"/>
      <c r="OMD14" s="870"/>
      <c r="OME14" s="870"/>
      <c r="OMF14" s="870"/>
      <c r="OMG14" s="870"/>
      <c r="OMH14" s="870"/>
      <c r="OMI14" s="870"/>
      <c r="OMJ14" s="870"/>
      <c r="OMK14" s="870"/>
      <c r="OML14" s="870"/>
      <c r="OMM14" s="870"/>
      <c r="OMN14" s="870"/>
      <c r="OMO14" s="870"/>
      <c r="OMP14" s="870"/>
      <c r="OMQ14" s="870"/>
      <c r="OMR14" s="870"/>
      <c r="OMS14" s="870"/>
      <c r="OMT14" s="870"/>
      <c r="OMU14" s="870"/>
      <c r="OMV14" s="870"/>
      <c r="OMW14" s="870"/>
      <c r="OMX14" s="870"/>
      <c r="OMY14" s="870"/>
      <c r="OMZ14" s="870"/>
      <c r="ONA14" s="870"/>
      <c r="ONB14" s="870"/>
      <c r="ONC14" s="870"/>
      <c r="OND14" s="870"/>
      <c r="ONE14" s="870"/>
      <c r="ONF14" s="870"/>
      <c r="ONG14" s="870"/>
      <c r="ONH14" s="870"/>
      <c r="ONI14" s="870"/>
      <c r="ONJ14" s="870"/>
      <c r="ONK14" s="870"/>
      <c r="ONL14" s="870"/>
      <c r="ONM14" s="870"/>
      <c r="ONN14" s="870"/>
      <c r="ONO14" s="870"/>
      <c r="ONP14" s="870"/>
      <c r="ONQ14" s="870"/>
      <c r="ONR14" s="870"/>
      <c r="ONS14" s="870"/>
      <c r="ONT14" s="870"/>
      <c r="ONU14" s="870"/>
      <c r="ONV14" s="870"/>
      <c r="ONW14" s="870"/>
      <c r="ONX14" s="870"/>
      <c r="ONY14" s="870"/>
      <c r="ONZ14" s="870"/>
      <c r="OOA14" s="870"/>
      <c r="OOB14" s="870"/>
      <c r="OOC14" s="870"/>
      <c r="OOD14" s="870"/>
      <c r="OOE14" s="870"/>
      <c r="OOF14" s="870"/>
      <c r="OOG14" s="870"/>
      <c r="OOH14" s="870"/>
      <c r="OOI14" s="870"/>
      <c r="OOJ14" s="870"/>
      <c r="OOK14" s="870"/>
      <c r="OOL14" s="870"/>
      <c r="OOM14" s="870"/>
      <c r="OON14" s="870"/>
      <c r="OOO14" s="870"/>
      <c r="OOP14" s="870"/>
      <c r="OOQ14" s="870"/>
      <c r="OOR14" s="870"/>
      <c r="OOS14" s="870"/>
      <c r="OOT14" s="870"/>
      <c r="OOU14" s="870"/>
      <c r="OOV14" s="870"/>
      <c r="OOW14" s="870"/>
      <c r="OOX14" s="870"/>
      <c r="OOY14" s="870"/>
      <c r="OOZ14" s="870"/>
      <c r="OPA14" s="870"/>
      <c r="OPB14" s="870"/>
      <c r="OPC14" s="870"/>
      <c r="OPD14" s="870"/>
      <c r="OPE14" s="870"/>
      <c r="OPF14" s="870"/>
      <c r="OPG14" s="870"/>
      <c r="OPH14" s="870"/>
      <c r="OPI14" s="870"/>
      <c r="OPJ14" s="870"/>
      <c r="OPK14" s="870"/>
      <c r="OPL14" s="870"/>
      <c r="OPM14" s="870"/>
      <c r="OPN14" s="870"/>
      <c r="OPO14" s="870"/>
      <c r="OPP14" s="870"/>
      <c r="OPQ14" s="870"/>
      <c r="OPR14" s="870"/>
      <c r="OPS14" s="870"/>
      <c r="OPT14" s="870"/>
      <c r="OPU14" s="870"/>
      <c r="OPV14" s="870"/>
      <c r="OPW14" s="870"/>
      <c r="OPX14" s="870"/>
      <c r="OPY14" s="870"/>
      <c r="OPZ14" s="870"/>
      <c r="OQA14" s="870"/>
      <c r="OQB14" s="870"/>
      <c r="OQC14" s="870"/>
      <c r="OQD14" s="870"/>
      <c r="OQE14" s="870"/>
      <c r="OQF14" s="870"/>
      <c r="OQG14" s="870"/>
      <c r="OQH14" s="870"/>
      <c r="OQI14" s="870"/>
      <c r="OQJ14" s="870"/>
      <c r="OQK14" s="870"/>
      <c r="OQL14" s="870"/>
      <c r="OQM14" s="870"/>
      <c r="OQN14" s="870"/>
      <c r="OQO14" s="870"/>
      <c r="OQP14" s="870"/>
      <c r="OQQ14" s="870"/>
      <c r="OQR14" s="870"/>
      <c r="OQS14" s="870"/>
      <c r="OQT14" s="870"/>
      <c r="OQU14" s="870"/>
      <c r="OQV14" s="870"/>
      <c r="OQW14" s="870"/>
      <c r="OQX14" s="870"/>
      <c r="OQY14" s="870"/>
      <c r="OQZ14" s="870"/>
      <c r="ORA14" s="870"/>
      <c r="ORB14" s="870"/>
      <c r="ORC14" s="870"/>
      <c r="ORD14" s="870"/>
      <c r="ORE14" s="870"/>
      <c r="ORF14" s="870"/>
      <c r="ORG14" s="870"/>
      <c r="ORH14" s="870"/>
      <c r="ORI14" s="870"/>
      <c r="ORJ14" s="870"/>
      <c r="ORK14" s="870"/>
      <c r="ORL14" s="870"/>
      <c r="ORM14" s="870"/>
      <c r="ORN14" s="870"/>
      <c r="ORO14" s="870"/>
      <c r="ORP14" s="870"/>
      <c r="ORQ14" s="870"/>
      <c r="ORR14" s="870"/>
      <c r="ORS14" s="870"/>
      <c r="ORT14" s="870"/>
      <c r="ORU14" s="870"/>
      <c r="ORV14" s="870"/>
      <c r="ORW14" s="870"/>
      <c r="ORX14" s="870"/>
      <c r="ORY14" s="870"/>
      <c r="ORZ14" s="870"/>
      <c r="OSA14" s="870"/>
      <c r="OSB14" s="870"/>
      <c r="OSC14" s="870"/>
      <c r="OSD14" s="870"/>
      <c r="OSE14" s="870"/>
      <c r="OSF14" s="870"/>
      <c r="OSG14" s="870"/>
      <c r="OSH14" s="870"/>
      <c r="OSI14" s="870"/>
      <c r="OSJ14" s="870"/>
      <c r="OSK14" s="870"/>
      <c r="OSL14" s="870"/>
      <c r="OSM14" s="870"/>
      <c r="OSN14" s="870"/>
      <c r="OSO14" s="870"/>
      <c r="OSP14" s="870"/>
      <c r="OSQ14" s="870"/>
      <c r="OSR14" s="870"/>
      <c r="OSS14" s="870"/>
      <c r="OST14" s="870"/>
      <c r="OSU14" s="870"/>
      <c r="OSV14" s="870"/>
      <c r="OSW14" s="870"/>
      <c r="OSX14" s="870"/>
      <c r="OSY14" s="870"/>
      <c r="OSZ14" s="870"/>
      <c r="OTA14" s="870"/>
      <c r="OTB14" s="870"/>
      <c r="OTC14" s="870"/>
      <c r="OTD14" s="870"/>
      <c r="OTE14" s="870"/>
      <c r="OTF14" s="870"/>
      <c r="OTG14" s="870"/>
      <c r="OTH14" s="870"/>
      <c r="OTI14" s="870"/>
      <c r="OTJ14" s="870"/>
      <c r="OTK14" s="870"/>
      <c r="OTL14" s="870"/>
      <c r="OTM14" s="870"/>
      <c r="OTN14" s="870"/>
      <c r="OTO14" s="870"/>
      <c r="OTP14" s="870"/>
      <c r="OTQ14" s="870"/>
      <c r="OTR14" s="870"/>
      <c r="OTS14" s="870"/>
      <c r="OTT14" s="870"/>
      <c r="OTU14" s="870"/>
      <c r="OTV14" s="870"/>
      <c r="OTW14" s="870"/>
      <c r="OTX14" s="870"/>
      <c r="OTY14" s="870"/>
      <c r="OTZ14" s="870"/>
      <c r="OUA14" s="870"/>
      <c r="OUB14" s="870"/>
      <c r="OUC14" s="870"/>
      <c r="OUD14" s="870"/>
      <c r="OUE14" s="870"/>
      <c r="OUF14" s="870"/>
      <c r="OUG14" s="870"/>
      <c r="OUH14" s="870"/>
      <c r="OUI14" s="870"/>
      <c r="OUJ14" s="870"/>
      <c r="OUK14" s="870"/>
      <c r="OUL14" s="870"/>
      <c r="OUM14" s="870"/>
      <c r="OUN14" s="870"/>
      <c r="OUO14" s="870"/>
      <c r="OUP14" s="870"/>
      <c r="OUQ14" s="870"/>
      <c r="OUR14" s="870"/>
      <c r="OUS14" s="870"/>
      <c r="OUT14" s="870"/>
      <c r="OUU14" s="870"/>
      <c r="OUV14" s="870"/>
      <c r="OUW14" s="870"/>
      <c r="OUX14" s="870"/>
      <c r="OUY14" s="870"/>
      <c r="OUZ14" s="870"/>
      <c r="OVA14" s="870"/>
      <c r="OVB14" s="870"/>
      <c r="OVC14" s="870"/>
      <c r="OVD14" s="870"/>
      <c r="OVE14" s="870"/>
      <c r="OVF14" s="870"/>
      <c r="OVG14" s="870"/>
      <c r="OVH14" s="870"/>
      <c r="OVI14" s="870"/>
      <c r="OVJ14" s="870"/>
      <c r="OVK14" s="870"/>
      <c r="OVL14" s="870"/>
      <c r="OVM14" s="870"/>
      <c r="OVN14" s="870"/>
      <c r="OVO14" s="870"/>
      <c r="OVP14" s="870"/>
      <c r="OVQ14" s="870"/>
      <c r="OVR14" s="870"/>
      <c r="OVS14" s="870"/>
      <c r="OVT14" s="870"/>
      <c r="OVU14" s="870"/>
      <c r="OVV14" s="870"/>
      <c r="OVW14" s="870"/>
      <c r="OVX14" s="870"/>
      <c r="OVY14" s="870"/>
      <c r="OVZ14" s="870"/>
      <c r="OWA14" s="870"/>
      <c r="OWB14" s="870"/>
      <c r="OWC14" s="870"/>
      <c r="OWD14" s="870"/>
      <c r="OWE14" s="870"/>
      <c r="OWF14" s="870"/>
      <c r="OWG14" s="870"/>
      <c r="OWH14" s="870"/>
      <c r="OWI14" s="870"/>
      <c r="OWJ14" s="870"/>
      <c r="OWK14" s="870"/>
      <c r="OWL14" s="870"/>
      <c r="OWM14" s="870"/>
      <c r="OWN14" s="870"/>
      <c r="OWO14" s="870"/>
      <c r="OWP14" s="870"/>
      <c r="OWQ14" s="870"/>
      <c r="OWR14" s="870"/>
      <c r="OWS14" s="870"/>
      <c r="OWT14" s="870"/>
      <c r="OWU14" s="870"/>
      <c r="OWV14" s="870"/>
      <c r="OWW14" s="870"/>
      <c r="OWX14" s="870"/>
      <c r="OWY14" s="870"/>
      <c r="OWZ14" s="870"/>
      <c r="OXA14" s="870"/>
      <c r="OXB14" s="870"/>
      <c r="OXC14" s="870"/>
      <c r="OXD14" s="870"/>
      <c r="OXE14" s="870"/>
      <c r="OXF14" s="870"/>
      <c r="OXG14" s="870"/>
      <c r="OXH14" s="870"/>
      <c r="OXI14" s="870"/>
      <c r="OXJ14" s="870"/>
      <c r="OXK14" s="870"/>
      <c r="OXL14" s="870"/>
      <c r="OXM14" s="870"/>
      <c r="OXN14" s="870"/>
      <c r="OXO14" s="870"/>
      <c r="OXP14" s="870"/>
      <c r="OXQ14" s="870"/>
      <c r="OXR14" s="870"/>
      <c r="OXS14" s="870"/>
      <c r="OXT14" s="870"/>
      <c r="OXU14" s="870"/>
      <c r="OXV14" s="870"/>
      <c r="OXW14" s="870"/>
      <c r="OXX14" s="870"/>
      <c r="OXY14" s="870"/>
      <c r="OXZ14" s="870"/>
      <c r="OYA14" s="870"/>
      <c r="OYB14" s="870"/>
      <c r="OYC14" s="870"/>
      <c r="OYD14" s="870"/>
      <c r="OYE14" s="870"/>
      <c r="OYF14" s="870"/>
      <c r="OYG14" s="870"/>
      <c r="OYH14" s="870"/>
      <c r="OYI14" s="870"/>
      <c r="OYJ14" s="870"/>
      <c r="OYK14" s="870"/>
      <c r="OYL14" s="870"/>
      <c r="OYM14" s="870"/>
      <c r="OYN14" s="870"/>
      <c r="OYO14" s="870"/>
      <c r="OYP14" s="870"/>
      <c r="OYQ14" s="870"/>
      <c r="OYR14" s="870"/>
      <c r="OYS14" s="870"/>
      <c r="OYT14" s="870"/>
      <c r="OYU14" s="870"/>
      <c r="OYV14" s="870"/>
      <c r="OYW14" s="870"/>
      <c r="OYX14" s="870"/>
      <c r="OYY14" s="870"/>
      <c r="OYZ14" s="870"/>
      <c r="OZA14" s="870"/>
      <c r="OZB14" s="870"/>
      <c r="OZC14" s="870"/>
      <c r="OZD14" s="870"/>
      <c r="OZE14" s="870"/>
      <c r="OZF14" s="870"/>
      <c r="OZG14" s="870"/>
      <c r="OZH14" s="870"/>
      <c r="OZI14" s="870"/>
      <c r="OZJ14" s="870"/>
      <c r="OZK14" s="870"/>
      <c r="OZL14" s="870"/>
      <c r="OZM14" s="870"/>
      <c r="OZN14" s="870"/>
      <c r="OZO14" s="870"/>
      <c r="OZP14" s="870"/>
      <c r="OZQ14" s="870"/>
      <c r="OZR14" s="870"/>
      <c r="OZS14" s="870"/>
      <c r="OZT14" s="870"/>
      <c r="OZU14" s="870"/>
      <c r="OZV14" s="870"/>
      <c r="OZW14" s="870"/>
      <c r="OZX14" s="870"/>
      <c r="OZY14" s="870"/>
      <c r="OZZ14" s="870"/>
      <c r="PAA14" s="870"/>
      <c r="PAB14" s="870"/>
      <c r="PAC14" s="870"/>
      <c r="PAD14" s="870"/>
      <c r="PAE14" s="870"/>
      <c r="PAF14" s="870"/>
      <c r="PAG14" s="870"/>
      <c r="PAH14" s="870"/>
      <c r="PAI14" s="870"/>
      <c r="PAJ14" s="870"/>
      <c r="PAK14" s="870"/>
      <c r="PAL14" s="870"/>
      <c r="PAM14" s="870"/>
      <c r="PAN14" s="870"/>
      <c r="PAO14" s="870"/>
      <c r="PAP14" s="870"/>
      <c r="PAQ14" s="870"/>
      <c r="PAR14" s="870"/>
      <c r="PAS14" s="870"/>
      <c r="PAT14" s="870"/>
      <c r="PAU14" s="870"/>
      <c r="PAV14" s="870"/>
      <c r="PAW14" s="870"/>
      <c r="PAX14" s="870"/>
      <c r="PAY14" s="870"/>
      <c r="PAZ14" s="870"/>
      <c r="PBA14" s="870"/>
      <c r="PBB14" s="870"/>
      <c r="PBC14" s="870"/>
      <c r="PBD14" s="870"/>
      <c r="PBE14" s="870"/>
      <c r="PBF14" s="870"/>
      <c r="PBG14" s="870"/>
      <c r="PBH14" s="870"/>
      <c r="PBI14" s="870"/>
      <c r="PBJ14" s="870"/>
      <c r="PBK14" s="870"/>
      <c r="PBL14" s="870"/>
      <c r="PBM14" s="870"/>
      <c r="PBN14" s="870"/>
      <c r="PBO14" s="870"/>
      <c r="PBP14" s="870"/>
      <c r="PBQ14" s="870"/>
      <c r="PBR14" s="870"/>
      <c r="PBS14" s="870"/>
      <c r="PBT14" s="870"/>
      <c r="PBU14" s="870"/>
      <c r="PBV14" s="870"/>
      <c r="PBW14" s="870"/>
      <c r="PBX14" s="870"/>
      <c r="PBY14" s="870"/>
      <c r="PBZ14" s="870"/>
      <c r="PCA14" s="870"/>
      <c r="PCB14" s="870"/>
      <c r="PCC14" s="870"/>
      <c r="PCD14" s="870"/>
      <c r="PCE14" s="870"/>
      <c r="PCF14" s="870"/>
      <c r="PCG14" s="870"/>
      <c r="PCH14" s="870"/>
      <c r="PCI14" s="870"/>
      <c r="PCJ14" s="870"/>
      <c r="PCK14" s="870"/>
      <c r="PCL14" s="870"/>
      <c r="PCM14" s="870"/>
      <c r="PCN14" s="870"/>
      <c r="PCO14" s="870"/>
      <c r="PCP14" s="870"/>
      <c r="PCQ14" s="870"/>
      <c r="PCR14" s="870"/>
      <c r="PCS14" s="870"/>
      <c r="PCT14" s="870"/>
      <c r="PCU14" s="870"/>
      <c r="PCV14" s="870"/>
      <c r="PCW14" s="870"/>
      <c r="PCX14" s="870"/>
      <c r="PCY14" s="870"/>
      <c r="PCZ14" s="870"/>
      <c r="PDA14" s="870"/>
      <c r="PDB14" s="870"/>
      <c r="PDC14" s="870"/>
      <c r="PDD14" s="870"/>
      <c r="PDE14" s="870"/>
      <c r="PDF14" s="870"/>
      <c r="PDG14" s="870"/>
      <c r="PDH14" s="870"/>
      <c r="PDI14" s="870"/>
      <c r="PDJ14" s="870"/>
      <c r="PDK14" s="870"/>
      <c r="PDL14" s="870"/>
      <c r="PDM14" s="870"/>
      <c r="PDN14" s="870"/>
      <c r="PDO14" s="870"/>
      <c r="PDP14" s="870"/>
      <c r="PDQ14" s="870"/>
      <c r="PDR14" s="870"/>
      <c r="PDS14" s="870"/>
      <c r="PDT14" s="870"/>
      <c r="PDU14" s="870"/>
      <c r="PDV14" s="870"/>
      <c r="PDW14" s="870"/>
      <c r="PDX14" s="870"/>
      <c r="PDY14" s="870"/>
      <c r="PDZ14" s="870"/>
      <c r="PEA14" s="870"/>
      <c r="PEB14" s="870"/>
      <c r="PEC14" s="870"/>
      <c r="PED14" s="870"/>
      <c r="PEE14" s="870"/>
      <c r="PEF14" s="870"/>
      <c r="PEG14" s="870"/>
      <c r="PEH14" s="870"/>
      <c r="PEI14" s="870"/>
      <c r="PEJ14" s="870"/>
      <c r="PEK14" s="870"/>
      <c r="PEL14" s="870"/>
      <c r="PEM14" s="870"/>
      <c r="PEN14" s="870"/>
      <c r="PEO14" s="870"/>
      <c r="PEP14" s="870"/>
      <c r="PEQ14" s="870"/>
      <c r="PER14" s="870"/>
      <c r="PES14" s="870"/>
      <c r="PET14" s="870"/>
      <c r="PEU14" s="870"/>
      <c r="PEV14" s="870"/>
      <c r="PEW14" s="870"/>
      <c r="PEX14" s="870"/>
      <c r="PEY14" s="870"/>
      <c r="PEZ14" s="870"/>
      <c r="PFA14" s="870"/>
      <c r="PFB14" s="870"/>
      <c r="PFC14" s="870"/>
      <c r="PFD14" s="870"/>
      <c r="PFE14" s="870"/>
      <c r="PFF14" s="870"/>
      <c r="PFG14" s="870"/>
      <c r="PFH14" s="870"/>
      <c r="PFI14" s="870"/>
      <c r="PFJ14" s="870"/>
      <c r="PFK14" s="870"/>
      <c r="PFL14" s="870"/>
      <c r="PFM14" s="870"/>
      <c r="PFN14" s="870"/>
      <c r="PFO14" s="870"/>
      <c r="PFP14" s="870"/>
      <c r="PFQ14" s="870"/>
      <c r="PFR14" s="870"/>
      <c r="PFS14" s="870"/>
      <c r="PFT14" s="870"/>
      <c r="PFU14" s="870"/>
      <c r="PFV14" s="870"/>
      <c r="PFW14" s="870"/>
      <c r="PFX14" s="870"/>
      <c r="PFY14" s="870"/>
      <c r="PFZ14" s="870"/>
      <c r="PGA14" s="870"/>
      <c r="PGB14" s="870"/>
      <c r="PGC14" s="870"/>
      <c r="PGD14" s="870"/>
      <c r="PGE14" s="870"/>
      <c r="PGF14" s="870"/>
      <c r="PGG14" s="870"/>
      <c r="PGH14" s="870"/>
      <c r="PGI14" s="870"/>
      <c r="PGJ14" s="870"/>
      <c r="PGK14" s="870"/>
      <c r="PGL14" s="870"/>
      <c r="PGM14" s="870"/>
      <c r="PGN14" s="870"/>
      <c r="PGO14" s="870"/>
      <c r="PGP14" s="870"/>
      <c r="PGQ14" s="870"/>
      <c r="PGR14" s="870"/>
      <c r="PGS14" s="870"/>
      <c r="PGT14" s="870"/>
      <c r="PGU14" s="870"/>
      <c r="PGV14" s="870"/>
      <c r="PGW14" s="870"/>
      <c r="PGX14" s="870"/>
      <c r="PGY14" s="870"/>
      <c r="PGZ14" s="870"/>
      <c r="PHA14" s="870"/>
      <c r="PHB14" s="870"/>
      <c r="PHC14" s="870"/>
      <c r="PHD14" s="870"/>
      <c r="PHE14" s="870"/>
      <c r="PHF14" s="870"/>
      <c r="PHG14" s="870"/>
      <c r="PHH14" s="870"/>
      <c r="PHI14" s="870"/>
      <c r="PHJ14" s="870"/>
      <c r="PHK14" s="870"/>
      <c r="PHL14" s="870"/>
      <c r="PHM14" s="870"/>
      <c r="PHN14" s="870"/>
      <c r="PHO14" s="870"/>
      <c r="PHP14" s="870"/>
      <c r="PHQ14" s="870"/>
      <c r="PHR14" s="870"/>
      <c r="PHS14" s="870"/>
      <c r="PHT14" s="870"/>
      <c r="PHU14" s="870"/>
      <c r="PHV14" s="870"/>
      <c r="PHW14" s="870"/>
      <c r="PHX14" s="870"/>
      <c r="PHY14" s="870"/>
      <c r="PHZ14" s="870"/>
      <c r="PIA14" s="870"/>
      <c r="PIB14" s="870"/>
      <c r="PIC14" s="870"/>
      <c r="PID14" s="870"/>
      <c r="PIE14" s="870"/>
      <c r="PIF14" s="870"/>
      <c r="PIG14" s="870"/>
      <c r="PIH14" s="870"/>
      <c r="PII14" s="870"/>
      <c r="PIJ14" s="870"/>
      <c r="PIK14" s="870"/>
      <c r="PIL14" s="870"/>
      <c r="PIM14" s="870"/>
      <c r="PIN14" s="870"/>
      <c r="PIO14" s="870"/>
      <c r="PIP14" s="870"/>
      <c r="PIQ14" s="870"/>
      <c r="PIR14" s="870"/>
      <c r="PIS14" s="870"/>
      <c r="PIT14" s="870"/>
      <c r="PIU14" s="870"/>
      <c r="PIV14" s="870"/>
      <c r="PIW14" s="870"/>
      <c r="PIX14" s="870"/>
      <c r="PIY14" s="870"/>
      <c r="PIZ14" s="870"/>
      <c r="PJA14" s="870"/>
      <c r="PJB14" s="870"/>
      <c r="PJC14" s="870"/>
      <c r="PJD14" s="870"/>
      <c r="PJE14" s="870"/>
      <c r="PJF14" s="870"/>
      <c r="PJG14" s="870"/>
      <c r="PJH14" s="870"/>
      <c r="PJI14" s="870"/>
      <c r="PJJ14" s="870"/>
      <c r="PJK14" s="870"/>
      <c r="PJL14" s="870"/>
      <c r="PJM14" s="870"/>
      <c r="PJN14" s="870"/>
      <c r="PJO14" s="870"/>
      <c r="PJP14" s="870"/>
      <c r="PJQ14" s="870"/>
      <c r="PJR14" s="870"/>
      <c r="PJS14" s="870"/>
      <c r="PJT14" s="870"/>
      <c r="PJU14" s="870"/>
      <c r="PJV14" s="870"/>
      <c r="PJW14" s="870"/>
      <c r="PJX14" s="870"/>
      <c r="PJY14" s="870"/>
      <c r="PJZ14" s="870"/>
      <c r="PKA14" s="870"/>
      <c r="PKB14" s="870"/>
      <c r="PKC14" s="870"/>
      <c r="PKD14" s="870"/>
      <c r="PKE14" s="870"/>
      <c r="PKF14" s="870"/>
      <c r="PKG14" s="870"/>
      <c r="PKH14" s="870"/>
      <c r="PKI14" s="870"/>
      <c r="PKJ14" s="870"/>
      <c r="PKK14" s="870"/>
      <c r="PKL14" s="870"/>
      <c r="PKM14" s="870"/>
      <c r="PKN14" s="870"/>
      <c r="PKO14" s="870"/>
      <c r="PKP14" s="870"/>
      <c r="PKQ14" s="870"/>
      <c r="PKR14" s="870"/>
      <c r="PKS14" s="870"/>
      <c r="PKT14" s="870"/>
      <c r="PKU14" s="870"/>
      <c r="PKV14" s="870"/>
      <c r="PKW14" s="870"/>
      <c r="PKX14" s="870"/>
      <c r="PKY14" s="870"/>
      <c r="PKZ14" s="870"/>
      <c r="PLA14" s="870"/>
      <c r="PLB14" s="870"/>
      <c r="PLC14" s="870"/>
      <c r="PLD14" s="870"/>
      <c r="PLE14" s="870"/>
      <c r="PLF14" s="870"/>
      <c r="PLG14" s="870"/>
      <c r="PLH14" s="870"/>
      <c r="PLI14" s="870"/>
      <c r="PLJ14" s="870"/>
      <c r="PLK14" s="870"/>
      <c r="PLL14" s="870"/>
      <c r="PLM14" s="870"/>
      <c r="PLN14" s="870"/>
      <c r="PLO14" s="870"/>
      <c r="PLP14" s="870"/>
      <c r="PLQ14" s="870"/>
      <c r="PLR14" s="870"/>
      <c r="PLS14" s="870"/>
      <c r="PLT14" s="870"/>
      <c r="PLU14" s="870"/>
      <c r="PLV14" s="870"/>
      <c r="PLW14" s="870"/>
      <c r="PLX14" s="870"/>
      <c r="PLY14" s="870"/>
      <c r="PLZ14" s="870"/>
      <c r="PMA14" s="870"/>
      <c r="PMB14" s="870"/>
      <c r="PMC14" s="870"/>
      <c r="PMD14" s="870"/>
      <c r="PME14" s="870"/>
      <c r="PMF14" s="870"/>
      <c r="PMG14" s="870"/>
      <c r="PMH14" s="870"/>
      <c r="PMI14" s="870"/>
      <c r="PMJ14" s="870"/>
      <c r="PMK14" s="870"/>
      <c r="PML14" s="870"/>
      <c r="PMM14" s="870"/>
      <c r="PMN14" s="870"/>
      <c r="PMO14" s="870"/>
      <c r="PMP14" s="870"/>
      <c r="PMQ14" s="870"/>
      <c r="PMR14" s="870"/>
      <c r="PMS14" s="870"/>
      <c r="PMT14" s="870"/>
      <c r="PMU14" s="870"/>
      <c r="PMV14" s="870"/>
      <c r="PMW14" s="870"/>
      <c r="PMX14" s="870"/>
      <c r="PMY14" s="870"/>
      <c r="PMZ14" s="870"/>
      <c r="PNA14" s="870"/>
      <c r="PNB14" s="870"/>
      <c r="PNC14" s="870"/>
      <c r="PND14" s="870"/>
      <c r="PNE14" s="870"/>
      <c r="PNF14" s="870"/>
      <c r="PNG14" s="870"/>
      <c r="PNH14" s="870"/>
      <c r="PNI14" s="870"/>
      <c r="PNJ14" s="870"/>
      <c r="PNK14" s="870"/>
      <c r="PNL14" s="870"/>
      <c r="PNM14" s="870"/>
      <c r="PNN14" s="870"/>
      <c r="PNO14" s="870"/>
      <c r="PNP14" s="870"/>
      <c r="PNQ14" s="870"/>
      <c r="PNR14" s="870"/>
      <c r="PNS14" s="870"/>
      <c r="PNT14" s="870"/>
      <c r="PNU14" s="870"/>
      <c r="PNV14" s="870"/>
      <c r="PNW14" s="870"/>
      <c r="PNX14" s="870"/>
      <c r="PNY14" s="870"/>
      <c r="PNZ14" s="870"/>
      <c r="POA14" s="870"/>
      <c r="POB14" s="870"/>
      <c r="POC14" s="870"/>
      <c r="POD14" s="870"/>
      <c r="POE14" s="870"/>
      <c r="POF14" s="870"/>
      <c r="POG14" s="870"/>
      <c r="POH14" s="870"/>
      <c r="POI14" s="870"/>
      <c r="POJ14" s="870"/>
      <c r="POK14" s="870"/>
      <c r="POL14" s="870"/>
      <c r="POM14" s="870"/>
      <c r="PON14" s="870"/>
      <c r="POO14" s="870"/>
      <c r="POP14" s="870"/>
      <c r="POQ14" s="870"/>
      <c r="POR14" s="870"/>
      <c r="POS14" s="870"/>
      <c r="POT14" s="870"/>
      <c r="POU14" s="870"/>
      <c r="POV14" s="870"/>
      <c r="POW14" s="870"/>
      <c r="POX14" s="870"/>
      <c r="POY14" s="870"/>
      <c r="POZ14" s="870"/>
      <c r="PPA14" s="870"/>
      <c r="PPB14" s="870"/>
      <c r="PPC14" s="870"/>
      <c r="PPD14" s="870"/>
      <c r="PPE14" s="870"/>
      <c r="PPF14" s="870"/>
      <c r="PPG14" s="870"/>
      <c r="PPH14" s="870"/>
      <c r="PPI14" s="870"/>
      <c r="PPJ14" s="870"/>
      <c r="PPK14" s="870"/>
      <c r="PPL14" s="870"/>
      <c r="PPM14" s="870"/>
      <c r="PPN14" s="870"/>
      <c r="PPO14" s="870"/>
      <c r="PPP14" s="870"/>
      <c r="PPQ14" s="870"/>
      <c r="PPR14" s="870"/>
      <c r="PPS14" s="870"/>
      <c r="PPT14" s="870"/>
      <c r="PPU14" s="870"/>
      <c r="PPV14" s="870"/>
      <c r="PPW14" s="870"/>
      <c r="PPX14" s="870"/>
      <c r="PPY14" s="870"/>
      <c r="PPZ14" s="870"/>
      <c r="PQA14" s="870"/>
      <c r="PQB14" s="870"/>
      <c r="PQC14" s="870"/>
      <c r="PQD14" s="870"/>
      <c r="PQE14" s="870"/>
      <c r="PQF14" s="870"/>
      <c r="PQG14" s="870"/>
      <c r="PQH14" s="870"/>
      <c r="PQI14" s="870"/>
      <c r="PQJ14" s="870"/>
      <c r="PQK14" s="870"/>
      <c r="PQL14" s="870"/>
      <c r="PQM14" s="870"/>
      <c r="PQN14" s="870"/>
      <c r="PQO14" s="870"/>
      <c r="PQP14" s="870"/>
      <c r="PQQ14" s="870"/>
      <c r="PQR14" s="870"/>
      <c r="PQS14" s="870"/>
      <c r="PQT14" s="870"/>
      <c r="PQU14" s="870"/>
      <c r="PQV14" s="870"/>
      <c r="PQW14" s="870"/>
      <c r="PQX14" s="870"/>
      <c r="PQY14" s="870"/>
      <c r="PQZ14" s="870"/>
      <c r="PRA14" s="870"/>
      <c r="PRB14" s="870"/>
      <c r="PRC14" s="870"/>
      <c r="PRD14" s="870"/>
      <c r="PRE14" s="870"/>
      <c r="PRF14" s="870"/>
      <c r="PRG14" s="870"/>
      <c r="PRH14" s="870"/>
      <c r="PRI14" s="870"/>
      <c r="PRJ14" s="870"/>
      <c r="PRK14" s="870"/>
      <c r="PRL14" s="870"/>
      <c r="PRM14" s="870"/>
      <c r="PRN14" s="870"/>
      <c r="PRO14" s="870"/>
      <c r="PRP14" s="870"/>
      <c r="PRQ14" s="870"/>
      <c r="PRR14" s="870"/>
      <c r="PRS14" s="870"/>
      <c r="PRT14" s="870"/>
      <c r="PRU14" s="870"/>
      <c r="PRV14" s="870"/>
      <c r="PRW14" s="870"/>
      <c r="PRX14" s="870"/>
      <c r="PRY14" s="870"/>
      <c r="PRZ14" s="870"/>
      <c r="PSA14" s="870"/>
      <c r="PSB14" s="870"/>
      <c r="PSC14" s="870"/>
      <c r="PSD14" s="870"/>
      <c r="PSE14" s="870"/>
      <c r="PSF14" s="870"/>
      <c r="PSG14" s="870"/>
      <c r="PSH14" s="870"/>
      <c r="PSI14" s="870"/>
      <c r="PSJ14" s="870"/>
      <c r="PSK14" s="870"/>
      <c r="PSL14" s="870"/>
      <c r="PSM14" s="870"/>
      <c r="PSN14" s="870"/>
      <c r="PSO14" s="870"/>
      <c r="PSP14" s="870"/>
      <c r="PSQ14" s="870"/>
      <c r="PSR14" s="870"/>
      <c r="PSS14" s="870"/>
      <c r="PST14" s="870"/>
      <c r="PSU14" s="870"/>
      <c r="PSV14" s="870"/>
      <c r="PSW14" s="870"/>
      <c r="PSX14" s="870"/>
      <c r="PSY14" s="870"/>
      <c r="PSZ14" s="870"/>
      <c r="PTA14" s="870"/>
      <c r="PTB14" s="870"/>
      <c r="PTC14" s="870"/>
      <c r="PTD14" s="870"/>
      <c r="PTE14" s="870"/>
      <c r="PTF14" s="870"/>
      <c r="PTG14" s="870"/>
      <c r="PTH14" s="870"/>
      <c r="PTI14" s="870"/>
      <c r="PTJ14" s="870"/>
      <c r="PTK14" s="870"/>
      <c r="PTL14" s="870"/>
      <c r="PTM14" s="870"/>
      <c r="PTN14" s="870"/>
      <c r="PTO14" s="870"/>
      <c r="PTP14" s="870"/>
      <c r="PTQ14" s="870"/>
      <c r="PTR14" s="870"/>
      <c r="PTS14" s="870"/>
      <c r="PTT14" s="870"/>
      <c r="PTU14" s="870"/>
      <c r="PTV14" s="870"/>
      <c r="PTW14" s="870"/>
      <c r="PTX14" s="870"/>
      <c r="PTY14" s="870"/>
      <c r="PTZ14" s="870"/>
      <c r="PUA14" s="870"/>
      <c r="PUB14" s="870"/>
      <c r="PUC14" s="870"/>
      <c r="PUD14" s="870"/>
      <c r="PUE14" s="870"/>
      <c r="PUF14" s="870"/>
      <c r="PUG14" s="870"/>
      <c r="PUH14" s="870"/>
      <c r="PUI14" s="870"/>
      <c r="PUJ14" s="870"/>
      <c r="PUK14" s="870"/>
      <c r="PUL14" s="870"/>
      <c r="PUM14" s="870"/>
      <c r="PUN14" s="870"/>
      <c r="PUO14" s="870"/>
      <c r="PUP14" s="870"/>
      <c r="PUQ14" s="870"/>
      <c r="PUR14" s="870"/>
      <c r="PUS14" s="870"/>
      <c r="PUT14" s="870"/>
      <c r="PUU14" s="870"/>
      <c r="PUV14" s="870"/>
      <c r="PUW14" s="870"/>
      <c r="PUX14" s="870"/>
      <c r="PUY14" s="870"/>
      <c r="PUZ14" s="870"/>
      <c r="PVA14" s="870"/>
      <c r="PVB14" s="870"/>
      <c r="PVC14" s="870"/>
      <c r="PVD14" s="870"/>
      <c r="PVE14" s="870"/>
      <c r="PVF14" s="870"/>
      <c r="PVG14" s="870"/>
      <c r="PVH14" s="870"/>
      <c r="PVI14" s="870"/>
      <c r="PVJ14" s="870"/>
      <c r="PVK14" s="870"/>
      <c r="PVL14" s="870"/>
      <c r="PVM14" s="870"/>
      <c r="PVN14" s="870"/>
      <c r="PVO14" s="870"/>
      <c r="PVP14" s="870"/>
      <c r="PVQ14" s="870"/>
      <c r="PVR14" s="870"/>
      <c r="PVS14" s="870"/>
      <c r="PVT14" s="870"/>
      <c r="PVU14" s="870"/>
      <c r="PVV14" s="870"/>
      <c r="PVW14" s="870"/>
      <c r="PVX14" s="870"/>
      <c r="PVY14" s="870"/>
      <c r="PVZ14" s="870"/>
      <c r="PWA14" s="870"/>
      <c r="PWB14" s="870"/>
      <c r="PWC14" s="870"/>
      <c r="PWD14" s="870"/>
      <c r="PWE14" s="870"/>
      <c r="PWF14" s="870"/>
      <c r="PWG14" s="870"/>
      <c r="PWH14" s="870"/>
      <c r="PWI14" s="870"/>
      <c r="PWJ14" s="870"/>
      <c r="PWK14" s="870"/>
      <c r="PWL14" s="870"/>
      <c r="PWM14" s="870"/>
      <c r="PWN14" s="870"/>
      <c r="PWO14" s="870"/>
      <c r="PWP14" s="870"/>
      <c r="PWQ14" s="870"/>
      <c r="PWR14" s="870"/>
      <c r="PWS14" s="870"/>
      <c r="PWT14" s="870"/>
      <c r="PWU14" s="870"/>
      <c r="PWV14" s="870"/>
      <c r="PWW14" s="870"/>
      <c r="PWX14" s="870"/>
      <c r="PWY14" s="870"/>
      <c r="PWZ14" s="870"/>
      <c r="PXA14" s="870"/>
      <c r="PXB14" s="870"/>
      <c r="PXC14" s="870"/>
      <c r="PXD14" s="870"/>
      <c r="PXE14" s="870"/>
      <c r="PXF14" s="870"/>
      <c r="PXG14" s="870"/>
      <c r="PXH14" s="870"/>
      <c r="PXI14" s="870"/>
      <c r="PXJ14" s="870"/>
      <c r="PXK14" s="870"/>
      <c r="PXL14" s="870"/>
      <c r="PXM14" s="870"/>
      <c r="PXN14" s="870"/>
      <c r="PXO14" s="870"/>
      <c r="PXP14" s="870"/>
      <c r="PXQ14" s="870"/>
      <c r="PXR14" s="870"/>
      <c r="PXS14" s="870"/>
      <c r="PXT14" s="870"/>
      <c r="PXU14" s="870"/>
      <c r="PXV14" s="870"/>
      <c r="PXW14" s="870"/>
      <c r="PXX14" s="870"/>
      <c r="PXY14" s="870"/>
      <c r="PXZ14" s="870"/>
      <c r="PYA14" s="870"/>
      <c r="PYB14" s="870"/>
      <c r="PYC14" s="870"/>
      <c r="PYD14" s="870"/>
      <c r="PYE14" s="870"/>
      <c r="PYF14" s="870"/>
      <c r="PYG14" s="870"/>
      <c r="PYH14" s="870"/>
      <c r="PYI14" s="870"/>
      <c r="PYJ14" s="870"/>
      <c r="PYK14" s="870"/>
      <c r="PYL14" s="870"/>
      <c r="PYM14" s="870"/>
      <c r="PYN14" s="870"/>
      <c r="PYO14" s="870"/>
      <c r="PYP14" s="870"/>
      <c r="PYQ14" s="870"/>
      <c r="PYR14" s="870"/>
      <c r="PYS14" s="870"/>
      <c r="PYT14" s="870"/>
      <c r="PYU14" s="870"/>
      <c r="PYV14" s="870"/>
      <c r="PYW14" s="870"/>
      <c r="PYX14" s="870"/>
      <c r="PYY14" s="870"/>
      <c r="PYZ14" s="870"/>
      <c r="PZA14" s="870"/>
      <c r="PZB14" s="870"/>
      <c r="PZC14" s="870"/>
      <c r="PZD14" s="870"/>
      <c r="PZE14" s="870"/>
      <c r="PZF14" s="870"/>
      <c r="PZG14" s="870"/>
      <c r="PZH14" s="870"/>
      <c r="PZI14" s="870"/>
      <c r="PZJ14" s="870"/>
      <c r="PZK14" s="870"/>
      <c r="PZL14" s="870"/>
      <c r="PZM14" s="870"/>
      <c r="PZN14" s="870"/>
      <c r="PZO14" s="870"/>
      <c r="PZP14" s="870"/>
      <c r="PZQ14" s="870"/>
      <c r="PZR14" s="870"/>
      <c r="PZS14" s="870"/>
      <c r="PZT14" s="870"/>
      <c r="PZU14" s="870"/>
      <c r="PZV14" s="870"/>
      <c r="PZW14" s="870"/>
      <c r="PZX14" s="870"/>
      <c r="PZY14" s="870"/>
      <c r="PZZ14" s="870"/>
      <c r="QAA14" s="870"/>
      <c r="QAB14" s="870"/>
      <c r="QAC14" s="870"/>
      <c r="QAD14" s="870"/>
      <c r="QAE14" s="870"/>
      <c r="QAF14" s="870"/>
      <c r="QAG14" s="870"/>
      <c r="QAH14" s="870"/>
      <c r="QAI14" s="870"/>
      <c r="QAJ14" s="870"/>
      <c r="QAK14" s="870"/>
      <c r="QAL14" s="870"/>
      <c r="QAM14" s="870"/>
      <c r="QAN14" s="870"/>
      <c r="QAO14" s="870"/>
      <c r="QAP14" s="870"/>
      <c r="QAQ14" s="870"/>
      <c r="QAR14" s="870"/>
      <c r="QAS14" s="870"/>
      <c r="QAT14" s="870"/>
      <c r="QAU14" s="870"/>
      <c r="QAV14" s="870"/>
      <c r="QAW14" s="870"/>
      <c r="QAX14" s="870"/>
      <c r="QAY14" s="870"/>
      <c r="QAZ14" s="870"/>
      <c r="QBA14" s="870"/>
      <c r="QBB14" s="870"/>
      <c r="QBC14" s="870"/>
      <c r="QBD14" s="870"/>
      <c r="QBE14" s="870"/>
      <c r="QBF14" s="870"/>
      <c r="QBG14" s="870"/>
      <c r="QBH14" s="870"/>
      <c r="QBI14" s="870"/>
      <c r="QBJ14" s="870"/>
      <c r="QBK14" s="870"/>
      <c r="QBL14" s="870"/>
      <c r="QBM14" s="870"/>
      <c r="QBN14" s="870"/>
      <c r="QBO14" s="870"/>
      <c r="QBP14" s="870"/>
      <c r="QBQ14" s="870"/>
      <c r="QBR14" s="870"/>
      <c r="QBS14" s="870"/>
      <c r="QBT14" s="870"/>
      <c r="QBU14" s="870"/>
      <c r="QBV14" s="870"/>
      <c r="QBW14" s="870"/>
      <c r="QBX14" s="870"/>
      <c r="QBY14" s="870"/>
      <c r="QBZ14" s="870"/>
      <c r="QCA14" s="870"/>
      <c r="QCB14" s="870"/>
      <c r="QCC14" s="870"/>
      <c r="QCD14" s="870"/>
      <c r="QCE14" s="870"/>
      <c r="QCF14" s="870"/>
      <c r="QCG14" s="870"/>
      <c r="QCH14" s="870"/>
      <c r="QCI14" s="870"/>
      <c r="QCJ14" s="870"/>
      <c r="QCK14" s="870"/>
      <c r="QCL14" s="870"/>
      <c r="QCM14" s="870"/>
      <c r="QCN14" s="870"/>
      <c r="QCO14" s="870"/>
      <c r="QCP14" s="870"/>
      <c r="QCQ14" s="870"/>
      <c r="QCR14" s="870"/>
      <c r="QCS14" s="870"/>
      <c r="QCT14" s="870"/>
      <c r="QCU14" s="870"/>
      <c r="QCV14" s="870"/>
      <c r="QCW14" s="870"/>
      <c r="QCX14" s="870"/>
      <c r="QCY14" s="870"/>
      <c r="QCZ14" s="870"/>
      <c r="QDA14" s="870"/>
      <c r="QDB14" s="870"/>
      <c r="QDC14" s="870"/>
      <c r="QDD14" s="870"/>
      <c r="QDE14" s="870"/>
      <c r="QDF14" s="870"/>
      <c r="QDG14" s="870"/>
      <c r="QDH14" s="870"/>
      <c r="QDI14" s="870"/>
      <c r="QDJ14" s="870"/>
      <c r="QDK14" s="870"/>
      <c r="QDL14" s="870"/>
      <c r="QDM14" s="870"/>
      <c r="QDN14" s="870"/>
      <c r="QDO14" s="870"/>
      <c r="QDP14" s="870"/>
      <c r="QDQ14" s="870"/>
      <c r="QDR14" s="870"/>
      <c r="QDS14" s="870"/>
      <c r="QDT14" s="870"/>
      <c r="QDU14" s="870"/>
      <c r="QDV14" s="870"/>
      <c r="QDW14" s="870"/>
      <c r="QDX14" s="870"/>
      <c r="QDY14" s="870"/>
      <c r="QDZ14" s="870"/>
      <c r="QEA14" s="870"/>
      <c r="QEB14" s="870"/>
      <c r="QEC14" s="870"/>
      <c r="QED14" s="870"/>
      <c r="QEE14" s="870"/>
      <c r="QEF14" s="870"/>
      <c r="QEG14" s="870"/>
      <c r="QEH14" s="870"/>
      <c r="QEI14" s="870"/>
      <c r="QEJ14" s="870"/>
      <c r="QEK14" s="870"/>
      <c r="QEL14" s="870"/>
      <c r="QEM14" s="870"/>
      <c r="QEN14" s="870"/>
      <c r="QEO14" s="870"/>
      <c r="QEP14" s="870"/>
      <c r="QEQ14" s="870"/>
      <c r="QER14" s="870"/>
      <c r="QES14" s="870"/>
      <c r="QET14" s="870"/>
      <c r="QEU14" s="870"/>
      <c r="QEV14" s="870"/>
      <c r="QEW14" s="870"/>
      <c r="QEX14" s="870"/>
      <c r="QEY14" s="870"/>
      <c r="QEZ14" s="870"/>
      <c r="QFA14" s="870"/>
      <c r="QFB14" s="870"/>
      <c r="QFC14" s="870"/>
      <c r="QFD14" s="870"/>
      <c r="QFE14" s="870"/>
      <c r="QFF14" s="870"/>
      <c r="QFG14" s="870"/>
      <c r="QFH14" s="870"/>
      <c r="QFI14" s="870"/>
      <c r="QFJ14" s="870"/>
      <c r="QFK14" s="870"/>
      <c r="QFL14" s="870"/>
      <c r="QFM14" s="870"/>
      <c r="QFN14" s="870"/>
      <c r="QFO14" s="870"/>
      <c r="QFP14" s="870"/>
      <c r="QFQ14" s="870"/>
      <c r="QFR14" s="870"/>
      <c r="QFS14" s="870"/>
      <c r="QFT14" s="870"/>
      <c r="QFU14" s="870"/>
      <c r="QFV14" s="870"/>
      <c r="QFW14" s="870"/>
      <c r="QFX14" s="870"/>
      <c r="QFY14" s="870"/>
      <c r="QFZ14" s="870"/>
      <c r="QGA14" s="870"/>
      <c r="QGB14" s="870"/>
      <c r="QGC14" s="870"/>
      <c r="QGD14" s="870"/>
      <c r="QGE14" s="870"/>
      <c r="QGF14" s="870"/>
      <c r="QGG14" s="870"/>
      <c r="QGH14" s="870"/>
      <c r="QGI14" s="870"/>
      <c r="QGJ14" s="870"/>
      <c r="QGK14" s="870"/>
      <c r="QGL14" s="870"/>
      <c r="QGM14" s="870"/>
      <c r="QGN14" s="870"/>
      <c r="QGO14" s="870"/>
      <c r="QGP14" s="870"/>
      <c r="QGQ14" s="870"/>
      <c r="QGR14" s="870"/>
      <c r="QGS14" s="870"/>
      <c r="QGT14" s="870"/>
      <c r="QGU14" s="870"/>
      <c r="QGV14" s="870"/>
      <c r="QGW14" s="870"/>
      <c r="QGX14" s="870"/>
      <c r="QGY14" s="870"/>
      <c r="QGZ14" s="870"/>
      <c r="QHA14" s="870"/>
      <c r="QHB14" s="870"/>
      <c r="QHC14" s="870"/>
      <c r="QHD14" s="870"/>
      <c r="QHE14" s="870"/>
      <c r="QHF14" s="870"/>
      <c r="QHG14" s="870"/>
      <c r="QHH14" s="870"/>
      <c r="QHI14" s="870"/>
      <c r="QHJ14" s="870"/>
      <c r="QHK14" s="870"/>
      <c r="QHL14" s="870"/>
      <c r="QHM14" s="870"/>
      <c r="QHN14" s="870"/>
      <c r="QHO14" s="870"/>
      <c r="QHP14" s="870"/>
      <c r="QHQ14" s="870"/>
      <c r="QHR14" s="870"/>
      <c r="QHS14" s="870"/>
      <c r="QHT14" s="870"/>
      <c r="QHU14" s="870"/>
      <c r="QHV14" s="870"/>
      <c r="QHW14" s="870"/>
      <c r="QHX14" s="870"/>
      <c r="QHY14" s="870"/>
      <c r="QHZ14" s="870"/>
      <c r="QIA14" s="870"/>
      <c r="QIB14" s="870"/>
      <c r="QIC14" s="870"/>
      <c r="QID14" s="870"/>
      <c r="QIE14" s="870"/>
      <c r="QIF14" s="870"/>
      <c r="QIG14" s="870"/>
      <c r="QIH14" s="870"/>
      <c r="QII14" s="870"/>
      <c r="QIJ14" s="870"/>
      <c r="QIK14" s="870"/>
      <c r="QIL14" s="870"/>
      <c r="QIM14" s="870"/>
      <c r="QIN14" s="870"/>
      <c r="QIO14" s="870"/>
      <c r="QIP14" s="870"/>
      <c r="QIQ14" s="870"/>
      <c r="QIR14" s="870"/>
      <c r="QIS14" s="870"/>
      <c r="QIT14" s="870"/>
      <c r="QIU14" s="870"/>
      <c r="QIV14" s="870"/>
      <c r="QIW14" s="870"/>
      <c r="QIX14" s="870"/>
      <c r="QIY14" s="870"/>
      <c r="QIZ14" s="870"/>
      <c r="QJA14" s="870"/>
      <c r="QJB14" s="870"/>
      <c r="QJC14" s="870"/>
      <c r="QJD14" s="870"/>
      <c r="QJE14" s="870"/>
      <c r="QJF14" s="870"/>
      <c r="QJG14" s="870"/>
      <c r="QJH14" s="870"/>
      <c r="QJI14" s="870"/>
      <c r="QJJ14" s="870"/>
      <c r="QJK14" s="870"/>
      <c r="QJL14" s="870"/>
      <c r="QJM14" s="870"/>
      <c r="QJN14" s="870"/>
      <c r="QJO14" s="870"/>
      <c r="QJP14" s="870"/>
      <c r="QJQ14" s="870"/>
      <c r="QJR14" s="870"/>
      <c r="QJS14" s="870"/>
      <c r="QJT14" s="870"/>
      <c r="QJU14" s="870"/>
      <c r="QJV14" s="870"/>
      <c r="QJW14" s="870"/>
      <c r="QJX14" s="870"/>
      <c r="QJY14" s="870"/>
      <c r="QJZ14" s="870"/>
      <c r="QKA14" s="870"/>
      <c r="QKB14" s="870"/>
      <c r="QKC14" s="870"/>
      <c r="QKD14" s="870"/>
      <c r="QKE14" s="870"/>
      <c r="QKF14" s="870"/>
      <c r="QKG14" s="870"/>
      <c r="QKH14" s="870"/>
      <c r="QKI14" s="870"/>
      <c r="QKJ14" s="870"/>
      <c r="QKK14" s="870"/>
      <c r="QKL14" s="870"/>
      <c r="QKM14" s="870"/>
      <c r="QKN14" s="870"/>
      <c r="QKO14" s="870"/>
      <c r="QKP14" s="870"/>
      <c r="QKQ14" s="870"/>
      <c r="QKR14" s="870"/>
      <c r="QKS14" s="870"/>
      <c r="QKT14" s="870"/>
      <c r="QKU14" s="870"/>
      <c r="QKV14" s="870"/>
      <c r="QKW14" s="870"/>
      <c r="QKX14" s="870"/>
      <c r="QKY14" s="870"/>
      <c r="QKZ14" s="870"/>
      <c r="QLA14" s="870"/>
      <c r="QLB14" s="870"/>
      <c r="QLC14" s="870"/>
      <c r="QLD14" s="870"/>
      <c r="QLE14" s="870"/>
      <c r="QLF14" s="870"/>
      <c r="QLG14" s="870"/>
      <c r="QLH14" s="870"/>
      <c r="QLI14" s="870"/>
      <c r="QLJ14" s="870"/>
      <c r="QLK14" s="870"/>
      <c r="QLL14" s="870"/>
      <c r="QLM14" s="870"/>
      <c r="QLN14" s="870"/>
      <c r="QLO14" s="870"/>
      <c r="QLP14" s="870"/>
      <c r="QLQ14" s="870"/>
      <c r="QLR14" s="870"/>
      <c r="QLS14" s="870"/>
      <c r="QLT14" s="870"/>
      <c r="QLU14" s="870"/>
      <c r="QLV14" s="870"/>
      <c r="QLW14" s="870"/>
      <c r="QLX14" s="870"/>
      <c r="QLY14" s="870"/>
      <c r="QLZ14" s="870"/>
      <c r="QMA14" s="870"/>
      <c r="QMB14" s="870"/>
      <c r="QMC14" s="870"/>
      <c r="QMD14" s="870"/>
      <c r="QME14" s="870"/>
      <c r="QMF14" s="870"/>
      <c r="QMG14" s="870"/>
      <c r="QMH14" s="870"/>
      <c r="QMI14" s="870"/>
      <c r="QMJ14" s="870"/>
      <c r="QMK14" s="870"/>
      <c r="QML14" s="870"/>
      <c r="QMM14" s="870"/>
      <c r="QMN14" s="870"/>
      <c r="QMO14" s="870"/>
      <c r="QMP14" s="870"/>
      <c r="QMQ14" s="870"/>
      <c r="QMR14" s="870"/>
      <c r="QMS14" s="870"/>
      <c r="QMT14" s="870"/>
      <c r="QMU14" s="870"/>
      <c r="QMV14" s="870"/>
      <c r="QMW14" s="870"/>
      <c r="QMX14" s="870"/>
      <c r="QMY14" s="870"/>
      <c r="QMZ14" s="870"/>
      <c r="QNA14" s="870"/>
      <c r="QNB14" s="870"/>
      <c r="QNC14" s="870"/>
      <c r="QND14" s="870"/>
      <c r="QNE14" s="870"/>
      <c r="QNF14" s="870"/>
      <c r="QNG14" s="870"/>
      <c r="QNH14" s="870"/>
      <c r="QNI14" s="870"/>
      <c r="QNJ14" s="870"/>
      <c r="QNK14" s="870"/>
      <c r="QNL14" s="870"/>
      <c r="QNM14" s="870"/>
      <c r="QNN14" s="870"/>
      <c r="QNO14" s="870"/>
      <c r="QNP14" s="870"/>
      <c r="QNQ14" s="870"/>
      <c r="QNR14" s="870"/>
      <c r="QNS14" s="870"/>
      <c r="QNT14" s="870"/>
      <c r="QNU14" s="870"/>
      <c r="QNV14" s="870"/>
      <c r="QNW14" s="870"/>
      <c r="QNX14" s="870"/>
      <c r="QNY14" s="870"/>
      <c r="QNZ14" s="870"/>
      <c r="QOA14" s="870"/>
      <c r="QOB14" s="870"/>
      <c r="QOC14" s="870"/>
      <c r="QOD14" s="870"/>
      <c r="QOE14" s="870"/>
      <c r="QOF14" s="870"/>
      <c r="QOG14" s="870"/>
      <c r="QOH14" s="870"/>
      <c r="QOI14" s="870"/>
      <c r="QOJ14" s="870"/>
      <c r="QOK14" s="870"/>
      <c r="QOL14" s="870"/>
      <c r="QOM14" s="870"/>
      <c r="QON14" s="870"/>
      <c r="QOO14" s="870"/>
      <c r="QOP14" s="870"/>
      <c r="QOQ14" s="870"/>
      <c r="QOR14" s="870"/>
      <c r="QOS14" s="870"/>
      <c r="QOT14" s="870"/>
      <c r="QOU14" s="870"/>
      <c r="QOV14" s="870"/>
      <c r="QOW14" s="870"/>
      <c r="QOX14" s="870"/>
      <c r="QOY14" s="870"/>
      <c r="QOZ14" s="870"/>
      <c r="QPA14" s="870"/>
      <c r="QPB14" s="870"/>
      <c r="QPC14" s="870"/>
      <c r="QPD14" s="870"/>
      <c r="QPE14" s="870"/>
      <c r="QPF14" s="870"/>
      <c r="QPG14" s="870"/>
      <c r="QPH14" s="870"/>
      <c r="QPI14" s="870"/>
      <c r="QPJ14" s="870"/>
      <c r="QPK14" s="870"/>
      <c r="QPL14" s="870"/>
      <c r="QPM14" s="870"/>
      <c r="QPN14" s="870"/>
      <c r="QPO14" s="870"/>
      <c r="QPP14" s="870"/>
      <c r="QPQ14" s="870"/>
      <c r="QPR14" s="870"/>
      <c r="QPS14" s="870"/>
      <c r="QPT14" s="870"/>
      <c r="QPU14" s="870"/>
      <c r="QPV14" s="870"/>
      <c r="QPW14" s="870"/>
      <c r="QPX14" s="870"/>
      <c r="QPY14" s="870"/>
      <c r="QPZ14" s="870"/>
      <c r="QQA14" s="870"/>
      <c r="QQB14" s="870"/>
      <c r="QQC14" s="870"/>
      <c r="QQD14" s="870"/>
      <c r="QQE14" s="870"/>
      <c r="QQF14" s="870"/>
      <c r="QQG14" s="870"/>
      <c r="QQH14" s="870"/>
      <c r="QQI14" s="870"/>
      <c r="QQJ14" s="870"/>
      <c r="QQK14" s="870"/>
      <c r="QQL14" s="870"/>
      <c r="QQM14" s="870"/>
      <c r="QQN14" s="870"/>
      <c r="QQO14" s="870"/>
      <c r="QQP14" s="870"/>
      <c r="QQQ14" s="870"/>
      <c r="QQR14" s="870"/>
      <c r="QQS14" s="870"/>
      <c r="QQT14" s="870"/>
      <c r="QQU14" s="870"/>
      <c r="QQV14" s="870"/>
      <c r="QQW14" s="870"/>
      <c r="QQX14" s="870"/>
      <c r="QQY14" s="870"/>
      <c r="QQZ14" s="870"/>
      <c r="QRA14" s="870"/>
      <c r="QRB14" s="870"/>
      <c r="QRC14" s="870"/>
      <c r="QRD14" s="870"/>
      <c r="QRE14" s="870"/>
      <c r="QRF14" s="870"/>
      <c r="QRG14" s="870"/>
      <c r="QRH14" s="870"/>
      <c r="QRI14" s="870"/>
      <c r="QRJ14" s="870"/>
      <c r="QRK14" s="870"/>
      <c r="QRL14" s="870"/>
      <c r="QRM14" s="870"/>
      <c r="QRN14" s="870"/>
      <c r="QRO14" s="870"/>
      <c r="QRP14" s="870"/>
      <c r="QRQ14" s="870"/>
      <c r="QRR14" s="870"/>
      <c r="QRS14" s="870"/>
      <c r="QRT14" s="870"/>
      <c r="QRU14" s="870"/>
      <c r="QRV14" s="870"/>
      <c r="QRW14" s="870"/>
      <c r="QRX14" s="870"/>
      <c r="QRY14" s="870"/>
      <c r="QRZ14" s="870"/>
      <c r="QSA14" s="870"/>
      <c r="QSB14" s="870"/>
      <c r="QSC14" s="870"/>
      <c r="QSD14" s="870"/>
      <c r="QSE14" s="870"/>
      <c r="QSF14" s="870"/>
      <c r="QSG14" s="870"/>
      <c r="QSH14" s="870"/>
      <c r="QSI14" s="870"/>
      <c r="QSJ14" s="870"/>
      <c r="QSK14" s="870"/>
      <c r="QSL14" s="870"/>
      <c r="QSM14" s="870"/>
      <c r="QSN14" s="870"/>
      <c r="QSO14" s="870"/>
      <c r="QSP14" s="870"/>
      <c r="QSQ14" s="870"/>
      <c r="QSR14" s="870"/>
      <c r="QSS14" s="870"/>
      <c r="QST14" s="870"/>
      <c r="QSU14" s="870"/>
      <c r="QSV14" s="870"/>
      <c r="QSW14" s="870"/>
      <c r="QSX14" s="870"/>
      <c r="QSY14" s="870"/>
      <c r="QSZ14" s="870"/>
      <c r="QTA14" s="870"/>
      <c r="QTB14" s="870"/>
      <c r="QTC14" s="870"/>
      <c r="QTD14" s="870"/>
      <c r="QTE14" s="870"/>
      <c r="QTF14" s="870"/>
      <c r="QTG14" s="870"/>
      <c r="QTH14" s="870"/>
      <c r="QTI14" s="870"/>
      <c r="QTJ14" s="870"/>
      <c r="QTK14" s="870"/>
      <c r="QTL14" s="870"/>
      <c r="QTM14" s="870"/>
      <c r="QTN14" s="870"/>
      <c r="QTO14" s="870"/>
      <c r="QTP14" s="870"/>
      <c r="QTQ14" s="870"/>
      <c r="QTR14" s="870"/>
      <c r="QTS14" s="870"/>
      <c r="QTT14" s="870"/>
      <c r="QTU14" s="870"/>
      <c r="QTV14" s="870"/>
      <c r="QTW14" s="870"/>
      <c r="QTX14" s="870"/>
      <c r="QTY14" s="870"/>
      <c r="QTZ14" s="870"/>
      <c r="QUA14" s="870"/>
      <c r="QUB14" s="870"/>
      <c r="QUC14" s="870"/>
      <c r="QUD14" s="870"/>
      <c r="QUE14" s="870"/>
      <c r="QUF14" s="870"/>
      <c r="QUG14" s="870"/>
      <c r="QUH14" s="870"/>
      <c r="QUI14" s="870"/>
      <c r="QUJ14" s="870"/>
      <c r="QUK14" s="870"/>
      <c r="QUL14" s="870"/>
      <c r="QUM14" s="870"/>
      <c r="QUN14" s="870"/>
      <c r="QUO14" s="870"/>
      <c r="QUP14" s="870"/>
      <c r="QUQ14" s="870"/>
      <c r="QUR14" s="870"/>
      <c r="QUS14" s="870"/>
      <c r="QUT14" s="870"/>
      <c r="QUU14" s="870"/>
      <c r="QUV14" s="870"/>
      <c r="QUW14" s="870"/>
      <c r="QUX14" s="870"/>
      <c r="QUY14" s="870"/>
      <c r="QUZ14" s="870"/>
      <c r="QVA14" s="870"/>
      <c r="QVB14" s="870"/>
      <c r="QVC14" s="870"/>
      <c r="QVD14" s="870"/>
      <c r="QVE14" s="870"/>
      <c r="QVF14" s="870"/>
      <c r="QVG14" s="870"/>
      <c r="QVH14" s="870"/>
      <c r="QVI14" s="870"/>
      <c r="QVJ14" s="870"/>
      <c r="QVK14" s="870"/>
      <c r="QVL14" s="870"/>
      <c r="QVM14" s="870"/>
      <c r="QVN14" s="870"/>
      <c r="QVO14" s="870"/>
      <c r="QVP14" s="870"/>
      <c r="QVQ14" s="870"/>
      <c r="QVR14" s="870"/>
      <c r="QVS14" s="870"/>
      <c r="QVT14" s="870"/>
      <c r="QVU14" s="870"/>
      <c r="QVV14" s="870"/>
      <c r="QVW14" s="870"/>
      <c r="QVX14" s="870"/>
      <c r="QVY14" s="870"/>
      <c r="QVZ14" s="870"/>
      <c r="QWA14" s="870"/>
      <c r="QWB14" s="870"/>
      <c r="QWC14" s="870"/>
      <c r="QWD14" s="870"/>
      <c r="QWE14" s="870"/>
      <c r="QWF14" s="870"/>
      <c r="QWG14" s="870"/>
      <c r="QWH14" s="870"/>
      <c r="QWI14" s="870"/>
      <c r="QWJ14" s="870"/>
      <c r="QWK14" s="870"/>
      <c r="QWL14" s="870"/>
      <c r="QWM14" s="870"/>
      <c r="QWN14" s="870"/>
      <c r="QWO14" s="870"/>
      <c r="QWP14" s="870"/>
      <c r="QWQ14" s="870"/>
      <c r="QWR14" s="870"/>
      <c r="QWS14" s="870"/>
      <c r="QWT14" s="870"/>
      <c r="QWU14" s="870"/>
      <c r="QWV14" s="870"/>
      <c r="QWW14" s="870"/>
      <c r="QWX14" s="870"/>
      <c r="QWY14" s="870"/>
      <c r="QWZ14" s="870"/>
      <c r="QXA14" s="870"/>
      <c r="QXB14" s="870"/>
      <c r="QXC14" s="870"/>
      <c r="QXD14" s="870"/>
      <c r="QXE14" s="870"/>
      <c r="QXF14" s="870"/>
      <c r="QXG14" s="870"/>
      <c r="QXH14" s="870"/>
      <c r="QXI14" s="870"/>
      <c r="QXJ14" s="870"/>
      <c r="QXK14" s="870"/>
      <c r="QXL14" s="870"/>
      <c r="QXM14" s="870"/>
      <c r="QXN14" s="870"/>
      <c r="QXO14" s="870"/>
      <c r="QXP14" s="870"/>
      <c r="QXQ14" s="870"/>
      <c r="QXR14" s="870"/>
      <c r="QXS14" s="870"/>
      <c r="QXT14" s="870"/>
      <c r="QXU14" s="870"/>
      <c r="QXV14" s="870"/>
      <c r="QXW14" s="870"/>
      <c r="QXX14" s="870"/>
      <c r="QXY14" s="870"/>
      <c r="QXZ14" s="870"/>
      <c r="QYA14" s="870"/>
      <c r="QYB14" s="870"/>
      <c r="QYC14" s="870"/>
      <c r="QYD14" s="870"/>
      <c r="QYE14" s="870"/>
      <c r="QYF14" s="870"/>
      <c r="QYG14" s="870"/>
      <c r="QYH14" s="870"/>
      <c r="QYI14" s="870"/>
      <c r="QYJ14" s="870"/>
      <c r="QYK14" s="870"/>
      <c r="QYL14" s="870"/>
      <c r="QYM14" s="870"/>
      <c r="QYN14" s="870"/>
      <c r="QYO14" s="870"/>
      <c r="QYP14" s="870"/>
      <c r="QYQ14" s="870"/>
      <c r="QYR14" s="870"/>
      <c r="QYS14" s="870"/>
      <c r="QYT14" s="870"/>
      <c r="QYU14" s="870"/>
      <c r="QYV14" s="870"/>
      <c r="QYW14" s="870"/>
      <c r="QYX14" s="870"/>
      <c r="QYY14" s="870"/>
      <c r="QYZ14" s="870"/>
      <c r="QZA14" s="870"/>
      <c r="QZB14" s="870"/>
      <c r="QZC14" s="870"/>
      <c r="QZD14" s="870"/>
      <c r="QZE14" s="870"/>
      <c r="QZF14" s="870"/>
      <c r="QZG14" s="870"/>
      <c r="QZH14" s="870"/>
      <c r="QZI14" s="870"/>
      <c r="QZJ14" s="870"/>
      <c r="QZK14" s="870"/>
      <c r="QZL14" s="870"/>
      <c r="QZM14" s="870"/>
      <c r="QZN14" s="870"/>
      <c r="QZO14" s="870"/>
      <c r="QZP14" s="870"/>
      <c r="QZQ14" s="870"/>
      <c r="QZR14" s="870"/>
      <c r="QZS14" s="870"/>
      <c r="QZT14" s="870"/>
      <c r="QZU14" s="870"/>
      <c r="QZV14" s="870"/>
      <c r="QZW14" s="870"/>
      <c r="QZX14" s="870"/>
      <c r="QZY14" s="870"/>
      <c r="QZZ14" s="870"/>
      <c r="RAA14" s="870"/>
      <c r="RAB14" s="870"/>
      <c r="RAC14" s="870"/>
      <c r="RAD14" s="870"/>
      <c r="RAE14" s="870"/>
      <c r="RAF14" s="870"/>
      <c r="RAG14" s="870"/>
      <c r="RAH14" s="870"/>
      <c r="RAI14" s="870"/>
      <c r="RAJ14" s="870"/>
      <c r="RAK14" s="870"/>
      <c r="RAL14" s="870"/>
      <c r="RAM14" s="870"/>
      <c r="RAN14" s="870"/>
      <c r="RAO14" s="870"/>
      <c r="RAP14" s="870"/>
      <c r="RAQ14" s="870"/>
      <c r="RAR14" s="870"/>
      <c r="RAS14" s="870"/>
      <c r="RAT14" s="870"/>
      <c r="RAU14" s="870"/>
      <c r="RAV14" s="870"/>
      <c r="RAW14" s="870"/>
      <c r="RAX14" s="870"/>
      <c r="RAY14" s="870"/>
      <c r="RAZ14" s="870"/>
      <c r="RBA14" s="870"/>
      <c r="RBB14" s="870"/>
      <c r="RBC14" s="870"/>
      <c r="RBD14" s="870"/>
      <c r="RBE14" s="870"/>
      <c r="RBF14" s="870"/>
      <c r="RBG14" s="870"/>
      <c r="RBH14" s="870"/>
      <c r="RBI14" s="870"/>
      <c r="RBJ14" s="870"/>
      <c r="RBK14" s="870"/>
      <c r="RBL14" s="870"/>
      <c r="RBM14" s="870"/>
      <c r="RBN14" s="870"/>
      <c r="RBO14" s="870"/>
      <c r="RBP14" s="870"/>
      <c r="RBQ14" s="870"/>
      <c r="RBR14" s="870"/>
      <c r="RBS14" s="870"/>
      <c r="RBT14" s="870"/>
      <c r="RBU14" s="870"/>
      <c r="RBV14" s="870"/>
      <c r="RBW14" s="870"/>
      <c r="RBX14" s="870"/>
      <c r="RBY14" s="870"/>
      <c r="RBZ14" s="870"/>
      <c r="RCA14" s="870"/>
      <c r="RCB14" s="870"/>
      <c r="RCC14" s="870"/>
      <c r="RCD14" s="870"/>
      <c r="RCE14" s="870"/>
      <c r="RCF14" s="870"/>
      <c r="RCG14" s="870"/>
      <c r="RCH14" s="870"/>
      <c r="RCI14" s="870"/>
      <c r="RCJ14" s="870"/>
      <c r="RCK14" s="870"/>
      <c r="RCL14" s="870"/>
      <c r="RCM14" s="870"/>
      <c r="RCN14" s="870"/>
      <c r="RCO14" s="870"/>
      <c r="RCP14" s="870"/>
      <c r="RCQ14" s="870"/>
      <c r="RCR14" s="870"/>
      <c r="RCS14" s="870"/>
      <c r="RCT14" s="870"/>
      <c r="RCU14" s="870"/>
      <c r="RCV14" s="870"/>
      <c r="RCW14" s="870"/>
      <c r="RCX14" s="870"/>
      <c r="RCY14" s="870"/>
      <c r="RCZ14" s="870"/>
      <c r="RDA14" s="870"/>
      <c r="RDB14" s="870"/>
      <c r="RDC14" s="870"/>
      <c r="RDD14" s="870"/>
      <c r="RDE14" s="870"/>
      <c r="RDF14" s="870"/>
      <c r="RDG14" s="870"/>
      <c r="RDH14" s="870"/>
      <c r="RDI14" s="870"/>
      <c r="RDJ14" s="870"/>
      <c r="RDK14" s="870"/>
      <c r="RDL14" s="870"/>
      <c r="RDM14" s="870"/>
      <c r="RDN14" s="870"/>
      <c r="RDO14" s="870"/>
      <c r="RDP14" s="870"/>
      <c r="RDQ14" s="870"/>
      <c r="RDR14" s="870"/>
      <c r="RDS14" s="870"/>
      <c r="RDT14" s="870"/>
      <c r="RDU14" s="870"/>
      <c r="RDV14" s="870"/>
      <c r="RDW14" s="870"/>
      <c r="RDX14" s="870"/>
      <c r="RDY14" s="870"/>
      <c r="RDZ14" s="870"/>
      <c r="REA14" s="870"/>
      <c r="REB14" s="870"/>
      <c r="REC14" s="870"/>
      <c r="RED14" s="870"/>
      <c r="REE14" s="870"/>
      <c r="REF14" s="870"/>
      <c r="REG14" s="870"/>
      <c r="REH14" s="870"/>
      <c r="REI14" s="870"/>
      <c r="REJ14" s="870"/>
      <c r="REK14" s="870"/>
      <c r="REL14" s="870"/>
      <c r="REM14" s="870"/>
      <c r="REN14" s="870"/>
      <c r="REO14" s="870"/>
      <c r="REP14" s="870"/>
      <c r="REQ14" s="870"/>
      <c r="RER14" s="870"/>
      <c r="RES14" s="870"/>
      <c r="RET14" s="870"/>
      <c r="REU14" s="870"/>
      <c r="REV14" s="870"/>
      <c r="REW14" s="870"/>
      <c r="REX14" s="870"/>
      <c r="REY14" s="870"/>
      <c r="REZ14" s="870"/>
      <c r="RFA14" s="870"/>
      <c r="RFB14" s="870"/>
      <c r="RFC14" s="870"/>
      <c r="RFD14" s="870"/>
      <c r="RFE14" s="870"/>
      <c r="RFF14" s="870"/>
      <c r="RFG14" s="870"/>
      <c r="RFH14" s="870"/>
      <c r="RFI14" s="870"/>
      <c r="RFJ14" s="870"/>
      <c r="RFK14" s="870"/>
      <c r="RFL14" s="870"/>
      <c r="RFM14" s="870"/>
      <c r="RFN14" s="870"/>
      <c r="RFO14" s="870"/>
      <c r="RFP14" s="870"/>
      <c r="RFQ14" s="870"/>
      <c r="RFR14" s="870"/>
      <c r="RFS14" s="870"/>
      <c r="RFT14" s="870"/>
      <c r="RFU14" s="870"/>
      <c r="RFV14" s="870"/>
      <c r="RFW14" s="870"/>
      <c r="RFX14" s="870"/>
      <c r="RFY14" s="870"/>
      <c r="RFZ14" s="870"/>
      <c r="RGA14" s="870"/>
      <c r="RGB14" s="870"/>
      <c r="RGC14" s="870"/>
      <c r="RGD14" s="870"/>
      <c r="RGE14" s="870"/>
      <c r="RGF14" s="870"/>
      <c r="RGG14" s="870"/>
      <c r="RGH14" s="870"/>
      <c r="RGI14" s="870"/>
      <c r="RGJ14" s="870"/>
      <c r="RGK14" s="870"/>
      <c r="RGL14" s="870"/>
      <c r="RGM14" s="870"/>
      <c r="RGN14" s="870"/>
      <c r="RGO14" s="870"/>
      <c r="RGP14" s="870"/>
      <c r="RGQ14" s="870"/>
      <c r="RGR14" s="870"/>
      <c r="RGS14" s="870"/>
      <c r="RGT14" s="870"/>
      <c r="RGU14" s="870"/>
      <c r="RGV14" s="870"/>
      <c r="RGW14" s="870"/>
      <c r="RGX14" s="870"/>
      <c r="RGY14" s="870"/>
      <c r="RGZ14" s="870"/>
      <c r="RHA14" s="870"/>
      <c r="RHB14" s="870"/>
      <c r="RHC14" s="870"/>
      <c r="RHD14" s="870"/>
      <c r="RHE14" s="870"/>
      <c r="RHF14" s="870"/>
      <c r="RHG14" s="870"/>
      <c r="RHH14" s="870"/>
      <c r="RHI14" s="870"/>
      <c r="RHJ14" s="870"/>
      <c r="RHK14" s="870"/>
      <c r="RHL14" s="870"/>
      <c r="RHM14" s="870"/>
      <c r="RHN14" s="870"/>
      <c r="RHO14" s="870"/>
      <c r="RHP14" s="870"/>
      <c r="RHQ14" s="870"/>
      <c r="RHR14" s="870"/>
      <c r="RHS14" s="870"/>
      <c r="RHT14" s="870"/>
      <c r="RHU14" s="870"/>
      <c r="RHV14" s="870"/>
      <c r="RHW14" s="870"/>
      <c r="RHX14" s="870"/>
      <c r="RHY14" s="870"/>
      <c r="RHZ14" s="870"/>
      <c r="RIA14" s="870"/>
      <c r="RIB14" s="870"/>
      <c r="RIC14" s="870"/>
      <c r="RID14" s="870"/>
      <c r="RIE14" s="870"/>
      <c r="RIF14" s="870"/>
      <c r="RIG14" s="870"/>
      <c r="RIH14" s="870"/>
      <c r="RII14" s="870"/>
      <c r="RIJ14" s="870"/>
      <c r="RIK14" s="870"/>
      <c r="RIL14" s="870"/>
      <c r="RIM14" s="870"/>
      <c r="RIN14" s="870"/>
      <c r="RIO14" s="870"/>
      <c r="RIP14" s="870"/>
      <c r="RIQ14" s="870"/>
      <c r="RIR14" s="870"/>
      <c r="RIS14" s="870"/>
      <c r="RIT14" s="870"/>
      <c r="RIU14" s="870"/>
      <c r="RIV14" s="870"/>
      <c r="RIW14" s="870"/>
      <c r="RIX14" s="870"/>
      <c r="RIY14" s="870"/>
      <c r="RIZ14" s="870"/>
      <c r="RJA14" s="870"/>
      <c r="RJB14" s="870"/>
      <c r="RJC14" s="870"/>
      <c r="RJD14" s="870"/>
      <c r="RJE14" s="870"/>
      <c r="RJF14" s="870"/>
      <c r="RJG14" s="870"/>
      <c r="RJH14" s="870"/>
      <c r="RJI14" s="870"/>
      <c r="RJJ14" s="870"/>
      <c r="RJK14" s="870"/>
      <c r="RJL14" s="870"/>
      <c r="RJM14" s="870"/>
      <c r="RJN14" s="870"/>
      <c r="RJO14" s="870"/>
      <c r="RJP14" s="870"/>
      <c r="RJQ14" s="870"/>
      <c r="RJR14" s="870"/>
      <c r="RJS14" s="870"/>
      <c r="RJT14" s="870"/>
      <c r="RJU14" s="870"/>
      <c r="RJV14" s="870"/>
      <c r="RJW14" s="870"/>
      <c r="RJX14" s="870"/>
      <c r="RJY14" s="870"/>
      <c r="RJZ14" s="870"/>
      <c r="RKA14" s="870"/>
      <c r="RKB14" s="870"/>
      <c r="RKC14" s="870"/>
      <c r="RKD14" s="870"/>
      <c r="RKE14" s="870"/>
      <c r="RKF14" s="870"/>
      <c r="RKG14" s="870"/>
      <c r="RKH14" s="870"/>
      <c r="RKI14" s="870"/>
      <c r="RKJ14" s="870"/>
      <c r="RKK14" s="870"/>
      <c r="RKL14" s="870"/>
      <c r="RKM14" s="870"/>
      <c r="RKN14" s="870"/>
      <c r="RKO14" s="870"/>
      <c r="RKP14" s="870"/>
      <c r="RKQ14" s="870"/>
      <c r="RKR14" s="870"/>
      <c r="RKS14" s="870"/>
      <c r="RKT14" s="870"/>
      <c r="RKU14" s="870"/>
      <c r="RKV14" s="870"/>
      <c r="RKW14" s="870"/>
      <c r="RKX14" s="870"/>
      <c r="RKY14" s="870"/>
      <c r="RKZ14" s="870"/>
      <c r="RLA14" s="870"/>
      <c r="RLB14" s="870"/>
      <c r="RLC14" s="870"/>
      <c r="RLD14" s="870"/>
      <c r="RLE14" s="870"/>
      <c r="RLF14" s="870"/>
      <c r="RLG14" s="870"/>
      <c r="RLH14" s="870"/>
      <c r="RLI14" s="870"/>
      <c r="RLJ14" s="870"/>
      <c r="RLK14" s="870"/>
      <c r="RLL14" s="870"/>
      <c r="RLM14" s="870"/>
      <c r="RLN14" s="870"/>
      <c r="RLO14" s="870"/>
      <c r="RLP14" s="870"/>
      <c r="RLQ14" s="870"/>
      <c r="RLR14" s="870"/>
      <c r="RLS14" s="870"/>
      <c r="RLT14" s="870"/>
      <c r="RLU14" s="870"/>
      <c r="RLV14" s="870"/>
      <c r="RLW14" s="870"/>
      <c r="RLX14" s="870"/>
      <c r="RLY14" s="870"/>
      <c r="RLZ14" s="870"/>
      <c r="RMA14" s="870"/>
      <c r="RMB14" s="870"/>
      <c r="RMC14" s="870"/>
      <c r="RMD14" s="870"/>
      <c r="RME14" s="870"/>
      <c r="RMF14" s="870"/>
      <c r="RMG14" s="870"/>
      <c r="RMH14" s="870"/>
      <c r="RMI14" s="870"/>
      <c r="RMJ14" s="870"/>
      <c r="RMK14" s="870"/>
      <c r="RML14" s="870"/>
      <c r="RMM14" s="870"/>
      <c r="RMN14" s="870"/>
      <c r="RMO14" s="870"/>
      <c r="RMP14" s="870"/>
      <c r="RMQ14" s="870"/>
      <c r="RMR14" s="870"/>
      <c r="RMS14" s="870"/>
      <c r="RMT14" s="870"/>
      <c r="RMU14" s="870"/>
      <c r="RMV14" s="870"/>
      <c r="RMW14" s="870"/>
      <c r="RMX14" s="870"/>
      <c r="RMY14" s="870"/>
      <c r="RMZ14" s="870"/>
      <c r="RNA14" s="870"/>
      <c r="RNB14" s="870"/>
      <c r="RNC14" s="870"/>
      <c r="RND14" s="870"/>
      <c r="RNE14" s="870"/>
      <c r="RNF14" s="870"/>
      <c r="RNG14" s="870"/>
      <c r="RNH14" s="870"/>
      <c r="RNI14" s="870"/>
      <c r="RNJ14" s="870"/>
      <c r="RNK14" s="870"/>
      <c r="RNL14" s="870"/>
      <c r="RNM14" s="870"/>
      <c r="RNN14" s="870"/>
      <c r="RNO14" s="870"/>
      <c r="RNP14" s="870"/>
      <c r="RNQ14" s="870"/>
      <c r="RNR14" s="870"/>
      <c r="RNS14" s="870"/>
      <c r="RNT14" s="870"/>
      <c r="RNU14" s="870"/>
      <c r="RNV14" s="870"/>
      <c r="RNW14" s="870"/>
      <c r="RNX14" s="870"/>
      <c r="RNY14" s="870"/>
      <c r="RNZ14" s="870"/>
      <c r="ROA14" s="870"/>
      <c r="ROB14" s="870"/>
      <c r="ROC14" s="870"/>
      <c r="ROD14" s="870"/>
      <c r="ROE14" s="870"/>
      <c r="ROF14" s="870"/>
      <c r="ROG14" s="870"/>
      <c r="ROH14" s="870"/>
      <c r="ROI14" s="870"/>
      <c r="ROJ14" s="870"/>
      <c r="ROK14" s="870"/>
      <c r="ROL14" s="870"/>
      <c r="ROM14" s="870"/>
      <c r="RON14" s="870"/>
      <c r="ROO14" s="870"/>
      <c r="ROP14" s="870"/>
      <c r="ROQ14" s="870"/>
      <c r="ROR14" s="870"/>
      <c r="ROS14" s="870"/>
      <c r="ROT14" s="870"/>
      <c r="ROU14" s="870"/>
      <c r="ROV14" s="870"/>
      <c r="ROW14" s="870"/>
      <c r="ROX14" s="870"/>
      <c r="ROY14" s="870"/>
      <c r="ROZ14" s="870"/>
      <c r="RPA14" s="870"/>
      <c r="RPB14" s="870"/>
      <c r="RPC14" s="870"/>
      <c r="RPD14" s="870"/>
      <c r="RPE14" s="870"/>
      <c r="RPF14" s="870"/>
      <c r="RPG14" s="870"/>
      <c r="RPH14" s="870"/>
      <c r="RPI14" s="870"/>
      <c r="RPJ14" s="870"/>
      <c r="RPK14" s="870"/>
      <c r="RPL14" s="870"/>
      <c r="RPM14" s="870"/>
      <c r="RPN14" s="870"/>
      <c r="RPO14" s="870"/>
      <c r="RPP14" s="870"/>
      <c r="RPQ14" s="870"/>
      <c r="RPR14" s="870"/>
      <c r="RPS14" s="870"/>
      <c r="RPT14" s="870"/>
      <c r="RPU14" s="870"/>
      <c r="RPV14" s="870"/>
      <c r="RPW14" s="870"/>
      <c r="RPX14" s="870"/>
      <c r="RPY14" s="870"/>
      <c r="RPZ14" s="870"/>
      <c r="RQA14" s="870"/>
      <c r="RQB14" s="870"/>
      <c r="RQC14" s="870"/>
      <c r="RQD14" s="870"/>
      <c r="RQE14" s="870"/>
      <c r="RQF14" s="870"/>
      <c r="RQG14" s="870"/>
      <c r="RQH14" s="870"/>
      <c r="RQI14" s="870"/>
      <c r="RQJ14" s="870"/>
      <c r="RQK14" s="870"/>
      <c r="RQL14" s="870"/>
      <c r="RQM14" s="870"/>
      <c r="RQN14" s="870"/>
      <c r="RQO14" s="870"/>
      <c r="RQP14" s="870"/>
      <c r="RQQ14" s="870"/>
      <c r="RQR14" s="870"/>
      <c r="RQS14" s="870"/>
      <c r="RQT14" s="870"/>
      <c r="RQU14" s="870"/>
      <c r="RQV14" s="870"/>
      <c r="RQW14" s="870"/>
      <c r="RQX14" s="870"/>
      <c r="RQY14" s="870"/>
      <c r="RQZ14" s="870"/>
      <c r="RRA14" s="870"/>
      <c r="RRB14" s="870"/>
      <c r="RRC14" s="870"/>
      <c r="RRD14" s="870"/>
      <c r="RRE14" s="870"/>
      <c r="RRF14" s="870"/>
      <c r="RRG14" s="870"/>
      <c r="RRH14" s="870"/>
      <c r="RRI14" s="870"/>
      <c r="RRJ14" s="870"/>
      <c r="RRK14" s="870"/>
      <c r="RRL14" s="870"/>
      <c r="RRM14" s="870"/>
      <c r="RRN14" s="870"/>
      <c r="RRO14" s="870"/>
      <c r="RRP14" s="870"/>
      <c r="RRQ14" s="870"/>
      <c r="RRR14" s="870"/>
      <c r="RRS14" s="870"/>
      <c r="RRT14" s="870"/>
      <c r="RRU14" s="870"/>
      <c r="RRV14" s="870"/>
      <c r="RRW14" s="870"/>
      <c r="RRX14" s="870"/>
      <c r="RRY14" s="870"/>
      <c r="RRZ14" s="870"/>
      <c r="RSA14" s="870"/>
      <c r="RSB14" s="870"/>
      <c r="RSC14" s="870"/>
      <c r="RSD14" s="870"/>
      <c r="RSE14" s="870"/>
      <c r="RSF14" s="870"/>
      <c r="RSG14" s="870"/>
      <c r="RSH14" s="870"/>
      <c r="RSI14" s="870"/>
      <c r="RSJ14" s="870"/>
      <c r="RSK14" s="870"/>
      <c r="RSL14" s="870"/>
      <c r="RSM14" s="870"/>
      <c r="RSN14" s="870"/>
      <c r="RSO14" s="870"/>
      <c r="RSP14" s="870"/>
      <c r="RSQ14" s="870"/>
      <c r="RSR14" s="870"/>
      <c r="RSS14" s="870"/>
      <c r="RST14" s="870"/>
      <c r="RSU14" s="870"/>
      <c r="RSV14" s="870"/>
      <c r="RSW14" s="870"/>
      <c r="RSX14" s="870"/>
      <c r="RSY14" s="870"/>
      <c r="RSZ14" s="870"/>
      <c r="RTA14" s="870"/>
      <c r="RTB14" s="870"/>
      <c r="RTC14" s="870"/>
      <c r="RTD14" s="870"/>
      <c r="RTE14" s="870"/>
      <c r="RTF14" s="870"/>
      <c r="RTG14" s="870"/>
      <c r="RTH14" s="870"/>
      <c r="RTI14" s="870"/>
      <c r="RTJ14" s="870"/>
      <c r="RTK14" s="870"/>
      <c r="RTL14" s="870"/>
      <c r="RTM14" s="870"/>
      <c r="RTN14" s="870"/>
      <c r="RTO14" s="870"/>
      <c r="RTP14" s="870"/>
      <c r="RTQ14" s="870"/>
      <c r="RTR14" s="870"/>
      <c r="RTS14" s="870"/>
      <c r="RTT14" s="870"/>
      <c r="RTU14" s="870"/>
      <c r="RTV14" s="870"/>
      <c r="RTW14" s="870"/>
      <c r="RTX14" s="870"/>
      <c r="RTY14" s="870"/>
      <c r="RTZ14" s="870"/>
      <c r="RUA14" s="870"/>
      <c r="RUB14" s="870"/>
      <c r="RUC14" s="870"/>
      <c r="RUD14" s="870"/>
      <c r="RUE14" s="870"/>
      <c r="RUF14" s="870"/>
      <c r="RUG14" s="870"/>
      <c r="RUH14" s="870"/>
      <c r="RUI14" s="870"/>
      <c r="RUJ14" s="870"/>
      <c r="RUK14" s="870"/>
      <c r="RUL14" s="870"/>
      <c r="RUM14" s="870"/>
      <c r="RUN14" s="870"/>
      <c r="RUO14" s="870"/>
      <c r="RUP14" s="870"/>
      <c r="RUQ14" s="870"/>
      <c r="RUR14" s="870"/>
      <c r="RUS14" s="870"/>
      <c r="RUT14" s="870"/>
      <c r="RUU14" s="870"/>
      <c r="RUV14" s="870"/>
      <c r="RUW14" s="870"/>
      <c r="RUX14" s="870"/>
      <c r="RUY14" s="870"/>
      <c r="RUZ14" s="870"/>
      <c r="RVA14" s="870"/>
      <c r="RVB14" s="870"/>
      <c r="RVC14" s="870"/>
      <c r="RVD14" s="870"/>
      <c r="RVE14" s="870"/>
      <c r="RVF14" s="870"/>
      <c r="RVG14" s="870"/>
      <c r="RVH14" s="870"/>
      <c r="RVI14" s="870"/>
      <c r="RVJ14" s="870"/>
      <c r="RVK14" s="870"/>
      <c r="RVL14" s="870"/>
      <c r="RVM14" s="870"/>
      <c r="RVN14" s="870"/>
      <c r="RVO14" s="870"/>
      <c r="RVP14" s="870"/>
      <c r="RVQ14" s="870"/>
      <c r="RVR14" s="870"/>
      <c r="RVS14" s="870"/>
      <c r="RVT14" s="870"/>
      <c r="RVU14" s="870"/>
      <c r="RVV14" s="870"/>
      <c r="RVW14" s="870"/>
      <c r="RVX14" s="870"/>
      <c r="RVY14" s="870"/>
      <c r="RVZ14" s="870"/>
      <c r="RWA14" s="870"/>
      <c r="RWB14" s="870"/>
      <c r="RWC14" s="870"/>
      <c r="RWD14" s="870"/>
      <c r="RWE14" s="870"/>
      <c r="RWF14" s="870"/>
      <c r="RWG14" s="870"/>
      <c r="RWH14" s="870"/>
      <c r="RWI14" s="870"/>
      <c r="RWJ14" s="870"/>
      <c r="RWK14" s="870"/>
      <c r="RWL14" s="870"/>
      <c r="RWM14" s="870"/>
      <c r="RWN14" s="870"/>
      <c r="RWO14" s="870"/>
      <c r="RWP14" s="870"/>
      <c r="RWQ14" s="870"/>
      <c r="RWR14" s="870"/>
      <c r="RWS14" s="870"/>
      <c r="RWT14" s="870"/>
      <c r="RWU14" s="870"/>
      <c r="RWV14" s="870"/>
      <c r="RWW14" s="870"/>
      <c r="RWX14" s="870"/>
      <c r="RWY14" s="870"/>
      <c r="RWZ14" s="870"/>
      <c r="RXA14" s="870"/>
      <c r="RXB14" s="870"/>
      <c r="RXC14" s="870"/>
      <c r="RXD14" s="870"/>
      <c r="RXE14" s="870"/>
      <c r="RXF14" s="870"/>
      <c r="RXG14" s="870"/>
      <c r="RXH14" s="870"/>
      <c r="RXI14" s="870"/>
      <c r="RXJ14" s="870"/>
      <c r="RXK14" s="870"/>
      <c r="RXL14" s="870"/>
      <c r="RXM14" s="870"/>
      <c r="RXN14" s="870"/>
      <c r="RXO14" s="870"/>
      <c r="RXP14" s="870"/>
      <c r="RXQ14" s="870"/>
      <c r="RXR14" s="870"/>
      <c r="RXS14" s="870"/>
      <c r="RXT14" s="870"/>
      <c r="RXU14" s="870"/>
      <c r="RXV14" s="870"/>
      <c r="RXW14" s="870"/>
      <c r="RXX14" s="870"/>
      <c r="RXY14" s="870"/>
      <c r="RXZ14" s="870"/>
      <c r="RYA14" s="870"/>
      <c r="RYB14" s="870"/>
      <c r="RYC14" s="870"/>
      <c r="RYD14" s="870"/>
      <c r="RYE14" s="870"/>
      <c r="RYF14" s="870"/>
      <c r="RYG14" s="870"/>
      <c r="RYH14" s="870"/>
      <c r="RYI14" s="870"/>
      <c r="RYJ14" s="870"/>
      <c r="RYK14" s="870"/>
      <c r="RYL14" s="870"/>
      <c r="RYM14" s="870"/>
      <c r="RYN14" s="870"/>
      <c r="RYO14" s="870"/>
      <c r="RYP14" s="870"/>
      <c r="RYQ14" s="870"/>
      <c r="RYR14" s="870"/>
      <c r="RYS14" s="870"/>
      <c r="RYT14" s="870"/>
      <c r="RYU14" s="870"/>
      <c r="RYV14" s="870"/>
      <c r="RYW14" s="870"/>
      <c r="RYX14" s="870"/>
      <c r="RYY14" s="870"/>
      <c r="RYZ14" s="870"/>
      <c r="RZA14" s="870"/>
      <c r="RZB14" s="870"/>
      <c r="RZC14" s="870"/>
      <c r="RZD14" s="870"/>
      <c r="RZE14" s="870"/>
      <c r="RZF14" s="870"/>
      <c r="RZG14" s="870"/>
      <c r="RZH14" s="870"/>
      <c r="RZI14" s="870"/>
      <c r="RZJ14" s="870"/>
      <c r="RZK14" s="870"/>
      <c r="RZL14" s="870"/>
      <c r="RZM14" s="870"/>
      <c r="RZN14" s="870"/>
      <c r="RZO14" s="870"/>
      <c r="RZP14" s="870"/>
      <c r="RZQ14" s="870"/>
      <c r="RZR14" s="870"/>
      <c r="RZS14" s="870"/>
      <c r="RZT14" s="870"/>
      <c r="RZU14" s="870"/>
      <c r="RZV14" s="870"/>
      <c r="RZW14" s="870"/>
      <c r="RZX14" s="870"/>
      <c r="RZY14" s="870"/>
      <c r="RZZ14" s="870"/>
      <c r="SAA14" s="870"/>
      <c r="SAB14" s="870"/>
      <c r="SAC14" s="870"/>
      <c r="SAD14" s="870"/>
      <c r="SAE14" s="870"/>
      <c r="SAF14" s="870"/>
      <c r="SAG14" s="870"/>
      <c r="SAH14" s="870"/>
      <c r="SAI14" s="870"/>
      <c r="SAJ14" s="870"/>
      <c r="SAK14" s="870"/>
      <c r="SAL14" s="870"/>
      <c r="SAM14" s="870"/>
      <c r="SAN14" s="870"/>
      <c r="SAO14" s="870"/>
      <c r="SAP14" s="870"/>
      <c r="SAQ14" s="870"/>
      <c r="SAR14" s="870"/>
      <c r="SAS14" s="870"/>
      <c r="SAT14" s="870"/>
      <c r="SAU14" s="870"/>
      <c r="SAV14" s="870"/>
      <c r="SAW14" s="870"/>
      <c r="SAX14" s="870"/>
      <c r="SAY14" s="870"/>
      <c r="SAZ14" s="870"/>
      <c r="SBA14" s="870"/>
      <c r="SBB14" s="870"/>
      <c r="SBC14" s="870"/>
      <c r="SBD14" s="870"/>
      <c r="SBE14" s="870"/>
      <c r="SBF14" s="870"/>
      <c r="SBG14" s="870"/>
      <c r="SBH14" s="870"/>
      <c r="SBI14" s="870"/>
      <c r="SBJ14" s="870"/>
      <c r="SBK14" s="870"/>
      <c r="SBL14" s="870"/>
      <c r="SBM14" s="870"/>
      <c r="SBN14" s="870"/>
      <c r="SBO14" s="870"/>
      <c r="SBP14" s="870"/>
      <c r="SBQ14" s="870"/>
      <c r="SBR14" s="870"/>
      <c r="SBS14" s="870"/>
      <c r="SBT14" s="870"/>
      <c r="SBU14" s="870"/>
      <c r="SBV14" s="870"/>
      <c r="SBW14" s="870"/>
      <c r="SBX14" s="870"/>
      <c r="SBY14" s="870"/>
      <c r="SBZ14" s="870"/>
      <c r="SCA14" s="870"/>
      <c r="SCB14" s="870"/>
      <c r="SCC14" s="870"/>
      <c r="SCD14" s="870"/>
      <c r="SCE14" s="870"/>
      <c r="SCF14" s="870"/>
      <c r="SCG14" s="870"/>
      <c r="SCH14" s="870"/>
      <c r="SCI14" s="870"/>
      <c r="SCJ14" s="870"/>
      <c r="SCK14" s="870"/>
      <c r="SCL14" s="870"/>
      <c r="SCM14" s="870"/>
      <c r="SCN14" s="870"/>
      <c r="SCO14" s="870"/>
      <c r="SCP14" s="870"/>
      <c r="SCQ14" s="870"/>
      <c r="SCR14" s="870"/>
      <c r="SCS14" s="870"/>
      <c r="SCT14" s="870"/>
      <c r="SCU14" s="870"/>
      <c r="SCV14" s="870"/>
      <c r="SCW14" s="870"/>
      <c r="SCX14" s="870"/>
      <c r="SCY14" s="870"/>
      <c r="SCZ14" s="870"/>
      <c r="SDA14" s="870"/>
      <c r="SDB14" s="870"/>
      <c r="SDC14" s="870"/>
      <c r="SDD14" s="870"/>
      <c r="SDE14" s="870"/>
      <c r="SDF14" s="870"/>
      <c r="SDG14" s="870"/>
      <c r="SDH14" s="870"/>
      <c r="SDI14" s="870"/>
      <c r="SDJ14" s="870"/>
      <c r="SDK14" s="870"/>
      <c r="SDL14" s="870"/>
      <c r="SDM14" s="870"/>
      <c r="SDN14" s="870"/>
      <c r="SDO14" s="870"/>
      <c r="SDP14" s="870"/>
      <c r="SDQ14" s="870"/>
      <c r="SDR14" s="870"/>
      <c r="SDS14" s="870"/>
      <c r="SDT14" s="870"/>
      <c r="SDU14" s="870"/>
      <c r="SDV14" s="870"/>
      <c r="SDW14" s="870"/>
      <c r="SDX14" s="870"/>
      <c r="SDY14" s="870"/>
      <c r="SDZ14" s="870"/>
      <c r="SEA14" s="870"/>
      <c r="SEB14" s="870"/>
      <c r="SEC14" s="870"/>
      <c r="SED14" s="870"/>
      <c r="SEE14" s="870"/>
      <c r="SEF14" s="870"/>
      <c r="SEG14" s="870"/>
      <c r="SEH14" s="870"/>
      <c r="SEI14" s="870"/>
      <c r="SEJ14" s="870"/>
      <c r="SEK14" s="870"/>
      <c r="SEL14" s="870"/>
      <c r="SEM14" s="870"/>
      <c r="SEN14" s="870"/>
      <c r="SEO14" s="870"/>
      <c r="SEP14" s="870"/>
      <c r="SEQ14" s="870"/>
      <c r="SER14" s="870"/>
      <c r="SES14" s="870"/>
      <c r="SET14" s="870"/>
      <c r="SEU14" s="870"/>
      <c r="SEV14" s="870"/>
      <c r="SEW14" s="870"/>
      <c r="SEX14" s="870"/>
      <c r="SEY14" s="870"/>
      <c r="SEZ14" s="870"/>
      <c r="SFA14" s="870"/>
      <c r="SFB14" s="870"/>
      <c r="SFC14" s="870"/>
      <c r="SFD14" s="870"/>
      <c r="SFE14" s="870"/>
      <c r="SFF14" s="870"/>
      <c r="SFG14" s="870"/>
      <c r="SFH14" s="870"/>
      <c r="SFI14" s="870"/>
      <c r="SFJ14" s="870"/>
      <c r="SFK14" s="870"/>
      <c r="SFL14" s="870"/>
      <c r="SFM14" s="870"/>
      <c r="SFN14" s="870"/>
      <c r="SFO14" s="870"/>
      <c r="SFP14" s="870"/>
      <c r="SFQ14" s="870"/>
      <c r="SFR14" s="870"/>
      <c r="SFS14" s="870"/>
      <c r="SFT14" s="870"/>
      <c r="SFU14" s="870"/>
      <c r="SFV14" s="870"/>
      <c r="SFW14" s="870"/>
      <c r="SFX14" s="870"/>
      <c r="SFY14" s="870"/>
      <c r="SFZ14" s="870"/>
      <c r="SGA14" s="870"/>
      <c r="SGB14" s="870"/>
      <c r="SGC14" s="870"/>
      <c r="SGD14" s="870"/>
      <c r="SGE14" s="870"/>
      <c r="SGF14" s="870"/>
      <c r="SGG14" s="870"/>
      <c r="SGH14" s="870"/>
      <c r="SGI14" s="870"/>
      <c r="SGJ14" s="870"/>
      <c r="SGK14" s="870"/>
      <c r="SGL14" s="870"/>
      <c r="SGM14" s="870"/>
      <c r="SGN14" s="870"/>
      <c r="SGO14" s="870"/>
      <c r="SGP14" s="870"/>
      <c r="SGQ14" s="870"/>
      <c r="SGR14" s="870"/>
      <c r="SGS14" s="870"/>
      <c r="SGT14" s="870"/>
      <c r="SGU14" s="870"/>
      <c r="SGV14" s="870"/>
      <c r="SGW14" s="870"/>
      <c r="SGX14" s="870"/>
      <c r="SGY14" s="870"/>
      <c r="SGZ14" s="870"/>
      <c r="SHA14" s="870"/>
      <c r="SHB14" s="870"/>
      <c r="SHC14" s="870"/>
      <c r="SHD14" s="870"/>
      <c r="SHE14" s="870"/>
      <c r="SHF14" s="870"/>
      <c r="SHG14" s="870"/>
      <c r="SHH14" s="870"/>
      <c r="SHI14" s="870"/>
      <c r="SHJ14" s="870"/>
      <c r="SHK14" s="870"/>
      <c r="SHL14" s="870"/>
      <c r="SHM14" s="870"/>
      <c r="SHN14" s="870"/>
      <c r="SHO14" s="870"/>
      <c r="SHP14" s="870"/>
      <c r="SHQ14" s="870"/>
      <c r="SHR14" s="870"/>
      <c r="SHS14" s="870"/>
      <c r="SHT14" s="870"/>
      <c r="SHU14" s="870"/>
      <c r="SHV14" s="870"/>
      <c r="SHW14" s="870"/>
      <c r="SHX14" s="870"/>
      <c r="SHY14" s="870"/>
      <c r="SHZ14" s="870"/>
      <c r="SIA14" s="870"/>
      <c r="SIB14" s="870"/>
      <c r="SIC14" s="870"/>
      <c r="SID14" s="870"/>
      <c r="SIE14" s="870"/>
      <c r="SIF14" s="870"/>
      <c r="SIG14" s="870"/>
      <c r="SIH14" s="870"/>
      <c r="SII14" s="870"/>
      <c r="SIJ14" s="870"/>
      <c r="SIK14" s="870"/>
      <c r="SIL14" s="870"/>
      <c r="SIM14" s="870"/>
      <c r="SIN14" s="870"/>
      <c r="SIO14" s="870"/>
      <c r="SIP14" s="870"/>
      <c r="SIQ14" s="870"/>
      <c r="SIR14" s="870"/>
      <c r="SIS14" s="870"/>
      <c r="SIT14" s="870"/>
      <c r="SIU14" s="870"/>
      <c r="SIV14" s="870"/>
      <c r="SIW14" s="870"/>
      <c r="SIX14" s="870"/>
      <c r="SIY14" s="870"/>
      <c r="SIZ14" s="870"/>
      <c r="SJA14" s="870"/>
      <c r="SJB14" s="870"/>
      <c r="SJC14" s="870"/>
      <c r="SJD14" s="870"/>
      <c r="SJE14" s="870"/>
      <c r="SJF14" s="870"/>
      <c r="SJG14" s="870"/>
      <c r="SJH14" s="870"/>
      <c r="SJI14" s="870"/>
      <c r="SJJ14" s="870"/>
      <c r="SJK14" s="870"/>
      <c r="SJL14" s="870"/>
      <c r="SJM14" s="870"/>
      <c r="SJN14" s="870"/>
      <c r="SJO14" s="870"/>
      <c r="SJP14" s="870"/>
      <c r="SJQ14" s="870"/>
      <c r="SJR14" s="870"/>
      <c r="SJS14" s="870"/>
      <c r="SJT14" s="870"/>
      <c r="SJU14" s="870"/>
      <c r="SJV14" s="870"/>
      <c r="SJW14" s="870"/>
      <c r="SJX14" s="870"/>
      <c r="SJY14" s="870"/>
      <c r="SJZ14" s="870"/>
      <c r="SKA14" s="870"/>
      <c r="SKB14" s="870"/>
      <c r="SKC14" s="870"/>
      <c r="SKD14" s="870"/>
      <c r="SKE14" s="870"/>
      <c r="SKF14" s="870"/>
      <c r="SKG14" s="870"/>
      <c r="SKH14" s="870"/>
      <c r="SKI14" s="870"/>
      <c r="SKJ14" s="870"/>
      <c r="SKK14" s="870"/>
      <c r="SKL14" s="870"/>
      <c r="SKM14" s="870"/>
      <c r="SKN14" s="870"/>
      <c r="SKO14" s="870"/>
      <c r="SKP14" s="870"/>
      <c r="SKQ14" s="870"/>
      <c r="SKR14" s="870"/>
      <c r="SKS14" s="870"/>
      <c r="SKT14" s="870"/>
      <c r="SKU14" s="870"/>
      <c r="SKV14" s="870"/>
      <c r="SKW14" s="870"/>
      <c r="SKX14" s="870"/>
      <c r="SKY14" s="870"/>
      <c r="SKZ14" s="870"/>
      <c r="SLA14" s="870"/>
      <c r="SLB14" s="870"/>
      <c r="SLC14" s="870"/>
      <c r="SLD14" s="870"/>
      <c r="SLE14" s="870"/>
      <c r="SLF14" s="870"/>
      <c r="SLG14" s="870"/>
      <c r="SLH14" s="870"/>
      <c r="SLI14" s="870"/>
      <c r="SLJ14" s="870"/>
      <c r="SLK14" s="870"/>
      <c r="SLL14" s="870"/>
      <c r="SLM14" s="870"/>
      <c r="SLN14" s="870"/>
      <c r="SLO14" s="870"/>
      <c r="SLP14" s="870"/>
      <c r="SLQ14" s="870"/>
      <c r="SLR14" s="870"/>
      <c r="SLS14" s="870"/>
      <c r="SLT14" s="870"/>
      <c r="SLU14" s="870"/>
      <c r="SLV14" s="870"/>
      <c r="SLW14" s="870"/>
      <c r="SLX14" s="870"/>
      <c r="SLY14" s="870"/>
      <c r="SLZ14" s="870"/>
      <c r="SMA14" s="870"/>
      <c r="SMB14" s="870"/>
      <c r="SMC14" s="870"/>
      <c r="SMD14" s="870"/>
      <c r="SME14" s="870"/>
      <c r="SMF14" s="870"/>
      <c r="SMG14" s="870"/>
      <c r="SMH14" s="870"/>
      <c r="SMI14" s="870"/>
      <c r="SMJ14" s="870"/>
      <c r="SMK14" s="870"/>
      <c r="SML14" s="870"/>
      <c r="SMM14" s="870"/>
      <c r="SMN14" s="870"/>
      <c r="SMO14" s="870"/>
      <c r="SMP14" s="870"/>
      <c r="SMQ14" s="870"/>
      <c r="SMR14" s="870"/>
      <c r="SMS14" s="870"/>
      <c r="SMT14" s="870"/>
      <c r="SMU14" s="870"/>
      <c r="SMV14" s="870"/>
      <c r="SMW14" s="870"/>
      <c r="SMX14" s="870"/>
      <c r="SMY14" s="870"/>
      <c r="SMZ14" s="870"/>
      <c r="SNA14" s="870"/>
      <c r="SNB14" s="870"/>
      <c r="SNC14" s="870"/>
      <c r="SND14" s="870"/>
      <c r="SNE14" s="870"/>
      <c r="SNF14" s="870"/>
      <c r="SNG14" s="870"/>
      <c r="SNH14" s="870"/>
      <c r="SNI14" s="870"/>
      <c r="SNJ14" s="870"/>
      <c r="SNK14" s="870"/>
      <c r="SNL14" s="870"/>
      <c r="SNM14" s="870"/>
      <c r="SNN14" s="870"/>
      <c r="SNO14" s="870"/>
      <c r="SNP14" s="870"/>
      <c r="SNQ14" s="870"/>
      <c r="SNR14" s="870"/>
      <c r="SNS14" s="870"/>
      <c r="SNT14" s="870"/>
      <c r="SNU14" s="870"/>
      <c r="SNV14" s="870"/>
      <c r="SNW14" s="870"/>
      <c r="SNX14" s="870"/>
      <c r="SNY14" s="870"/>
      <c r="SNZ14" s="870"/>
      <c r="SOA14" s="870"/>
      <c r="SOB14" s="870"/>
      <c r="SOC14" s="870"/>
      <c r="SOD14" s="870"/>
      <c r="SOE14" s="870"/>
      <c r="SOF14" s="870"/>
      <c r="SOG14" s="870"/>
      <c r="SOH14" s="870"/>
      <c r="SOI14" s="870"/>
      <c r="SOJ14" s="870"/>
      <c r="SOK14" s="870"/>
      <c r="SOL14" s="870"/>
      <c r="SOM14" s="870"/>
      <c r="SON14" s="870"/>
      <c r="SOO14" s="870"/>
      <c r="SOP14" s="870"/>
      <c r="SOQ14" s="870"/>
      <c r="SOR14" s="870"/>
      <c r="SOS14" s="870"/>
      <c r="SOT14" s="870"/>
      <c r="SOU14" s="870"/>
      <c r="SOV14" s="870"/>
      <c r="SOW14" s="870"/>
      <c r="SOX14" s="870"/>
      <c r="SOY14" s="870"/>
      <c r="SOZ14" s="870"/>
      <c r="SPA14" s="870"/>
      <c r="SPB14" s="870"/>
      <c r="SPC14" s="870"/>
      <c r="SPD14" s="870"/>
      <c r="SPE14" s="870"/>
      <c r="SPF14" s="870"/>
      <c r="SPG14" s="870"/>
      <c r="SPH14" s="870"/>
      <c r="SPI14" s="870"/>
      <c r="SPJ14" s="870"/>
      <c r="SPK14" s="870"/>
      <c r="SPL14" s="870"/>
      <c r="SPM14" s="870"/>
      <c r="SPN14" s="870"/>
      <c r="SPO14" s="870"/>
      <c r="SPP14" s="870"/>
      <c r="SPQ14" s="870"/>
      <c r="SPR14" s="870"/>
      <c r="SPS14" s="870"/>
      <c r="SPT14" s="870"/>
      <c r="SPU14" s="870"/>
      <c r="SPV14" s="870"/>
      <c r="SPW14" s="870"/>
      <c r="SPX14" s="870"/>
      <c r="SPY14" s="870"/>
      <c r="SPZ14" s="870"/>
      <c r="SQA14" s="870"/>
      <c r="SQB14" s="870"/>
      <c r="SQC14" s="870"/>
      <c r="SQD14" s="870"/>
      <c r="SQE14" s="870"/>
      <c r="SQF14" s="870"/>
      <c r="SQG14" s="870"/>
      <c r="SQH14" s="870"/>
      <c r="SQI14" s="870"/>
      <c r="SQJ14" s="870"/>
      <c r="SQK14" s="870"/>
      <c r="SQL14" s="870"/>
      <c r="SQM14" s="870"/>
      <c r="SQN14" s="870"/>
      <c r="SQO14" s="870"/>
      <c r="SQP14" s="870"/>
      <c r="SQQ14" s="870"/>
      <c r="SQR14" s="870"/>
      <c r="SQS14" s="870"/>
      <c r="SQT14" s="870"/>
      <c r="SQU14" s="870"/>
      <c r="SQV14" s="870"/>
      <c r="SQW14" s="870"/>
      <c r="SQX14" s="870"/>
      <c r="SQY14" s="870"/>
      <c r="SQZ14" s="870"/>
      <c r="SRA14" s="870"/>
      <c r="SRB14" s="870"/>
      <c r="SRC14" s="870"/>
      <c r="SRD14" s="870"/>
      <c r="SRE14" s="870"/>
      <c r="SRF14" s="870"/>
      <c r="SRG14" s="870"/>
      <c r="SRH14" s="870"/>
      <c r="SRI14" s="870"/>
      <c r="SRJ14" s="870"/>
      <c r="SRK14" s="870"/>
      <c r="SRL14" s="870"/>
      <c r="SRM14" s="870"/>
      <c r="SRN14" s="870"/>
      <c r="SRO14" s="870"/>
      <c r="SRP14" s="870"/>
      <c r="SRQ14" s="870"/>
      <c r="SRR14" s="870"/>
      <c r="SRS14" s="870"/>
      <c r="SRT14" s="870"/>
      <c r="SRU14" s="870"/>
      <c r="SRV14" s="870"/>
      <c r="SRW14" s="870"/>
      <c r="SRX14" s="870"/>
      <c r="SRY14" s="870"/>
      <c r="SRZ14" s="870"/>
      <c r="SSA14" s="870"/>
      <c r="SSB14" s="870"/>
      <c r="SSC14" s="870"/>
      <c r="SSD14" s="870"/>
      <c r="SSE14" s="870"/>
      <c r="SSF14" s="870"/>
      <c r="SSG14" s="870"/>
      <c r="SSH14" s="870"/>
      <c r="SSI14" s="870"/>
      <c r="SSJ14" s="870"/>
      <c r="SSK14" s="870"/>
      <c r="SSL14" s="870"/>
      <c r="SSM14" s="870"/>
      <c r="SSN14" s="870"/>
      <c r="SSO14" s="870"/>
      <c r="SSP14" s="870"/>
      <c r="SSQ14" s="870"/>
      <c r="SSR14" s="870"/>
      <c r="SSS14" s="870"/>
      <c r="SST14" s="870"/>
      <c r="SSU14" s="870"/>
      <c r="SSV14" s="870"/>
      <c r="SSW14" s="870"/>
      <c r="SSX14" s="870"/>
      <c r="SSY14" s="870"/>
      <c r="SSZ14" s="870"/>
      <c r="STA14" s="870"/>
      <c r="STB14" s="870"/>
      <c r="STC14" s="870"/>
      <c r="STD14" s="870"/>
      <c r="STE14" s="870"/>
      <c r="STF14" s="870"/>
      <c r="STG14" s="870"/>
      <c r="STH14" s="870"/>
      <c r="STI14" s="870"/>
      <c r="STJ14" s="870"/>
      <c r="STK14" s="870"/>
      <c r="STL14" s="870"/>
      <c r="STM14" s="870"/>
      <c r="STN14" s="870"/>
      <c r="STO14" s="870"/>
      <c r="STP14" s="870"/>
      <c r="STQ14" s="870"/>
      <c r="STR14" s="870"/>
      <c r="STS14" s="870"/>
      <c r="STT14" s="870"/>
      <c r="STU14" s="870"/>
      <c r="STV14" s="870"/>
      <c r="STW14" s="870"/>
      <c r="STX14" s="870"/>
      <c r="STY14" s="870"/>
      <c r="STZ14" s="870"/>
      <c r="SUA14" s="870"/>
      <c r="SUB14" s="870"/>
      <c r="SUC14" s="870"/>
      <c r="SUD14" s="870"/>
      <c r="SUE14" s="870"/>
      <c r="SUF14" s="870"/>
      <c r="SUG14" s="870"/>
      <c r="SUH14" s="870"/>
      <c r="SUI14" s="870"/>
      <c r="SUJ14" s="870"/>
      <c r="SUK14" s="870"/>
      <c r="SUL14" s="870"/>
      <c r="SUM14" s="870"/>
      <c r="SUN14" s="870"/>
      <c r="SUO14" s="870"/>
      <c r="SUP14" s="870"/>
      <c r="SUQ14" s="870"/>
      <c r="SUR14" s="870"/>
      <c r="SUS14" s="870"/>
      <c r="SUT14" s="870"/>
      <c r="SUU14" s="870"/>
      <c r="SUV14" s="870"/>
      <c r="SUW14" s="870"/>
      <c r="SUX14" s="870"/>
      <c r="SUY14" s="870"/>
      <c r="SUZ14" s="870"/>
      <c r="SVA14" s="870"/>
      <c r="SVB14" s="870"/>
      <c r="SVC14" s="870"/>
      <c r="SVD14" s="870"/>
      <c r="SVE14" s="870"/>
      <c r="SVF14" s="870"/>
      <c r="SVG14" s="870"/>
      <c r="SVH14" s="870"/>
      <c r="SVI14" s="870"/>
      <c r="SVJ14" s="870"/>
      <c r="SVK14" s="870"/>
      <c r="SVL14" s="870"/>
      <c r="SVM14" s="870"/>
      <c r="SVN14" s="870"/>
      <c r="SVO14" s="870"/>
      <c r="SVP14" s="870"/>
      <c r="SVQ14" s="870"/>
      <c r="SVR14" s="870"/>
      <c r="SVS14" s="870"/>
      <c r="SVT14" s="870"/>
      <c r="SVU14" s="870"/>
      <c r="SVV14" s="870"/>
      <c r="SVW14" s="870"/>
      <c r="SVX14" s="870"/>
      <c r="SVY14" s="870"/>
      <c r="SVZ14" s="870"/>
      <c r="SWA14" s="870"/>
      <c r="SWB14" s="870"/>
      <c r="SWC14" s="870"/>
      <c r="SWD14" s="870"/>
      <c r="SWE14" s="870"/>
      <c r="SWF14" s="870"/>
      <c r="SWG14" s="870"/>
      <c r="SWH14" s="870"/>
      <c r="SWI14" s="870"/>
      <c r="SWJ14" s="870"/>
      <c r="SWK14" s="870"/>
      <c r="SWL14" s="870"/>
      <c r="SWM14" s="870"/>
      <c r="SWN14" s="870"/>
      <c r="SWO14" s="870"/>
      <c r="SWP14" s="870"/>
      <c r="SWQ14" s="870"/>
      <c r="SWR14" s="870"/>
      <c r="SWS14" s="870"/>
      <c r="SWT14" s="870"/>
      <c r="SWU14" s="870"/>
      <c r="SWV14" s="870"/>
      <c r="SWW14" s="870"/>
      <c r="SWX14" s="870"/>
      <c r="SWY14" s="870"/>
      <c r="SWZ14" s="870"/>
      <c r="SXA14" s="870"/>
      <c r="SXB14" s="870"/>
      <c r="SXC14" s="870"/>
      <c r="SXD14" s="870"/>
      <c r="SXE14" s="870"/>
      <c r="SXF14" s="870"/>
      <c r="SXG14" s="870"/>
      <c r="SXH14" s="870"/>
      <c r="SXI14" s="870"/>
      <c r="SXJ14" s="870"/>
      <c r="SXK14" s="870"/>
      <c r="SXL14" s="870"/>
      <c r="SXM14" s="870"/>
      <c r="SXN14" s="870"/>
      <c r="SXO14" s="870"/>
      <c r="SXP14" s="870"/>
      <c r="SXQ14" s="870"/>
      <c r="SXR14" s="870"/>
      <c r="SXS14" s="870"/>
      <c r="SXT14" s="870"/>
      <c r="SXU14" s="870"/>
      <c r="SXV14" s="870"/>
      <c r="SXW14" s="870"/>
      <c r="SXX14" s="870"/>
      <c r="SXY14" s="870"/>
      <c r="SXZ14" s="870"/>
      <c r="SYA14" s="870"/>
      <c r="SYB14" s="870"/>
      <c r="SYC14" s="870"/>
      <c r="SYD14" s="870"/>
      <c r="SYE14" s="870"/>
      <c r="SYF14" s="870"/>
      <c r="SYG14" s="870"/>
      <c r="SYH14" s="870"/>
      <c r="SYI14" s="870"/>
      <c r="SYJ14" s="870"/>
      <c r="SYK14" s="870"/>
      <c r="SYL14" s="870"/>
      <c r="SYM14" s="870"/>
      <c r="SYN14" s="870"/>
      <c r="SYO14" s="870"/>
      <c r="SYP14" s="870"/>
      <c r="SYQ14" s="870"/>
      <c r="SYR14" s="870"/>
      <c r="SYS14" s="870"/>
      <c r="SYT14" s="870"/>
      <c r="SYU14" s="870"/>
      <c r="SYV14" s="870"/>
      <c r="SYW14" s="870"/>
      <c r="SYX14" s="870"/>
      <c r="SYY14" s="870"/>
      <c r="SYZ14" s="870"/>
      <c r="SZA14" s="870"/>
      <c r="SZB14" s="870"/>
      <c r="SZC14" s="870"/>
      <c r="SZD14" s="870"/>
      <c r="SZE14" s="870"/>
      <c r="SZF14" s="870"/>
      <c r="SZG14" s="870"/>
      <c r="SZH14" s="870"/>
      <c r="SZI14" s="870"/>
      <c r="SZJ14" s="870"/>
      <c r="SZK14" s="870"/>
      <c r="SZL14" s="870"/>
      <c r="SZM14" s="870"/>
      <c r="SZN14" s="870"/>
      <c r="SZO14" s="870"/>
      <c r="SZP14" s="870"/>
      <c r="SZQ14" s="870"/>
      <c r="SZR14" s="870"/>
      <c r="SZS14" s="870"/>
      <c r="SZT14" s="870"/>
      <c r="SZU14" s="870"/>
      <c r="SZV14" s="870"/>
      <c r="SZW14" s="870"/>
      <c r="SZX14" s="870"/>
      <c r="SZY14" s="870"/>
      <c r="SZZ14" s="870"/>
      <c r="TAA14" s="870"/>
      <c r="TAB14" s="870"/>
      <c r="TAC14" s="870"/>
      <c r="TAD14" s="870"/>
      <c r="TAE14" s="870"/>
      <c r="TAF14" s="870"/>
      <c r="TAG14" s="870"/>
      <c r="TAH14" s="870"/>
      <c r="TAI14" s="870"/>
      <c r="TAJ14" s="870"/>
      <c r="TAK14" s="870"/>
      <c r="TAL14" s="870"/>
      <c r="TAM14" s="870"/>
      <c r="TAN14" s="870"/>
      <c r="TAO14" s="870"/>
      <c r="TAP14" s="870"/>
      <c r="TAQ14" s="870"/>
      <c r="TAR14" s="870"/>
      <c r="TAS14" s="870"/>
      <c r="TAT14" s="870"/>
      <c r="TAU14" s="870"/>
      <c r="TAV14" s="870"/>
      <c r="TAW14" s="870"/>
      <c r="TAX14" s="870"/>
      <c r="TAY14" s="870"/>
      <c r="TAZ14" s="870"/>
      <c r="TBA14" s="870"/>
      <c r="TBB14" s="870"/>
      <c r="TBC14" s="870"/>
      <c r="TBD14" s="870"/>
      <c r="TBE14" s="870"/>
      <c r="TBF14" s="870"/>
      <c r="TBG14" s="870"/>
      <c r="TBH14" s="870"/>
      <c r="TBI14" s="870"/>
      <c r="TBJ14" s="870"/>
      <c r="TBK14" s="870"/>
      <c r="TBL14" s="870"/>
      <c r="TBM14" s="870"/>
      <c r="TBN14" s="870"/>
      <c r="TBO14" s="870"/>
      <c r="TBP14" s="870"/>
      <c r="TBQ14" s="870"/>
      <c r="TBR14" s="870"/>
      <c r="TBS14" s="870"/>
      <c r="TBT14" s="870"/>
      <c r="TBU14" s="870"/>
      <c r="TBV14" s="870"/>
      <c r="TBW14" s="870"/>
      <c r="TBX14" s="870"/>
      <c r="TBY14" s="870"/>
      <c r="TBZ14" s="870"/>
      <c r="TCA14" s="870"/>
      <c r="TCB14" s="870"/>
      <c r="TCC14" s="870"/>
      <c r="TCD14" s="870"/>
      <c r="TCE14" s="870"/>
      <c r="TCF14" s="870"/>
      <c r="TCG14" s="870"/>
      <c r="TCH14" s="870"/>
      <c r="TCI14" s="870"/>
      <c r="TCJ14" s="870"/>
      <c r="TCK14" s="870"/>
      <c r="TCL14" s="870"/>
      <c r="TCM14" s="870"/>
      <c r="TCN14" s="870"/>
      <c r="TCO14" s="870"/>
      <c r="TCP14" s="870"/>
      <c r="TCQ14" s="870"/>
      <c r="TCR14" s="870"/>
      <c r="TCS14" s="870"/>
      <c r="TCT14" s="870"/>
      <c r="TCU14" s="870"/>
      <c r="TCV14" s="870"/>
      <c r="TCW14" s="870"/>
      <c r="TCX14" s="870"/>
      <c r="TCY14" s="870"/>
      <c r="TCZ14" s="870"/>
      <c r="TDA14" s="870"/>
      <c r="TDB14" s="870"/>
      <c r="TDC14" s="870"/>
      <c r="TDD14" s="870"/>
      <c r="TDE14" s="870"/>
      <c r="TDF14" s="870"/>
      <c r="TDG14" s="870"/>
      <c r="TDH14" s="870"/>
      <c r="TDI14" s="870"/>
      <c r="TDJ14" s="870"/>
      <c r="TDK14" s="870"/>
      <c r="TDL14" s="870"/>
      <c r="TDM14" s="870"/>
      <c r="TDN14" s="870"/>
      <c r="TDO14" s="870"/>
      <c r="TDP14" s="870"/>
      <c r="TDQ14" s="870"/>
      <c r="TDR14" s="870"/>
      <c r="TDS14" s="870"/>
      <c r="TDT14" s="870"/>
      <c r="TDU14" s="870"/>
      <c r="TDV14" s="870"/>
      <c r="TDW14" s="870"/>
      <c r="TDX14" s="870"/>
      <c r="TDY14" s="870"/>
      <c r="TDZ14" s="870"/>
      <c r="TEA14" s="870"/>
      <c r="TEB14" s="870"/>
      <c r="TEC14" s="870"/>
      <c r="TED14" s="870"/>
      <c r="TEE14" s="870"/>
      <c r="TEF14" s="870"/>
      <c r="TEG14" s="870"/>
      <c r="TEH14" s="870"/>
      <c r="TEI14" s="870"/>
      <c r="TEJ14" s="870"/>
      <c r="TEK14" s="870"/>
      <c r="TEL14" s="870"/>
      <c r="TEM14" s="870"/>
      <c r="TEN14" s="870"/>
      <c r="TEO14" s="870"/>
      <c r="TEP14" s="870"/>
      <c r="TEQ14" s="870"/>
      <c r="TER14" s="870"/>
      <c r="TES14" s="870"/>
      <c r="TET14" s="870"/>
      <c r="TEU14" s="870"/>
      <c r="TEV14" s="870"/>
      <c r="TEW14" s="870"/>
      <c r="TEX14" s="870"/>
      <c r="TEY14" s="870"/>
      <c r="TEZ14" s="870"/>
      <c r="TFA14" s="870"/>
      <c r="TFB14" s="870"/>
      <c r="TFC14" s="870"/>
      <c r="TFD14" s="870"/>
      <c r="TFE14" s="870"/>
      <c r="TFF14" s="870"/>
      <c r="TFG14" s="870"/>
      <c r="TFH14" s="870"/>
      <c r="TFI14" s="870"/>
      <c r="TFJ14" s="870"/>
      <c r="TFK14" s="870"/>
      <c r="TFL14" s="870"/>
      <c r="TFM14" s="870"/>
      <c r="TFN14" s="870"/>
      <c r="TFO14" s="870"/>
      <c r="TFP14" s="870"/>
      <c r="TFQ14" s="870"/>
      <c r="TFR14" s="870"/>
      <c r="TFS14" s="870"/>
      <c r="TFT14" s="870"/>
      <c r="TFU14" s="870"/>
      <c r="TFV14" s="870"/>
      <c r="TFW14" s="870"/>
      <c r="TFX14" s="870"/>
      <c r="TFY14" s="870"/>
      <c r="TFZ14" s="870"/>
      <c r="TGA14" s="870"/>
      <c r="TGB14" s="870"/>
      <c r="TGC14" s="870"/>
      <c r="TGD14" s="870"/>
      <c r="TGE14" s="870"/>
      <c r="TGF14" s="870"/>
      <c r="TGG14" s="870"/>
      <c r="TGH14" s="870"/>
      <c r="TGI14" s="870"/>
      <c r="TGJ14" s="870"/>
      <c r="TGK14" s="870"/>
      <c r="TGL14" s="870"/>
      <c r="TGM14" s="870"/>
      <c r="TGN14" s="870"/>
      <c r="TGO14" s="870"/>
      <c r="TGP14" s="870"/>
      <c r="TGQ14" s="870"/>
      <c r="TGR14" s="870"/>
      <c r="TGS14" s="870"/>
      <c r="TGT14" s="870"/>
      <c r="TGU14" s="870"/>
      <c r="TGV14" s="870"/>
      <c r="TGW14" s="870"/>
      <c r="TGX14" s="870"/>
      <c r="TGY14" s="870"/>
      <c r="TGZ14" s="870"/>
      <c r="THA14" s="870"/>
      <c r="THB14" s="870"/>
      <c r="THC14" s="870"/>
      <c r="THD14" s="870"/>
      <c r="THE14" s="870"/>
      <c r="THF14" s="870"/>
      <c r="THG14" s="870"/>
      <c r="THH14" s="870"/>
      <c r="THI14" s="870"/>
      <c r="THJ14" s="870"/>
      <c r="THK14" s="870"/>
      <c r="THL14" s="870"/>
      <c r="THM14" s="870"/>
      <c r="THN14" s="870"/>
      <c r="THO14" s="870"/>
      <c r="THP14" s="870"/>
      <c r="THQ14" s="870"/>
      <c r="THR14" s="870"/>
      <c r="THS14" s="870"/>
      <c r="THT14" s="870"/>
      <c r="THU14" s="870"/>
      <c r="THV14" s="870"/>
      <c r="THW14" s="870"/>
      <c r="THX14" s="870"/>
      <c r="THY14" s="870"/>
      <c r="THZ14" s="870"/>
      <c r="TIA14" s="870"/>
      <c r="TIB14" s="870"/>
      <c r="TIC14" s="870"/>
      <c r="TID14" s="870"/>
      <c r="TIE14" s="870"/>
      <c r="TIF14" s="870"/>
      <c r="TIG14" s="870"/>
      <c r="TIH14" s="870"/>
      <c r="TII14" s="870"/>
      <c r="TIJ14" s="870"/>
      <c r="TIK14" s="870"/>
      <c r="TIL14" s="870"/>
      <c r="TIM14" s="870"/>
      <c r="TIN14" s="870"/>
      <c r="TIO14" s="870"/>
      <c r="TIP14" s="870"/>
      <c r="TIQ14" s="870"/>
      <c r="TIR14" s="870"/>
      <c r="TIS14" s="870"/>
      <c r="TIT14" s="870"/>
      <c r="TIU14" s="870"/>
      <c r="TIV14" s="870"/>
      <c r="TIW14" s="870"/>
      <c r="TIX14" s="870"/>
      <c r="TIY14" s="870"/>
      <c r="TIZ14" s="870"/>
      <c r="TJA14" s="870"/>
      <c r="TJB14" s="870"/>
      <c r="TJC14" s="870"/>
      <c r="TJD14" s="870"/>
      <c r="TJE14" s="870"/>
      <c r="TJF14" s="870"/>
      <c r="TJG14" s="870"/>
      <c r="TJH14" s="870"/>
      <c r="TJI14" s="870"/>
      <c r="TJJ14" s="870"/>
      <c r="TJK14" s="870"/>
      <c r="TJL14" s="870"/>
      <c r="TJM14" s="870"/>
      <c r="TJN14" s="870"/>
      <c r="TJO14" s="870"/>
      <c r="TJP14" s="870"/>
      <c r="TJQ14" s="870"/>
      <c r="TJR14" s="870"/>
      <c r="TJS14" s="870"/>
      <c r="TJT14" s="870"/>
      <c r="TJU14" s="870"/>
      <c r="TJV14" s="870"/>
      <c r="TJW14" s="870"/>
      <c r="TJX14" s="870"/>
      <c r="TJY14" s="870"/>
      <c r="TJZ14" s="870"/>
      <c r="TKA14" s="870"/>
      <c r="TKB14" s="870"/>
      <c r="TKC14" s="870"/>
      <c r="TKD14" s="870"/>
      <c r="TKE14" s="870"/>
      <c r="TKF14" s="870"/>
      <c r="TKG14" s="870"/>
      <c r="TKH14" s="870"/>
      <c r="TKI14" s="870"/>
      <c r="TKJ14" s="870"/>
      <c r="TKK14" s="870"/>
      <c r="TKL14" s="870"/>
      <c r="TKM14" s="870"/>
      <c r="TKN14" s="870"/>
      <c r="TKO14" s="870"/>
      <c r="TKP14" s="870"/>
      <c r="TKQ14" s="870"/>
      <c r="TKR14" s="870"/>
      <c r="TKS14" s="870"/>
      <c r="TKT14" s="870"/>
      <c r="TKU14" s="870"/>
      <c r="TKV14" s="870"/>
      <c r="TKW14" s="870"/>
      <c r="TKX14" s="870"/>
      <c r="TKY14" s="870"/>
      <c r="TKZ14" s="870"/>
      <c r="TLA14" s="870"/>
      <c r="TLB14" s="870"/>
      <c r="TLC14" s="870"/>
      <c r="TLD14" s="870"/>
      <c r="TLE14" s="870"/>
      <c r="TLF14" s="870"/>
      <c r="TLG14" s="870"/>
      <c r="TLH14" s="870"/>
      <c r="TLI14" s="870"/>
      <c r="TLJ14" s="870"/>
      <c r="TLK14" s="870"/>
      <c r="TLL14" s="870"/>
      <c r="TLM14" s="870"/>
      <c r="TLN14" s="870"/>
      <c r="TLO14" s="870"/>
      <c r="TLP14" s="870"/>
      <c r="TLQ14" s="870"/>
      <c r="TLR14" s="870"/>
      <c r="TLS14" s="870"/>
      <c r="TLT14" s="870"/>
      <c r="TLU14" s="870"/>
      <c r="TLV14" s="870"/>
      <c r="TLW14" s="870"/>
      <c r="TLX14" s="870"/>
      <c r="TLY14" s="870"/>
      <c r="TLZ14" s="870"/>
      <c r="TMA14" s="870"/>
      <c r="TMB14" s="870"/>
      <c r="TMC14" s="870"/>
      <c r="TMD14" s="870"/>
      <c r="TME14" s="870"/>
      <c r="TMF14" s="870"/>
      <c r="TMG14" s="870"/>
      <c r="TMH14" s="870"/>
      <c r="TMI14" s="870"/>
      <c r="TMJ14" s="870"/>
      <c r="TMK14" s="870"/>
      <c r="TML14" s="870"/>
      <c r="TMM14" s="870"/>
      <c r="TMN14" s="870"/>
      <c r="TMO14" s="870"/>
      <c r="TMP14" s="870"/>
      <c r="TMQ14" s="870"/>
      <c r="TMR14" s="870"/>
      <c r="TMS14" s="870"/>
      <c r="TMT14" s="870"/>
      <c r="TMU14" s="870"/>
      <c r="TMV14" s="870"/>
      <c r="TMW14" s="870"/>
      <c r="TMX14" s="870"/>
      <c r="TMY14" s="870"/>
      <c r="TMZ14" s="870"/>
      <c r="TNA14" s="870"/>
      <c r="TNB14" s="870"/>
      <c r="TNC14" s="870"/>
      <c r="TND14" s="870"/>
      <c r="TNE14" s="870"/>
      <c r="TNF14" s="870"/>
      <c r="TNG14" s="870"/>
      <c r="TNH14" s="870"/>
      <c r="TNI14" s="870"/>
      <c r="TNJ14" s="870"/>
      <c r="TNK14" s="870"/>
      <c r="TNL14" s="870"/>
      <c r="TNM14" s="870"/>
      <c r="TNN14" s="870"/>
      <c r="TNO14" s="870"/>
      <c r="TNP14" s="870"/>
      <c r="TNQ14" s="870"/>
      <c r="TNR14" s="870"/>
      <c r="TNS14" s="870"/>
      <c r="TNT14" s="870"/>
      <c r="TNU14" s="870"/>
      <c r="TNV14" s="870"/>
      <c r="TNW14" s="870"/>
      <c r="TNX14" s="870"/>
      <c r="TNY14" s="870"/>
      <c r="TNZ14" s="870"/>
      <c r="TOA14" s="870"/>
      <c r="TOB14" s="870"/>
      <c r="TOC14" s="870"/>
      <c r="TOD14" s="870"/>
      <c r="TOE14" s="870"/>
      <c r="TOF14" s="870"/>
      <c r="TOG14" s="870"/>
      <c r="TOH14" s="870"/>
      <c r="TOI14" s="870"/>
      <c r="TOJ14" s="870"/>
      <c r="TOK14" s="870"/>
      <c r="TOL14" s="870"/>
      <c r="TOM14" s="870"/>
      <c r="TON14" s="870"/>
      <c r="TOO14" s="870"/>
      <c r="TOP14" s="870"/>
      <c r="TOQ14" s="870"/>
      <c r="TOR14" s="870"/>
      <c r="TOS14" s="870"/>
      <c r="TOT14" s="870"/>
      <c r="TOU14" s="870"/>
      <c r="TOV14" s="870"/>
      <c r="TOW14" s="870"/>
      <c r="TOX14" s="870"/>
      <c r="TOY14" s="870"/>
      <c r="TOZ14" s="870"/>
      <c r="TPA14" s="870"/>
      <c r="TPB14" s="870"/>
      <c r="TPC14" s="870"/>
      <c r="TPD14" s="870"/>
      <c r="TPE14" s="870"/>
      <c r="TPF14" s="870"/>
      <c r="TPG14" s="870"/>
      <c r="TPH14" s="870"/>
      <c r="TPI14" s="870"/>
      <c r="TPJ14" s="870"/>
      <c r="TPK14" s="870"/>
      <c r="TPL14" s="870"/>
      <c r="TPM14" s="870"/>
      <c r="TPN14" s="870"/>
      <c r="TPO14" s="870"/>
      <c r="TPP14" s="870"/>
      <c r="TPQ14" s="870"/>
      <c r="TPR14" s="870"/>
      <c r="TPS14" s="870"/>
      <c r="TPT14" s="870"/>
      <c r="TPU14" s="870"/>
      <c r="TPV14" s="870"/>
      <c r="TPW14" s="870"/>
      <c r="TPX14" s="870"/>
      <c r="TPY14" s="870"/>
      <c r="TPZ14" s="870"/>
      <c r="TQA14" s="870"/>
      <c r="TQB14" s="870"/>
      <c r="TQC14" s="870"/>
      <c r="TQD14" s="870"/>
      <c r="TQE14" s="870"/>
      <c r="TQF14" s="870"/>
      <c r="TQG14" s="870"/>
      <c r="TQH14" s="870"/>
      <c r="TQI14" s="870"/>
      <c r="TQJ14" s="870"/>
      <c r="TQK14" s="870"/>
      <c r="TQL14" s="870"/>
      <c r="TQM14" s="870"/>
      <c r="TQN14" s="870"/>
      <c r="TQO14" s="870"/>
      <c r="TQP14" s="870"/>
      <c r="TQQ14" s="870"/>
      <c r="TQR14" s="870"/>
      <c r="TQS14" s="870"/>
      <c r="TQT14" s="870"/>
      <c r="TQU14" s="870"/>
      <c r="TQV14" s="870"/>
      <c r="TQW14" s="870"/>
      <c r="TQX14" s="870"/>
      <c r="TQY14" s="870"/>
      <c r="TQZ14" s="870"/>
      <c r="TRA14" s="870"/>
      <c r="TRB14" s="870"/>
      <c r="TRC14" s="870"/>
      <c r="TRD14" s="870"/>
      <c r="TRE14" s="870"/>
      <c r="TRF14" s="870"/>
      <c r="TRG14" s="870"/>
      <c r="TRH14" s="870"/>
      <c r="TRI14" s="870"/>
      <c r="TRJ14" s="870"/>
      <c r="TRK14" s="870"/>
      <c r="TRL14" s="870"/>
      <c r="TRM14" s="870"/>
      <c r="TRN14" s="870"/>
      <c r="TRO14" s="870"/>
      <c r="TRP14" s="870"/>
      <c r="TRQ14" s="870"/>
      <c r="TRR14" s="870"/>
      <c r="TRS14" s="870"/>
      <c r="TRT14" s="870"/>
      <c r="TRU14" s="870"/>
      <c r="TRV14" s="870"/>
      <c r="TRW14" s="870"/>
      <c r="TRX14" s="870"/>
      <c r="TRY14" s="870"/>
      <c r="TRZ14" s="870"/>
      <c r="TSA14" s="870"/>
      <c r="TSB14" s="870"/>
      <c r="TSC14" s="870"/>
      <c r="TSD14" s="870"/>
      <c r="TSE14" s="870"/>
      <c r="TSF14" s="870"/>
      <c r="TSG14" s="870"/>
      <c r="TSH14" s="870"/>
      <c r="TSI14" s="870"/>
      <c r="TSJ14" s="870"/>
      <c r="TSK14" s="870"/>
      <c r="TSL14" s="870"/>
      <c r="TSM14" s="870"/>
      <c r="TSN14" s="870"/>
      <c r="TSO14" s="870"/>
      <c r="TSP14" s="870"/>
      <c r="TSQ14" s="870"/>
      <c r="TSR14" s="870"/>
      <c r="TSS14" s="870"/>
      <c r="TST14" s="870"/>
      <c r="TSU14" s="870"/>
      <c r="TSV14" s="870"/>
      <c r="TSW14" s="870"/>
      <c r="TSX14" s="870"/>
      <c r="TSY14" s="870"/>
      <c r="TSZ14" s="870"/>
      <c r="TTA14" s="870"/>
      <c r="TTB14" s="870"/>
      <c r="TTC14" s="870"/>
      <c r="TTD14" s="870"/>
      <c r="TTE14" s="870"/>
      <c r="TTF14" s="870"/>
      <c r="TTG14" s="870"/>
      <c r="TTH14" s="870"/>
      <c r="TTI14" s="870"/>
      <c r="TTJ14" s="870"/>
      <c r="TTK14" s="870"/>
      <c r="TTL14" s="870"/>
      <c r="TTM14" s="870"/>
      <c r="TTN14" s="870"/>
      <c r="TTO14" s="870"/>
      <c r="TTP14" s="870"/>
      <c r="TTQ14" s="870"/>
      <c r="TTR14" s="870"/>
      <c r="TTS14" s="870"/>
      <c r="TTT14" s="870"/>
      <c r="TTU14" s="870"/>
      <c r="TTV14" s="870"/>
      <c r="TTW14" s="870"/>
      <c r="TTX14" s="870"/>
      <c r="TTY14" s="870"/>
      <c r="TTZ14" s="870"/>
      <c r="TUA14" s="870"/>
      <c r="TUB14" s="870"/>
      <c r="TUC14" s="870"/>
      <c r="TUD14" s="870"/>
      <c r="TUE14" s="870"/>
      <c r="TUF14" s="870"/>
      <c r="TUG14" s="870"/>
      <c r="TUH14" s="870"/>
      <c r="TUI14" s="870"/>
      <c r="TUJ14" s="870"/>
      <c r="TUK14" s="870"/>
      <c r="TUL14" s="870"/>
      <c r="TUM14" s="870"/>
      <c r="TUN14" s="870"/>
      <c r="TUO14" s="870"/>
      <c r="TUP14" s="870"/>
      <c r="TUQ14" s="870"/>
      <c r="TUR14" s="870"/>
      <c r="TUS14" s="870"/>
      <c r="TUT14" s="870"/>
      <c r="TUU14" s="870"/>
      <c r="TUV14" s="870"/>
      <c r="TUW14" s="870"/>
      <c r="TUX14" s="870"/>
      <c r="TUY14" s="870"/>
      <c r="TUZ14" s="870"/>
      <c r="TVA14" s="870"/>
      <c r="TVB14" s="870"/>
      <c r="TVC14" s="870"/>
      <c r="TVD14" s="870"/>
      <c r="TVE14" s="870"/>
      <c r="TVF14" s="870"/>
      <c r="TVG14" s="870"/>
      <c r="TVH14" s="870"/>
      <c r="TVI14" s="870"/>
      <c r="TVJ14" s="870"/>
      <c r="TVK14" s="870"/>
      <c r="TVL14" s="870"/>
      <c r="TVM14" s="870"/>
      <c r="TVN14" s="870"/>
      <c r="TVO14" s="870"/>
      <c r="TVP14" s="870"/>
      <c r="TVQ14" s="870"/>
      <c r="TVR14" s="870"/>
      <c r="TVS14" s="870"/>
      <c r="TVT14" s="870"/>
      <c r="TVU14" s="870"/>
      <c r="TVV14" s="870"/>
      <c r="TVW14" s="870"/>
      <c r="TVX14" s="870"/>
      <c r="TVY14" s="870"/>
      <c r="TVZ14" s="870"/>
      <c r="TWA14" s="870"/>
      <c r="TWB14" s="870"/>
      <c r="TWC14" s="870"/>
      <c r="TWD14" s="870"/>
      <c r="TWE14" s="870"/>
      <c r="TWF14" s="870"/>
      <c r="TWG14" s="870"/>
      <c r="TWH14" s="870"/>
      <c r="TWI14" s="870"/>
      <c r="TWJ14" s="870"/>
      <c r="TWK14" s="870"/>
      <c r="TWL14" s="870"/>
      <c r="TWM14" s="870"/>
      <c r="TWN14" s="870"/>
      <c r="TWO14" s="870"/>
      <c r="TWP14" s="870"/>
      <c r="TWQ14" s="870"/>
      <c r="TWR14" s="870"/>
      <c r="TWS14" s="870"/>
      <c r="TWT14" s="870"/>
      <c r="TWU14" s="870"/>
      <c r="TWV14" s="870"/>
      <c r="TWW14" s="870"/>
      <c r="TWX14" s="870"/>
      <c r="TWY14" s="870"/>
      <c r="TWZ14" s="870"/>
      <c r="TXA14" s="870"/>
      <c r="TXB14" s="870"/>
      <c r="TXC14" s="870"/>
      <c r="TXD14" s="870"/>
      <c r="TXE14" s="870"/>
      <c r="TXF14" s="870"/>
      <c r="TXG14" s="870"/>
      <c r="TXH14" s="870"/>
      <c r="TXI14" s="870"/>
      <c r="TXJ14" s="870"/>
      <c r="TXK14" s="870"/>
      <c r="TXL14" s="870"/>
      <c r="TXM14" s="870"/>
      <c r="TXN14" s="870"/>
      <c r="TXO14" s="870"/>
      <c r="TXP14" s="870"/>
      <c r="TXQ14" s="870"/>
      <c r="TXR14" s="870"/>
      <c r="TXS14" s="870"/>
      <c r="TXT14" s="870"/>
      <c r="TXU14" s="870"/>
      <c r="TXV14" s="870"/>
      <c r="TXW14" s="870"/>
      <c r="TXX14" s="870"/>
      <c r="TXY14" s="870"/>
      <c r="TXZ14" s="870"/>
      <c r="TYA14" s="870"/>
      <c r="TYB14" s="870"/>
      <c r="TYC14" s="870"/>
      <c r="TYD14" s="870"/>
      <c r="TYE14" s="870"/>
      <c r="TYF14" s="870"/>
      <c r="TYG14" s="870"/>
      <c r="TYH14" s="870"/>
      <c r="TYI14" s="870"/>
      <c r="TYJ14" s="870"/>
      <c r="TYK14" s="870"/>
      <c r="TYL14" s="870"/>
      <c r="TYM14" s="870"/>
      <c r="TYN14" s="870"/>
      <c r="TYO14" s="870"/>
      <c r="TYP14" s="870"/>
      <c r="TYQ14" s="870"/>
      <c r="TYR14" s="870"/>
      <c r="TYS14" s="870"/>
      <c r="TYT14" s="870"/>
      <c r="TYU14" s="870"/>
      <c r="TYV14" s="870"/>
      <c r="TYW14" s="870"/>
      <c r="TYX14" s="870"/>
      <c r="TYY14" s="870"/>
      <c r="TYZ14" s="870"/>
      <c r="TZA14" s="870"/>
      <c r="TZB14" s="870"/>
      <c r="TZC14" s="870"/>
      <c r="TZD14" s="870"/>
      <c r="TZE14" s="870"/>
      <c r="TZF14" s="870"/>
      <c r="TZG14" s="870"/>
      <c r="TZH14" s="870"/>
      <c r="TZI14" s="870"/>
      <c r="TZJ14" s="870"/>
      <c r="TZK14" s="870"/>
      <c r="TZL14" s="870"/>
      <c r="TZM14" s="870"/>
      <c r="TZN14" s="870"/>
      <c r="TZO14" s="870"/>
      <c r="TZP14" s="870"/>
      <c r="TZQ14" s="870"/>
      <c r="TZR14" s="870"/>
      <c r="TZS14" s="870"/>
      <c r="TZT14" s="870"/>
      <c r="TZU14" s="870"/>
      <c r="TZV14" s="870"/>
      <c r="TZW14" s="870"/>
      <c r="TZX14" s="870"/>
      <c r="TZY14" s="870"/>
      <c r="TZZ14" s="870"/>
      <c r="UAA14" s="870"/>
      <c r="UAB14" s="870"/>
      <c r="UAC14" s="870"/>
      <c r="UAD14" s="870"/>
      <c r="UAE14" s="870"/>
      <c r="UAF14" s="870"/>
      <c r="UAG14" s="870"/>
      <c r="UAH14" s="870"/>
      <c r="UAI14" s="870"/>
      <c r="UAJ14" s="870"/>
      <c r="UAK14" s="870"/>
      <c r="UAL14" s="870"/>
      <c r="UAM14" s="870"/>
      <c r="UAN14" s="870"/>
      <c r="UAO14" s="870"/>
      <c r="UAP14" s="870"/>
      <c r="UAQ14" s="870"/>
      <c r="UAR14" s="870"/>
      <c r="UAS14" s="870"/>
      <c r="UAT14" s="870"/>
      <c r="UAU14" s="870"/>
      <c r="UAV14" s="870"/>
      <c r="UAW14" s="870"/>
      <c r="UAX14" s="870"/>
      <c r="UAY14" s="870"/>
      <c r="UAZ14" s="870"/>
      <c r="UBA14" s="870"/>
      <c r="UBB14" s="870"/>
      <c r="UBC14" s="870"/>
      <c r="UBD14" s="870"/>
      <c r="UBE14" s="870"/>
      <c r="UBF14" s="870"/>
      <c r="UBG14" s="870"/>
      <c r="UBH14" s="870"/>
      <c r="UBI14" s="870"/>
      <c r="UBJ14" s="870"/>
      <c r="UBK14" s="870"/>
      <c r="UBL14" s="870"/>
      <c r="UBM14" s="870"/>
      <c r="UBN14" s="870"/>
      <c r="UBO14" s="870"/>
      <c r="UBP14" s="870"/>
      <c r="UBQ14" s="870"/>
      <c r="UBR14" s="870"/>
      <c r="UBS14" s="870"/>
      <c r="UBT14" s="870"/>
      <c r="UBU14" s="870"/>
      <c r="UBV14" s="870"/>
      <c r="UBW14" s="870"/>
      <c r="UBX14" s="870"/>
      <c r="UBY14" s="870"/>
      <c r="UBZ14" s="870"/>
      <c r="UCA14" s="870"/>
      <c r="UCB14" s="870"/>
      <c r="UCC14" s="870"/>
      <c r="UCD14" s="870"/>
      <c r="UCE14" s="870"/>
      <c r="UCF14" s="870"/>
      <c r="UCG14" s="870"/>
      <c r="UCH14" s="870"/>
      <c r="UCI14" s="870"/>
      <c r="UCJ14" s="870"/>
      <c r="UCK14" s="870"/>
      <c r="UCL14" s="870"/>
      <c r="UCM14" s="870"/>
      <c r="UCN14" s="870"/>
      <c r="UCO14" s="870"/>
      <c r="UCP14" s="870"/>
      <c r="UCQ14" s="870"/>
      <c r="UCR14" s="870"/>
      <c r="UCS14" s="870"/>
      <c r="UCT14" s="870"/>
      <c r="UCU14" s="870"/>
      <c r="UCV14" s="870"/>
      <c r="UCW14" s="870"/>
      <c r="UCX14" s="870"/>
      <c r="UCY14" s="870"/>
      <c r="UCZ14" s="870"/>
      <c r="UDA14" s="870"/>
      <c r="UDB14" s="870"/>
      <c r="UDC14" s="870"/>
      <c r="UDD14" s="870"/>
      <c r="UDE14" s="870"/>
      <c r="UDF14" s="870"/>
      <c r="UDG14" s="870"/>
      <c r="UDH14" s="870"/>
      <c r="UDI14" s="870"/>
      <c r="UDJ14" s="870"/>
      <c r="UDK14" s="870"/>
      <c r="UDL14" s="870"/>
      <c r="UDM14" s="870"/>
      <c r="UDN14" s="870"/>
      <c r="UDO14" s="870"/>
      <c r="UDP14" s="870"/>
      <c r="UDQ14" s="870"/>
      <c r="UDR14" s="870"/>
      <c r="UDS14" s="870"/>
      <c r="UDT14" s="870"/>
      <c r="UDU14" s="870"/>
      <c r="UDV14" s="870"/>
      <c r="UDW14" s="870"/>
      <c r="UDX14" s="870"/>
      <c r="UDY14" s="870"/>
      <c r="UDZ14" s="870"/>
      <c r="UEA14" s="870"/>
      <c r="UEB14" s="870"/>
      <c r="UEC14" s="870"/>
      <c r="UED14" s="870"/>
      <c r="UEE14" s="870"/>
      <c r="UEF14" s="870"/>
      <c r="UEG14" s="870"/>
      <c r="UEH14" s="870"/>
      <c r="UEI14" s="870"/>
      <c r="UEJ14" s="870"/>
      <c r="UEK14" s="870"/>
      <c r="UEL14" s="870"/>
      <c r="UEM14" s="870"/>
      <c r="UEN14" s="870"/>
      <c r="UEO14" s="870"/>
      <c r="UEP14" s="870"/>
      <c r="UEQ14" s="870"/>
      <c r="UER14" s="870"/>
      <c r="UES14" s="870"/>
      <c r="UET14" s="870"/>
      <c r="UEU14" s="870"/>
      <c r="UEV14" s="870"/>
      <c r="UEW14" s="870"/>
      <c r="UEX14" s="870"/>
      <c r="UEY14" s="870"/>
      <c r="UEZ14" s="870"/>
      <c r="UFA14" s="870"/>
      <c r="UFB14" s="870"/>
      <c r="UFC14" s="870"/>
      <c r="UFD14" s="870"/>
      <c r="UFE14" s="870"/>
      <c r="UFF14" s="870"/>
      <c r="UFG14" s="870"/>
      <c r="UFH14" s="870"/>
      <c r="UFI14" s="870"/>
      <c r="UFJ14" s="870"/>
      <c r="UFK14" s="870"/>
      <c r="UFL14" s="870"/>
      <c r="UFM14" s="870"/>
      <c r="UFN14" s="870"/>
      <c r="UFO14" s="870"/>
      <c r="UFP14" s="870"/>
      <c r="UFQ14" s="870"/>
      <c r="UFR14" s="870"/>
      <c r="UFS14" s="870"/>
      <c r="UFT14" s="870"/>
      <c r="UFU14" s="870"/>
      <c r="UFV14" s="870"/>
      <c r="UFW14" s="870"/>
      <c r="UFX14" s="870"/>
      <c r="UFY14" s="870"/>
      <c r="UFZ14" s="870"/>
      <c r="UGA14" s="870"/>
      <c r="UGB14" s="870"/>
      <c r="UGC14" s="870"/>
      <c r="UGD14" s="870"/>
      <c r="UGE14" s="870"/>
      <c r="UGF14" s="870"/>
      <c r="UGG14" s="870"/>
      <c r="UGH14" s="870"/>
      <c r="UGI14" s="870"/>
      <c r="UGJ14" s="870"/>
      <c r="UGK14" s="870"/>
      <c r="UGL14" s="870"/>
      <c r="UGM14" s="870"/>
      <c r="UGN14" s="870"/>
      <c r="UGO14" s="870"/>
      <c r="UGP14" s="870"/>
      <c r="UGQ14" s="870"/>
      <c r="UGR14" s="870"/>
      <c r="UGS14" s="870"/>
      <c r="UGT14" s="870"/>
      <c r="UGU14" s="870"/>
      <c r="UGV14" s="870"/>
      <c r="UGW14" s="870"/>
      <c r="UGX14" s="870"/>
      <c r="UGY14" s="870"/>
      <c r="UGZ14" s="870"/>
      <c r="UHA14" s="870"/>
      <c r="UHB14" s="870"/>
      <c r="UHC14" s="870"/>
      <c r="UHD14" s="870"/>
      <c r="UHE14" s="870"/>
      <c r="UHF14" s="870"/>
      <c r="UHG14" s="870"/>
      <c r="UHH14" s="870"/>
      <c r="UHI14" s="870"/>
      <c r="UHJ14" s="870"/>
      <c r="UHK14" s="870"/>
      <c r="UHL14" s="870"/>
      <c r="UHM14" s="870"/>
      <c r="UHN14" s="870"/>
      <c r="UHO14" s="870"/>
      <c r="UHP14" s="870"/>
      <c r="UHQ14" s="870"/>
      <c r="UHR14" s="870"/>
      <c r="UHS14" s="870"/>
      <c r="UHT14" s="870"/>
      <c r="UHU14" s="870"/>
      <c r="UHV14" s="870"/>
      <c r="UHW14" s="870"/>
      <c r="UHX14" s="870"/>
      <c r="UHY14" s="870"/>
      <c r="UHZ14" s="870"/>
      <c r="UIA14" s="870"/>
      <c r="UIB14" s="870"/>
      <c r="UIC14" s="870"/>
      <c r="UID14" s="870"/>
      <c r="UIE14" s="870"/>
      <c r="UIF14" s="870"/>
      <c r="UIG14" s="870"/>
      <c r="UIH14" s="870"/>
      <c r="UII14" s="870"/>
      <c r="UIJ14" s="870"/>
      <c r="UIK14" s="870"/>
      <c r="UIL14" s="870"/>
      <c r="UIM14" s="870"/>
      <c r="UIN14" s="870"/>
      <c r="UIO14" s="870"/>
      <c r="UIP14" s="870"/>
      <c r="UIQ14" s="870"/>
      <c r="UIR14" s="870"/>
      <c r="UIS14" s="870"/>
      <c r="UIT14" s="870"/>
      <c r="UIU14" s="870"/>
      <c r="UIV14" s="870"/>
      <c r="UIW14" s="870"/>
      <c r="UIX14" s="870"/>
      <c r="UIY14" s="870"/>
      <c r="UIZ14" s="870"/>
      <c r="UJA14" s="870"/>
      <c r="UJB14" s="870"/>
      <c r="UJC14" s="870"/>
      <c r="UJD14" s="870"/>
      <c r="UJE14" s="870"/>
      <c r="UJF14" s="870"/>
      <c r="UJG14" s="870"/>
      <c r="UJH14" s="870"/>
      <c r="UJI14" s="870"/>
      <c r="UJJ14" s="870"/>
      <c r="UJK14" s="870"/>
      <c r="UJL14" s="870"/>
      <c r="UJM14" s="870"/>
      <c r="UJN14" s="870"/>
      <c r="UJO14" s="870"/>
      <c r="UJP14" s="870"/>
      <c r="UJQ14" s="870"/>
      <c r="UJR14" s="870"/>
      <c r="UJS14" s="870"/>
      <c r="UJT14" s="870"/>
      <c r="UJU14" s="870"/>
      <c r="UJV14" s="870"/>
      <c r="UJW14" s="870"/>
      <c r="UJX14" s="870"/>
      <c r="UJY14" s="870"/>
      <c r="UJZ14" s="870"/>
      <c r="UKA14" s="870"/>
      <c r="UKB14" s="870"/>
      <c r="UKC14" s="870"/>
      <c r="UKD14" s="870"/>
      <c r="UKE14" s="870"/>
      <c r="UKF14" s="870"/>
      <c r="UKG14" s="870"/>
      <c r="UKH14" s="870"/>
      <c r="UKI14" s="870"/>
      <c r="UKJ14" s="870"/>
      <c r="UKK14" s="870"/>
      <c r="UKL14" s="870"/>
      <c r="UKM14" s="870"/>
      <c r="UKN14" s="870"/>
      <c r="UKO14" s="870"/>
      <c r="UKP14" s="870"/>
      <c r="UKQ14" s="870"/>
      <c r="UKR14" s="870"/>
      <c r="UKS14" s="870"/>
      <c r="UKT14" s="870"/>
      <c r="UKU14" s="870"/>
      <c r="UKV14" s="870"/>
      <c r="UKW14" s="870"/>
      <c r="UKX14" s="870"/>
      <c r="UKY14" s="870"/>
      <c r="UKZ14" s="870"/>
      <c r="ULA14" s="870"/>
      <c r="ULB14" s="870"/>
      <c r="ULC14" s="870"/>
      <c r="ULD14" s="870"/>
      <c r="ULE14" s="870"/>
      <c r="ULF14" s="870"/>
      <c r="ULG14" s="870"/>
      <c r="ULH14" s="870"/>
      <c r="ULI14" s="870"/>
      <c r="ULJ14" s="870"/>
      <c r="ULK14" s="870"/>
      <c r="ULL14" s="870"/>
      <c r="ULM14" s="870"/>
      <c r="ULN14" s="870"/>
      <c r="ULO14" s="870"/>
      <c r="ULP14" s="870"/>
      <c r="ULQ14" s="870"/>
      <c r="ULR14" s="870"/>
      <c r="ULS14" s="870"/>
      <c r="ULT14" s="870"/>
      <c r="ULU14" s="870"/>
      <c r="ULV14" s="870"/>
      <c r="ULW14" s="870"/>
      <c r="ULX14" s="870"/>
      <c r="ULY14" s="870"/>
      <c r="ULZ14" s="870"/>
      <c r="UMA14" s="870"/>
      <c r="UMB14" s="870"/>
      <c r="UMC14" s="870"/>
      <c r="UMD14" s="870"/>
      <c r="UME14" s="870"/>
      <c r="UMF14" s="870"/>
      <c r="UMG14" s="870"/>
      <c r="UMH14" s="870"/>
      <c r="UMI14" s="870"/>
      <c r="UMJ14" s="870"/>
      <c r="UMK14" s="870"/>
      <c r="UML14" s="870"/>
      <c r="UMM14" s="870"/>
      <c r="UMN14" s="870"/>
      <c r="UMO14" s="870"/>
      <c r="UMP14" s="870"/>
      <c r="UMQ14" s="870"/>
      <c r="UMR14" s="870"/>
      <c r="UMS14" s="870"/>
      <c r="UMT14" s="870"/>
      <c r="UMU14" s="870"/>
      <c r="UMV14" s="870"/>
      <c r="UMW14" s="870"/>
      <c r="UMX14" s="870"/>
      <c r="UMY14" s="870"/>
      <c r="UMZ14" s="870"/>
      <c r="UNA14" s="870"/>
      <c r="UNB14" s="870"/>
      <c r="UNC14" s="870"/>
      <c r="UND14" s="870"/>
      <c r="UNE14" s="870"/>
      <c r="UNF14" s="870"/>
      <c r="UNG14" s="870"/>
      <c r="UNH14" s="870"/>
      <c r="UNI14" s="870"/>
      <c r="UNJ14" s="870"/>
      <c r="UNK14" s="870"/>
      <c r="UNL14" s="870"/>
      <c r="UNM14" s="870"/>
      <c r="UNN14" s="870"/>
      <c r="UNO14" s="870"/>
      <c r="UNP14" s="870"/>
      <c r="UNQ14" s="870"/>
      <c r="UNR14" s="870"/>
      <c r="UNS14" s="870"/>
      <c r="UNT14" s="870"/>
      <c r="UNU14" s="870"/>
      <c r="UNV14" s="870"/>
      <c r="UNW14" s="870"/>
      <c r="UNX14" s="870"/>
      <c r="UNY14" s="870"/>
      <c r="UNZ14" s="870"/>
      <c r="UOA14" s="870"/>
      <c r="UOB14" s="870"/>
      <c r="UOC14" s="870"/>
      <c r="UOD14" s="870"/>
      <c r="UOE14" s="870"/>
      <c r="UOF14" s="870"/>
      <c r="UOG14" s="870"/>
      <c r="UOH14" s="870"/>
      <c r="UOI14" s="870"/>
      <c r="UOJ14" s="870"/>
      <c r="UOK14" s="870"/>
      <c r="UOL14" s="870"/>
      <c r="UOM14" s="870"/>
      <c r="UON14" s="870"/>
      <c r="UOO14" s="870"/>
      <c r="UOP14" s="870"/>
      <c r="UOQ14" s="870"/>
      <c r="UOR14" s="870"/>
      <c r="UOS14" s="870"/>
      <c r="UOT14" s="870"/>
      <c r="UOU14" s="870"/>
      <c r="UOV14" s="870"/>
      <c r="UOW14" s="870"/>
      <c r="UOX14" s="870"/>
      <c r="UOY14" s="870"/>
      <c r="UOZ14" s="870"/>
      <c r="UPA14" s="870"/>
      <c r="UPB14" s="870"/>
      <c r="UPC14" s="870"/>
      <c r="UPD14" s="870"/>
      <c r="UPE14" s="870"/>
      <c r="UPF14" s="870"/>
      <c r="UPG14" s="870"/>
      <c r="UPH14" s="870"/>
      <c r="UPI14" s="870"/>
      <c r="UPJ14" s="870"/>
      <c r="UPK14" s="870"/>
      <c r="UPL14" s="870"/>
      <c r="UPM14" s="870"/>
      <c r="UPN14" s="870"/>
      <c r="UPO14" s="870"/>
      <c r="UPP14" s="870"/>
      <c r="UPQ14" s="870"/>
      <c r="UPR14" s="870"/>
      <c r="UPS14" s="870"/>
      <c r="UPT14" s="870"/>
      <c r="UPU14" s="870"/>
      <c r="UPV14" s="870"/>
      <c r="UPW14" s="870"/>
      <c r="UPX14" s="870"/>
      <c r="UPY14" s="870"/>
      <c r="UPZ14" s="870"/>
      <c r="UQA14" s="870"/>
      <c r="UQB14" s="870"/>
      <c r="UQC14" s="870"/>
      <c r="UQD14" s="870"/>
      <c r="UQE14" s="870"/>
      <c r="UQF14" s="870"/>
      <c r="UQG14" s="870"/>
      <c r="UQH14" s="870"/>
      <c r="UQI14" s="870"/>
      <c r="UQJ14" s="870"/>
      <c r="UQK14" s="870"/>
      <c r="UQL14" s="870"/>
      <c r="UQM14" s="870"/>
      <c r="UQN14" s="870"/>
      <c r="UQO14" s="870"/>
      <c r="UQP14" s="870"/>
      <c r="UQQ14" s="870"/>
      <c r="UQR14" s="870"/>
      <c r="UQS14" s="870"/>
      <c r="UQT14" s="870"/>
      <c r="UQU14" s="870"/>
      <c r="UQV14" s="870"/>
      <c r="UQW14" s="870"/>
      <c r="UQX14" s="870"/>
      <c r="UQY14" s="870"/>
      <c r="UQZ14" s="870"/>
      <c r="URA14" s="870"/>
      <c r="URB14" s="870"/>
      <c r="URC14" s="870"/>
      <c r="URD14" s="870"/>
      <c r="URE14" s="870"/>
      <c r="URF14" s="870"/>
      <c r="URG14" s="870"/>
      <c r="URH14" s="870"/>
      <c r="URI14" s="870"/>
      <c r="URJ14" s="870"/>
      <c r="URK14" s="870"/>
      <c r="URL14" s="870"/>
      <c r="URM14" s="870"/>
      <c r="URN14" s="870"/>
      <c r="URO14" s="870"/>
      <c r="URP14" s="870"/>
      <c r="URQ14" s="870"/>
      <c r="URR14" s="870"/>
      <c r="URS14" s="870"/>
      <c r="URT14" s="870"/>
      <c r="URU14" s="870"/>
      <c r="URV14" s="870"/>
      <c r="URW14" s="870"/>
      <c r="URX14" s="870"/>
      <c r="URY14" s="870"/>
      <c r="URZ14" s="870"/>
      <c r="USA14" s="870"/>
      <c r="USB14" s="870"/>
      <c r="USC14" s="870"/>
      <c r="USD14" s="870"/>
      <c r="USE14" s="870"/>
      <c r="USF14" s="870"/>
      <c r="USG14" s="870"/>
      <c r="USH14" s="870"/>
      <c r="USI14" s="870"/>
      <c r="USJ14" s="870"/>
      <c r="USK14" s="870"/>
      <c r="USL14" s="870"/>
      <c r="USM14" s="870"/>
      <c r="USN14" s="870"/>
      <c r="USO14" s="870"/>
      <c r="USP14" s="870"/>
      <c r="USQ14" s="870"/>
      <c r="USR14" s="870"/>
      <c r="USS14" s="870"/>
      <c r="UST14" s="870"/>
      <c r="USU14" s="870"/>
      <c r="USV14" s="870"/>
      <c r="USW14" s="870"/>
      <c r="USX14" s="870"/>
      <c r="USY14" s="870"/>
      <c r="USZ14" s="870"/>
      <c r="UTA14" s="870"/>
      <c r="UTB14" s="870"/>
      <c r="UTC14" s="870"/>
      <c r="UTD14" s="870"/>
      <c r="UTE14" s="870"/>
      <c r="UTF14" s="870"/>
      <c r="UTG14" s="870"/>
      <c r="UTH14" s="870"/>
      <c r="UTI14" s="870"/>
      <c r="UTJ14" s="870"/>
      <c r="UTK14" s="870"/>
      <c r="UTL14" s="870"/>
      <c r="UTM14" s="870"/>
      <c r="UTN14" s="870"/>
      <c r="UTO14" s="870"/>
      <c r="UTP14" s="870"/>
      <c r="UTQ14" s="870"/>
      <c r="UTR14" s="870"/>
      <c r="UTS14" s="870"/>
      <c r="UTT14" s="870"/>
      <c r="UTU14" s="870"/>
      <c r="UTV14" s="870"/>
      <c r="UTW14" s="870"/>
      <c r="UTX14" s="870"/>
      <c r="UTY14" s="870"/>
      <c r="UTZ14" s="870"/>
      <c r="UUA14" s="870"/>
      <c r="UUB14" s="870"/>
      <c r="UUC14" s="870"/>
      <c r="UUD14" s="870"/>
      <c r="UUE14" s="870"/>
      <c r="UUF14" s="870"/>
      <c r="UUG14" s="870"/>
      <c r="UUH14" s="870"/>
      <c r="UUI14" s="870"/>
      <c r="UUJ14" s="870"/>
      <c r="UUK14" s="870"/>
      <c r="UUL14" s="870"/>
      <c r="UUM14" s="870"/>
      <c r="UUN14" s="870"/>
      <c r="UUO14" s="870"/>
      <c r="UUP14" s="870"/>
      <c r="UUQ14" s="870"/>
      <c r="UUR14" s="870"/>
      <c r="UUS14" s="870"/>
      <c r="UUT14" s="870"/>
      <c r="UUU14" s="870"/>
      <c r="UUV14" s="870"/>
      <c r="UUW14" s="870"/>
      <c r="UUX14" s="870"/>
      <c r="UUY14" s="870"/>
      <c r="UUZ14" s="870"/>
      <c r="UVA14" s="870"/>
      <c r="UVB14" s="870"/>
      <c r="UVC14" s="870"/>
      <c r="UVD14" s="870"/>
      <c r="UVE14" s="870"/>
      <c r="UVF14" s="870"/>
      <c r="UVG14" s="870"/>
      <c r="UVH14" s="870"/>
      <c r="UVI14" s="870"/>
      <c r="UVJ14" s="870"/>
      <c r="UVK14" s="870"/>
      <c r="UVL14" s="870"/>
      <c r="UVM14" s="870"/>
      <c r="UVN14" s="870"/>
      <c r="UVO14" s="870"/>
      <c r="UVP14" s="870"/>
      <c r="UVQ14" s="870"/>
      <c r="UVR14" s="870"/>
      <c r="UVS14" s="870"/>
      <c r="UVT14" s="870"/>
      <c r="UVU14" s="870"/>
      <c r="UVV14" s="870"/>
      <c r="UVW14" s="870"/>
      <c r="UVX14" s="870"/>
      <c r="UVY14" s="870"/>
      <c r="UVZ14" s="870"/>
      <c r="UWA14" s="870"/>
      <c r="UWB14" s="870"/>
      <c r="UWC14" s="870"/>
      <c r="UWD14" s="870"/>
      <c r="UWE14" s="870"/>
      <c r="UWF14" s="870"/>
      <c r="UWG14" s="870"/>
      <c r="UWH14" s="870"/>
      <c r="UWI14" s="870"/>
      <c r="UWJ14" s="870"/>
      <c r="UWK14" s="870"/>
      <c r="UWL14" s="870"/>
      <c r="UWM14" s="870"/>
      <c r="UWN14" s="870"/>
      <c r="UWO14" s="870"/>
      <c r="UWP14" s="870"/>
      <c r="UWQ14" s="870"/>
      <c r="UWR14" s="870"/>
      <c r="UWS14" s="870"/>
      <c r="UWT14" s="870"/>
      <c r="UWU14" s="870"/>
      <c r="UWV14" s="870"/>
      <c r="UWW14" s="870"/>
      <c r="UWX14" s="870"/>
      <c r="UWY14" s="870"/>
      <c r="UWZ14" s="870"/>
      <c r="UXA14" s="870"/>
      <c r="UXB14" s="870"/>
      <c r="UXC14" s="870"/>
      <c r="UXD14" s="870"/>
      <c r="UXE14" s="870"/>
      <c r="UXF14" s="870"/>
      <c r="UXG14" s="870"/>
      <c r="UXH14" s="870"/>
      <c r="UXI14" s="870"/>
      <c r="UXJ14" s="870"/>
      <c r="UXK14" s="870"/>
      <c r="UXL14" s="870"/>
      <c r="UXM14" s="870"/>
      <c r="UXN14" s="870"/>
      <c r="UXO14" s="870"/>
      <c r="UXP14" s="870"/>
      <c r="UXQ14" s="870"/>
      <c r="UXR14" s="870"/>
      <c r="UXS14" s="870"/>
      <c r="UXT14" s="870"/>
      <c r="UXU14" s="870"/>
      <c r="UXV14" s="870"/>
      <c r="UXW14" s="870"/>
      <c r="UXX14" s="870"/>
      <c r="UXY14" s="870"/>
      <c r="UXZ14" s="870"/>
      <c r="UYA14" s="870"/>
      <c r="UYB14" s="870"/>
      <c r="UYC14" s="870"/>
      <c r="UYD14" s="870"/>
      <c r="UYE14" s="870"/>
      <c r="UYF14" s="870"/>
      <c r="UYG14" s="870"/>
      <c r="UYH14" s="870"/>
      <c r="UYI14" s="870"/>
      <c r="UYJ14" s="870"/>
      <c r="UYK14" s="870"/>
      <c r="UYL14" s="870"/>
      <c r="UYM14" s="870"/>
      <c r="UYN14" s="870"/>
      <c r="UYO14" s="870"/>
      <c r="UYP14" s="870"/>
      <c r="UYQ14" s="870"/>
      <c r="UYR14" s="870"/>
      <c r="UYS14" s="870"/>
      <c r="UYT14" s="870"/>
      <c r="UYU14" s="870"/>
      <c r="UYV14" s="870"/>
      <c r="UYW14" s="870"/>
      <c r="UYX14" s="870"/>
      <c r="UYY14" s="870"/>
      <c r="UYZ14" s="870"/>
      <c r="UZA14" s="870"/>
      <c r="UZB14" s="870"/>
      <c r="UZC14" s="870"/>
      <c r="UZD14" s="870"/>
      <c r="UZE14" s="870"/>
      <c r="UZF14" s="870"/>
      <c r="UZG14" s="870"/>
      <c r="UZH14" s="870"/>
      <c r="UZI14" s="870"/>
      <c r="UZJ14" s="870"/>
      <c r="UZK14" s="870"/>
      <c r="UZL14" s="870"/>
      <c r="UZM14" s="870"/>
      <c r="UZN14" s="870"/>
      <c r="UZO14" s="870"/>
      <c r="UZP14" s="870"/>
      <c r="UZQ14" s="870"/>
      <c r="UZR14" s="870"/>
      <c r="UZS14" s="870"/>
      <c r="UZT14" s="870"/>
      <c r="UZU14" s="870"/>
      <c r="UZV14" s="870"/>
      <c r="UZW14" s="870"/>
      <c r="UZX14" s="870"/>
      <c r="UZY14" s="870"/>
      <c r="UZZ14" s="870"/>
      <c r="VAA14" s="870"/>
      <c r="VAB14" s="870"/>
      <c r="VAC14" s="870"/>
      <c r="VAD14" s="870"/>
      <c r="VAE14" s="870"/>
      <c r="VAF14" s="870"/>
      <c r="VAG14" s="870"/>
      <c r="VAH14" s="870"/>
      <c r="VAI14" s="870"/>
      <c r="VAJ14" s="870"/>
      <c r="VAK14" s="870"/>
      <c r="VAL14" s="870"/>
      <c r="VAM14" s="870"/>
      <c r="VAN14" s="870"/>
      <c r="VAO14" s="870"/>
      <c r="VAP14" s="870"/>
      <c r="VAQ14" s="870"/>
      <c r="VAR14" s="870"/>
      <c r="VAS14" s="870"/>
      <c r="VAT14" s="870"/>
      <c r="VAU14" s="870"/>
      <c r="VAV14" s="870"/>
      <c r="VAW14" s="870"/>
      <c r="VAX14" s="870"/>
      <c r="VAY14" s="870"/>
      <c r="VAZ14" s="870"/>
      <c r="VBA14" s="870"/>
      <c r="VBB14" s="870"/>
      <c r="VBC14" s="870"/>
      <c r="VBD14" s="870"/>
      <c r="VBE14" s="870"/>
      <c r="VBF14" s="870"/>
      <c r="VBG14" s="870"/>
      <c r="VBH14" s="870"/>
      <c r="VBI14" s="870"/>
      <c r="VBJ14" s="870"/>
      <c r="VBK14" s="870"/>
      <c r="VBL14" s="870"/>
      <c r="VBM14" s="870"/>
      <c r="VBN14" s="870"/>
      <c r="VBO14" s="870"/>
      <c r="VBP14" s="870"/>
      <c r="VBQ14" s="870"/>
      <c r="VBR14" s="870"/>
      <c r="VBS14" s="870"/>
      <c r="VBT14" s="870"/>
      <c r="VBU14" s="870"/>
      <c r="VBV14" s="870"/>
      <c r="VBW14" s="870"/>
      <c r="VBX14" s="870"/>
      <c r="VBY14" s="870"/>
      <c r="VBZ14" s="870"/>
      <c r="VCA14" s="870"/>
      <c r="VCB14" s="870"/>
      <c r="VCC14" s="870"/>
      <c r="VCD14" s="870"/>
      <c r="VCE14" s="870"/>
      <c r="VCF14" s="870"/>
      <c r="VCG14" s="870"/>
      <c r="VCH14" s="870"/>
      <c r="VCI14" s="870"/>
      <c r="VCJ14" s="870"/>
      <c r="VCK14" s="870"/>
      <c r="VCL14" s="870"/>
      <c r="VCM14" s="870"/>
      <c r="VCN14" s="870"/>
      <c r="VCO14" s="870"/>
      <c r="VCP14" s="870"/>
      <c r="VCQ14" s="870"/>
      <c r="VCR14" s="870"/>
      <c r="VCS14" s="870"/>
      <c r="VCT14" s="870"/>
      <c r="VCU14" s="870"/>
      <c r="VCV14" s="870"/>
      <c r="VCW14" s="870"/>
      <c r="VCX14" s="870"/>
      <c r="VCY14" s="870"/>
      <c r="VCZ14" s="870"/>
      <c r="VDA14" s="870"/>
      <c r="VDB14" s="870"/>
      <c r="VDC14" s="870"/>
      <c r="VDD14" s="870"/>
      <c r="VDE14" s="870"/>
      <c r="VDF14" s="870"/>
      <c r="VDG14" s="870"/>
      <c r="VDH14" s="870"/>
      <c r="VDI14" s="870"/>
      <c r="VDJ14" s="870"/>
      <c r="VDK14" s="870"/>
      <c r="VDL14" s="870"/>
      <c r="VDM14" s="870"/>
      <c r="VDN14" s="870"/>
      <c r="VDO14" s="870"/>
      <c r="VDP14" s="870"/>
      <c r="VDQ14" s="870"/>
      <c r="VDR14" s="870"/>
      <c r="VDS14" s="870"/>
      <c r="VDT14" s="870"/>
      <c r="VDU14" s="870"/>
      <c r="VDV14" s="870"/>
      <c r="VDW14" s="870"/>
      <c r="VDX14" s="870"/>
      <c r="VDY14" s="870"/>
      <c r="VDZ14" s="870"/>
      <c r="VEA14" s="870"/>
      <c r="VEB14" s="870"/>
      <c r="VEC14" s="870"/>
      <c r="VED14" s="870"/>
      <c r="VEE14" s="870"/>
      <c r="VEF14" s="870"/>
      <c r="VEG14" s="870"/>
      <c r="VEH14" s="870"/>
      <c r="VEI14" s="870"/>
      <c r="VEJ14" s="870"/>
      <c r="VEK14" s="870"/>
      <c r="VEL14" s="870"/>
      <c r="VEM14" s="870"/>
      <c r="VEN14" s="870"/>
      <c r="VEO14" s="870"/>
      <c r="VEP14" s="870"/>
      <c r="VEQ14" s="870"/>
      <c r="VER14" s="870"/>
      <c r="VES14" s="870"/>
      <c r="VET14" s="870"/>
      <c r="VEU14" s="870"/>
      <c r="VEV14" s="870"/>
      <c r="VEW14" s="870"/>
      <c r="VEX14" s="870"/>
      <c r="VEY14" s="870"/>
      <c r="VEZ14" s="870"/>
      <c r="VFA14" s="870"/>
      <c r="VFB14" s="870"/>
      <c r="VFC14" s="870"/>
      <c r="VFD14" s="870"/>
      <c r="VFE14" s="870"/>
      <c r="VFF14" s="870"/>
      <c r="VFG14" s="870"/>
      <c r="VFH14" s="870"/>
      <c r="VFI14" s="870"/>
      <c r="VFJ14" s="870"/>
      <c r="VFK14" s="870"/>
      <c r="VFL14" s="870"/>
      <c r="VFM14" s="870"/>
      <c r="VFN14" s="870"/>
      <c r="VFO14" s="870"/>
      <c r="VFP14" s="870"/>
      <c r="VFQ14" s="870"/>
      <c r="VFR14" s="870"/>
      <c r="VFS14" s="870"/>
      <c r="VFT14" s="870"/>
      <c r="VFU14" s="870"/>
      <c r="VFV14" s="870"/>
      <c r="VFW14" s="870"/>
      <c r="VFX14" s="870"/>
      <c r="VFY14" s="870"/>
      <c r="VFZ14" s="870"/>
      <c r="VGA14" s="870"/>
      <c r="VGB14" s="870"/>
      <c r="VGC14" s="870"/>
      <c r="VGD14" s="870"/>
      <c r="VGE14" s="870"/>
      <c r="VGF14" s="870"/>
      <c r="VGG14" s="870"/>
      <c r="VGH14" s="870"/>
      <c r="VGI14" s="870"/>
      <c r="VGJ14" s="870"/>
      <c r="VGK14" s="870"/>
      <c r="VGL14" s="870"/>
      <c r="VGM14" s="870"/>
      <c r="VGN14" s="870"/>
      <c r="VGO14" s="870"/>
      <c r="VGP14" s="870"/>
      <c r="VGQ14" s="870"/>
      <c r="VGR14" s="870"/>
      <c r="VGS14" s="870"/>
      <c r="VGT14" s="870"/>
      <c r="VGU14" s="870"/>
      <c r="VGV14" s="870"/>
      <c r="VGW14" s="870"/>
      <c r="VGX14" s="870"/>
      <c r="VGY14" s="870"/>
      <c r="VGZ14" s="870"/>
      <c r="VHA14" s="870"/>
      <c r="VHB14" s="870"/>
      <c r="VHC14" s="870"/>
      <c r="VHD14" s="870"/>
      <c r="VHE14" s="870"/>
      <c r="VHF14" s="870"/>
      <c r="VHG14" s="870"/>
      <c r="VHH14" s="870"/>
      <c r="VHI14" s="870"/>
      <c r="VHJ14" s="870"/>
      <c r="VHK14" s="870"/>
      <c r="VHL14" s="870"/>
      <c r="VHM14" s="870"/>
      <c r="VHN14" s="870"/>
      <c r="VHO14" s="870"/>
      <c r="VHP14" s="870"/>
      <c r="VHQ14" s="870"/>
      <c r="VHR14" s="870"/>
      <c r="VHS14" s="870"/>
      <c r="VHT14" s="870"/>
      <c r="VHU14" s="870"/>
      <c r="VHV14" s="870"/>
      <c r="VHW14" s="870"/>
      <c r="VHX14" s="870"/>
      <c r="VHY14" s="870"/>
      <c r="VHZ14" s="870"/>
      <c r="VIA14" s="870"/>
      <c r="VIB14" s="870"/>
      <c r="VIC14" s="870"/>
      <c r="VID14" s="870"/>
      <c r="VIE14" s="870"/>
      <c r="VIF14" s="870"/>
      <c r="VIG14" s="870"/>
      <c r="VIH14" s="870"/>
      <c r="VII14" s="870"/>
      <c r="VIJ14" s="870"/>
      <c r="VIK14" s="870"/>
      <c r="VIL14" s="870"/>
      <c r="VIM14" s="870"/>
      <c r="VIN14" s="870"/>
      <c r="VIO14" s="870"/>
      <c r="VIP14" s="870"/>
      <c r="VIQ14" s="870"/>
      <c r="VIR14" s="870"/>
      <c r="VIS14" s="870"/>
      <c r="VIT14" s="870"/>
      <c r="VIU14" s="870"/>
      <c r="VIV14" s="870"/>
      <c r="VIW14" s="870"/>
      <c r="VIX14" s="870"/>
      <c r="VIY14" s="870"/>
      <c r="VIZ14" s="870"/>
      <c r="VJA14" s="870"/>
      <c r="VJB14" s="870"/>
      <c r="VJC14" s="870"/>
      <c r="VJD14" s="870"/>
      <c r="VJE14" s="870"/>
      <c r="VJF14" s="870"/>
      <c r="VJG14" s="870"/>
      <c r="VJH14" s="870"/>
      <c r="VJI14" s="870"/>
      <c r="VJJ14" s="870"/>
      <c r="VJK14" s="870"/>
      <c r="VJL14" s="870"/>
      <c r="VJM14" s="870"/>
      <c r="VJN14" s="870"/>
      <c r="VJO14" s="870"/>
      <c r="VJP14" s="870"/>
      <c r="VJQ14" s="870"/>
      <c r="VJR14" s="870"/>
      <c r="VJS14" s="870"/>
      <c r="VJT14" s="870"/>
      <c r="VJU14" s="870"/>
      <c r="VJV14" s="870"/>
      <c r="VJW14" s="870"/>
      <c r="VJX14" s="870"/>
      <c r="VJY14" s="870"/>
      <c r="VJZ14" s="870"/>
      <c r="VKA14" s="870"/>
      <c r="VKB14" s="870"/>
      <c r="VKC14" s="870"/>
      <c r="VKD14" s="870"/>
      <c r="VKE14" s="870"/>
      <c r="VKF14" s="870"/>
      <c r="VKG14" s="870"/>
      <c r="VKH14" s="870"/>
      <c r="VKI14" s="870"/>
      <c r="VKJ14" s="870"/>
      <c r="VKK14" s="870"/>
      <c r="VKL14" s="870"/>
      <c r="VKM14" s="870"/>
      <c r="VKN14" s="870"/>
      <c r="VKO14" s="870"/>
      <c r="VKP14" s="870"/>
      <c r="VKQ14" s="870"/>
      <c r="VKR14" s="870"/>
      <c r="VKS14" s="870"/>
      <c r="VKT14" s="870"/>
      <c r="VKU14" s="870"/>
      <c r="VKV14" s="870"/>
      <c r="VKW14" s="870"/>
      <c r="VKX14" s="870"/>
      <c r="VKY14" s="870"/>
      <c r="VKZ14" s="870"/>
      <c r="VLA14" s="870"/>
      <c r="VLB14" s="870"/>
      <c r="VLC14" s="870"/>
      <c r="VLD14" s="870"/>
      <c r="VLE14" s="870"/>
      <c r="VLF14" s="870"/>
      <c r="VLG14" s="870"/>
      <c r="VLH14" s="870"/>
      <c r="VLI14" s="870"/>
      <c r="VLJ14" s="870"/>
      <c r="VLK14" s="870"/>
      <c r="VLL14" s="870"/>
      <c r="VLM14" s="870"/>
      <c r="VLN14" s="870"/>
      <c r="VLO14" s="870"/>
      <c r="VLP14" s="870"/>
      <c r="VLQ14" s="870"/>
      <c r="VLR14" s="870"/>
      <c r="VLS14" s="870"/>
      <c r="VLT14" s="870"/>
      <c r="VLU14" s="870"/>
      <c r="VLV14" s="870"/>
      <c r="VLW14" s="870"/>
      <c r="VLX14" s="870"/>
      <c r="VLY14" s="870"/>
      <c r="VLZ14" s="870"/>
      <c r="VMA14" s="870"/>
      <c r="VMB14" s="870"/>
      <c r="VMC14" s="870"/>
      <c r="VMD14" s="870"/>
      <c r="VME14" s="870"/>
      <c r="VMF14" s="870"/>
      <c r="VMG14" s="870"/>
      <c r="VMH14" s="870"/>
      <c r="VMI14" s="870"/>
      <c r="VMJ14" s="870"/>
      <c r="VMK14" s="870"/>
      <c r="VML14" s="870"/>
      <c r="VMM14" s="870"/>
      <c r="VMN14" s="870"/>
      <c r="VMO14" s="870"/>
      <c r="VMP14" s="870"/>
      <c r="VMQ14" s="870"/>
      <c r="VMR14" s="870"/>
      <c r="VMS14" s="870"/>
      <c r="VMT14" s="870"/>
      <c r="VMU14" s="870"/>
      <c r="VMV14" s="870"/>
      <c r="VMW14" s="870"/>
      <c r="VMX14" s="870"/>
      <c r="VMY14" s="870"/>
      <c r="VMZ14" s="870"/>
      <c r="VNA14" s="870"/>
      <c r="VNB14" s="870"/>
      <c r="VNC14" s="870"/>
      <c r="VND14" s="870"/>
      <c r="VNE14" s="870"/>
      <c r="VNF14" s="870"/>
      <c r="VNG14" s="870"/>
      <c r="VNH14" s="870"/>
      <c r="VNI14" s="870"/>
      <c r="VNJ14" s="870"/>
      <c r="VNK14" s="870"/>
      <c r="VNL14" s="870"/>
      <c r="VNM14" s="870"/>
      <c r="VNN14" s="870"/>
      <c r="VNO14" s="870"/>
      <c r="VNP14" s="870"/>
      <c r="VNQ14" s="870"/>
      <c r="VNR14" s="870"/>
      <c r="VNS14" s="870"/>
      <c r="VNT14" s="870"/>
      <c r="VNU14" s="870"/>
      <c r="VNV14" s="870"/>
      <c r="VNW14" s="870"/>
      <c r="VNX14" s="870"/>
      <c r="VNY14" s="870"/>
      <c r="VNZ14" s="870"/>
      <c r="VOA14" s="870"/>
      <c r="VOB14" s="870"/>
      <c r="VOC14" s="870"/>
      <c r="VOD14" s="870"/>
      <c r="VOE14" s="870"/>
      <c r="VOF14" s="870"/>
      <c r="VOG14" s="870"/>
      <c r="VOH14" s="870"/>
      <c r="VOI14" s="870"/>
      <c r="VOJ14" s="870"/>
      <c r="VOK14" s="870"/>
      <c r="VOL14" s="870"/>
      <c r="VOM14" s="870"/>
      <c r="VON14" s="870"/>
      <c r="VOO14" s="870"/>
      <c r="VOP14" s="870"/>
      <c r="VOQ14" s="870"/>
      <c r="VOR14" s="870"/>
      <c r="VOS14" s="870"/>
      <c r="VOT14" s="870"/>
      <c r="VOU14" s="870"/>
      <c r="VOV14" s="870"/>
      <c r="VOW14" s="870"/>
      <c r="VOX14" s="870"/>
      <c r="VOY14" s="870"/>
      <c r="VOZ14" s="870"/>
      <c r="VPA14" s="870"/>
      <c r="VPB14" s="870"/>
      <c r="VPC14" s="870"/>
      <c r="VPD14" s="870"/>
      <c r="VPE14" s="870"/>
      <c r="VPF14" s="870"/>
      <c r="VPG14" s="870"/>
      <c r="VPH14" s="870"/>
      <c r="VPI14" s="870"/>
      <c r="VPJ14" s="870"/>
      <c r="VPK14" s="870"/>
      <c r="VPL14" s="870"/>
      <c r="VPM14" s="870"/>
      <c r="VPN14" s="870"/>
      <c r="VPO14" s="870"/>
      <c r="VPP14" s="870"/>
      <c r="VPQ14" s="870"/>
      <c r="VPR14" s="870"/>
      <c r="VPS14" s="870"/>
      <c r="VPT14" s="870"/>
      <c r="VPU14" s="870"/>
      <c r="VPV14" s="870"/>
      <c r="VPW14" s="870"/>
      <c r="VPX14" s="870"/>
      <c r="VPY14" s="870"/>
      <c r="VPZ14" s="870"/>
      <c r="VQA14" s="870"/>
      <c r="VQB14" s="870"/>
      <c r="VQC14" s="870"/>
      <c r="VQD14" s="870"/>
      <c r="VQE14" s="870"/>
      <c r="VQF14" s="870"/>
      <c r="VQG14" s="870"/>
      <c r="VQH14" s="870"/>
      <c r="VQI14" s="870"/>
      <c r="VQJ14" s="870"/>
      <c r="VQK14" s="870"/>
      <c r="VQL14" s="870"/>
      <c r="VQM14" s="870"/>
      <c r="VQN14" s="870"/>
      <c r="VQO14" s="870"/>
      <c r="VQP14" s="870"/>
      <c r="VQQ14" s="870"/>
      <c r="VQR14" s="870"/>
      <c r="VQS14" s="870"/>
      <c r="VQT14" s="870"/>
      <c r="VQU14" s="870"/>
      <c r="VQV14" s="870"/>
      <c r="VQW14" s="870"/>
      <c r="VQX14" s="870"/>
      <c r="VQY14" s="870"/>
      <c r="VQZ14" s="870"/>
      <c r="VRA14" s="870"/>
      <c r="VRB14" s="870"/>
      <c r="VRC14" s="870"/>
      <c r="VRD14" s="870"/>
      <c r="VRE14" s="870"/>
      <c r="VRF14" s="870"/>
      <c r="VRG14" s="870"/>
      <c r="VRH14" s="870"/>
      <c r="VRI14" s="870"/>
      <c r="VRJ14" s="870"/>
      <c r="VRK14" s="870"/>
      <c r="VRL14" s="870"/>
      <c r="VRM14" s="870"/>
      <c r="VRN14" s="870"/>
      <c r="VRO14" s="870"/>
      <c r="VRP14" s="870"/>
      <c r="VRQ14" s="870"/>
      <c r="VRR14" s="870"/>
      <c r="VRS14" s="870"/>
      <c r="VRT14" s="870"/>
      <c r="VRU14" s="870"/>
      <c r="VRV14" s="870"/>
      <c r="VRW14" s="870"/>
      <c r="VRX14" s="870"/>
      <c r="VRY14" s="870"/>
      <c r="VRZ14" s="870"/>
      <c r="VSA14" s="870"/>
      <c r="VSB14" s="870"/>
      <c r="VSC14" s="870"/>
      <c r="VSD14" s="870"/>
      <c r="VSE14" s="870"/>
      <c r="VSF14" s="870"/>
      <c r="VSG14" s="870"/>
      <c r="VSH14" s="870"/>
      <c r="VSI14" s="870"/>
      <c r="VSJ14" s="870"/>
      <c r="VSK14" s="870"/>
      <c r="VSL14" s="870"/>
      <c r="VSM14" s="870"/>
      <c r="VSN14" s="870"/>
      <c r="VSO14" s="870"/>
      <c r="VSP14" s="870"/>
      <c r="VSQ14" s="870"/>
      <c r="VSR14" s="870"/>
      <c r="VSS14" s="870"/>
      <c r="VST14" s="870"/>
      <c r="VSU14" s="870"/>
      <c r="VSV14" s="870"/>
      <c r="VSW14" s="870"/>
      <c r="VSX14" s="870"/>
      <c r="VSY14" s="870"/>
      <c r="VSZ14" s="870"/>
      <c r="VTA14" s="870"/>
      <c r="VTB14" s="870"/>
      <c r="VTC14" s="870"/>
      <c r="VTD14" s="870"/>
      <c r="VTE14" s="870"/>
      <c r="VTF14" s="870"/>
      <c r="VTG14" s="870"/>
      <c r="VTH14" s="870"/>
      <c r="VTI14" s="870"/>
      <c r="VTJ14" s="870"/>
      <c r="VTK14" s="870"/>
      <c r="VTL14" s="870"/>
      <c r="VTM14" s="870"/>
      <c r="VTN14" s="870"/>
      <c r="VTO14" s="870"/>
      <c r="VTP14" s="870"/>
      <c r="VTQ14" s="870"/>
      <c r="VTR14" s="870"/>
      <c r="VTS14" s="870"/>
      <c r="VTT14" s="870"/>
      <c r="VTU14" s="870"/>
      <c r="VTV14" s="870"/>
      <c r="VTW14" s="870"/>
      <c r="VTX14" s="870"/>
      <c r="VTY14" s="870"/>
      <c r="VTZ14" s="870"/>
      <c r="VUA14" s="870"/>
      <c r="VUB14" s="870"/>
      <c r="VUC14" s="870"/>
      <c r="VUD14" s="870"/>
      <c r="VUE14" s="870"/>
      <c r="VUF14" s="870"/>
      <c r="VUG14" s="870"/>
      <c r="VUH14" s="870"/>
      <c r="VUI14" s="870"/>
      <c r="VUJ14" s="870"/>
      <c r="VUK14" s="870"/>
      <c r="VUL14" s="870"/>
      <c r="VUM14" s="870"/>
      <c r="VUN14" s="870"/>
      <c r="VUO14" s="870"/>
      <c r="VUP14" s="870"/>
      <c r="VUQ14" s="870"/>
      <c r="VUR14" s="870"/>
      <c r="VUS14" s="870"/>
      <c r="VUT14" s="870"/>
      <c r="VUU14" s="870"/>
      <c r="VUV14" s="870"/>
      <c r="VUW14" s="870"/>
      <c r="VUX14" s="870"/>
      <c r="VUY14" s="870"/>
      <c r="VUZ14" s="870"/>
      <c r="VVA14" s="870"/>
      <c r="VVB14" s="870"/>
      <c r="VVC14" s="870"/>
      <c r="VVD14" s="870"/>
      <c r="VVE14" s="870"/>
      <c r="VVF14" s="870"/>
      <c r="VVG14" s="870"/>
      <c r="VVH14" s="870"/>
      <c r="VVI14" s="870"/>
      <c r="VVJ14" s="870"/>
      <c r="VVK14" s="870"/>
      <c r="VVL14" s="870"/>
      <c r="VVM14" s="870"/>
      <c r="VVN14" s="870"/>
      <c r="VVO14" s="870"/>
      <c r="VVP14" s="870"/>
      <c r="VVQ14" s="870"/>
      <c r="VVR14" s="870"/>
      <c r="VVS14" s="870"/>
      <c r="VVT14" s="870"/>
      <c r="VVU14" s="870"/>
      <c r="VVV14" s="870"/>
      <c r="VVW14" s="870"/>
      <c r="VVX14" s="870"/>
      <c r="VVY14" s="870"/>
      <c r="VVZ14" s="870"/>
      <c r="VWA14" s="870"/>
      <c r="VWB14" s="870"/>
      <c r="VWC14" s="870"/>
      <c r="VWD14" s="870"/>
      <c r="VWE14" s="870"/>
      <c r="VWF14" s="870"/>
      <c r="VWG14" s="870"/>
      <c r="VWH14" s="870"/>
      <c r="VWI14" s="870"/>
      <c r="VWJ14" s="870"/>
      <c r="VWK14" s="870"/>
      <c r="VWL14" s="870"/>
      <c r="VWM14" s="870"/>
      <c r="VWN14" s="870"/>
      <c r="VWO14" s="870"/>
      <c r="VWP14" s="870"/>
      <c r="VWQ14" s="870"/>
      <c r="VWR14" s="870"/>
      <c r="VWS14" s="870"/>
      <c r="VWT14" s="870"/>
      <c r="VWU14" s="870"/>
      <c r="VWV14" s="870"/>
      <c r="VWW14" s="870"/>
      <c r="VWX14" s="870"/>
      <c r="VWY14" s="870"/>
      <c r="VWZ14" s="870"/>
      <c r="VXA14" s="870"/>
      <c r="VXB14" s="870"/>
      <c r="VXC14" s="870"/>
      <c r="VXD14" s="870"/>
      <c r="VXE14" s="870"/>
      <c r="VXF14" s="870"/>
      <c r="VXG14" s="870"/>
      <c r="VXH14" s="870"/>
      <c r="VXI14" s="870"/>
      <c r="VXJ14" s="870"/>
      <c r="VXK14" s="870"/>
      <c r="VXL14" s="870"/>
      <c r="VXM14" s="870"/>
      <c r="VXN14" s="870"/>
      <c r="VXO14" s="870"/>
      <c r="VXP14" s="870"/>
      <c r="VXQ14" s="870"/>
      <c r="VXR14" s="870"/>
      <c r="VXS14" s="870"/>
      <c r="VXT14" s="870"/>
      <c r="VXU14" s="870"/>
      <c r="VXV14" s="870"/>
      <c r="VXW14" s="870"/>
      <c r="VXX14" s="870"/>
      <c r="VXY14" s="870"/>
      <c r="VXZ14" s="870"/>
      <c r="VYA14" s="870"/>
      <c r="VYB14" s="870"/>
      <c r="VYC14" s="870"/>
      <c r="VYD14" s="870"/>
      <c r="VYE14" s="870"/>
      <c r="VYF14" s="870"/>
      <c r="VYG14" s="870"/>
      <c r="VYH14" s="870"/>
      <c r="VYI14" s="870"/>
      <c r="VYJ14" s="870"/>
      <c r="VYK14" s="870"/>
      <c r="VYL14" s="870"/>
      <c r="VYM14" s="870"/>
      <c r="VYN14" s="870"/>
      <c r="VYO14" s="870"/>
      <c r="VYP14" s="870"/>
      <c r="VYQ14" s="870"/>
      <c r="VYR14" s="870"/>
      <c r="VYS14" s="870"/>
      <c r="VYT14" s="870"/>
      <c r="VYU14" s="870"/>
      <c r="VYV14" s="870"/>
      <c r="VYW14" s="870"/>
      <c r="VYX14" s="870"/>
      <c r="VYY14" s="870"/>
      <c r="VYZ14" s="870"/>
      <c r="VZA14" s="870"/>
      <c r="VZB14" s="870"/>
      <c r="VZC14" s="870"/>
      <c r="VZD14" s="870"/>
      <c r="VZE14" s="870"/>
      <c r="VZF14" s="870"/>
      <c r="VZG14" s="870"/>
      <c r="VZH14" s="870"/>
      <c r="VZI14" s="870"/>
      <c r="VZJ14" s="870"/>
      <c r="VZK14" s="870"/>
      <c r="VZL14" s="870"/>
      <c r="VZM14" s="870"/>
      <c r="VZN14" s="870"/>
      <c r="VZO14" s="870"/>
      <c r="VZP14" s="870"/>
      <c r="VZQ14" s="870"/>
      <c r="VZR14" s="870"/>
      <c r="VZS14" s="870"/>
      <c r="VZT14" s="870"/>
      <c r="VZU14" s="870"/>
      <c r="VZV14" s="870"/>
      <c r="VZW14" s="870"/>
      <c r="VZX14" s="870"/>
      <c r="VZY14" s="870"/>
      <c r="VZZ14" s="870"/>
      <c r="WAA14" s="870"/>
      <c r="WAB14" s="870"/>
      <c r="WAC14" s="870"/>
      <c r="WAD14" s="870"/>
      <c r="WAE14" s="870"/>
      <c r="WAF14" s="870"/>
      <c r="WAG14" s="870"/>
      <c r="WAH14" s="870"/>
      <c r="WAI14" s="870"/>
      <c r="WAJ14" s="870"/>
      <c r="WAK14" s="870"/>
      <c r="WAL14" s="870"/>
      <c r="WAM14" s="870"/>
      <c r="WAN14" s="870"/>
      <c r="WAO14" s="870"/>
      <c r="WAP14" s="870"/>
      <c r="WAQ14" s="870"/>
      <c r="WAR14" s="870"/>
      <c r="WAS14" s="870"/>
      <c r="WAT14" s="870"/>
      <c r="WAU14" s="870"/>
      <c r="WAV14" s="870"/>
      <c r="WAW14" s="870"/>
      <c r="WAX14" s="870"/>
      <c r="WAY14" s="870"/>
      <c r="WAZ14" s="870"/>
      <c r="WBA14" s="870"/>
      <c r="WBB14" s="870"/>
      <c r="WBC14" s="870"/>
      <c r="WBD14" s="870"/>
      <c r="WBE14" s="870"/>
      <c r="WBF14" s="870"/>
      <c r="WBG14" s="870"/>
      <c r="WBH14" s="870"/>
      <c r="WBI14" s="870"/>
      <c r="WBJ14" s="870"/>
      <c r="WBK14" s="870"/>
      <c r="WBL14" s="870"/>
      <c r="WBM14" s="870"/>
      <c r="WBN14" s="870"/>
      <c r="WBO14" s="870"/>
      <c r="WBP14" s="870"/>
      <c r="WBQ14" s="870"/>
      <c r="WBR14" s="870"/>
      <c r="WBS14" s="870"/>
      <c r="WBT14" s="870"/>
      <c r="WBU14" s="870"/>
      <c r="WBV14" s="870"/>
      <c r="WBW14" s="870"/>
      <c r="WBX14" s="870"/>
      <c r="WBY14" s="870"/>
      <c r="WBZ14" s="870"/>
      <c r="WCA14" s="870"/>
      <c r="WCB14" s="870"/>
      <c r="WCC14" s="870"/>
      <c r="WCD14" s="870"/>
      <c r="WCE14" s="870"/>
      <c r="WCF14" s="870"/>
      <c r="WCG14" s="870"/>
      <c r="WCH14" s="870"/>
      <c r="WCI14" s="870"/>
      <c r="WCJ14" s="870"/>
      <c r="WCK14" s="870"/>
      <c r="WCL14" s="870"/>
      <c r="WCM14" s="870"/>
      <c r="WCN14" s="870"/>
      <c r="WCO14" s="870"/>
      <c r="WCP14" s="870"/>
      <c r="WCQ14" s="870"/>
      <c r="WCR14" s="870"/>
      <c r="WCS14" s="870"/>
      <c r="WCT14" s="870"/>
      <c r="WCU14" s="870"/>
      <c r="WCV14" s="870"/>
      <c r="WCW14" s="870"/>
      <c r="WCX14" s="870"/>
      <c r="WCY14" s="870"/>
      <c r="WCZ14" s="870"/>
      <c r="WDA14" s="870"/>
      <c r="WDB14" s="870"/>
      <c r="WDC14" s="870"/>
      <c r="WDD14" s="870"/>
      <c r="WDE14" s="870"/>
      <c r="WDF14" s="870"/>
      <c r="WDG14" s="870"/>
      <c r="WDH14" s="870"/>
      <c r="WDI14" s="870"/>
      <c r="WDJ14" s="870"/>
      <c r="WDK14" s="870"/>
      <c r="WDL14" s="870"/>
      <c r="WDM14" s="870"/>
      <c r="WDN14" s="870"/>
      <c r="WDO14" s="870"/>
      <c r="WDP14" s="870"/>
      <c r="WDQ14" s="870"/>
      <c r="WDR14" s="870"/>
      <c r="WDS14" s="870"/>
      <c r="WDT14" s="870"/>
      <c r="WDU14" s="870"/>
      <c r="WDV14" s="870"/>
      <c r="WDW14" s="870"/>
      <c r="WDX14" s="870"/>
      <c r="WDY14" s="870"/>
      <c r="WDZ14" s="870"/>
      <c r="WEA14" s="870"/>
      <c r="WEB14" s="870"/>
      <c r="WEC14" s="870"/>
      <c r="WED14" s="870"/>
      <c r="WEE14" s="870"/>
      <c r="WEF14" s="870"/>
      <c r="WEG14" s="870"/>
      <c r="WEH14" s="870"/>
      <c r="WEI14" s="870"/>
      <c r="WEJ14" s="870"/>
      <c r="WEK14" s="870"/>
      <c r="WEL14" s="870"/>
      <c r="WEM14" s="870"/>
      <c r="WEN14" s="870"/>
      <c r="WEO14" s="870"/>
      <c r="WEP14" s="870"/>
      <c r="WEQ14" s="870"/>
      <c r="WER14" s="870"/>
      <c r="WES14" s="870"/>
      <c r="WET14" s="870"/>
      <c r="WEU14" s="870"/>
      <c r="WEV14" s="870"/>
      <c r="WEW14" s="870"/>
      <c r="WEX14" s="870"/>
      <c r="WEY14" s="870"/>
      <c r="WEZ14" s="870"/>
      <c r="WFA14" s="870"/>
      <c r="WFB14" s="870"/>
      <c r="WFC14" s="870"/>
      <c r="WFD14" s="870"/>
      <c r="WFE14" s="870"/>
      <c r="WFF14" s="870"/>
      <c r="WFG14" s="870"/>
      <c r="WFH14" s="870"/>
      <c r="WFI14" s="870"/>
      <c r="WFJ14" s="870"/>
      <c r="WFK14" s="870"/>
      <c r="WFL14" s="870"/>
      <c r="WFM14" s="870"/>
      <c r="WFN14" s="870"/>
      <c r="WFO14" s="870"/>
      <c r="WFP14" s="870"/>
      <c r="WFQ14" s="870"/>
      <c r="WFR14" s="870"/>
      <c r="WFS14" s="870"/>
      <c r="WFT14" s="870"/>
      <c r="WFU14" s="870"/>
      <c r="WFV14" s="870"/>
      <c r="WFW14" s="870"/>
      <c r="WFX14" s="870"/>
      <c r="WFY14" s="870"/>
      <c r="WFZ14" s="870"/>
      <c r="WGA14" s="870"/>
      <c r="WGB14" s="870"/>
      <c r="WGC14" s="870"/>
      <c r="WGD14" s="870"/>
      <c r="WGE14" s="870"/>
      <c r="WGF14" s="870"/>
      <c r="WGG14" s="870"/>
      <c r="WGH14" s="870"/>
      <c r="WGI14" s="870"/>
      <c r="WGJ14" s="870"/>
      <c r="WGK14" s="870"/>
      <c r="WGL14" s="870"/>
      <c r="WGM14" s="870"/>
      <c r="WGN14" s="870"/>
      <c r="WGO14" s="870"/>
      <c r="WGP14" s="870"/>
      <c r="WGQ14" s="870"/>
      <c r="WGR14" s="870"/>
      <c r="WGS14" s="870"/>
      <c r="WGT14" s="870"/>
      <c r="WGU14" s="870"/>
      <c r="WGV14" s="870"/>
      <c r="WGW14" s="870"/>
      <c r="WGX14" s="870"/>
      <c r="WGY14" s="870"/>
      <c r="WGZ14" s="870"/>
      <c r="WHA14" s="870"/>
      <c r="WHB14" s="870"/>
      <c r="WHC14" s="870"/>
      <c r="WHD14" s="870"/>
      <c r="WHE14" s="870"/>
      <c r="WHF14" s="870"/>
      <c r="WHG14" s="870"/>
      <c r="WHH14" s="870"/>
      <c r="WHI14" s="870"/>
      <c r="WHJ14" s="870"/>
      <c r="WHK14" s="870"/>
      <c r="WHL14" s="870"/>
      <c r="WHM14" s="870"/>
      <c r="WHN14" s="870"/>
      <c r="WHO14" s="870"/>
      <c r="WHP14" s="870"/>
      <c r="WHQ14" s="870"/>
      <c r="WHR14" s="870"/>
      <c r="WHS14" s="870"/>
      <c r="WHT14" s="870"/>
      <c r="WHU14" s="870"/>
      <c r="WHV14" s="870"/>
      <c r="WHW14" s="870"/>
      <c r="WHX14" s="870"/>
      <c r="WHY14" s="870"/>
      <c r="WHZ14" s="870"/>
      <c r="WIA14" s="870"/>
      <c r="WIB14" s="870"/>
      <c r="WIC14" s="870"/>
      <c r="WID14" s="870"/>
      <c r="WIE14" s="870"/>
      <c r="WIF14" s="870"/>
      <c r="WIG14" s="870"/>
      <c r="WIH14" s="870"/>
      <c r="WII14" s="870"/>
      <c r="WIJ14" s="870"/>
      <c r="WIK14" s="870"/>
      <c r="WIL14" s="870"/>
      <c r="WIM14" s="870"/>
      <c r="WIN14" s="870"/>
      <c r="WIO14" s="870"/>
      <c r="WIP14" s="870"/>
      <c r="WIQ14" s="870"/>
      <c r="WIR14" s="870"/>
      <c r="WIS14" s="870"/>
      <c r="WIT14" s="870"/>
      <c r="WIU14" s="870"/>
      <c r="WIV14" s="870"/>
      <c r="WIW14" s="870"/>
      <c r="WIX14" s="870"/>
      <c r="WIY14" s="870"/>
      <c r="WIZ14" s="870"/>
      <c r="WJA14" s="870"/>
      <c r="WJB14" s="870"/>
      <c r="WJC14" s="870"/>
      <c r="WJD14" s="870"/>
      <c r="WJE14" s="870"/>
      <c r="WJF14" s="870"/>
      <c r="WJG14" s="870"/>
      <c r="WJH14" s="870"/>
      <c r="WJI14" s="870"/>
      <c r="WJJ14" s="870"/>
      <c r="WJK14" s="870"/>
      <c r="WJL14" s="870"/>
      <c r="WJM14" s="870"/>
      <c r="WJN14" s="870"/>
      <c r="WJO14" s="870"/>
      <c r="WJP14" s="870"/>
      <c r="WJQ14" s="870"/>
      <c r="WJR14" s="870"/>
      <c r="WJS14" s="870"/>
      <c r="WJT14" s="870"/>
      <c r="WJU14" s="870"/>
      <c r="WJV14" s="870"/>
      <c r="WJW14" s="870"/>
      <c r="WJX14" s="870"/>
      <c r="WJY14" s="870"/>
      <c r="WJZ14" s="870"/>
      <c r="WKA14" s="870"/>
      <c r="WKB14" s="870"/>
      <c r="WKC14" s="870"/>
      <c r="WKD14" s="870"/>
      <c r="WKE14" s="870"/>
      <c r="WKF14" s="870"/>
      <c r="WKG14" s="870"/>
      <c r="WKH14" s="870"/>
      <c r="WKI14" s="870"/>
      <c r="WKJ14" s="870"/>
      <c r="WKK14" s="870"/>
      <c r="WKL14" s="870"/>
      <c r="WKM14" s="870"/>
      <c r="WKN14" s="870"/>
      <c r="WKO14" s="870"/>
      <c r="WKP14" s="870"/>
      <c r="WKQ14" s="870"/>
      <c r="WKR14" s="870"/>
      <c r="WKS14" s="870"/>
      <c r="WKT14" s="870"/>
      <c r="WKU14" s="870"/>
      <c r="WKV14" s="870"/>
      <c r="WKW14" s="870"/>
      <c r="WKX14" s="870"/>
      <c r="WKY14" s="870"/>
      <c r="WKZ14" s="870"/>
      <c r="WLA14" s="870"/>
      <c r="WLB14" s="870"/>
      <c r="WLC14" s="870"/>
      <c r="WLD14" s="870"/>
      <c r="WLE14" s="870"/>
      <c r="WLF14" s="870"/>
      <c r="WLG14" s="870"/>
      <c r="WLH14" s="870"/>
      <c r="WLI14" s="870"/>
      <c r="WLJ14" s="870"/>
      <c r="WLK14" s="870"/>
      <c r="WLL14" s="870"/>
      <c r="WLM14" s="870"/>
      <c r="WLN14" s="870"/>
      <c r="WLO14" s="870"/>
      <c r="WLP14" s="870"/>
      <c r="WLQ14" s="870"/>
      <c r="WLR14" s="870"/>
      <c r="WLS14" s="870"/>
      <c r="WLT14" s="870"/>
      <c r="WLU14" s="870"/>
      <c r="WLV14" s="870"/>
      <c r="WLW14" s="870"/>
      <c r="WLX14" s="870"/>
      <c r="WLY14" s="870"/>
      <c r="WLZ14" s="870"/>
      <c r="WMA14" s="870"/>
      <c r="WMB14" s="870"/>
      <c r="WMC14" s="870"/>
      <c r="WMD14" s="870"/>
      <c r="WME14" s="870"/>
      <c r="WMF14" s="870"/>
      <c r="WMG14" s="870"/>
      <c r="WMH14" s="870"/>
      <c r="WMI14" s="870"/>
      <c r="WMJ14" s="870"/>
      <c r="WMK14" s="870"/>
      <c r="WML14" s="870"/>
      <c r="WMM14" s="870"/>
      <c r="WMN14" s="870"/>
      <c r="WMO14" s="870"/>
      <c r="WMP14" s="870"/>
      <c r="WMQ14" s="870"/>
      <c r="WMR14" s="870"/>
      <c r="WMS14" s="870"/>
      <c r="WMT14" s="870"/>
      <c r="WMU14" s="870"/>
      <c r="WMV14" s="870"/>
      <c r="WMW14" s="870"/>
      <c r="WMX14" s="870"/>
      <c r="WMY14" s="870"/>
      <c r="WMZ14" s="870"/>
      <c r="WNA14" s="870"/>
      <c r="WNB14" s="870"/>
      <c r="WNC14" s="870"/>
      <c r="WND14" s="870"/>
      <c r="WNE14" s="870"/>
      <c r="WNF14" s="870"/>
      <c r="WNG14" s="870"/>
      <c r="WNH14" s="870"/>
      <c r="WNI14" s="870"/>
      <c r="WNJ14" s="870"/>
      <c r="WNK14" s="870"/>
      <c r="WNL14" s="870"/>
      <c r="WNM14" s="870"/>
      <c r="WNN14" s="870"/>
      <c r="WNO14" s="870"/>
      <c r="WNP14" s="870"/>
      <c r="WNQ14" s="870"/>
      <c r="WNR14" s="870"/>
      <c r="WNS14" s="870"/>
      <c r="WNT14" s="870"/>
      <c r="WNU14" s="870"/>
      <c r="WNV14" s="870"/>
      <c r="WNW14" s="870"/>
      <c r="WNX14" s="870"/>
      <c r="WNY14" s="870"/>
      <c r="WNZ14" s="870"/>
      <c r="WOA14" s="870"/>
      <c r="WOB14" s="870"/>
      <c r="WOC14" s="870"/>
      <c r="WOD14" s="870"/>
      <c r="WOE14" s="870"/>
      <c r="WOF14" s="870"/>
      <c r="WOG14" s="870"/>
      <c r="WOH14" s="870"/>
      <c r="WOI14" s="870"/>
      <c r="WOJ14" s="870"/>
      <c r="WOK14" s="870"/>
      <c r="WOL14" s="870"/>
      <c r="WOM14" s="870"/>
      <c r="WON14" s="870"/>
      <c r="WOO14" s="870"/>
      <c r="WOP14" s="870"/>
      <c r="WOQ14" s="870"/>
      <c r="WOR14" s="870"/>
      <c r="WOS14" s="870"/>
      <c r="WOT14" s="870"/>
      <c r="WOU14" s="870"/>
      <c r="WOV14" s="870"/>
      <c r="WOW14" s="870"/>
      <c r="WOX14" s="870"/>
      <c r="WOY14" s="870"/>
      <c r="WOZ14" s="870"/>
      <c r="WPA14" s="870"/>
      <c r="WPB14" s="870"/>
      <c r="WPC14" s="870"/>
      <c r="WPD14" s="870"/>
      <c r="WPE14" s="870"/>
      <c r="WPF14" s="870"/>
      <c r="WPG14" s="870"/>
      <c r="WPH14" s="870"/>
      <c r="WPI14" s="870"/>
      <c r="WPJ14" s="870"/>
      <c r="WPK14" s="870"/>
      <c r="WPL14" s="870"/>
      <c r="WPM14" s="870"/>
      <c r="WPN14" s="870"/>
      <c r="WPO14" s="870"/>
      <c r="WPP14" s="870"/>
      <c r="WPQ14" s="870"/>
      <c r="WPR14" s="870"/>
      <c r="WPS14" s="870"/>
      <c r="WPT14" s="870"/>
      <c r="WPU14" s="870"/>
      <c r="WPV14" s="870"/>
      <c r="WPW14" s="870"/>
      <c r="WPX14" s="870"/>
      <c r="WPY14" s="870"/>
      <c r="WPZ14" s="870"/>
      <c r="WQA14" s="870"/>
      <c r="WQB14" s="870"/>
      <c r="WQC14" s="870"/>
      <c r="WQD14" s="870"/>
      <c r="WQE14" s="870"/>
      <c r="WQF14" s="870"/>
      <c r="WQG14" s="870"/>
      <c r="WQH14" s="870"/>
      <c r="WQI14" s="870"/>
      <c r="WQJ14" s="870"/>
      <c r="WQK14" s="870"/>
      <c r="WQL14" s="870"/>
      <c r="WQM14" s="870"/>
      <c r="WQN14" s="870"/>
      <c r="WQO14" s="870"/>
      <c r="WQP14" s="870"/>
      <c r="WQQ14" s="870"/>
      <c r="WQR14" s="870"/>
      <c r="WQS14" s="870"/>
      <c r="WQT14" s="870"/>
      <c r="WQU14" s="870"/>
      <c r="WQV14" s="870"/>
      <c r="WQW14" s="870"/>
      <c r="WQX14" s="870"/>
      <c r="WQY14" s="870"/>
      <c r="WQZ14" s="870"/>
      <c r="WRA14" s="870"/>
      <c r="WRB14" s="870"/>
      <c r="WRC14" s="870"/>
      <c r="WRD14" s="870"/>
      <c r="WRE14" s="870"/>
      <c r="WRF14" s="870"/>
      <c r="WRG14" s="870"/>
      <c r="WRH14" s="870"/>
      <c r="WRI14" s="870"/>
      <c r="WRJ14" s="870"/>
      <c r="WRK14" s="870"/>
      <c r="WRL14" s="870"/>
      <c r="WRM14" s="870"/>
      <c r="WRN14" s="870"/>
      <c r="WRO14" s="870"/>
      <c r="WRP14" s="870"/>
      <c r="WRQ14" s="870"/>
      <c r="WRR14" s="870"/>
      <c r="WRS14" s="870"/>
      <c r="WRT14" s="870"/>
      <c r="WRU14" s="870"/>
      <c r="WRV14" s="870"/>
      <c r="WRW14" s="870"/>
      <c r="WRX14" s="870"/>
      <c r="WRY14" s="870"/>
      <c r="WRZ14" s="870"/>
      <c r="WSA14" s="870"/>
      <c r="WSB14" s="870"/>
      <c r="WSC14" s="870"/>
      <c r="WSD14" s="870"/>
      <c r="WSE14" s="870"/>
      <c r="WSF14" s="870"/>
      <c r="WSG14" s="870"/>
      <c r="WSH14" s="870"/>
      <c r="WSI14" s="870"/>
      <c r="WSJ14" s="870"/>
      <c r="WSK14" s="870"/>
      <c r="WSL14" s="870"/>
      <c r="WSM14" s="870"/>
      <c r="WSN14" s="870"/>
      <c r="WSO14" s="870"/>
      <c r="WSP14" s="870"/>
      <c r="WSQ14" s="870"/>
      <c r="WSR14" s="870"/>
      <c r="WSS14" s="870"/>
      <c r="WST14" s="870"/>
      <c r="WSU14" s="870"/>
      <c r="WSV14" s="870"/>
      <c r="WSW14" s="870"/>
      <c r="WSX14" s="870"/>
      <c r="WSY14" s="870"/>
      <c r="WSZ14" s="870"/>
      <c r="WTA14" s="870"/>
      <c r="WTB14" s="870"/>
      <c r="WTC14" s="870"/>
      <c r="WTD14" s="870"/>
      <c r="WTE14" s="870"/>
      <c r="WTF14" s="870"/>
      <c r="WTG14" s="870"/>
      <c r="WTH14" s="870"/>
      <c r="WTI14" s="870"/>
      <c r="WTJ14" s="870"/>
      <c r="WTK14" s="870"/>
      <c r="WTL14" s="870"/>
      <c r="WTM14" s="870"/>
      <c r="WTN14" s="870"/>
      <c r="WTO14" s="870"/>
      <c r="WTP14" s="870"/>
      <c r="WTQ14" s="870"/>
      <c r="WTR14" s="870"/>
      <c r="WTS14" s="870"/>
      <c r="WTT14" s="870"/>
      <c r="WTU14" s="870"/>
      <c r="WTV14" s="870"/>
      <c r="WTW14" s="870"/>
      <c r="WTX14" s="870"/>
      <c r="WTY14" s="870"/>
      <c r="WTZ14" s="870"/>
      <c r="WUA14" s="870"/>
      <c r="WUB14" s="870"/>
      <c r="WUC14" s="870"/>
      <c r="WUD14" s="870"/>
      <c r="WUE14" s="870"/>
      <c r="WUF14" s="870"/>
      <c r="WUG14" s="870"/>
      <c r="WUH14" s="870"/>
      <c r="WUI14" s="870"/>
      <c r="WUJ14" s="870"/>
      <c r="WUK14" s="870"/>
      <c r="WUL14" s="870"/>
      <c r="WUM14" s="870"/>
      <c r="WUN14" s="870"/>
      <c r="WUO14" s="870"/>
      <c r="WUP14" s="870"/>
      <c r="WUQ14" s="870"/>
      <c r="WUR14" s="870"/>
      <c r="WUS14" s="870"/>
      <c r="WUT14" s="870"/>
      <c r="WUU14" s="870"/>
      <c r="WUV14" s="870"/>
      <c r="WUW14" s="870"/>
      <c r="WUX14" s="870"/>
      <c r="WUY14" s="870"/>
      <c r="WUZ14" s="870"/>
      <c r="WVA14" s="870"/>
      <c r="WVB14" s="870"/>
      <c r="WVC14" s="870"/>
      <c r="WVD14" s="870"/>
      <c r="WVE14" s="870"/>
      <c r="WVF14" s="870"/>
      <c r="WVG14" s="870"/>
      <c r="WVH14" s="870"/>
      <c r="WVI14" s="870"/>
      <c r="WVJ14" s="870"/>
      <c r="WVK14" s="870"/>
      <c r="WVL14" s="870"/>
      <c r="WVM14" s="870"/>
      <c r="WVN14" s="870"/>
      <c r="WVO14" s="870"/>
      <c r="WVP14" s="870"/>
      <c r="WVQ14" s="870"/>
      <c r="WVR14" s="870"/>
      <c r="WVS14" s="870"/>
      <c r="WVT14" s="870"/>
      <c r="WVU14" s="870"/>
      <c r="WVV14" s="870"/>
      <c r="WVW14" s="870"/>
      <c r="WVX14" s="870"/>
      <c r="WVY14" s="870"/>
      <c r="WVZ14" s="870"/>
      <c r="WWA14" s="870"/>
      <c r="WWB14" s="870"/>
      <c r="WWC14" s="870"/>
      <c r="WWD14" s="870"/>
      <c r="WWE14" s="870"/>
      <c r="WWF14" s="870"/>
      <c r="WWG14" s="870"/>
      <c r="WWH14" s="870"/>
      <c r="WWI14" s="870"/>
      <c r="WWJ14" s="870"/>
      <c r="WWK14" s="870"/>
      <c r="WWL14" s="870"/>
      <c r="WWM14" s="870"/>
      <c r="WWN14" s="870"/>
      <c r="WWO14" s="870"/>
      <c r="WWP14" s="870"/>
      <c r="WWQ14" s="870"/>
      <c r="WWR14" s="870"/>
      <c r="WWS14" s="870"/>
      <c r="WWT14" s="870"/>
      <c r="WWU14" s="870"/>
      <c r="WWV14" s="870"/>
      <c r="WWW14" s="870"/>
      <c r="WWX14" s="870"/>
      <c r="WWY14" s="870"/>
      <c r="WWZ14" s="870"/>
      <c r="WXA14" s="870"/>
      <c r="WXB14" s="870"/>
      <c r="WXC14" s="870"/>
      <c r="WXD14" s="870"/>
      <c r="WXE14" s="870"/>
      <c r="WXF14" s="870"/>
      <c r="WXG14" s="870"/>
      <c r="WXH14" s="870"/>
      <c r="WXI14" s="870"/>
      <c r="WXJ14" s="870"/>
      <c r="WXK14" s="870"/>
      <c r="WXL14" s="870"/>
      <c r="WXM14" s="870"/>
      <c r="WXN14" s="870"/>
      <c r="WXO14" s="870"/>
      <c r="WXP14" s="870"/>
      <c r="WXQ14" s="870"/>
      <c r="WXR14" s="870"/>
      <c r="WXS14" s="870"/>
      <c r="WXT14" s="870"/>
      <c r="WXU14" s="870"/>
      <c r="WXV14" s="870"/>
      <c r="WXW14" s="870"/>
      <c r="WXX14" s="870"/>
      <c r="WXY14" s="870"/>
      <c r="WXZ14" s="870"/>
      <c r="WYA14" s="870"/>
      <c r="WYB14" s="870"/>
      <c r="WYC14" s="870"/>
      <c r="WYD14" s="870"/>
      <c r="WYE14" s="870"/>
      <c r="WYF14" s="870"/>
      <c r="WYG14" s="870"/>
      <c r="WYH14" s="870"/>
      <c r="WYI14" s="870"/>
      <c r="WYJ14" s="870"/>
      <c r="WYK14" s="870"/>
      <c r="WYL14" s="870"/>
      <c r="WYM14" s="870"/>
      <c r="WYN14" s="870"/>
      <c r="WYO14" s="870"/>
      <c r="WYP14" s="870"/>
      <c r="WYQ14" s="870"/>
      <c r="WYR14" s="870"/>
      <c r="WYS14" s="870"/>
      <c r="WYT14" s="870"/>
      <c r="WYU14" s="870"/>
      <c r="WYV14" s="870"/>
      <c r="WYW14" s="870"/>
      <c r="WYX14" s="870"/>
      <c r="WYY14" s="870"/>
      <c r="WYZ14" s="870"/>
      <c r="WZA14" s="870"/>
      <c r="WZB14" s="870"/>
      <c r="WZC14" s="870"/>
      <c r="WZD14" s="870"/>
      <c r="WZE14" s="870"/>
      <c r="WZF14" s="870"/>
      <c r="WZG14" s="870"/>
      <c r="WZH14" s="870"/>
      <c r="WZI14" s="870"/>
      <c r="WZJ14" s="870"/>
      <c r="WZK14" s="870"/>
      <c r="WZL14" s="870"/>
      <c r="WZM14" s="870"/>
      <c r="WZN14" s="870"/>
      <c r="WZO14" s="870"/>
      <c r="WZP14" s="870"/>
      <c r="WZQ14" s="870"/>
      <c r="WZR14" s="870"/>
      <c r="WZS14" s="870"/>
      <c r="WZT14" s="870"/>
      <c r="WZU14" s="870"/>
      <c r="WZV14" s="870"/>
      <c r="WZW14" s="870"/>
      <c r="WZX14" s="870"/>
      <c r="WZY14" s="870"/>
      <c r="WZZ14" s="870"/>
      <c r="XAA14" s="870"/>
      <c r="XAB14" s="870"/>
      <c r="XAC14" s="870"/>
      <c r="XAD14" s="870"/>
      <c r="XAE14" s="870"/>
      <c r="XAF14" s="870"/>
      <c r="XAG14" s="870"/>
      <c r="XAH14" s="870"/>
      <c r="XAI14" s="870"/>
      <c r="XAJ14" s="870"/>
      <c r="XAK14" s="870"/>
      <c r="XAL14" s="870"/>
      <c r="XAM14" s="870"/>
      <c r="XAN14" s="870"/>
      <c r="XAO14" s="870"/>
      <c r="XAP14" s="870"/>
      <c r="XAQ14" s="870"/>
      <c r="XAR14" s="870"/>
      <c r="XAS14" s="870"/>
      <c r="XAT14" s="870"/>
      <c r="XAU14" s="870"/>
      <c r="XAV14" s="870"/>
      <c r="XAW14" s="870"/>
      <c r="XAX14" s="870"/>
      <c r="XAY14" s="870"/>
      <c r="XAZ14" s="870"/>
      <c r="XBA14" s="870"/>
      <c r="XBB14" s="870"/>
      <c r="XBC14" s="870"/>
      <c r="XBD14" s="870"/>
      <c r="XBE14" s="870"/>
      <c r="XBF14" s="870"/>
      <c r="XBG14" s="870"/>
      <c r="XBH14" s="870"/>
      <c r="XBI14" s="870"/>
      <c r="XBJ14" s="870"/>
      <c r="XBK14" s="870"/>
      <c r="XBL14" s="870"/>
      <c r="XBM14" s="870"/>
      <c r="XBN14" s="870"/>
      <c r="XBO14" s="870"/>
      <c r="XBP14" s="870"/>
      <c r="XBQ14" s="870"/>
      <c r="XBR14" s="870"/>
      <c r="XBS14" s="870"/>
      <c r="XBT14" s="870"/>
      <c r="XBU14" s="870"/>
      <c r="XBV14" s="870"/>
      <c r="XBW14" s="870"/>
      <c r="XBX14" s="870"/>
      <c r="XBY14" s="870"/>
      <c r="XBZ14" s="870"/>
      <c r="XCA14" s="870"/>
      <c r="XCB14" s="870"/>
      <c r="XCC14" s="870"/>
      <c r="XCD14" s="870"/>
      <c r="XCE14" s="870"/>
      <c r="XCF14" s="870"/>
      <c r="XCG14" s="870"/>
      <c r="XCH14" s="870"/>
      <c r="XCI14" s="870"/>
      <c r="XCJ14" s="870"/>
      <c r="XCK14" s="870"/>
      <c r="XCL14" s="870"/>
      <c r="XCM14" s="870"/>
      <c r="XCN14" s="870"/>
      <c r="XCO14" s="870"/>
      <c r="XCP14" s="870"/>
      <c r="XCQ14" s="870"/>
      <c r="XCR14" s="870"/>
      <c r="XCS14" s="870"/>
      <c r="XCT14" s="870"/>
      <c r="XCU14" s="870"/>
      <c r="XCV14" s="870"/>
      <c r="XCW14" s="870"/>
      <c r="XCX14" s="870"/>
      <c r="XCY14" s="870"/>
      <c r="XCZ14" s="870"/>
      <c r="XDA14" s="870"/>
      <c r="XDB14" s="870"/>
      <c r="XDC14" s="870"/>
      <c r="XDD14" s="870"/>
      <c r="XDE14" s="870"/>
      <c r="XDF14" s="870"/>
      <c r="XDG14" s="870"/>
      <c r="XDH14" s="870"/>
      <c r="XDI14" s="870"/>
      <c r="XDJ14" s="870"/>
      <c r="XDK14" s="870"/>
      <c r="XDL14" s="870"/>
      <c r="XDM14" s="870"/>
      <c r="XDN14" s="870"/>
      <c r="XDO14" s="870"/>
      <c r="XDP14" s="870"/>
      <c r="XDQ14" s="870"/>
      <c r="XDR14" s="870"/>
      <c r="XDS14" s="870"/>
      <c r="XDT14" s="870"/>
      <c r="XDU14" s="870"/>
      <c r="XDV14" s="870"/>
      <c r="XDW14" s="870"/>
      <c r="XDX14" s="870"/>
      <c r="XDY14" s="870"/>
      <c r="XDZ14" s="870"/>
      <c r="XEA14" s="870"/>
      <c r="XEB14" s="870"/>
      <c r="XEC14" s="870"/>
      <c r="XED14" s="870"/>
      <c r="XEE14" s="870"/>
      <c r="XEF14" s="870"/>
      <c r="XEG14" s="870"/>
      <c r="XEH14" s="870"/>
      <c r="XEI14" s="870"/>
      <c r="XEJ14" s="870"/>
      <c r="XEK14" s="870"/>
      <c r="XEL14" s="870"/>
      <c r="XEM14" s="870"/>
      <c r="XEN14" s="870"/>
      <c r="XEO14" s="870"/>
      <c r="XEP14" s="870"/>
      <c r="XEQ14" s="870"/>
      <c r="XER14" s="870"/>
      <c r="XES14" s="870"/>
      <c r="XET14" s="870"/>
      <c r="XEU14" s="870"/>
      <c r="XEV14" s="870"/>
      <c r="XEW14" s="870"/>
      <c r="XEX14" s="870"/>
      <c r="XEY14" s="870"/>
      <c r="XEZ14" s="870"/>
      <c r="XFA14" s="870"/>
      <c r="XFB14" s="870"/>
      <c r="XFC14" s="870"/>
    </row>
    <row r="15" spans="2:16383" ht="15" customHeight="1">
      <c r="B15" s="60" t="s">
        <v>29</v>
      </c>
      <c r="C15" s="26"/>
      <c r="D15" s="26"/>
      <c r="E15" s="26"/>
      <c r="F15" s="870"/>
      <c r="G15" s="870"/>
      <c r="H15" s="870"/>
      <c r="I15" s="870"/>
      <c r="J15" s="870"/>
      <c r="K15" s="870"/>
      <c r="L15" s="870"/>
      <c r="M15" s="870"/>
      <c r="N15" s="870"/>
      <c r="O15" s="870"/>
      <c r="P15" s="870"/>
      <c r="Q15" s="870"/>
      <c r="R15" s="870"/>
      <c r="S15" s="870"/>
      <c r="T15" s="870"/>
      <c r="U15" s="870"/>
      <c r="V15" s="870"/>
      <c r="W15" s="870"/>
      <c r="X15" s="870"/>
      <c r="Y15" s="870"/>
      <c r="Z15" s="870"/>
      <c r="AA15" s="870"/>
      <c r="AB15" s="870"/>
      <c r="AC15" s="870"/>
      <c r="AD15" s="870"/>
      <c r="AE15" s="870"/>
      <c r="AF15" s="870"/>
      <c r="AG15" s="870"/>
      <c r="AH15" s="870"/>
      <c r="AI15" s="870"/>
      <c r="AJ15" s="870"/>
      <c r="AK15" s="870"/>
      <c r="AL15" s="870"/>
      <c r="AM15" s="870"/>
      <c r="AN15" s="870"/>
      <c r="AO15" s="870"/>
      <c r="AP15" s="870"/>
      <c r="AQ15" s="870"/>
      <c r="AR15" s="870"/>
      <c r="AS15" s="870"/>
      <c r="AT15" s="870"/>
      <c r="AU15" s="870"/>
      <c r="AV15" s="870"/>
      <c r="AW15" s="870"/>
      <c r="AX15" s="870"/>
      <c r="AY15" s="870"/>
      <c r="AZ15" s="870"/>
      <c r="BA15" s="870"/>
      <c r="BB15" s="870"/>
      <c r="BC15" s="870"/>
      <c r="BD15" s="870"/>
      <c r="BE15" s="870"/>
      <c r="BF15" s="870"/>
      <c r="BG15" s="870"/>
      <c r="BH15" s="870"/>
      <c r="BI15" s="870"/>
      <c r="BJ15" s="870"/>
      <c r="BK15" s="870"/>
      <c r="BL15" s="870"/>
      <c r="BM15" s="870"/>
      <c r="BN15" s="870"/>
      <c r="BO15" s="870"/>
      <c r="BP15" s="870"/>
      <c r="BQ15" s="870"/>
      <c r="BR15" s="870"/>
      <c r="BS15" s="870"/>
      <c r="BT15" s="870"/>
      <c r="BU15" s="870"/>
      <c r="BV15" s="870"/>
      <c r="BW15" s="870"/>
      <c r="BX15" s="870"/>
      <c r="BY15" s="870"/>
      <c r="BZ15" s="870"/>
      <c r="CA15" s="870"/>
      <c r="CB15" s="870"/>
      <c r="CC15" s="870"/>
      <c r="CD15" s="870"/>
      <c r="CE15" s="870"/>
      <c r="CF15" s="870"/>
      <c r="CG15" s="870"/>
      <c r="CH15" s="870"/>
      <c r="CI15" s="870"/>
      <c r="CJ15" s="870"/>
      <c r="CK15" s="870"/>
      <c r="CL15" s="870"/>
      <c r="CM15" s="870"/>
      <c r="CN15" s="870"/>
      <c r="CO15" s="870"/>
      <c r="CP15" s="870"/>
      <c r="CQ15" s="870"/>
      <c r="CR15" s="870"/>
      <c r="CS15" s="870"/>
      <c r="CT15" s="870"/>
      <c r="CU15" s="870"/>
      <c r="CV15" s="870"/>
      <c r="CW15" s="870"/>
      <c r="CX15" s="870"/>
      <c r="CY15" s="870"/>
      <c r="CZ15" s="870"/>
      <c r="DA15" s="870"/>
      <c r="DB15" s="870"/>
      <c r="DC15" s="870"/>
      <c r="DD15" s="870"/>
      <c r="DE15" s="870"/>
      <c r="DF15" s="870"/>
      <c r="DG15" s="870"/>
      <c r="DH15" s="870"/>
      <c r="DI15" s="870"/>
      <c r="DJ15" s="870"/>
      <c r="DK15" s="870"/>
      <c r="DL15" s="870"/>
      <c r="DM15" s="870"/>
      <c r="DN15" s="870"/>
      <c r="DO15" s="870"/>
      <c r="DP15" s="870"/>
      <c r="DQ15" s="870"/>
      <c r="DR15" s="870"/>
      <c r="DS15" s="870"/>
      <c r="DT15" s="870"/>
      <c r="DU15" s="870"/>
      <c r="DV15" s="870"/>
      <c r="DW15" s="870"/>
      <c r="DX15" s="870"/>
      <c r="DY15" s="870"/>
      <c r="DZ15" s="870"/>
      <c r="EA15" s="870"/>
      <c r="EB15" s="870"/>
      <c r="EC15" s="870"/>
      <c r="ED15" s="870"/>
      <c r="EE15" s="870"/>
      <c r="EF15" s="870"/>
      <c r="EG15" s="870"/>
      <c r="EH15" s="870"/>
      <c r="EI15" s="870"/>
      <c r="EJ15" s="870"/>
      <c r="EK15" s="870"/>
      <c r="EL15" s="870"/>
      <c r="EM15" s="870"/>
      <c r="EN15" s="870"/>
      <c r="EO15" s="870"/>
      <c r="EP15" s="870"/>
      <c r="EQ15" s="870"/>
      <c r="ER15" s="870"/>
      <c r="ES15" s="870"/>
      <c r="ET15" s="870"/>
      <c r="EU15" s="870"/>
      <c r="EV15" s="870"/>
      <c r="EW15" s="870"/>
      <c r="EX15" s="870"/>
      <c r="EY15" s="870"/>
      <c r="EZ15" s="870"/>
      <c r="FA15" s="870"/>
      <c r="FB15" s="870"/>
      <c r="FC15" s="870"/>
      <c r="FD15" s="870"/>
      <c r="FE15" s="870"/>
      <c r="FF15" s="870"/>
      <c r="FG15" s="870"/>
      <c r="FH15" s="870"/>
      <c r="FI15" s="870"/>
      <c r="FJ15" s="870"/>
      <c r="FK15" s="870"/>
      <c r="FL15" s="870"/>
      <c r="FM15" s="870"/>
      <c r="FN15" s="870"/>
      <c r="FO15" s="870"/>
      <c r="FP15" s="870"/>
      <c r="FQ15" s="870"/>
      <c r="FR15" s="870"/>
      <c r="FS15" s="870"/>
      <c r="FT15" s="870"/>
      <c r="FU15" s="870"/>
      <c r="FV15" s="870"/>
      <c r="FW15" s="870"/>
      <c r="FX15" s="870"/>
      <c r="FY15" s="870"/>
      <c r="FZ15" s="870"/>
      <c r="GA15" s="870"/>
      <c r="GB15" s="870"/>
      <c r="GC15" s="870"/>
      <c r="GD15" s="870"/>
      <c r="GE15" s="870"/>
      <c r="GF15" s="870"/>
      <c r="GG15" s="870"/>
      <c r="GH15" s="870"/>
      <c r="GI15" s="870"/>
      <c r="GJ15" s="870"/>
      <c r="GK15" s="870"/>
      <c r="GL15" s="870"/>
      <c r="GM15" s="870"/>
      <c r="GN15" s="870"/>
      <c r="GO15" s="870"/>
      <c r="GP15" s="870"/>
      <c r="GQ15" s="870"/>
      <c r="GR15" s="870"/>
      <c r="GS15" s="870"/>
      <c r="GT15" s="870"/>
      <c r="GU15" s="870"/>
      <c r="GV15" s="870"/>
      <c r="GW15" s="870"/>
      <c r="GX15" s="870"/>
      <c r="GY15" s="870"/>
      <c r="GZ15" s="870"/>
      <c r="HA15" s="870"/>
      <c r="HB15" s="870"/>
      <c r="HC15" s="870"/>
      <c r="HD15" s="870"/>
      <c r="HE15" s="870"/>
      <c r="HF15" s="870"/>
      <c r="HG15" s="870"/>
      <c r="HH15" s="870"/>
      <c r="HI15" s="870"/>
      <c r="HJ15" s="870"/>
      <c r="HK15" s="870"/>
      <c r="HL15" s="870"/>
      <c r="HM15" s="870"/>
      <c r="HN15" s="870"/>
      <c r="HO15" s="870"/>
      <c r="HP15" s="870"/>
      <c r="HQ15" s="870"/>
      <c r="HR15" s="870"/>
      <c r="HS15" s="870"/>
      <c r="HT15" s="870"/>
      <c r="HU15" s="870"/>
      <c r="HV15" s="870"/>
      <c r="HW15" s="870"/>
      <c r="HX15" s="870"/>
      <c r="HY15" s="870"/>
      <c r="HZ15" s="870"/>
      <c r="IA15" s="870"/>
      <c r="IB15" s="870"/>
      <c r="IC15" s="870"/>
      <c r="ID15" s="870"/>
      <c r="IE15" s="870"/>
      <c r="IF15" s="870"/>
      <c r="IG15" s="870"/>
      <c r="IH15" s="870"/>
      <c r="II15" s="870"/>
      <c r="IJ15" s="870"/>
      <c r="IK15" s="870"/>
      <c r="IL15" s="870"/>
      <c r="IM15" s="870"/>
      <c r="IN15" s="870"/>
      <c r="IO15" s="870"/>
      <c r="IP15" s="870"/>
      <c r="IQ15" s="870"/>
      <c r="IR15" s="870"/>
      <c r="IS15" s="870"/>
      <c r="IT15" s="870"/>
      <c r="IU15" s="870"/>
      <c r="IV15" s="870"/>
      <c r="IW15" s="870"/>
      <c r="IX15" s="870"/>
      <c r="IY15" s="870"/>
      <c r="IZ15" s="870"/>
      <c r="JA15" s="870"/>
      <c r="JB15" s="870"/>
      <c r="JC15" s="870"/>
      <c r="JD15" s="870"/>
      <c r="JE15" s="870"/>
      <c r="JF15" s="870"/>
      <c r="JG15" s="870"/>
      <c r="JH15" s="870"/>
      <c r="JI15" s="870"/>
      <c r="JJ15" s="870"/>
      <c r="JK15" s="870"/>
      <c r="JL15" s="870"/>
      <c r="JM15" s="870"/>
      <c r="JN15" s="870"/>
      <c r="JO15" s="870"/>
      <c r="JP15" s="870"/>
      <c r="JQ15" s="870"/>
      <c r="JR15" s="870"/>
      <c r="JS15" s="870"/>
      <c r="JT15" s="870"/>
      <c r="JU15" s="870"/>
      <c r="JV15" s="870"/>
      <c r="JW15" s="870"/>
      <c r="JX15" s="870"/>
      <c r="JY15" s="870"/>
      <c r="JZ15" s="870"/>
      <c r="KA15" s="870"/>
      <c r="KB15" s="870"/>
      <c r="KC15" s="870"/>
      <c r="KD15" s="870"/>
      <c r="KE15" s="870"/>
      <c r="KF15" s="870"/>
      <c r="KG15" s="870"/>
      <c r="KH15" s="870"/>
      <c r="KI15" s="870"/>
      <c r="KJ15" s="870"/>
      <c r="KK15" s="870"/>
      <c r="KL15" s="870"/>
      <c r="KM15" s="870"/>
      <c r="KN15" s="870"/>
      <c r="KO15" s="870"/>
      <c r="KP15" s="870"/>
      <c r="KQ15" s="870"/>
      <c r="KR15" s="870"/>
      <c r="KS15" s="870"/>
      <c r="KT15" s="870"/>
      <c r="KU15" s="870"/>
      <c r="KV15" s="870"/>
      <c r="KW15" s="870"/>
      <c r="KX15" s="870"/>
      <c r="KY15" s="870"/>
      <c r="KZ15" s="870"/>
      <c r="LA15" s="870"/>
      <c r="LB15" s="870"/>
      <c r="LC15" s="870"/>
      <c r="LD15" s="870"/>
      <c r="LE15" s="870"/>
      <c r="LF15" s="870"/>
      <c r="LG15" s="870"/>
      <c r="LH15" s="870"/>
      <c r="LI15" s="870"/>
      <c r="LJ15" s="870"/>
      <c r="LK15" s="870"/>
      <c r="LL15" s="870"/>
      <c r="LM15" s="870"/>
      <c r="LN15" s="870"/>
      <c r="LO15" s="870"/>
      <c r="LP15" s="870"/>
      <c r="LQ15" s="870"/>
      <c r="LR15" s="870"/>
      <c r="LS15" s="870"/>
      <c r="LT15" s="870"/>
      <c r="LU15" s="870"/>
      <c r="LV15" s="870"/>
      <c r="LW15" s="870"/>
      <c r="LX15" s="870"/>
      <c r="LY15" s="870"/>
      <c r="LZ15" s="870"/>
      <c r="MA15" s="870"/>
      <c r="MB15" s="870"/>
      <c r="MC15" s="870"/>
      <c r="MD15" s="870"/>
      <c r="ME15" s="870"/>
      <c r="MF15" s="870"/>
      <c r="MG15" s="870"/>
      <c r="MH15" s="870"/>
      <c r="MI15" s="870"/>
      <c r="MJ15" s="870"/>
      <c r="MK15" s="870"/>
      <c r="ML15" s="870"/>
      <c r="MM15" s="870"/>
      <c r="MN15" s="870"/>
      <c r="MO15" s="870"/>
      <c r="MP15" s="870"/>
      <c r="MQ15" s="870"/>
      <c r="MR15" s="870"/>
      <c r="MS15" s="870"/>
      <c r="MT15" s="870"/>
      <c r="MU15" s="870"/>
      <c r="MV15" s="870"/>
      <c r="MW15" s="870"/>
      <c r="MX15" s="870"/>
      <c r="MY15" s="870"/>
      <c r="MZ15" s="870"/>
      <c r="NA15" s="870"/>
      <c r="NB15" s="870"/>
      <c r="NC15" s="870"/>
      <c r="ND15" s="870"/>
      <c r="NE15" s="870"/>
      <c r="NF15" s="870"/>
      <c r="NG15" s="870"/>
      <c r="NH15" s="870"/>
      <c r="NI15" s="870"/>
      <c r="NJ15" s="870"/>
      <c r="NK15" s="870"/>
      <c r="NL15" s="870"/>
      <c r="NM15" s="870"/>
      <c r="NN15" s="870"/>
      <c r="NO15" s="870"/>
      <c r="NP15" s="870"/>
      <c r="NQ15" s="870"/>
      <c r="NR15" s="870"/>
      <c r="NS15" s="870"/>
      <c r="NT15" s="870"/>
      <c r="NU15" s="870"/>
      <c r="NV15" s="870"/>
      <c r="NW15" s="870"/>
      <c r="NX15" s="870"/>
      <c r="NY15" s="870"/>
      <c r="NZ15" s="870"/>
      <c r="OA15" s="870"/>
      <c r="OB15" s="870"/>
      <c r="OC15" s="870"/>
      <c r="OD15" s="870"/>
      <c r="OE15" s="870"/>
      <c r="OF15" s="870"/>
      <c r="OG15" s="870"/>
      <c r="OH15" s="870"/>
      <c r="OI15" s="870"/>
      <c r="OJ15" s="870"/>
      <c r="OK15" s="870"/>
      <c r="OL15" s="870"/>
      <c r="OM15" s="870"/>
      <c r="ON15" s="870"/>
      <c r="OO15" s="870"/>
      <c r="OP15" s="870"/>
      <c r="OQ15" s="870"/>
      <c r="OR15" s="870"/>
      <c r="OS15" s="870"/>
      <c r="OT15" s="870"/>
      <c r="OU15" s="870"/>
      <c r="OV15" s="870"/>
      <c r="OW15" s="870"/>
      <c r="OX15" s="870"/>
      <c r="OY15" s="870"/>
      <c r="OZ15" s="870"/>
      <c r="PA15" s="870"/>
      <c r="PB15" s="870"/>
      <c r="PC15" s="870"/>
      <c r="PD15" s="870"/>
      <c r="PE15" s="870"/>
      <c r="PF15" s="870"/>
      <c r="PG15" s="870"/>
      <c r="PH15" s="870"/>
      <c r="PI15" s="870"/>
      <c r="PJ15" s="870"/>
      <c r="PK15" s="870"/>
      <c r="PL15" s="870"/>
      <c r="PM15" s="870"/>
      <c r="PN15" s="870"/>
      <c r="PO15" s="870"/>
      <c r="PP15" s="870"/>
      <c r="PQ15" s="870"/>
      <c r="PR15" s="870"/>
      <c r="PS15" s="870"/>
      <c r="PT15" s="870"/>
      <c r="PU15" s="870"/>
      <c r="PV15" s="870"/>
      <c r="PW15" s="870"/>
      <c r="PX15" s="870"/>
      <c r="PY15" s="870"/>
      <c r="PZ15" s="870"/>
      <c r="QA15" s="870"/>
      <c r="QB15" s="870"/>
      <c r="QC15" s="870"/>
      <c r="QD15" s="870"/>
      <c r="QE15" s="870"/>
      <c r="QF15" s="870"/>
      <c r="QG15" s="870"/>
      <c r="QH15" s="870"/>
      <c r="QI15" s="870"/>
      <c r="QJ15" s="870"/>
      <c r="QK15" s="870"/>
      <c r="QL15" s="870"/>
      <c r="QM15" s="870"/>
      <c r="QN15" s="870"/>
      <c r="QO15" s="870"/>
      <c r="QP15" s="870"/>
      <c r="QQ15" s="870"/>
      <c r="QR15" s="870"/>
      <c r="QS15" s="870"/>
      <c r="QT15" s="870"/>
      <c r="QU15" s="870"/>
      <c r="QV15" s="870"/>
      <c r="QW15" s="870"/>
      <c r="QX15" s="870"/>
      <c r="QY15" s="870"/>
      <c r="QZ15" s="870"/>
      <c r="RA15" s="870"/>
      <c r="RB15" s="870"/>
      <c r="RC15" s="870"/>
      <c r="RD15" s="870"/>
      <c r="RE15" s="870"/>
      <c r="RF15" s="870"/>
      <c r="RG15" s="870"/>
      <c r="RH15" s="870"/>
      <c r="RI15" s="870"/>
      <c r="RJ15" s="870"/>
      <c r="RK15" s="870"/>
      <c r="RL15" s="870"/>
      <c r="RM15" s="870"/>
      <c r="RN15" s="870"/>
      <c r="RO15" s="870"/>
      <c r="RP15" s="870"/>
      <c r="RQ15" s="870"/>
      <c r="RR15" s="870"/>
      <c r="RS15" s="870"/>
      <c r="RT15" s="870"/>
      <c r="RU15" s="870"/>
      <c r="RV15" s="870"/>
      <c r="RW15" s="870"/>
      <c r="RX15" s="870"/>
      <c r="RY15" s="870"/>
      <c r="RZ15" s="870"/>
      <c r="SA15" s="870"/>
      <c r="SB15" s="870"/>
      <c r="SC15" s="870"/>
      <c r="SD15" s="870"/>
      <c r="SE15" s="870"/>
      <c r="SF15" s="870"/>
      <c r="SG15" s="870"/>
      <c r="SH15" s="870"/>
      <c r="SI15" s="870"/>
      <c r="SJ15" s="870"/>
      <c r="SK15" s="870"/>
      <c r="SL15" s="870"/>
      <c r="SM15" s="870"/>
      <c r="SN15" s="870"/>
      <c r="SO15" s="870"/>
      <c r="SP15" s="870"/>
      <c r="SQ15" s="870"/>
      <c r="SR15" s="870"/>
      <c r="SS15" s="870"/>
      <c r="ST15" s="870"/>
      <c r="SU15" s="870"/>
      <c r="SV15" s="870"/>
      <c r="SW15" s="870"/>
      <c r="SX15" s="870"/>
      <c r="SY15" s="870"/>
      <c r="SZ15" s="870"/>
      <c r="TA15" s="870"/>
      <c r="TB15" s="870"/>
      <c r="TC15" s="870"/>
      <c r="TD15" s="870"/>
      <c r="TE15" s="870"/>
      <c r="TF15" s="870"/>
      <c r="TG15" s="870"/>
      <c r="TH15" s="870"/>
      <c r="TI15" s="870"/>
      <c r="TJ15" s="870"/>
      <c r="TK15" s="870"/>
      <c r="TL15" s="870"/>
      <c r="TM15" s="870"/>
      <c r="TN15" s="870"/>
      <c r="TO15" s="870"/>
      <c r="TP15" s="870"/>
      <c r="TQ15" s="870"/>
      <c r="TR15" s="870"/>
      <c r="TS15" s="870"/>
      <c r="TT15" s="870"/>
      <c r="TU15" s="870"/>
      <c r="TV15" s="870"/>
      <c r="TW15" s="870"/>
      <c r="TX15" s="870"/>
      <c r="TY15" s="870"/>
      <c r="TZ15" s="870"/>
      <c r="UA15" s="870"/>
      <c r="UB15" s="870"/>
      <c r="UC15" s="870"/>
      <c r="UD15" s="870"/>
      <c r="UE15" s="870"/>
      <c r="UF15" s="870"/>
      <c r="UG15" s="870"/>
      <c r="UH15" s="870"/>
      <c r="UI15" s="870"/>
      <c r="UJ15" s="870"/>
      <c r="UK15" s="870"/>
      <c r="UL15" s="870"/>
      <c r="UM15" s="870"/>
      <c r="UN15" s="870"/>
      <c r="UO15" s="870"/>
      <c r="UP15" s="870"/>
      <c r="UQ15" s="870"/>
      <c r="UR15" s="870"/>
      <c r="US15" s="870"/>
      <c r="UT15" s="870"/>
      <c r="UU15" s="870"/>
      <c r="UV15" s="870"/>
      <c r="UW15" s="870"/>
      <c r="UX15" s="870"/>
      <c r="UY15" s="870"/>
      <c r="UZ15" s="870"/>
      <c r="VA15" s="870"/>
      <c r="VB15" s="870"/>
      <c r="VC15" s="870"/>
      <c r="VD15" s="870"/>
      <c r="VE15" s="870"/>
      <c r="VF15" s="870"/>
      <c r="VG15" s="870"/>
      <c r="VH15" s="870"/>
      <c r="VI15" s="870"/>
      <c r="VJ15" s="870"/>
      <c r="VK15" s="870"/>
      <c r="VL15" s="870"/>
      <c r="VM15" s="870"/>
      <c r="VN15" s="870"/>
      <c r="VO15" s="870"/>
      <c r="VP15" s="870"/>
      <c r="VQ15" s="870"/>
      <c r="VR15" s="870"/>
      <c r="VS15" s="870"/>
      <c r="VT15" s="870"/>
      <c r="VU15" s="870"/>
      <c r="VV15" s="870"/>
      <c r="VW15" s="870"/>
      <c r="VX15" s="870"/>
      <c r="VY15" s="870"/>
      <c r="VZ15" s="870"/>
      <c r="WA15" s="870"/>
      <c r="WB15" s="870"/>
      <c r="WC15" s="870"/>
      <c r="WD15" s="870"/>
      <c r="WE15" s="870"/>
      <c r="WF15" s="870"/>
      <c r="WG15" s="870"/>
      <c r="WH15" s="870"/>
      <c r="WI15" s="870"/>
      <c r="WJ15" s="870"/>
      <c r="WK15" s="870"/>
      <c r="WL15" s="870"/>
      <c r="WM15" s="870"/>
      <c r="WN15" s="870"/>
      <c r="WO15" s="870"/>
      <c r="WP15" s="870"/>
      <c r="WQ15" s="870"/>
      <c r="WR15" s="870"/>
      <c r="WS15" s="870"/>
      <c r="WT15" s="870"/>
      <c r="WU15" s="870"/>
      <c r="WV15" s="870"/>
      <c r="WW15" s="870"/>
      <c r="WX15" s="870"/>
      <c r="WY15" s="870"/>
      <c r="WZ15" s="870"/>
      <c r="XA15" s="870"/>
      <c r="XB15" s="870"/>
      <c r="XC15" s="870"/>
      <c r="XD15" s="870"/>
      <c r="XE15" s="870"/>
      <c r="XF15" s="870"/>
      <c r="XG15" s="870"/>
      <c r="XH15" s="870"/>
      <c r="XI15" s="870"/>
      <c r="XJ15" s="870"/>
      <c r="XK15" s="870"/>
      <c r="XL15" s="870"/>
      <c r="XM15" s="870"/>
      <c r="XN15" s="870"/>
      <c r="XO15" s="870"/>
      <c r="XP15" s="870"/>
      <c r="XQ15" s="870"/>
      <c r="XR15" s="870"/>
      <c r="XS15" s="870"/>
      <c r="XT15" s="870"/>
      <c r="XU15" s="870"/>
      <c r="XV15" s="870"/>
      <c r="XW15" s="870"/>
      <c r="XX15" s="870"/>
      <c r="XY15" s="870"/>
      <c r="XZ15" s="870"/>
      <c r="YA15" s="870"/>
      <c r="YB15" s="870"/>
      <c r="YC15" s="870"/>
      <c r="YD15" s="870"/>
      <c r="YE15" s="870"/>
      <c r="YF15" s="870"/>
      <c r="YG15" s="870"/>
      <c r="YH15" s="870"/>
      <c r="YI15" s="870"/>
      <c r="YJ15" s="870"/>
      <c r="YK15" s="870"/>
      <c r="YL15" s="870"/>
      <c r="YM15" s="870"/>
      <c r="YN15" s="870"/>
      <c r="YO15" s="870"/>
      <c r="YP15" s="870"/>
      <c r="YQ15" s="870"/>
      <c r="YR15" s="870"/>
      <c r="YS15" s="870"/>
      <c r="YT15" s="870"/>
      <c r="YU15" s="870"/>
      <c r="YV15" s="870"/>
      <c r="YW15" s="870"/>
      <c r="YX15" s="870"/>
      <c r="YY15" s="870"/>
      <c r="YZ15" s="870"/>
      <c r="ZA15" s="870"/>
      <c r="ZB15" s="870"/>
      <c r="ZC15" s="870"/>
      <c r="ZD15" s="870"/>
      <c r="ZE15" s="870"/>
      <c r="ZF15" s="870"/>
      <c r="ZG15" s="870"/>
      <c r="ZH15" s="870"/>
      <c r="ZI15" s="870"/>
      <c r="ZJ15" s="870"/>
      <c r="ZK15" s="870"/>
      <c r="ZL15" s="870"/>
      <c r="ZM15" s="870"/>
      <c r="ZN15" s="870"/>
      <c r="ZO15" s="870"/>
      <c r="ZP15" s="870"/>
      <c r="ZQ15" s="870"/>
      <c r="ZR15" s="870"/>
      <c r="ZS15" s="870"/>
      <c r="ZT15" s="870"/>
      <c r="ZU15" s="870"/>
      <c r="ZV15" s="870"/>
      <c r="ZW15" s="870"/>
      <c r="ZX15" s="870"/>
      <c r="ZY15" s="870"/>
      <c r="ZZ15" s="870"/>
      <c r="AAA15" s="870"/>
      <c r="AAB15" s="870"/>
      <c r="AAC15" s="870"/>
      <c r="AAD15" s="870"/>
      <c r="AAE15" s="870"/>
      <c r="AAF15" s="870"/>
      <c r="AAG15" s="870"/>
      <c r="AAH15" s="870"/>
      <c r="AAI15" s="870"/>
      <c r="AAJ15" s="870"/>
      <c r="AAK15" s="870"/>
      <c r="AAL15" s="870"/>
      <c r="AAM15" s="870"/>
      <c r="AAN15" s="870"/>
      <c r="AAO15" s="870"/>
      <c r="AAP15" s="870"/>
      <c r="AAQ15" s="870"/>
      <c r="AAR15" s="870"/>
      <c r="AAS15" s="870"/>
      <c r="AAT15" s="870"/>
      <c r="AAU15" s="870"/>
      <c r="AAV15" s="870"/>
      <c r="AAW15" s="870"/>
      <c r="AAX15" s="870"/>
      <c r="AAY15" s="870"/>
      <c r="AAZ15" s="870"/>
      <c r="ABA15" s="870"/>
      <c r="ABB15" s="870"/>
      <c r="ABC15" s="870"/>
      <c r="ABD15" s="870"/>
      <c r="ABE15" s="870"/>
      <c r="ABF15" s="870"/>
      <c r="ABG15" s="870"/>
      <c r="ABH15" s="870"/>
      <c r="ABI15" s="870"/>
      <c r="ABJ15" s="870"/>
      <c r="ABK15" s="870"/>
      <c r="ABL15" s="870"/>
      <c r="ABM15" s="870"/>
      <c r="ABN15" s="870"/>
      <c r="ABO15" s="870"/>
      <c r="ABP15" s="870"/>
      <c r="ABQ15" s="870"/>
      <c r="ABR15" s="870"/>
      <c r="ABS15" s="870"/>
      <c r="ABT15" s="870"/>
      <c r="ABU15" s="870"/>
      <c r="ABV15" s="870"/>
      <c r="ABW15" s="870"/>
      <c r="ABX15" s="870"/>
      <c r="ABY15" s="870"/>
      <c r="ABZ15" s="870"/>
      <c r="ACA15" s="870"/>
      <c r="ACB15" s="870"/>
      <c r="ACC15" s="870"/>
      <c r="ACD15" s="870"/>
      <c r="ACE15" s="870"/>
      <c r="ACF15" s="870"/>
      <c r="ACG15" s="870"/>
      <c r="ACH15" s="870"/>
      <c r="ACI15" s="870"/>
      <c r="ACJ15" s="870"/>
      <c r="ACK15" s="870"/>
      <c r="ACL15" s="870"/>
      <c r="ACM15" s="870"/>
      <c r="ACN15" s="870"/>
      <c r="ACO15" s="870"/>
      <c r="ACP15" s="870"/>
      <c r="ACQ15" s="870"/>
      <c r="ACR15" s="870"/>
      <c r="ACS15" s="870"/>
      <c r="ACT15" s="870"/>
      <c r="ACU15" s="870"/>
      <c r="ACV15" s="870"/>
      <c r="ACW15" s="870"/>
      <c r="ACX15" s="870"/>
      <c r="ACY15" s="870"/>
      <c r="ACZ15" s="870"/>
      <c r="ADA15" s="870"/>
      <c r="ADB15" s="870"/>
      <c r="ADC15" s="870"/>
      <c r="ADD15" s="870"/>
      <c r="ADE15" s="870"/>
      <c r="ADF15" s="870"/>
      <c r="ADG15" s="870"/>
      <c r="ADH15" s="870"/>
      <c r="ADI15" s="870"/>
      <c r="ADJ15" s="870"/>
      <c r="ADK15" s="870"/>
      <c r="ADL15" s="870"/>
      <c r="ADM15" s="870"/>
      <c r="ADN15" s="870"/>
      <c r="ADO15" s="870"/>
      <c r="ADP15" s="870"/>
      <c r="ADQ15" s="870"/>
      <c r="ADR15" s="870"/>
      <c r="ADS15" s="870"/>
      <c r="ADT15" s="870"/>
      <c r="ADU15" s="870"/>
      <c r="ADV15" s="870"/>
      <c r="ADW15" s="870"/>
      <c r="ADX15" s="870"/>
      <c r="ADY15" s="870"/>
      <c r="ADZ15" s="870"/>
      <c r="AEA15" s="870"/>
      <c r="AEB15" s="870"/>
      <c r="AEC15" s="870"/>
      <c r="AED15" s="870"/>
      <c r="AEE15" s="870"/>
      <c r="AEF15" s="870"/>
      <c r="AEG15" s="870"/>
      <c r="AEH15" s="870"/>
      <c r="AEI15" s="870"/>
      <c r="AEJ15" s="870"/>
      <c r="AEK15" s="870"/>
      <c r="AEL15" s="870"/>
      <c r="AEM15" s="870"/>
      <c r="AEN15" s="870"/>
      <c r="AEO15" s="870"/>
      <c r="AEP15" s="870"/>
      <c r="AEQ15" s="870"/>
      <c r="AER15" s="870"/>
      <c r="AES15" s="870"/>
      <c r="AET15" s="870"/>
      <c r="AEU15" s="870"/>
      <c r="AEV15" s="870"/>
      <c r="AEW15" s="870"/>
      <c r="AEX15" s="870"/>
      <c r="AEY15" s="870"/>
      <c r="AEZ15" s="870"/>
      <c r="AFA15" s="870"/>
      <c r="AFB15" s="870"/>
      <c r="AFC15" s="870"/>
      <c r="AFD15" s="870"/>
      <c r="AFE15" s="870"/>
      <c r="AFF15" s="870"/>
      <c r="AFG15" s="870"/>
      <c r="AFH15" s="870"/>
      <c r="AFI15" s="870"/>
      <c r="AFJ15" s="870"/>
      <c r="AFK15" s="870"/>
      <c r="AFL15" s="870"/>
      <c r="AFM15" s="870"/>
      <c r="AFN15" s="870"/>
      <c r="AFO15" s="870"/>
      <c r="AFP15" s="870"/>
      <c r="AFQ15" s="870"/>
      <c r="AFR15" s="870"/>
      <c r="AFS15" s="870"/>
      <c r="AFT15" s="870"/>
      <c r="AFU15" s="870"/>
      <c r="AFV15" s="870"/>
      <c r="AFW15" s="870"/>
      <c r="AFX15" s="870"/>
      <c r="AFY15" s="870"/>
      <c r="AFZ15" s="870"/>
      <c r="AGA15" s="870"/>
      <c r="AGB15" s="870"/>
      <c r="AGC15" s="870"/>
      <c r="AGD15" s="870"/>
      <c r="AGE15" s="870"/>
      <c r="AGF15" s="870"/>
      <c r="AGG15" s="870"/>
      <c r="AGH15" s="870"/>
      <c r="AGI15" s="870"/>
      <c r="AGJ15" s="870"/>
      <c r="AGK15" s="870"/>
      <c r="AGL15" s="870"/>
      <c r="AGM15" s="870"/>
      <c r="AGN15" s="870"/>
      <c r="AGO15" s="870"/>
      <c r="AGP15" s="870"/>
      <c r="AGQ15" s="870"/>
      <c r="AGR15" s="870"/>
      <c r="AGS15" s="870"/>
      <c r="AGT15" s="870"/>
      <c r="AGU15" s="870"/>
      <c r="AGV15" s="870"/>
      <c r="AGW15" s="870"/>
      <c r="AGX15" s="870"/>
      <c r="AGY15" s="870"/>
      <c r="AGZ15" s="870"/>
      <c r="AHA15" s="870"/>
      <c r="AHB15" s="870"/>
      <c r="AHC15" s="870"/>
      <c r="AHD15" s="870"/>
      <c r="AHE15" s="870"/>
      <c r="AHF15" s="870"/>
      <c r="AHG15" s="870"/>
      <c r="AHH15" s="870"/>
      <c r="AHI15" s="870"/>
      <c r="AHJ15" s="870"/>
      <c r="AHK15" s="870"/>
      <c r="AHL15" s="870"/>
      <c r="AHM15" s="870"/>
      <c r="AHN15" s="870"/>
      <c r="AHO15" s="870"/>
      <c r="AHP15" s="870"/>
      <c r="AHQ15" s="870"/>
      <c r="AHR15" s="870"/>
      <c r="AHS15" s="870"/>
      <c r="AHT15" s="870"/>
      <c r="AHU15" s="870"/>
      <c r="AHV15" s="870"/>
      <c r="AHW15" s="870"/>
      <c r="AHX15" s="870"/>
      <c r="AHY15" s="870"/>
      <c r="AHZ15" s="870"/>
      <c r="AIA15" s="870"/>
      <c r="AIB15" s="870"/>
      <c r="AIC15" s="870"/>
      <c r="AID15" s="870"/>
      <c r="AIE15" s="870"/>
      <c r="AIF15" s="870"/>
      <c r="AIG15" s="870"/>
      <c r="AIH15" s="870"/>
      <c r="AII15" s="870"/>
      <c r="AIJ15" s="870"/>
      <c r="AIK15" s="870"/>
      <c r="AIL15" s="870"/>
      <c r="AIM15" s="870"/>
      <c r="AIN15" s="870"/>
      <c r="AIO15" s="870"/>
      <c r="AIP15" s="870"/>
      <c r="AIQ15" s="870"/>
      <c r="AIR15" s="870"/>
      <c r="AIS15" s="870"/>
      <c r="AIT15" s="870"/>
      <c r="AIU15" s="870"/>
      <c r="AIV15" s="870"/>
      <c r="AIW15" s="870"/>
      <c r="AIX15" s="870"/>
      <c r="AIY15" s="870"/>
      <c r="AIZ15" s="870"/>
      <c r="AJA15" s="870"/>
      <c r="AJB15" s="870"/>
      <c r="AJC15" s="870"/>
      <c r="AJD15" s="870"/>
      <c r="AJE15" s="870"/>
      <c r="AJF15" s="870"/>
      <c r="AJG15" s="870"/>
      <c r="AJH15" s="870"/>
      <c r="AJI15" s="870"/>
      <c r="AJJ15" s="870"/>
      <c r="AJK15" s="870"/>
      <c r="AJL15" s="870"/>
      <c r="AJM15" s="870"/>
      <c r="AJN15" s="870"/>
      <c r="AJO15" s="870"/>
      <c r="AJP15" s="870"/>
      <c r="AJQ15" s="870"/>
      <c r="AJR15" s="870"/>
      <c r="AJS15" s="870"/>
      <c r="AJT15" s="870"/>
      <c r="AJU15" s="870"/>
      <c r="AJV15" s="870"/>
      <c r="AJW15" s="870"/>
      <c r="AJX15" s="870"/>
      <c r="AJY15" s="870"/>
      <c r="AJZ15" s="870"/>
      <c r="AKA15" s="870"/>
      <c r="AKB15" s="870"/>
      <c r="AKC15" s="870"/>
      <c r="AKD15" s="870"/>
      <c r="AKE15" s="870"/>
      <c r="AKF15" s="870"/>
      <c r="AKG15" s="870"/>
      <c r="AKH15" s="870"/>
      <c r="AKI15" s="870"/>
      <c r="AKJ15" s="870"/>
      <c r="AKK15" s="870"/>
      <c r="AKL15" s="870"/>
      <c r="AKM15" s="870"/>
      <c r="AKN15" s="870"/>
      <c r="AKO15" s="870"/>
      <c r="AKP15" s="870"/>
      <c r="AKQ15" s="870"/>
      <c r="AKR15" s="870"/>
      <c r="AKS15" s="870"/>
      <c r="AKT15" s="870"/>
      <c r="AKU15" s="870"/>
      <c r="AKV15" s="870"/>
      <c r="AKW15" s="870"/>
      <c r="AKX15" s="870"/>
      <c r="AKY15" s="870"/>
      <c r="AKZ15" s="870"/>
      <c r="ALA15" s="870"/>
      <c r="ALB15" s="870"/>
      <c r="ALC15" s="870"/>
      <c r="ALD15" s="870"/>
      <c r="ALE15" s="870"/>
      <c r="ALF15" s="870"/>
      <c r="ALG15" s="870"/>
      <c r="ALH15" s="870"/>
      <c r="ALI15" s="870"/>
      <c r="ALJ15" s="870"/>
      <c r="ALK15" s="870"/>
      <c r="ALL15" s="870"/>
      <c r="ALM15" s="870"/>
      <c r="ALN15" s="870"/>
      <c r="ALO15" s="870"/>
      <c r="ALP15" s="870"/>
      <c r="ALQ15" s="870"/>
      <c r="ALR15" s="870"/>
      <c r="ALS15" s="870"/>
      <c r="ALT15" s="870"/>
      <c r="ALU15" s="870"/>
      <c r="ALV15" s="870"/>
      <c r="ALW15" s="870"/>
      <c r="ALX15" s="870"/>
      <c r="ALY15" s="870"/>
      <c r="ALZ15" s="870"/>
      <c r="AMA15" s="870"/>
      <c r="AMB15" s="870"/>
      <c r="AMC15" s="870"/>
      <c r="AMD15" s="870"/>
      <c r="AME15" s="870"/>
      <c r="AMF15" s="870"/>
      <c r="AMG15" s="870"/>
      <c r="AMH15" s="870"/>
      <c r="AMI15" s="870"/>
      <c r="AMJ15" s="870"/>
      <c r="AMK15" s="870"/>
      <c r="AML15" s="870"/>
      <c r="AMM15" s="870"/>
      <c r="AMN15" s="870"/>
      <c r="AMO15" s="870"/>
      <c r="AMP15" s="870"/>
      <c r="AMQ15" s="870"/>
      <c r="AMR15" s="870"/>
      <c r="AMS15" s="870"/>
      <c r="AMT15" s="870"/>
      <c r="AMU15" s="870"/>
      <c r="AMV15" s="870"/>
      <c r="AMW15" s="870"/>
      <c r="AMX15" s="870"/>
      <c r="AMY15" s="870"/>
      <c r="AMZ15" s="870"/>
      <c r="ANA15" s="870"/>
      <c r="ANB15" s="870"/>
      <c r="ANC15" s="870"/>
      <c r="AND15" s="870"/>
      <c r="ANE15" s="870"/>
      <c r="ANF15" s="870"/>
      <c r="ANG15" s="870"/>
      <c r="ANH15" s="870"/>
      <c r="ANI15" s="870"/>
      <c r="ANJ15" s="870"/>
      <c r="ANK15" s="870"/>
      <c r="ANL15" s="870"/>
      <c r="ANM15" s="870"/>
      <c r="ANN15" s="870"/>
      <c r="ANO15" s="870"/>
      <c r="ANP15" s="870"/>
      <c r="ANQ15" s="870"/>
      <c r="ANR15" s="870"/>
      <c r="ANS15" s="870"/>
      <c r="ANT15" s="870"/>
      <c r="ANU15" s="870"/>
      <c r="ANV15" s="870"/>
      <c r="ANW15" s="870"/>
      <c r="ANX15" s="870"/>
      <c r="ANY15" s="870"/>
      <c r="ANZ15" s="870"/>
      <c r="AOA15" s="870"/>
      <c r="AOB15" s="870"/>
      <c r="AOC15" s="870"/>
      <c r="AOD15" s="870"/>
      <c r="AOE15" s="870"/>
      <c r="AOF15" s="870"/>
      <c r="AOG15" s="870"/>
      <c r="AOH15" s="870"/>
      <c r="AOI15" s="870"/>
      <c r="AOJ15" s="870"/>
      <c r="AOK15" s="870"/>
      <c r="AOL15" s="870"/>
      <c r="AOM15" s="870"/>
      <c r="AON15" s="870"/>
      <c r="AOO15" s="870"/>
      <c r="AOP15" s="870"/>
      <c r="AOQ15" s="870"/>
      <c r="AOR15" s="870"/>
      <c r="AOS15" s="870"/>
      <c r="AOT15" s="870"/>
      <c r="AOU15" s="870"/>
      <c r="AOV15" s="870"/>
      <c r="AOW15" s="870"/>
      <c r="AOX15" s="870"/>
      <c r="AOY15" s="870"/>
      <c r="AOZ15" s="870"/>
      <c r="APA15" s="870"/>
      <c r="APB15" s="870"/>
      <c r="APC15" s="870"/>
      <c r="APD15" s="870"/>
      <c r="APE15" s="870"/>
      <c r="APF15" s="870"/>
      <c r="APG15" s="870"/>
      <c r="APH15" s="870"/>
      <c r="API15" s="870"/>
      <c r="APJ15" s="870"/>
      <c r="APK15" s="870"/>
      <c r="APL15" s="870"/>
      <c r="APM15" s="870"/>
      <c r="APN15" s="870"/>
      <c r="APO15" s="870"/>
      <c r="APP15" s="870"/>
      <c r="APQ15" s="870"/>
      <c r="APR15" s="870"/>
      <c r="APS15" s="870"/>
      <c r="APT15" s="870"/>
      <c r="APU15" s="870"/>
      <c r="APV15" s="870"/>
      <c r="APW15" s="870"/>
      <c r="APX15" s="870"/>
      <c r="APY15" s="870"/>
      <c r="APZ15" s="870"/>
      <c r="AQA15" s="870"/>
      <c r="AQB15" s="870"/>
      <c r="AQC15" s="870"/>
      <c r="AQD15" s="870"/>
      <c r="AQE15" s="870"/>
      <c r="AQF15" s="870"/>
      <c r="AQG15" s="870"/>
      <c r="AQH15" s="870"/>
      <c r="AQI15" s="870"/>
      <c r="AQJ15" s="870"/>
      <c r="AQK15" s="870"/>
      <c r="AQL15" s="870"/>
      <c r="AQM15" s="870"/>
      <c r="AQN15" s="870"/>
      <c r="AQO15" s="870"/>
      <c r="AQP15" s="870"/>
      <c r="AQQ15" s="870"/>
      <c r="AQR15" s="870"/>
      <c r="AQS15" s="870"/>
      <c r="AQT15" s="870"/>
      <c r="AQU15" s="870"/>
      <c r="AQV15" s="870"/>
      <c r="AQW15" s="870"/>
      <c r="AQX15" s="870"/>
      <c r="AQY15" s="870"/>
      <c r="AQZ15" s="870"/>
      <c r="ARA15" s="870"/>
      <c r="ARB15" s="870"/>
      <c r="ARC15" s="870"/>
      <c r="ARD15" s="870"/>
      <c r="ARE15" s="870"/>
      <c r="ARF15" s="870"/>
      <c r="ARG15" s="870"/>
      <c r="ARH15" s="870"/>
      <c r="ARI15" s="870"/>
      <c r="ARJ15" s="870"/>
      <c r="ARK15" s="870"/>
      <c r="ARL15" s="870"/>
      <c r="ARM15" s="870"/>
      <c r="ARN15" s="870"/>
      <c r="ARO15" s="870"/>
      <c r="ARP15" s="870"/>
      <c r="ARQ15" s="870"/>
      <c r="ARR15" s="870"/>
      <c r="ARS15" s="870"/>
      <c r="ART15" s="870"/>
      <c r="ARU15" s="870"/>
      <c r="ARV15" s="870"/>
      <c r="ARW15" s="870"/>
      <c r="ARX15" s="870"/>
      <c r="ARY15" s="870"/>
      <c r="ARZ15" s="870"/>
      <c r="ASA15" s="870"/>
      <c r="ASB15" s="870"/>
      <c r="ASC15" s="870"/>
      <c r="ASD15" s="870"/>
      <c r="ASE15" s="870"/>
      <c r="ASF15" s="870"/>
      <c r="ASG15" s="870"/>
      <c r="ASH15" s="870"/>
      <c r="ASI15" s="870"/>
      <c r="ASJ15" s="870"/>
      <c r="ASK15" s="870"/>
      <c r="ASL15" s="870"/>
      <c r="ASM15" s="870"/>
      <c r="ASN15" s="870"/>
      <c r="ASO15" s="870"/>
      <c r="ASP15" s="870"/>
      <c r="ASQ15" s="870"/>
      <c r="ASR15" s="870"/>
      <c r="ASS15" s="870"/>
      <c r="AST15" s="870"/>
      <c r="ASU15" s="870"/>
      <c r="ASV15" s="870"/>
      <c r="ASW15" s="870"/>
      <c r="ASX15" s="870"/>
      <c r="ASY15" s="870"/>
      <c r="ASZ15" s="870"/>
      <c r="ATA15" s="870"/>
      <c r="ATB15" s="870"/>
      <c r="ATC15" s="870"/>
      <c r="ATD15" s="870"/>
      <c r="ATE15" s="870"/>
      <c r="ATF15" s="870"/>
      <c r="ATG15" s="870"/>
      <c r="ATH15" s="870"/>
      <c r="ATI15" s="870"/>
      <c r="ATJ15" s="870"/>
      <c r="ATK15" s="870"/>
      <c r="ATL15" s="870"/>
      <c r="ATM15" s="870"/>
      <c r="ATN15" s="870"/>
      <c r="ATO15" s="870"/>
      <c r="ATP15" s="870"/>
      <c r="ATQ15" s="870"/>
      <c r="ATR15" s="870"/>
      <c r="ATS15" s="870"/>
      <c r="ATT15" s="870"/>
      <c r="ATU15" s="870"/>
      <c r="ATV15" s="870"/>
      <c r="ATW15" s="870"/>
      <c r="ATX15" s="870"/>
      <c r="ATY15" s="870"/>
      <c r="ATZ15" s="870"/>
      <c r="AUA15" s="870"/>
      <c r="AUB15" s="870"/>
      <c r="AUC15" s="870"/>
      <c r="AUD15" s="870"/>
      <c r="AUE15" s="870"/>
      <c r="AUF15" s="870"/>
      <c r="AUG15" s="870"/>
      <c r="AUH15" s="870"/>
      <c r="AUI15" s="870"/>
      <c r="AUJ15" s="870"/>
      <c r="AUK15" s="870"/>
      <c r="AUL15" s="870"/>
      <c r="AUM15" s="870"/>
      <c r="AUN15" s="870"/>
      <c r="AUO15" s="870"/>
      <c r="AUP15" s="870"/>
      <c r="AUQ15" s="870"/>
      <c r="AUR15" s="870"/>
      <c r="AUS15" s="870"/>
      <c r="AUT15" s="870"/>
      <c r="AUU15" s="870"/>
      <c r="AUV15" s="870"/>
      <c r="AUW15" s="870"/>
      <c r="AUX15" s="870"/>
      <c r="AUY15" s="870"/>
      <c r="AUZ15" s="870"/>
      <c r="AVA15" s="870"/>
      <c r="AVB15" s="870"/>
      <c r="AVC15" s="870"/>
      <c r="AVD15" s="870"/>
      <c r="AVE15" s="870"/>
      <c r="AVF15" s="870"/>
      <c r="AVG15" s="870"/>
      <c r="AVH15" s="870"/>
      <c r="AVI15" s="870"/>
      <c r="AVJ15" s="870"/>
      <c r="AVK15" s="870"/>
      <c r="AVL15" s="870"/>
      <c r="AVM15" s="870"/>
      <c r="AVN15" s="870"/>
      <c r="AVO15" s="870"/>
      <c r="AVP15" s="870"/>
      <c r="AVQ15" s="870"/>
      <c r="AVR15" s="870"/>
      <c r="AVS15" s="870"/>
      <c r="AVT15" s="870"/>
      <c r="AVU15" s="870"/>
      <c r="AVV15" s="870"/>
      <c r="AVW15" s="870"/>
      <c r="AVX15" s="870"/>
      <c r="AVY15" s="870"/>
      <c r="AVZ15" s="870"/>
      <c r="AWA15" s="870"/>
      <c r="AWB15" s="870"/>
      <c r="AWC15" s="870"/>
      <c r="AWD15" s="870"/>
      <c r="AWE15" s="870"/>
      <c r="AWF15" s="870"/>
      <c r="AWG15" s="870"/>
      <c r="AWH15" s="870"/>
      <c r="AWI15" s="870"/>
      <c r="AWJ15" s="870"/>
      <c r="AWK15" s="870"/>
      <c r="AWL15" s="870"/>
      <c r="AWM15" s="870"/>
      <c r="AWN15" s="870"/>
      <c r="AWO15" s="870"/>
      <c r="AWP15" s="870"/>
      <c r="AWQ15" s="870"/>
      <c r="AWR15" s="870"/>
      <c r="AWS15" s="870"/>
      <c r="AWT15" s="870"/>
      <c r="AWU15" s="870"/>
      <c r="AWV15" s="870"/>
      <c r="AWW15" s="870"/>
      <c r="AWX15" s="870"/>
      <c r="AWY15" s="870"/>
      <c r="AWZ15" s="870"/>
      <c r="AXA15" s="870"/>
      <c r="AXB15" s="870"/>
      <c r="AXC15" s="870"/>
      <c r="AXD15" s="870"/>
      <c r="AXE15" s="870"/>
      <c r="AXF15" s="870"/>
      <c r="AXG15" s="870"/>
      <c r="AXH15" s="870"/>
      <c r="AXI15" s="870"/>
      <c r="AXJ15" s="870"/>
      <c r="AXK15" s="870"/>
      <c r="AXL15" s="870"/>
      <c r="AXM15" s="870"/>
      <c r="AXN15" s="870"/>
      <c r="AXO15" s="870"/>
      <c r="AXP15" s="870"/>
      <c r="AXQ15" s="870"/>
      <c r="AXR15" s="870"/>
      <c r="AXS15" s="870"/>
      <c r="AXT15" s="870"/>
      <c r="AXU15" s="870"/>
      <c r="AXV15" s="870"/>
      <c r="AXW15" s="870"/>
      <c r="AXX15" s="870"/>
      <c r="AXY15" s="870"/>
      <c r="AXZ15" s="870"/>
      <c r="AYA15" s="870"/>
      <c r="AYB15" s="870"/>
      <c r="AYC15" s="870"/>
      <c r="AYD15" s="870"/>
      <c r="AYE15" s="870"/>
      <c r="AYF15" s="870"/>
      <c r="AYG15" s="870"/>
      <c r="AYH15" s="870"/>
      <c r="AYI15" s="870"/>
      <c r="AYJ15" s="870"/>
      <c r="AYK15" s="870"/>
      <c r="AYL15" s="870"/>
      <c r="AYM15" s="870"/>
      <c r="AYN15" s="870"/>
      <c r="AYO15" s="870"/>
      <c r="AYP15" s="870"/>
      <c r="AYQ15" s="870"/>
      <c r="AYR15" s="870"/>
      <c r="AYS15" s="870"/>
      <c r="AYT15" s="870"/>
      <c r="AYU15" s="870"/>
      <c r="AYV15" s="870"/>
      <c r="AYW15" s="870"/>
      <c r="AYX15" s="870"/>
      <c r="AYY15" s="870"/>
      <c r="AYZ15" s="870"/>
      <c r="AZA15" s="870"/>
      <c r="AZB15" s="870"/>
      <c r="AZC15" s="870"/>
      <c r="AZD15" s="870"/>
      <c r="AZE15" s="870"/>
      <c r="AZF15" s="870"/>
      <c r="AZG15" s="870"/>
      <c r="AZH15" s="870"/>
      <c r="AZI15" s="870"/>
      <c r="AZJ15" s="870"/>
      <c r="AZK15" s="870"/>
      <c r="AZL15" s="870"/>
      <c r="AZM15" s="870"/>
      <c r="AZN15" s="870"/>
      <c r="AZO15" s="870"/>
      <c r="AZP15" s="870"/>
      <c r="AZQ15" s="870"/>
      <c r="AZR15" s="870"/>
      <c r="AZS15" s="870"/>
      <c r="AZT15" s="870"/>
      <c r="AZU15" s="870"/>
      <c r="AZV15" s="870"/>
      <c r="AZW15" s="870"/>
      <c r="AZX15" s="870"/>
      <c r="AZY15" s="870"/>
      <c r="AZZ15" s="870"/>
      <c r="BAA15" s="870"/>
      <c r="BAB15" s="870"/>
      <c r="BAC15" s="870"/>
      <c r="BAD15" s="870"/>
      <c r="BAE15" s="870"/>
      <c r="BAF15" s="870"/>
      <c r="BAG15" s="870"/>
      <c r="BAH15" s="870"/>
      <c r="BAI15" s="870"/>
      <c r="BAJ15" s="870"/>
      <c r="BAK15" s="870"/>
      <c r="BAL15" s="870"/>
      <c r="BAM15" s="870"/>
      <c r="BAN15" s="870"/>
      <c r="BAO15" s="870"/>
      <c r="BAP15" s="870"/>
      <c r="BAQ15" s="870"/>
      <c r="BAR15" s="870"/>
      <c r="BAS15" s="870"/>
      <c r="BAT15" s="870"/>
      <c r="BAU15" s="870"/>
      <c r="BAV15" s="870"/>
      <c r="BAW15" s="870"/>
      <c r="BAX15" s="870"/>
      <c r="BAY15" s="870"/>
      <c r="BAZ15" s="870"/>
      <c r="BBA15" s="870"/>
      <c r="BBB15" s="870"/>
      <c r="BBC15" s="870"/>
      <c r="BBD15" s="870"/>
      <c r="BBE15" s="870"/>
      <c r="BBF15" s="870"/>
      <c r="BBG15" s="870"/>
      <c r="BBH15" s="870"/>
      <c r="BBI15" s="870"/>
      <c r="BBJ15" s="870"/>
      <c r="BBK15" s="870"/>
      <c r="BBL15" s="870"/>
      <c r="BBM15" s="870"/>
      <c r="BBN15" s="870"/>
      <c r="BBO15" s="870"/>
      <c r="BBP15" s="870"/>
      <c r="BBQ15" s="870"/>
      <c r="BBR15" s="870"/>
      <c r="BBS15" s="870"/>
      <c r="BBT15" s="870"/>
      <c r="BBU15" s="870"/>
      <c r="BBV15" s="870"/>
      <c r="BBW15" s="870"/>
      <c r="BBX15" s="870"/>
      <c r="BBY15" s="870"/>
      <c r="BBZ15" s="870"/>
      <c r="BCA15" s="870"/>
      <c r="BCB15" s="870"/>
      <c r="BCC15" s="870"/>
      <c r="BCD15" s="870"/>
      <c r="BCE15" s="870"/>
      <c r="BCF15" s="870"/>
      <c r="BCG15" s="870"/>
      <c r="BCH15" s="870"/>
      <c r="BCI15" s="870"/>
      <c r="BCJ15" s="870"/>
      <c r="BCK15" s="870"/>
      <c r="BCL15" s="870"/>
      <c r="BCM15" s="870"/>
      <c r="BCN15" s="870"/>
      <c r="BCO15" s="870"/>
      <c r="BCP15" s="870"/>
      <c r="BCQ15" s="870"/>
      <c r="BCR15" s="870"/>
      <c r="BCS15" s="870"/>
      <c r="BCT15" s="870"/>
      <c r="BCU15" s="870"/>
      <c r="BCV15" s="870"/>
      <c r="BCW15" s="870"/>
      <c r="BCX15" s="870"/>
      <c r="BCY15" s="870"/>
      <c r="BCZ15" s="870"/>
      <c r="BDA15" s="870"/>
      <c r="BDB15" s="870"/>
      <c r="BDC15" s="870"/>
      <c r="BDD15" s="870"/>
      <c r="BDE15" s="870"/>
      <c r="BDF15" s="870"/>
      <c r="BDG15" s="870"/>
      <c r="BDH15" s="870"/>
      <c r="BDI15" s="870"/>
      <c r="BDJ15" s="870"/>
      <c r="BDK15" s="870"/>
      <c r="BDL15" s="870"/>
      <c r="BDM15" s="870"/>
      <c r="BDN15" s="870"/>
      <c r="BDO15" s="870"/>
      <c r="BDP15" s="870"/>
      <c r="BDQ15" s="870"/>
      <c r="BDR15" s="870"/>
      <c r="BDS15" s="870"/>
      <c r="BDT15" s="870"/>
      <c r="BDU15" s="870"/>
      <c r="BDV15" s="870"/>
      <c r="BDW15" s="870"/>
      <c r="BDX15" s="870"/>
      <c r="BDY15" s="870"/>
      <c r="BDZ15" s="870"/>
      <c r="BEA15" s="870"/>
      <c r="BEB15" s="870"/>
      <c r="BEC15" s="870"/>
      <c r="BED15" s="870"/>
      <c r="BEE15" s="870"/>
      <c r="BEF15" s="870"/>
      <c r="BEG15" s="870"/>
      <c r="BEH15" s="870"/>
      <c r="BEI15" s="870"/>
      <c r="BEJ15" s="870"/>
      <c r="BEK15" s="870"/>
      <c r="BEL15" s="870"/>
      <c r="BEM15" s="870"/>
      <c r="BEN15" s="870"/>
      <c r="BEO15" s="870"/>
      <c r="BEP15" s="870"/>
      <c r="BEQ15" s="870"/>
      <c r="BER15" s="870"/>
      <c r="BES15" s="870"/>
      <c r="BET15" s="870"/>
      <c r="BEU15" s="870"/>
      <c r="BEV15" s="870"/>
      <c r="BEW15" s="870"/>
      <c r="BEX15" s="870"/>
      <c r="BEY15" s="870"/>
      <c r="BEZ15" s="870"/>
      <c r="BFA15" s="870"/>
      <c r="BFB15" s="870"/>
      <c r="BFC15" s="870"/>
      <c r="BFD15" s="870"/>
      <c r="BFE15" s="870"/>
      <c r="BFF15" s="870"/>
      <c r="BFG15" s="870"/>
      <c r="BFH15" s="870"/>
      <c r="BFI15" s="870"/>
      <c r="BFJ15" s="870"/>
      <c r="BFK15" s="870"/>
      <c r="BFL15" s="870"/>
      <c r="BFM15" s="870"/>
      <c r="BFN15" s="870"/>
      <c r="BFO15" s="870"/>
      <c r="BFP15" s="870"/>
      <c r="BFQ15" s="870"/>
      <c r="BFR15" s="870"/>
      <c r="BFS15" s="870"/>
      <c r="BFT15" s="870"/>
      <c r="BFU15" s="870"/>
      <c r="BFV15" s="870"/>
      <c r="BFW15" s="870"/>
      <c r="BFX15" s="870"/>
      <c r="BFY15" s="870"/>
      <c r="BFZ15" s="870"/>
      <c r="BGA15" s="870"/>
      <c r="BGB15" s="870"/>
      <c r="BGC15" s="870"/>
      <c r="BGD15" s="870"/>
      <c r="BGE15" s="870"/>
      <c r="BGF15" s="870"/>
      <c r="BGG15" s="870"/>
      <c r="BGH15" s="870"/>
      <c r="BGI15" s="870"/>
      <c r="BGJ15" s="870"/>
      <c r="BGK15" s="870"/>
      <c r="BGL15" s="870"/>
      <c r="BGM15" s="870"/>
      <c r="BGN15" s="870"/>
      <c r="BGO15" s="870"/>
      <c r="BGP15" s="870"/>
      <c r="BGQ15" s="870"/>
      <c r="BGR15" s="870"/>
      <c r="BGS15" s="870"/>
      <c r="BGT15" s="870"/>
      <c r="BGU15" s="870"/>
      <c r="BGV15" s="870"/>
      <c r="BGW15" s="870"/>
      <c r="BGX15" s="870"/>
      <c r="BGY15" s="870"/>
      <c r="BGZ15" s="870"/>
      <c r="BHA15" s="870"/>
      <c r="BHB15" s="870"/>
      <c r="BHC15" s="870"/>
      <c r="BHD15" s="870"/>
      <c r="BHE15" s="870"/>
      <c r="BHF15" s="870"/>
      <c r="BHG15" s="870"/>
      <c r="BHH15" s="870"/>
      <c r="BHI15" s="870"/>
      <c r="BHJ15" s="870"/>
      <c r="BHK15" s="870"/>
      <c r="BHL15" s="870"/>
      <c r="BHM15" s="870"/>
      <c r="BHN15" s="870"/>
      <c r="BHO15" s="870"/>
      <c r="BHP15" s="870"/>
      <c r="BHQ15" s="870"/>
      <c r="BHR15" s="870"/>
      <c r="BHS15" s="870"/>
      <c r="BHT15" s="870"/>
      <c r="BHU15" s="870"/>
      <c r="BHV15" s="870"/>
      <c r="BHW15" s="870"/>
      <c r="BHX15" s="870"/>
      <c r="BHY15" s="870"/>
      <c r="BHZ15" s="870"/>
      <c r="BIA15" s="870"/>
      <c r="BIB15" s="870"/>
      <c r="BIC15" s="870"/>
      <c r="BID15" s="870"/>
      <c r="BIE15" s="870"/>
      <c r="BIF15" s="870"/>
      <c r="BIG15" s="870"/>
      <c r="BIH15" s="870"/>
      <c r="BII15" s="870"/>
      <c r="BIJ15" s="870"/>
      <c r="BIK15" s="870"/>
      <c r="BIL15" s="870"/>
      <c r="BIM15" s="870"/>
      <c r="BIN15" s="870"/>
      <c r="BIO15" s="870"/>
      <c r="BIP15" s="870"/>
      <c r="BIQ15" s="870"/>
      <c r="BIR15" s="870"/>
      <c r="BIS15" s="870"/>
      <c r="BIT15" s="870"/>
      <c r="BIU15" s="870"/>
      <c r="BIV15" s="870"/>
      <c r="BIW15" s="870"/>
      <c r="BIX15" s="870"/>
      <c r="BIY15" s="870"/>
      <c r="BIZ15" s="870"/>
      <c r="BJA15" s="870"/>
      <c r="BJB15" s="870"/>
      <c r="BJC15" s="870"/>
      <c r="BJD15" s="870"/>
      <c r="BJE15" s="870"/>
      <c r="BJF15" s="870"/>
      <c r="BJG15" s="870"/>
      <c r="BJH15" s="870"/>
      <c r="BJI15" s="870"/>
      <c r="BJJ15" s="870"/>
      <c r="BJK15" s="870"/>
      <c r="BJL15" s="870"/>
      <c r="BJM15" s="870"/>
      <c r="BJN15" s="870"/>
      <c r="BJO15" s="870"/>
      <c r="BJP15" s="870"/>
      <c r="BJQ15" s="870"/>
      <c r="BJR15" s="870"/>
      <c r="BJS15" s="870"/>
      <c r="BJT15" s="870"/>
      <c r="BJU15" s="870"/>
      <c r="BJV15" s="870"/>
      <c r="BJW15" s="870"/>
      <c r="BJX15" s="870"/>
      <c r="BJY15" s="870"/>
      <c r="BJZ15" s="870"/>
      <c r="BKA15" s="870"/>
      <c r="BKB15" s="870"/>
      <c r="BKC15" s="870"/>
      <c r="BKD15" s="870"/>
      <c r="BKE15" s="870"/>
      <c r="BKF15" s="870"/>
      <c r="BKG15" s="870"/>
      <c r="BKH15" s="870"/>
      <c r="BKI15" s="870"/>
      <c r="BKJ15" s="870"/>
      <c r="BKK15" s="870"/>
      <c r="BKL15" s="870"/>
      <c r="BKM15" s="870"/>
      <c r="BKN15" s="870"/>
      <c r="BKO15" s="870"/>
      <c r="BKP15" s="870"/>
      <c r="BKQ15" s="870"/>
      <c r="BKR15" s="870"/>
      <c r="BKS15" s="870"/>
      <c r="BKT15" s="870"/>
      <c r="BKU15" s="870"/>
      <c r="BKV15" s="870"/>
      <c r="BKW15" s="870"/>
      <c r="BKX15" s="870"/>
      <c r="BKY15" s="870"/>
      <c r="BKZ15" s="870"/>
      <c r="BLA15" s="870"/>
      <c r="BLB15" s="870"/>
      <c r="BLC15" s="870"/>
      <c r="BLD15" s="870"/>
      <c r="BLE15" s="870"/>
      <c r="BLF15" s="870"/>
      <c r="BLG15" s="870"/>
      <c r="BLH15" s="870"/>
      <c r="BLI15" s="870"/>
      <c r="BLJ15" s="870"/>
      <c r="BLK15" s="870"/>
      <c r="BLL15" s="870"/>
      <c r="BLM15" s="870"/>
      <c r="BLN15" s="870"/>
      <c r="BLO15" s="870"/>
      <c r="BLP15" s="870"/>
      <c r="BLQ15" s="870"/>
      <c r="BLR15" s="870"/>
      <c r="BLS15" s="870"/>
      <c r="BLT15" s="870"/>
      <c r="BLU15" s="870"/>
      <c r="BLV15" s="870"/>
      <c r="BLW15" s="870"/>
      <c r="BLX15" s="870"/>
      <c r="BLY15" s="870"/>
      <c r="BLZ15" s="870"/>
      <c r="BMA15" s="870"/>
      <c r="BMB15" s="870"/>
      <c r="BMC15" s="870"/>
      <c r="BMD15" s="870"/>
      <c r="BME15" s="870"/>
      <c r="BMF15" s="870"/>
      <c r="BMG15" s="870"/>
      <c r="BMH15" s="870"/>
      <c r="BMI15" s="870"/>
      <c r="BMJ15" s="870"/>
      <c r="BMK15" s="870"/>
      <c r="BML15" s="870"/>
      <c r="BMM15" s="870"/>
      <c r="BMN15" s="870"/>
      <c r="BMO15" s="870"/>
      <c r="BMP15" s="870"/>
      <c r="BMQ15" s="870"/>
      <c r="BMR15" s="870"/>
      <c r="BMS15" s="870"/>
      <c r="BMT15" s="870"/>
      <c r="BMU15" s="870"/>
      <c r="BMV15" s="870"/>
      <c r="BMW15" s="870"/>
      <c r="BMX15" s="870"/>
      <c r="BMY15" s="870"/>
      <c r="BMZ15" s="870"/>
      <c r="BNA15" s="870"/>
      <c r="BNB15" s="870"/>
      <c r="BNC15" s="870"/>
      <c r="BND15" s="870"/>
      <c r="BNE15" s="870"/>
      <c r="BNF15" s="870"/>
      <c r="BNG15" s="870"/>
      <c r="BNH15" s="870"/>
      <c r="BNI15" s="870"/>
      <c r="BNJ15" s="870"/>
      <c r="BNK15" s="870"/>
      <c r="BNL15" s="870"/>
      <c r="BNM15" s="870"/>
      <c r="BNN15" s="870"/>
      <c r="BNO15" s="870"/>
      <c r="BNP15" s="870"/>
      <c r="BNQ15" s="870"/>
      <c r="BNR15" s="870"/>
      <c r="BNS15" s="870"/>
      <c r="BNT15" s="870"/>
      <c r="BNU15" s="870"/>
      <c r="BNV15" s="870"/>
      <c r="BNW15" s="870"/>
      <c r="BNX15" s="870"/>
      <c r="BNY15" s="870"/>
      <c r="BNZ15" s="870"/>
      <c r="BOA15" s="870"/>
      <c r="BOB15" s="870"/>
      <c r="BOC15" s="870"/>
      <c r="BOD15" s="870"/>
      <c r="BOE15" s="870"/>
      <c r="BOF15" s="870"/>
      <c r="BOG15" s="870"/>
      <c r="BOH15" s="870"/>
      <c r="BOI15" s="870"/>
      <c r="BOJ15" s="870"/>
      <c r="BOK15" s="870"/>
      <c r="BOL15" s="870"/>
      <c r="BOM15" s="870"/>
      <c r="BON15" s="870"/>
      <c r="BOO15" s="870"/>
      <c r="BOP15" s="870"/>
      <c r="BOQ15" s="870"/>
      <c r="BOR15" s="870"/>
      <c r="BOS15" s="870"/>
      <c r="BOT15" s="870"/>
      <c r="BOU15" s="870"/>
      <c r="BOV15" s="870"/>
      <c r="BOW15" s="870"/>
      <c r="BOX15" s="870"/>
      <c r="BOY15" s="870"/>
      <c r="BOZ15" s="870"/>
      <c r="BPA15" s="870"/>
      <c r="BPB15" s="870"/>
      <c r="BPC15" s="870"/>
      <c r="BPD15" s="870"/>
      <c r="BPE15" s="870"/>
      <c r="BPF15" s="870"/>
      <c r="BPG15" s="870"/>
      <c r="BPH15" s="870"/>
      <c r="BPI15" s="870"/>
      <c r="BPJ15" s="870"/>
      <c r="BPK15" s="870"/>
      <c r="BPL15" s="870"/>
      <c r="BPM15" s="870"/>
      <c r="BPN15" s="870"/>
      <c r="BPO15" s="870"/>
      <c r="BPP15" s="870"/>
      <c r="BPQ15" s="870"/>
      <c r="BPR15" s="870"/>
      <c r="BPS15" s="870"/>
      <c r="BPT15" s="870"/>
      <c r="BPU15" s="870"/>
      <c r="BPV15" s="870"/>
      <c r="BPW15" s="870"/>
      <c r="BPX15" s="870"/>
      <c r="BPY15" s="870"/>
      <c r="BPZ15" s="870"/>
      <c r="BQA15" s="870"/>
      <c r="BQB15" s="870"/>
      <c r="BQC15" s="870"/>
      <c r="BQD15" s="870"/>
      <c r="BQE15" s="870"/>
      <c r="BQF15" s="870"/>
      <c r="BQG15" s="870"/>
      <c r="BQH15" s="870"/>
      <c r="BQI15" s="870"/>
      <c r="BQJ15" s="870"/>
      <c r="BQK15" s="870"/>
      <c r="BQL15" s="870"/>
      <c r="BQM15" s="870"/>
      <c r="BQN15" s="870"/>
      <c r="BQO15" s="870"/>
      <c r="BQP15" s="870"/>
      <c r="BQQ15" s="870"/>
      <c r="BQR15" s="870"/>
      <c r="BQS15" s="870"/>
      <c r="BQT15" s="870"/>
      <c r="BQU15" s="870"/>
      <c r="BQV15" s="870"/>
      <c r="BQW15" s="870"/>
      <c r="BQX15" s="870"/>
      <c r="BQY15" s="870"/>
      <c r="BQZ15" s="870"/>
      <c r="BRA15" s="870"/>
      <c r="BRB15" s="870"/>
      <c r="BRC15" s="870"/>
      <c r="BRD15" s="870"/>
      <c r="BRE15" s="870"/>
      <c r="BRF15" s="870"/>
      <c r="BRG15" s="870"/>
      <c r="BRH15" s="870"/>
      <c r="BRI15" s="870"/>
      <c r="BRJ15" s="870"/>
      <c r="BRK15" s="870"/>
      <c r="BRL15" s="870"/>
      <c r="BRM15" s="870"/>
      <c r="BRN15" s="870"/>
      <c r="BRO15" s="870"/>
      <c r="BRP15" s="870"/>
      <c r="BRQ15" s="870"/>
      <c r="BRR15" s="870"/>
      <c r="BRS15" s="870"/>
      <c r="BRT15" s="870"/>
      <c r="BRU15" s="870"/>
      <c r="BRV15" s="870"/>
      <c r="BRW15" s="870"/>
      <c r="BRX15" s="870"/>
      <c r="BRY15" s="870"/>
      <c r="BRZ15" s="870"/>
      <c r="BSA15" s="870"/>
      <c r="BSB15" s="870"/>
      <c r="BSC15" s="870"/>
      <c r="BSD15" s="870"/>
      <c r="BSE15" s="870"/>
      <c r="BSF15" s="870"/>
      <c r="BSG15" s="870"/>
      <c r="BSH15" s="870"/>
      <c r="BSI15" s="870"/>
      <c r="BSJ15" s="870"/>
      <c r="BSK15" s="870"/>
      <c r="BSL15" s="870"/>
      <c r="BSM15" s="870"/>
      <c r="BSN15" s="870"/>
      <c r="BSO15" s="870"/>
      <c r="BSP15" s="870"/>
      <c r="BSQ15" s="870"/>
      <c r="BSR15" s="870"/>
      <c r="BSS15" s="870"/>
      <c r="BST15" s="870"/>
      <c r="BSU15" s="870"/>
      <c r="BSV15" s="870"/>
      <c r="BSW15" s="870"/>
      <c r="BSX15" s="870"/>
      <c r="BSY15" s="870"/>
      <c r="BSZ15" s="870"/>
      <c r="BTA15" s="870"/>
      <c r="BTB15" s="870"/>
      <c r="BTC15" s="870"/>
      <c r="BTD15" s="870"/>
      <c r="BTE15" s="870"/>
      <c r="BTF15" s="870"/>
      <c r="BTG15" s="870"/>
      <c r="BTH15" s="870"/>
      <c r="BTI15" s="870"/>
      <c r="BTJ15" s="870"/>
      <c r="BTK15" s="870"/>
      <c r="BTL15" s="870"/>
      <c r="BTM15" s="870"/>
      <c r="BTN15" s="870"/>
      <c r="BTO15" s="870"/>
      <c r="BTP15" s="870"/>
      <c r="BTQ15" s="870"/>
      <c r="BTR15" s="870"/>
      <c r="BTS15" s="870"/>
      <c r="BTT15" s="870"/>
      <c r="BTU15" s="870"/>
      <c r="BTV15" s="870"/>
      <c r="BTW15" s="870"/>
      <c r="BTX15" s="870"/>
      <c r="BTY15" s="870"/>
      <c r="BTZ15" s="870"/>
      <c r="BUA15" s="870"/>
      <c r="BUB15" s="870"/>
      <c r="BUC15" s="870"/>
      <c r="BUD15" s="870"/>
      <c r="BUE15" s="870"/>
      <c r="BUF15" s="870"/>
      <c r="BUG15" s="870"/>
      <c r="BUH15" s="870"/>
      <c r="BUI15" s="870"/>
      <c r="BUJ15" s="870"/>
      <c r="BUK15" s="870"/>
      <c r="BUL15" s="870"/>
      <c r="BUM15" s="870"/>
      <c r="BUN15" s="870"/>
      <c r="BUO15" s="870"/>
      <c r="BUP15" s="870"/>
      <c r="BUQ15" s="870"/>
      <c r="BUR15" s="870"/>
      <c r="BUS15" s="870"/>
      <c r="BUT15" s="870"/>
      <c r="BUU15" s="870"/>
      <c r="BUV15" s="870"/>
      <c r="BUW15" s="870"/>
      <c r="BUX15" s="870"/>
      <c r="BUY15" s="870"/>
      <c r="BUZ15" s="870"/>
      <c r="BVA15" s="870"/>
      <c r="BVB15" s="870"/>
      <c r="BVC15" s="870"/>
      <c r="BVD15" s="870"/>
      <c r="BVE15" s="870"/>
      <c r="BVF15" s="870"/>
      <c r="BVG15" s="870"/>
      <c r="BVH15" s="870"/>
      <c r="BVI15" s="870"/>
      <c r="BVJ15" s="870"/>
      <c r="BVK15" s="870"/>
      <c r="BVL15" s="870"/>
      <c r="BVM15" s="870"/>
      <c r="BVN15" s="870"/>
      <c r="BVO15" s="870"/>
      <c r="BVP15" s="870"/>
      <c r="BVQ15" s="870"/>
      <c r="BVR15" s="870"/>
      <c r="BVS15" s="870"/>
      <c r="BVT15" s="870"/>
      <c r="BVU15" s="870"/>
      <c r="BVV15" s="870"/>
      <c r="BVW15" s="870"/>
      <c r="BVX15" s="870"/>
      <c r="BVY15" s="870"/>
      <c r="BVZ15" s="870"/>
      <c r="BWA15" s="870"/>
      <c r="BWB15" s="870"/>
      <c r="BWC15" s="870"/>
      <c r="BWD15" s="870"/>
      <c r="BWE15" s="870"/>
      <c r="BWF15" s="870"/>
      <c r="BWG15" s="870"/>
      <c r="BWH15" s="870"/>
      <c r="BWI15" s="870"/>
      <c r="BWJ15" s="870"/>
      <c r="BWK15" s="870"/>
      <c r="BWL15" s="870"/>
      <c r="BWM15" s="870"/>
      <c r="BWN15" s="870"/>
      <c r="BWO15" s="870"/>
      <c r="BWP15" s="870"/>
      <c r="BWQ15" s="870"/>
      <c r="BWR15" s="870"/>
      <c r="BWS15" s="870"/>
      <c r="BWT15" s="870"/>
      <c r="BWU15" s="870"/>
      <c r="BWV15" s="870"/>
      <c r="BWW15" s="870"/>
      <c r="BWX15" s="870"/>
      <c r="BWY15" s="870"/>
      <c r="BWZ15" s="870"/>
      <c r="BXA15" s="870"/>
      <c r="BXB15" s="870"/>
      <c r="BXC15" s="870"/>
      <c r="BXD15" s="870"/>
      <c r="BXE15" s="870"/>
      <c r="BXF15" s="870"/>
      <c r="BXG15" s="870"/>
      <c r="BXH15" s="870"/>
      <c r="BXI15" s="870"/>
      <c r="BXJ15" s="870"/>
      <c r="BXK15" s="870"/>
      <c r="BXL15" s="870"/>
      <c r="BXM15" s="870"/>
      <c r="BXN15" s="870"/>
      <c r="BXO15" s="870"/>
      <c r="BXP15" s="870"/>
      <c r="BXQ15" s="870"/>
      <c r="BXR15" s="870"/>
      <c r="BXS15" s="870"/>
      <c r="BXT15" s="870"/>
      <c r="BXU15" s="870"/>
      <c r="BXV15" s="870"/>
      <c r="BXW15" s="870"/>
      <c r="BXX15" s="870"/>
      <c r="BXY15" s="870"/>
      <c r="BXZ15" s="870"/>
      <c r="BYA15" s="870"/>
      <c r="BYB15" s="870"/>
      <c r="BYC15" s="870"/>
      <c r="BYD15" s="870"/>
      <c r="BYE15" s="870"/>
      <c r="BYF15" s="870"/>
      <c r="BYG15" s="870"/>
      <c r="BYH15" s="870"/>
      <c r="BYI15" s="870"/>
      <c r="BYJ15" s="870"/>
      <c r="BYK15" s="870"/>
      <c r="BYL15" s="870"/>
      <c r="BYM15" s="870"/>
      <c r="BYN15" s="870"/>
      <c r="BYO15" s="870"/>
      <c r="BYP15" s="870"/>
      <c r="BYQ15" s="870"/>
      <c r="BYR15" s="870"/>
      <c r="BYS15" s="870"/>
      <c r="BYT15" s="870"/>
      <c r="BYU15" s="870"/>
      <c r="BYV15" s="870"/>
      <c r="BYW15" s="870"/>
      <c r="BYX15" s="870"/>
      <c r="BYY15" s="870"/>
      <c r="BYZ15" s="870"/>
      <c r="BZA15" s="870"/>
      <c r="BZB15" s="870"/>
      <c r="BZC15" s="870"/>
      <c r="BZD15" s="870"/>
      <c r="BZE15" s="870"/>
      <c r="BZF15" s="870"/>
      <c r="BZG15" s="870"/>
      <c r="BZH15" s="870"/>
      <c r="BZI15" s="870"/>
      <c r="BZJ15" s="870"/>
      <c r="BZK15" s="870"/>
      <c r="BZL15" s="870"/>
      <c r="BZM15" s="870"/>
      <c r="BZN15" s="870"/>
      <c r="BZO15" s="870"/>
      <c r="BZP15" s="870"/>
      <c r="BZQ15" s="870"/>
      <c r="BZR15" s="870"/>
      <c r="BZS15" s="870"/>
      <c r="BZT15" s="870"/>
      <c r="BZU15" s="870"/>
      <c r="BZV15" s="870"/>
      <c r="BZW15" s="870"/>
      <c r="BZX15" s="870"/>
      <c r="BZY15" s="870"/>
      <c r="BZZ15" s="870"/>
      <c r="CAA15" s="870"/>
      <c r="CAB15" s="870"/>
      <c r="CAC15" s="870"/>
      <c r="CAD15" s="870"/>
      <c r="CAE15" s="870"/>
      <c r="CAF15" s="870"/>
      <c r="CAG15" s="870"/>
      <c r="CAH15" s="870"/>
      <c r="CAI15" s="870"/>
      <c r="CAJ15" s="870"/>
      <c r="CAK15" s="870"/>
      <c r="CAL15" s="870"/>
      <c r="CAM15" s="870"/>
      <c r="CAN15" s="870"/>
      <c r="CAO15" s="870"/>
      <c r="CAP15" s="870"/>
      <c r="CAQ15" s="870"/>
      <c r="CAR15" s="870"/>
      <c r="CAS15" s="870"/>
      <c r="CAT15" s="870"/>
      <c r="CAU15" s="870"/>
      <c r="CAV15" s="870"/>
      <c r="CAW15" s="870"/>
      <c r="CAX15" s="870"/>
      <c r="CAY15" s="870"/>
      <c r="CAZ15" s="870"/>
      <c r="CBA15" s="870"/>
      <c r="CBB15" s="870"/>
      <c r="CBC15" s="870"/>
      <c r="CBD15" s="870"/>
      <c r="CBE15" s="870"/>
      <c r="CBF15" s="870"/>
      <c r="CBG15" s="870"/>
      <c r="CBH15" s="870"/>
      <c r="CBI15" s="870"/>
      <c r="CBJ15" s="870"/>
      <c r="CBK15" s="870"/>
      <c r="CBL15" s="870"/>
      <c r="CBM15" s="870"/>
      <c r="CBN15" s="870"/>
      <c r="CBO15" s="870"/>
      <c r="CBP15" s="870"/>
      <c r="CBQ15" s="870"/>
      <c r="CBR15" s="870"/>
      <c r="CBS15" s="870"/>
      <c r="CBT15" s="870"/>
      <c r="CBU15" s="870"/>
      <c r="CBV15" s="870"/>
      <c r="CBW15" s="870"/>
      <c r="CBX15" s="870"/>
      <c r="CBY15" s="870"/>
      <c r="CBZ15" s="870"/>
      <c r="CCA15" s="870"/>
      <c r="CCB15" s="870"/>
      <c r="CCC15" s="870"/>
      <c r="CCD15" s="870"/>
      <c r="CCE15" s="870"/>
      <c r="CCF15" s="870"/>
      <c r="CCG15" s="870"/>
      <c r="CCH15" s="870"/>
      <c r="CCI15" s="870"/>
      <c r="CCJ15" s="870"/>
      <c r="CCK15" s="870"/>
      <c r="CCL15" s="870"/>
      <c r="CCM15" s="870"/>
      <c r="CCN15" s="870"/>
      <c r="CCO15" s="870"/>
      <c r="CCP15" s="870"/>
      <c r="CCQ15" s="870"/>
      <c r="CCR15" s="870"/>
      <c r="CCS15" s="870"/>
      <c r="CCT15" s="870"/>
      <c r="CCU15" s="870"/>
      <c r="CCV15" s="870"/>
      <c r="CCW15" s="870"/>
      <c r="CCX15" s="870"/>
      <c r="CCY15" s="870"/>
      <c r="CCZ15" s="870"/>
      <c r="CDA15" s="870"/>
      <c r="CDB15" s="870"/>
      <c r="CDC15" s="870"/>
      <c r="CDD15" s="870"/>
      <c r="CDE15" s="870"/>
      <c r="CDF15" s="870"/>
      <c r="CDG15" s="870"/>
      <c r="CDH15" s="870"/>
      <c r="CDI15" s="870"/>
      <c r="CDJ15" s="870"/>
      <c r="CDK15" s="870"/>
      <c r="CDL15" s="870"/>
      <c r="CDM15" s="870"/>
      <c r="CDN15" s="870"/>
      <c r="CDO15" s="870"/>
      <c r="CDP15" s="870"/>
      <c r="CDQ15" s="870"/>
      <c r="CDR15" s="870"/>
      <c r="CDS15" s="870"/>
      <c r="CDT15" s="870"/>
      <c r="CDU15" s="870"/>
      <c r="CDV15" s="870"/>
      <c r="CDW15" s="870"/>
      <c r="CDX15" s="870"/>
      <c r="CDY15" s="870"/>
      <c r="CDZ15" s="870"/>
      <c r="CEA15" s="870"/>
      <c r="CEB15" s="870"/>
      <c r="CEC15" s="870"/>
      <c r="CED15" s="870"/>
      <c r="CEE15" s="870"/>
      <c r="CEF15" s="870"/>
      <c r="CEG15" s="870"/>
      <c r="CEH15" s="870"/>
      <c r="CEI15" s="870"/>
      <c r="CEJ15" s="870"/>
      <c r="CEK15" s="870"/>
      <c r="CEL15" s="870"/>
      <c r="CEM15" s="870"/>
      <c r="CEN15" s="870"/>
      <c r="CEO15" s="870"/>
      <c r="CEP15" s="870"/>
      <c r="CEQ15" s="870"/>
      <c r="CER15" s="870"/>
      <c r="CES15" s="870"/>
      <c r="CET15" s="870"/>
      <c r="CEU15" s="870"/>
      <c r="CEV15" s="870"/>
      <c r="CEW15" s="870"/>
      <c r="CEX15" s="870"/>
      <c r="CEY15" s="870"/>
      <c r="CEZ15" s="870"/>
      <c r="CFA15" s="870"/>
      <c r="CFB15" s="870"/>
      <c r="CFC15" s="870"/>
      <c r="CFD15" s="870"/>
      <c r="CFE15" s="870"/>
      <c r="CFF15" s="870"/>
      <c r="CFG15" s="870"/>
      <c r="CFH15" s="870"/>
      <c r="CFI15" s="870"/>
      <c r="CFJ15" s="870"/>
      <c r="CFK15" s="870"/>
      <c r="CFL15" s="870"/>
      <c r="CFM15" s="870"/>
      <c r="CFN15" s="870"/>
      <c r="CFO15" s="870"/>
      <c r="CFP15" s="870"/>
      <c r="CFQ15" s="870"/>
      <c r="CFR15" s="870"/>
      <c r="CFS15" s="870"/>
      <c r="CFT15" s="870"/>
      <c r="CFU15" s="870"/>
      <c r="CFV15" s="870"/>
      <c r="CFW15" s="870"/>
      <c r="CFX15" s="870"/>
      <c r="CFY15" s="870"/>
      <c r="CFZ15" s="870"/>
      <c r="CGA15" s="870"/>
      <c r="CGB15" s="870"/>
      <c r="CGC15" s="870"/>
      <c r="CGD15" s="870"/>
      <c r="CGE15" s="870"/>
      <c r="CGF15" s="870"/>
      <c r="CGG15" s="870"/>
      <c r="CGH15" s="870"/>
      <c r="CGI15" s="870"/>
      <c r="CGJ15" s="870"/>
      <c r="CGK15" s="870"/>
      <c r="CGL15" s="870"/>
      <c r="CGM15" s="870"/>
      <c r="CGN15" s="870"/>
      <c r="CGO15" s="870"/>
      <c r="CGP15" s="870"/>
      <c r="CGQ15" s="870"/>
      <c r="CGR15" s="870"/>
      <c r="CGS15" s="870"/>
      <c r="CGT15" s="870"/>
      <c r="CGU15" s="870"/>
      <c r="CGV15" s="870"/>
      <c r="CGW15" s="870"/>
      <c r="CGX15" s="870"/>
      <c r="CGY15" s="870"/>
      <c r="CGZ15" s="870"/>
      <c r="CHA15" s="870"/>
      <c r="CHB15" s="870"/>
      <c r="CHC15" s="870"/>
      <c r="CHD15" s="870"/>
      <c r="CHE15" s="870"/>
      <c r="CHF15" s="870"/>
      <c r="CHG15" s="870"/>
      <c r="CHH15" s="870"/>
      <c r="CHI15" s="870"/>
      <c r="CHJ15" s="870"/>
      <c r="CHK15" s="870"/>
      <c r="CHL15" s="870"/>
      <c r="CHM15" s="870"/>
      <c r="CHN15" s="870"/>
      <c r="CHO15" s="870"/>
      <c r="CHP15" s="870"/>
      <c r="CHQ15" s="870"/>
      <c r="CHR15" s="870"/>
      <c r="CHS15" s="870"/>
      <c r="CHT15" s="870"/>
      <c r="CHU15" s="870"/>
      <c r="CHV15" s="870"/>
      <c r="CHW15" s="870"/>
      <c r="CHX15" s="870"/>
      <c r="CHY15" s="870"/>
      <c r="CHZ15" s="870"/>
      <c r="CIA15" s="870"/>
      <c r="CIB15" s="870"/>
      <c r="CIC15" s="870"/>
      <c r="CID15" s="870"/>
      <c r="CIE15" s="870"/>
      <c r="CIF15" s="870"/>
      <c r="CIG15" s="870"/>
      <c r="CIH15" s="870"/>
      <c r="CII15" s="870"/>
      <c r="CIJ15" s="870"/>
      <c r="CIK15" s="870"/>
      <c r="CIL15" s="870"/>
      <c r="CIM15" s="870"/>
      <c r="CIN15" s="870"/>
      <c r="CIO15" s="870"/>
      <c r="CIP15" s="870"/>
      <c r="CIQ15" s="870"/>
      <c r="CIR15" s="870"/>
      <c r="CIS15" s="870"/>
      <c r="CIT15" s="870"/>
      <c r="CIU15" s="870"/>
      <c r="CIV15" s="870"/>
      <c r="CIW15" s="870"/>
      <c r="CIX15" s="870"/>
      <c r="CIY15" s="870"/>
      <c r="CIZ15" s="870"/>
      <c r="CJA15" s="870"/>
      <c r="CJB15" s="870"/>
      <c r="CJC15" s="870"/>
      <c r="CJD15" s="870"/>
      <c r="CJE15" s="870"/>
      <c r="CJF15" s="870"/>
      <c r="CJG15" s="870"/>
      <c r="CJH15" s="870"/>
      <c r="CJI15" s="870"/>
      <c r="CJJ15" s="870"/>
      <c r="CJK15" s="870"/>
      <c r="CJL15" s="870"/>
      <c r="CJM15" s="870"/>
      <c r="CJN15" s="870"/>
      <c r="CJO15" s="870"/>
      <c r="CJP15" s="870"/>
      <c r="CJQ15" s="870"/>
      <c r="CJR15" s="870"/>
      <c r="CJS15" s="870"/>
      <c r="CJT15" s="870"/>
      <c r="CJU15" s="870"/>
      <c r="CJV15" s="870"/>
      <c r="CJW15" s="870"/>
      <c r="CJX15" s="870"/>
      <c r="CJY15" s="870"/>
      <c r="CJZ15" s="870"/>
      <c r="CKA15" s="870"/>
      <c r="CKB15" s="870"/>
      <c r="CKC15" s="870"/>
      <c r="CKD15" s="870"/>
      <c r="CKE15" s="870"/>
      <c r="CKF15" s="870"/>
      <c r="CKG15" s="870"/>
      <c r="CKH15" s="870"/>
      <c r="CKI15" s="870"/>
      <c r="CKJ15" s="870"/>
      <c r="CKK15" s="870"/>
      <c r="CKL15" s="870"/>
      <c r="CKM15" s="870"/>
      <c r="CKN15" s="870"/>
      <c r="CKO15" s="870"/>
      <c r="CKP15" s="870"/>
      <c r="CKQ15" s="870"/>
      <c r="CKR15" s="870"/>
      <c r="CKS15" s="870"/>
      <c r="CKT15" s="870"/>
      <c r="CKU15" s="870"/>
      <c r="CKV15" s="870"/>
      <c r="CKW15" s="870"/>
      <c r="CKX15" s="870"/>
      <c r="CKY15" s="870"/>
      <c r="CKZ15" s="870"/>
      <c r="CLA15" s="870"/>
      <c r="CLB15" s="870"/>
      <c r="CLC15" s="870"/>
      <c r="CLD15" s="870"/>
      <c r="CLE15" s="870"/>
      <c r="CLF15" s="870"/>
      <c r="CLG15" s="870"/>
      <c r="CLH15" s="870"/>
      <c r="CLI15" s="870"/>
      <c r="CLJ15" s="870"/>
      <c r="CLK15" s="870"/>
      <c r="CLL15" s="870"/>
      <c r="CLM15" s="870"/>
      <c r="CLN15" s="870"/>
      <c r="CLO15" s="870"/>
      <c r="CLP15" s="870"/>
      <c r="CLQ15" s="870"/>
      <c r="CLR15" s="870"/>
      <c r="CLS15" s="870"/>
      <c r="CLT15" s="870"/>
      <c r="CLU15" s="870"/>
      <c r="CLV15" s="870"/>
      <c r="CLW15" s="870"/>
      <c r="CLX15" s="870"/>
      <c r="CLY15" s="870"/>
      <c r="CLZ15" s="870"/>
      <c r="CMA15" s="870"/>
      <c r="CMB15" s="870"/>
      <c r="CMC15" s="870"/>
      <c r="CMD15" s="870"/>
      <c r="CME15" s="870"/>
      <c r="CMF15" s="870"/>
      <c r="CMG15" s="870"/>
      <c r="CMH15" s="870"/>
      <c r="CMI15" s="870"/>
      <c r="CMJ15" s="870"/>
      <c r="CMK15" s="870"/>
      <c r="CML15" s="870"/>
      <c r="CMM15" s="870"/>
      <c r="CMN15" s="870"/>
      <c r="CMO15" s="870"/>
      <c r="CMP15" s="870"/>
      <c r="CMQ15" s="870"/>
      <c r="CMR15" s="870"/>
      <c r="CMS15" s="870"/>
      <c r="CMT15" s="870"/>
      <c r="CMU15" s="870"/>
      <c r="CMV15" s="870"/>
      <c r="CMW15" s="870"/>
      <c r="CMX15" s="870"/>
      <c r="CMY15" s="870"/>
      <c r="CMZ15" s="870"/>
      <c r="CNA15" s="870"/>
      <c r="CNB15" s="870"/>
      <c r="CNC15" s="870"/>
      <c r="CND15" s="870"/>
      <c r="CNE15" s="870"/>
      <c r="CNF15" s="870"/>
      <c r="CNG15" s="870"/>
      <c r="CNH15" s="870"/>
      <c r="CNI15" s="870"/>
      <c r="CNJ15" s="870"/>
      <c r="CNK15" s="870"/>
      <c r="CNL15" s="870"/>
      <c r="CNM15" s="870"/>
      <c r="CNN15" s="870"/>
      <c r="CNO15" s="870"/>
      <c r="CNP15" s="870"/>
      <c r="CNQ15" s="870"/>
      <c r="CNR15" s="870"/>
      <c r="CNS15" s="870"/>
      <c r="CNT15" s="870"/>
      <c r="CNU15" s="870"/>
      <c r="CNV15" s="870"/>
      <c r="CNW15" s="870"/>
      <c r="CNX15" s="870"/>
      <c r="CNY15" s="870"/>
      <c r="CNZ15" s="870"/>
      <c r="COA15" s="870"/>
      <c r="COB15" s="870"/>
      <c r="COC15" s="870"/>
      <c r="COD15" s="870"/>
      <c r="COE15" s="870"/>
      <c r="COF15" s="870"/>
      <c r="COG15" s="870"/>
      <c r="COH15" s="870"/>
      <c r="COI15" s="870"/>
      <c r="COJ15" s="870"/>
      <c r="COK15" s="870"/>
      <c r="COL15" s="870"/>
      <c r="COM15" s="870"/>
      <c r="CON15" s="870"/>
      <c r="COO15" s="870"/>
      <c r="COP15" s="870"/>
      <c r="COQ15" s="870"/>
      <c r="COR15" s="870"/>
      <c r="COS15" s="870"/>
      <c r="COT15" s="870"/>
      <c r="COU15" s="870"/>
      <c r="COV15" s="870"/>
      <c r="COW15" s="870"/>
      <c r="COX15" s="870"/>
      <c r="COY15" s="870"/>
      <c r="COZ15" s="870"/>
      <c r="CPA15" s="870"/>
      <c r="CPB15" s="870"/>
      <c r="CPC15" s="870"/>
      <c r="CPD15" s="870"/>
      <c r="CPE15" s="870"/>
      <c r="CPF15" s="870"/>
      <c r="CPG15" s="870"/>
      <c r="CPH15" s="870"/>
      <c r="CPI15" s="870"/>
      <c r="CPJ15" s="870"/>
      <c r="CPK15" s="870"/>
      <c r="CPL15" s="870"/>
      <c r="CPM15" s="870"/>
      <c r="CPN15" s="870"/>
      <c r="CPO15" s="870"/>
      <c r="CPP15" s="870"/>
      <c r="CPQ15" s="870"/>
      <c r="CPR15" s="870"/>
      <c r="CPS15" s="870"/>
      <c r="CPT15" s="870"/>
      <c r="CPU15" s="870"/>
      <c r="CPV15" s="870"/>
      <c r="CPW15" s="870"/>
      <c r="CPX15" s="870"/>
      <c r="CPY15" s="870"/>
      <c r="CPZ15" s="870"/>
      <c r="CQA15" s="870"/>
      <c r="CQB15" s="870"/>
      <c r="CQC15" s="870"/>
      <c r="CQD15" s="870"/>
      <c r="CQE15" s="870"/>
      <c r="CQF15" s="870"/>
      <c r="CQG15" s="870"/>
      <c r="CQH15" s="870"/>
      <c r="CQI15" s="870"/>
      <c r="CQJ15" s="870"/>
      <c r="CQK15" s="870"/>
      <c r="CQL15" s="870"/>
      <c r="CQM15" s="870"/>
      <c r="CQN15" s="870"/>
      <c r="CQO15" s="870"/>
      <c r="CQP15" s="870"/>
      <c r="CQQ15" s="870"/>
      <c r="CQR15" s="870"/>
      <c r="CQS15" s="870"/>
      <c r="CQT15" s="870"/>
      <c r="CQU15" s="870"/>
      <c r="CQV15" s="870"/>
      <c r="CQW15" s="870"/>
      <c r="CQX15" s="870"/>
      <c r="CQY15" s="870"/>
      <c r="CQZ15" s="870"/>
      <c r="CRA15" s="870"/>
      <c r="CRB15" s="870"/>
      <c r="CRC15" s="870"/>
      <c r="CRD15" s="870"/>
      <c r="CRE15" s="870"/>
      <c r="CRF15" s="870"/>
      <c r="CRG15" s="870"/>
      <c r="CRH15" s="870"/>
      <c r="CRI15" s="870"/>
      <c r="CRJ15" s="870"/>
      <c r="CRK15" s="870"/>
      <c r="CRL15" s="870"/>
      <c r="CRM15" s="870"/>
      <c r="CRN15" s="870"/>
      <c r="CRO15" s="870"/>
      <c r="CRP15" s="870"/>
      <c r="CRQ15" s="870"/>
      <c r="CRR15" s="870"/>
      <c r="CRS15" s="870"/>
      <c r="CRT15" s="870"/>
      <c r="CRU15" s="870"/>
      <c r="CRV15" s="870"/>
      <c r="CRW15" s="870"/>
      <c r="CRX15" s="870"/>
      <c r="CRY15" s="870"/>
      <c r="CRZ15" s="870"/>
      <c r="CSA15" s="870"/>
      <c r="CSB15" s="870"/>
      <c r="CSC15" s="870"/>
      <c r="CSD15" s="870"/>
      <c r="CSE15" s="870"/>
      <c r="CSF15" s="870"/>
      <c r="CSG15" s="870"/>
      <c r="CSH15" s="870"/>
      <c r="CSI15" s="870"/>
      <c r="CSJ15" s="870"/>
      <c r="CSK15" s="870"/>
      <c r="CSL15" s="870"/>
      <c r="CSM15" s="870"/>
      <c r="CSN15" s="870"/>
      <c r="CSO15" s="870"/>
      <c r="CSP15" s="870"/>
      <c r="CSQ15" s="870"/>
      <c r="CSR15" s="870"/>
      <c r="CSS15" s="870"/>
      <c r="CST15" s="870"/>
      <c r="CSU15" s="870"/>
      <c r="CSV15" s="870"/>
      <c r="CSW15" s="870"/>
      <c r="CSX15" s="870"/>
      <c r="CSY15" s="870"/>
      <c r="CSZ15" s="870"/>
      <c r="CTA15" s="870"/>
      <c r="CTB15" s="870"/>
      <c r="CTC15" s="870"/>
      <c r="CTD15" s="870"/>
      <c r="CTE15" s="870"/>
      <c r="CTF15" s="870"/>
      <c r="CTG15" s="870"/>
      <c r="CTH15" s="870"/>
      <c r="CTI15" s="870"/>
      <c r="CTJ15" s="870"/>
      <c r="CTK15" s="870"/>
      <c r="CTL15" s="870"/>
      <c r="CTM15" s="870"/>
      <c r="CTN15" s="870"/>
      <c r="CTO15" s="870"/>
      <c r="CTP15" s="870"/>
      <c r="CTQ15" s="870"/>
      <c r="CTR15" s="870"/>
      <c r="CTS15" s="870"/>
      <c r="CTT15" s="870"/>
      <c r="CTU15" s="870"/>
      <c r="CTV15" s="870"/>
      <c r="CTW15" s="870"/>
      <c r="CTX15" s="870"/>
      <c r="CTY15" s="870"/>
      <c r="CTZ15" s="870"/>
      <c r="CUA15" s="870"/>
      <c r="CUB15" s="870"/>
      <c r="CUC15" s="870"/>
      <c r="CUD15" s="870"/>
      <c r="CUE15" s="870"/>
      <c r="CUF15" s="870"/>
      <c r="CUG15" s="870"/>
      <c r="CUH15" s="870"/>
      <c r="CUI15" s="870"/>
      <c r="CUJ15" s="870"/>
      <c r="CUK15" s="870"/>
      <c r="CUL15" s="870"/>
      <c r="CUM15" s="870"/>
      <c r="CUN15" s="870"/>
      <c r="CUO15" s="870"/>
      <c r="CUP15" s="870"/>
      <c r="CUQ15" s="870"/>
      <c r="CUR15" s="870"/>
      <c r="CUS15" s="870"/>
      <c r="CUT15" s="870"/>
      <c r="CUU15" s="870"/>
      <c r="CUV15" s="870"/>
      <c r="CUW15" s="870"/>
      <c r="CUX15" s="870"/>
      <c r="CUY15" s="870"/>
      <c r="CUZ15" s="870"/>
      <c r="CVA15" s="870"/>
      <c r="CVB15" s="870"/>
      <c r="CVC15" s="870"/>
      <c r="CVD15" s="870"/>
      <c r="CVE15" s="870"/>
      <c r="CVF15" s="870"/>
      <c r="CVG15" s="870"/>
      <c r="CVH15" s="870"/>
      <c r="CVI15" s="870"/>
      <c r="CVJ15" s="870"/>
      <c r="CVK15" s="870"/>
      <c r="CVL15" s="870"/>
      <c r="CVM15" s="870"/>
      <c r="CVN15" s="870"/>
      <c r="CVO15" s="870"/>
      <c r="CVP15" s="870"/>
      <c r="CVQ15" s="870"/>
      <c r="CVR15" s="870"/>
      <c r="CVS15" s="870"/>
      <c r="CVT15" s="870"/>
      <c r="CVU15" s="870"/>
      <c r="CVV15" s="870"/>
      <c r="CVW15" s="870"/>
      <c r="CVX15" s="870"/>
      <c r="CVY15" s="870"/>
      <c r="CVZ15" s="870"/>
      <c r="CWA15" s="870"/>
      <c r="CWB15" s="870"/>
      <c r="CWC15" s="870"/>
      <c r="CWD15" s="870"/>
      <c r="CWE15" s="870"/>
      <c r="CWF15" s="870"/>
      <c r="CWG15" s="870"/>
      <c r="CWH15" s="870"/>
      <c r="CWI15" s="870"/>
      <c r="CWJ15" s="870"/>
      <c r="CWK15" s="870"/>
      <c r="CWL15" s="870"/>
      <c r="CWM15" s="870"/>
      <c r="CWN15" s="870"/>
      <c r="CWO15" s="870"/>
      <c r="CWP15" s="870"/>
      <c r="CWQ15" s="870"/>
      <c r="CWR15" s="870"/>
      <c r="CWS15" s="870"/>
      <c r="CWT15" s="870"/>
      <c r="CWU15" s="870"/>
      <c r="CWV15" s="870"/>
      <c r="CWW15" s="870"/>
      <c r="CWX15" s="870"/>
      <c r="CWY15" s="870"/>
      <c r="CWZ15" s="870"/>
      <c r="CXA15" s="870"/>
      <c r="CXB15" s="870"/>
      <c r="CXC15" s="870"/>
      <c r="CXD15" s="870"/>
      <c r="CXE15" s="870"/>
      <c r="CXF15" s="870"/>
      <c r="CXG15" s="870"/>
      <c r="CXH15" s="870"/>
      <c r="CXI15" s="870"/>
      <c r="CXJ15" s="870"/>
      <c r="CXK15" s="870"/>
      <c r="CXL15" s="870"/>
      <c r="CXM15" s="870"/>
      <c r="CXN15" s="870"/>
      <c r="CXO15" s="870"/>
      <c r="CXP15" s="870"/>
      <c r="CXQ15" s="870"/>
      <c r="CXR15" s="870"/>
      <c r="CXS15" s="870"/>
      <c r="CXT15" s="870"/>
      <c r="CXU15" s="870"/>
      <c r="CXV15" s="870"/>
      <c r="CXW15" s="870"/>
      <c r="CXX15" s="870"/>
      <c r="CXY15" s="870"/>
      <c r="CXZ15" s="870"/>
      <c r="CYA15" s="870"/>
      <c r="CYB15" s="870"/>
      <c r="CYC15" s="870"/>
      <c r="CYD15" s="870"/>
      <c r="CYE15" s="870"/>
      <c r="CYF15" s="870"/>
      <c r="CYG15" s="870"/>
      <c r="CYH15" s="870"/>
      <c r="CYI15" s="870"/>
      <c r="CYJ15" s="870"/>
      <c r="CYK15" s="870"/>
      <c r="CYL15" s="870"/>
      <c r="CYM15" s="870"/>
      <c r="CYN15" s="870"/>
      <c r="CYO15" s="870"/>
      <c r="CYP15" s="870"/>
      <c r="CYQ15" s="870"/>
      <c r="CYR15" s="870"/>
      <c r="CYS15" s="870"/>
      <c r="CYT15" s="870"/>
      <c r="CYU15" s="870"/>
      <c r="CYV15" s="870"/>
      <c r="CYW15" s="870"/>
      <c r="CYX15" s="870"/>
      <c r="CYY15" s="870"/>
      <c r="CYZ15" s="870"/>
      <c r="CZA15" s="870"/>
      <c r="CZB15" s="870"/>
      <c r="CZC15" s="870"/>
      <c r="CZD15" s="870"/>
      <c r="CZE15" s="870"/>
      <c r="CZF15" s="870"/>
      <c r="CZG15" s="870"/>
      <c r="CZH15" s="870"/>
      <c r="CZI15" s="870"/>
      <c r="CZJ15" s="870"/>
      <c r="CZK15" s="870"/>
      <c r="CZL15" s="870"/>
      <c r="CZM15" s="870"/>
      <c r="CZN15" s="870"/>
      <c r="CZO15" s="870"/>
      <c r="CZP15" s="870"/>
      <c r="CZQ15" s="870"/>
      <c r="CZR15" s="870"/>
      <c r="CZS15" s="870"/>
      <c r="CZT15" s="870"/>
      <c r="CZU15" s="870"/>
      <c r="CZV15" s="870"/>
      <c r="CZW15" s="870"/>
      <c r="CZX15" s="870"/>
      <c r="CZY15" s="870"/>
      <c r="CZZ15" s="870"/>
      <c r="DAA15" s="870"/>
      <c r="DAB15" s="870"/>
      <c r="DAC15" s="870"/>
      <c r="DAD15" s="870"/>
      <c r="DAE15" s="870"/>
      <c r="DAF15" s="870"/>
      <c r="DAG15" s="870"/>
      <c r="DAH15" s="870"/>
      <c r="DAI15" s="870"/>
      <c r="DAJ15" s="870"/>
      <c r="DAK15" s="870"/>
      <c r="DAL15" s="870"/>
      <c r="DAM15" s="870"/>
      <c r="DAN15" s="870"/>
      <c r="DAO15" s="870"/>
      <c r="DAP15" s="870"/>
      <c r="DAQ15" s="870"/>
      <c r="DAR15" s="870"/>
      <c r="DAS15" s="870"/>
      <c r="DAT15" s="870"/>
      <c r="DAU15" s="870"/>
      <c r="DAV15" s="870"/>
      <c r="DAW15" s="870"/>
      <c r="DAX15" s="870"/>
      <c r="DAY15" s="870"/>
      <c r="DAZ15" s="870"/>
      <c r="DBA15" s="870"/>
      <c r="DBB15" s="870"/>
      <c r="DBC15" s="870"/>
      <c r="DBD15" s="870"/>
      <c r="DBE15" s="870"/>
      <c r="DBF15" s="870"/>
      <c r="DBG15" s="870"/>
      <c r="DBH15" s="870"/>
      <c r="DBI15" s="870"/>
      <c r="DBJ15" s="870"/>
      <c r="DBK15" s="870"/>
      <c r="DBL15" s="870"/>
      <c r="DBM15" s="870"/>
      <c r="DBN15" s="870"/>
      <c r="DBO15" s="870"/>
      <c r="DBP15" s="870"/>
      <c r="DBQ15" s="870"/>
      <c r="DBR15" s="870"/>
      <c r="DBS15" s="870"/>
      <c r="DBT15" s="870"/>
      <c r="DBU15" s="870"/>
      <c r="DBV15" s="870"/>
      <c r="DBW15" s="870"/>
      <c r="DBX15" s="870"/>
      <c r="DBY15" s="870"/>
      <c r="DBZ15" s="870"/>
      <c r="DCA15" s="870"/>
      <c r="DCB15" s="870"/>
      <c r="DCC15" s="870"/>
      <c r="DCD15" s="870"/>
      <c r="DCE15" s="870"/>
      <c r="DCF15" s="870"/>
      <c r="DCG15" s="870"/>
      <c r="DCH15" s="870"/>
      <c r="DCI15" s="870"/>
      <c r="DCJ15" s="870"/>
      <c r="DCK15" s="870"/>
      <c r="DCL15" s="870"/>
      <c r="DCM15" s="870"/>
      <c r="DCN15" s="870"/>
      <c r="DCO15" s="870"/>
      <c r="DCP15" s="870"/>
      <c r="DCQ15" s="870"/>
      <c r="DCR15" s="870"/>
      <c r="DCS15" s="870"/>
      <c r="DCT15" s="870"/>
      <c r="DCU15" s="870"/>
      <c r="DCV15" s="870"/>
      <c r="DCW15" s="870"/>
      <c r="DCX15" s="870"/>
      <c r="DCY15" s="870"/>
      <c r="DCZ15" s="870"/>
      <c r="DDA15" s="870"/>
      <c r="DDB15" s="870"/>
      <c r="DDC15" s="870"/>
      <c r="DDD15" s="870"/>
      <c r="DDE15" s="870"/>
      <c r="DDF15" s="870"/>
      <c r="DDG15" s="870"/>
      <c r="DDH15" s="870"/>
      <c r="DDI15" s="870"/>
      <c r="DDJ15" s="870"/>
      <c r="DDK15" s="870"/>
      <c r="DDL15" s="870"/>
      <c r="DDM15" s="870"/>
      <c r="DDN15" s="870"/>
      <c r="DDO15" s="870"/>
      <c r="DDP15" s="870"/>
      <c r="DDQ15" s="870"/>
      <c r="DDR15" s="870"/>
      <c r="DDS15" s="870"/>
      <c r="DDT15" s="870"/>
      <c r="DDU15" s="870"/>
      <c r="DDV15" s="870"/>
      <c r="DDW15" s="870"/>
      <c r="DDX15" s="870"/>
      <c r="DDY15" s="870"/>
      <c r="DDZ15" s="870"/>
      <c r="DEA15" s="870"/>
      <c r="DEB15" s="870"/>
      <c r="DEC15" s="870"/>
      <c r="DED15" s="870"/>
      <c r="DEE15" s="870"/>
      <c r="DEF15" s="870"/>
      <c r="DEG15" s="870"/>
      <c r="DEH15" s="870"/>
      <c r="DEI15" s="870"/>
      <c r="DEJ15" s="870"/>
      <c r="DEK15" s="870"/>
      <c r="DEL15" s="870"/>
      <c r="DEM15" s="870"/>
      <c r="DEN15" s="870"/>
      <c r="DEO15" s="870"/>
      <c r="DEP15" s="870"/>
      <c r="DEQ15" s="870"/>
      <c r="DER15" s="870"/>
      <c r="DES15" s="870"/>
      <c r="DET15" s="870"/>
      <c r="DEU15" s="870"/>
      <c r="DEV15" s="870"/>
      <c r="DEW15" s="870"/>
      <c r="DEX15" s="870"/>
      <c r="DEY15" s="870"/>
      <c r="DEZ15" s="870"/>
      <c r="DFA15" s="870"/>
      <c r="DFB15" s="870"/>
      <c r="DFC15" s="870"/>
      <c r="DFD15" s="870"/>
      <c r="DFE15" s="870"/>
      <c r="DFF15" s="870"/>
      <c r="DFG15" s="870"/>
      <c r="DFH15" s="870"/>
      <c r="DFI15" s="870"/>
      <c r="DFJ15" s="870"/>
      <c r="DFK15" s="870"/>
      <c r="DFL15" s="870"/>
      <c r="DFM15" s="870"/>
      <c r="DFN15" s="870"/>
      <c r="DFO15" s="870"/>
      <c r="DFP15" s="870"/>
      <c r="DFQ15" s="870"/>
      <c r="DFR15" s="870"/>
      <c r="DFS15" s="870"/>
      <c r="DFT15" s="870"/>
      <c r="DFU15" s="870"/>
      <c r="DFV15" s="870"/>
      <c r="DFW15" s="870"/>
      <c r="DFX15" s="870"/>
      <c r="DFY15" s="870"/>
      <c r="DFZ15" s="870"/>
      <c r="DGA15" s="870"/>
      <c r="DGB15" s="870"/>
      <c r="DGC15" s="870"/>
      <c r="DGD15" s="870"/>
      <c r="DGE15" s="870"/>
      <c r="DGF15" s="870"/>
      <c r="DGG15" s="870"/>
      <c r="DGH15" s="870"/>
      <c r="DGI15" s="870"/>
      <c r="DGJ15" s="870"/>
      <c r="DGK15" s="870"/>
      <c r="DGL15" s="870"/>
      <c r="DGM15" s="870"/>
      <c r="DGN15" s="870"/>
      <c r="DGO15" s="870"/>
      <c r="DGP15" s="870"/>
      <c r="DGQ15" s="870"/>
      <c r="DGR15" s="870"/>
      <c r="DGS15" s="870"/>
      <c r="DGT15" s="870"/>
      <c r="DGU15" s="870"/>
      <c r="DGV15" s="870"/>
      <c r="DGW15" s="870"/>
      <c r="DGX15" s="870"/>
      <c r="DGY15" s="870"/>
      <c r="DGZ15" s="870"/>
      <c r="DHA15" s="870"/>
      <c r="DHB15" s="870"/>
      <c r="DHC15" s="870"/>
      <c r="DHD15" s="870"/>
      <c r="DHE15" s="870"/>
      <c r="DHF15" s="870"/>
      <c r="DHG15" s="870"/>
      <c r="DHH15" s="870"/>
      <c r="DHI15" s="870"/>
      <c r="DHJ15" s="870"/>
      <c r="DHK15" s="870"/>
      <c r="DHL15" s="870"/>
      <c r="DHM15" s="870"/>
      <c r="DHN15" s="870"/>
      <c r="DHO15" s="870"/>
      <c r="DHP15" s="870"/>
      <c r="DHQ15" s="870"/>
      <c r="DHR15" s="870"/>
      <c r="DHS15" s="870"/>
      <c r="DHT15" s="870"/>
      <c r="DHU15" s="870"/>
      <c r="DHV15" s="870"/>
      <c r="DHW15" s="870"/>
      <c r="DHX15" s="870"/>
      <c r="DHY15" s="870"/>
      <c r="DHZ15" s="870"/>
      <c r="DIA15" s="870"/>
      <c r="DIB15" s="870"/>
      <c r="DIC15" s="870"/>
      <c r="DID15" s="870"/>
      <c r="DIE15" s="870"/>
      <c r="DIF15" s="870"/>
      <c r="DIG15" s="870"/>
      <c r="DIH15" s="870"/>
      <c r="DII15" s="870"/>
      <c r="DIJ15" s="870"/>
      <c r="DIK15" s="870"/>
      <c r="DIL15" s="870"/>
      <c r="DIM15" s="870"/>
      <c r="DIN15" s="870"/>
      <c r="DIO15" s="870"/>
      <c r="DIP15" s="870"/>
      <c r="DIQ15" s="870"/>
      <c r="DIR15" s="870"/>
      <c r="DIS15" s="870"/>
      <c r="DIT15" s="870"/>
      <c r="DIU15" s="870"/>
      <c r="DIV15" s="870"/>
      <c r="DIW15" s="870"/>
      <c r="DIX15" s="870"/>
      <c r="DIY15" s="870"/>
      <c r="DIZ15" s="870"/>
      <c r="DJA15" s="870"/>
      <c r="DJB15" s="870"/>
      <c r="DJC15" s="870"/>
      <c r="DJD15" s="870"/>
      <c r="DJE15" s="870"/>
      <c r="DJF15" s="870"/>
      <c r="DJG15" s="870"/>
      <c r="DJH15" s="870"/>
      <c r="DJI15" s="870"/>
      <c r="DJJ15" s="870"/>
      <c r="DJK15" s="870"/>
      <c r="DJL15" s="870"/>
      <c r="DJM15" s="870"/>
      <c r="DJN15" s="870"/>
      <c r="DJO15" s="870"/>
      <c r="DJP15" s="870"/>
      <c r="DJQ15" s="870"/>
      <c r="DJR15" s="870"/>
      <c r="DJS15" s="870"/>
      <c r="DJT15" s="870"/>
      <c r="DJU15" s="870"/>
      <c r="DJV15" s="870"/>
      <c r="DJW15" s="870"/>
      <c r="DJX15" s="870"/>
      <c r="DJY15" s="870"/>
      <c r="DJZ15" s="870"/>
      <c r="DKA15" s="870"/>
      <c r="DKB15" s="870"/>
      <c r="DKC15" s="870"/>
      <c r="DKD15" s="870"/>
      <c r="DKE15" s="870"/>
      <c r="DKF15" s="870"/>
      <c r="DKG15" s="870"/>
      <c r="DKH15" s="870"/>
      <c r="DKI15" s="870"/>
      <c r="DKJ15" s="870"/>
      <c r="DKK15" s="870"/>
      <c r="DKL15" s="870"/>
      <c r="DKM15" s="870"/>
      <c r="DKN15" s="870"/>
      <c r="DKO15" s="870"/>
      <c r="DKP15" s="870"/>
      <c r="DKQ15" s="870"/>
      <c r="DKR15" s="870"/>
      <c r="DKS15" s="870"/>
      <c r="DKT15" s="870"/>
      <c r="DKU15" s="870"/>
      <c r="DKV15" s="870"/>
      <c r="DKW15" s="870"/>
      <c r="DKX15" s="870"/>
      <c r="DKY15" s="870"/>
      <c r="DKZ15" s="870"/>
      <c r="DLA15" s="870"/>
      <c r="DLB15" s="870"/>
      <c r="DLC15" s="870"/>
      <c r="DLD15" s="870"/>
      <c r="DLE15" s="870"/>
      <c r="DLF15" s="870"/>
      <c r="DLG15" s="870"/>
      <c r="DLH15" s="870"/>
      <c r="DLI15" s="870"/>
      <c r="DLJ15" s="870"/>
      <c r="DLK15" s="870"/>
      <c r="DLL15" s="870"/>
      <c r="DLM15" s="870"/>
      <c r="DLN15" s="870"/>
      <c r="DLO15" s="870"/>
      <c r="DLP15" s="870"/>
      <c r="DLQ15" s="870"/>
      <c r="DLR15" s="870"/>
      <c r="DLS15" s="870"/>
      <c r="DLT15" s="870"/>
      <c r="DLU15" s="870"/>
      <c r="DLV15" s="870"/>
      <c r="DLW15" s="870"/>
      <c r="DLX15" s="870"/>
      <c r="DLY15" s="870"/>
      <c r="DLZ15" s="870"/>
      <c r="DMA15" s="870"/>
      <c r="DMB15" s="870"/>
      <c r="DMC15" s="870"/>
      <c r="DMD15" s="870"/>
      <c r="DME15" s="870"/>
      <c r="DMF15" s="870"/>
      <c r="DMG15" s="870"/>
      <c r="DMH15" s="870"/>
      <c r="DMI15" s="870"/>
      <c r="DMJ15" s="870"/>
      <c r="DMK15" s="870"/>
      <c r="DML15" s="870"/>
      <c r="DMM15" s="870"/>
      <c r="DMN15" s="870"/>
      <c r="DMO15" s="870"/>
      <c r="DMP15" s="870"/>
      <c r="DMQ15" s="870"/>
      <c r="DMR15" s="870"/>
      <c r="DMS15" s="870"/>
      <c r="DMT15" s="870"/>
      <c r="DMU15" s="870"/>
      <c r="DMV15" s="870"/>
      <c r="DMW15" s="870"/>
      <c r="DMX15" s="870"/>
      <c r="DMY15" s="870"/>
      <c r="DMZ15" s="870"/>
      <c r="DNA15" s="870"/>
      <c r="DNB15" s="870"/>
      <c r="DNC15" s="870"/>
      <c r="DND15" s="870"/>
      <c r="DNE15" s="870"/>
      <c r="DNF15" s="870"/>
      <c r="DNG15" s="870"/>
      <c r="DNH15" s="870"/>
      <c r="DNI15" s="870"/>
      <c r="DNJ15" s="870"/>
      <c r="DNK15" s="870"/>
      <c r="DNL15" s="870"/>
      <c r="DNM15" s="870"/>
      <c r="DNN15" s="870"/>
      <c r="DNO15" s="870"/>
      <c r="DNP15" s="870"/>
      <c r="DNQ15" s="870"/>
      <c r="DNR15" s="870"/>
      <c r="DNS15" s="870"/>
      <c r="DNT15" s="870"/>
      <c r="DNU15" s="870"/>
      <c r="DNV15" s="870"/>
      <c r="DNW15" s="870"/>
      <c r="DNX15" s="870"/>
      <c r="DNY15" s="870"/>
      <c r="DNZ15" s="870"/>
      <c r="DOA15" s="870"/>
      <c r="DOB15" s="870"/>
      <c r="DOC15" s="870"/>
      <c r="DOD15" s="870"/>
      <c r="DOE15" s="870"/>
      <c r="DOF15" s="870"/>
      <c r="DOG15" s="870"/>
      <c r="DOH15" s="870"/>
      <c r="DOI15" s="870"/>
      <c r="DOJ15" s="870"/>
      <c r="DOK15" s="870"/>
      <c r="DOL15" s="870"/>
      <c r="DOM15" s="870"/>
      <c r="DON15" s="870"/>
      <c r="DOO15" s="870"/>
      <c r="DOP15" s="870"/>
      <c r="DOQ15" s="870"/>
      <c r="DOR15" s="870"/>
      <c r="DOS15" s="870"/>
      <c r="DOT15" s="870"/>
      <c r="DOU15" s="870"/>
      <c r="DOV15" s="870"/>
      <c r="DOW15" s="870"/>
      <c r="DOX15" s="870"/>
      <c r="DOY15" s="870"/>
      <c r="DOZ15" s="870"/>
      <c r="DPA15" s="870"/>
      <c r="DPB15" s="870"/>
      <c r="DPC15" s="870"/>
      <c r="DPD15" s="870"/>
      <c r="DPE15" s="870"/>
      <c r="DPF15" s="870"/>
      <c r="DPG15" s="870"/>
      <c r="DPH15" s="870"/>
      <c r="DPI15" s="870"/>
      <c r="DPJ15" s="870"/>
      <c r="DPK15" s="870"/>
      <c r="DPL15" s="870"/>
      <c r="DPM15" s="870"/>
      <c r="DPN15" s="870"/>
      <c r="DPO15" s="870"/>
      <c r="DPP15" s="870"/>
      <c r="DPQ15" s="870"/>
      <c r="DPR15" s="870"/>
      <c r="DPS15" s="870"/>
      <c r="DPT15" s="870"/>
      <c r="DPU15" s="870"/>
      <c r="DPV15" s="870"/>
      <c r="DPW15" s="870"/>
      <c r="DPX15" s="870"/>
      <c r="DPY15" s="870"/>
      <c r="DPZ15" s="870"/>
      <c r="DQA15" s="870"/>
      <c r="DQB15" s="870"/>
      <c r="DQC15" s="870"/>
      <c r="DQD15" s="870"/>
      <c r="DQE15" s="870"/>
      <c r="DQF15" s="870"/>
      <c r="DQG15" s="870"/>
      <c r="DQH15" s="870"/>
      <c r="DQI15" s="870"/>
      <c r="DQJ15" s="870"/>
      <c r="DQK15" s="870"/>
      <c r="DQL15" s="870"/>
      <c r="DQM15" s="870"/>
      <c r="DQN15" s="870"/>
      <c r="DQO15" s="870"/>
      <c r="DQP15" s="870"/>
      <c r="DQQ15" s="870"/>
      <c r="DQR15" s="870"/>
      <c r="DQS15" s="870"/>
      <c r="DQT15" s="870"/>
      <c r="DQU15" s="870"/>
      <c r="DQV15" s="870"/>
      <c r="DQW15" s="870"/>
      <c r="DQX15" s="870"/>
      <c r="DQY15" s="870"/>
      <c r="DQZ15" s="870"/>
      <c r="DRA15" s="870"/>
      <c r="DRB15" s="870"/>
      <c r="DRC15" s="870"/>
      <c r="DRD15" s="870"/>
      <c r="DRE15" s="870"/>
      <c r="DRF15" s="870"/>
      <c r="DRG15" s="870"/>
      <c r="DRH15" s="870"/>
      <c r="DRI15" s="870"/>
      <c r="DRJ15" s="870"/>
      <c r="DRK15" s="870"/>
      <c r="DRL15" s="870"/>
      <c r="DRM15" s="870"/>
      <c r="DRN15" s="870"/>
      <c r="DRO15" s="870"/>
      <c r="DRP15" s="870"/>
      <c r="DRQ15" s="870"/>
      <c r="DRR15" s="870"/>
      <c r="DRS15" s="870"/>
      <c r="DRT15" s="870"/>
      <c r="DRU15" s="870"/>
      <c r="DRV15" s="870"/>
      <c r="DRW15" s="870"/>
      <c r="DRX15" s="870"/>
      <c r="DRY15" s="870"/>
      <c r="DRZ15" s="870"/>
      <c r="DSA15" s="870"/>
      <c r="DSB15" s="870"/>
      <c r="DSC15" s="870"/>
      <c r="DSD15" s="870"/>
      <c r="DSE15" s="870"/>
      <c r="DSF15" s="870"/>
      <c r="DSG15" s="870"/>
      <c r="DSH15" s="870"/>
      <c r="DSI15" s="870"/>
      <c r="DSJ15" s="870"/>
      <c r="DSK15" s="870"/>
      <c r="DSL15" s="870"/>
      <c r="DSM15" s="870"/>
      <c r="DSN15" s="870"/>
      <c r="DSO15" s="870"/>
      <c r="DSP15" s="870"/>
      <c r="DSQ15" s="870"/>
      <c r="DSR15" s="870"/>
      <c r="DSS15" s="870"/>
      <c r="DST15" s="870"/>
      <c r="DSU15" s="870"/>
      <c r="DSV15" s="870"/>
      <c r="DSW15" s="870"/>
      <c r="DSX15" s="870"/>
      <c r="DSY15" s="870"/>
      <c r="DSZ15" s="870"/>
      <c r="DTA15" s="870"/>
      <c r="DTB15" s="870"/>
      <c r="DTC15" s="870"/>
      <c r="DTD15" s="870"/>
      <c r="DTE15" s="870"/>
      <c r="DTF15" s="870"/>
      <c r="DTG15" s="870"/>
      <c r="DTH15" s="870"/>
      <c r="DTI15" s="870"/>
      <c r="DTJ15" s="870"/>
      <c r="DTK15" s="870"/>
      <c r="DTL15" s="870"/>
      <c r="DTM15" s="870"/>
      <c r="DTN15" s="870"/>
      <c r="DTO15" s="870"/>
      <c r="DTP15" s="870"/>
      <c r="DTQ15" s="870"/>
      <c r="DTR15" s="870"/>
      <c r="DTS15" s="870"/>
      <c r="DTT15" s="870"/>
      <c r="DTU15" s="870"/>
      <c r="DTV15" s="870"/>
      <c r="DTW15" s="870"/>
      <c r="DTX15" s="870"/>
      <c r="DTY15" s="870"/>
      <c r="DTZ15" s="870"/>
      <c r="DUA15" s="870"/>
      <c r="DUB15" s="870"/>
      <c r="DUC15" s="870"/>
      <c r="DUD15" s="870"/>
      <c r="DUE15" s="870"/>
      <c r="DUF15" s="870"/>
      <c r="DUG15" s="870"/>
      <c r="DUH15" s="870"/>
      <c r="DUI15" s="870"/>
      <c r="DUJ15" s="870"/>
      <c r="DUK15" s="870"/>
      <c r="DUL15" s="870"/>
      <c r="DUM15" s="870"/>
      <c r="DUN15" s="870"/>
      <c r="DUO15" s="870"/>
      <c r="DUP15" s="870"/>
      <c r="DUQ15" s="870"/>
      <c r="DUR15" s="870"/>
      <c r="DUS15" s="870"/>
      <c r="DUT15" s="870"/>
      <c r="DUU15" s="870"/>
      <c r="DUV15" s="870"/>
      <c r="DUW15" s="870"/>
      <c r="DUX15" s="870"/>
      <c r="DUY15" s="870"/>
      <c r="DUZ15" s="870"/>
      <c r="DVA15" s="870"/>
      <c r="DVB15" s="870"/>
      <c r="DVC15" s="870"/>
      <c r="DVD15" s="870"/>
      <c r="DVE15" s="870"/>
      <c r="DVF15" s="870"/>
      <c r="DVG15" s="870"/>
      <c r="DVH15" s="870"/>
      <c r="DVI15" s="870"/>
      <c r="DVJ15" s="870"/>
      <c r="DVK15" s="870"/>
      <c r="DVL15" s="870"/>
      <c r="DVM15" s="870"/>
      <c r="DVN15" s="870"/>
      <c r="DVO15" s="870"/>
      <c r="DVP15" s="870"/>
      <c r="DVQ15" s="870"/>
      <c r="DVR15" s="870"/>
      <c r="DVS15" s="870"/>
      <c r="DVT15" s="870"/>
      <c r="DVU15" s="870"/>
      <c r="DVV15" s="870"/>
      <c r="DVW15" s="870"/>
      <c r="DVX15" s="870"/>
      <c r="DVY15" s="870"/>
      <c r="DVZ15" s="870"/>
      <c r="DWA15" s="870"/>
      <c r="DWB15" s="870"/>
      <c r="DWC15" s="870"/>
      <c r="DWD15" s="870"/>
      <c r="DWE15" s="870"/>
      <c r="DWF15" s="870"/>
      <c r="DWG15" s="870"/>
      <c r="DWH15" s="870"/>
      <c r="DWI15" s="870"/>
      <c r="DWJ15" s="870"/>
      <c r="DWK15" s="870"/>
      <c r="DWL15" s="870"/>
      <c r="DWM15" s="870"/>
      <c r="DWN15" s="870"/>
      <c r="DWO15" s="870"/>
      <c r="DWP15" s="870"/>
      <c r="DWQ15" s="870"/>
      <c r="DWR15" s="870"/>
      <c r="DWS15" s="870"/>
      <c r="DWT15" s="870"/>
      <c r="DWU15" s="870"/>
      <c r="DWV15" s="870"/>
      <c r="DWW15" s="870"/>
      <c r="DWX15" s="870"/>
      <c r="DWY15" s="870"/>
      <c r="DWZ15" s="870"/>
      <c r="DXA15" s="870"/>
      <c r="DXB15" s="870"/>
      <c r="DXC15" s="870"/>
      <c r="DXD15" s="870"/>
      <c r="DXE15" s="870"/>
      <c r="DXF15" s="870"/>
      <c r="DXG15" s="870"/>
      <c r="DXH15" s="870"/>
      <c r="DXI15" s="870"/>
      <c r="DXJ15" s="870"/>
      <c r="DXK15" s="870"/>
      <c r="DXL15" s="870"/>
      <c r="DXM15" s="870"/>
      <c r="DXN15" s="870"/>
      <c r="DXO15" s="870"/>
      <c r="DXP15" s="870"/>
      <c r="DXQ15" s="870"/>
      <c r="DXR15" s="870"/>
      <c r="DXS15" s="870"/>
      <c r="DXT15" s="870"/>
      <c r="DXU15" s="870"/>
      <c r="DXV15" s="870"/>
      <c r="DXW15" s="870"/>
      <c r="DXX15" s="870"/>
      <c r="DXY15" s="870"/>
      <c r="DXZ15" s="870"/>
      <c r="DYA15" s="870"/>
      <c r="DYB15" s="870"/>
      <c r="DYC15" s="870"/>
      <c r="DYD15" s="870"/>
      <c r="DYE15" s="870"/>
      <c r="DYF15" s="870"/>
      <c r="DYG15" s="870"/>
      <c r="DYH15" s="870"/>
      <c r="DYI15" s="870"/>
      <c r="DYJ15" s="870"/>
      <c r="DYK15" s="870"/>
      <c r="DYL15" s="870"/>
      <c r="DYM15" s="870"/>
      <c r="DYN15" s="870"/>
      <c r="DYO15" s="870"/>
      <c r="DYP15" s="870"/>
      <c r="DYQ15" s="870"/>
      <c r="DYR15" s="870"/>
      <c r="DYS15" s="870"/>
      <c r="DYT15" s="870"/>
      <c r="DYU15" s="870"/>
      <c r="DYV15" s="870"/>
      <c r="DYW15" s="870"/>
      <c r="DYX15" s="870"/>
      <c r="DYY15" s="870"/>
      <c r="DYZ15" s="870"/>
      <c r="DZA15" s="870"/>
      <c r="DZB15" s="870"/>
      <c r="DZC15" s="870"/>
      <c r="DZD15" s="870"/>
      <c r="DZE15" s="870"/>
      <c r="DZF15" s="870"/>
      <c r="DZG15" s="870"/>
      <c r="DZH15" s="870"/>
      <c r="DZI15" s="870"/>
      <c r="DZJ15" s="870"/>
      <c r="DZK15" s="870"/>
      <c r="DZL15" s="870"/>
      <c r="DZM15" s="870"/>
      <c r="DZN15" s="870"/>
      <c r="DZO15" s="870"/>
      <c r="DZP15" s="870"/>
      <c r="DZQ15" s="870"/>
      <c r="DZR15" s="870"/>
      <c r="DZS15" s="870"/>
      <c r="DZT15" s="870"/>
      <c r="DZU15" s="870"/>
      <c r="DZV15" s="870"/>
      <c r="DZW15" s="870"/>
      <c r="DZX15" s="870"/>
      <c r="DZY15" s="870"/>
      <c r="DZZ15" s="870"/>
      <c r="EAA15" s="870"/>
      <c r="EAB15" s="870"/>
      <c r="EAC15" s="870"/>
      <c r="EAD15" s="870"/>
      <c r="EAE15" s="870"/>
      <c r="EAF15" s="870"/>
      <c r="EAG15" s="870"/>
      <c r="EAH15" s="870"/>
      <c r="EAI15" s="870"/>
      <c r="EAJ15" s="870"/>
      <c r="EAK15" s="870"/>
      <c r="EAL15" s="870"/>
      <c r="EAM15" s="870"/>
      <c r="EAN15" s="870"/>
      <c r="EAO15" s="870"/>
      <c r="EAP15" s="870"/>
      <c r="EAQ15" s="870"/>
      <c r="EAR15" s="870"/>
      <c r="EAS15" s="870"/>
      <c r="EAT15" s="870"/>
      <c r="EAU15" s="870"/>
      <c r="EAV15" s="870"/>
      <c r="EAW15" s="870"/>
      <c r="EAX15" s="870"/>
      <c r="EAY15" s="870"/>
      <c r="EAZ15" s="870"/>
      <c r="EBA15" s="870"/>
      <c r="EBB15" s="870"/>
      <c r="EBC15" s="870"/>
      <c r="EBD15" s="870"/>
      <c r="EBE15" s="870"/>
      <c r="EBF15" s="870"/>
      <c r="EBG15" s="870"/>
      <c r="EBH15" s="870"/>
      <c r="EBI15" s="870"/>
      <c r="EBJ15" s="870"/>
      <c r="EBK15" s="870"/>
      <c r="EBL15" s="870"/>
      <c r="EBM15" s="870"/>
      <c r="EBN15" s="870"/>
      <c r="EBO15" s="870"/>
      <c r="EBP15" s="870"/>
      <c r="EBQ15" s="870"/>
      <c r="EBR15" s="870"/>
      <c r="EBS15" s="870"/>
      <c r="EBT15" s="870"/>
      <c r="EBU15" s="870"/>
      <c r="EBV15" s="870"/>
      <c r="EBW15" s="870"/>
      <c r="EBX15" s="870"/>
      <c r="EBY15" s="870"/>
      <c r="EBZ15" s="870"/>
      <c r="ECA15" s="870"/>
      <c r="ECB15" s="870"/>
      <c r="ECC15" s="870"/>
      <c r="ECD15" s="870"/>
      <c r="ECE15" s="870"/>
      <c r="ECF15" s="870"/>
      <c r="ECG15" s="870"/>
      <c r="ECH15" s="870"/>
      <c r="ECI15" s="870"/>
      <c r="ECJ15" s="870"/>
      <c r="ECK15" s="870"/>
      <c r="ECL15" s="870"/>
      <c r="ECM15" s="870"/>
      <c r="ECN15" s="870"/>
      <c r="ECO15" s="870"/>
      <c r="ECP15" s="870"/>
      <c r="ECQ15" s="870"/>
      <c r="ECR15" s="870"/>
      <c r="ECS15" s="870"/>
      <c r="ECT15" s="870"/>
      <c r="ECU15" s="870"/>
      <c r="ECV15" s="870"/>
      <c r="ECW15" s="870"/>
      <c r="ECX15" s="870"/>
      <c r="ECY15" s="870"/>
      <c r="ECZ15" s="870"/>
      <c r="EDA15" s="870"/>
      <c r="EDB15" s="870"/>
      <c r="EDC15" s="870"/>
      <c r="EDD15" s="870"/>
      <c r="EDE15" s="870"/>
      <c r="EDF15" s="870"/>
      <c r="EDG15" s="870"/>
      <c r="EDH15" s="870"/>
      <c r="EDI15" s="870"/>
      <c r="EDJ15" s="870"/>
      <c r="EDK15" s="870"/>
      <c r="EDL15" s="870"/>
      <c r="EDM15" s="870"/>
      <c r="EDN15" s="870"/>
      <c r="EDO15" s="870"/>
      <c r="EDP15" s="870"/>
      <c r="EDQ15" s="870"/>
      <c r="EDR15" s="870"/>
      <c r="EDS15" s="870"/>
      <c r="EDT15" s="870"/>
      <c r="EDU15" s="870"/>
      <c r="EDV15" s="870"/>
      <c r="EDW15" s="870"/>
      <c r="EDX15" s="870"/>
      <c r="EDY15" s="870"/>
      <c r="EDZ15" s="870"/>
      <c r="EEA15" s="870"/>
      <c r="EEB15" s="870"/>
      <c r="EEC15" s="870"/>
      <c r="EED15" s="870"/>
      <c r="EEE15" s="870"/>
      <c r="EEF15" s="870"/>
      <c r="EEG15" s="870"/>
      <c r="EEH15" s="870"/>
      <c r="EEI15" s="870"/>
      <c r="EEJ15" s="870"/>
      <c r="EEK15" s="870"/>
      <c r="EEL15" s="870"/>
      <c r="EEM15" s="870"/>
      <c r="EEN15" s="870"/>
      <c r="EEO15" s="870"/>
      <c r="EEP15" s="870"/>
      <c r="EEQ15" s="870"/>
      <c r="EER15" s="870"/>
      <c r="EES15" s="870"/>
      <c r="EET15" s="870"/>
      <c r="EEU15" s="870"/>
      <c r="EEV15" s="870"/>
      <c r="EEW15" s="870"/>
      <c r="EEX15" s="870"/>
      <c r="EEY15" s="870"/>
      <c r="EEZ15" s="870"/>
      <c r="EFA15" s="870"/>
      <c r="EFB15" s="870"/>
      <c r="EFC15" s="870"/>
      <c r="EFD15" s="870"/>
      <c r="EFE15" s="870"/>
      <c r="EFF15" s="870"/>
      <c r="EFG15" s="870"/>
      <c r="EFH15" s="870"/>
      <c r="EFI15" s="870"/>
      <c r="EFJ15" s="870"/>
      <c r="EFK15" s="870"/>
      <c r="EFL15" s="870"/>
      <c r="EFM15" s="870"/>
      <c r="EFN15" s="870"/>
      <c r="EFO15" s="870"/>
      <c r="EFP15" s="870"/>
      <c r="EFQ15" s="870"/>
      <c r="EFR15" s="870"/>
      <c r="EFS15" s="870"/>
      <c r="EFT15" s="870"/>
      <c r="EFU15" s="870"/>
      <c r="EFV15" s="870"/>
      <c r="EFW15" s="870"/>
      <c r="EFX15" s="870"/>
      <c r="EFY15" s="870"/>
      <c r="EFZ15" s="870"/>
      <c r="EGA15" s="870"/>
      <c r="EGB15" s="870"/>
      <c r="EGC15" s="870"/>
      <c r="EGD15" s="870"/>
      <c r="EGE15" s="870"/>
      <c r="EGF15" s="870"/>
      <c r="EGG15" s="870"/>
      <c r="EGH15" s="870"/>
      <c r="EGI15" s="870"/>
      <c r="EGJ15" s="870"/>
      <c r="EGK15" s="870"/>
      <c r="EGL15" s="870"/>
      <c r="EGM15" s="870"/>
      <c r="EGN15" s="870"/>
      <c r="EGO15" s="870"/>
      <c r="EGP15" s="870"/>
      <c r="EGQ15" s="870"/>
      <c r="EGR15" s="870"/>
      <c r="EGS15" s="870"/>
      <c r="EGT15" s="870"/>
      <c r="EGU15" s="870"/>
      <c r="EGV15" s="870"/>
      <c r="EGW15" s="870"/>
      <c r="EGX15" s="870"/>
      <c r="EGY15" s="870"/>
      <c r="EGZ15" s="870"/>
      <c r="EHA15" s="870"/>
      <c r="EHB15" s="870"/>
      <c r="EHC15" s="870"/>
      <c r="EHD15" s="870"/>
      <c r="EHE15" s="870"/>
      <c r="EHF15" s="870"/>
      <c r="EHG15" s="870"/>
      <c r="EHH15" s="870"/>
      <c r="EHI15" s="870"/>
      <c r="EHJ15" s="870"/>
      <c r="EHK15" s="870"/>
      <c r="EHL15" s="870"/>
      <c r="EHM15" s="870"/>
      <c r="EHN15" s="870"/>
      <c r="EHO15" s="870"/>
      <c r="EHP15" s="870"/>
      <c r="EHQ15" s="870"/>
      <c r="EHR15" s="870"/>
      <c r="EHS15" s="870"/>
      <c r="EHT15" s="870"/>
      <c r="EHU15" s="870"/>
      <c r="EHV15" s="870"/>
      <c r="EHW15" s="870"/>
      <c r="EHX15" s="870"/>
      <c r="EHY15" s="870"/>
      <c r="EHZ15" s="870"/>
      <c r="EIA15" s="870"/>
      <c r="EIB15" s="870"/>
      <c r="EIC15" s="870"/>
      <c r="EID15" s="870"/>
      <c r="EIE15" s="870"/>
      <c r="EIF15" s="870"/>
      <c r="EIG15" s="870"/>
      <c r="EIH15" s="870"/>
      <c r="EII15" s="870"/>
      <c r="EIJ15" s="870"/>
      <c r="EIK15" s="870"/>
      <c r="EIL15" s="870"/>
      <c r="EIM15" s="870"/>
      <c r="EIN15" s="870"/>
      <c r="EIO15" s="870"/>
      <c r="EIP15" s="870"/>
      <c r="EIQ15" s="870"/>
      <c r="EIR15" s="870"/>
      <c r="EIS15" s="870"/>
      <c r="EIT15" s="870"/>
      <c r="EIU15" s="870"/>
      <c r="EIV15" s="870"/>
      <c r="EIW15" s="870"/>
      <c r="EIX15" s="870"/>
      <c r="EIY15" s="870"/>
      <c r="EIZ15" s="870"/>
      <c r="EJA15" s="870"/>
      <c r="EJB15" s="870"/>
      <c r="EJC15" s="870"/>
      <c r="EJD15" s="870"/>
      <c r="EJE15" s="870"/>
      <c r="EJF15" s="870"/>
      <c r="EJG15" s="870"/>
      <c r="EJH15" s="870"/>
      <c r="EJI15" s="870"/>
      <c r="EJJ15" s="870"/>
      <c r="EJK15" s="870"/>
      <c r="EJL15" s="870"/>
      <c r="EJM15" s="870"/>
      <c r="EJN15" s="870"/>
      <c r="EJO15" s="870"/>
      <c r="EJP15" s="870"/>
      <c r="EJQ15" s="870"/>
      <c r="EJR15" s="870"/>
      <c r="EJS15" s="870"/>
      <c r="EJT15" s="870"/>
      <c r="EJU15" s="870"/>
      <c r="EJV15" s="870"/>
      <c r="EJW15" s="870"/>
      <c r="EJX15" s="870"/>
      <c r="EJY15" s="870"/>
      <c r="EJZ15" s="870"/>
      <c r="EKA15" s="870"/>
      <c r="EKB15" s="870"/>
      <c r="EKC15" s="870"/>
      <c r="EKD15" s="870"/>
      <c r="EKE15" s="870"/>
      <c r="EKF15" s="870"/>
      <c r="EKG15" s="870"/>
      <c r="EKH15" s="870"/>
      <c r="EKI15" s="870"/>
      <c r="EKJ15" s="870"/>
      <c r="EKK15" s="870"/>
      <c r="EKL15" s="870"/>
      <c r="EKM15" s="870"/>
      <c r="EKN15" s="870"/>
      <c r="EKO15" s="870"/>
      <c r="EKP15" s="870"/>
      <c r="EKQ15" s="870"/>
      <c r="EKR15" s="870"/>
      <c r="EKS15" s="870"/>
      <c r="EKT15" s="870"/>
      <c r="EKU15" s="870"/>
      <c r="EKV15" s="870"/>
      <c r="EKW15" s="870"/>
      <c r="EKX15" s="870"/>
      <c r="EKY15" s="870"/>
      <c r="EKZ15" s="870"/>
      <c r="ELA15" s="870"/>
      <c r="ELB15" s="870"/>
      <c r="ELC15" s="870"/>
      <c r="ELD15" s="870"/>
      <c r="ELE15" s="870"/>
      <c r="ELF15" s="870"/>
      <c r="ELG15" s="870"/>
      <c r="ELH15" s="870"/>
      <c r="ELI15" s="870"/>
      <c r="ELJ15" s="870"/>
      <c r="ELK15" s="870"/>
      <c r="ELL15" s="870"/>
      <c r="ELM15" s="870"/>
      <c r="ELN15" s="870"/>
      <c r="ELO15" s="870"/>
      <c r="ELP15" s="870"/>
      <c r="ELQ15" s="870"/>
      <c r="ELR15" s="870"/>
      <c r="ELS15" s="870"/>
      <c r="ELT15" s="870"/>
      <c r="ELU15" s="870"/>
      <c r="ELV15" s="870"/>
      <c r="ELW15" s="870"/>
      <c r="ELX15" s="870"/>
      <c r="ELY15" s="870"/>
      <c r="ELZ15" s="870"/>
      <c r="EMA15" s="870"/>
      <c r="EMB15" s="870"/>
      <c r="EMC15" s="870"/>
      <c r="EMD15" s="870"/>
      <c r="EME15" s="870"/>
      <c r="EMF15" s="870"/>
      <c r="EMG15" s="870"/>
      <c r="EMH15" s="870"/>
      <c r="EMI15" s="870"/>
      <c r="EMJ15" s="870"/>
      <c r="EMK15" s="870"/>
      <c r="EML15" s="870"/>
      <c r="EMM15" s="870"/>
      <c r="EMN15" s="870"/>
      <c r="EMO15" s="870"/>
      <c r="EMP15" s="870"/>
      <c r="EMQ15" s="870"/>
      <c r="EMR15" s="870"/>
      <c r="EMS15" s="870"/>
      <c r="EMT15" s="870"/>
      <c r="EMU15" s="870"/>
      <c r="EMV15" s="870"/>
      <c r="EMW15" s="870"/>
      <c r="EMX15" s="870"/>
      <c r="EMY15" s="870"/>
      <c r="EMZ15" s="870"/>
      <c r="ENA15" s="870"/>
      <c r="ENB15" s="870"/>
      <c r="ENC15" s="870"/>
      <c r="END15" s="870"/>
      <c r="ENE15" s="870"/>
      <c r="ENF15" s="870"/>
      <c r="ENG15" s="870"/>
      <c r="ENH15" s="870"/>
      <c r="ENI15" s="870"/>
      <c r="ENJ15" s="870"/>
      <c r="ENK15" s="870"/>
      <c r="ENL15" s="870"/>
      <c r="ENM15" s="870"/>
      <c r="ENN15" s="870"/>
      <c r="ENO15" s="870"/>
      <c r="ENP15" s="870"/>
      <c r="ENQ15" s="870"/>
      <c r="ENR15" s="870"/>
      <c r="ENS15" s="870"/>
      <c r="ENT15" s="870"/>
      <c r="ENU15" s="870"/>
      <c r="ENV15" s="870"/>
      <c r="ENW15" s="870"/>
      <c r="ENX15" s="870"/>
      <c r="ENY15" s="870"/>
      <c r="ENZ15" s="870"/>
      <c r="EOA15" s="870"/>
      <c r="EOB15" s="870"/>
      <c r="EOC15" s="870"/>
      <c r="EOD15" s="870"/>
      <c r="EOE15" s="870"/>
      <c r="EOF15" s="870"/>
      <c r="EOG15" s="870"/>
      <c r="EOH15" s="870"/>
      <c r="EOI15" s="870"/>
      <c r="EOJ15" s="870"/>
      <c r="EOK15" s="870"/>
      <c r="EOL15" s="870"/>
      <c r="EOM15" s="870"/>
      <c r="EON15" s="870"/>
      <c r="EOO15" s="870"/>
      <c r="EOP15" s="870"/>
      <c r="EOQ15" s="870"/>
      <c r="EOR15" s="870"/>
      <c r="EOS15" s="870"/>
      <c r="EOT15" s="870"/>
      <c r="EOU15" s="870"/>
      <c r="EOV15" s="870"/>
      <c r="EOW15" s="870"/>
      <c r="EOX15" s="870"/>
      <c r="EOY15" s="870"/>
      <c r="EOZ15" s="870"/>
      <c r="EPA15" s="870"/>
      <c r="EPB15" s="870"/>
      <c r="EPC15" s="870"/>
      <c r="EPD15" s="870"/>
      <c r="EPE15" s="870"/>
      <c r="EPF15" s="870"/>
      <c r="EPG15" s="870"/>
      <c r="EPH15" s="870"/>
      <c r="EPI15" s="870"/>
      <c r="EPJ15" s="870"/>
      <c r="EPK15" s="870"/>
      <c r="EPL15" s="870"/>
      <c r="EPM15" s="870"/>
      <c r="EPN15" s="870"/>
      <c r="EPO15" s="870"/>
      <c r="EPP15" s="870"/>
      <c r="EPQ15" s="870"/>
      <c r="EPR15" s="870"/>
      <c r="EPS15" s="870"/>
      <c r="EPT15" s="870"/>
      <c r="EPU15" s="870"/>
      <c r="EPV15" s="870"/>
      <c r="EPW15" s="870"/>
      <c r="EPX15" s="870"/>
      <c r="EPY15" s="870"/>
      <c r="EPZ15" s="870"/>
      <c r="EQA15" s="870"/>
      <c r="EQB15" s="870"/>
      <c r="EQC15" s="870"/>
      <c r="EQD15" s="870"/>
      <c r="EQE15" s="870"/>
      <c r="EQF15" s="870"/>
      <c r="EQG15" s="870"/>
      <c r="EQH15" s="870"/>
      <c r="EQI15" s="870"/>
      <c r="EQJ15" s="870"/>
      <c r="EQK15" s="870"/>
      <c r="EQL15" s="870"/>
      <c r="EQM15" s="870"/>
      <c r="EQN15" s="870"/>
      <c r="EQO15" s="870"/>
      <c r="EQP15" s="870"/>
      <c r="EQQ15" s="870"/>
      <c r="EQR15" s="870"/>
      <c r="EQS15" s="870"/>
      <c r="EQT15" s="870"/>
      <c r="EQU15" s="870"/>
      <c r="EQV15" s="870"/>
      <c r="EQW15" s="870"/>
      <c r="EQX15" s="870"/>
      <c r="EQY15" s="870"/>
      <c r="EQZ15" s="870"/>
      <c r="ERA15" s="870"/>
      <c r="ERB15" s="870"/>
      <c r="ERC15" s="870"/>
      <c r="ERD15" s="870"/>
      <c r="ERE15" s="870"/>
      <c r="ERF15" s="870"/>
      <c r="ERG15" s="870"/>
      <c r="ERH15" s="870"/>
      <c r="ERI15" s="870"/>
      <c r="ERJ15" s="870"/>
      <c r="ERK15" s="870"/>
      <c r="ERL15" s="870"/>
      <c r="ERM15" s="870"/>
      <c r="ERN15" s="870"/>
      <c r="ERO15" s="870"/>
      <c r="ERP15" s="870"/>
      <c r="ERQ15" s="870"/>
      <c r="ERR15" s="870"/>
      <c r="ERS15" s="870"/>
      <c r="ERT15" s="870"/>
      <c r="ERU15" s="870"/>
      <c r="ERV15" s="870"/>
      <c r="ERW15" s="870"/>
      <c r="ERX15" s="870"/>
      <c r="ERY15" s="870"/>
      <c r="ERZ15" s="870"/>
      <c r="ESA15" s="870"/>
      <c r="ESB15" s="870"/>
      <c r="ESC15" s="870"/>
      <c r="ESD15" s="870"/>
      <c r="ESE15" s="870"/>
      <c r="ESF15" s="870"/>
      <c r="ESG15" s="870"/>
      <c r="ESH15" s="870"/>
      <c r="ESI15" s="870"/>
      <c r="ESJ15" s="870"/>
      <c r="ESK15" s="870"/>
      <c r="ESL15" s="870"/>
      <c r="ESM15" s="870"/>
      <c r="ESN15" s="870"/>
      <c r="ESO15" s="870"/>
      <c r="ESP15" s="870"/>
      <c r="ESQ15" s="870"/>
      <c r="ESR15" s="870"/>
      <c r="ESS15" s="870"/>
      <c r="EST15" s="870"/>
      <c r="ESU15" s="870"/>
      <c r="ESV15" s="870"/>
      <c r="ESW15" s="870"/>
      <c r="ESX15" s="870"/>
      <c r="ESY15" s="870"/>
      <c r="ESZ15" s="870"/>
      <c r="ETA15" s="870"/>
      <c r="ETB15" s="870"/>
      <c r="ETC15" s="870"/>
      <c r="ETD15" s="870"/>
      <c r="ETE15" s="870"/>
      <c r="ETF15" s="870"/>
      <c r="ETG15" s="870"/>
      <c r="ETH15" s="870"/>
      <c r="ETI15" s="870"/>
      <c r="ETJ15" s="870"/>
      <c r="ETK15" s="870"/>
      <c r="ETL15" s="870"/>
      <c r="ETM15" s="870"/>
      <c r="ETN15" s="870"/>
      <c r="ETO15" s="870"/>
      <c r="ETP15" s="870"/>
      <c r="ETQ15" s="870"/>
      <c r="ETR15" s="870"/>
      <c r="ETS15" s="870"/>
      <c r="ETT15" s="870"/>
      <c r="ETU15" s="870"/>
      <c r="ETV15" s="870"/>
      <c r="ETW15" s="870"/>
      <c r="ETX15" s="870"/>
      <c r="ETY15" s="870"/>
      <c r="ETZ15" s="870"/>
      <c r="EUA15" s="870"/>
      <c r="EUB15" s="870"/>
      <c r="EUC15" s="870"/>
      <c r="EUD15" s="870"/>
      <c r="EUE15" s="870"/>
      <c r="EUF15" s="870"/>
      <c r="EUG15" s="870"/>
      <c r="EUH15" s="870"/>
      <c r="EUI15" s="870"/>
      <c r="EUJ15" s="870"/>
      <c r="EUK15" s="870"/>
      <c r="EUL15" s="870"/>
      <c r="EUM15" s="870"/>
      <c r="EUN15" s="870"/>
      <c r="EUO15" s="870"/>
      <c r="EUP15" s="870"/>
      <c r="EUQ15" s="870"/>
      <c r="EUR15" s="870"/>
      <c r="EUS15" s="870"/>
      <c r="EUT15" s="870"/>
      <c r="EUU15" s="870"/>
      <c r="EUV15" s="870"/>
      <c r="EUW15" s="870"/>
      <c r="EUX15" s="870"/>
      <c r="EUY15" s="870"/>
      <c r="EUZ15" s="870"/>
      <c r="EVA15" s="870"/>
      <c r="EVB15" s="870"/>
      <c r="EVC15" s="870"/>
      <c r="EVD15" s="870"/>
      <c r="EVE15" s="870"/>
      <c r="EVF15" s="870"/>
      <c r="EVG15" s="870"/>
      <c r="EVH15" s="870"/>
      <c r="EVI15" s="870"/>
      <c r="EVJ15" s="870"/>
      <c r="EVK15" s="870"/>
      <c r="EVL15" s="870"/>
      <c r="EVM15" s="870"/>
      <c r="EVN15" s="870"/>
      <c r="EVO15" s="870"/>
      <c r="EVP15" s="870"/>
      <c r="EVQ15" s="870"/>
      <c r="EVR15" s="870"/>
      <c r="EVS15" s="870"/>
      <c r="EVT15" s="870"/>
      <c r="EVU15" s="870"/>
      <c r="EVV15" s="870"/>
      <c r="EVW15" s="870"/>
      <c r="EVX15" s="870"/>
      <c r="EVY15" s="870"/>
      <c r="EVZ15" s="870"/>
      <c r="EWA15" s="870"/>
      <c r="EWB15" s="870"/>
      <c r="EWC15" s="870"/>
      <c r="EWD15" s="870"/>
      <c r="EWE15" s="870"/>
      <c r="EWF15" s="870"/>
      <c r="EWG15" s="870"/>
      <c r="EWH15" s="870"/>
      <c r="EWI15" s="870"/>
      <c r="EWJ15" s="870"/>
      <c r="EWK15" s="870"/>
      <c r="EWL15" s="870"/>
      <c r="EWM15" s="870"/>
      <c r="EWN15" s="870"/>
      <c r="EWO15" s="870"/>
      <c r="EWP15" s="870"/>
      <c r="EWQ15" s="870"/>
      <c r="EWR15" s="870"/>
      <c r="EWS15" s="870"/>
      <c r="EWT15" s="870"/>
      <c r="EWU15" s="870"/>
      <c r="EWV15" s="870"/>
      <c r="EWW15" s="870"/>
      <c r="EWX15" s="870"/>
      <c r="EWY15" s="870"/>
      <c r="EWZ15" s="870"/>
      <c r="EXA15" s="870"/>
      <c r="EXB15" s="870"/>
      <c r="EXC15" s="870"/>
      <c r="EXD15" s="870"/>
      <c r="EXE15" s="870"/>
      <c r="EXF15" s="870"/>
      <c r="EXG15" s="870"/>
      <c r="EXH15" s="870"/>
      <c r="EXI15" s="870"/>
      <c r="EXJ15" s="870"/>
      <c r="EXK15" s="870"/>
      <c r="EXL15" s="870"/>
      <c r="EXM15" s="870"/>
      <c r="EXN15" s="870"/>
      <c r="EXO15" s="870"/>
      <c r="EXP15" s="870"/>
      <c r="EXQ15" s="870"/>
      <c r="EXR15" s="870"/>
      <c r="EXS15" s="870"/>
      <c r="EXT15" s="870"/>
      <c r="EXU15" s="870"/>
      <c r="EXV15" s="870"/>
      <c r="EXW15" s="870"/>
      <c r="EXX15" s="870"/>
      <c r="EXY15" s="870"/>
      <c r="EXZ15" s="870"/>
      <c r="EYA15" s="870"/>
      <c r="EYB15" s="870"/>
      <c r="EYC15" s="870"/>
      <c r="EYD15" s="870"/>
      <c r="EYE15" s="870"/>
      <c r="EYF15" s="870"/>
      <c r="EYG15" s="870"/>
      <c r="EYH15" s="870"/>
      <c r="EYI15" s="870"/>
      <c r="EYJ15" s="870"/>
      <c r="EYK15" s="870"/>
      <c r="EYL15" s="870"/>
      <c r="EYM15" s="870"/>
      <c r="EYN15" s="870"/>
      <c r="EYO15" s="870"/>
      <c r="EYP15" s="870"/>
      <c r="EYQ15" s="870"/>
      <c r="EYR15" s="870"/>
      <c r="EYS15" s="870"/>
      <c r="EYT15" s="870"/>
      <c r="EYU15" s="870"/>
      <c r="EYV15" s="870"/>
      <c r="EYW15" s="870"/>
      <c r="EYX15" s="870"/>
      <c r="EYY15" s="870"/>
      <c r="EYZ15" s="870"/>
      <c r="EZA15" s="870"/>
      <c r="EZB15" s="870"/>
      <c r="EZC15" s="870"/>
      <c r="EZD15" s="870"/>
      <c r="EZE15" s="870"/>
      <c r="EZF15" s="870"/>
      <c r="EZG15" s="870"/>
      <c r="EZH15" s="870"/>
      <c r="EZI15" s="870"/>
      <c r="EZJ15" s="870"/>
      <c r="EZK15" s="870"/>
      <c r="EZL15" s="870"/>
      <c r="EZM15" s="870"/>
      <c r="EZN15" s="870"/>
      <c r="EZO15" s="870"/>
      <c r="EZP15" s="870"/>
      <c r="EZQ15" s="870"/>
      <c r="EZR15" s="870"/>
      <c r="EZS15" s="870"/>
      <c r="EZT15" s="870"/>
      <c r="EZU15" s="870"/>
      <c r="EZV15" s="870"/>
      <c r="EZW15" s="870"/>
      <c r="EZX15" s="870"/>
      <c r="EZY15" s="870"/>
      <c r="EZZ15" s="870"/>
      <c r="FAA15" s="870"/>
      <c r="FAB15" s="870"/>
      <c r="FAC15" s="870"/>
      <c r="FAD15" s="870"/>
      <c r="FAE15" s="870"/>
      <c r="FAF15" s="870"/>
      <c r="FAG15" s="870"/>
      <c r="FAH15" s="870"/>
      <c r="FAI15" s="870"/>
      <c r="FAJ15" s="870"/>
      <c r="FAK15" s="870"/>
      <c r="FAL15" s="870"/>
      <c r="FAM15" s="870"/>
      <c r="FAN15" s="870"/>
      <c r="FAO15" s="870"/>
      <c r="FAP15" s="870"/>
      <c r="FAQ15" s="870"/>
      <c r="FAR15" s="870"/>
      <c r="FAS15" s="870"/>
      <c r="FAT15" s="870"/>
      <c r="FAU15" s="870"/>
      <c r="FAV15" s="870"/>
      <c r="FAW15" s="870"/>
      <c r="FAX15" s="870"/>
      <c r="FAY15" s="870"/>
      <c r="FAZ15" s="870"/>
      <c r="FBA15" s="870"/>
      <c r="FBB15" s="870"/>
      <c r="FBC15" s="870"/>
      <c r="FBD15" s="870"/>
      <c r="FBE15" s="870"/>
      <c r="FBF15" s="870"/>
      <c r="FBG15" s="870"/>
      <c r="FBH15" s="870"/>
      <c r="FBI15" s="870"/>
      <c r="FBJ15" s="870"/>
      <c r="FBK15" s="870"/>
      <c r="FBL15" s="870"/>
      <c r="FBM15" s="870"/>
      <c r="FBN15" s="870"/>
      <c r="FBO15" s="870"/>
      <c r="FBP15" s="870"/>
      <c r="FBQ15" s="870"/>
      <c r="FBR15" s="870"/>
      <c r="FBS15" s="870"/>
      <c r="FBT15" s="870"/>
      <c r="FBU15" s="870"/>
      <c r="FBV15" s="870"/>
      <c r="FBW15" s="870"/>
      <c r="FBX15" s="870"/>
      <c r="FBY15" s="870"/>
      <c r="FBZ15" s="870"/>
      <c r="FCA15" s="870"/>
      <c r="FCB15" s="870"/>
      <c r="FCC15" s="870"/>
      <c r="FCD15" s="870"/>
      <c r="FCE15" s="870"/>
      <c r="FCF15" s="870"/>
      <c r="FCG15" s="870"/>
      <c r="FCH15" s="870"/>
      <c r="FCI15" s="870"/>
      <c r="FCJ15" s="870"/>
      <c r="FCK15" s="870"/>
      <c r="FCL15" s="870"/>
      <c r="FCM15" s="870"/>
      <c r="FCN15" s="870"/>
      <c r="FCO15" s="870"/>
      <c r="FCP15" s="870"/>
      <c r="FCQ15" s="870"/>
      <c r="FCR15" s="870"/>
      <c r="FCS15" s="870"/>
      <c r="FCT15" s="870"/>
      <c r="FCU15" s="870"/>
      <c r="FCV15" s="870"/>
      <c r="FCW15" s="870"/>
      <c r="FCX15" s="870"/>
      <c r="FCY15" s="870"/>
      <c r="FCZ15" s="870"/>
      <c r="FDA15" s="870"/>
      <c r="FDB15" s="870"/>
      <c r="FDC15" s="870"/>
      <c r="FDD15" s="870"/>
      <c r="FDE15" s="870"/>
      <c r="FDF15" s="870"/>
      <c r="FDG15" s="870"/>
      <c r="FDH15" s="870"/>
      <c r="FDI15" s="870"/>
      <c r="FDJ15" s="870"/>
      <c r="FDK15" s="870"/>
      <c r="FDL15" s="870"/>
      <c r="FDM15" s="870"/>
      <c r="FDN15" s="870"/>
      <c r="FDO15" s="870"/>
      <c r="FDP15" s="870"/>
      <c r="FDQ15" s="870"/>
      <c r="FDR15" s="870"/>
      <c r="FDS15" s="870"/>
      <c r="FDT15" s="870"/>
      <c r="FDU15" s="870"/>
      <c r="FDV15" s="870"/>
      <c r="FDW15" s="870"/>
      <c r="FDX15" s="870"/>
      <c r="FDY15" s="870"/>
      <c r="FDZ15" s="870"/>
      <c r="FEA15" s="870"/>
      <c r="FEB15" s="870"/>
      <c r="FEC15" s="870"/>
      <c r="FED15" s="870"/>
      <c r="FEE15" s="870"/>
      <c r="FEF15" s="870"/>
      <c r="FEG15" s="870"/>
      <c r="FEH15" s="870"/>
      <c r="FEI15" s="870"/>
      <c r="FEJ15" s="870"/>
      <c r="FEK15" s="870"/>
      <c r="FEL15" s="870"/>
      <c r="FEM15" s="870"/>
      <c r="FEN15" s="870"/>
      <c r="FEO15" s="870"/>
      <c r="FEP15" s="870"/>
      <c r="FEQ15" s="870"/>
      <c r="FER15" s="870"/>
      <c r="FES15" s="870"/>
      <c r="FET15" s="870"/>
      <c r="FEU15" s="870"/>
      <c r="FEV15" s="870"/>
      <c r="FEW15" s="870"/>
      <c r="FEX15" s="870"/>
      <c r="FEY15" s="870"/>
      <c r="FEZ15" s="870"/>
      <c r="FFA15" s="870"/>
      <c r="FFB15" s="870"/>
      <c r="FFC15" s="870"/>
      <c r="FFD15" s="870"/>
      <c r="FFE15" s="870"/>
      <c r="FFF15" s="870"/>
      <c r="FFG15" s="870"/>
      <c r="FFH15" s="870"/>
      <c r="FFI15" s="870"/>
      <c r="FFJ15" s="870"/>
      <c r="FFK15" s="870"/>
      <c r="FFL15" s="870"/>
      <c r="FFM15" s="870"/>
      <c r="FFN15" s="870"/>
      <c r="FFO15" s="870"/>
      <c r="FFP15" s="870"/>
      <c r="FFQ15" s="870"/>
      <c r="FFR15" s="870"/>
      <c r="FFS15" s="870"/>
      <c r="FFT15" s="870"/>
      <c r="FFU15" s="870"/>
      <c r="FFV15" s="870"/>
      <c r="FFW15" s="870"/>
      <c r="FFX15" s="870"/>
      <c r="FFY15" s="870"/>
      <c r="FFZ15" s="870"/>
      <c r="FGA15" s="870"/>
      <c r="FGB15" s="870"/>
      <c r="FGC15" s="870"/>
      <c r="FGD15" s="870"/>
      <c r="FGE15" s="870"/>
      <c r="FGF15" s="870"/>
      <c r="FGG15" s="870"/>
      <c r="FGH15" s="870"/>
      <c r="FGI15" s="870"/>
      <c r="FGJ15" s="870"/>
      <c r="FGK15" s="870"/>
      <c r="FGL15" s="870"/>
      <c r="FGM15" s="870"/>
      <c r="FGN15" s="870"/>
      <c r="FGO15" s="870"/>
      <c r="FGP15" s="870"/>
      <c r="FGQ15" s="870"/>
      <c r="FGR15" s="870"/>
      <c r="FGS15" s="870"/>
      <c r="FGT15" s="870"/>
      <c r="FGU15" s="870"/>
      <c r="FGV15" s="870"/>
      <c r="FGW15" s="870"/>
      <c r="FGX15" s="870"/>
      <c r="FGY15" s="870"/>
      <c r="FGZ15" s="870"/>
      <c r="FHA15" s="870"/>
      <c r="FHB15" s="870"/>
      <c r="FHC15" s="870"/>
      <c r="FHD15" s="870"/>
      <c r="FHE15" s="870"/>
      <c r="FHF15" s="870"/>
      <c r="FHG15" s="870"/>
      <c r="FHH15" s="870"/>
      <c r="FHI15" s="870"/>
      <c r="FHJ15" s="870"/>
      <c r="FHK15" s="870"/>
      <c r="FHL15" s="870"/>
      <c r="FHM15" s="870"/>
      <c r="FHN15" s="870"/>
      <c r="FHO15" s="870"/>
      <c r="FHP15" s="870"/>
      <c r="FHQ15" s="870"/>
      <c r="FHR15" s="870"/>
      <c r="FHS15" s="870"/>
      <c r="FHT15" s="870"/>
      <c r="FHU15" s="870"/>
      <c r="FHV15" s="870"/>
      <c r="FHW15" s="870"/>
      <c r="FHX15" s="870"/>
      <c r="FHY15" s="870"/>
      <c r="FHZ15" s="870"/>
      <c r="FIA15" s="870"/>
      <c r="FIB15" s="870"/>
      <c r="FIC15" s="870"/>
      <c r="FID15" s="870"/>
      <c r="FIE15" s="870"/>
      <c r="FIF15" s="870"/>
      <c r="FIG15" s="870"/>
      <c r="FIH15" s="870"/>
      <c r="FII15" s="870"/>
      <c r="FIJ15" s="870"/>
      <c r="FIK15" s="870"/>
      <c r="FIL15" s="870"/>
      <c r="FIM15" s="870"/>
      <c r="FIN15" s="870"/>
      <c r="FIO15" s="870"/>
      <c r="FIP15" s="870"/>
      <c r="FIQ15" s="870"/>
      <c r="FIR15" s="870"/>
      <c r="FIS15" s="870"/>
      <c r="FIT15" s="870"/>
      <c r="FIU15" s="870"/>
      <c r="FIV15" s="870"/>
      <c r="FIW15" s="870"/>
      <c r="FIX15" s="870"/>
      <c r="FIY15" s="870"/>
      <c r="FIZ15" s="870"/>
      <c r="FJA15" s="870"/>
      <c r="FJB15" s="870"/>
      <c r="FJC15" s="870"/>
      <c r="FJD15" s="870"/>
      <c r="FJE15" s="870"/>
      <c r="FJF15" s="870"/>
      <c r="FJG15" s="870"/>
      <c r="FJH15" s="870"/>
      <c r="FJI15" s="870"/>
      <c r="FJJ15" s="870"/>
      <c r="FJK15" s="870"/>
      <c r="FJL15" s="870"/>
      <c r="FJM15" s="870"/>
      <c r="FJN15" s="870"/>
      <c r="FJO15" s="870"/>
      <c r="FJP15" s="870"/>
      <c r="FJQ15" s="870"/>
      <c r="FJR15" s="870"/>
      <c r="FJS15" s="870"/>
      <c r="FJT15" s="870"/>
      <c r="FJU15" s="870"/>
      <c r="FJV15" s="870"/>
      <c r="FJW15" s="870"/>
      <c r="FJX15" s="870"/>
      <c r="FJY15" s="870"/>
      <c r="FJZ15" s="870"/>
      <c r="FKA15" s="870"/>
      <c r="FKB15" s="870"/>
      <c r="FKC15" s="870"/>
      <c r="FKD15" s="870"/>
      <c r="FKE15" s="870"/>
      <c r="FKF15" s="870"/>
      <c r="FKG15" s="870"/>
      <c r="FKH15" s="870"/>
      <c r="FKI15" s="870"/>
      <c r="FKJ15" s="870"/>
      <c r="FKK15" s="870"/>
      <c r="FKL15" s="870"/>
      <c r="FKM15" s="870"/>
      <c r="FKN15" s="870"/>
      <c r="FKO15" s="870"/>
      <c r="FKP15" s="870"/>
      <c r="FKQ15" s="870"/>
      <c r="FKR15" s="870"/>
      <c r="FKS15" s="870"/>
      <c r="FKT15" s="870"/>
      <c r="FKU15" s="870"/>
      <c r="FKV15" s="870"/>
      <c r="FKW15" s="870"/>
      <c r="FKX15" s="870"/>
      <c r="FKY15" s="870"/>
      <c r="FKZ15" s="870"/>
      <c r="FLA15" s="870"/>
      <c r="FLB15" s="870"/>
      <c r="FLC15" s="870"/>
      <c r="FLD15" s="870"/>
      <c r="FLE15" s="870"/>
      <c r="FLF15" s="870"/>
      <c r="FLG15" s="870"/>
      <c r="FLH15" s="870"/>
      <c r="FLI15" s="870"/>
      <c r="FLJ15" s="870"/>
      <c r="FLK15" s="870"/>
      <c r="FLL15" s="870"/>
      <c r="FLM15" s="870"/>
      <c r="FLN15" s="870"/>
      <c r="FLO15" s="870"/>
      <c r="FLP15" s="870"/>
      <c r="FLQ15" s="870"/>
      <c r="FLR15" s="870"/>
      <c r="FLS15" s="870"/>
      <c r="FLT15" s="870"/>
      <c r="FLU15" s="870"/>
      <c r="FLV15" s="870"/>
      <c r="FLW15" s="870"/>
      <c r="FLX15" s="870"/>
      <c r="FLY15" s="870"/>
      <c r="FLZ15" s="870"/>
      <c r="FMA15" s="870"/>
      <c r="FMB15" s="870"/>
      <c r="FMC15" s="870"/>
      <c r="FMD15" s="870"/>
      <c r="FME15" s="870"/>
      <c r="FMF15" s="870"/>
      <c r="FMG15" s="870"/>
      <c r="FMH15" s="870"/>
      <c r="FMI15" s="870"/>
      <c r="FMJ15" s="870"/>
      <c r="FMK15" s="870"/>
      <c r="FML15" s="870"/>
      <c r="FMM15" s="870"/>
      <c r="FMN15" s="870"/>
      <c r="FMO15" s="870"/>
      <c r="FMP15" s="870"/>
      <c r="FMQ15" s="870"/>
      <c r="FMR15" s="870"/>
      <c r="FMS15" s="870"/>
      <c r="FMT15" s="870"/>
      <c r="FMU15" s="870"/>
      <c r="FMV15" s="870"/>
      <c r="FMW15" s="870"/>
      <c r="FMX15" s="870"/>
      <c r="FMY15" s="870"/>
      <c r="FMZ15" s="870"/>
      <c r="FNA15" s="870"/>
      <c r="FNB15" s="870"/>
      <c r="FNC15" s="870"/>
      <c r="FND15" s="870"/>
      <c r="FNE15" s="870"/>
      <c r="FNF15" s="870"/>
      <c r="FNG15" s="870"/>
      <c r="FNH15" s="870"/>
      <c r="FNI15" s="870"/>
      <c r="FNJ15" s="870"/>
      <c r="FNK15" s="870"/>
      <c r="FNL15" s="870"/>
      <c r="FNM15" s="870"/>
      <c r="FNN15" s="870"/>
      <c r="FNO15" s="870"/>
      <c r="FNP15" s="870"/>
      <c r="FNQ15" s="870"/>
      <c r="FNR15" s="870"/>
      <c r="FNS15" s="870"/>
      <c r="FNT15" s="870"/>
      <c r="FNU15" s="870"/>
      <c r="FNV15" s="870"/>
      <c r="FNW15" s="870"/>
      <c r="FNX15" s="870"/>
      <c r="FNY15" s="870"/>
      <c r="FNZ15" s="870"/>
      <c r="FOA15" s="870"/>
      <c r="FOB15" s="870"/>
      <c r="FOC15" s="870"/>
      <c r="FOD15" s="870"/>
      <c r="FOE15" s="870"/>
      <c r="FOF15" s="870"/>
      <c r="FOG15" s="870"/>
      <c r="FOH15" s="870"/>
      <c r="FOI15" s="870"/>
      <c r="FOJ15" s="870"/>
      <c r="FOK15" s="870"/>
      <c r="FOL15" s="870"/>
      <c r="FOM15" s="870"/>
      <c r="FON15" s="870"/>
      <c r="FOO15" s="870"/>
      <c r="FOP15" s="870"/>
      <c r="FOQ15" s="870"/>
      <c r="FOR15" s="870"/>
      <c r="FOS15" s="870"/>
      <c r="FOT15" s="870"/>
      <c r="FOU15" s="870"/>
      <c r="FOV15" s="870"/>
      <c r="FOW15" s="870"/>
      <c r="FOX15" s="870"/>
      <c r="FOY15" s="870"/>
      <c r="FOZ15" s="870"/>
      <c r="FPA15" s="870"/>
      <c r="FPB15" s="870"/>
      <c r="FPC15" s="870"/>
      <c r="FPD15" s="870"/>
      <c r="FPE15" s="870"/>
      <c r="FPF15" s="870"/>
      <c r="FPG15" s="870"/>
      <c r="FPH15" s="870"/>
      <c r="FPI15" s="870"/>
      <c r="FPJ15" s="870"/>
      <c r="FPK15" s="870"/>
      <c r="FPL15" s="870"/>
      <c r="FPM15" s="870"/>
      <c r="FPN15" s="870"/>
      <c r="FPO15" s="870"/>
      <c r="FPP15" s="870"/>
      <c r="FPQ15" s="870"/>
      <c r="FPR15" s="870"/>
      <c r="FPS15" s="870"/>
      <c r="FPT15" s="870"/>
      <c r="FPU15" s="870"/>
      <c r="FPV15" s="870"/>
      <c r="FPW15" s="870"/>
      <c r="FPX15" s="870"/>
      <c r="FPY15" s="870"/>
      <c r="FPZ15" s="870"/>
      <c r="FQA15" s="870"/>
      <c r="FQB15" s="870"/>
      <c r="FQC15" s="870"/>
      <c r="FQD15" s="870"/>
      <c r="FQE15" s="870"/>
      <c r="FQF15" s="870"/>
      <c r="FQG15" s="870"/>
      <c r="FQH15" s="870"/>
      <c r="FQI15" s="870"/>
      <c r="FQJ15" s="870"/>
      <c r="FQK15" s="870"/>
      <c r="FQL15" s="870"/>
      <c r="FQM15" s="870"/>
      <c r="FQN15" s="870"/>
      <c r="FQO15" s="870"/>
      <c r="FQP15" s="870"/>
      <c r="FQQ15" s="870"/>
      <c r="FQR15" s="870"/>
      <c r="FQS15" s="870"/>
      <c r="FQT15" s="870"/>
      <c r="FQU15" s="870"/>
      <c r="FQV15" s="870"/>
      <c r="FQW15" s="870"/>
      <c r="FQX15" s="870"/>
      <c r="FQY15" s="870"/>
      <c r="FQZ15" s="870"/>
      <c r="FRA15" s="870"/>
      <c r="FRB15" s="870"/>
      <c r="FRC15" s="870"/>
      <c r="FRD15" s="870"/>
      <c r="FRE15" s="870"/>
      <c r="FRF15" s="870"/>
      <c r="FRG15" s="870"/>
      <c r="FRH15" s="870"/>
      <c r="FRI15" s="870"/>
      <c r="FRJ15" s="870"/>
      <c r="FRK15" s="870"/>
      <c r="FRL15" s="870"/>
      <c r="FRM15" s="870"/>
      <c r="FRN15" s="870"/>
      <c r="FRO15" s="870"/>
      <c r="FRP15" s="870"/>
      <c r="FRQ15" s="870"/>
      <c r="FRR15" s="870"/>
      <c r="FRS15" s="870"/>
      <c r="FRT15" s="870"/>
      <c r="FRU15" s="870"/>
      <c r="FRV15" s="870"/>
      <c r="FRW15" s="870"/>
      <c r="FRX15" s="870"/>
      <c r="FRY15" s="870"/>
      <c r="FRZ15" s="870"/>
      <c r="FSA15" s="870"/>
      <c r="FSB15" s="870"/>
      <c r="FSC15" s="870"/>
      <c r="FSD15" s="870"/>
      <c r="FSE15" s="870"/>
      <c r="FSF15" s="870"/>
      <c r="FSG15" s="870"/>
      <c r="FSH15" s="870"/>
      <c r="FSI15" s="870"/>
      <c r="FSJ15" s="870"/>
      <c r="FSK15" s="870"/>
      <c r="FSL15" s="870"/>
      <c r="FSM15" s="870"/>
      <c r="FSN15" s="870"/>
      <c r="FSO15" s="870"/>
      <c r="FSP15" s="870"/>
      <c r="FSQ15" s="870"/>
      <c r="FSR15" s="870"/>
      <c r="FSS15" s="870"/>
      <c r="FST15" s="870"/>
      <c r="FSU15" s="870"/>
      <c r="FSV15" s="870"/>
      <c r="FSW15" s="870"/>
      <c r="FSX15" s="870"/>
      <c r="FSY15" s="870"/>
      <c r="FSZ15" s="870"/>
      <c r="FTA15" s="870"/>
      <c r="FTB15" s="870"/>
      <c r="FTC15" s="870"/>
      <c r="FTD15" s="870"/>
      <c r="FTE15" s="870"/>
      <c r="FTF15" s="870"/>
      <c r="FTG15" s="870"/>
      <c r="FTH15" s="870"/>
      <c r="FTI15" s="870"/>
      <c r="FTJ15" s="870"/>
      <c r="FTK15" s="870"/>
      <c r="FTL15" s="870"/>
      <c r="FTM15" s="870"/>
      <c r="FTN15" s="870"/>
      <c r="FTO15" s="870"/>
      <c r="FTP15" s="870"/>
      <c r="FTQ15" s="870"/>
      <c r="FTR15" s="870"/>
      <c r="FTS15" s="870"/>
      <c r="FTT15" s="870"/>
      <c r="FTU15" s="870"/>
      <c r="FTV15" s="870"/>
      <c r="FTW15" s="870"/>
      <c r="FTX15" s="870"/>
      <c r="FTY15" s="870"/>
      <c r="FTZ15" s="870"/>
      <c r="FUA15" s="870"/>
      <c r="FUB15" s="870"/>
      <c r="FUC15" s="870"/>
      <c r="FUD15" s="870"/>
      <c r="FUE15" s="870"/>
      <c r="FUF15" s="870"/>
      <c r="FUG15" s="870"/>
      <c r="FUH15" s="870"/>
      <c r="FUI15" s="870"/>
      <c r="FUJ15" s="870"/>
      <c r="FUK15" s="870"/>
      <c r="FUL15" s="870"/>
      <c r="FUM15" s="870"/>
      <c r="FUN15" s="870"/>
      <c r="FUO15" s="870"/>
      <c r="FUP15" s="870"/>
      <c r="FUQ15" s="870"/>
      <c r="FUR15" s="870"/>
      <c r="FUS15" s="870"/>
      <c r="FUT15" s="870"/>
      <c r="FUU15" s="870"/>
      <c r="FUV15" s="870"/>
      <c r="FUW15" s="870"/>
      <c r="FUX15" s="870"/>
      <c r="FUY15" s="870"/>
      <c r="FUZ15" s="870"/>
      <c r="FVA15" s="870"/>
      <c r="FVB15" s="870"/>
      <c r="FVC15" s="870"/>
      <c r="FVD15" s="870"/>
      <c r="FVE15" s="870"/>
      <c r="FVF15" s="870"/>
      <c r="FVG15" s="870"/>
      <c r="FVH15" s="870"/>
      <c r="FVI15" s="870"/>
      <c r="FVJ15" s="870"/>
      <c r="FVK15" s="870"/>
      <c r="FVL15" s="870"/>
      <c r="FVM15" s="870"/>
      <c r="FVN15" s="870"/>
      <c r="FVO15" s="870"/>
      <c r="FVP15" s="870"/>
      <c r="FVQ15" s="870"/>
      <c r="FVR15" s="870"/>
      <c r="FVS15" s="870"/>
      <c r="FVT15" s="870"/>
      <c r="FVU15" s="870"/>
      <c r="FVV15" s="870"/>
      <c r="FVW15" s="870"/>
      <c r="FVX15" s="870"/>
      <c r="FVY15" s="870"/>
      <c r="FVZ15" s="870"/>
      <c r="FWA15" s="870"/>
      <c r="FWB15" s="870"/>
      <c r="FWC15" s="870"/>
      <c r="FWD15" s="870"/>
      <c r="FWE15" s="870"/>
      <c r="FWF15" s="870"/>
      <c r="FWG15" s="870"/>
      <c r="FWH15" s="870"/>
      <c r="FWI15" s="870"/>
      <c r="FWJ15" s="870"/>
      <c r="FWK15" s="870"/>
      <c r="FWL15" s="870"/>
      <c r="FWM15" s="870"/>
      <c r="FWN15" s="870"/>
      <c r="FWO15" s="870"/>
      <c r="FWP15" s="870"/>
      <c r="FWQ15" s="870"/>
      <c r="FWR15" s="870"/>
      <c r="FWS15" s="870"/>
      <c r="FWT15" s="870"/>
      <c r="FWU15" s="870"/>
      <c r="FWV15" s="870"/>
      <c r="FWW15" s="870"/>
      <c r="FWX15" s="870"/>
      <c r="FWY15" s="870"/>
      <c r="FWZ15" s="870"/>
      <c r="FXA15" s="870"/>
      <c r="FXB15" s="870"/>
      <c r="FXC15" s="870"/>
      <c r="FXD15" s="870"/>
      <c r="FXE15" s="870"/>
      <c r="FXF15" s="870"/>
      <c r="FXG15" s="870"/>
      <c r="FXH15" s="870"/>
      <c r="FXI15" s="870"/>
      <c r="FXJ15" s="870"/>
      <c r="FXK15" s="870"/>
      <c r="FXL15" s="870"/>
      <c r="FXM15" s="870"/>
      <c r="FXN15" s="870"/>
      <c r="FXO15" s="870"/>
      <c r="FXP15" s="870"/>
      <c r="FXQ15" s="870"/>
      <c r="FXR15" s="870"/>
      <c r="FXS15" s="870"/>
      <c r="FXT15" s="870"/>
      <c r="FXU15" s="870"/>
      <c r="FXV15" s="870"/>
      <c r="FXW15" s="870"/>
      <c r="FXX15" s="870"/>
      <c r="FXY15" s="870"/>
      <c r="FXZ15" s="870"/>
      <c r="FYA15" s="870"/>
      <c r="FYB15" s="870"/>
      <c r="FYC15" s="870"/>
      <c r="FYD15" s="870"/>
      <c r="FYE15" s="870"/>
      <c r="FYF15" s="870"/>
      <c r="FYG15" s="870"/>
      <c r="FYH15" s="870"/>
      <c r="FYI15" s="870"/>
      <c r="FYJ15" s="870"/>
      <c r="FYK15" s="870"/>
      <c r="FYL15" s="870"/>
      <c r="FYM15" s="870"/>
      <c r="FYN15" s="870"/>
      <c r="FYO15" s="870"/>
      <c r="FYP15" s="870"/>
      <c r="FYQ15" s="870"/>
      <c r="FYR15" s="870"/>
      <c r="FYS15" s="870"/>
      <c r="FYT15" s="870"/>
      <c r="FYU15" s="870"/>
      <c r="FYV15" s="870"/>
      <c r="FYW15" s="870"/>
      <c r="FYX15" s="870"/>
      <c r="FYY15" s="870"/>
      <c r="FYZ15" s="870"/>
      <c r="FZA15" s="870"/>
      <c r="FZB15" s="870"/>
      <c r="FZC15" s="870"/>
      <c r="FZD15" s="870"/>
      <c r="FZE15" s="870"/>
      <c r="FZF15" s="870"/>
      <c r="FZG15" s="870"/>
      <c r="FZH15" s="870"/>
      <c r="FZI15" s="870"/>
      <c r="FZJ15" s="870"/>
      <c r="FZK15" s="870"/>
      <c r="FZL15" s="870"/>
      <c r="FZM15" s="870"/>
      <c r="FZN15" s="870"/>
      <c r="FZO15" s="870"/>
      <c r="FZP15" s="870"/>
      <c r="FZQ15" s="870"/>
      <c r="FZR15" s="870"/>
      <c r="FZS15" s="870"/>
      <c r="FZT15" s="870"/>
      <c r="FZU15" s="870"/>
      <c r="FZV15" s="870"/>
      <c r="FZW15" s="870"/>
      <c r="FZX15" s="870"/>
      <c r="FZY15" s="870"/>
      <c r="FZZ15" s="870"/>
      <c r="GAA15" s="870"/>
      <c r="GAB15" s="870"/>
      <c r="GAC15" s="870"/>
      <c r="GAD15" s="870"/>
      <c r="GAE15" s="870"/>
      <c r="GAF15" s="870"/>
      <c r="GAG15" s="870"/>
      <c r="GAH15" s="870"/>
      <c r="GAI15" s="870"/>
      <c r="GAJ15" s="870"/>
      <c r="GAK15" s="870"/>
      <c r="GAL15" s="870"/>
      <c r="GAM15" s="870"/>
      <c r="GAN15" s="870"/>
      <c r="GAO15" s="870"/>
      <c r="GAP15" s="870"/>
      <c r="GAQ15" s="870"/>
      <c r="GAR15" s="870"/>
      <c r="GAS15" s="870"/>
      <c r="GAT15" s="870"/>
      <c r="GAU15" s="870"/>
      <c r="GAV15" s="870"/>
      <c r="GAW15" s="870"/>
      <c r="GAX15" s="870"/>
      <c r="GAY15" s="870"/>
      <c r="GAZ15" s="870"/>
      <c r="GBA15" s="870"/>
      <c r="GBB15" s="870"/>
      <c r="GBC15" s="870"/>
      <c r="GBD15" s="870"/>
      <c r="GBE15" s="870"/>
      <c r="GBF15" s="870"/>
      <c r="GBG15" s="870"/>
      <c r="GBH15" s="870"/>
      <c r="GBI15" s="870"/>
      <c r="GBJ15" s="870"/>
      <c r="GBK15" s="870"/>
      <c r="GBL15" s="870"/>
      <c r="GBM15" s="870"/>
      <c r="GBN15" s="870"/>
      <c r="GBO15" s="870"/>
      <c r="GBP15" s="870"/>
      <c r="GBQ15" s="870"/>
      <c r="GBR15" s="870"/>
      <c r="GBS15" s="870"/>
      <c r="GBT15" s="870"/>
      <c r="GBU15" s="870"/>
      <c r="GBV15" s="870"/>
      <c r="GBW15" s="870"/>
      <c r="GBX15" s="870"/>
      <c r="GBY15" s="870"/>
      <c r="GBZ15" s="870"/>
      <c r="GCA15" s="870"/>
      <c r="GCB15" s="870"/>
      <c r="GCC15" s="870"/>
      <c r="GCD15" s="870"/>
      <c r="GCE15" s="870"/>
      <c r="GCF15" s="870"/>
      <c r="GCG15" s="870"/>
      <c r="GCH15" s="870"/>
      <c r="GCI15" s="870"/>
      <c r="GCJ15" s="870"/>
      <c r="GCK15" s="870"/>
      <c r="GCL15" s="870"/>
      <c r="GCM15" s="870"/>
      <c r="GCN15" s="870"/>
      <c r="GCO15" s="870"/>
      <c r="GCP15" s="870"/>
      <c r="GCQ15" s="870"/>
      <c r="GCR15" s="870"/>
      <c r="GCS15" s="870"/>
      <c r="GCT15" s="870"/>
      <c r="GCU15" s="870"/>
      <c r="GCV15" s="870"/>
      <c r="GCW15" s="870"/>
      <c r="GCX15" s="870"/>
      <c r="GCY15" s="870"/>
      <c r="GCZ15" s="870"/>
      <c r="GDA15" s="870"/>
      <c r="GDB15" s="870"/>
      <c r="GDC15" s="870"/>
      <c r="GDD15" s="870"/>
      <c r="GDE15" s="870"/>
      <c r="GDF15" s="870"/>
      <c r="GDG15" s="870"/>
      <c r="GDH15" s="870"/>
      <c r="GDI15" s="870"/>
      <c r="GDJ15" s="870"/>
      <c r="GDK15" s="870"/>
      <c r="GDL15" s="870"/>
      <c r="GDM15" s="870"/>
      <c r="GDN15" s="870"/>
      <c r="GDO15" s="870"/>
      <c r="GDP15" s="870"/>
      <c r="GDQ15" s="870"/>
      <c r="GDR15" s="870"/>
      <c r="GDS15" s="870"/>
      <c r="GDT15" s="870"/>
      <c r="GDU15" s="870"/>
      <c r="GDV15" s="870"/>
      <c r="GDW15" s="870"/>
      <c r="GDX15" s="870"/>
      <c r="GDY15" s="870"/>
      <c r="GDZ15" s="870"/>
      <c r="GEA15" s="870"/>
      <c r="GEB15" s="870"/>
      <c r="GEC15" s="870"/>
      <c r="GED15" s="870"/>
      <c r="GEE15" s="870"/>
      <c r="GEF15" s="870"/>
      <c r="GEG15" s="870"/>
      <c r="GEH15" s="870"/>
      <c r="GEI15" s="870"/>
      <c r="GEJ15" s="870"/>
      <c r="GEK15" s="870"/>
      <c r="GEL15" s="870"/>
      <c r="GEM15" s="870"/>
      <c r="GEN15" s="870"/>
      <c r="GEO15" s="870"/>
      <c r="GEP15" s="870"/>
      <c r="GEQ15" s="870"/>
      <c r="GER15" s="870"/>
      <c r="GES15" s="870"/>
      <c r="GET15" s="870"/>
      <c r="GEU15" s="870"/>
      <c r="GEV15" s="870"/>
      <c r="GEW15" s="870"/>
      <c r="GEX15" s="870"/>
      <c r="GEY15" s="870"/>
      <c r="GEZ15" s="870"/>
      <c r="GFA15" s="870"/>
      <c r="GFB15" s="870"/>
      <c r="GFC15" s="870"/>
      <c r="GFD15" s="870"/>
      <c r="GFE15" s="870"/>
      <c r="GFF15" s="870"/>
      <c r="GFG15" s="870"/>
      <c r="GFH15" s="870"/>
      <c r="GFI15" s="870"/>
      <c r="GFJ15" s="870"/>
      <c r="GFK15" s="870"/>
      <c r="GFL15" s="870"/>
      <c r="GFM15" s="870"/>
      <c r="GFN15" s="870"/>
      <c r="GFO15" s="870"/>
      <c r="GFP15" s="870"/>
      <c r="GFQ15" s="870"/>
      <c r="GFR15" s="870"/>
      <c r="GFS15" s="870"/>
      <c r="GFT15" s="870"/>
      <c r="GFU15" s="870"/>
      <c r="GFV15" s="870"/>
      <c r="GFW15" s="870"/>
      <c r="GFX15" s="870"/>
      <c r="GFY15" s="870"/>
      <c r="GFZ15" s="870"/>
      <c r="GGA15" s="870"/>
      <c r="GGB15" s="870"/>
      <c r="GGC15" s="870"/>
      <c r="GGD15" s="870"/>
      <c r="GGE15" s="870"/>
      <c r="GGF15" s="870"/>
      <c r="GGG15" s="870"/>
      <c r="GGH15" s="870"/>
      <c r="GGI15" s="870"/>
      <c r="GGJ15" s="870"/>
      <c r="GGK15" s="870"/>
      <c r="GGL15" s="870"/>
      <c r="GGM15" s="870"/>
      <c r="GGN15" s="870"/>
      <c r="GGO15" s="870"/>
      <c r="GGP15" s="870"/>
      <c r="GGQ15" s="870"/>
      <c r="GGR15" s="870"/>
      <c r="GGS15" s="870"/>
      <c r="GGT15" s="870"/>
      <c r="GGU15" s="870"/>
      <c r="GGV15" s="870"/>
      <c r="GGW15" s="870"/>
      <c r="GGX15" s="870"/>
      <c r="GGY15" s="870"/>
      <c r="GGZ15" s="870"/>
      <c r="GHA15" s="870"/>
      <c r="GHB15" s="870"/>
      <c r="GHC15" s="870"/>
      <c r="GHD15" s="870"/>
      <c r="GHE15" s="870"/>
      <c r="GHF15" s="870"/>
      <c r="GHG15" s="870"/>
      <c r="GHH15" s="870"/>
      <c r="GHI15" s="870"/>
      <c r="GHJ15" s="870"/>
      <c r="GHK15" s="870"/>
      <c r="GHL15" s="870"/>
      <c r="GHM15" s="870"/>
      <c r="GHN15" s="870"/>
      <c r="GHO15" s="870"/>
      <c r="GHP15" s="870"/>
      <c r="GHQ15" s="870"/>
      <c r="GHR15" s="870"/>
      <c r="GHS15" s="870"/>
      <c r="GHT15" s="870"/>
      <c r="GHU15" s="870"/>
      <c r="GHV15" s="870"/>
      <c r="GHW15" s="870"/>
      <c r="GHX15" s="870"/>
      <c r="GHY15" s="870"/>
      <c r="GHZ15" s="870"/>
      <c r="GIA15" s="870"/>
      <c r="GIB15" s="870"/>
      <c r="GIC15" s="870"/>
      <c r="GID15" s="870"/>
      <c r="GIE15" s="870"/>
      <c r="GIF15" s="870"/>
      <c r="GIG15" s="870"/>
      <c r="GIH15" s="870"/>
      <c r="GII15" s="870"/>
      <c r="GIJ15" s="870"/>
      <c r="GIK15" s="870"/>
      <c r="GIL15" s="870"/>
      <c r="GIM15" s="870"/>
      <c r="GIN15" s="870"/>
      <c r="GIO15" s="870"/>
      <c r="GIP15" s="870"/>
      <c r="GIQ15" s="870"/>
      <c r="GIR15" s="870"/>
      <c r="GIS15" s="870"/>
      <c r="GIT15" s="870"/>
      <c r="GIU15" s="870"/>
      <c r="GIV15" s="870"/>
      <c r="GIW15" s="870"/>
      <c r="GIX15" s="870"/>
      <c r="GIY15" s="870"/>
      <c r="GIZ15" s="870"/>
      <c r="GJA15" s="870"/>
      <c r="GJB15" s="870"/>
      <c r="GJC15" s="870"/>
      <c r="GJD15" s="870"/>
      <c r="GJE15" s="870"/>
      <c r="GJF15" s="870"/>
      <c r="GJG15" s="870"/>
      <c r="GJH15" s="870"/>
      <c r="GJI15" s="870"/>
      <c r="GJJ15" s="870"/>
      <c r="GJK15" s="870"/>
      <c r="GJL15" s="870"/>
      <c r="GJM15" s="870"/>
      <c r="GJN15" s="870"/>
      <c r="GJO15" s="870"/>
      <c r="GJP15" s="870"/>
      <c r="GJQ15" s="870"/>
      <c r="GJR15" s="870"/>
      <c r="GJS15" s="870"/>
      <c r="GJT15" s="870"/>
      <c r="GJU15" s="870"/>
      <c r="GJV15" s="870"/>
      <c r="GJW15" s="870"/>
      <c r="GJX15" s="870"/>
      <c r="GJY15" s="870"/>
      <c r="GJZ15" s="870"/>
      <c r="GKA15" s="870"/>
      <c r="GKB15" s="870"/>
      <c r="GKC15" s="870"/>
      <c r="GKD15" s="870"/>
      <c r="GKE15" s="870"/>
      <c r="GKF15" s="870"/>
      <c r="GKG15" s="870"/>
      <c r="GKH15" s="870"/>
      <c r="GKI15" s="870"/>
      <c r="GKJ15" s="870"/>
      <c r="GKK15" s="870"/>
      <c r="GKL15" s="870"/>
      <c r="GKM15" s="870"/>
      <c r="GKN15" s="870"/>
      <c r="GKO15" s="870"/>
      <c r="GKP15" s="870"/>
      <c r="GKQ15" s="870"/>
      <c r="GKR15" s="870"/>
      <c r="GKS15" s="870"/>
      <c r="GKT15" s="870"/>
      <c r="GKU15" s="870"/>
      <c r="GKV15" s="870"/>
      <c r="GKW15" s="870"/>
      <c r="GKX15" s="870"/>
      <c r="GKY15" s="870"/>
      <c r="GKZ15" s="870"/>
      <c r="GLA15" s="870"/>
      <c r="GLB15" s="870"/>
      <c r="GLC15" s="870"/>
      <c r="GLD15" s="870"/>
      <c r="GLE15" s="870"/>
      <c r="GLF15" s="870"/>
      <c r="GLG15" s="870"/>
      <c r="GLH15" s="870"/>
      <c r="GLI15" s="870"/>
      <c r="GLJ15" s="870"/>
      <c r="GLK15" s="870"/>
      <c r="GLL15" s="870"/>
      <c r="GLM15" s="870"/>
      <c r="GLN15" s="870"/>
      <c r="GLO15" s="870"/>
      <c r="GLP15" s="870"/>
      <c r="GLQ15" s="870"/>
      <c r="GLR15" s="870"/>
      <c r="GLS15" s="870"/>
      <c r="GLT15" s="870"/>
      <c r="GLU15" s="870"/>
      <c r="GLV15" s="870"/>
      <c r="GLW15" s="870"/>
      <c r="GLX15" s="870"/>
      <c r="GLY15" s="870"/>
      <c r="GLZ15" s="870"/>
      <c r="GMA15" s="870"/>
      <c r="GMB15" s="870"/>
      <c r="GMC15" s="870"/>
      <c r="GMD15" s="870"/>
      <c r="GME15" s="870"/>
      <c r="GMF15" s="870"/>
      <c r="GMG15" s="870"/>
      <c r="GMH15" s="870"/>
      <c r="GMI15" s="870"/>
      <c r="GMJ15" s="870"/>
      <c r="GMK15" s="870"/>
      <c r="GML15" s="870"/>
      <c r="GMM15" s="870"/>
      <c r="GMN15" s="870"/>
      <c r="GMO15" s="870"/>
      <c r="GMP15" s="870"/>
      <c r="GMQ15" s="870"/>
      <c r="GMR15" s="870"/>
      <c r="GMS15" s="870"/>
      <c r="GMT15" s="870"/>
      <c r="GMU15" s="870"/>
      <c r="GMV15" s="870"/>
      <c r="GMW15" s="870"/>
      <c r="GMX15" s="870"/>
      <c r="GMY15" s="870"/>
      <c r="GMZ15" s="870"/>
      <c r="GNA15" s="870"/>
      <c r="GNB15" s="870"/>
      <c r="GNC15" s="870"/>
      <c r="GND15" s="870"/>
      <c r="GNE15" s="870"/>
      <c r="GNF15" s="870"/>
      <c r="GNG15" s="870"/>
      <c r="GNH15" s="870"/>
      <c r="GNI15" s="870"/>
      <c r="GNJ15" s="870"/>
      <c r="GNK15" s="870"/>
      <c r="GNL15" s="870"/>
      <c r="GNM15" s="870"/>
      <c r="GNN15" s="870"/>
      <c r="GNO15" s="870"/>
      <c r="GNP15" s="870"/>
      <c r="GNQ15" s="870"/>
      <c r="GNR15" s="870"/>
      <c r="GNS15" s="870"/>
      <c r="GNT15" s="870"/>
      <c r="GNU15" s="870"/>
      <c r="GNV15" s="870"/>
      <c r="GNW15" s="870"/>
      <c r="GNX15" s="870"/>
      <c r="GNY15" s="870"/>
      <c r="GNZ15" s="870"/>
      <c r="GOA15" s="870"/>
      <c r="GOB15" s="870"/>
      <c r="GOC15" s="870"/>
      <c r="GOD15" s="870"/>
      <c r="GOE15" s="870"/>
      <c r="GOF15" s="870"/>
      <c r="GOG15" s="870"/>
      <c r="GOH15" s="870"/>
      <c r="GOI15" s="870"/>
      <c r="GOJ15" s="870"/>
      <c r="GOK15" s="870"/>
      <c r="GOL15" s="870"/>
      <c r="GOM15" s="870"/>
      <c r="GON15" s="870"/>
      <c r="GOO15" s="870"/>
      <c r="GOP15" s="870"/>
      <c r="GOQ15" s="870"/>
      <c r="GOR15" s="870"/>
      <c r="GOS15" s="870"/>
      <c r="GOT15" s="870"/>
      <c r="GOU15" s="870"/>
      <c r="GOV15" s="870"/>
      <c r="GOW15" s="870"/>
      <c r="GOX15" s="870"/>
      <c r="GOY15" s="870"/>
      <c r="GOZ15" s="870"/>
      <c r="GPA15" s="870"/>
      <c r="GPB15" s="870"/>
      <c r="GPC15" s="870"/>
      <c r="GPD15" s="870"/>
      <c r="GPE15" s="870"/>
      <c r="GPF15" s="870"/>
      <c r="GPG15" s="870"/>
      <c r="GPH15" s="870"/>
      <c r="GPI15" s="870"/>
      <c r="GPJ15" s="870"/>
      <c r="GPK15" s="870"/>
      <c r="GPL15" s="870"/>
      <c r="GPM15" s="870"/>
      <c r="GPN15" s="870"/>
      <c r="GPO15" s="870"/>
      <c r="GPP15" s="870"/>
      <c r="GPQ15" s="870"/>
      <c r="GPR15" s="870"/>
      <c r="GPS15" s="870"/>
      <c r="GPT15" s="870"/>
      <c r="GPU15" s="870"/>
      <c r="GPV15" s="870"/>
      <c r="GPW15" s="870"/>
      <c r="GPX15" s="870"/>
      <c r="GPY15" s="870"/>
      <c r="GPZ15" s="870"/>
      <c r="GQA15" s="870"/>
      <c r="GQB15" s="870"/>
      <c r="GQC15" s="870"/>
      <c r="GQD15" s="870"/>
      <c r="GQE15" s="870"/>
      <c r="GQF15" s="870"/>
      <c r="GQG15" s="870"/>
      <c r="GQH15" s="870"/>
      <c r="GQI15" s="870"/>
      <c r="GQJ15" s="870"/>
      <c r="GQK15" s="870"/>
      <c r="GQL15" s="870"/>
      <c r="GQM15" s="870"/>
      <c r="GQN15" s="870"/>
      <c r="GQO15" s="870"/>
      <c r="GQP15" s="870"/>
      <c r="GQQ15" s="870"/>
      <c r="GQR15" s="870"/>
      <c r="GQS15" s="870"/>
      <c r="GQT15" s="870"/>
      <c r="GQU15" s="870"/>
      <c r="GQV15" s="870"/>
      <c r="GQW15" s="870"/>
      <c r="GQX15" s="870"/>
      <c r="GQY15" s="870"/>
      <c r="GQZ15" s="870"/>
      <c r="GRA15" s="870"/>
      <c r="GRB15" s="870"/>
      <c r="GRC15" s="870"/>
      <c r="GRD15" s="870"/>
      <c r="GRE15" s="870"/>
      <c r="GRF15" s="870"/>
      <c r="GRG15" s="870"/>
      <c r="GRH15" s="870"/>
      <c r="GRI15" s="870"/>
      <c r="GRJ15" s="870"/>
      <c r="GRK15" s="870"/>
      <c r="GRL15" s="870"/>
      <c r="GRM15" s="870"/>
      <c r="GRN15" s="870"/>
      <c r="GRO15" s="870"/>
      <c r="GRP15" s="870"/>
      <c r="GRQ15" s="870"/>
      <c r="GRR15" s="870"/>
      <c r="GRS15" s="870"/>
      <c r="GRT15" s="870"/>
      <c r="GRU15" s="870"/>
      <c r="GRV15" s="870"/>
      <c r="GRW15" s="870"/>
      <c r="GRX15" s="870"/>
      <c r="GRY15" s="870"/>
      <c r="GRZ15" s="870"/>
      <c r="GSA15" s="870"/>
      <c r="GSB15" s="870"/>
      <c r="GSC15" s="870"/>
      <c r="GSD15" s="870"/>
      <c r="GSE15" s="870"/>
      <c r="GSF15" s="870"/>
      <c r="GSG15" s="870"/>
      <c r="GSH15" s="870"/>
      <c r="GSI15" s="870"/>
      <c r="GSJ15" s="870"/>
      <c r="GSK15" s="870"/>
      <c r="GSL15" s="870"/>
      <c r="GSM15" s="870"/>
      <c r="GSN15" s="870"/>
      <c r="GSO15" s="870"/>
      <c r="GSP15" s="870"/>
      <c r="GSQ15" s="870"/>
      <c r="GSR15" s="870"/>
      <c r="GSS15" s="870"/>
      <c r="GST15" s="870"/>
      <c r="GSU15" s="870"/>
      <c r="GSV15" s="870"/>
      <c r="GSW15" s="870"/>
      <c r="GSX15" s="870"/>
      <c r="GSY15" s="870"/>
      <c r="GSZ15" s="870"/>
      <c r="GTA15" s="870"/>
      <c r="GTB15" s="870"/>
      <c r="GTC15" s="870"/>
      <c r="GTD15" s="870"/>
      <c r="GTE15" s="870"/>
      <c r="GTF15" s="870"/>
      <c r="GTG15" s="870"/>
      <c r="GTH15" s="870"/>
      <c r="GTI15" s="870"/>
      <c r="GTJ15" s="870"/>
      <c r="GTK15" s="870"/>
      <c r="GTL15" s="870"/>
      <c r="GTM15" s="870"/>
      <c r="GTN15" s="870"/>
      <c r="GTO15" s="870"/>
      <c r="GTP15" s="870"/>
      <c r="GTQ15" s="870"/>
      <c r="GTR15" s="870"/>
      <c r="GTS15" s="870"/>
      <c r="GTT15" s="870"/>
      <c r="GTU15" s="870"/>
      <c r="GTV15" s="870"/>
      <c r="GTW15" s="870"/>
      <c r="GTX15" s="870"/>
      <c r="GTY15" s="870"/>
      <c r="GTZ15" s="870"/>
      <c r="GUA15" s="870"/>
      <c r="GUB15" s="870"/>
      <c r="GUC15" s="870"/>
      <c r="GUD15" s="870"/>
      <c r="GUE15" s="870"/>
      <c r="GUF15" s="870"/>
      <c r="GUG15" s="870"/>
      <c r="GUH15" s="870"/>
      <c r="GUI15" s="870"/>
      <c r="GUJ15" s="870"/>
      <c r="GUK15" s="870"/>
      <c r="GUL15" s="870"/>
      <c r="GUM15" s="870"/>
      <c r="GUN15" s="870"/>
      <c r="GUO15" s="870"/>
      <c r="GUP15" s="870"/>
      <c r="GUQ15" s="870"/>
      <c r="GUR15" s="870"/>
      <c r="GUS15" s="870"/>
      <c r="GUT15" s="870"/>
      <c r="GUU15" s="870"/>
      <c r="GUV15" s="870"/>
      <c r="GUW15" s="870"/>
      <c r="GUX15" s="870"/>
      <c r="GUY15" s="870"/>
      <c r="GUZ15" s="870"/>
      <c r="GVA15" s="870"/>
      <c r="GVB15" s="870"/>
      <c r="GVC15" s="870"/>
      <c r="GVD15" s="870"/>
      <c r="GVE15" s="870"/>
      <c r="GVF15" s="870"/>
      <c r="GVG15" s="870"/>
      <c r="GVH15" s="870"/>
      <c r="GVI15" s="870"/>
      <c r="GVJ15" s="870"/>
      <c r="GVK15" s="870"/>
      <c r="GVL15" s="870"/>
      <c r="GVM15" s="870"/>
      <c r="GVN15" s="870"/>
      <c r="GVO15" s="870"/>
      <c r="GVP15" s="870"/>
      <c r="GVQ15" s="870"/>
      <c r="GVR15" s="870"/>
      <c r="GVS15" s="870"/>
      <c r="GVT15" s="870"/>
      <c r="GVU15" s="870"/>
      <c r="GVV15" s="870"/>
      <c r="GVW15" s="870"/>
      <c r="GVX15" s="870"/>
      <c r="GVY15" s="870"/>
      <c r="GVZ15" s="870"/>
      <c r="GWA15" s="870"/>
      <c r="GWB15" s="870"/>
      <c r="GWC15" s="870"/>
      <c r="GWD15" s="870"/>
      <c r="GWE15" s="870"/>
      <c r="GWF15" s="870"/>
      <c r="GWG15" s="870"/>
      <c r="GWH15" s="870"/>
      <c r="GWI15" s="870"/>
      <c r="GWJ15" s="870"/>
      <c r="GWK15" s="870"/>
      <c r="GWL15" s="870"/>
      <c r="GWM15" s="870"/>
      <c r="GWN15" s="870"/>
      <c r="GWO15" s="870"/>
      <c r="GWP15" s="870"/>
      <c r="GWQ15" s="870"/>
      <c r="GWR15" s="870"/>
      <c r="GWS15" s="870"/>
      <c r="GWT15" s="870"/>
      <c r="GWU15" s="870"/>
      <c r="GWV15" s="870"/>
      <c r="GWW15" s="870"/>
      <c r="GWX15" s="870"/>
      <c r="GWY15" s="870"/>
      <c r="GWZ15" s="870"/>
      <c r="GXA15" s="870"/>
      <c r="GXB15" s="870"/>
      <c r="GXC15" s="870"/>
      <c r="GXD15" s="870"/>
      <c r="GXE15" s="870"/>
      <c r="GXF15" s="870"/>
      <c r="GXG15" s="870"/>
      <c r="GXH15" s="870"/>
      <c r="GXI15" s="870"/>
      <c r="GXJ15" s="870"/>
      <c r="GXK15" s="870"/>
      <c r="GXL15" s="870"/>
      <c r="GXM15" s="870"/>
      <c r="GXN15" s="870"/>
      <c r="GXO15" s="870"/>
      <c r="GXP15" s="870"/>
      <c r="GXQ15" s="870"/>
      <c r="GXR15" s="870"/>
      <c r="GXS15" s="870"/>
      <c r="GXT15" s="870"/>
      <c r="GXU15" s="870"/>
      <c r="GXV15" s="870"/>
      <c r="GXW15" s="870"/>
      <c r="GXX15" s="870"/>
      <c r="GXY15" s="870"/>
      <c r="GXZ15" s="870"/>
      <c r="GYA15" s="870"/>
      <c r="GYB15" s="870"/>
      <c r="GYC15" s="870"/>
      <c r="GYD15" s="870"/>
      <c r="GYE15" s="870"/>
      <c r="GYF15" s="870"/>
      <c r="GYG15" s="870"/>
      <c r="GYH15" s="870"/>
      <c r="GYI15" s="870"/>
      <c r="GYJ15" s="870"/>
      <c r="GYK15" s="870"/>
      <c r="GYL15" s="870"/>
      <c r="GYM15" s="870"/>
      <c r="GYN15" s="870"/>
      <c r="GYO15" s="870"/>
      <c r="GYP15" s="870"/>
      <c r="GYQ15" s="870"/>
      <c r="GYR15" s="870"/>
      <c r="GYS15" s="870"/>
      <c r="GYT15" s="870"/>
      <c r="GYU15" s="870"/>
      <c r="GYV15" s="870"/>
      <c r="GYW15" s="870"/>
      <c r="GYX15" s="870"/>
      <c r="GYY15" s="870"/>
      <c r="GYZ15" s="870"/>
      <c r="GZA15" s="870"/>
      <c r="GZB15" s="870"/>
      <c r="GZC15" s="870"/>
      <c r="GZD15" s="870"/>
      <c r="GZE15" s="870"/>
      <c r="GZF15" s="870"/>
      <c r="GZG15" s="870"/>
      <c r="GZH15" s="870"/>
      <c r="GZI15" s="870"/>
      <c r="GZJ15" s="870"/>
      <c r="GZK15" s="870"/>
      <c r="GZL15" s="870"/>
      <c r="GZM15" s="870"/>
      <c r="GZN15" s="870"/>
      <c r="GZO15" s="870"/>
      <c r="GZP15" s="870"/>
      <c r="GZQ15" s="870"/>
      <c r="GZR15" s="870"/>
      <c r="GZS15" s="870"/>
      <c r="GZT15" s="870"/>
      <c r="GZU15" s="870"/>
      <c r="GZV15" s="870"/>
      <c r="GZW15" s="870"/>
      <c r="GZX15" s="870"/>
      <c r="GZY15" s="870"/>
      <c r="GZZ15" s="870"/>
      <c r="HAA15" s="870"/>
      <c r="HAB15" s="870"/>
      <c r="HAC15" s="870"/>
      <c r="HAD15" s="870"/>
      <c r="HAE15" s="870"/>
      <c r="HAF15" s="870"/>
      <c r="HAG15" s="870"/>
      <c r="HAH15" s="870"/>
      <c r="HAI15" s="870"/>
      <c r="HAJ15" s="870"/>
      <c r="HAK15" s="870"/>
      <c r="HAL15" s="870"/>
      <c r="HAM15" s="870"/>
      <c r="HAN15" s="870"/>
      <c r="HAO15" s="870"/>
      <c r="HAP15" s="870"/>
      <c r="HAQ15" s="870"/>
      <c r="HAR15" s="870"/>
      <c r="HAS15" s="870"/>
      <c r="HAT15" s="870"/>
      <c r="HAU15" s="870"/>
      <c r="HAV15" s="870"/>
      <c r="HAW15" s="870"/>
      <c r="HAX15" s="870"/>
      <c r="HAY15" s="870"/>
      <c r="HAZ15" s="870"/>
      <c r="HBA15" s="870"/>
      <c r="HBB15" s="870"/>
      <c r="HBC15" s="870"/>
      <c r="HBD15" s="870"/>
      <c r="HBE15" s="870"/>
      <c r="HBF15" s="870"/>
      <c r="HBG15" s="870"/>
      <c r="HBH15" s="870"/>
      <c r="HBI15" s="870"/>
      <c r="HBJ15" s="870"/>
      <c r="HBK15" s="870"/>
      <c r="HBL15" s="870"/>
      <c r="HBM15" s="870"/>
      <c r="HBN15" s="870"/>
      <c r="HBO15" s="870"/>
      <c r="HBP15" s="870"/>
      <c r="HBQ15" s="870"/>
      <c r="HBR15" s="870"/>
      <c r="HBS15" s="870"/>
      <c r="HBT15" s="870"/>
      <c r="HBU15" s="870"/>
      <c r="HBV15" s="870"/>
      <c r="HBW15" s="870"/>
      <c r="HBX15" s="870"/>
      <c r="HBY15" s="870"/>
      <c r="HBZ15" s="870"/>
      <c r="HCA15" s="870"/>
      <c r="HCB15" s="870"/>
      <c r="HCC15" s="870"/>
      <c r="HCD15" s="870"/>
      <c r="HCE15" s="870"/>
      <c r="HCF15" s="870"/>
      <c r="HCG15" s="870"/>
      <c r="HCH15" s="870"/>
      <c r="HCI15" s="870"/>
      <c r="HCJ15" s="870"/>
      <c r="HCK15" s="870"/>
      <c r="HCL15" s="870"/>
      <c r="HCM15" s="870"/>
      <c r="HCN15" s="870"/>
      <c r="HCO15" s="870"/>
      <c r="HCP15" s="870"/>
      <c r="HCQ15" s="870"/>
      <c r="HCR15" s="870"/>
      <c r="HCS15" s="870"/>
      <c r="HCT15" s="870"/>
      <c r="HCU15" s="870"/>
      <c r="HCV15" s="870"/>
      <c r="HCW15" s="870"/>
      <c r="HCX15" s="870"/>
      <c r="HCY15" s="870"/>
      <c r="HCZ15" s="870"/>
      <c r="HDA15" s="870"/>
      <c r="HDB15" s="870"/>
      <c r="HDC15" s="870"/>
      <c r="HDD15" s="870"/>
      <c r="HDE15" s="870"/>
      <c r="HDF15" s="870"/>
      <c r="HDG15" s="870"/>
      <c r="HDH15" s="870"/>
      <c r="HDI15" s="870"/>
      <c r="HDJ15" s="870"/>
      <c r="HDK15" s="870"/>
      <c r="HDL15" s="870"/>
      <c r="HDM15" s="870"/>
      <c r="HDN15" s="870"/>
      <c r="HDO15" s="870"/>
      <c r="HDP15" s="870"/>
      <c r="HDQ15" s="870"/>
      <c r="HDR15" s="870"/>
      <c r="HDS15" s="870"/>
      <c r="HDT15" s="870"/>
      <c r="HDU15" s="870"/>
      <c r="HDV15" s="870"/>
      <c r="HDW15" s="870"/>
      <c r="HDX15" s="870"/>
      <c r="HDY15" s="870"/>
      <c r="HDZ15" s="870"/>
      <c r="HEA15" s="870"/>
      <c r="HEB15" s="870"/>
      <c r="HEC15" s="870"/>
      <c r="HED15" s="870"/>
      <c r="HEE15" s="870"/>
      <c r="HEF15" s="870"/>
      <c r="HEG15" s="870"/>
      <c r="HEH15" s="870"/>
      <c r="HEI15" s="870"/>
      <c r="HEJ15" s="870"/>
      <c r="HEK15" s="870"/>
      <c r="HEL15" s="870"/>
      <c r="HEM15" s="870"/>
      <c r="HEN15" s="870"/>
      <c r="HEO15" s="870"/>
      <c r="HEP15" s="870"/>
      <c r="HEQ15" s="870"/>
      <c r="HER15" s="870"/>
      <c r="HES15" s="870"/>
      <c r="HET15" s="870"/>
      <c r="HEU15" s="870"/>
      <c r="HEV15" s="870"/>
      <c r="HEW15" s="870"/>
      <c r="HEX15" s="870"/>
      <c r="HEY15" s="870"/>
      <c r="HEZ15" s="870"/>
      <c r="HFA15" s="870"/>
      <c r="HFB15" s="870"/>
      <c r="HFC15" s="870"/>
      <c r="HFD15" s="870"/>
      <c r="HFE15" s="870"/>
      <c r="HFF15" s="870"/>
      <c r="HFG15" s="870"/>
      <c r="HFH15" s="870"/>
      <c r="HFI15" s="870"/>
      <c r="HFJ15" s="870"/>
      <c r="HFK15" s="870"/>
      <c r="HFL15" s="870"/>
      <c r="HFM15" s="870"/>
      <c r="HFN15" s="870"/>
      <c r="HFO15" s="870"/>
      <c r="HFP15" s="870"/>
      <c r="HFQ15" s="870"/>
      <c r="HFR15" s="870"/>
      <c r="HFS15" s="870"/>
      <c r="HFT15" s="870"/>
      <c r="HFU15" s="870"/>
      <c r="HFV15" s="870"/>
      <c r="HFW15" s="870"/>
      <c r="HFX15" s="870"/>
      <c r="HFY15" s="870"/>
      <c r="HFZ15" s="870"/>
      <c r="HGA15" s="870"/>
      <c r="HGB15" s="870"/>
      <c r="HGC15" s="870"/>
      <c r="HGD15" s="870"/>
      <c r="HGE15" s="870"/>
      <c r="HGF15" s="870"/>
      <c r="HGG15" s="870"/>
      <c r="HGH15" s="870"/>
      <c r="HGI15" s="870"/>
      <c r="HGJ15" s="870"/>
      <c r="HGK15" s="870"/>
      <c r="HGL15" s="870"/>
      <c r="HGM15" s="870"/>
      <c r="HGN15" s="870"/>
      <c r="HGO15" s="870"/>
      <c r="HGP15" s="870"/>
      <c r="HGQ15" s="870"/>
      <c r="HGR15" s="870"/>
      <c r="HGS15" s="870"/>
      <c r="HGT15" s="870"/>
      <c r="HGU15" s="870"/>
      <c r="HGV15" s="870"/>
      <c r="HGW15" s="870"/>
      <c r="HGX15" s="870"/>
      <c r="HGY15" s="870"/>
      <c r="HGZ15" s="870"/>
      <c r="HHA15" s="870"/>
      <c r="HHB15" s="870"/>
      <c r="HHC15" s="870"/>
      <c r="HHD15" s="870"/>
      <c r="HHE15" s="870"/>
      <c r="HHF15" s="870"/>
      <c r="HHG15" s="870"/>
      <c r="HHH15" s="870"/>
      <c r="HHI15" s="870"/>
      <c r="HHJ15" s="870"/>
      <c r="HHK15" s="870"/>
      <c r="HHL15" s="870"/>
      <c r="HHM15" s="870"/>
      <c r="HHN15" s="870"/>
      <c r="HHO15" s="870"/>
      <c r="HHP15" s="870"/>
      <c r="HHQ15" s="870"/>
      <c r="HHR15" s="870"/>
      <c r="HHS15" s="870"/>
      <c r="HHT15" s="870"/>
      <c r="HHU15" s="870"/>
      <c r="HHV15" s="870"/>
      <c r="HHW15" s="870"/>
      <c r="HHX15" s="870"/>
      <c r="HHY15" s="870"/>
      <c r="HHZ15" s="870"/>
      <c r="HIA15" s="870"/>
      <c r="HIB15" s="870"/>
      <c r="HIC15" s="870"/>
      <c r="HID15" s="870"/>
      <c r="HIE15" s="870"/>
      <c r="HIF15" s="870"/>
      <c r="HIG15" s="870"/>
      <c r="HIH15" s="870"/>
      <c r="HII15" s="870"/>
      <c r="HIJ15" s="870"/>
      <c r="HIK15" s="870"/>
      <c r="HIL15" s="870"/>
      <c r="HIM15" s="870"/>
      <c r="HIN15" s="870"/>
      <c r="HIO15" s="870"/>
      <c r="HIP15" s="870"/>
      <c r="HIQ15" s="870"/>
      <c r="HIR15" s="870"/>
      <c r="HIS15" s="870"/>
      <c r="HIT15" s="870"/>
      <c r="HIU15" s="870"/>
      <c r="HIV15" s="870"/>
      <c r="HIW15" s="870"/>
      <c r="HIX15" s="870"/>
      <c r="HIY15" s="870"/>
      <c r="HIZ15" s="870"/>
      <c r="HJA15" s="870"/>
      <c r="HJB15" s="870"/>
      <c r="HJC15" s="870"/>
      <c r="HJD15" s="870"/>
      <c r="HJE15" s="870"/>
      <c r="HJF15" s="870"/>
      <c r="HJG15" s="870"/>
      <c r="HJH15" s="870"/>
      <c r="HJI15" s="870"/>
      <c r="HJJ15" s="870"/>
      <c r="HJK15" s="870"/>
      <c r="HJL15" s="870"/>
      <c r="HJM15" s="870"/>
      <c r="HJN15" s="870"/>
      <c r="HJO15" s="870"/>
      <c r="HJP15" s="870"/>
      <c r="HJQ15" s="870"/>
      <c r="HJR15" s="870"/>
      <c r="HJS15" s="870"/>
      <c r="HJT15" s="870"/>
      <c r="HJU15" s="870"/>
      <c r="HJV15" s="870"/>
      <c r="HJW15" s="870"/>
      <c r="HJX15" s="870"/>
      <c r="HJY15" s="870"/>
      <c r="HJZ15" s="870"/>
      <c r="HKA15" s="870"/>
      <c r="HKB15" s="870"/>
      <c r="HKC15" s="870"/>
      <c r="HKD15" s="870"/>
      <c r="HKE15" s="870"/>
      <c r="HKF15" s="870"/>
      <c r="HKG15" s="870"/>
      <c r="HKH15" s="870"/>
      <c r="HKI15" s="870"/>
      <c r="HKJ15" s="870"/>
      <c r="HKK15" s="870"/>
      <c r="HKL15" s="870"/>
      <c r="HKM15" s="870"/>
      <c r="HKN15" s="870"/>
      <c r="HKO15" s="870"/>
      <c r="HKP15" s="870"/>
      <c r="HKQ15" s="870"/>
      <c r="HKR15" s="870"/>
      <c r="HKS15" s="870"/>
      <c r="HKT15" s="870"/>
      <c r="HKU15" s="870"/>
      <c r="HKV15" s="870"/>
      <c r="HKW15" s="870"/>
      <c r="HKX15" s="870"/>
      <c r="HKY15" s="870"/>
      <c r="HKZ15" s="870"/>
      <c r="HLA15" s="870"/>
      <c r="HLB15" s="870"/>
      <c r="HLC15" s="870"/>
      <c r="HLD15" s="870"/>
      <c r="HLE15" s="870"/>
      <c r="HLF15" s="870"/>
      <c r="HLG15" s="870"/>
      <c r="HLH15" s="870"/>
      <c r="HLI15" s="870"/>
      <c r="HLJ15" s="870"/>
      <c r="HLK15" s="870"/>
      <c r="HLL15" s="870"/>
      <c r="HLM15" s="870"/>
      <c r="HLN15" s="870"/>
      <c r="HLO15" s="870"/>
      <c r="HLP15" s="870"/>
      <c r="HLQ15" s="870"/>
      <c r="HLR15" s="870"/>
      <c r="HLS15" s="870"/>
      <c r="HLT15" s="870"/>
      <c r="HLU15" s="870"/>
      <c r="HLV15" s="870"/>
      <c r="HLW15" s="870"/>
      <c r="HLX15" s="870"/>
      <c r="HLY15" s="870"/>
      <c r="HLZ15" s="870"/>
      <c r="HMA15" s="870"/>
      <c r="HMB15" s="870"/>
      <c r="HMC15" s="870"/>
      <c r="HMD15" s="870"/>
      <c r="HME15" s="870"/>
      <c r="HMF15" s="870"/>
      <c r="HMG15" s="870"/>
      <c r="HMH15" s="870"/>
      <c r="HMI15" s="870"/>
      <c r="HMJ15" s="870"/>
      <c r="HMK15" s="870"/>
      <c r="HML15" s="870"/>
      <c r="HMM15" s="870"/>
      <c r="HMN15" s="870"/>
      <c r="HMO15" s="870"/>
      <c r="HMP15" s="870"/>
      <c r="HMQ15" s="870"/>
      <c r="HMR15" s="870"/>
      <c r="HMS15" s="870"/>
      <c r="HMT15" s="870"/>
      <c r="HMU15" s="870"/>
      <c r="HMV15" s="870"/>
      <c r="HMW15" s="870"/>
      <c r="HMX15" s="870"/>
      <c r="HMY15" s="870"/>
      <c r="HMZ15" s="870"/>
      <c r="HNA15" s="870"/>
      <c r="HNB15" s="870"/>
      <c r="HNC15" s="870"/>
      <c r="HND15" s="870"/>
      <c r="HNE15" s="870"/>
      <c r="HNF15" s="870"/>
      <c r="HNG15" s="870"/>
      <c r="HNH15" s="870"/>
      <c r="HNI15" s="870"/>
      <c r="HNJ15" s="870"/>
      <c r="HNK15" s="870"/>
      <c r="HNL15" s="870"/>
      <c r="HNM15" s="870"/>
      <c r="HNN15" s="870"/>
      <c r="HNO15" s="870"/>
      <c r="HNP15" s="870"/>
      <c r="HNQ15" s="870"/>
      <c r="HNR15" s="870"/>
      <c r="HNS15" s="870"/>
      <c r="HNT15" s="870"/>
      <c r="HNU15" s="870"/>
      <c r="HNV15" s="870"/>
      <c r="HNW15" s="870"/>
      <c r="HNX15" s="870"/>
      <c r="HNY15" s="870"/>
      <c r="HNZ15" s="870"/>
      <c r="HOA15" s="870"/>
      <c r="HOB15" s="870"/>
      <c r="HOC15" s="870"/>
      <c r="HOD15" s="870"/>
      <c r="HOE15" s="870"/>
      <c r="HOF15" s="870"/>
      <c r="HOG15" s="870"/>
      <c r="HOH15" s="870"/>
      <c r="HOI15" s="870"/>
      <c r="HOJ15" s="870"/>
      <c r="HOK15" s="870"/>
      <c r="HOL15" s="870"/>
      <c r="HOM15" s="870"/>
      <c r="HON15" s="870"/>
      <c r="HOO15" s="870"/>
      <c r="HOP15" s="870"/>
      <c r="HOQ15" s="870"/>
      <c r="HOR15" s="870"/>
      <c r="HOS15" s="870"/>
      <c r="HOT15" s="870"/>
      <c r="HOU15" s="870"/>
      <c r="HOV15" s="870"/>
      <c r="HOW15" s="870"/>
      <c r="HOX15" s="870"/>
      <c r="HOY15" s="870"/>
      <c r="HOZ15" s="870"/>
      <c r="HPA15" s="870"/>
      <c r="HPB15" s="870"/>
      <c r="HPC15" s="870"/>
      <c r="HPD15" s="870"/>
      <c r="HPE15" s="870"/>
      <c r="HPF15" s="870"/>
      <c r="HPG15" s="870"/>
      <c r="HPH15" s="870"/>
      <c r="HPI15" s="870"/>
      <c r="HPJ15" s="870"/>
      <c r="HPK15" s="870"/>
      <c r="HPL15" s="870"/>
      <c r="HPM15" s="870"/>
      <c r="HPN15" s="870"/>
      <c r="HPO15" s="870"/>
      <c r="HPP15" s="870"/>
      <c r="HPQ15" s="870"/>
      <c r="HPR15" s="870"/>
      <c r="HPS15" s="870"/>
      <c r="HPT15" s="870"/>
      <c r="HPU15" s="870"/>
      <c r="HPV15" s="870"/>
      <c r="HPW15" s="870"/>
      <c r="HPX15" s="870"/>
      <c r="HPY15" s="870"/>
      <c r="HPZ15" s="870"/>
      <c r="HQA15" s="870"/>
      <c r="HQB15" s="870"/>
      <c r="HQC15" s="870"/>
      <c r="HQD15" s="870"/>
      <c r="HQE15" s="870"/>
      <c r="HQF15" s="870"/>
      <c r="HQG15" s="870"/>
      <c r="HQH15" s="870"/>
      <c r="HQI15" s="870"/>
      <c r="HQJ15" s="870"/>
      <c r="HQK15" s="870"/>
      <c r="HQL15" s="870"/>
      <c r="HQM15" s="870"/>
      <c r="HQN15" s="870"/>
      <c r="HQO15" s="870"/>
      <c r="HQP15" s="870"/>
      <c r="HQQ15" s="870"/>
      <c r="HQR15" s="870"/>
      <c r="HQS15" s="870"/>
      <c r="HQT15" s="870"/>
      <c r="HQU15" s="870"/>
      <c r="HQV15" s="870"/>
      <c r="HQW15" s="870"/>
      <c r="HQX15" s="870"/>
      <c r="HQY15" s="870"/>
      <c r="HQZ15" s="870"/>
      <c r="HRA15" s="870"/>
      <c r="HRB15" s="870"/>
      <c r="HRC15" s="870"/>
      <c r="HRD15" s="870"/>
      <c r="HRE15" s="870"/>
      <c r="HRF15" s="870"/>
      <c r="HRG15" s="870"/>
      <c r="HRH15" s="870"/>
      <c r="HRI15" s="870"/>
      <c r="HRJ15" s="870"/>
      <c r="HRK15" s="870"/>
      <c r="HRL15" s="870"/>
      <c r="HRM15" s="870"/>
      <c r="HRN15" s="870"/>
      <c r="HRO15" s="870"/>
      <c r="HRP15" s="870"/>
      <c r="HRQ15" s="870"/>
      <c r="HRR15" s="870"/>
      <c r="HRS15" s="870"/>
      <c r="HRT15" s="870"/>
      <c r="HRU15" s="870"/>
      <c r="HRV15" s="870"/>
      <c r="HRW15" s="870"/>
      <c r="HRX15" s="870"/>
      <c r="HRY15" s="870"/>
      <c r="HRZ15" s="870"/>
      <c r="HSA15" s="870"/>
      <c r="HSB15" s="870"/>
      <c r="HSC15" s="870"/>
      <c r="HSD15" s="870"/>
      <c r="HSE15" s="870"/>
      <c r="HSF15" s="870"/>
      <c r="HSG15" s="870"/>
      <c r="HSH15" s="870"/>
      <c r="HSI15" s="870"/>
      <c r="HSJ15" s="870"/>
      <c r="HSK15" s="870"/>
      <c r="HSL15" s="870"/>
      <c r="HSM15" s="870"/>
      <c r="HSN15" s="870"/>
      <c r="HSO15" s="870"/>
      <c r="HSP15" s="870"/>
      <c r="HSQ15" s="870"/>
      <c r="HSR15" s="870"/>
      <c r="HSS15" s="870"/>
      <c r="HST15" s="870"/>
      <c r="HSU15" s="870"/>
      <c r="HSV15" s="870"/>
      <c r="HSW15" s="870"/>
      <c r="HSX15" s="870"/>
      <c r="HSY15" s="870"/>
      <c r="HSZ15" s="870"/>
      <c r="HTA15" s="870"/>
      <c r="HTB15" s="870"/>
      <c r="HTC15" s="870"/>
      <c r="HTD15" s="870"/>
      <c r="HTE15" s="870"/>
      <c r="HTF15" s="870"/>
      <c r="HTG15" s="870"/>
      <c r="HTH15" s="870"/>
      <c r="HTI15" s="870"/>
      <c r="HTJ15" s="870"/>
      <c r="HTK15" s="870"/>
      <c r="HTL15" s="870"/>
      <c r="HTM15" s="870"/>
      <c r="HTN15" s="870"/>
      <c r="HTO15" s="870"/>
      <c r="HTP15" s="870"/>
      <c r="HTQ15" s="870"/>
      <c r="HTR15" s="870"/>
      <c r="HTS15" s="870"/>
      <c r="HTT15" s="870"/>
      <c r="HTU15" s="870"/>
      <c r="HTV15" s="870"/>
      <c r="HTW15" s="870"/>
      <c r="HTX15" s="870"/>
      <c r="HTY15" s="870"/>
      <c r="HTZ15" s="870"/>
      <c r="HUA15" s="870"/>
      <c r="HUB15" s="870"/>
      <c r="HUC15" s="870"/>
      <c r="HUD15" s="870"/>
      <c r="HUE15" s="870"/>
      <c r="HUF15" s="870"/>
      <c r="HUG15" s="870"/>
      <c r="HUH15" s="870"/>
      <c r="HUI15" s="870"/>
      <c r="HUJ15" s="870"/>
      <c r="HUK15" s="870"/>
      <c r="HUL15" s="870"/>
      <c r="HUM15" s="870"/>
      <c r="HUN15" s="870"/>
      <c r="HUO15" s="870"/>
      <c r="HUP15" s="870"/>
      <c r="HUQ15" s="870"/>
      <c r="HUR15" s="870"/>
      <c r="HUS15" s="870"/>
      <c r="HUT15" s="870"/>
      <c r="HUU15" s="870"/>
      <c r="HUV15" s="870"/>
      <c r="HUW15" s="870"/>
      <c r="HUX15" s="870"/>
      <c r="HUY15" s="870"/>
      <c r="HUZ15" s="870"/>
      <c r="HVA15" s="870"/>
      <c r="HVB15" s="870"/>
      <c r="HVC15" s="870"/>
      <c r="HVD15" s="870"/>
      <c r="HVE15" s="870"/>
      <c r="HVF15" s="870"/>
      <c r="HVG15" s="870"/>
      <c r="HVH15" s="870"/>
      <c r="HVI15" s="870"/>
      <c r="HVJ15" s="870"/>
      <c r="HVK15" s="870"/>
      <c r="HVL15" s="870"/>
      <c r="HVM15" s="870"/>
      <c r="HVN15" s="870"/>
      <c r="HVO15" s="870"/>
      <c r="HVP15" s="870"/>
      <c r="HVQ15" s="870"/>
      <c r="HVR15" s="870"/>
      <c r="HVS15" s="870"/>
      <c r="HVT15" s="870"/>
      <c r="HVU15" s="870"/>
      <c r="HVV15" s="870"/>
      <c r="HVW15" s="870"/>
      <c r="HVX15" s="870"/>
      <c r="HVY15" s="870"/>
      <c r="HVZ15" s="870"/>
      <c r="HWA15" s="870"/>
      <c r="HWB15" s="870"/>
      <c r="HWC15" s="870"/>
      <c r="HWD15" s="870"/>
      <c r="HWE15" s="870"/>
      <c r="HWF15" s="870"/>
      <c r="HWG15" s="870"/>
      <c r="HWH15" s="870"/>
      <c r="HWI15" s="870"/>
      <c r="HWJ15" s="870"/>
      <c r="HWK15" s="870"/>
      <c r="HWL15" s="870"/>
      <c r="HWM15" s="870"/>
      <c r="HWN15" s="870"/>
      <c r="HWO15" s="870"/>
      <c r="HWP15" s="870"/>
      <c r="HWQ15" s="870"/>
      <c r="HWR15" s="870"/>
      <c r="HWS15" s="870"/>
      <c r="HWT15" s="870"/>
      <c r="HWU15" s="870"/>
      <c r="HWV15" s="870"/>
      <c r="HWW15" s="870"/>
      <c r="HWX15" s="870"/>
      <c r="HWY15" s="870"/>
      <c r="HWZ15" s="870"/>
      <c r="HXA15" s="870"/>
      <c r="HXB15" s="870"/>
      <c r="HXC15" s="870"/>
      <c r="HXD15" s="870"/>
      <c r="HXE15" s="870"/>
      <c r="HXF15" s="870"/>
      <c r="HXG15" s="870"/>
      <c r="HXH15" s="870"/>
      <c r="HXI15" s="870"/>
      <c r="HXJ15" s="870"/>
      <c r="HXK15" s="870"/>
      <c r="HXL15" s="870"/>
      <c r="HXM15" s="870"/>
      <c r="HXN15" s="870"/>
      <c r="HXO15" s="870"/>
      <c r="HXP15" s="870"/>
      <c r="HXQ15" s="870"/>
      <c r="HXR15" s="870"/>
      <c r="HXS15" s="870"/>
      <c r="HXT15" s="870"/>
      <c r="HXU15" s="870"/>
      <c r="HXV15" s="870"/>
      <c r="HXW15" s="870"/>
      <c r="HXX15" s="870"/>
      <c r="HXY15" s="870"/>
      <c r="HXZ15" s="870"/>
      <c r="HYA15" s="870"/>
      <c r="HYB15" s="870"/>
      <c r="HYC15" s="870"/>
      <c r="HYD15" s="870"/>
      <c r="HYE15" s="870"/>
      <c r="HYF15" s="870"/>
      <c r="HYG15" s="870"/>
      <c r="HYH15" s="870"/>
      <c r="HYI15" s="870"/>
      <c r="HYJ15" s="870"/>
      <c r="HYK15" s="870"/>
      <c r="HYL15" s="870"/>
      <c r="HYM15" s="870"/>
      <c r="HYN15" s="870"/>
      <c r="HYO15" s="870"/>
      <c r="HYP15" s="870"/>
      <c r="HYQ15" s="870"/>
      <c r="HYR15" s="870"/>
      <c r="HYS15" s="870"/>
      <c r="HYT15" s="870"/>
      <c r="HYU15" s="870"/>
      <c r="HYV15" s="870"/>
      <c r="HYW15" s="870"/>
      <c r="HYX15" s="870"/>
      <c r="HYY15" s="870"/>
      <c r="HYZ15" s="870"/>
      <c r="HZA15" s="870"/>
      <c r="HZB15" s="870"/>
      <c r="HZC15" s="870"/>
      <c r="HZD15" s="870"/>
      <c r="HZE15" s="870"/>
      <c r="HZF15" s="870"/>
      <c r="HZG15" s="870"/>
      <c r="HZH15" s="870"/>
      <c r="HZI15" s="870"/>
      <c r="HZJ15" s="870"/>
      <c r="HZK15" s="870"/>
      <c r="HZL15" s="870"/>
      <c r="HZM15" s="870"/>
      <c r="HZN15" s="870"/>
      <c r="HZO15" s="870"/>
      <c r="HZP15" s="870"/>
      <c r="HZQ15" s="870"/>
      <c r="HZR15" s="870"/>
      <c r="HZS15" s="870"/>
      <c r="HZT15" s="870"/>
      <c r="HZU15" s="870"/>
      <c r="HZV15" s="870"/>
      <c r="HZW15" s="870"/>
      <c r="HZX15" s="870"/>
      <c r="HZY15" s="870"/>
      <c r="HZZ15" s="870"/>
      <c r="IAA15" s="870"/>
      <c r="IAB15" s="870"/>
      <c r="IAC15" s="870"/>
      <c r="IAD15" s="870"/>
      <c r="IAE15" s="870"/>
      <c r="IAF15" s="870"/>
      <c r="IAG15" s="870"/>
      <c r="IAH15" s="870"/>
      <c r="IAI15" s="870"/>
      <c r="IAJ15" s="870"/>
      <c r="IAK15" s="870"/>
      <c r="IAL15" s="870"/>
      <c r="IAM15" s="870"/>
      <c r="IAN15" s="870"/>
      <c r="IAO15" s="870"/>
      <c r="IAP15" s="870"/>
      <c r="IAQ15" s="870"/>
      <c r="IAR15" s="870"/>
      <c r="IAS15" s="870"/>
      <c r="IAT15" s="870"/>
      <c r="IAU15" s="870"/>
      <c r="IAV15" s="870"/>
      <c r="IAW15" s="870"/>
      <c r="IAX15" s="870"/>
      <c r="IAY15" s="870"/>
      <c r="IAZ15" s="870"/>
      <c r="IBA15" s="870"/>
      <c r="IBB15" s="870"/>
      <c r="IBC15" s="870"/>
      <c r="IBD15" s="870"/>
      <c r="IBE15" s="870"/>
      <c r="IBF15" s="870"/>
      <c r="IBG15" s="870"/>
      <c r="IBH15" s="870"/>
      <c r="IBI15" s="870"/>
      <c r="IBJ15" s="870"/>
      <c r="IBK15" s="870"/>
      <c r="IBL15" s="870"/>
      <c r="IBM15" s="870"/>
      <c r="IBN15" s="870"/>
      <c r="IBO15" s="870"/>
      <c r="IBP15" s="870"/>
      <c r="IBQ15" s="870"/>
      <c r="IBR15" s="870"/>
      <c r="IBS15" s="870"/>
      <c r="IBT15" s="870"/>
      <c r="IBU15" s="870"/>
      <c r="IBV15" s="870"/>
      <c r="IBW15" s="870"/>
      <c r="IBX15" s="870"/>
      <c r="IBY15" s="870"/>
      <c r="IBZ15" s="870"/>
      <c r="ICA15" s="870"/>
      <c r="ICB15" s="870"/>
      <c r="ICC15" s="870"/>
      <c r="ICD15" s="870"/>
      <c r="ICE15" s="870"/>
      <c r="ICF15" s="870"/>
      <c r="ICG15" s="870"/>
      <c r="ICH15" s="870"/>
      <c r="ICI15" s="870"/>
      <c r="ICJ15" s="870"/>
      <c r="ICK15" s="870"/>
      <c r="ICL15" s="870"/>
      <c r="ICM15" s="870"/>
      <c r="ICN15" s="870"/>
      <c r="ICO15" s="870"/>
      <c r="ICP15" s="870"/>
      <c r="ICQ15" s="870"/>
      <c r="ICR15" s="870"/>
      <c r="ICS15" s="870"/>
      <c r="ICT15" s="870"/>
      <c r="ICU15" s="870"/>
      <c r="ICV15" s="870"/>
      <c r="ICW15" s="870"/>
      <c r="ICX15" s="870"/>
      <c r="ICY15" s="870"/>
      <c r="ICZ15" s="870"/>
      <c r="IDA15" s="870"/>
      <c r="IDB15" s="870"/>
      <c r="IDC15" s="870"/>
      <c r="IDD15" s="870"/>
      <c r="IDE15" s="870"/>
      <c r="IDF15" s="870"/>
      <c r="IDG15" s="870"/>
      <c r="IDH15" s="870"/>
      <c r="IDI15" s="870"/>
      <c r="IDJ15" s="870"/>
      <c r="IDK15" s="870"/>
      <c r="IDL15" s="870"/>
      <c r="IDM15" s="870"/>
      <c r="IDN15" s="870"/>
      <c r="IDO15" s="870"/>
      <c r="IDP15" s="870"/>
      <c r="IDQ15" s="870"/>
      <c r="IDR15" s="870"/>
      <c r="IDS15" s="870"/>
      <c r="IDT15" s="870"/>
      <c r="IDU15" s="870"/>
      <c r="IDV15" s="870"/>
      <c r="IDW15" s="870"/>
      <c r="IDX15" s="870"/>
      <c r="IDY15" s="870"/>
      <c r="IDZ15" s="870"/>
      <c r="IEA15" s="870"/>
      <c r="IEB15" s="870"/>
      <c r="IEC15" s="870"/>
      <c r="IED15" s="870"/>
      <c r="IEE15" s="870"/>
      <c r="IEF15" s="870"/>
      <c r="IEG15" s="870"/>
      <c r="IEH15" s="870"/>
      <c r="IEI15" s="870"/>
      <c r="IEJ15" s="870"/>
      <c r="IEK15" s="870"/>
      <c r="IEL15" s="870"/>
      <c r="IEM15" s="870"/>
      <c r="IEN15" s="870"/>
      <c r="IEO15" s="870"/>
      <c r="IEP15" s="870"/>
      <c r="IEQ15" s="870"/>
      <c r="IER15" s="870"/>
      <c r="IES15" s="870"/>
      <c r="IET15" s="870"/>
      <c r="IEU15" s="870"/>
      <c r="IEV15" s="870"/>
      <c r="IEW15" s="870"/>
      <c r="IEX15" s="870"/>
      <c r="IEY15" s="870"/>
      <c r="IEZ15" s="870"/>
      <c r="IFA15" s="870"/>
      <c r="IFB15" s="870"/>
      <c r="IFC15" s="870"/>
      <c r="IFD15" s="870"/>
      <c r="IFE15" s="870"/>
      <c r="IFF15" s="870"/>
      <c r="IFG15" s="870"/>
      <c r="IFH15" s="870"/>
      <c r="IFI15" s="870"/>
      <c r="IFJ15" s="870"/>
      <c r="IFK15" s="870"/>
      <c r="IFL15" s="870"/>
      <c r="IFM15" s="870"/>
      <c r="IFN15" s="870"/>
      <c r="IFO15" s="870"/>
      <c r="IFP15" s="870"/>
      <c r="IFQ15" s="870"/>
      <c r="IFR15" s="870"/>
      <c r="IFS15" s="870"/>
      <c r="IFT15" s="870"/>
      <c r="IFU15" s="870"/>
      <c r="IFV15" s="870"/>
      <c r="IFW15" s="870"/>
      <c r="IFX15" s="870"/>
      <c r="IFY15" s="870"/>
      <c r="IFZ15" s="870"/>
      <c r="IGA15" s="870"/>
      <c r="IGB15" s="870"/>
      <c r="IGC15" s="870"/>
      <c r="IGD15" s="870"/>
      <c r="IGE15" s="870"/>
      <c r="IGF15" s="870"/>
      <c r="IGG15" s="870"/>
      <c r="IGH15" s="870"/>
      <c r="IGI15" s="870"/>
      <c r="IGJ15" s="870"/>
      <c r="IGK15" s="870"/>
      <c r="IGL15" s="870"/>
      <c r="IGM15" s="870"/>
      <c r="IGN15" s="870"/>
      <c r="IGO15" s="870"/>
      <c r="IGP15" s="870"/>
      <c r="IGQ15" s="870"/>
      <c r="IGR15" s="870"/>
      <c r="IGS15" s="870"/>
      <c r="IGT15" s="870"/>
      <c r="IGU15" s="870"/>
      <c r="IGV15" s="870"/>
      <c r="IGW15" s="870"/>
      <c r="IGX15" s="870"/>
      <c r="IGY15" s="870"/>
      <c r="IGZ15" s="870"/>
      <c r="IHA15" s="870"/>
      <c r="IHB15" s="870"/>
      <c r="IHC15" s="870"/>
      <c r="IHD15" s="870"/>
      <c r="IHE15" s="870"/>
      <c r="IHF15" s="870"/>
      <c r="IHG15" s="870"/>
      <c r="IHH15" s="870"/>
      <c r="IHI15" s="870"/>
      <c r="IHJ15" s="870"/>
      <c r="IHK15" s="870"/>
      <c r="IHL15" s="870"/>
      <c r="IHM15" s="870"/>
      <c r="IHN15" s="870"/>
      <c r="IHO15" s="870"/>
      <c r="IHP15" s="870"/>
      <c r="IHQ15" s="870"/>
      <c r="IHR15" s="870"/>
      <c r="IHS15" s="870"/>
      <c r="IHT15" s="870"/>
      <c r="IHU15" s="870"/>
      <c r="IHV15" s="870"/>
      <c r="IHW15" s="870"/>
      <c r="IHX15" s="870"/>
      <c r="IHY15" s="870"/>
      <c r="IHZ15" s="870"/>
      <c r="IIA15" s="870"/>
      <c r="IIB15" s="870"/>
      <c r="IIC15" s="870"/>
      <c r="IID15" s="870"/>
      <c r="IIE15" s="870"/>
      <c r="IIF15" s="870"/>
      <c r="IIG15" s="870"/>
      <c r="IIH15" s="870"/>
      <c r="III15" s="870"/>
      <c r="IIJ15" s="870"/>
      <c r="IIK15" s="870"/>
      <c r="IIL15" s="870"/>
      <c r="IIM15" s="870"/>
      <c r="IIN15" s="870"/>
      <c r="IIO15" s="870"/>
      <c r="IIP15" s="870"/>
      <c r="IIQ15" s="870"/>
      <c r="IIR15" s="870"/>
      <c r="IIS15" s="870"/>
      <c r="IIT15" s="870"/>
      <c r="IIU15" s="870"/>
      <c r="IIV15" s="870"/>
      <c r="IIW15" s="870"/>
      <c r="IIX15" s="870"/>
      <c r="IIY15" s="870"/>
      <c r="IIZ15" s="870"/>
      <c r="IJA15" s="870"/>
      <c r="IJB15" s="870"/>
      <c r="IJC15" s="870"/>
      <c r="IJD15" s="870"/>
      <c r="IJE15" s="870"/>
      <c r="IJF15" s="870"/>
      <c r="IJG15" s="870"/>
      <c r="IJH15" s="870"/>
      <c r="IJI15" s="870"/>
      <c r="IJJ15" s="870"/>
      <c r="IJK15" s="870"/>
      <c r="IJL15" s="870"/>
      <c r="IJM15" s="870"/>
      <c r="IJN15" s="870"/>
      <c r="IJO15" s="870"/>
      <c r="IJP15" s="870"/>
      <c r="IJQ15" s="870"/>
      <c r="IJR15" s="870"/>
      <c r="IJS15" s="870"/>
      <c r="IJT15" s="870"/>
      <c r="IJU15" s="870"/>
      <c r="IJV15" s="870"/>
      <c r="IJW15" s="870"/>
      <c r="IJX15" s="870"/>
      <c r="IJY15" s="870"/>
      <c r="IJZ15" s="870"/>
      <c r="IKA15" s="870"/>
      <c r="IKB15" s="870"/>
      <c r="IKC15" s="870"/>
      <c r="IKD15" s="870"/>
      <c r="IKE15" s="870"/>
      <c r="IKF15" s="870"/>
      <c r="IKG15" s="870"/>
      <c r="IKH15" s="870"/>
      <c r="IKI15" s="870"/>
      <c r="IKJ15" s="870"/>
      <c r="IKK15" s="870"/>
      <c r="IKL15" s="870"/>
      <c r="IKM15" s="870"/>
      <c r="IKN15" s="870"/>
      <c r="IKO15" s="870"/>
      <c r="IKP15" s="870"/>
      <c r="IKQ15" s="870"/>
      <c r="IKR15" s="870"/>
      <c r="IKS15" s="870"/>
      <c r="IKT15" s="870"/>
      <c r="IKU15" s="870"/>
      <c r="IKV15" s="870"/>
      <c r="IKW15" s="870"/>
      <c r="IKX15" s="870"/>
      <c r="IKY15" s="870"/>
      <c r="IKZ15" s="870"/>
      <c r="ILA15" s="870"/>
      <c r="ILB15" s="870"/>
      <c r="ILC15" s="870"/>
      <c r="ILD15" s="870"/>
      <c r="ILE15" s="870"/>
      <c r="ILF15" s="870"/>
      <c r="ILG15" s="870"/>
      <c r="ILH15" s="870"/>
      <c r="ILI15" s="870"/>
      <c r="ILJ15" s="870"/>
      <c r="ILK15" s="870"/>
      <c r="ILL15" s="870"/>
      <c r="ILM15" s="870"/>
      <c r="ILN15" s="870"/>
      <c r="ILO15" s="870"/>
      <c r="ILP15" s="870"/>
      <c r="ILQ15" s="870"/>
      <c r="ILR15" s="870"/>
      <c r="ILS15" s="870"/>
      <c r="ILT15" s="870"/>
      <c r="ILU15" s="870"/>
      <c r="ILV15" s="870"/>
      <c r="ILW15" s="870"/>
      <c r="ILX15" s="870"/>
      <c r="ILY15" s="870"/>
      <c r="ILZ15" s="870"/>
      <c r="IMA15" s="870"/>
      <c r="IMB15" s="870"/>
      <c r="IMC15" s="870"/>
      <c r="IMD15" s="870"/>
      <c r="IME15" s="870"/>
      <c r="IMF15" s="870"/>
      <c r="IMG15" s="870"/>
      <c r="IMH15" s="870"/>
      <c r="IMI15" s="870"/>
      <c r="IMJ15" s="870"/>
      <c r="IMK15" s="870"/>
      <c r="IML15" s="870"/>
      <c r="IMM15" s="870"/>
      <c r="IMN15" s="870"/>
      <c r="IMO15" s="870"/>
      <c r="IMP15" s="870"/>
      <c r="IMQ15" s="870"/>
      <c r="IMR15" s="870"/>
      <c r="IMS15" s="870"/>
      <c r="IMT15" s="870"/>
      <c r="IMU15" s="870"/>
      <c r="IMV15" s="870"/>
      <c r="IMW15" s="870"/>
      <c r="IMX15" s="870"/>
      <c r="IMY15" s="870"/>
      <c r="IMZ15" s="870"/>
      <c r="INA15" s="870"/>
      <c r="INB15" s="870"/>
      <c r="INC15" s="870"/>
      <c r="IND15" s="870"/>
      <c r="INE15" s="870"/>
      <c r="INF15" s="870"/>
      <c r="ING15" s="870"/>
      <c r="INH15" s="870"/>
      <c r="INI15" s="870"/>
      <c r="INJ15" s="870"/>
      <c r="INK15" s="870"/>
      <c r="INL15" s="870"/>
      <c r="INM15" s="870"/>
      <c r="INN15" s="870"/>
      <c r="INO15" s="870"/>
      <c r="INP15" s="870"/>
      <c r="INQ15" s="870"/>
      <c r="INR15" s="870"/>
      <c r="INS15" s="870"/>
      <c r="INT15" s="870"/>
      <c r="INU15" s="870"/>
      <c r="INV15" s="870"/>
      <c r="INW15" s="870"/>
      <c r="INX15" s="870"/>
      <c r="INY15" s="870"/>
      <c r="INZ15" s="870"/>
      <c r="IOA15" s="870"/>
      <c r="IOB15" s="870"/>
      <c r="IOC15" s="870"/>
      <c r="IOD15" s="870"/>
      <c r="IOE15" s="870"/>
      <c r="IOF15" s="870"/>
      <c r="IOG15" s="870"/>
      <c r="IOH15" s="870"/>
      <c r="IOI15" s="870"/>
      <c r="IOJ15" s="870"/>
      <c r="IOK15" s="870"/>
      <c r="IOL15" s="870"/>
      <c r="IOM15" s="870"/>
      <c r="ION15" s="870"/>
      <c r="IOO15" s="870"/>
      <c r="IOP15" s="870"/>
      <c r="IOQ15" s="870"/>
      <c r="IOR15" s="870"/>
      <c r="IOS15" s="870"/>
      <c r="IOT15" s="870"/>
      <c r="IOU15" s="870"/>
      <c r="IOV15" s="870"/>
      <c r="IOW15" s="870"/>
      <c r="IOX15" s="870"/>
      <c r="IOY15" s="870"/>
      <c r="IOZ15" s="870"/>
      <c r="IPA15" s="870"/>
      <c r="IPB15" s="870"/>
      <c r="IPC15" s="870"/>
      <c r="IPD15" s="870"/>
      <c r="IPE15" s="870"/>
      <c r="IPF15" s="870"/>
      <c r="IPG15" s="870"/>
      <c r="IPH15" s="870"/>
      <c r="IPI15" s="870"/>
      <c r="IPJ15" s="870"/>
      <c r="IPK15" s="870"/>
      <c r="IPL15" s="870"/>
      <c r="IPM15" s="870"/>
      <c r="IPN15" s="870"/>
      <c r="IPO15" s="870"/>
      <c r="IPP15" s="870"/>
      <c r="IPQ15" s="870"/>
      <c r="IPR15" s="870"/>
      <c r="IPS15" s="870"/>
      <c r="IPT15" s="870"/>
      <c r="IPU15" s="870"/>
      <c r="IPV15" s="870"/>
      <c r="IPW15" s="870"/>
      <c r="IPX15" s="870"/>
      <c r="IPY15" s="870"/>
      <c r="IPZ15" s="870"/>
      <c r="IQA15" s="870"/>
      <c r="IQB15" s="870"/>
      <c r="IQC15" s="870"/>
      <c r="IQD15" s="870"/>
      <c r="IQE15" s="870"/>
      <c r="IQF15" s="870"/>
      <c r="IQG15" s="870"/>
      <c r="IQH15" s="870"/>
      <c r="IQI15" s="870"/>
      <c r="IQJ15" s="870"/>
      <c r="IQK15" s="870"/>
      <c r="IQL15" s="870"/>
      <c r="IQM15" s="870"/>
      <c r="IQN15" s="870"/>
      <c r="IQO15" s="870"/>
      <c r="IQP15" s="870"/>
      <c r="IQQ15" s="870"/>
      <c r="IQR15" s="870"/>
      <c r="IQS15" s="870"/>
      <c r="IQT15" s="870"/>
      <c r="IQU15" s="870"/>
      <c r="IQV15" s="870"/>
      <c r="IQW15" s="870"/>
      <c r="IQX15" s="870"/>
      <c r="IQY15" s="870"/>
      <c r="IQZ15" s="870"/>
      <c r="IRA15" s="870"/>
      <c r="IRB15" s="870"/>
      <c r="IRC15" s="870"/>
      <c r="IRD15" s="870"/>
      <c r="IRE15" s="870"/>
      <c r="IRF15" s="870"/>
      <c r="IRG15" s="870"/>
      <c r="IRH15" s="870"/>
      <c r="IRI15" s="870"/>
      <c r="IRJ15" s="870"/>
      <c r="IRK15" s="870"/>
      <c r="IRL15" s="870"/>
      <c r="IRM15" s="870"/>
      <c r="IRN15" s="870"/>
      <c r="IRO15" s="870"/>
      <c r="IRP15" s="870"/>
      <c r="IRQ15" s="870"/>
      <c r="IRR15" s="870"/>
      <c r="IRS15" s="870"/>
      <c r="IRT15" s="870"/>
      <c r="IRU15" s="870"/>
      <c r="IRV15" s="870"/>
      <c r="IRW15" s="870"/>
      <c r="IRX15" s="870"/>
      <c r="IRY15" s="870"/>
      <c r="IRZ15" s="870"/>
      <c r="ISA15" s="870"/>
      <c r="ISB15" s="870"/>
      <c r="ISC15" s="870"/>
      <c r="ISD15" s="870"/>
      <c r="ISE15" s="870"/>
      <c r="ISF15" s="870"/>
      <c r="ISG15" s="870"/>
      <c r="ISH15" s="870"/>
      <c r="ISI15" s="870"/>
      <c r="ISJ15" s="870"/>
      <c r="ISK15" s="870"/>
      <c r="ISL15" s="870"/>
      <c r="ISM15" s="870"/>
      <c r="ISN15" s="870"/>
      <c r="ISO15" s="870"/>
      <c r="ISP15" s="870"/>
      <c r="ISQ15" s="870"/>
      <c r="ISR15" s="870"/>
      <c r="ISS15" s="870"/>
      <c r="IST15" s="870"/>
      <c r="ISU15" s="870"/>
      <c r="ISV15" s="870"/>
      <c r="ISW15" s="870"/>
      <c r="ISX15" s="870"/>
      <c r="ISY15" s="870"/>
      <c r="ISZ15" s="870"/>
      <c r="ITA15" s="870"/>
      <c r="ITB15" s="870"/>
      <c r="ITC15" s="870"/>
      <c r="ITD15" s="870"/>
      <c r="ITE15" s="870"/>
      <c r="ITF15" s="870"/>
      <c r="ITG15" s="870"/>
      <c r="ITH15" s="870"/>
      <c r="ITI15" s="870"/>
      <c r="ITJ15" s="870"/>
      <c r="ITK15" s="870"/>
      <c r="ITL15" s="870"/>
      <c r="ITM15" s="870"/>
      <c r="ITN15" s="870"/>
      <c r="ITO15" s="870"/>
      <c r="ITP15" s="870"/>
      <c r="ITQ15" s="870"/>
      <c r="ITR15" s="870"/>
      <c r="ITS15" s="870"/>
      <c r="ITT15" s="870"/>
      <c r="ITU15" s="870"/>
      <c r="ITV15" s="870"/>
      <c r="ITW15" s="870"/>
      <c r="ITX15" s="870"/>
      <c r="ITY15" s="870"/>
      <c r="ITZ15" s="870"/>
      <c r="IUA15" s="870"/>
      <c r="IUB15" s="870"/>
      <c r="IUC15" s="870"/>
      <c r="IUD15" s="870"/>
      <c r="IUE15" s="870"/>
      <c r="IUF15" s="870"/>
      <c r="IUG15" s="870"/>
      <c r="IUH15" s="870"/>
      <c r="IUI15" s="870"/>
      <c r="IUJ15" s="870"/>
      <c r="IUK15" s="870"/>
      <c r="IUL15" s="870"/>
      <c r="IUM15" s="870"/>
      <c r="IUN15" s="870"/>
      <c r="IUO15" s="870"/>
      <c r="IUP15" s="870"/>
      <c r="IUQ15" s="870"/>
      <c r="IUR15" s="870"/>
      <c r="IUS15" s="870"/>
      <c r="IUT15" s="870"/>
      <c r="IUU15" s="870"/>
      <c r="IUV15" s="870"/>
      <c r="IUW15" s="870"/>
      <c r="IUX15" s="870"/>
      <c r="IUY15" s="870"/>
      <c r="IUZ15" s="870"/>
      <c r="IVA15" s="870"/>
      <c r="IVB15" s="870"/>
      <c r="IVC15" s="870"/>
      <c r="IVD15" s="870"/>
      <c r="IVE15" s="870"/>
      <c r="IVF15" s="870"/>
      <c r="IVG15" s="870"/>
      <c r="IVH15" s="870"/>
      <c r="IVI15" s="870"/>
      <c r="IVJ15" s="870"/>
      <c r="IVK15" s="870"/>
      <c r="IVL15" s="870"/>
      <c r="IVM15" s="870"/>
      <c r="IVN15" s="870"/>
      <c r="IVO15" s="870"/>
      <c r="IVP15" s="870"/>
      <c r="IVQ15" s="870"/>
      <c r="IVR15" s="870"/>
      <c r="IVS15" s="870"/>
      <c r="IVT15" s="870"/>
      <c r="IVU15" s="870"/>
      <c r="IVV15" s="870"/>
      <c r="IVW15" s="870"/>
      <c r="IVX15" s="870"/>
      <c r="IVY15" s="870"/>
      <c r="IVZ15" s="870"/>
      <c r="IWA15" s="870"/>
      <c r="IWB15" s="870"/>
      <c r="IWC15" s="870"/>
      <c r="IWD15" s="870"/>
      <c r="IWE15" s="870"/>
      <c r="IWF15" s="870"/>
      <c r="IWG15" s="870"/>
      <c r="IWH15" s="870"/>
      <c r="IWI15" s="870"/>
      <c r="IWJ15" s="870"/>
      <c r="IWK15" s="870"/>
      <c r="IWL15" s="870"/>
      <c r="IWM15" s="870"/>
      <c r="IWN15" s="870"/>
      <c r="IWO15" s="870"/>
      <c r="IWP15" s="870"/>
      <c r="IWQ15" s="870"/>
      <c r="IWR15" s="870"/>
      <c r="IWS15" s="870"/>
      <c r="IWT15" s="870"/>
      <c r="IWU15" s="870"/>
      <c r="IWV15" s="870"/>
      <c r="IWW15" s="870"/>
      <c r="IWX15" s="870"/>
      <c r="IWY15" s="870"/>
      <c r="IWZ15" s="870"/>
      <c r="IXA15" s="870"/>
      <c r="IXB15" s="870"/>
      <c r="IXC15" s="870"/>
      <c r="IXD15" s="870"/>
      <c r="IXE15" s="870"/>
      <c r="IXF15" s="870"/>
      <c r="IXG15" s="870"/>
      <c r="IXH15" s="870"/>
      <c r="IXI15" s="870"/>
      <c r="IXJ15" s="870"/>
      <c r="IXK15" s="870"/>
      <c r="IXL15" s="870"/>
      <c r="IXM15" s="870"/>
      <c r="IXN15" s="870"/>
      <c r="IXO15" s="870"/>
      <c r="IXP15" s="870"/>
      <c r="IXQ15" s="870"/>
      <c r="IXR15" s="870"/>
      <c r="IXS15" s="870"/>
      <c r="IXT15" s="870"/>
      <c r="IXU15" s="870"/>
      <c r="IXV15" s="870"/>
      <c r="IXW15" s="870"/>
      <c r="IXX15" s="870"/>
      <c r="IXY15" s="870"/>
      <c r="IXZ15" s="870"/>
      <c r="IYA15" s="870"/>
      <c r="IYB15" s="870"/>
      <c r="IYC15" s="870"/>
      <c r="IYD15" s="870"/>
      <c r="IYE15" s="870"/>
      <c r="IYF15" s="870"/>
      <c r="IYG15" s="870"/>
      <c r="IYH15" s="870"/>
      <c r="IYI15" s="870"/>
      <c r="IYJ15" s="870"/>
      <c r="IYK15" s="870"/>
      <c r="IYL15" s="870"/>
      <c r="IYM15" s="870"/>
      <c r="IYN15" s="870"/>
      <c r="IYO15" s="870"/>
      <c r="IYP15" s="870"/>
      <c r="IYQ15" s="870"/>
      <c r="IYR15" s="870"/>
      <c r="IYS15" s="870"/>
      <c r="IYT15" s="870"/>
      <c r="IYU15" s="870"/>
      <c r="IYV15" s="870"/>
      <c r="IYW15" s="870"/>
      <c r="IYX15" s="870"/>
      <c r="IYY15" s="870"/>
      <c r="IYZ15" s="870"/>
      <c r="IZA15" s="870"/>
      <c r="IZB15" s="870"/>
      <c r="IZC15" s="870"/>
      <c r="IZD15" s="870"/>
      <c r="IZE15" s="870"/>
      <c r="IZF15" s="870"/>
      <c r="IZG15" s="870"/>
      <c r="IZH15" s="870"/>
      <c r="IZI15" s="870"/>
      <c r="IZJ15" s="870"/>
      <c r="IZK15" s="870"/>
      <c r="IZL15" s="870"/>
      <c r="IZM15" s="870"/>
      <c r="IZN15" s="870"/>
      <c r="IZO15" s="870"/>
      <c r="IZP15" s="870"/>
      <c r="IZQ15" s="870"/>
      <c r="IZR15" s="870"/>
      <c r="IZS15" s="870"/>
      <c r="IZT15" s="870"/>
      <c r="IZU15" s="870"/>
      <c r="IZV15" s="870"/>
      <c r="IZW15" s="870"/>
      <c r="IZX15" s="870"/>
      <c r="IZY15" s="870"/>
      <c r="IZZ15" s="870"/>
      <c r="JAA15" s="870"/>
      <c r="JAB15" s="870"/>
      <c r="JAC15" s="870"/>
      <c r="JAD15" s="870"/>
      <c r="JAE15" s="870"/>
      <c r="JAF15" s="870"/>
      <c r="JAG15" s="870"/>
      <c r="JAH15" s="870"/>
      <c r="JAI15" s="870"/>
      <c r="JAJ15" s="870"/>
      <c r="JAK15" s="870"/>
      <c r="JAL15" s="870"/>
      <c r="JAM15" s="870"/>
      <c r="JAN15" s="870"/>
      <c r="JAO15" s="870"/>
      <c r="JAP15" s="870"/>
      <c r="JAQ15" s="870"/>
      <c r="JAR15" s="870"/>
      <c r="JAS15" s="870"/>
      <c r="JAT15" s="870"/>
      <c r="JAU15" s="870"/>
      <c r="JAV15" s="870"/>
      <c r="JAW15" s="870"/>
      <c r="JAX15" s="870"/>
      <c r="JAY15" s="870"/>
      <c r="JAZ15" s="870"/>
      <c r="JBA15" s="870"/>
      <c r="JBB15" s="870"/>
      <c r="JBC15" s="870"/>
      <c r="JBD15" s="870"/>
      <c r="JBE15" s="870"/>
      <c r="JBF15" s="870"/>
      <c r="JBG15" s="870"/>
      <c r="JBH15" s="870"/>
      <c r="JBI15" s="870"/>
      <c r="JBJ15" s="870"/>
      <c r="JBK15" s="870"/>
      <c r="JBL15" s="870"/>
      <c r="JBM15" s="870"/>
      <c r="JBN15" s="870"/>
      <c r="JBO15" s="870"/>
      <c r="JBP15" s="870"/>
      <c r="JBQ15" s="870"/>
      <c r="JBR15" s="870"/>
      <c r="JBS15" s="870"/>
      <c r="JBT15" s="870"/>
      <c r="JBU15" s="870"/>
      <c r="JBV15" s="870"/>
      <c r="JBW15" s="870"/>
      <c r="JBX15" s="870"/>
      <c r="JBY15" s="870"/>
      <c r="JBZ15" s="870"/>
      <c r="JCA15" s="870"/>
      <c r="JCB15" s="870"/>
      <c r="JCC15" s="870"/>
      <c r="JCD15" s="870"/>
      <c r="JCE15" s="870"/>
      <c r="JCF15" s="870"/>
      <c r="JCG15" s="870"/>
      <c r="JCH15" s="870"/>
      <c r="JCI15" s="870"/>
      <c r="JCJ15" s="870"/>
      <c r="JCK15" s="870"/>
      <c r="JCL15" s="870"/>
      <c r="JCM15" s="870"/>
      <c r="JCN15" s="870"/>
      <c r="JCO15" s="870"/>
      <c r="JCP15" s="870"/>
      <c r="JCQ15" s="870"/>
      <c r="JCR15" s="870"/>
      <c r="JCS15" s="870"/>
      <c r="JCT15" s="870"/>
      <c r="JCU15" s="870"/>
      <c r="JCV15" s="870"/>
      <c r="JCW15" s="870"/>
      <c r="JCX15" s="870"/>
      <c r="JCY15" s="870"/>
      <c r="JCZ15" s="870"/>
      <c r="JDA15" s="870"/>
      <c r="JDB15" s="870"/>
      <c r="JDC15" s="870"/>
      <c r="JDD15" s="870"/>
      <c r="JDE15" s="870"/>
      <c r="JDF15" s="870"/>
      <c r="JDG15" s="870"/>
      <c r="JDH15" s="870"/>
      <c r="JDI15" s="870"/>
      <c r="JDJ15" s="870"/>
      <c r="JDK15" s="870"/>
      <c r="JDL15" s="870"/>
      <c r="JDM15" s="870"/>
      <c r="JDN15" s="870"/>
      <c r="JDO15" s="870"/>
      <c r="JDP15" s="870"/>
      <c r="JDQ15" s="870"/>
      <c r="JDR15" s="870"/>
      <c r="JDS15" s="870"/>
      <c r="JDT15" s="870"/>
      <c r="JDU15" s="870"/>
      <c r="JDV15" s="870"/>
      <c r="JDW15" s="870"/>
      <c r="JDX15" s="870"/>
      <c r="JDY15" s="870"/>
      <c r="JDZ15" s="870"/>
      <c r="JEA15" s="870"/>
      <c r="JEB15" s="870"/>
      <c r="JEC15" s="870"/>
      <c r="JED15" s="870"/>
      <c r="JEE15" s="870"/>
      <c r="JEF15" s="870"/>
      <c r="JEG15" s="870"/>
      <c r="JEH15" s="870"/>
      <c r="JEI15" s="870"/>
      <c r="JEJ15" s="870"/>
      <c r="JEK15" s="870"/>
      <c r="JEL15" s="870"/>
      <c r="JEM15" s="870"/>
      <c r="JEN15" s="870"/>
      <c r="JEO15" s="870"/>
      <c r="JEP15" s="870"/>
      <c r="JEQ15" s="870"/>
      <c r="JER15" s="870"/>
      <c r="JES15" s="870"/>
      <c r="JET15" s="870"/>
      <c r="JEU15" s="870"/>
      <c r="JEV15" s="870"/>
      <c r="JEW15" s="870"/>
      <c r="JEX15" s="870"/>
      <c r="JEY15" s="870"/>
      <c r="JEZ15" s="870"/>
      <c r="JFA15" s="870"/>
      <c r="JFB15" s="870"/>
      <c r="JFC15" s="870"/>
      <c r="JFD15" s="870"/>
      <c r="JFE15" s="870"/>
      <c r="JFF15" s="870"/>
      <c r="JFG15" s="870"/>
      <c r="JFH15" s="870"/>
      <c r="JFI15" s="870"/>
      <c r="JFJ15" s="870"/>
      <c r="JFK15" s="870"/>
      <c r="JFL15" s="870"/>
      <c r="JFM15" s="870"/>
      <c r="JFN15" s="870"/>
      <c r="JFO15" s="870"/>
      <c r="JFP15" s="870"/>
      <c r="JFQ15" s="870"/>
      <c r="JFR15" s="870"/>
      <c r="JFS15" s="870"/>
      <c r="JFT15" s="870"/>
      <c r="JFU15" s="870"/>
      <c r="JFV15" s="870"/>
      <c r="JFW15" s="870"/>
      <c r="JFX15" s="870"/>
      <c r="JFY15" s="870"/>
      <c r="JFZ15" s="870"/>
      <c r="JGA15" s="870"/>
      <c r="JGB15" s="870"/>
      <c r="JGC15" s="870"/>
      <c r="JGD15" s="870"/>
      <c r="JGE15" s="870"/>
      <c r="JGF15" s="870"/>
      <c r="JGG15" s="870"/>
      <c r="JGH15" s="870"/>
      <c r="JGI15" s="870"/>
      <c r="JGJ15" s="870"/>
      <c r="JGK15" s="870"/>
      <c r="JGL15" s="870"/>
      <c r="JGM15" s="870"/>
      <c r="JGN15" s="870"/>
      <c r="JGO15" s="870"/>
      <c r="JGP15" s="870"/>
      <c r="JGQ15" s="870"/>
      <c r="JGR15" s="870"/>
      <c r="JGS15" s="870"/>
      <c r="JGT15" s="870"/>
      <c r="JGU15" s="870"/>
      <c r="JGV15" s="870"/>
      <c r="JGW15" s="870"/>
      <c r="JGX15" s="870"/>
      <c r="JGY15" s="870"/>
      <c r="JGZ15" s="870"/>
      <c r="JHA15" s="870"/>
      <c r="JHB15" s="870"/>
      <c r="JHC15" s="870"/>
      <c r="JHD15" s="870"/>
      <c r="JHE15" s="870"/>
      <c r="JHF15" s="870"/>
      <c r="JHG15" s="870"/>
      <c r="JHH15" s="870"/>
      <c r="JHI15" s="870"/>
      <c r="JHJ15" s="870"/>
      <c r="JHK15" s="870"/>
      <c r="JHL15" s="870"/>
      <c r="JHM15" s="870"/>
      <c r="JHN15" s="870"/>
      <c r="JHO15" s="870"/>
      <c r="JHP15" s="870"/>
      <c r="JHQ15" s="870"/>
      <c r="JHR15" s="870"/>
      <c r="JHS15" s="870"/>
      <c r="JHT15" s="870"/>
      <c r="JHU15" s="870"/>
      <c r="JHV15" s="870"/>
      <c r="JHW15" s="870"/>
      <c r="JHX15" s="870"/>
      <c r="JHY15" s="870"/>
      <c r="JHZ15" s="870"/>
      <c r="JIA15" s="870"/>
      <c r="JIB15" s="870"/>
      <c r="JIC15" s="870"/>
      <c r="JID15" s="870"/>
      <c r="JIE15" s="870"/>
      <c r="JIF15" s="870"/>
      <c r="JIG15" s="870"/>
      <c r="JIH15" s="870"/>
      <c r="JII15" s="870"/>
      <c r="JIJ15" s="870"/>
      <c r="JIK15" s="870"/>
      <c r="JIL15" s="870"/>
      <c r="JIM15" s="870"/>
      <c r="JIN15" s="870"/>
      <c r="JIO15" s="870"/>
      <c r="JIP15" s="870"/>
      <c r="JIQ15" s="870"/>
      <c r="JIR15" s="870"/>
      <c r="JIS15" s="870"/>
      <c r="JIT15" s="870"/>
      <c r="JIU15" s="870"/>
      <c r="JIV15" s="870"/>
      <c r="JIW15" s="870"/>
      <c r="JIX15" s="870"/>
      <c r="JIY15" s="870"/>
      <c r="JIZ15" s="870"/>
      <c r="JJA15" s="870"/>
      <c r="JJB15" s="870"/>
      <c r="JJC15" s="870"/>
      <c r="JJD15" s="870"/>
      <c r="JJE15" s="870"/>
      <c r="JJF15" s="870"/>
      <c r="JJG15" s="870"/>
      <c r="JJH15" s="870"/>
      <c r="JJI15" s="870"/>
      <c r="JJJ15" s="870"/>
      <c r="JJK15" s="870"/>
      <c r="JJL15" s="870"/>
      <c r="JJM15" s="870"/>
      <c r="JJN15" s="870"/>
      <c r="JJO15" s="870"/>
      <c r="JJP15" s="870"/>
      <c r="JJQ15" s="870"/>
      <c r="JJR15" s="870"/>
      <c r="JJS15" s="870"/>
      <c r="JJT15" s="870"/>
      <c r="JJU15" s="870"/>
      <c r="JJV15" s="870"/>
      <c r="JJW15" s="870"/>
      <c r="JJX15" s="870"/>
      <c r="JJY15" s="870"/>
      <c r="JJZ15" s="870"/>
      <c r="JKA15" s="870"/>
      <c r="JKB15" s="870"/>
      <c r="JKC15" s="870"/>
      <c r="JKD15" s="870"/>
      <c r="JKE15" s="870"/>
      <c r="JKF15" s="870"/>
      <c r="JKG15" s="870"/>
      <c r="JKH15" s="870"/>
      <c r="JKI15" s="870"/>
      <c r="JKJ15" s="870"/>
      <c r="JKK15" s="870"/>
      <c r="JKL15" s="870"/>
      <c r="JKM15" s="870"/>
      <c r="JKN15" s="870"/>
      <c r="JKO15" s="870"/>
      <c r="JKP15" s="870"/>
      <c r="JKQ15" s="870"/>
      <c r="JKR15" s="870"/>
      <c r="JKS15" s="870"/>
      <c r="JKT15" s="870"/>
      <c r="JKU15" s="870"/>
      <c r="JKV15" s="870"/>
      <c r="JKW15" s="870"/>
      <c r="JKX15" s="870"/>
      <c r="JKY15" s="870"/>
      <c r="JKZ15" s="870"/>
      <c r="JLA15" s="870"/>
      <c r="JLB15" s="870"/>
      <c r="JLC15" s="870"/>
      <c r="JLD15" s="870"/>
      <c r="JLE15" s="870"/>
      <c r="JLF15" s="870"/>
      <c r="JLG15" s="870"/>
      <c r="JLH15" s="870"/>
      <c r="JLI15" s="870"/>
      <c r="JLJ15" s="870"/>
      <c r="JLK15" s="870"/>
      <c r="JLL15" s="870"/>
      <c r="JLM15" s="870"/>
      <c r="JLN15" s="870"/>
      <c r="JLO15" s="870"/>
      <c r="JLP15" s="870"/>
      <c r="JLQ15" s="870"/>
      <c r="JLR15" s="870"/>
      <c r="JLS15" s="870"/>
      <c r="JLT15" s="870"/>
      <c r="JLU15" s="870"/>
      <c r="JLV15" s="870"/>
      <c r="JLW15" s="870"/>
      <c r="JLX15" s="870"/>
      <c r="JLY15" s="870"/>
      <c r="JLZ15" s="870"/>
      <c r="JMA15" s="870"/>
      <c r="JMB15" s="870"/>
      <c r="JMC15" s="870"/>
      <c r="JMD15" s="870"/>
      <c r="JME15" s="870"/>
      <c r="JMF15" s="870"/>
      <c r="JMG15" s="870"/>
      <c r="JMH15" s="870"/>
      <c r="JMI15" s="870"/>
      <c r="JMJ15" s="870"/>
      <c r="JMK15" s="870"/>
      <c r="JML15" s="870"/>
      <c r="JMM15" s="870"/>
      <c r="JMN15" s="870"/>
      <c r="JMO15" s="870"/>
      <c r="JMP15" s="870"/>
      <c r="JMQ15" s="870"/>
      <c r="JMR15" s="870"/>
      <c r="JMS15" s="870"/>
      <c r="JMT15" s="870"/>
      <c r="JMU15" s="870"/>
      <c r="JMV15" s="870"/>
      <c r="JMW15" s="870"/>
      <c r="JMX15" s="870"/>
      <c r="JMY15" s="870"/>
      <c r="JMZ15" s="870"/>
      <c r="JNA15" s="870"/>
      <c r="JNB15" s="870"/>
      <c r="JNC15" s="870"/>
      <c r="JND15" s="870"/>
      <c r="JNE15" s="870"/>
      <c r="JNF15" s="870"/>
      <c r="JNG15" s="870"/>
      <c r="JNH15" s="870"/>
      <c r="JNI15" s="870"/>
      <c r="JNJ15" s="870"/>
      <c r="JNK15" s="870"/>
      <c r="JNL15" s="870"/>
      <c r="JNM15" s="870"/>
      <c r="JNN15" s="870"/>
      <c r="JNO15" s="870"/>
      <c r="JNP15" s="870"/>
      <c r="JNQ15" s="870"/>
      <c r="JNR15" s="870"/>
      <c r="JNS15" s="870"/>
      <c r="JNT15" s="870"/>
      <c r="JNU15" s="870"/>
      <c r="JNV15" s="870"/>
      <c r="JNW15" s="870"/>
      <c r="JNX15" s="870"/>
      <c r="JNY15" s="870"/>
      <c r="JNZ15" s="870"/>
      <c r="JOA15" s="870"/>
      <c r="JOB15" s="870"/>
      <c r="JOC15" s="870"/>
      <c r="JOD15" s="870"/>
      <c r="JOE15" s="870"/>
      <c r="JOF15" s="870"/>
      <c r="JOG15" s="870"/>
      <c r="JOH15" s="870"/>
      <c r="JOI15" s="870"/>
      <c r="JOJ15" s="870"/>
      <c r="JOK15" s="870"/>
      <c r="JOL15" s="870"/>
      <c r="JOM15" s="870"/>
      <c r="JON15" s="870"/>
      <c r="JOO15" s="870"/>
      <c r="JOP15" s="870"/>
      <c r="JOQ15" s="870"/>
      <c r="JOR15" s="870"/>
      <c r="JOS15" s="870"/>
      <c r="JOT15" s="870"/>
      <c r="JOU15" s="870"/>
      <c r="JOV15" s="870"/>
      <c r="JOW15" s="870"/>
      <c r="JOX15" s="870"/>
      <c r="JOY15" s="870"/>
      <c r="JOZ15" s="870"/>
      <c r="JPA15" s="870"/>
      <c r="JPB15" s="870"/>
      <c r="JPC15" s="870"/>
      <c r="JPD15" s="870"/>
      <c r="JPE15" s="870"/>
      <c r="JPF15" s="870"/>
      <c r="JPG15" s="870"/>
      <c r="JPH15" s="870"/>
      <c r="JPI15" s="870"/>
      <c r="JPJ15" s="870"/>
      <c r="JPK15" s="870"/>
      <c r="JPL15" s="870"/>
      <c r="JPM15" s="870"/>
      <c r="JPN15" s="870"/>
      <c r="JPO15" s="870"/>
      <c r="JPP15" s="870"/>
      <c r="JPQ15" s="870"/>
      <c r="JPR15" s="870"/>
      <c r="JPS15" s="870"/>
      <c r="JPT15" s="870"/>
      <c r="JPU15" s="870"/>
      <c r="JPV15" s="870"/>
      <c r="JPW15" s="870"/>
      <c r="JPX15" s="870"/>
      <c r="JPY15" s="870"/>
      <c r="JPZ15" s="870"/>
      <c r="JQA15" s="870"/>
      <c r="JQB15" s="870"/>
      <c r="JQC15" s="870"/>
      <c r="JQD15" s="870"/>
      <c r="JQE15" s="870"/>
      <c r="JQF15" s="870"/>
      <c r="JQG15" s="870"/>
      <c r="JQH15" s="870"/>
      <c r="JQI15" s="870"/>
      <c r="JQJ15" s="870"/>
      <c r="JQK15" s="870"/>
      <c r="JQL15" s="870"/>
      <c r="JQM15" s="870"/>
      <c r="JQN15" s="870"/>
      <c r="JQO15" s="870"/>
      <c r="JQP15" s="870"/>
      <c r="JQQ15" s="870"/>
      <c r="JQR15" s="870"/>
      <c r="JQS15" s="870"/>
      <c r="JQT15" s="870"/>
      <c r="JQU15" s="870"/>
      <c r="JQV15" s="870"/>
      <c r="JQW15" s="870"/>
      <c r="JQX15" s="870"/>
      <c r="JQY15" s="870"/>
      <c r="JQZ15" s="870"/>
      <c r="JRA15" s="870"/>
      <c r="JRB15" s="870"/>
      <c r="JRC15" s="870"/>
      <c r="JRD15" s="870"/>
      <c r="JRE15" s="870"/>
      <c r="JRF15" s="870"/>
      <c r="JRG15" s="870"/>
      <c r="JRH15" s="870"/>
      <c r="JRI15" s="870"/>
      <c r="JRJ15" s="870"/>
      <c r="JRK15" s="870"/>
      <c r="JRL15" s="870"/>
      <c r="JRM15" s="870"/>
      <c r="JRN15" s="870"/>
      <c r="JRO15" s="870"/>
      <c r="JRP15" s="870"/>
      <c r="JRQ15" s="870"/>
      <c r="JRR15" s="870"/>
      <c r="JRS15" s="870"/>
      <c r="JRT15" s="870"/>
      <c r="JRU15" s="870"/>
      <c r="JRV15" s="870"/>
      <c r="JRW15" s="870"/>
      <c r="JRX15" s="870"/>
      <c r="JRY15" s="870"/>
      <c r="JRZ15" s="870"/>
      <c r="JSA15" s="870"/>
      <c r="JSB15" s="870"/>
      <c r="JSC15" s="870"/>
      <c r="JSD15" s="870"/>
      <c r="JSE15" s="870"/>
      <c r="JSF15" s="870"/>
      <c r="JSG15" s="870"/>
      <c r="JSH15" s="870"/>
      <c r="JSI15" s="870"/>
      <c r="JSJ15" s="870"/>
      <c r="JSK15" s="870"/>
      <c r="JSL15" s="870"/>
      <c r="JSM15" s="870"/>
      <c r="JSN15" s="870"/>
      <c r="JSO15" s="870"/>
      <c r="JSP15" s="870"/>
      <c r="JSQ15" s="870"/>
      <c r="JSR15" s="870"/>
      <c r="JSS15" s="870"/>
      <c r="JST15" s="870"/>
      <c r="JSU15" s="870"/>
      <c r="JSV15" s="870"/>
      <c r="JSW15" s="870"/>
      <c r="JSX15" s="870"/>
      <c r="JSY15" s="870"/>
      <c r="JSZ15" s="870"/>
      <c r="JTA15" s="870"/>
      <c r="JTB15" s="870"/>
      <c r="JTC15" s="870"/>
      <c r="JTD15" s="870"/>
      <c r="JTE15" s="870"/>
      <c r="JTF15" s="870"/>
      <c r="JTG15" s="870"/>
      <c r="JTH15" s="870"/>
      <c r="JTI15" s="870"/>
      <c r="JTJ15" s="870"/>
      <c r="JTK15" s="870"/>
      <c r="JTL15" s="870"/>
      <c r="JTM15" s="870"/>
      <c r="JTN15" s="870"/>
      <c r="JTO15" s="870"/>
      <c r="JTP15" s="870"/>
      <c r="JTQ15" s="870"/>
      <c r="JTR15" s="870"/>
      <c r="JTS15" s="870"/>
      <c r="JTT15" s="870"/>
      <c r="JTU15" s="870"/>
      <c r="JTV15" s="870"/>
      <c r="JTW15" s="870"/>
      <c r="JTX15" s="870"/>
      <c r="JTY15" s="870"/>
      <c r="JTZ15" s="870"/>
      <c r="JUA15" s="870"/>
      <c r="JUB15" s="870"/>
      <c r="JUC15" s="870"/>
      <c r="JUD15" s="870"/>
      <c r="JUE15" s="870"/>
      <c r="JUF15" s="870"/>
      <c r="JUG15" s="870"/>
      <c r="JUH15" s="870"/>
      <c r="JUI15" s="870"/>
      <c r="JUJ15" s="870"/>
      <c r="JUK15" s="870"/>
      <c r="JUL15" s="870"/>
      <c r="JUM15" s="870"/>
      <c r="JUN15" s="870"/>
      <c r="JUO15" s="870"/>
      <c r="JUP15" s="870"/>
      <c r="JUQ15" s="870"/>
      <c r="JUR15" s="870"/>
      <c r="JUS15" s="870"/>
      <c r="JUT15" s="870"/>
      <c r="JUU15" s="870"/>
      <c r="JUV15" s="870"/>
      <c r="JUW15" s="870"/>
      <c r="JUX15" s="870"/>
      <c r="JUY15" s="870"/>
      <c r="JUZ15" s="870"/>
      <c r="JVA15" s="870"/>
      <c r="JVB15" s="870"/>
      <c r="JVC15" s="870"/>
      <c r="JVD15" s="870"/>
      <c r="JVE15" s="870"/>
      <c r="JVF15" s="870"/>
      <c r="JVG15" s="870"/>
      <c r="JVH15" s="870"/>
      <c r="JVI15" s="870"/>
      <c r="JVJ15" s="870"/>
      <c r="JVK15" s="870"/>
      <c r="JVL15" s="870"/>
      <c r="JVM15" s="870"/>
      <c r="JVN15" s="870"/>
      <c r="JVO15" s="870"/>
      <c r="JVP15" s="870"/>
      <c r="JVQ15" s="870"/>
      <c r="JVR15" s="870"/>
      <c r="JVS15" s="870"/>
      <c r="JVT15" s="870"/>
      <c r="JVU15" s="870"/>
      <c r="JVV15" s="870"/>
      <c r="JVW15" s="870"/>
      <c r="JVX15" s="870"/>
      <c r="JVY15" s="870"/>
      <c r="JVZ15" s="870"/>
      <c r="JWA15" s="870"/>
      <c r="JWB15" s="870"/>
      <c r="JWC15" s="870"/>
      <c r="JWD15" s="870"/>
      <c r="JWE15" s="870"/>
      <c r="JWF15" s="870"/>
      <c r="JWG15" s="870"/>
      <c r="JWH15" s="870"/>
      <c r="JWI15" s="870"/>
      <c r="JWJ15" s="870"/>
      <c r="JWK15" s="870"/>
      <c r="JWL15" s="870"/>
      <c r="JWM15" s="870"/>
      <c r="JWN15" s="870"/>
      <c r="JWO15" s="870"/>
      <c r="JWP15" s="870"/>
      <c r="JWQ15" s="870"/>
      <c r="JWR15" s="870"/>
      <c r="JWS15" s="870"/>
      <c r="JWT15" s="870"/>
      <c r="JWU15" s="870"/>
      <c r="JWV15" s="870"/>
      <c r="JWW15" s="870"/>
      <c r="JWX15" s="870"/>
      <c r="JWY15" s="870"/>
      <c r="JWZ15" s="870"/>
      <c r="JXA15" s="870"/>
      <c r="JXB15" s="870"/>
      <c r="JXC15" s="870"/>
      <c r="JXD15" s="870"/>
      <c r="JXE15" s="870"/>
      <c r="JXF15" s="870"/>
      <c r="JXG15" s="870"/>
      <c r="JXH15" s="870"/>
      <c r="JXI15" s="870"/>
      <c r="JXJ15" s="870"/>
      <c r="JXK15" s="870"/>
      <c r="JXL15" s="870"/>
      <c r="JXM15" s="870"/>
      <c r="JXN15" s="870"/>
      <c r="JXO15" s="870"/>
      <c r="JXP15" s="870"/>
      <c r="JXQ15" s="870"/>
      <c r="JXR15" s="870"/>
      <c r="JXS15" s="870"/>
      <c r="JXT15" s="870"/>
      <c r="JXU15" s="870"/>
      <c r="JXV15" s="870"/>
      <c r="JXW15" s="870"/>
      <c r="JXX15" s="870"/>
      <c r="JXY15" s="870"/>
      <c r="JXZ15" s="870"/>
      <c r="JYA15" s="870"/>
      <c r="JYB15" s="870"/>
      <c r="JYC15" s="870"/>
      <c r="JYD15" s="870"/>
      <c r="JYE15" s="870"/>
      <c r="JYF15" s="870"/>
      <c r="JYG15" s="870"/>
      <c r="JYH15" s="870"/>
      <c r="JYI15" s="870"/>
      <c r="JYJ15" s="870"/>
      <c r="JYK15" s="870"/>
      <c r="JYL15" s="870"/>
      <c r="JYM15" s="870"/>
      <c r="JYN15" s="870"/>
      <c r="JYO15" s="870"/>
      <c r="JYP15" s="870"/>
      <c r="JYQ15" s="870"/>
      <c r="JYR15" s="870"/>
      <c r="JYS15" s="870"/>
      <c r="JYT15" s="870"/>
      <c r="JYU15" s="870"/>
      <c r="JYV15" s="870"/>
      <c r="JYW15" s="870"/>
      <c r="JYX15" s="870"/>
      <c r="JYY15" s="870"/>
      <c r="JYZ15" s="870"/>
      <c r="JZA15" s="870"/>
      <c r="JZB15" s="870"/>
      <c r="JZC15" s="870"/>
      <c r="JZD15" s="870"/>
      <c r="JZE15" s="870"/>
      <c r="JZF15" s="870"/>
      <c r="JZG15" s="870"/>
      <c r="JZH15" s="870"/>
      <c r="JZI15" s="870"/>
      <c r="JZJ15" s="870"/>
      <c r="JZK15" s="870"/>
      <c r="JZL15" s="870"/>
      <c r="JZM15" s="870"/>
      <c r="JZN15" s="870"/>
      <c r="JZO15" s="870"/>
      <c r="JZP15" s="870"/>
      <c r="JZQ15" s="870"/>
      <c r="JZR15" s="870"/>
      <c r="JZS15" s="870"/>
      <c r="JZT15" s="870"/>
      <c r="JZU15" s="870"/>
      <c r="JZV15" s="870"/>
      <c r="JZW15" s="870"/>
      <c r="JZX15" s="870"/>
      <c r="JZY15" s="870"/>
      <c r="JZZ15" s="870"/>
      <c r="KAA15" s="870"/>
      <c r="KAB15" s="870"/>
      <c r="KAC15" s="870"/>
      <c r="KAD15" s="870"/>
      <c r="KAE15" s="870"/>
      <c r="KAF15" s="870"/>
      <c r="KAG15" s="870"/>
      <c r="KAH15" s="870"/>
      <c r="KAI15" s="870"/>
      <c r="KAJ15" s="870"/>
      <c r="KAK15" s="870"/>
      <c r="KAL15" s="870"/>
      <c r="KAM15" s="870"/>
      <c r="KAN15" s="870"/>
      <c r="KAO15" s="870"/>
      <c r="KAP15" s="870"/>
      <c r="KAQ15" s="870"/>
      <c r="KAR15" s="870"/>
      <c r="KAS15" s="870"/>
      <c r="KAT15" s="870"/>
      <c r="KAU15" s="870"/>
      <c r="KAV15" s="870"/>
      <c r="KAW15" s="870"/>
      <c r="KAX15" s="870"/>
      <c r="KAY15" s="870"/>
      <c r="KAZ15" s="870"/>
      <c r="KBA15" s="870"/>
      <c r="KBB15" s="870"/>
      <c r="KBC15" s="870"/>
      <c r="KBD15" s="870"/>
      <c r="KBE15" s="870"/>
      <c r="KBF15" s="870"/>
      <c r="KBG15" s="870"/>
      <c r="KBH15" s="870"/>
      <c r="KBI15" s="870"/>
      <c r="KBJ15" s="870"/>
      <c r="KBK15" s="870"/>
      <c r="KBL15" s="870"/>
      <c r="KBM15" s="870"/>
      <c r="KBN15" s="870"/>
      <c r="KBO15" s="870"/>
      <c r="KBP15" s="870"/>
      <c r="KBQ15" s="870"/>
      <c r="KBR15" s="870"/>
      <c r="KBS15" s="870"/>
      <c r="KBT15" s="870"/>
      <c r="KBU15" s="870"/>
      <c r="KBV15" s="870"/>
      <c r="KBW15" s="870"/>
      <c r="KBX15" s="870"/>
      <c r="KBY15" s="870"/>
      <c r="KBZ15" s="870"/>
      <c r="KCA15" s="870"/>
      <c r="KCB15" s="870"/>
      <c r="KCC15" s="870"/>
      <c r="KCD15" s="870"/>
      <c r="KCE15" s="870"/>
      <c r="KCF15" s="870"/>
      <c r="KCG15" s="870"/>
      <c r="KCH15" s="870"/>
      <c r="KCI15" s="870"/>
      <c r="KCJ15" s="870"/>
      <c r="KCK15" s="870"/>
      <c r="KCL15" s="870"/>
      <c r="KCM15" s="870"/>
      <c r="KCN15" s="870"/>
      <c r="KCO15" s="870"/>
      <c r="KCP15" s="870"/>
      <c r="KCQ15" s="870"/>
      <c r="KCR15" s="870"/>
      <c r="KCS15" s="870"/>
      <c r="KCT15" s="870"/>
      <c r="KCU15" s="870"/>
      <c r="KCV15" s="870"/>
      <c r="KCW15" s="870"/>
      <c r="KCX15" s="870"/>
      <c r="KCY15" s="870"/>
      <c r="KCZ15" s="870"/>
      <c r="KDA15" s="870"/>
      <c r="KDB15" s="870"/>
      <c r="KDC15" s="870"/>
      <c r="KDD15" s="870"/>
      <c r="KDE15" s="870"/>
      <c r="KDF15" s="870"/>
      <c r="KDG15" s="870"/>
      <c r="KDH15" s="870"/>
      <c r="KDI15" s="870"/>
      <c r="KDJ15" s="870"/>
      <c r="KDK15" s="870"/>
      <c r="KDL15" s="870"/>
      <c r="KDM15" s="870"/>
      <c r="KDN15" s="870"/>
      <c r="KDO15" s="870"/>
      <c r="KDP15" s="870"/>
      <c r="KDQ15" s="870"/>
      <c r="KDR15" s="870"/>
      <c r="KDS15" s="870"/>
      <c r="KDT15" s="870"/>
      <c r="KDU15" s="870"/>
      <c r="KDV15" s="870"/>
      <c r="KDW15" s="870"/>
      <c r="KDX15" s="870"/>
      <c r="KDY15" s="870"/>
      <c r="KDZ15" s="870"/>
      <c r="KEA15" s="870"/>
      <c r="KEB15" s="870"/>
      <c r="KEC15" s="870"/>
      <c r="KED15" s="870"/>
      <c r="KEE15" s="870"/>
      <c r="KEF15" s="870"/>
      <c r="KEG15" s="870"/>
      <c r="KEH15" s="870"/>
      <c r="KEI15" s="870"/>
      <c r="KEJ15" s="870"/>
      <c r="KEK15" s="870"/>
      <c r="KEL15" s="870"/>
      <c r="KEM15" s="870"/>
      <c r="KEN15" s="870"/>
      <c r="KEO15" s="870"/>
      <c r="KEP15" s="870"/>
      <c r="KEQ15" s="870"/>
      <c r="KER15" s="870"/>
      <c r="KES15" s="870"/>
      <c r="KET15" s="870"/>
      <c r="KEU15" s="870"/>
      <c r="KEV15" s="870"/>
      <c r="KEW15" s="870"/>
      <c r="KEX15" s="870"/>
      <c r="KEY15" s="870"/>
      <c r="KEZ15" s="870"/>
      <c r="KFA15" s="870"/>
      <c r="KFB15" s="870"/>
      <c r="KFC15" s="870"/>
      <c r="KFD15" s="870"/>
      <c r="KFE15" s="870"/>
      <c r="KFF15" s="870"/>
      <c r="KFG15" s="870"/>
      <c r="KFH15" s="870"/>
      <c r="KFI15" s="870"/>
      <c r="KFJ15" s="870"/>
      <c r="KFK15" s="870"/>
      <c r="KFL15" s="870"/>
      <c r="KFM15" s="870"/>
      <c r="KFN15" s="870"/>
      <c r="KFO15" s="870"/>
      <c r="KFP15" s="870"/>
      <c r="KFQ15" s="870"/>
      <c r="KFR15" s="870"/>
      <c r="KFS15" s="870"/>
      <c r="KFT15" s="870"/>
      <c r="KFU15" s="870"/>
      <c r="KFV15" s="870"/>
      <c r="KFW15" s="870"/>
      <c r="KFX15" s="870"/>
      <c r="KFY15" s="870"/>
      <c r="KFZ15" s="870"/>
      <c r="KGA15" s="870"/>
      <c r="KGB15" s="870"/>
      <c r="KGC15" s="870"/>
      <c r="KGD15" s="870"/>
      <c r="KGE15" s="870"/>
      <c r="KGF15" s="870"/>
      <c r="KGG15" s="870"/>
      <c r="KGH15" s="870"/>
      <c r="KGI15" s="870"/>
      <c r="KGJ15" s="870"/>
      <c r="KGK15" s="870"/>
      <c r="KGL15" s="870"/>
      <c r="KGM15" s="870"/>
      <c r="KGN15" s="870"/>
      <c r="KGO15" s="870"/>
      <c r="KGP15" s="870"/>
      <c r="KGQ15" s="870"/>
      <c r="KGR15" s="870"/>
      <c r="KGS15" s="870"/>
      <c r="KGT15" s="870"/>
      <c r="KGU15" s="870"/>
      <c r="KGV15" s="870"/>
      <c r="KGW15" s="870"/>
      <c r="KGX15" s="870"/>
      <c r="KGY15" s="870"/>
      <c r="KGZ15" s="870"/>
      <c r="KHA15" s="870"/>
      <c r="KHB15" s="870"/>
      <c r="KHC15" s="870"/>
      <c r="KHD15" s="870"/>
      <c r="KHE15" s="870"/>
      <c r="KHF15" s="870"/>
      <c r="KHG15" s="870"/>
      <c r="KHH15" s="870"/>
      <c r="KHI15" s="870"/>
      <c r="KHJ15" s="870"/>
      <c r="KHK15" s="870"/>
      <c r="KHL15" s="870"/>
      <c r="KHM15" s="870"/>
      <c r="KHN15" s="870"/>
      <c r="KHO15" s="870"/>
      <c r="KHP15" s="870"/>
      <c r="KHQ15" s="870"/>
      <c r="KHR15" s="870"/>
      <c r="KHS15" s="870"/>
      <c r="KHT15" s="870"/>
      <c r="KHU15" s="870"/>
      <c r="KHV15" s="870"/>
      <c r="KHW15" s="870"/>
      <c r="KHX15" s="870"/>
      <c r="KHY15" s="870"/>
      <c r="KHZ15" s="870"/>
      <c r="KIA15" s="870"/>
      <c r="KIB15" s="870"/>
      <c r="KIC15" s="870"/>
      <c r="KID15" s="870"/>
      <c r="KIE15" s="870"/>
      <c r="KIF15" s="870"/>
      <c r="KIG15" s="870"/>
      <c r="KIH15" s="870"/>
      <c r="KII15" s="870"/>
      <c r="KIJ15" s="870"/>
      <c r="KIK15" s="870"/>
      <c r="KIL15" s="870"/>
      <c r="KIM15" s="870"/>
      <c r="KIN15" s="870"/>
      <c r="KIO15" s="870"/>
      <c r="KIP15" s="870"/>
      <c r="KIQ15" s="870"/>
      <c r="KIR15" s="870"/>
      <c r="KIS15" s="870"/>
      <c r="KIT15" s="870"/>
      <c r="KIU15" s="870"/>
      <c r="KIV15" s="870"/>
      <c r="KIW15" s="870"/>
      <c r="KIX15" s="870"/>
      <c r="KIY15" s="870"/>
      <c r="KIZ15" s="870"/>
      <c r="KJA15" s="870"/>
      <c r="KJB15" s="870"/>
      <c r="KJC15" s="870"/>
      <c r="KJD15" s="870"/>
      <c r="KJE15" s="870"/>
      <c r="KJF15" s="870"/>
      <c r="KJG15" s="870"/>
      <c r="KJH15" s="870"/>
      <c r="KJI15" s="870"/>
      <c r="KJJ15" s="870"/>
      <c r="KJK15" s="870"/>
      <c r="KJL15" s="870"/>
      <c r="KJM15" s="870"/>
      <c r="KJN15" s="870"/>
      <c r="KJO15" s="870"/>
      <c r="KJP15" s="870"/>
      <c r="KJQ15" s="870"/>
      <c r="KJR15" s="870"/>
      <c r="KJS15" s="870"/>
      <c r="KJT15" s="870"/>
      <c r="KJU15" s="870"/>
      <c r="KJV15" s="870"/>
      <c r="KJW15" s="870"/>
      <c r="KJX15" s="870"/>
      <c r="KJY15" s="870"/>
      <c r="KJZ15" s="870"/>
      <c r="KKA15" s="870"/>
      <c r="KKB15" s="870"/>
      <c r="KKC15" s="870"/>
      <c r="KKD15" s="870"/>
      <c r="KKE15" s="870"/>
      <c r="KKF15" s="870"/>
      <c r="KKG15" s="870"/>
      <c r="KKH15" s="870"/>
      <c r="KKI15" s="870"/>
      <c r="KKJ15" s="870"/>
      <c r="KKK15" s="870"/>
      <c r="KKL15" s="870"/>
      <c r="KKM15" s="870"/>
      <c r="KKN15" s="870"/>
      <c r="KKO15" s="870"/>
      <c r="KKP15" s="870"/>
      <c r="KKQ15" s="870"/>
      <c r="KKR15" s="870"/>
      <c r="KKS15" s="870"/>
      <c r="KKT15" s="870"/>
      <c r="KKU15" s="870"/>
      <c r="KKV15" s="870"/>
      <c r="KKW15" s="870"/>
      <c r="KKX15" s="870"/>
      <c r="KKY15" s="870"/>
      <c r="KKZ15" s="870"/>
      <c r="KLA15" s="870"/>
      <c r="KLB15" s="870"/>
      <c r="KLC15" s="870"/>
      <c r="KLD15" s="870"/>
      <c r="KLE15" s="870"/>
      <c r="KLF15" s="870"/>
      <c r="KLG15" s="870"/>
      <c r="KLH15" s="870"/>
      <c r="KLI15" s="870"/>
      <c r="KLJ15" s="870"/>
      <c r="KLK15" s="870"/>
      <c r="KLL15" s="870"/>
      <c r="KLM15" s="870"/>
      <c r="KLN15" s="870"/>
      <c r="KLO15" s="870"/>
      <c r="KLP15" s="870"/>
      <c r="KLQ15" s="870"/>
      <c r="KLR15" s="870"/>
      <c r="KLS15" s="870"/>
      <c r="KLT15" s="870"/>
      <c r="KLU15" s="870"/>
      <c r="KLV15" s="870"/>
      <c r="KLW15" s="870"/>
      <c r="KLX15" s="870"/>
      <c r="KLY15" s="870"/>
      <c r="KLZ15" s="870"/>
      <c r="KMA15" s="870"/>
      <c r="KMB15" s="870"/>
      <c r="KMC15" s="870"/>
      <c r="KMD15" s="870"/>
      <c r="KME15" s="870"/>
      <c r="KMF15" s="870"/>
      <c r="KMG15" s="870"/>
      <c r="KMH15" s="870"/>
      <c r="KMI15" s="870"/>
      <c r="KMJ15" s="870"/>
      <c r="KMK15" s="870"/>
      <c r="KML15" s="870"/>
      <c r="KMM15" s="870"/>
      <c r="KMN15" s="870"/>
      <c r="KMO15" s="870"/>
      <c r="KMP15" s="870"/>
      <c r="KMQ15" s="870"/>
      <c r="KMR15" s="870"/>
      <c r="KMS15" s="870"/>
      <c r="KMT15" s="870"/>
      <c r="KMU15" s="870"/>
      <c r="KMV15" s="870"/>
      <c r="KMW15" s="870"/>
      <c r="KMX15" s="870"/>
      <c r="KMY15" s="870"/>
      <c r="KMZ15" s="870"/>
      <c r="KNA15" s="870"/>
      <c r="KNB15" s="870"/>
      <c r="KNC15" s="870"/>
      <c r="KND15" s="870"/>
      <c r="KNE15" s="870"/>
      <c r="KNF15" s="870"/>
      <c r="KNG15" s="870"/>
      <c r="KNH15" s="870"/>
      <c r="KNI15" s="870"/>
      <c r="KNJ15" s="870"/>
      <c r="KNK15" s="870"/>
      <c r="KNL15" s="870"/>
      <c r="KNM15" s="870"/>
      <c r="KNN15" s="870"/>
      <c r="KNO15" s="870"/>
      <c r="KNP15" s="870"/>
      <c r="KNQ15" s="870"/>
      <c r="KNR15" s="870"/>
      <c r="KNS15" s="870"/>
      <c r="KNT15" s="870"/>
      <c r="KNU15" s="870"/>
      <c r="KNV15" s="870"/>
      <c r="KNW15" s="870"/>
      <c r="KNX15" s="870"/>
      <c r="KNY15" s="870"/>
      <c r="KNZ15" s="870"/>
      <c r="KOA15" s="870"/>
      <c r="KOB15" s="870"/>
      <c r="KOC15" s="870"/>
      <c r="KOD15" s="870"/>
      <c r="KOE15" s="870"/>
      <c r="KOF15" s="870"/>
      <c r="KOG15" s="870"/>
      <c r="KOH15" s="870"/>
      <c r="KOI15" s="870"/>
      <c r="KOJ15" s="870"/>
      <c r="KOK15" s="870"/>
      <c r="KOL15" s="870"/>
      <c r="KOM15" s="870"/>
      <c r="KON15" s="870"/>
      <c r="KOO15" s="870"/>
      <c r="KOP15" s="870"/>
      <c r="KOQ15" s="870"/>
      <c r="KOR15" s="870"/>
      <c r="KOS15" s="870"/>
      <c r="KOT15" s="870"/>
      <c r="KOU15" s="870"/>
      <c r="KOV15" s="870"/>
      <c r="KOW15" s="870"/>
      <c r="KOX15" s="870"/>
      <c r="KOY15" s="870"/>
      <c r="KOZ15" s="870"/>
      <c r="KPA15" s="870"/>
      <c r="KPB15" s="870"/>
      <c r="KPC15" s="870"/>
      <c r="KPD15" s="870"/>
      <c r="KPE15" s="870"/>
      <c r="KPF15" s="870"/>
      <c r="KPG15" s="870"/>
      <c r="KPH15" s="870"/>
      <c r="KPI15" s="870"/>
      <c r="KPJ15" s="870"/>
      <c r="KPK15" s="870"/>
      <c r="KPL15" s="870"/>
      <c r="KPM15" s="870"/>
      <c r="KPN15" s="870"/>
      <c r="KPO15" s="870"/>
      <c r="KPP15" s="870"/>
      <c r="KPQ15" s="870"/>
      <c r="KPR15" s="870"/>
      <c r="KPS15" s="870"/>
      <c r="KPT15" s="870"/>
      <c r="KPU15" s="870"/>
      <c r="KPV15" s="870"/>
      <c r="KPW15" s="870"/>
      <c r="KPX15" s="870"/>
      <c r="KPY15" s="870"/>
      <c r="KPZ15" s="870"/>
      <c r="KQA15" s="870"/>
      <c r="KQB15" s="870"/>
      <c r="KQC15" s="870"/>
      <c r="KQD15" s="870"/>
      <c r="KQE15" s="870"/>
      <c r="KQF15" s="870"/>
      <c r="KQG15" s="870"/>
      <c r="KQH15" s="870"/>
      <c r="KQI15" s="870"/>
      <c r="KQJ15" s="870"/>
      <c r="KQK15" s="870"/>
      <c r="KQL15" s="870"/>
      <c r="KQM15" s="870"/>
      <c r="KQN15" s="870"/>
      <c r="KQO15" s="870"/>
      <c r="KQP15" s="870"/>
      <c r="KQQ15" s="870"/>
      <c r="KQR15" s="870"/>
      <c r="KQS15" s="870"/>
      <c r="KQT15" s="870"/>
      <c r="KQU15" s="870"/>
      <c r="KQV15" s="870"/>
      <c r="KQW15" s="870"/>
      <c r="KQX15" s="870"/>
      <c r="KQY15" s="870"/>
      <c r="KQZ15" s="870"/>
      <c r="KRA15" s="870"/>
      <c r="KRB15" s="870"/>
      <c r="KRC15" s="870"/>
      <c r="KRD15" s="870"/>
      <c r="KRE15" s="870"/>
      <c r="KRF15" s="870"/>
      <c r="KRG15" s="870"/>
      <c r="KRH15" s="870"/>
      <c r="KRI15" s="870"/>
      <c r="KRJ15" s="870"/>
      <c r="KRK15" s="870"/>
      <c r="KRL15" s="870"/>
      <c r="KRM15" s="870"/>
      <c r="KRN15" s="870"/>
      <c r="KRO15" s="870"/>
      <c r="KRP15" s="870"/>
      <c r="KRQ15" s="870"/>
      <c r="KRR15" s="870"/>
      <c r="KRS15" s="870"/>
      <c r="KRT15" s="870"/>
      <c r="KRU15" s="870"/>
      <c r="KRV15" s="870"/>
      <c r="KRW15" s="870"/>
      <c r="KRX15" s="870"/>
      <c r="KRY15" s="870"/>
      <c r="KRZ15" s="870"/>
      <c r="KSA15" s="870"/>
      <c r="KSB15" s="870"/>
      <c r="KSC15" s="870"/>
      <c r="KSD15" s="870"/>
      <c r="KSE15" s="870"/>
      <c r="KSF15" s="870"/>
      <c r="KSG15" s="870"/>
      <c r="KSH15" s="870"/>
      <c r="KSI15" s="870"/>
      <c r="KSJ15" s="870"/>
      <c r="KSK15" s="870"/>
      <c r="KSL15" s="870"/>
      <c r="KSM15" s="870"/>
      <c r="KSN15" s="870"/>
      <c r="KSO15" s="870"/>
      <c r="KSP15" s="870"/>
      <c r="KSQ15" s="870"/>
      <c r="KSR15" s="870"/>
      <c r="KSS15" s="870"/>
      <c r="KST15" s="870"/>
      <c r="KSU15" s="870"/>
      <c r="KSV15" s="870"/>
      <c r="KSW15" s="870"/>
      <c r="KSX15" s="870"/>
      <c r="KSY15" s="870"/>
      <c r="KSZ15" s="870"/>
      <c r="KTA15" s="870"/>
      <c r="KTB15" s="870"/>
      <c r="KTC15" s="870"/>
      <c r="KTD15" s="870"/>
      <c r="KTE15" s="870"/>
      <c r="KTF15" s="870"/>
      <c r="KTG15" s="870"/>
      <c r="KTH15" s="870"/>
      <c r="KTI15" s="870"/>
      <c r="KTJ15" s="870"/>
      <c r="KTK15" s="870"/>
      <c r="KTL15" s="870"/>
      <c r="KTM15" s="870"/>
      <c r="KTN15" s="870"/>
      <c r="KTO15" s="870"/>
      <c r="KTP15" s="870"/>
      <c r="KTQ15" s="870"/>
      <c r="KTR15" s="870"/>
      <c r="KTS15" s="870"/>
      <c r="KTT15" s="870"/>
      <c r="KTU15" s="870"/>
      <c r="KTV15" s="870"/>
      <c r="KTW15" s="870"/>
      <c r="KTX15" s="870"/>
      <c r="KTY15" s="870"/>
      <c r="KTZ15" s="870"/>
      <c r="KUA15" s="870"/>
      <c r="KUB15" s="870"/>
      <c r="KUC15" s="870"/>
      <c r="KUD15" s="870"/>
      <c r="KUE15" s="870"/>
      <c r="KUF15" s="870"/>
      <c r="KUG15" s="870"/>
      <c r="KUH15" s="870"/>
      <c r="KUI15" s="870"/>
      <c r="KUJ15" s="870"/>
      <c r="KUK15" s="870"/>
      <c r="KUL15" s="870"/>
      <c r="KUM15" s="870"/>
      <c r="KUN15" s="870"/>
      <c r="KUO15" s="870"/>
      <c r="KUP15" s="870"/>
      <c r="KUQ15" s="870"/>
      <c r="KUR15" s="870"/>
      <c r="KUS15" s="870"/>
      <c r="KUT15" s="870"/>
      <c r="KUU15" s="870"/>
      <c r="KUV15" s="870"/>
      <c r="KUW15" s="870"/>
      <c r="KUX15" s="870"/>
      <c r="KUY15" s="870"/>
      <c r="KUZ15" s="870"/>
      <c r="KVA15" s="870"/>
      <c r="KVB15" s="870"/>
      <c r="KVC15" s="870"/>
      <c r="KVD15" s="870"/>
      <c r="KVE15" s="870"/>
      <c r="KVF15" s="870"/>
      <c r="KVG15" s="870"/>
      <c r="KVH15" s="870"/>
      <c r="KVI15" s="870"/>
      <c r="KVJ15" s="870"/>
      <c r="KVK15" s="870"/>
      <c r="KVL15" s="870"/>
      <c r="KVM15" s="870"/>
      <c r="KVN15" s="870"/>
      <c r="KVO15" s="870"/>
      <c r="KVP15" s="870"/>
      <c r="KVQ15" s="870"/>
      <c r="KVR15" s="870"/>
      <c r="KVS15" s="870"/>
      <c r="KVT15" s="870"/>
      <c r="KVU15" s="870"/>
      <c r="KVV15" s="870"/>
      <c r="KVW15" s="870"/>
      <c r="KVX15" s="870"/>
      <c r="KVY15" s="870"/>
      <c r="KVZ15" s="870"/>
      <c r="KWA15" s="870"/>
      <c r="KWB15" s="870"/>
      <c r="KWC15" s="870"/>
      <c r="KWD15" s="870"/>
      <c r="KWE15" s="870"/>
      <c r="KWF15" s="870"/>
      <c r="KWG15" s="870"/>
      <c r="KWH15" s="870"/>
      <c r="KWI15" s="870"/>
      <c r="KWJ15" s="870"/>
      <c r="KWK15" s="870"/>
      <c r="KWL15" s="870"/>
      <c r="KWM15" s="870"/>
      <c r="KWN15" s="870"/>
      <c r="KWO15" s="870"/>
      <c r="KWP15" s="870"/>
      <c r="KWQ15" s="870"/>
      <c r="KWR15" s="870"/>
      <c r="KWS15" s="870"/>
      <c r="KWT15" s="870"/>
      <c r="KWU15" s="870"/>
      <c r="KWV15" s="870"/>
      <c r="KWW15" s="870"/>
      <c r="KWX15" s="870"/>
      <c r="KWY15" s="870"/>
      <c r="KWZ15" s="870"/>
      <c r="KXA15" s="870"/>
      <c r="KXB15" s="870"/>
      <c r="KXC15" s="870"/>
      <c r="KXD15" s="870"/>
      <c r="KXE15" s="870"/>
      <c r="KXF15" s="870"/>
      <c r="KXG15" s="870"/>
      <c r="KXH15" s="870"/>
      <c r="KXI15" s="870"/>
      <c r="KXJ15" s="870"/>
      <c r="KXK15" s="870"/>
      <c r="KXL15" s="870"/>
      <c r="KXM15" s="870"/>
      <c r="KXN15" s="870"/>
      <c r="KXO15" s="870"/>
      <c r="KXP15" s="870"/>
      <c r="KXQ15" s="870"/>
      <c r="KXR15" s="870"/>
      <c r="KXS15" s="870"/>
      <c r="KXT15" s="870"/>
      <c r="KXU15" s="870"/>
      <c r="KXV15" s="870"/>
      <c r="KXW15" s="870"/>
      <c r="KXX15" s="870"/>
      <c r="KXY15" s="870"/>
      <c r="KXZ15" s="870"/>
      <c r="KYA15" s="870"/>
      <c r="KYB15" s="870"/>
      <c r="KYC15" s="870"/>
      <c r="KYD15" s="870"/>
      <c r="KYE15" s="870"/>
      <c r="KYF15" s="870"/>
      <c r="KYG15" s="870"/>
      <c r="KYH15" s="870"/>
      <c r="KYI15" s="870"/>
      <c r="KYJ15" s="870"/>
      <c r="KYK15" s="870"/>
      <c r="KYL15" s="870"/>
      <c r="KYM15" s="870"/>
      <c r="KYN15" s="870"/>
      <c r="KYO15" s="870"/>
      <c r="KYP15" s="870"/>
      <c r="KYQ15" s="870"/>
      <c r="KYR15" s="870"/>
      <c r="KYS15" s="870"/>
      <c r="KYT15" s="870"/>
      <c r="KYU15" s="870"/>
      <c r="KYV15" s="870"/>
      <c r="KYW15" s="870"/>
      <c r="KYX15" s="870"/>
      <c r="KYY15" s="870"/>
      <c r="KYZ15" s="870"/>
      <c r="KZA15" s="870"/>
      <c r="KZB15" s="870"/>
      <c r="KZC15" s="870"/>
      <c r="KZD15" s="870"/>
      <c r="KZE15" s="870"/>
      <c r="KZF15" s="870"/>
      <c r="KZG15" s="870"/>
      <c r="KZH15" s="870"/>
      <c r="KZI15" s="870"/>
      <c r="KZJ15" s="870"/>
      <c r="KZK15" s="870"/>
      <c r="KZL15" s="870"/>
      <c r="KZM15" s="870"/>
      <c r="KZN15" s="870"/>
      <c r="KZO15" s="870"/>
      <c r="KZP15" s="870"/>
      <c r="KZQ15" s="870"/>
      <c r="KZR15" s="870"/>
      <c r="KZS15" s="870"/>
      <c r="KZT15" s="870"/>
      <c r="KZU15" s="870"/>
      <c r="KZV15" s="870"/>
      <c r="KZW15" s="870"/>
      <c r="KZX15" s="870"/>
      <c r="KZY15" s="870"/>
      <c r="KZZ15" s="870"/>
      <c r="LAA15" s="870"/>
      <c r="LAB15" s="870"/>
      <c r="LAC15" s="870"/>
      <c r="LAD15" s="870"/>
      <c r="LAE15" s="870"/>
      <c r="LAF15" s="870"/>
      <c r="LAG15" s="870"/>
      <c r="LAH15" s="870"/>
      <c r="LAI15" s="870"/>
      <c r="LAJ15" s="870"/>
      <c r="LAK15" s="870"/>
      <c r="LAL15" s="870"/>
      <c r="LAM15" s="870"/>
      <c r="LAN15" s="870"/>
      <c r="LAO15" s="870"/>
      <c r="LAP15" s="870"/>
      <c r="LAQ15" s="870"/>
      <c r="LAR15" s="870"/>
      <c r="LAS15" s="870"/>
      <c r="LAT15" s="870"/>
      <c r="LAU15" s="870"/>
      <c r="LAV15" s="870"/>
      <c r="LAW15" s="870"/>
      <c r="LAX15" s="870"/>
      <c r="LAY15" s="870"/>
      <c r="LAZ15" s="870"/>
      <c r="LBA15" s="870"/>
      <c r="LBB15" s="870"/>
      <c r="LBC15" s="870"/>
      <c r="LBD15" s="870"/>
      <c r="LBE15" s="870"/>
      <c r="LBF15" s="870"/>
      <c r="LBG15" s="870"/>
      <c r="LBH15" s="870"/>
      <c r="LBI15" s="870"/>
      <c r="LBJ15" s="870"/>
      <c r="LBK15" s="870"/>
      <c r="LBL15" s="870"/>
      <c r="LBM15" s="870"/>
      <c r="LBN15" s="870"/>
      <c r="LBO15" s="870"/>
      <c r="LBP15" s="870"/>
      <c r="LBQ15" s="870"/>
      <c r="LBR15" s="870"/>
      <c r="LBS15" s="870"/>
      <c r="LBT15" s="870"/>
      <c r="LBU15" s="870"/>
      <c r="LBV15" s="870"/>
      <c r="LBW15" s="870"/>
      <c r="LBX15" s="870"/>
      <c r="LBY15" s="870"/>
      <c r="LBZ15" s="870"/>
      <c r="LCA15" s="870"/>
      <c r="LCB15" s="870"/>
      <c r="LCC15" s="870"/>
      <c r="LCD15" s="870"/>
      <c r="LCE15" s="870"/>
      <c r="LCF15" s="870"/>
      <c r="LCG15" s="870"/>
      <c r="LCH15" s="870"/>
      <c r="LCI15" s="870"/>
      <c r="LCJ15" s="870"/>
      <c r="LCK15" s="870"/>
      <c r="LCL15" s="870"/>
      <c r="LCM15" s="870"/>
      <c r="LCN15" s="870"/>
      <c r="LCO15" s="870"/>
      <c r="LCP15" s="870"/>
      <c r="LCQ15" s="870"/>
      <c r="LCR15" s="870"/>
      <c r="LCS15" s="870"/>
      <c r="LCT15" s="870"/>
      <c r="LCU15" s="870"/>
      <c r="LCV15" s="870"/>
      <c r="LCW15" s="870"/>
      <c r="LCX15" s="870"/>
      <c r="LCY15" s="870"/>
      <c r="LCZ15" s="870"/>
      <c r="LDA15" s="870"/>
      <c r="LDB15" s="870"/>
      <c r="LDC15" s="870"/>
      <c r="LDD15" s="870"/>
      <c r="LDE15" s="870"/>
      <c r="LDF15" s="870"/>
      <c r="LDG15" s="870"/>
      <c r="LDH15" s="870"/>
      <c r="LDI15" s="870"/>
      <c r="LDJ15" s="870"/>
      <c r="LDK15" s="870"/>
      <c r="LDL15" s="870"/>
      <c r="LDM15" s="870"/>
      <c r="LDN15" s="870"/>
      <c r="LDO15" s="870"/>
      <c r="LDP15" s="870"/>
      <c r="LDQ15" s="870"/>
      <c r="LDR15" s="870"/>
      <c r="LDS15" s="870"/>
      <c r="LDT15" s="870"/>
      <c r="LDU15" s="870"/>
      <c r="LDV15" s="870"/>
      <c r="LDW15" s="870"/>
      <c r="LDX15" s="870"/>
      <c r="LDY15" s="870"/>
      <c r="LDZ15" s="870"/>
      <c r="LEA15" s="870"/>
      <c r="LEB15" s="870"/>
      <c r="LEC15" s="870"/>
      <c r="LED15" s="870"/>
      <c r="LEE15" s="870"/>
      <c r="LEF15" s="870"/>
      <c r="LEG15" s="870"/>
      <c r="LEH15" s="870"/>
      <c r="LEI15" s="870"/>
      <c r="LEJ15" s="870"/>
      <c r="LEK15" s="870"/>
      <c r="LEL15" s="870"/>
      <c r="LEM15" s="870"/>
      <c r="LEN15" s="870"/>
      <c r="LEO15" s="870"/>
      <c r="LEP15" s="870"/>
      <c r="LEQ15" s="870"/>
      <c r="LER15" s="870"/>
      <c r="LES15" s="870"/>
      <c r="LET15" s="870"/>
      <c r="LEU15" s="870"/>
      <c r="LEV15" s="870"/>
      <c r="LEW15" s="870"/>
      <c r="LEX15" s="870"/>
      <c r="LEY15" s="870"/>
      <c r="LEZ15" s="870"/>
      <c r="LFA15" s="870"/>
      <c r="LFB15" s="870"/>
      <c r="LFC15" s="870"/>
      <c r="LFD15" s="870"/>
      <c r="LFE15" s="870"/>
      <c r="LFF15" s="870"/>
      <c r="LFG15" s="870"/>
      <c r="LFH15" s="870"/>
      <c r="LFI15" s="870"/>
      <c r="LFJ15" s="870"/>
      <c r="LFK15" s="870"/>
      <c r="LFL15" s="870"/>
      <c r="LFM15" s="870"/>
      <c r="LFN15" s="870"/>
      <c r="LFO15" s="870"/>
      <c r="LFP15" s="870"/>
      <c r="LFQ15" s="870"/>
      <c r="LFR15" s="870"/>
      <c r="LFS15" s="870"/>
      <c r="LFT15" s="870"/>
      <c r="LFU15" s="870"/>
      <c r="LFV15" s="870"/>
      <c r="LFW15" s="870"/>
      <c r="LFX15" s="870"/>
      <c r="LFY15" s="870"/>
      <c r="LFZ15" s="870"/>
      <c r="LGA15" s="870"/>
      <c r="LGB15" s="870"/>
      <c r="LGC15" s="870"/>
      <c r="LGD15" s="870"/>
      <c r="LGE15" s="870"/>
      <c r="LGF15" s="870"/>
      <c r="LGG15" s="870"/>
      <c r="LGH15" s="870"/>
      <c r="LGI15" s="870"/>
      <c r="LGJ15" s="870"/>
      <c r="LGK15" s="870"/>
      <c r="LGL15" s="870"/>
      <c r="LGM15" s="870"/>
      <c r="LGN15" s="870"/>
      <c r="LGO15" s="870"/>
      <c r="LGP15" s="870"/>
      <c r="LGQ15" s="870"/>
      <c r="LGR15" s="870"/>
      <c r="LGS15" s="870"/>
      <c r="LGT15" s="870"/>
      <c r="LGU15" s="870"/>
      <c r="LGV15" s="870"/>
      <c r="LGW15" s="870"/>
      <c r="LGX15" s="870"/>
      <c r="LGY15" s="870"/>
      <c r="LGZ15" s="870"/>
      <c r="LHA15" s="870"/>
      <c r="LHB15" s="870"/>
      <c r="LHC15" s="870"/>
      <c r="LHD15" s="870"/>
      <c r="LHE15" s="870"/>
      <c r="LHF15" s="870"/>
      <c r="LHG15" s="870"/>
      <c r="LHH15" s="870"/>
      <c r="LHI15" s="870"/>
      <c r="LHJ15" s="870"/>
      <c r="LHK15" s="870"/>
      <c r="LHL15" s="870"/>
      <c r="LHM15" s="870"/>
      <c r="LHN15" s="870"/>
      <c r="LHO15" s="870"/>
      <c r="LHP15" s="870"/>
      <c r="LHQ15" s="870"/>
      <c r="LHR15" s="870"/>
      <c r="LHS15" s="870"/>
      <c r="LHT15" s="870"/>
      <c r="LHU15" s="870"/>
      <c r="LHV15" s="870"/>
      <c r="LHW15" s="870"/>
      <c r="LHX15" s="870"/>
      <c r="LHY15" s="870"/>
      <c r="LHZ15" s="870"/>
      <c r="LIA15" s="870"/>
      <c r="LIB15" s="870"/>
      <c r="LIC15" s="870"/>
      <c r="LID15" s="870"/>
      <c r="LIE15" s="870"/>
      <c r="LIF15" s="870"/>
      <c r="LIG15" s="870"/>
      <c r="LIH15" s="870"/>
      <c r="LII15" s="870"/>
      <c r="LIJ15" s="870"/>
      <c r="LIK15" s="870"/>
      <c r="LIL15" s="870"/>
      <c r="LIM15" s="870"/>
      <c r="LIN15" s="870"/>
      <c r="LIO15" s="870"/>
      <c r="LIP15" s="870"/>
      <c r="LIQ15" s="870"/>
      <c r="LIR15" s="870"/>
      <c r="LIS15" s="870"/>
      <c r="LIT15" s="870"/>
      <c r="LIU15" s="870"/>
      <c r="LIV15" s="870"/>
      <c r="LIW15" s="870"/>
      <c r="LIX15" s="870"/>
      <c r="LIY15" s="870"/>
      <c r="LIZ15" s="870"/>
      <c r="LJA15" s="870"/>
      <c r="LJB15" s="870"/>
      <c r="LJC15" s="870"/>
      <c r="LJD15" s="870"/>
      <c r="LJE15" s="870"/>
      <c r="LJF15" s="870"/>
      <c r="LJG15" s="870"/>
      <c r="LJH15" s="870"/>
      <c r="LJI15" s="870"/>
      <c r="LJJ15" s="870"/>
      <c r="LJK15" s="870"/>
      <c r="LJL15" s="870"/>
      <c r="LJM15" s="870"/>
      <c r="LJN15" s="870"/>
      <c r="LJO15" s="870"/>
      <c r="LJP15" s="870"/>
      <c r="LJQ15" s="870"/>
      <c r="LJR15" s="870"/>
      <c r="LJS15" s="870"/>
      <c r="LJT15" s="870"/>
      <c r="LJU15" s="870"/>
      <c r="LJV15" s="870"/>
      <c r="LJW15" s="870"/>
      <c r="LJX15" s="870"/>
      <c r="LJY15" s="870"/>
      <c r="LJZ15" s="870"/>
      <c r="LKA15" s="870"/>
      <c r="LKB15" s="870"/>
      <c r="LKC15" s="870"/>
      <c r="LKD15" s="870"/>
      <c r="LKE15" s="870"/>
      <c r="LKF15" s="870"/>
      <c r="LKG15" s="870"/>
      <c r="LKH15" s="870"/>
      <c r="LKI15" s="870"/>
      <c r="LKJ15" s="870"/>
      <c r="LKK15" s="870"/>
      <c r="LKL15" s="870"/>
      <c r="LKM15" s="870"/>
      <c r="LKN15" s="870"/>
      <c r="LKO15" s="870"/>
      <c r="LKP15" s="870"/>
      <c r="LKQ15" s="870"/>
      <c r="LKR15" s="870"/>
      <c r="LKS15" s="870"/>
      <c r="LKT15" s="870"/>
      <c r="LKU15" s="870"/>
      <c r="LKV15" s="870"/>
      <c r="LKW15" s="870"/>
      <c r="LKX15" s="870"/>
      <c r="LKY15" s="870"/>
      <c r="LKZ15" s="870"/>
      <c r="LLA15" s="870"/>
      <c r="LLB15" s="870"/>
      <c r="LLC15" s="870"/>
      <c r="LLD15" s="870"/>
      <c r="LLE15" s="870"/>
      <c r="LLF15" s="870"/>
      <c r="LLG15" s="870"/>
      <c r="LLH15" s="870"/>
      <c r="LLI15" s="870"/>
      <c r="LLJ15" s="870"/>
      <c r="LLK15" s="870"/>
      <c r="LLL15" s="870"/>
      <c r="LLM15" s="870"/>
      <c r="LLN15" s="870"/>
      <c r="LLO15" s="870"/>
      <c r="LLP15" s="870"/>
      <c r="LLQ15" s="870"/>
      <c r="LLR15" s="870"/>
      <c r="LLS15" s="870"/>
      <c r="LLT15" s="870"/>
      <c r="LLU15" s="870"/>
      <c r="LLV15" s="870"/>
      <c r="LLW15" s="870"/>
      <c r="LLX15" s="870"/>
      <c r="LLY15" s="870"/>
      <c r="LLZ15" s="870"/>
      <c r="LMA15" s="870"/>
      <c r="LMB15" s="870"/>
      <c r="LMC15" s="870"/>
      <c r="LMD15" s="870"/>
      <c r="LME15" s="870"/>
      <c r="LMF15" s="870"/>
      <c r="LMG15" s="870"/>
      <c r="LMH15" s="870"/>
      <c r="LMI15" s="870"/>
      <c r="LMJ15" s="870"/>
      <c r="LMK15" s="870"/>
      <c r="LML15" s="870"/>
      <c r="LMM15" s="870"/>
      <c r="LMN15" s="870"/>
      <c r="LMO15" s="870"/>
      <c r="LMP15" s="870"/>
      <c r="LMQ15" s="870"/>
      <c r="LMR15" s="870"/>
      <c r="LMS15" s="870"/>
      <c r="LMT15" s="870"/>
      <c r="LMU15" s="870"/>
      <c r="LMV15" s="870"/>
      <c r="LMW15" s="870"/>
      <c r="LMX15" s="870"/>
      <c r="LMY15" s="870"/>
      <c r="LMZ15" s="870"/>
      <c r="LNA15" s="870"/>
      <c r="LNB15" s="870"/>
      <c r="LNC15" s="870"/>
      <c r="LND15" s="870"/>
      <c r="LNE15" s="870"/>
      <c r="LNF15" s="870"/>
      <c r="LNG15" s="870"/>
      <c r="LNH15" s="870"/>
      <c r="LNI15" s="870"/>
      <c r="LNJ15" s="870"/>
      <c r="LNK15" s="870"/>
      <c r="LNL15" s="870"/>
      <c r="LNM15" s="870"/>
      <c r="LNN15" s="870"/>
      <c r="LNO15" s="870"/>
      <c r="LNP15" s="870"/>
      <c r="LNQ15" s="870"/>
      <c r="LNR15" s="870"/>
      <c r="LNS15" s="870"/>
      <c r="LNT15" s="870"/>
      <c r="LNU15" s="870"/>
      <c r="LNV15" s="870"/>
      <c r="LNW15" s="870"/>
      <c r="LNX15" s="870"/>
      <c r="LNY15" s="870"/>
      <c r="LNZ15" s="870"/>
      <c r="LOA15" s="870"/>
      <c r="LOB15" s="870"/>
      <c r="LOC15" s="870"/>
      <c r="LOD15" s="870"/>
      <c r="LOE15" s="870"/>
      <c r="LOF15" s="870"/>
      <c r="LOG15" s="870"/>
      <c r="LOH15" s="870"/>
      <c r="LOI15" s="870"/>
      <c r="LOJ15" s="870"/>
      <c r="LOK15" s="870"/>
      <c r="LOL15" s="870"/>
      <c r="LOM15" s="870"/>
      <c r="LON15" s="870"/>
      <c r="LOO15" s="870"/>
      <c r="LOP15" s="870"/>
      <c r="LOQ15" s="870"/>
      <c r="LOR15" s="870"/>
      <c r="LOS15" s="870"/>
      <c r="LOT15" s="870"/>
      <c r="LOU15" s="870"/>
      <c r="LOV15" s="870"/>
      <c r="LOW15" s="870"/>
      <c r="LOX15" s="870"/>
      <c r="LOY15" s="870"/>
      <c r="LOZ15" s="870"/>
      <c r="LPA15" s="870"/>
      <c r="LPB15" s="870"/>
      <c r="LPC15" s="870"/>
      <c r="LPD15" s="870"/>
      <c r="LPE15" s="870"/>
      <c r="LPF15" s="870"/>
      <c r="LPG15" s="870"/>
      <c r="LPH15" s="870"/>
      <c r="LPI15" s="870"/>
      <c r="LPJ15" s="870"/>
      <c r="LPK15" s="870"/>
      <c r="LPL15" s="870"/>
      <c r="LPM15" s="870"/>
      <c r="LPN15" s="870"/>
      <c r="LPO15" s="870"/>
      <c r="LPP15" s="870"/>
      <c r="LPQ15" s="870"/>
      <c r="LPR15" s="870"/>
      <c r="LPS15" s="870"/>
      <c r="LPT15" s="870"/>
      <c r="LPU15" s="870"/>
      <c r="LPV15" s="870"/>
      <c r="LPW15" s="870"/>
      <c r="LPX15" s="870"/>
      <c r="LPY15" s="870"/>
      <c r="LPZ15" s="870"/>
      <c r="LQA15" s="870"/>
      <c r="LQB15" s="870"/>
      <c r="LQC15" s="870"/>
      <c r="LQD15" s="870"/>
      <c r="LQE15" s="870"/>
      <c r="LQF15" s="870"/>
      <c r="LQG15" s="870"/>
      <c r="LQH15" s="870"/>
      <c r="LQI15" s="870"/>
      <c r="LQJ15" s="870"/>
      <c r="LQK15" s="870"/>
      <c r="LQL15" s="870"/>
      <c r="LQM15" s="870"/>
      <c r="LQN15" s="870"/>
      <c r="LQO15" s="870"/>
      <c r="LQP15" s="870"/>
      <c r="LQQ15" s="870"/>
      <c r="LQR15" s="870"/>
      <c r="LQS15" s="870"/>
      <c r="LQT15" s="870"/>
      <c r="LQU15" s="870"/>
      <c r="LQV15" s="870"/>
      <c r="LQW15" s="870"/>
      <c r="LQX15" s="870"/>
      <c r="LQY15" s="870"/>
      <c r="LQZ15" s="870"/>
      <c r="LRA15" s="870"/>
      <c r="LRB15" s="870"/>
      <c r="LRC15" s="870"/>
      <c r="LRD15" s="870"/>
      <c r="LRE15" s="870"/>
      <c r="LRF15" s="870"/>
      <c r="LRG15" s="870"/>
      <c r="LRH15" s="870"/>
      <c r="LRI15" s="870"/>
      <c r="LRJ15" s="870"/>
      <c r="LRK15" s="870"/>
      <c r="LRL15" s="870"/>
      <c r="LRM15" s="870"/>
      <c r="LRN15" s="870"/>
      <c r="LRO15" s="870"/>
      <c r="LRP15" s="870"/>
      <c r="LRQ15" s="870"/>
      <c r="LRR15" s="870"/>
      <c r="LRS15" s="870"/>
      <c r="LRT15" s="870"/>
      <c r="LRU15" s="870"/>
      <c r="LRV15" s="870"/>
      <c r="LRW15" s="870"/>
      <c r="LRX15" s="870"/>
      <c r="LRY15" s="870"/>
      <c r="LRZ15" s="870"/>
      <c r="LSA15" s="870"/>
      <c r="LSB15" s="870"/>
      <c r="LSC15" s="870"/>
      <c r="LSD15" s="870"/>
      <c r="LSE15" s="870"/>
      <c r="LSF15" s="870"/>
      <c r="LSG15" s="870"/>
      <c r="LSH15" s="870"/>
      <c r="LSI15" s="870"/>
      <c r="LSJ15" s="870"/>
      <c r="LSK15" s="870"/>
      <c r="LSL15" s="870"/>
      <c r="LSM15" s="870"/>
      <c r="LSN15" s="870"/>
      <c r="LSO15" s="870"/>
      <c r="LSP15" s="870"/>
      <c r="LSQ15" s="870"/>
      <c r="LSR15" s="870"/>
      <c r="LSS15" s="870"/>
      <c r="LST15" s="870"/>
      <c r="LSU15" s="870"/>
      <c r="LSV15" s="870"/>
      <c r="LSW15" s="870"/>
      <c r="LSX15" s="870"/>
      <c r="LSY15" s="870"/>
      <c r="LSZ15" s="870"/>
      <c r="LTA15" s="870"/>
      <c r="LTB15" s="870"/>
      <c r="LTC15" s="870"/>
      <c r="LTD15" s="870"/>
      <c r="LTE15" s="870"/>
      <c r="LTF15" s="870"/>
      <c r="LTG15" s="870"/>
      <c r="LTH15" s="870"/>
      <c r="LTI15" s="870"/>
      <c r="LTJ15" s="870"/>
      <c r="LTK15" s="870"/>
      <c r="LTL15" s="870"/>
      <c r="LTM15" s="870"/>
      <c r="LTN15" s="870"/>
      <c r="LTO15" s="870"/>
      <c r="LTP15" s="870"/>
      <c r="LTQ15" s="870"/>
      <c r="LTR15" s="870"/>
      <c r="LTS15" s="870"/>
      <c r="LTT15" s="870"/>
      <c r="LTU15" s="870"/>
      <c r="LTV15" s="870"/>
      <c r="LTW15" s="870"/>
      <c r="LTX15" s="870"/>
      <c r="LTY15" s="870"/>
      <c r="LTZ15" s="870"/>
      <c r="LUA15" s="870"/>
      <c r="LUB15" s="870"/>
      <c r="LUC15" s="870"/>
      <c r="LUD15" s="870"/>
      <c r="LUE15" s="870"/>
      <c r="LUF15" s="870"/>
      <c r="LUG15" s="870"/>
      <c r="LUH15" s="870"/>
      <c r="LUI15" s="870"/>
      <c r="LUJ15" s="870"/>
      <c r="LUK15" s="870"/>
      <c r="LUL15" s="870"/>
      <c r="LUM15" s="870"/>
      <c r="LUN15" s="870"/>
      <c r="LUO15" s="870"/>
      <c r="LUP15" s="870"/>
      <c r="LUQ15" s="870"/>
      <c r="LUR15" s="870"/>
      <c r="LUS15" s="870"/>
      <c r="LUT15" s="870"/>
      <c r="LUU15" s="870"/>
      <c r="LUV15" s="870"/>
      <c r="LUW15" s="870"/>
      <c r="LUX15" s="870"/>
      <c r="LUY15" s="870"/>
      <c r="LUZ15" s="870"/>
      <c r="LVA15" s="870"/>
      <c r="LVB15" s="870"/>
      <c r="LVC15" s="870"/>
      <c r="LVD15" s="870"/>
      <c r="LVE15" s="870"/>
      <c r="LVF15" s="870"/>
      <c r="LVG15" s="870"/>
      <c r="LVH15" s="870"/>
      <c r="LVI15" s="870"/>
      <c r="LVJ15" s="870"/>
      <c r="LVK15" s="870"/>
      <c r="LVL15" s="870"/>
      <c r="LVM15" s="870"/>
      <c r="LVN15" s="870"/>
      <c r="LVO15" s="870"/>
      <c r="LVP15" s="870"/>
      <c r="LVQ15" s="870"/>
      <c r="LVR15" s="870"/>
      <c r="LVS15" s="870"/>
      <c r="LVT15" s="870"/>
      <c r="LVU15" s="870"/>
      <c r="LVV15" s="870"/>
      <c r="LVW15" s="870"/>
      <c r="LVX15" s="870"/>
      <c r="LVY15" s="870"/>
      <c r="LVZ15" s="870"/>
      <c r="LWA15" s="870"/>
      <c r="LWB15" s="870"/>
      <c r="LWC15" s="870"/>
      <c r="LWD15" s="870"/>
      <c r="LWE15" s="870"/>
      <c r="LWF15" s="870"/>
      <c r="LWG15" s="870"/>
      <c r="LWH15" s="870"/>
      <c r="LWI15" s="870"/>
      <c r="LWJ15" s="870"/>
      <c r="LWK15" s="870"/>
      <c r="LWL15" s="870"/>
      <c r="LWM15" s="870"/>
      <c r="LWN15" s="870"/>
      <c r="LWO15" s="870"/>
      <c r="LWP15" s="870"/>
      <c r="LWQ15" s="870"/>
      <c r="LWR15" s="870"/>
      <c r="LWS15" s="870"/>
      <c r="LWT15" s="870"/>
      <c r="LWU15" s="870"/>
      <c r="LWV15" s="870"/>
      <c r="LWW15" s="870"/>
      <c r="LWX15" s="870"/>
      <c r="LWY15" s="870"/>
      <c r="LWZ15" s="870"/>
      <c r="LXA15" s="870"/>
      <c r="LXB15" s="870"/>
      <c r="LXC15" s="870"/>
      <c r="LXD15" s="870"/>
      <c r="LXE15" s="870"/>
      <c r="LXF15" s="870"/>
      <c r="LXG15" s="870"/>
      <c r="LXH15" s="870"/>
      <c r="LXI15" s="870"/>
      <c r="LXJ15" s="870"/>
      <c r="LXK15" s="870"/>
      <c r="LXL15" s="870"/>
      <c r="LXM15" s="870"/>
      <c r="LXN15" s="870"/>
      <c r="LXO15" s="870"/>
      <c r="LXP15" s="870"/>
      <c r="LXQ15" s="870"/>
      <c r="LXR15" s="870"/>
      <c r="LXS15" s="870"/>
      <c r="LXT15" s="870"/>
      <c r="LXU15" s="870"/>
      <c r="LXV15" s="870"/>
      <c r="LXW15" s="870"/>
      <c r="LXX15" s="870"/>
      <c r="LXY15" s="870"/>
      <c r="LXZ15" s="870"/>
      <c r="LYA15" s="870"/>
      <c r="LYB15" s="870"/>
      <c r="LYC15" s="870"/>
      <c r="LYD15" s="870"/>
      <c r="LYE15" s="870"/>
      <c r="LYF15" s="870"/>
      <c r="LYG15" s="870"/>
      <c r="LYH15" s="870"/>
      <c r="LYI15" s="870"/>
      <c r="LYJ15" s="870"/>
      <c r="LYK15" s="870"/>
      <c r="LYL15" s="870"/>
      <c r="LYM15" s="870"/>
      <c r="LYN15" s="870"/>
      <c r="LYO15" s="870"/>
      <c r="LYP15" s="870"/>
      <c r="LYQ15" s="870"/>
      <c r="LYR15" s="870"/>
      <c r="LYS15" s="870"/>
      <c r="LYT15" s="870"/>
      <c r="LYU15" s="870"/>
      <c r="LYV15" s="870"/>
      <c r="LYW15" s="870"/>
      <c r="LYX15" s="870"/>
      <c r="LYY15" s="870"/>
      <c r="LYZ15" s="870"/>
      <c r="LZA15" s="870"/>
      <c r="LZB15" s="870"/>
      <c r="LZC15" s="870"/>
      <c r="LZD15" s="870"/>
      <c r="LZE15" s="870"/>
      <c r="LZF15" s="870"/>
      <c r="LZG15" s="870"/>
      <c r="LZH15" s="870"/>
      <c r="LZI15" s="870"/>
      <c r="LZJ15" s="870"/>
      <c r="LZK15" s="870"/>
      <c r="LZL15" s="870"/>
      <c r="LZM15" s="870"/>
      <c r="LZN15" s="870"/>
      <c r="LZO15" s="870"/>
      <c r="LZP15" s="870"/>
      <c r="LZQ15" s="870"/>
      <c r="LZR15" s="870"/>
      <c r="LZS15" s="870"/>
      <c r="LZT15" s="870"/>
      <c r="LZU15" s="870"/>
      <c r="LZV15" s="870"/>
      <c r="LZW15" s="870"/>
      <c r="LZX15" s="870"/>
      <c r="LZY15" s="870"/>
      <c r="LZZ15" s="870"/>
      <c r="MAA15" s="870"/>
      <c r="MAB15" s="870"/>
      <c r="MAC15" s="870"/>
      <c r="MAD15" s="870"/>
      <c r="MAE15" s="870"/>
      <c r="MAF15" s="870"/>
      <c r="MAG15" s="870"/>
      <c r="MAH15" s="870"/>
      <c r="MAI15" s="870"/>
      <c r="MAJ15" s="870"/>
      <c r="MAK15" s="870"/>
      <c r="MAL15" s="870"/>
      <c r="MAM15" s="870"/>
      <c r="MAN15" s="870"/>
      <c r="MAO15" s="870"/>
      <c r="MAP15" s="870"/>
      <c r="MAQ15" s="870"/>
      <c r="MAR15" s="870"/>
      <c r="MAS15" s="870"/>
      <c r="MAT15" s="870"/>
      <c r="MAU15" s="870"/>
      <c r="MAV15" s="870"/>
      <c r="MAW15" s="870"/>
      <c r="MAX15" s="870"/>
      <c r="MAY15" s="870"/>
      <c r="MAZ15" s="870"/>
      <c r="MBA15" s="870"/>
      <c r="MBB15" s="870"/>
      <c r="MBC15" s="870"/>
      <c r="MBD15" s="870"/>
      <c r="MBE15" s="870"/>
      <c r="MBF15" s="870"/>
      <c r="MBG15" s="870"/>
      <c r="MBH15" s="870"/>
      <c r="MBI15" s="870"/>
      <c r="MBJ15" s="870"/>
      <c r="MBK15" s="870"/>
      <c r="MBL15" s="870"/>
      <c r="MBM15" s="870"/>
      <c r="MBN15" s="870"/>
      <c r="MBO15" s="870"/>
      <c r="MBP15" s="870"/>
      <c r="MBQ15" s="870"/>
      <c r="MBR15" s="870"/>
      <c r="MBS15" s="870"/>
      <c r="MBT15" s="870"/>
      <c r="MBU15" s="870"/>
      <c r="MBV15" s="870"/>
      <c r="MBW15" s="870"/>
      <c r="MBX15" s="870"/>
      <c r="MBY15" s="870"/>
      <c r="MBZ15" s="870"/>
      <c r="MCA15" s="870"/>
      <c r="MCB15" s="870"/>
      <c r="MCC15" s="870"/>
      <c r="MCD15" s="870"/>
      <c r="MCE15" s="870"/>
      <c r="MCF15" s="870"/>
      <c r="MCG15" s="870"/>
      <c r="MCH15" s="870"/>
      <c r="MCI15" s="870"/>
      <c r="MCJ15" s="870"/>
      <c r="MCK15" s="870"/>
      <c r="MCL15" s="870"/>
      <c r="MCM15" s="870"/>
      <c r="MCN15" s="870"/>
      <c r="MCO15" s="870"/>
      <c r="MCP15" s="870"/>
      <c r="MCQ15" s="870"/>
      <c r="MCR15" s="870"/>
      <c r="MCS15" s="870"/>
      <c r="MCT15" s="870"/>
      <c r="MCU15" s="870"/>
      <c r="MCV15" s="870"/>
      <c r="MCW15" s="870"/>
      <c r="MCX15" s="870"/>
      <c r="MCY15" s="870"/>
      <c r="MCZ15" s="870"/>
      <c r="MDA15" s="870"/>
      <c r="MDB15" s="870"/>
      <c r="MDC15" s="870"/>
      <c r="MDD15" s="870"/>
      <c r="MDE15" s="870"/>
      <c r="MDF15" s="870"/>
      <c r="MDG15" s="870"/>
      <c r="MDH15" s="870"/>
      <c r="MDI15" s="870"/>
      <c r="MDJ15" s="870"/>
      <c r="MDK15" s="870"/>
      <c r="MDL15" s="870"/>
      <c r="MDM15" s="870"/>
      <c r="MDN15" s="870"/>
      <c r="MDO15" s="870"/>
      <c r="MDP15" s="870"/>
      <c r="MDQ15" s="870"/>
      <c r="MDR15" s="870"/>
      <c r="MDS15" s="870"/>
      <c r="MDT15" s="870"/>
      <c r="MDU15" s="870"/>
      <c r="MDV15" s="870"/>
      <c r="MDW15" s="870"/>
      <c r="MDX15" s="870"/>
      <c r="MDY15" s="870"/>
      <c r="MDZ15" s="870"/>
      <c r="MEA15" s="870"/>
      <c r="MEB15" s="870"/>
      <c r="MEC15" s="870"/>
      <c r="MED15" s="870"/>
      <c r="MEE15" s="870"/>
      <c r="MEF15" s="870"/>
      <c r="MEG15" s="870"/>
      <c r="MEH15" s="870"/>
      <c r="MEI15" s="870"/>
      <c r="MEJ15" s="870"/>
      <c r="MEK15" s="870"/>
      <c r="MEL15" s="870"/>
      <c r="MEM15" s="870"/>
      <c r="MEN15" s="870"/>
      <c r="MEO15" s="870"/>
      <c r="MEP15" s="870"/>
      <c r="MEQ15" s="870"/>
      <c r="MER15" s="870"/>
      <c r="MES15" s="870"/>
      <c r="MET15" s="870"/>
      <c r="MEU15" s="870"/>
      <c r="MEV15" s="870"/>
      <c r="MEW15" s="870"/>
      <c r="MEX15" s="870"/>
      <c r="MEY15" s="870"/>
      <c r="MEZ15" s="870"/>
      <c r="MFA15" s="870"/>
      <c r="MFB15" s="870"/>
      <c r="MFC15" s="870"/>
      <c r="MFD15" s="870"/>
      <c r="MFE15" s="870"/>
      <c r="MFF15" s="870"/>
      <c r="MFG15" s="870"/>
      <c r="MFH15" s="870"/>
      <c r="MFI15" s="870"/>
      <c r="MFJ15" s="870"/>
      <c r="MFK15" s="870"/>
      <c r="MFL15" s="870"/>
      <c r="MFM15" s="870"/>
      <c r="MFN15" s="870"/>
      <c r="MFO15" s="870"/>
      <c r="MFP15" s="870"/>
      <c r="MFQ15" s="870"/>
      <c r="MFR15" s="870"/>
      <c r="MFS15" s="870"/>
      <c r="MFT15" s="870"/>
      <c r="MFU15" s="870"/>
      <c r="MFV15" s="870"/>
      <c r="MFW15" s="870"/>
      <c r="MFX15" s="870"/>
      <c r="MFY15" s="870"/>
      <c r="MFZ15" s="870"/>
      <c r="MGA15" s="870"/>
      <c r="MGB15" s="870"/>
      <c r="MGC15" s="870"/>
      <c r="MGD15" s="870"/>
      <c r="MGE15" s="870"/>
      <c r="MGF15" s="870"/>
      <c r="MGG15" s="870"/>
      <c r="MGH15" s="870"/>
      <c r="MGI15" s="870"/>
      <c r="MGJ15" s="870"/>
      <c r="MGK15" s="870"/>
      <c r="MGL15" s="870"/>
      <c r="MGM15" s="870"/>
      <c r="MGN15" s="870"/>
      <c r="MGO15" s="870"/>
      <c r="MGP15" s="870"/>
      <c r="MGQ15" s="870"/>
      <c r="MGR15" s="870"/>
      <c r="MGS15" s="870"/>
      <c r="MGT15" s="870"/>
      <c r="MGU15" s="870"/>
      <c r="MGV15" s="870"/>
      <c r="MGW15" s="870"/>
      <c r="MGX15" s="870"/>
      <c r="MGY15" s="870"/>
      <c r="MGZ15" s="870"/>
      <c r="MHA15" s="870"/>
      <c r="MHB15" s="870"/>
      <c r="MHC15" s="870"/>
      <c r="MHD15" s="870"/>
      <c r="MHE15" s="870"/>
      <c r="MHF15" s="870"/>
      <c r="MHG15" s="870"/>
      <c r="MHH15" s="870"/>
      <c r="MHI15" s="870"/>
      <c r="MHJ15" s="870"/>
      <c r="MHK15" s="870"/>
      <c r="MHL15" s="870"/>
      <c r="MHM15" s="870"/>
      <c r="MHN15" s="870"/>
      <c r="MHO15" s="870"/>
      <c r="MHP15" s="870"/>
      <c r="MHQ15" s="870"/>
      <c r="MHR15" s="870"/>
      <c r="MHS15" s="870"/>
      <c r="MHT15" s="870"/>
      <c r="MHU15" s="870"/>
      <c r="MHV15" s="870"/>
      <c r="MHW15" s="870"/>
      <c r="MHX15" s="870"/>
      <c r="MHY15" s="870"/>
      <c r="MHZ15" s="870"/>
      <c r="MIA15" s="870"/>
      <c r="MIB15" s="870"/>
      <c r="MIC15" s="870"/>
      <c r="MID15" s="870"/>
      <c r="MIE15" s="870"/>
      <c r="MIF15" s="870"/>
      <c r="MIG15" s="870"/>
      <c r="MIH15" s="870"/>
      <c r="MII15" s="870"/>
      <c r="MIJ15" s="870"/>
      <c r="MIK15" s="870"/>
      <c r="MIL15" s="870"/>
      <c r="MIM15" s="870"/>
      <c r="MIN15" s="870"/>
      <c r="MIO15" s="870"/>
      <c r="MIP15" s="870"/>
      <c r="MIQ15" s="870"/>
      <c r="MIR15" s="870"/>
      <c r="MIS15" s="870"/>
      <c r="MIT15" s="870"/>
      <c r="MIU15" s="870"/>
      <c r="MIV15" s="870"/>
      <c r="MIW15" s="870"/>
      <c r="MIX15" s="870"/>
      <c r="MIY15" s="870"/>
      <c r="MIZ15" s="870"/>
      <c r="MJA15" s="870"/>
      <c r="MJB15" s="870"/>
      <c r="MJC15" s="870"/>
      <c r="MJD15" s="870"/>
      <c r="MJE15" s="870"/>
      <c r="MJF15" s="870"/>
      <c r="MJG15" s="870"/>
      <c r="MJH15" s="870"/>
      <c r="MJI15" s="870"/>
      <c r="MJJ15" s="870"/>
      <c r="MJK15" s="870"/>
      <c r="MJL15" s="870"/>
      <c r="MJM15" s="870"/>
      <c r="MJN15" s="870"/>
      <c r="MJO15" s="870"/>
      <c r="MJP15" s="870"/>
      <c r="MJQ15" s="870"/>
      <c r="MJR15" s="870"/>
      <c r="MJS15" s="870"/>
      <c r="MJT15" s="870"/>
      <c r="MJU15" s="870"/>
      <c r="MJV15" s="870"/>
      <c r="MJW15" s="870"/>
      <c r="MJX15" s="870"/>
      <c r="MJY15" s="870"/>
      <c r="MJZ15" s="870"/>
      <c r="MKA15" s="870"/>
      <c r="MKB15" s="870"/>
      <c r="MKC15" s="870"/>
      <c r="MKD15" s="870"/>
      <c r="MKE15" s="870"/>
      <c r="MKF15" s="870"/>
      <c r="MKG15" s="870"/>
      <c r="MKH15" s="870"/>
      <c r="MKI15" s="870"/>
      <c r="MKJ15" s="870"/>
      <c r="MKK15" s="870"/>
      <c r="MKL15" s="870"/>
      <c r="MKM15" s="870"/>
      <c r="MKN15" s="870"/>
      <c r="MKO15" s="870"/>
      <c r="MKP15" s="870"/>
      <c r="MKQ15" s="870"/>
      <c r="MKR15" s="870"/>
      <c r="MKS15" s="870"/>
      <c r="MKT15" s="870"/>
      <c r="MKU15" s="870"/>
      <c r="MKV15" s="870"/>
      <c r="MKW15" s="870"/>
      <c r="MKX15" s="870"/>
      <c r="MKY15" s="870"/>
      <c r="MKZ15" s="870"/>
      <c r="MLA15" s="870"/>
      <c r="MLB15" s="870"/>
      <c r="MLC15" s="870"/>
      <c r="MLD15" s="870"/>
      <c r="MLE15" s="870"/>
      <c r="MLF15" s="870"/>
      <c r="MLG15" s="870"/>
      <c r="MLH15" s="870"/>
      <c r="MLI15" s="870"/>
      <c r="MLJ15" s="870"/>
      <c r="MLK15" s="870"/>
      <c r="MLL15" s="870"/>
      <c r="MLM15" s="870"/>
      <c r="MLN15" s="870"/>
      <c r="MLO15" s="870"/>
      <c r="MLP15" s="870"/>
      <c r="MLQ15" s="870"/>
      <c r="MLR15" s="870"/>
      <c r="MLS15" s="870"/>
      <c r="MLT15" s="870"/>
      <c r="MLU15" s="870"/>
      <c r="MLV15" s="870"/>
      <c r="MLW15" s="870"/>
      <c r="MLX15" s="870"/>
      <c r="MLY15" s="870"/>
      <c r="MLZ15" s="870"/>
      <c r="MMA15" s="870"/>
      <c r="MMB15" s="870"/>
      <c r="MMC15" s="870"/>
      <c r="MMD15" s="870"/>
      <c r="MME15" s="870"/>
      <c r="MMF15" s="870"/>
      <c r="MMG15" s="870"/>
      <c r="MMH15" s="870"/>
      <c r="MMI15" s="870"/>
      <c r="MMJ15" s="870"/>
      <c r="MMK15" s="870"/>
      <c r="MML15" s="870"/>
      <c r="MMM15" s="870"/>
      <c r="MMN15" s="870"/>
      <c r="MMO15" s="870"/>
      <c r="MMP15" s="870"/>
      <c r="MMQ15" s="870"/>
      <c r="MMR15" s="870"/>
      <c r="MMS15" s="870"/>
      <c r="MMT15" s="870"/>
      <c r="MMU15" s="870"/>
      <c r="MMV15" s="870"/>
      <c r="MMW15" s="870"/>
      <c r="MMX15" s="870"/>
      <c r="MMY15" s="870"/>
      <c r="MMZ15" s="870"/>
      <c r="MNA15" s="870"/>
      <c r="MNB15" s="870"/>
      <c r="MNC15" s="870"/>
      <c r="MND15" s="870"/>
      <c r="MNE15" s="870"/>
      <c r="MNF15" s="870"/>
      <c r="MNG15" s="870"/>
      <c r="MNH15" s="870"/>
      <c r="MNI15" s="870"/>
      <c r="MNJ15" s="870"/>
      <c r="MNK15" s="870"/>
      <c r="MNL15" s="870"/>
      <c r="MNM15" s="870"/>
      <c r="MNN15" s="870"/>
      <c r="MNO15" s="870"/>
      <c r="MNP15" s="870"/>
      <c r="MNQ15" s="870"/>
      <c r="MNR15" s="870"/>
      <c r="MNS15" s="870"/>
      <c r="MNT15" s="870"/>
      <c r="MNU15" s="870"/>
      <c r="MNV15" s="870"/>
      <c r="MNW15" s="870"/>
      <c r="MNX15" s="870"/>
      <c r="MNY15" s="870"/>
      <c r="MNZ15" s="870"/>
      <c r="MOA15" s="870"/>
      <c r="MOB15" s="870"/>
      <c r="MOC15" s="870"/>
      <c r="MOD15" s="870"/>
      <c r="MOE15" s="870"/>
      <c r="MOF15" s="870"/>
      <c r="MOG15" s="870"/>
      <c r="MOH15" s="870"/>
      <c r="MOI15" s="870"/>
      <c r="MOJ15" s="870"/>
      <c r="MOK15" s="870"/>
      <c r="MOL15" s="870"/>
      <c r="MOM15" s="870"/>
      <c r="MON15" s="870"/>
      <c r="MOO15" s="870"/>
      <c r="MOP15" s="870"/>
      <c r="MOQ15" s="870"/>
      <c r="MOR15" s="870"/>
      <c r="MOS15" s="870"/>
      <c r="MOT15" s="870"/>
      <c r="MOU15" s="870"/>
      <c r="MOV15" s="870"/>
      <c r="MOW15" s="870"/>
      <c r="MOX15" s="870"/>
      <c r="MOY15" s="870"/>
      <c r="MOZ15" s="870"/>
      <c r="MPA15" s="870"/>
      <c r="MPB15" s="870"/>
      <c r="MPC15" s="870"/>
      <c r="MPD15" s="870"/>
      <c r="MPE15" s="870"/>
      <c r="MPF15" s="870"/>
      <c r="MPG15" s="870"/>
      <c r="MPH15" s="870"/>
      <c r="MPI15" s="870"/>
      <c r="MPJ15" s="870"/>
      <c r="MPK15" s="870"/>
      <c r="MPL15" s="870"/>
      <c r="MPM15" s="870"/>
      <c r="MPN15" s="870"/>
      <c r="MPO15" s="870"/>
      <c r="MPP15" s="870"/>
      <c r="MPQ15" s="870"/>
      <c r="MPR15" s="870"/>
      <c r="MPS15" s="870"/>
      <c r="MPT15" s="870"/>
      <c r="MPU15" s="870"/>
      <c r="MPV15" s="870"/>
      <c r="MPW15" s="870"/>
      <c r="MPX15" s="870"/>
      <c r="MPY15" s="870"/>
      <c r="MPZ15" s="870"/>
      <c r="MQA15" s="870"/>
      <c r="MQB15" s="870"/>
      <c r="MQC15" s="870"/>
      <c r="MQD15" s="870"/>
      <c r="MQE15" s="870"/>
      <c r="MQF15" s="870"/>
      <c r="MQG15" s="870"/>
      <c r="MQH15" s="870"/>
      <c r="MQI15" s="870"/>
      <c r="MQJ15" s="870"/>
      <c r="MQK15" s="870"/>
      <c r="MQL15" s="870"/>
      <c r="MQM15" s="870"/>
      <c r="MQN15" s="870"/>
      <c r="MQO15" s="870"/>
      <c r="MQP15" s="870"/>
      <c r="MQQ15" s="870"/>
      <c r="MQR15" s="870"/>
      <c r="MQS15" s="870"/>
      <c r="MQT15" s="870"/>
      <c r="MQU15" s="870"/>
      <c r="MQV15" s="870"/>
      <c r="MQW15" s="870"/>
      <c r="MQX15" s="870"/>
      <c r="MQY15" s="870"/>
      <c r="MQZ15" s="870"/>
      <c r="MRA15" s="870"/>
      <c r="MRB15" s="870"/>
      <c r="MRC15" s="870"/>
      <c r="MRD15" s="870"/>
      <c r="MRE15" s="870"/>
      <c r="MRF15" s="870"/>
      <c r="MRG15" s="870"/>
      <c r="MRH15" s="870"/>
      <c r="MRI15" s="870"/>
      <c r="MRJ15" s="870"/>
      <c r="MRK15" s="870"/>
      <c r="MRL15" s="870"/>
      <c r="MRM15" s="870"/>
      <c r="MRN15" s="870"/>
      <c r="MRO15" s="870"/>
      <c r="MRP15" s="870"/>
      <c r="MRQ15" s="870"/>
      <c r="MRR15" s="870"/>
      <c r="MRS15" s="870"/>
      <c r="MRT15" s="870"/>
      <c r="MRU15" s="870"/>
      <c r="MRV15" s="870"/>
      <c r="MRW15" s="870"/>
      <c r="MRX15" s="870"/>
      <c r="MRY15" s="870"/>
      <c r="MRZ15" s="870"/>
      <c r="MSA15" s="870"/>
      <c r="MSB15" s="870"/>
      <c r="MSC15" s="870"/>
      <c r="MSD15" s="870"/>
      <c r="MSE15" s="870"/>
      <c r="MSF15" s="870"/>
      <c r="MSG15" s="870"/>
      <c r="MSH15" s="870"/>
      <c r="MSI15" s="870"/>
      <c r="MSJ15" s="870"/>
      <c r="MSK15" s="870"/>
      <c r="MSL15" s="870"/>
      <c r="MSM15" s="870"/>
      <c r="MSN15" s="870"/>
      <c r="MSO15" s="870"/>
      <c r="MSP15" s="870"/>
      <c r="MSQ15" s="870"/>
      <c r="MSR15" s="870"/>
      <c r="MSS15" s="870"/>
      <c r="MST15" s="870"/>
      <c r="MSU15" s="870"/>
      <c r="MSV15" s="870"/>
      <c r="MSW15" s="870"/>
      <c r="MSX15" s="870"/>
      <c r="MSY15" s="870"/>
      <c r="MSZ15" s="870"/>
      <c r="MTA15" s="870"/>
      <c r="MTB15" s="870"/>
      <c r="MTC15" s="870"/>
      <c r="MTD15" s="870"/>
      <c r="MTE15" s="870"/>
      <c r="MTF15" s="870"/>
      <c r="MTG15" s="870"/>
      <c r="MTH15" s="870"/>
      <c r="MTI15" s="870"/>
      <c r="MTJ15" s="870"/>
      <c r="MTK15" s="870"/>
      <c r="MTL15" s="870"/>
      <c r="MTM15" s="870"/>
      <c r="MTN15" s="870"/>
      <c r="MTO15" s="870"/>
      <c r="MTP15" s="870"/>
      <c r="MTQ15" s="870"/>
      <c r="MTR15" s="870"/>
      <c r="MTS15" s="870"/>
      <c r="MTT15" s="870"/>
      <c r="MTU15" s="870"/>
      <c r="MTV15" s="870"/>
      <c r="MTW15" s="870"/>
      <c r="MTX15" s="870"/>
      <c r="MTY15" s="870"/>
      <c r="MTZ15" s="870"/>
      <c r="MUA15" s="870"/>
      <c r="MUB15" s="870"/>
      <c r="MUC15" s="870"/>
      <c r="MUD15" s="870"/>
      <c r="MUE15" s="870"/>
      <c r="MUF15" s="870"/>
      <c r="MUG15" s="870"/>
      <c r="MUH15" s="870"/>
      <c r="MUI15" s="870"/>
      <c r="MUJ15" s="870"/>
      <c r="MUK15" s="870"/>
      <c r="MUL15" s="870"/>
      <c r="MUM15" s="870"/>
      <c r="MUN15" s="870"/>
      <c r="MUO15" s="870"/>
      <c r="MUP15" s="870"/>
      <c r="MUQ15" s="870"/>
      <c r="MUR15" s="870"/>
      <c r="MUS15" s="870"/>
      <c r="MUT15" s="870"/>
      <c r="MUU15" s="870"/>
      <c r="MUV15" s="870"/>
      <c r="MUW15" s="870"/>
      <c r="MUX15" s="870"/>
      <c r="MUY15" s="870"/>
      <c r="MUZ15" s="870"/>
      <c r="MVA15" s="870"/>
      <c r="MVB15" s="870"/>
      <c r="MVC15" s="870"/>
      <c r="MVD15" s="870"/>
      <c r="MVE15" s="870"/>
      <c r="MVF15" s="870"/>
      <c r="MVG15" s="870"/>
      <c r="MVH15" s="870"/>
      <c r="MVI15" s="870"/>
      <c r="MVJ15" s="870"/>
      <c r="MVK15" s="870"/>
      <c r="MVL15" s="870"/>
      <c r="MVM15" s="870"/>
      <c r="MVN15" s="870"/>
      <c r="MVO15" s="870"/>
      <c r="MVP15" s="870"/>
      <c r="MVQ15" s="870"/>
      <c r="MVR15" s="870"/>
      <c r="MVS15" s="870"/>
      <c r="MVT15" s="870"/>
      <c r="MVU15" s="870"/>
      <c r="MVV15" s="870"/>
      <c r="MVW15" s="870"/>
      <c r="MVX15" s="870"/>
      <c r="MVY15" s="870"/>
      <c r="MVZ15" s="870"/>
      <c r="MWA15" s="870"/>
      <c r="MWB15" s="870"/>
      <c r="MWC15" s="870"/>
      <c r="MWD15" s="870"/>
      <c r="MWE15" s="870"/>
      <c r="MWF15" s="870"/>
      <c r="MWG15" s="870"/>
      <c r="MWH15" s="870"/>
      <c r="MWI15" s="870"/>
      <c r="MWJ15" s="870"/>
      <c r="MWK15" s="870"/>
      <c r="MWL15" s="870"/>
      <c r="MWM15" s="870"/>
      <c r="MWN15" s="870"/>
      <c r="MWO15" s="870"/>
      <c r="MWP15" s="870"/>
      <c r="MWQ15" s="870"/>
      <c r="MWR15" s="870"/>
      <c r="MWS15" s="870"/>
      <c r="MWT15" s="870"/>
      <c r="MWU15" s="870"/>
      <c r="MWV15" s="870"/>
      <c r="MWW15" s="870"/>
      <c r="MWX15" s="870"/>
      <c r="MWY15" s="870"/>
      <c r="MWZ15" s="870"/>
      <c r="MXA15" s="870"/>
      <c r="MXB15" s="870"/>
      <c r="MXC15" s="870"/>
      <c r="MXD15" s="870"/>
      <c r="MXE15" s="870"/>
      <c r="MXF15" s="870"/>
      <c r="MXG15" s="870"/>
      <c r="MXH15" s="870"/>
      <c r="MXI15" s="870"/>
      <c r="MXJ15" s="870"/>
      <c r="MXK15" s="870"/>
      <c r="MXL15" s="870"/>
      <c r="MXM15" s="870"/>
      <c r="MXN15" s="870"/>
      <c r="MXO15" s="870"/>
      <c r="MXP15" s="870"/>
      <c r="MXQ15" s="870"/>
      <c r="MXR15" s="870"/>
      <c r="MXS15" s="870"/>
      <c r="MXT15" s="870"/>
      <c r="MXU15" s="870"/>
      <c r="MXV15" s="870"/>
      <c r="MXW15" s="870"/>
      <c r="MXX15" s="870"/>
      <c r="MXY15" s="870"/>
      <c r="MXZ15" s="870"/>
      <c r="MYA15" s="870"/>
      <c r="MYB15" s="870"/>
      <c r="MYC15" s="870"/>
      <c r="MYD15" s="870"/>
      <c r="MYE15" s="870"/>
      <c r="MYF15" s="870"/>
      <c r="MYG15" s="870"/>
      <c r="MYH15" s="870"/>
      <c r="MYI15" s="870"/>
      <c r="MYJ15" s="870"/>
      <c r="MYK15" s="870"/>
      <c r="MYL15" s="870"/>
      <c r="MYM15" s="870"/>
      <c r="MYN15" s="870"/>
      <c r="MYO15" s="870"/>
      <c r="MYP15" s="870"/>
      <c r="MYQ15" s="870"/>
      <c r="MYR15" s="870"/>
      <c r="MYS15" s="870"/>
      <c r="MYT15" s="870"/>
      <c r="MYU15" s="870"/>
      <c r="MYV15" s="870"/>
      <c r="MYW15" s="870"/>
      <c r="MYX15" s="870"/>
      <c r="MYY15" s="870"/>
      <c r="MYZ15" s="870"/>
      <c r="MZA15" s="870"/>
      <c r="MZB15" s="870"/>
      <c r="MZC15" s="870"/>
      <c r="MZD15" s="870"/>
      <c r="MZE15" s="870"/>
      <c r="MZF15" s="870"/>
      <c r="MZG15" s="870"/>
      <c r="MZH15" s="870"/>
      <c r="MZI15" s="870"/>
      <c r="MZJ15" s="870"/>
      <c r="MZK15" s="870"/>
      <c r="MZL15" s="870"/>
      <c r="MZM15" s="870"/>
      <c r="MZN15" s="870"/>
      <c r="MZO15" s="870"/>
      <c r="MZP15" s="870"/>
      <c r="MZQ15" s="870"/>
      <c r="MZR15" s="870"/>
      <c r="MZS15" s="870"/>
      <c r="MZT15" s="870"/>
      <c r="MZU15" s="870"/>
      <c r="MZV15" s="870"/>
      <c r="MZW15" s="870"/>
      <c r="MZX15" s="870"/>
      <c r="MZY15" s="870"/>
      <c r="MZZ15" s="870"/>
      <c r="NAA15" s="870"/>
      <c r="NAB15" s="870"/>
      <c r="NAC15" s="870"/>
      <c r="NAD15" s="870"/>
      <c r="NAE15" s="870"/>
      <c r="NAF15" s="870"/>
      <c r="NAG15" s="870"/>
      <c r="NAH15" s="870"/>
      <c r="NAI15" s="870"/>
      <c r="NAJ15" s="870"/>
      <c r="NAK15" s="870"/>
      <c r="NAL15" s="870"/>
      <c r="NAM15" s="870"/>
      <c r="NAN15" s="870"/>
      <c r="NAO15" s="870"/>
      <c r="NAP15" s="870"/>
      <c r="NAQ15" s="870"/>
      <c r="NAR15" s="870"/>
      <c r="NAS15" s="870"/>
      <c r="NAT15" s="870"/>
      <c r="NAU15" s="870"/>
      <c r="NAV15" s="870"/>
      <c r="NAW15" s="870"/>
      <c r="NAX15" s="870"/>
      <c r="NAY15" s="870"/>
      <c r="NAZ15" s="870"/>
      <c r="NBA15" s="870"/>
      <c r="NBB15" s="870"/>
      <c r="NBC15" s="870"/>
      <c r="NBD15" s="870"/>
      <c r="NBE15" s="870"/>
      <c r="NBF15" s="870"/>
      <c r="NBG15" s="870"/>
      <c r="NBH15" s="870"/>
      <c r="NBI15" s="870"/>
      <c r="NBJ15" s="870"/>
      <c r="NBK15" s="870"/>
      <c r="NBL15" s="870"/>
      <c r="NBM15" s="870"/>
      <c r="NBN15" s="870"/>
      <c r="NBO15" s="870"/>
      <c r="NBP15" s="870"/>
      <c r="NBQ15" s="870"/>
      <c r="NBR15" s="870"/>
      <c r="NBS15" s="870"/>
      <c r="NBT15" s="870"/>
      <c r="NBU15" s="870"/>
      <c r="NBV15" s="870"/>
      <c r="NBW15" s="870"/>
      <c r="NBX15" s="870"/>
      <c r="NBY15" s="870"/>
      <c r="NBZ15" s="870"/>
      <c r="NCA15" s="870"/>
      <c r="NCB15" s="870"/>
      <c r="NCC15" s="870"/>
      <c r="NCD15" s="870"/>
      <c r="NCE15" s="870"/>
      <c r="NCF15" s="870"/>
      <c r="NCG15" s="870"/>
      <c r="NCH15" s="870"/>
      <c r="NCI15" s="870"/>
      <c r="NCJ15" s="870"/>
      <c r="NCK15" s="870"/>
      <c r="NCL15" s="870"/>
      <c r="NCM15" s="870"/>
      <c r="NCN15" s="870"/>
      <c r="NCO15" s="870"/>
      <c r="NCP15" s="870"/>
      <c r="NCQ15" s="870"/>
      <c r="NCR15" s="870"/>
      <c r="NCS15" s="870"/>
      <c r="NCT15" s="870"/>
      <c r="NCU15" s="870"/>
      <c r="NCV15" s="870"/>
      <c r="NCW15" s="870"/>
      <c r="NCX15" s="870"/>
      <c r="NCY15" s="870"/>
      <c r="NCZ15" s="870"/>
      <c r="NDA15" s="870"/>
      <c r="NDB15" s="870"/>
      <c r="NDC15" s="870"/>
      <c r="NDD15" s="870"/>
      <c r="NDE15" s="870"/>
      <c r="NDF15" s="870"/>
      <c r="NDG15" s="870"/>
      <c r="NDH15" s="870"/>
      <c r="NDI15" s="870"/>
      <c r="NDJ15" s="870"/>
      <c r="NDK15" s="870"/>
      <c r="NDL15" s="870"/>
      <c r="NDM15" s="870"/>
      <c r="NDN15" s="870"/>
      <c r="NDO15" s="870"/>
      <c r="NDP15" s="870"/>
      <c r="NDQ15" s="870"/>
      <c r="NDR15" s="870"/>
      <c r="NDS15" s="870"/>
      <c r="NDT15" s="870"/>
      <c r="NDU15" s="870"/>
      <c r="NDV15" s="870"/>
      <c r="NDW15" s="870"/>
      <c r="NDX15" s="870"/>
      <c r="NDY15" s="870"/>
      <c r="NDZ15" s="870"/>
      <c r="NEA15" s="870"/>
      <c r="NEB15" s="870"/>
      <c r="NEC15" s="870"/>
      <c r="NED15" s="870"/>
      <c r="NEE15" s="870"/>
      <c r="NEF15" s="870"/>
      <c r="NEG15" s="870"/>
      <c r="NEH15" s="870"/>
      <c r="NEI15" s="870"/>
      <c r="NEJ15" s="870"/>
      <c r="NEK15" s="870"/>
      <c r="NEL15" s="870"/>
      <c r="NEM15" s="870"/>
      <c r="NEN15" s="870"/>
      <c r="NEO15" s="870"/>
      <c r="NEP15" s="870"/>
      <c r="NEQ15" s="870"/>
      <c r="NER15" s="870"/>
      <c r="NES15" s="870"/>
      <c r="NET15" s="870"/>
      <c r="NEU15" s="870"/>
      <c r="NEV15" s="870"/>
      <c r="NEW15" s="870"/>
      <c r="NEX15" s="870"/>
      <c r="NEY15" s="870"/>
      <c r="NEZ15" s="870"/>
      <c r="NFA15" s="870"/>
      <c r="NFB15" s="870"/>
      <c r="NFC15" s="870"/>
      <c r="NFD15" s="870"/>
      <c r="NFE15" s="870"/>
      <c r="NFF15" s="870"/>
      <c r="NFG15" s="870"/>
      <c r="NFH15" s="870"/>
      <c r="NFI15" s="870"/>
      <c r="NFJ15" s="870"/>
      <c r="NFK15" s="870"/>
      <c r="NFL15" s="870"/>
      <c r="NFM15" s="870"/>
      <c r="NFN15" s="870"/>
      <c r="NFO15" s="870"/>
      <c r="NFP15" s="870"/>
      <c r="NFQ15" s="870"/>
      <c r="NFR15" s="870"/>
      <c r="NFS15" s="870"/>
      <c r="NFT15" s="870"/>
      <c r="NFU15" s="870"/>
      <c r="NFV15" s="870"/>
      <c r="NFW15" s="870"/>
      <c r="NFX15" s="870"/>
      <c r="NFY15" s="870"/>
      <c r="NFZ15" s="870"/>
      <c r="NGA15" s="870"/>
      <c r="NGB15" s="870"/>
      <c r="NGC15" s="870"/>
      <c r="NGD15" s="870"/>
      <c r="NGE15" s="870"/>
      <c r="NGF15" s="870"/>
      <c r="NGG15" s="870"/>
      <c r="NGH15" s="870"/>
      <c r="NGI15" s="870"/>
      <c r="NGJ15" s="870"/>
      <c r="NGK15" s="870"/>
      <c r="NGL15" s="870"/>
      <c r="NGM15" s="870"/>
      <c r="NGN15" s="870"/>
      <c r="NGO15" s="870"/>
      <c r="NGP15" s="870"/>
      <c r="NGQ15" s="870"/>
      <c r="NGR15" s="870"/>
      <c r="NGS15" s="870"/>
      <c r="NGT15" s="870"/>
      <c r="NGU15" s="870"/>
      <c r="NGV15" s="870"/>
      <c r="NGW15" s="870"/>
      <c r="NGX15" s="870"/>
      <c r="NGY15" s="870"/>
      <c r="NGZ15" s="870"/>
      <c r="NHA15" s="870"/>
      <c r="NHB15" s="870"/>
      <c r="NHC15" s="870"/>
      <c r="NHD15" s="870"/>
      <c r="NHE15" s="870"/>
      <c r="NHF15" s="870"/>
      <c r="NHG15" s="870"/>
      <c r="NHH15" s="870"/>
      <c r="NHI15" s="870"/>
      <c r="NHJ15" s="870"/>
      <c r="NHK15" s="870"/>
      <c r="NHL15" s="870"/>
      <c r="NHM15" s="870"/>
      <c r="NHN15" s="870"/>
      <c r="NHO15" s="870"/>
      <c r="NHP15" s="870"/>
      <c r="NHQ15" s="870"/>
      <c r="NHR15" s="870"/>
      <c r="NHS15" s="870"/>
      <c r="NHT15" s="870"/>
      <c r="NHU15" s="870"/>
      <c r="NHV15" s="870"/>
      <c r="NHW15" s="870"/>
      <c r="NHX15" s="870"/>
      <c r="NHY15" s="870"/>
      <c r="NHZ15" s="870"/>
      <c r="NIA15" s="870"/>
      <c r="NIB15" s="870"/>
      <c r="NIC15" s="870"/>
      <c r="NID15" s="870"/>
      <c r="NIE15" s="870"/>
      <c r="NIF15" s="870"/>
      <c r="NIG15" s="870"/>
      <c r="NIH15" s="870"/>
      <c r="NII15" s="870"/>
      <c r="NIJ15" s="870"/>
      <c r="NIK15" s="870"/>
      <c r="NIL15" s="870"/>
      <c r="NIM15" s="870"/>
      <c r="NIN15" s="870"/>
      <c r="NIO15" s="870"/>
      <c r="NIP15" s="870"/>
      <c r="NIQ15" s="870"/>
      <c r="NIR15" s="870"/>
      <c r="NIS15" s="870"/>
      <c r="NIT15" s="870"/>
      <c r="NIU15" s="870"/>
      <c r="NIV15" s="870"/>
      <c r="NIW15" s="870"/>
      <c r="NIX15" s="870"/>
      <c r="NIY15" s="870"/>
      <c r="NIZ15" s="870"/>
      <c r="NJA15" s="870"/>
      <c r="NJB15" s="870"/>
      <c r="NJC15" s="870"/>
      <c r="NJD15" s="870"/>
      <c r="NJE15" s="870"/>
      <c r="NJF15" s="870"/>
      <c r="NJG15" s="870"/>
      <c r="NJH15" s="870"/>
      <c r="NJI15" s="870"/>
      <c r="NJJ15" s="870"/>
      <c r="NJK15" s="870"/>
      <c r="NJL15" s="870"/>
      <c r="NJM15" s="870"/>
      <c r="NJN15" s="870"/>
      <c r="NJO15" s="870"/>
      <c r="NJP15" s="870"/>
      <c r="NJQ15" s="870"/>
      <c r="NJR15" s="870"/>
      <c r="NJS15" s="870"/>
      <c r="NJT15" s="870"/>
      <c r="NJU15" s="870"/>
      <c r="NJV15" s="870"/>
      <c r="NJW15" s="870"/>
      <c r="NJX15" s="870"/>
      <c r="NJY15" s="870"/>
      <c r="NJZ15" s="870"/>
      <c r="NKA15" s="870"/>
      <c r="NKB15" s="870"/>
      <c r="NKC15" s="870"/>
      <c r="NKD15" s="870"/>
      <c r="NKE15" s="870"/>
      <c r="NKF15" s="870"/>
      <c r="NKG15" s="870"/>
      <c r="NKH15" s="870"/>
      <c r="NKI15" s="870"/>
      <c r="NKJ15" s="870"/>
      <c r="NKK15" s="870"/>
      <c r="NKL15" s="870"/>
      <c r="NKM15" s="870"/>
      <c r="NKN15" s="870"/>
      <c r="NKO15" s="870"/>
      <c r="NKP15" s="870"/>
      <c r="NKQ15" s="870"/>
      <c r="NKR15" s="870"/>
      <c r="NKS15" s="870"/>
      <c r="NKT15" s="870"/>
      <c r="NKU15" s="870"/>
      <c r="NKV15" s="870"/>
      <c r="NKW15" s="870"/>
      <c r="NKX15" s="870"/>
      <c r="NKY15" s="870"/>
      <c r="NKZ15" s="870"/>
      <c r="NLA15" s="870"/>
      <c r="NLB15" s="870"/>
      <c r="NLC15" s="870"/>
      <c r="NLD15" s="870"/>
      <c r="NLE15" s="870"/>
      <c r="NLF15" s="870"/>
      <c r="NLG15" s="870"/>
      <c r="NLH15" s="870"/>
      <c r="NLI15" s="870"/>
      <c r="NLJ15" s="870"/>
      <c r="NLK15" s="870"/>
      <c r="NLL15" s="870"/>
      <c r="NLM15" s="870"/>
      <c r="NLN15" s="870"/>
      <c r="NLO15" s="870"/>
      <c r="NLP15" s="870"/>
      <c r="NLQ15" s="870"/>
      <c r="NLR15" s="870"/>
      <c r="NLS15" s="870"/>
      <c r="NLT15" s="870"/>
      <c r="NLU15" s="870"/>
      <c r="NLV15" s="870"/>
      <c r="NLW15" s="870"/>
      <c r="NLX15" s="870"/>
      <c r="NLY15" s="870"/>
      <c r="NLZ15" s="870"/>
      <c r="NMA15" s="870"/>
      <c r="NMB15" s="870"/>
      <c r="NMC15" s="870"/>
      <c r="NMD15" s="870"/>
      <c r="NME15" s="870"/>
      <c r="NMF15" s="870"/>
      <c r="NMG15" s="870"/>
      <c r="NMH15" s="870"/>
      <c r="NMI15" s="870"/>
      <c r="NMJ15" s="870"/>
      <c r="NMK15" s="870"/>
      <c r="NML15" s="870"/>
      <c r="NMM15" s="870"/>
      <c r="NMN15" s="870"/>
      <c r="NMO15" s="870"/>
      <c r="NMP15" s="870"/>
      <c r="NMQ15" s="870"/>
      <c r="NMR15" s="870"/>
      <c r="NMS15" s="870"/>
      <c r="NMT15" s="870"/>
      <c r="NMU15" s="870"/>
      <c r="NMV15" s="870"/>
      <c r="NMW15" s="870"/>
      <c r="NMX15" s="870"/>
      <c r="NMY15" s="870"/>
      <c r="NMZ15" s="870"/>
      <c r="NNA15" s="870"/>
      <c r="NNB15" s="870"/>
      <c r="NNC15" s="870"/>
      <c r="NND15" s="870"/>
      <c r="NNE15" s="870"/>
      <c r="NNF15" s="870"/>
      <c r="NNG15" s="870"/>
      <c r="NNH15" s="870"/>
      <c r="NNI15" s="870"/>
      <c r="NNJ15" s="870"/>
      <c r="NNK15" s="870"/>
      <c r="NNL15" s="870"/>
      <c r="NNM15" s="870"/>
      <c r="NNN15" s="870"/>
      <c r="NNO15" s="870"/>
      <c r="NNP15" s="870"/>
      <c r="NNQ15" s="870"/>
      <c r="NNR15" s="870"/>
      <c r="NNS15" s="870"/>
      <c r="NNT15" s="870"/>
      <c r="NNU15" s="870"/>
      <c r="NNV15" s="870"/>
      <c r="NNW15" s="870"/>
      <c r="NNX15" s="870"/>
      <c r="NNY15" s="870"/>
      <c r="NNZ15" s="870"/>
      <c r="NOA15" s="870"/>
      <c r="NOB15" s="870"/>
      <c r="NOC15" s="870"/>
      <c r="NOD15" s="870"/>
      <c r="NOE15" s="870"/>
      <c r="NOF15" s="870"/>
      <c r="NOG15" s="870"/>
      <c r="NOH15" s="870"/>
      <c r="NOI15" s="870"/>
      <c r="NOJ15" s="870"/>
      <c r="NOK15" s="870"/>
      <c r="NOL15" s="870"/>
      <c r="NOM15" s="870"/>
      <c r="NON15" s="870"/>
      <c r="NOO15" s="870"/>
      <c r="NOP15" s="870"/>
      <c r="NOQ15" s="870"/>
      <c r="NOR15" s="870"/>
      <c r="NOS15" s="870"/>
      <c r="NOT15" s="870"/>
      <c r="NOU15" s="870"/>
      <c r="NOV15" s="870"/>
      <c r="NOW15" s="870"/>
      <c r="NOX15" s="870"/>
      <c r="NOY15" s="870"/>
      <c r="NOZ15" s="870"/>
      <c r="NPA15" s="870"/>
      <c r="NPB15" s="870"/>
      <c r="NPC15" s="870"/>
      <c r="NPD15" s="870"/>
      <c r="NPE15" s="870"/>
      <c r="NPF15" s="870"/>
      <c r="NPG15" s="870"/>
      <c r="NPH15" s="870"/>
      <c r="NPI15" s="870"/>
      <c r="NPJ15" s="870"/>
      <c r="NPK15" s="870"/>
      <c r="NPL15" s="870"/>
      <c r="NPM15" s="870"/>
      <c r="NPN15" s="870"/>
      <c r="NPO15" s="870"/>
      <c r="NPP15" s="870"/>
      <c r="NPQ15" s="870"/>
      <c r="NPR15" s="870"/>
      <c r="NPS15" s="870"/>
      <c r="NPT15" s="870"/>
      <c r="NPU15" s="870"/>
      <c r="NPV15" s="870"/>
      <c r="NPW15" s="870"/>
      <c r="NPX15" s="870"/>
      <c r="NPY15" s="870"/>
      <c r="NPZ15" s="870"/>
      <c r="NQA15" s="870"/>
      <c r="NQB15" s="870"/>
      <c r="NQC15" s="870"/>
      <c r="NQD15" s="870"/>
      <c r="NQE15" s="870"/>
      <c r="NQF15" s="870"/>
      <c r="NQG15" s="870"/>
      <c r="NQH15" s="870"/>
      <c r="NQI15" s="870"/>
      <c r="NQJ15" s="870"/>
      <c r="NQK15" s="870"/>
      <c r="NQL15" s="870"/>
      <c r="NQM15" s="870"/>
      <c r="NQN15" s="870"/>
      <c r="NQO15" s="870"/>
      <c r="NQP15" s="870"/>
      <c r="NQQ15" s="870"/>
      <c r="NQR15" s="870"/>
      <c r="NQS15" s="870"/>
      <c r="NQT15" s="870"/>
      <c r="NQU15" s="870"/>
      <c r="NQV15" s="870"/>
      <c r="NQW15" s="870"/>
      <c r="NQX15" s="870"/>
      <c r="NQY15" s="870"/>
      <c r="NQZ15" s="870"/>
      <c r="NRA15" s="870"/>
      <c r="NRB15" s="870"/>
      <c r="NRC15" s="870"/>
      <c r="NRD15" s="870"/>
      <c r="NRE15" s="870"/>
      <c r="NRF15" s="870"/>
      <c r="NRG15" s="870"/>
      <c r="NRH15" s="870"/>
      <c r="NRI15" s="870"/>
      <c r="NRJ15" s="870"/>
      <c r="NRK15" s="870"/>
      <c r="NRL15" s="870"/>
      <c r="NRM15" s="870"/>
      <c r="NRN15" s="870"/>
      <c r="NRO15" s="870"/>
      <c r="NRP15" s="870"/>
      <c r="NRQ15" s="870"/>
      <c r="NRR15" s="870"/>
      <c r="NRS15" s="870"/>
      <c r="NRT15" s="870"/>
      <c r="NRU15" s="870"/>
      <c r="NRV15" s="870"/>
      <c r="NRW15" s="870"/>
      <c r="NRX15" s="870"/>
      <c r="NRY15" s="870"/>
      <c r="NRZ15" s="870"/>
      <c r="NSA15" s="870"/>
      <c r="NSB15" s="870"/>
      <c r="NSC15" s="870"/>
      <c r="NSD15" s="870"/>
      <c r="NSE15" s="870"/>
      <c r="NSF15" s="870"/>
      <c r="NSG15" s="870"/>
      <c r="NSH15" s="870"/>
      <c r="NSI15" s="870"/>
      <c r="NSJ15" s="870"/>
      <c r="NSK15" s="870"/>
      <c r="NSL15" s="870"/>
      <c r="NSM15" s="870"/>
      <c r="NSN15" s="870"/>
      <c r="NSO15" s="870"/>
      <c r="NSP15" s="870"/>
      <c r="NSQ15" s="870"/>
      <c r="NSR15" s="870"/>
      <c r="NSS15" s="870"/>
      <c r="NST15" s="870"/>
      <c r="NSU15" s="870"/>
      <c r="NSV15" s="870"/>
      <c r="NSW15" s="870"/>
      <c r="NSX15" s="870"/>
      <c r="NSY15" s="870"/>
      <c r="NSZ15" s="870"/>
      <c r="NTA15" s="870"/>
      <c r="NTB15" s="870"/>
      <c r="NTC15" s="870"/>
      <c r="NTD15" s="870"/>
      <c r="NTE15" s="870"/>
      <c r="NTF15" s="870"/>
      <c r="NTG15" s="870"/>
      <c r="NTH15" s="870"/>
      <c r="NTI15" s="870"/>
      <c r="NTJ15" s="870"/>
      <c r="NTK15" s="870"/>
      <c r="NTL15" s="870"/>
      <c r="NTM15" s="870"/>
      <c r="NTN15" s="870"/>
      <c r="NTO15" s="870"/>
      <c r="NTP15" s="870"/>
      <c r="NTQ15" s="870"/>
      <c r="NTR15" s="870"/>
      <c r="NTS15" s="870"/>
      <c r="NTT15" s="870"/>
      <c r="NTU15" s="870"/>
      <c r="NTV15" s="870"/>
      <c r="NTW15" s="870"/>
      <c r="NTX15" s="870"/>
      <c r="NTY15" s="870"/>
      <c r="NTZ15" s="870"/>
      <c r="NUA15" s="870"/>
      <c r="NUB15" s="870"/>
      <c r="NUC15" s="870"/>
      <c r="NUD15" s="870"/>
      <c r="NUE15" s="870"/>
      <c r="NUF15" s="870"/>
      <c r="NUG15" s="870"/>
      <c r="NUH15" s="870"/>
      <c r="NUI15" s="870"/>
      <c r="NUJ15" s="870"/>
      <c r="NUK15" s="870"/>
      <c r="NUL15" s="870"/>
      <c r="NUM15" s="870"/>
      <c r="NUN15" s="870"/>
      <c r="NUO15" s="870"/>
      <c r="NUP15" s="870"/>
      <c r="NUQ15" s="870"/>
      <c r="NUR15" s="870"/>
      <c r="NUS15" s="870"/>
      <c r="NUT15" s="870"/>
      <c r="NUU15" s="870"/>
      <c r="NUV15" s="870"/>
      <c r="NUW15" s="870"/>
      <c r="NUX15" s="870"/>
      <c r="NUY15" s="870"/>
      <c r="NUZ15" s="870"/>
      <c r="NVA15" s="870"/>
      <c r="NVB15" s="870"/>
      <c r="NVC15" s="870"/>
      <c r="NVD15" s="870"/>
      <c r="NVE15" s="870"/>
      <c r="NVF15" s="870"/>
      <c r="NVG15" s="870"/>
      <c r="NVH15" s="870"/>
      <c r="NVI15" s="870"/>
      <c r="NVJ15" s="870"/>
      <c r="NVK15" s="870"/>
      <c r="NVL15" s="870"/>
      <c r="NVM15" s="870"/>
      <c r="NVN15" s="870"/>
      <c r="NVO15" s="870"/>
      <c r="NVP15" s="870"/>
      <c r="NVQ15" s="870"/>
      <c r="NVR15" s="870"/>
      <c r="NVS15" s="870"/>
      <c r="NVT15" s="870"/>
      <c r="NVU15" s="870"/>
      <c r="NVV15" s="870"/>
      <c r="NVW15" s="870"/>
      <c r="NVX15" s="870"/>
      <c r="NVY15" s="870"/>
      <c r="NVZ15" s="870"/>
      <c r="NWA15" s="870"/>
      <c r="NWB15" s="870"/>
      <c r="NWC15" s="870"/>
      <c r="NWD15" s="870"/>
      <c r="NWE15" s="870"/>
      <c r="NWF15" s="870"/>
      <c r="NWG15" s="870"/>
      <c r="NWH15" s="870"/>
      <c r="NWI15" s="870"/>
      <c r="NWJ15" s="870"/>
      <c r="NWK15" s="870"/>
      <c r="NWL15" s="870"/>
      <c r="NWM15" s="870"/>
      <c r="NWN15" s="870"/>
      <c r="NWO15" s="870"/>
      <c r="NWP15" s="870"/>
      <c r="NWQ15" s="870"/>
      <c r="NWR15" s="870"/>
      <c r="NWS15" s="870"/>
      <c r="NWT15" s="870"/>
      <c r="NWU15" s="870"/>
      <c r="NWV15" s="870"/>
      <c r="NWW15" s="870"/>
      <c r="NWX15" s="870"/>
      <c r="NWY15" s="870"/>
      <c r="NWZ15" s="870"/>
      <c r="NXA15" s="870"/>
      <c r="NXB15" s="870"/>
      <c r="NXC15" s="870"/>
      <c r="NXD15" s="870"/>
      <c r="NXE15" s="870"/>
      <c r="NXF15" s="870"/>
      <c r="NXG15" s="870"/>
      <c r="NXH15" s="870"/>
      <c r="NXI15" s="870"/>
      <c r="NXJ15" s="870"/>
      <c r="NXK15" s="870"/>
      <c r="NXL15" s="870"/>
      <c r="NXM15" s="870"/>
      <c r="NXN15" s="870"/>
      <c r="NXO15" s="870"/>
      <c r="NXP15" s="870"/>
      <c r="NXQ15" s="870"/>
      <c r="NXR15" s="870"/>
      <c r="NXS15" s="870"/>
      <c r="NXT15" s="870"/>
      <c r="NXU15" s="870"/>
      <c r="NXV15" s="870"/>
      <c r="NXW15" s="870"/>
      <c r="NXX15" s="870"/>
      <c r="NXY15" s="870"/>
      <c r="NXZ15" s="870"/>
      <c r="NYA15" s="870"/>
      <c r="NYB15" s="870"/>
      <c r="NYC15" s="870"/>
      <c r="NYD15" s="870"/>
      <c r="NYE15" s="870"/>
      <c r="NYF15" s="870"/>
      <c r="NYG15" s="870"/>
      <c r="NYH15" s="870"/>
      <c r="NYI15" s="870"/>
      <c r="NYJ15" s="870"/>
      <c r="NYK15" s="870"/>
      <c r="NYL15" s="870"/>
      <c r="NYM15" s="870"/>
      <c r="NYN15" s="870"/>
      <c r="NYO15" s="870"/>
      <c r="NYP15" s="870"/>
      <c r="NYQ15" s="870"/>
      <c r="NYR15" s="870"/>
      <c r="NYS15" s="870"/>
      <c r="NYT15" s="870"/>
      <c r="NYU15" s="870"/>
      <c r="NYV15" s="870"/>
      <c r="NYW15" s="870"/>
      <c r="NYX15" s="870"/>
      <c r="NYY15" s="870"/>
      <c r="NYZ15" s="870"/>
      <c r="NZA15" s="870"/>
      <c r="NZB15" s="870"/>
      <c r="NZC15" s="870"/>
      <c r="NZD15" s="870"/>
      <c r="NZE15" s="870"/>
      <c r="NZF15" s="870"/>
      <c r="NZG15" s="870"/>
      <c r="NZH15" s="870"/>
      <c r="NZI15" s="870"/>
      <c r="NZJ15" s="870"/>
      <c r="NZK15" s="870"/>
      <c r="NZL15" s="870"/>
      <c r="NZM15" s="870"/>
      <c r="NZN15" s="870"/>
      <c r="NZO15" s="870"/>
      <c r="NZP15" s="870"/>
      <c r="NZQ15" s="870"/>
      <c r="NZR15" s="870"/>
      <c r="NZS15" s="870"/>
      <c r="NZT15" s="870"/>
      <c r="NZU15" s="870"/>
      <c r="NZV15" s="870"/>
      <c r="NZW15" s="870"/>
      <c r="NZX15" s="870"/>
      <c r="NZY15" s="870"/>
      <c r="NZZ15" s="870"/>
      <c r="OAA15" s="870"/>
      <c r="OAB15" s="870"/>
      <c r="OAC15" s="870"/>
      <c r="OAD15" s="870"/>
      <c r="OAE15" s="870"/>
      <c r="OAF15" s="870"/>
      <c r="OAG15" s="870"/>
      <c r="OAH15" s="870"/>
      <c r="OAI15" s="870"/>
      <c r="OAJ15" s="870"/>
      <c r="OAK15" s="870"/>
      <c r="OAL15" s="870"/>
      <c r="OAM15" s="870"/>
      <c r="OAN15" s="870"/>
      <c r="OAO15" s="870"/>
      <c r="OAP15" s="870"/>
      <c r="OAQ15" s="870"/>
      <c r="OAR15" s="870"/>
      <c r="OAS15" s="870"/>
      <c r="OAT15" s="870"/>
      <c r="OAU15" s="870"/>
      <c r="OAV15" s="870"/>
      <c r="OAW15" s="870"/>
      <c r="OAX15" s="870"/>
      <c r="OAY15" s="870"/>
      <c r="OAZ15" s="870"/>
      <c r="OBA15" s="870"/>
      <c r="OBB15" s="870"/>
      <c r="OBC15" s="870"/>
      <c r="OBD15" s="870"/>
      <c r="OBE15" s="870"/>
      <c r="OBF15" s="870"/>
      <c r="OBG15" s="870"/>
      <c r="OBH15" s="870"/>
      <c r="OBI15" s="870"/>
      <c r="OBJ15" s="870"/>
      <c r="OBK15" s="870"/>
      <c r="OBL15" s="870"/>
      <c r="OBM15" s="870"/>
      <c r="OBN15" s="870"/>
      <c r="OBO15" s="870"/>
      <c r="OBP15" s="870"/>
      <c r="OBQ15" s="870"/>
      <c r="OBR15" s="870"/>
      <c r="OBS15" s="870"/>
      <c r="OBT15" s="870"/>
      <c r="OBU15" s="870"/>
      <c r="OBV15" s="870"/>
      <c r="OBW15" s="870"/>
      <c r="OBX15" s="870"/>
      <c r="OBY15" s="870"/>
      <c r="OBZ15" s="870"/>
      <c r="OCA15" s="870"/>
      <c r="OCB15" s="870"/>
      <c r="OCC15" s="870"/>
      <c r="OCD15" s="870"/>
      <c r="OCE15" s="870"/>
      <c r="OCF15" s="870"/>
      <c r="OCG15" s="870"/>
      <c r="OCH15" s="870"/>
      <c r="OCI15" s="870"/>
      <c r="OCJ15" s="870"/>
      <c r="OCK15" s="870"/>
      <c r="OCL15" s="870"/>
      <c r="OCM15" s="870"/>
      <c r="OCN15" s="870"/>
      <c r="OCO15" s="870"/>
      <c r="OCP15" s="870"/>
      <c r="OCQ15" s="870"/>
      <c r="OCR15" s="870"/>
      <c r="OCS15" s="870"/>
      <c r="OCT15" s="870"/>
      <c r="OCU15" s="870"/>
      <c r="OCV15" s="870"/>
      <c r="OCW15" s="870"/>
      <c r="OCX15" s="870"/>
      <c r="OCY15" s="870"/>
      <c r="OCZ15" s="870"/>
      <c r="ODA15" s="870"/>
      <c r="ODB15" s="870"/>
      <c r="ODC15" s="870"/>
      <c r="ODD15" s="870"/>
      <c r="ODE15" s="870"/>
      <c r="ODF15" s="870"/>
      <c r="ODG15" s="870"/>
      <c r="ODH15" s="870"/>
      <c r="ODI15" s="870"/>
      <c r="ODJ15" s="870"/>
      <c r="ODK15" s="870"/>
      <c r="ODL15" s="870"/>
      <c r="ODM15" s="870"/>
      <c r="ODN15" s="870"/>
      <c r="ODO15" s="870"/>
      <c r="ODP15" s="870"/>
      <c r="ODQ15" s="870"/>
      <c r="ODR15" s="870"/>
      <c r="ODS15" s="870"/>
      <c r="ODT15" s="870"/>
      <c r="ODU15" s="870"/>
      <c r="ODV15" s="870"/>
      <c r="ODW15" s="870"/>
      <c r="ODX15" s="870"/>
      <c r="ODY15" s="870"/>
      <c r="ODZ15" s="870"/>
      <c r="OEA15" s="870"/>
      <c r="OEB15" s="870"/>
      <c r="OEC15" s="870"/>
      <c r="OED15" s="870"/>
      <c r="OEE15" s="870"/>
      <c r="OEF15" s="870"/>
      <c r="OEG15" s="870"/>
      <c r="OEH15" s="870"/>
      <c r="OEI15" s="870"/>
      <c r="OEJ15" s="870"/>
      <c r="OEK15" s="870"/>
      <c r="OEL15" s="870"/>
      <c r="OEM15" s="870"/>
      <c r="OEN15" s="870"/>
      <c r="OEO15" s="870"/>
      <c r="OEP15" s="870"/>
      <c r="OEQ15" s="870"/>
      <c r="OER15" s="870"/>
      <c r="OES15" s="870"/>
      <c r="OET15" s="870"/>
      <c r="OEU15" s="870"/>
      <c r="OEV15" s="870"/>
      <c r="OEW15" s="870"/>
      <c r="OEX15" s="870"/>
      <c r="OEY15" s="870"/>
      <c r="OEZ15" s="870"/>
      <c r="OFA15" s="870"/>
      <c r="OFB15" s="870"/>
      <c r="OFC15" s="870"/>
      <c r="OFD15" s="870"/>
      <c r="OFE15" s="870"/>
      <c r="OFF15" s="870"/>
      <c r="OFG15" s="870"/>
      <c r="OFH15" s="870"/>
      <c r="OFI15" s="870"/>
      <c r="OFJ15" s="870"/>
      <c r="OFK15" s="870"/>
      <c r="OFL15" s="870"/>
      <c r="OFM15" s="870"/>
      <c r="OFN15" s="870"/>
      <c r="OFO15" s="870"/>
      <c r="OFP15" s="870"/>
      <c r="OFQ15" s="870"/>
      <c r="OFR15" s="870"/>
      <c r="OFS15" s="870"/>
      <c r="OFT15" s="870"/>
      <c r="OFU15" s="870"/>
      <c r="OFV15" s="870"/>
      <c r="OFW15" s="870"/>
      <c r="OFX15" s="870"/>
      <c r="OFY15" s="870"/>
      <c r="OFZ15" s="870"/>
      <c r="OGA15" s="870"/>
      <c r="OGB15" s="870"/>
      <c r="OGC15" s="870"/>
      <c r="OGD15" s="870"/>
      <c r="OGE15" s="870"/>
      <c r="OGF15" s="870"/>
      <c r="OGG15" s="870"/>
      <c r="OGH15" s="870"/>
      <c r="OGI15" s="870"/>
      <c r="OGJ15" s="870"/>
      <c r="OGK15" s="870"/>
      <c r="OGL15" s="870"/>
      <c r="OGM15" s="870"/>
      <c r="OGN15" s="870"/>
      <c r="OGO15" s="870"/>
      <c r="OGP15" s="870"/>
      <c r="OGQ15" s="870"/>
      <c r="OGR15" s="870"/>
      <c r="OGS15" s="870"/>
      <c r="OGT15" s="870"/>
      <c r="OGU15" s="870"/>
      <c r="OGV15" s="870"/>
      <c r="OGW15" s="870"/>
      <c r="OGX15" s="870"/>
      <c r="OGY15" s="870"/>
      <c r="OGZ15" s="870"/>
      <c r="OHA15" s="870"/>
      <c r="OHB15" s="870"/>
      <c r="OHC15" s="870"/>
      <c r="OHD15" s="870"/>
      <c r="OHE15" s="870"/>
      <c r="OHF15" s="870"/>
      <c r="OHG15" s="870"/>
      <c r="OHH15" s="870"/>
      <c r="OHI15" s="870"/>
      <c r="OHJ15" s="870"/>
      <c r="OHK15" s="870"/>
      <c r="OHL15" s="870"/>
      <c r="OHM15" s="870"/>
      <c r="OHN15" s="870"/>
      <c r="OHO15" s="870"/>
      <c r="OHP15" s="870"/>
      <c r="OHQ15" s="870"/>
      <c r="OHR15" s="870"/>
      <c r="OHS15" s="870"/>
      <c r="OHT15" s="870"/>
      <c r="OHU15" s="870"/>
      <c r="OHV15" s="870"/>
      <c r="OHW15" s="870"/>
      <c r="OHX15" s="870"/>
      <c r="OHY15" s="870"/>
      <c r="OHZ15" s="870"/>
      <c r="OIA15" s="870"/>
      <c r="OIB15" s="870"/>
      <c r="OIC15" s="870"/>
      <c r="OID15" s="870"/>
      <c r="OIE15" s="870"/>
      <c r="OIF15" s="870"/>
      <c r="OIG15" s="870"/>
      <c r="OIH15" s="870"/>
      <c r="OII15" s="870"/>
      <c r="OIJ15" s="870"/>
      <c r="OIK15" s="870"/>
      <c r="OIL15" s="870"/>
      <c r="OIM15" s="870"/>
      <c r="OIN15" s="870"/>
      <c r="OIO15" s="870"/>
      <c r="OIP15" s="870"/>
      <c r="OIQ15" s="870"/>
      <c r="OIR15" s="870"/>
      <c r="OIS15" s="870"/>
      <c r="OIT15" s="870"/>
      <c r="OIU15" s="870"/>
      <c r="OIV15" s="870"/>
      <c r="OIW15" s="870"/>
      <c r="OIX15" s="870"/>
      <c r="OIY15" s="870"/>
      <c r="OIZ15" s="870"/>
      <c r="OJA15" s="870"/>
      <c r="OJB15" s="870"/>
      <c r="OJC15" s="870"/>
      <c r="OJD15" s="870"/>
      <c r="OJE15" s="870"/>
      <c r="OJF15" s="870"/>
      <c r="OJG15" s="870"/>
      <c r="OJH15" s="870"/>
      <c r="OJI15" s="870"/>
      <c r="OJJ15" s="870"/>
      <c r="OJK15" s="870"/>
      <c r="OJL15" s="870"/>
      <c r="OJM15" s="870"/>
      <c r="OJN15" s="870"/>
      <c r="OJO15" s="870"/>
      <c r="OJP15" s="870"/>
      <c r="OJQ15" s="870"/>
      <c r="OJR15" s="870"/>
      <c r="OJS15" s="870"/>
      <c r="OJT15" s="870"/>
      <c r="OJU15" s="870"/>
      <c r="OJV15" s="870"/>
      <c r="OJW15" s="870"/>
      <c r="OJX15" s="870"/>
      <c r="OJY15" s="870"/>
      <c r="OJZ15" s="870"/>
      <c r="OKA15" s="870"/>
      <c r="OKB15" s="870"/>
      <c r="OKC15" s="870"/>
      <c r="OKD15" s="870"/>
      <c r="OKE15" s="870"/>
      <c r="OKF15" s="870"/>
      <c r="OKG15" s="870"/>
      <c r="OKH15" s="870"/>
      <c r="OKI15" s="870"/>
      <c r="OKJ15" s="870"/>
      <c r="OKK15" s="870"/>
      <c r="OKL15" s="870"/>
      <c r="OKM15" s="870"/>
      <c r="OKN15" s="870"/>
      <c r="OKO15" s="870"/>
      <c r="OKP15" s="870"/>
      <c r="OKQ15" s="870"/>
      <c r="OKR15" s="870"/>
      <c r="OKS15" s="870"/>
      <c r="OKT15" s="870"/>
      <c r="OKU15" s="870"/>
      <c r="OKV15" s="870"/>
      <c r="OKW15" s="870"/>
      <c r="OKX15" s="870"/>
      <c r="OKY15" s="870"/>
      <c r="OKZ15" s="870"/>
      <c r="OLA15" s="870"/>
      <c r="OLB15" s="870"/>
      <c r="OLC15" s="870"/>
      <c r="OLD15" s="870"/>
      <c r="OLE15" s="870"/>
      <c r="OLF15" s="870"/>
      <c r="OLG15" s="870"/>
      <c r="OLH15" s="870"/>
      <c r="OLI15" s="870"/>
      <c r="OLJ15" s="870"/>
      <c r="OLK15" s="870"/>
      <c r="OLL15" s="870"/>
      <c r="OLM15" s="870"/>
      <c r="OLN15" s="870"/>
      <c r="OLO15" s="870"/>
      <c r="OLP15" s="870"/>
      <c r="OLQ15" s="870"/>
      <c r="OLR15" s="870"/>
      <c r="OLS15" s="870"/>
      <c r="OLT15" s="870"/>
      <c r="OLU15" s="870"/>
      <c r="OLV15" s="870"/>
      <c r="OLW15" s="870"/>
      <c r="OLX15" s="870"/>
      <c r="OLY15" s="870"/>
      <c r="OLZ15" s="870"/>
      <c r="OMA15" s="870"/>
      <c r="OMB15" s="870"/>
      <c r="OMC15" s="870"/>
      <c r="OMD15" s="870"/>
      <c r="OME15" s="870"/>
      <c r="OMF15" s="870"/>
      <c r="OMG15" s="870"/>
      <c r="OMH15" s="870"/>
      <c r="OMI15" s="870"/>
      <c r="OMJ15" s="870"/>
      <c r="OMK15" s="870"/>
      <c r="OML15" s="870"/>
      <c r="OMM15" s="870"/>
      <c r="OMN15" s="870"/>
      <c r="OMO15" s="870"/>
      <c r="OMP15" s="870"/>
      <c r="OMQ15" s="870"/>
      <c r="OMR15" s="870"/>
      <c r="OMS15" s="870"/>
      <c r="OMT15" s="870"/>
      <c r="OMU15" s="870"/>
      <c r="OMV15" s="870"/>
      <c r="OMW15" s="870"/>
      <c r="OMX15" s="870"/>
      <c r="OMY15" s="870"/>
      <c r="OMZ15" s="870"/>
      <c r="ONA15" s="870"/>
      <c r="ONB15" s="870"/>
      <c r="ONC15" s="870"/>
      <c r="OND15" s="870"/>
      <c r="ONE15" s="870"/>
      <c r="ONF15" s="870"/>
      <c r="ONG15" s="870"/>
      <c r="ONH15" s="870"/>
      <c r="ONI15" s="870"/>
      <c r="ONJ15" s="870"/>
      <c r="ONK15" s="870"/>
      <c r="ONL15" s="870"/>
      <c r="ONM15" s="870"/>
      <c r="ONN15" s="870"/>
      <c r="ONO15" s="870"/>
      <c r="ONP15" s="870"/>
      <c r="ONQ15" s="870"/>
      <c r="ONR15" s="870"/>
      <c r="ONS15" s="870"/>
      <c r="ONT15" s="870"/>
      <c r="ONU15" s="870"/>
      <c r="ONV15" s="870"/>
      <c r="ONW15" s="870"/>
      <c r="ONX15" s="870"/>
      <c r="ONY15" s="870"/>
      <c r="ONZ15" s="870"/>
      <c r="OOA15" s="870"/>
      <c r="OOB15" s="870"/>
      <c r="OOC15" s="870"/>
      <c r="OOD15" s="870"/>
      <c r="OOE15" s="870"/>
      <c r="OOF15" s="870"/>
      <c r="OOG15" s="870"/>
      <c r="OOH15" s="870"/>
      <c r="OOI15" s="870"/>
      <c r="OOJ15" s="870"/>
      <c r="OOK15" s="870"/>
      <c r="OOL15" s="870"/>
      <c r="OOM15" s="870"/>
      <c r="OON15" s="870"/>
      <c r="OOO15" s="870"/>
      <c r="OOP15" s="870"/>
      <c r="OOQ15" s="870"/>
      <c r="OOR15" s="870"/>
      <c r="OOS15" s="870"/>
      <c r="OOT15" s="870"/>
      <c r="OOU15" s="870"/>
      <c r="OOV15" s="870"/>
      <c r="OOW15" s="870"/>
      <c r="OOX15" s="870"/>
      <c r="OOY15" s="870"/>
      <c r="OOZ15" s="870"/>
      <c r="OPA15" s="870"/>
      <c r="OPB15" s="870"/>
      <c r="OPC15" s="870"/>
      <c r="OPD15" s="870"/>
      <c r="OPE15" s="870"/>
      <c r="OPF15" s="870"/>
      <c r="OPG15" s="870"/>
      <c r="OPH15" s="870"/>
      <c r="OPI15" s="870"/>
      <c r="OPJ15" s="870"/>
      <c r="OPK15" s="870"/>
      <c r="OPL15" s="870"/>
      <c r="OPM15" s="870"/>
      <c r="OPN15" s="870"/>
      <c r="OPO15" s="870"/>
      <c r="OPP15" s="870"/>
      <c r="OPQ15" s="870"/>
      <c r="OPR15" s="870"/>
      <c r="OPS15" s="870"/>
      <c r="OPT15" s="870"/>
      <c r="OPU15" s="870"/>
      <c r="OPV15" s="870"/>
      <c r="OPW15" s="870"/>
      <c r="OPX15" s="870"/>
      <c r="OPY15" s="870"/>
      <c r="OPZ15" s="870"/>
      <c r="OQA15" s="870"/>
      <c r="OQB15" s="870"/>
      <c r="OQC15" s="870"/>
      <c r="OQD15" s="870"/>
      <c r="OQE15" s="870"/>
      <c r="OQF15" s="870"/>
      <c r="OQG15" s="870"/>
      <c r="OQH15" s="870"/>
      <c r="OQI15" s="870"/>
      <c r="OQJ15" s="870"/>
      <c r="OQK15" s="870"/>
      <c r="OQL15" s="870"/>
      <c r="OQM15" s="870"/>
      <c r="OQN15" s="870"/>
      <c r="OQO15" s="870"/>
      <c r="OQP15" s="870"/>
      <c r="OQQ15" s="870"/>
      <c r="OQR15" s="870"/>
      <c r="OQS15" s="870"/>
      <c r="OQT15" s="870"/>
      <c r="OQU15" s="870"/>
      <c r="OQV15" s="870"/>
      <c r="OQW15" s="870"/>
      <c r="OQX15" s="870"/>
      <c r="OQY15" s="870"/>
      <c r="OQZ15" s="870"/>
      <c r="ORA15" s="870"/>
      <c r="ORB15" s="870"/>
      <c r="ORC15" s="870"/>
      <c r="ORD15" s="870"/>
      <c r="ORE15" s="870"/>
      <c r="ORF15" s="870"/>
      <c r="ORG15" s="870"/>
      <c r="ORH15" s="870"/>
      <c r="ORI15" s="870"/>
      <c r="ORJ15" s="870"/>
      <c r="ORK15" s="870"/>
      <c r="ORL15" s="870"/>
      <c r="ORM15" s="870"/>
      <c r="ORN15" s="870"/>
      <c r="ORO15" s="870"/>
      <c r="ORP15" s="870"/>
      <c r="ORQ15" s="870"/>
      <c r="ORR15" s="870"/>
      <c r="ORS15" s="870"/>
      <c r="ORT15" s="870"/>
      <c r="ORU15" s="870"/>
      <c r="ORV15" s="870"/>
      <c r="ORW15" s="870"/>
      <c r="ORX15" s="870"/>
      <c r="ORY15" s="870"/>
      <c r="ORZ15" s="870"/>
      <c r="OSA15" s="870"/>
      <c r="OSB15" s="870"/>
      <c r="OSC15" s="870"/>
      <c r="OSD15" s="870"/>
      <c r="OSE15" s="870"/>
      <c r="OSF15" s="870"/>
      <c r="OSG15" s="870"/>
      <c r="OSH15" s="870"/>
      <c r="OSI15" s="870"/>
      <c r="OSJ15" s="870"/>
      <c r="OSK15" s="870"/>
      <c r="OSL15" s="870"/>
      <c r="OSM15" s="870"/>
      <c r="OSN15" s="870"/>
      <c r="OSO15" s="870"/>
      <c r="OSP15" s="870"/>
      <c r="OSQ15" s="870"/>
      <c r="OSR15" s="870"/>
      <c r="OSS15" s="870"/>
      <c r="OST15" s="870"/>
      <c r="OSU15" s="870"/>
      <c r="OSV15" s="870"/>
      <c r="OSW15" s="870"/>
      <c r="OSX15" s="870"/>
      <c r="OSY15" s="870"/>
      <c r="OSZ15" s="870"/>
      <c r="OTA15" s="870"/>
      <c r="OTB15" s="870"/>
      <c r="OTC15" s="870"/>
      <c r="OTD15" s="870"/>
      <c r="OTE15" s="870"/>
      <c r="OTF15" s="870"/>
      <c r="OTG15" s="870"/>
      <c r="OTH15" s="870"/>
      <c r="OTI15" s="870"/>
      <c r="OTJ15" s="870"/>
      <c r="OTK15" s="870"/>
      <c r="OTL15" s="870"/>
      <c r="OTM15" s="870"/>
      <c r="OTN15" s="870"/>
      <c r="OTO15" s="870"/>
      <c r="OTP15" s="870"/>
      <c r="OTQ15" s="870"/>
      <c r="OTR15" s="870"/>
      <c r="OTS15" s="870"/>
      <c r="OTT15" s="870"/>
      <c r="OTU15" s="870"/>
      <c r="OTV15" s="870"/>
      <c r="OTW15" s="870"/>
      <c r="OTX15" s="870"/>
      <c r="OTY15" s="870"/>
      <c r="OTZ15" s="870"/>
      <c r="OUA15" s="870"/>
      <c r="OUB15" s="870"/>
      <c r="OUC15" s="870"/>
      <c r="OUD15" s="870"/>
      <c r="OUE15" s="870"/>
      <c r="OUF15" s="870"/>
      <c r="OUG15" s="870"/>
      <c r="OUH15" s="870"/>
      <c r="OUI15" s="870"/>
      <c r="OUJ15" s="870"/>
      <c r="OUK15" s="870"/>
      <c r="OUL15" s="870"/>
      <c r="OUM15" s="870"/>
      <c r="OUN15" s="870"/>
      <c r="OUO15" s="870"/>
      <c r="OUP15" s="870"/>
      <c r="OUQ15" s="870"/>
      <c r="OUR15" s="870"/>
      <c r="OUS15" s="870"/>
      <c r="OUT15" s="870"/>
      <c r="OUU15" s="870"/>
      <c r="OUV15" s="870"/>
      <c r="OUW15" s="870"/>
      <c r="OUX15" s="870"/>
      <c r="OUY15" s="870"/>
      <c r="OUZ15" s="870"/>
      <c r="OVA15" s="870"/>
      <c r="OVB15" s="870"/>
      <c r="OVC15" s="870"/>
      <c r="OVD15" s="870"/>
      <c r="OVE15" s="870"/>
      <c r="OVF15" s="870"/>
      <c r="OVG15" s="870"/>
      <c r="OVH15" s="870"/>
      <c r="OVI15" s="870"/>
      <c r="OVJ15" s="870"/>
      <c r="OVK15" s="870"/>
      <c r="OVL15" s="870"/>
      <c r="OVM15" s="870"/>
      <c r="OVN15" s="870"/>
      <c r="OVO15" s="870"/>
      <c r="OVP15" s="870"/>
      <c r="OVQ15" s="870"/>
      <c r="OVR15" s="870"/>
      <c r="OVS15" s="870"/>
      <c r="OVT15" s="870"/>
      <c r="OVU15" s="870"/>
      <c r="OVV15" s="870"/>
      <c r="OVW15" s="870"/>
      <c r="OVX15" s="870"/>
      <c r="OVY15" s="870"/>
      <c r="OVZ15" s="870"/>
      <c r="OWA15" s="870"/>
      <c r="OWB15" s="870"/>
      <c r="OWC15" s="870"/>
      <c r="OWD15" s="870"/>
      <c r="OWE15" s="870"/>
      <c r="OWF15" s="870"/>
      <c r="OWG15" s="870"/>
      <c r="OWH15" s="870"/>
      <c r="OWI15" s="870"/>
      <c r="OWJ15" s="870"/>
      <c r="OWK15" s="870"/>
      <c r="OWL15" s="870"/>
      <c r="OWM15" s="870"/>
      <c r="OWN15" s="870"/>
      <c r="OWO15" s="870"/>
      <c r="OWP15" s="870"/>
      <c r="OWQ15" s="870"/>
      <c r="OWR15" s="870"/>
      <c r="OWS15" s="870"/>
      <c r="OWT15" s="870"/>
      <c r="OWU15" s="870"/>
      <c r="OWV15" s="870"/>
      <c r="OWW15" s="870"/>
      <c r="OWX15" s="870"/>
      <c r="OWY15" s="870"/>
      <c r="OWZ15" s="870"/>
      <c r="OXA15" s="870"/>
      <c r="OXB15" s="870"/>
      <c r="OXC15" s="870"/>
      <c r="OXD15" s="870"/>
      <c r="OXE15" s="870"/>
      <c r="OXF15" s="870"/>
      <c r="OXG15" s="870"/>
      <c r="OXH15" s="870"/>
      <c r="OXI15" s="870"/>
      <c r="OXJ15" s="870"/>
      <c r="OXK15" s="870"/>
      <c r="OXL15" s="870"/>
      <c r="OXM15" s="870"/>
      <c r="OXN15" s="870"/>
      <c r="OXO15" s="870"/>
      <c r="OXP15" s="870"/>
      <c r="OXQ15" s="870"/>
      <c r="OXR15" s="870"/>
      <c r="OXS15" s="870"/>
      <c r="OXT15" s="870"/>
      <c r="OXU15" s="870"/>
      <c r="OXV15" s="870"/>
      <c r="OXW15" s="870"/>
      <c r="OXX15" s="870"/>
      <c r="OXY15" s="870"/>
      <c r="OXZ15" s="870"/>
      <c r="OYA15" s="870"/>
      <c r="OYB15" s="870"/>
      <c r="OYC15" s="870"/>
      <c r="OYD15" s="870"/>
      <c r="OYE15" s="870"/>
      <c r="OYF15" s="870"/>
      <c r="OYG15" s="870"/>
      <c r="OYH15" s="870"/>
      <c r="OYI15" s="870"/>
      <c r="OYJ15" s="870"/>
      <c r="OYK15" s="870"/>
      <c r="OYL15" s="870"/>
      <c r="OYM15" s="870"/>
      <c r="OYN15" s="870"/>
      <c r="OYO15" s="870"/>
      <c r="OYP15" s="870"/>
      <c r="OYQ15" s="870"/>
      <c r="OYR15" s="870"/>
      <c r="OYS15" s="870"/>
      <c r="OYT15" s="870"/>
      <c r="OYU15" s="870"/>
      <c r="OYV15" s="870"/>
      <c r="OYW15" s="870"/>
      <c r="OYX15" s="870"/>
      <c r="OYY15" s="870"/>
      <c r="OYZ15" s="870"/>
      <c r="OZA15" s="870"/>
      <c r="OZB15" s="870"/>
      <c r="OZC15" s="870"/>
      <c r="OZD15" s="870"/>
      <c r="OZE15" s="870"/>
      <c r="OZF15" s="870"/>
      <c r="OZG15" s="870"/>
      <c r="OZH15" s="870"/>
      <c r="OZI15" s="870"/>
      <c r="OZJ15" s="870"/>
      <c r="OZK15" s="870"/>
      <c r="OZL15" s="870"/>
      <c r="OZM15" s="870"/>
      <c r="OZN15" s="870"/>
      <c r="OZO15" s="870"/>
      <c r="OZP15" s="870"/>
      <c r="OZQ15" s="870"/>
      <c r="OZR15" s="870"/>
      <c r="OZS15" s="870"/>
      <c r="OZT15" s="870"/>
      <c r="OZU15" s="870"/>
      <c r="OZV15" s="870"/>
      <c r="OZW15" s="870"/>
      <c r="OZX15" s="870"/>
      <c r="OZY15" s="870"/>
      <c r="OZZ15" s="870"/>
      <c r="PAA15" s="870"/>
      <c r="PAB15" s="870"/>
      <c r="PAC15" s="870"/>
      <c r="PAD15" s="870"/>
      <c r="PAE15" s="870"/>
      <c r="PAF15" s="870"/>
      <c r="PAG15" s="870"/>
      <c r="PAH15" s="870"/>
      <c r="PAI15" s="870"/>
      <c r="PAJ15" s="870"/>
      <c r="PAK15" s="870"/>
      <c r="PAL15" s="870"/>
      <c r="PAM15" s="870"/>
      <c r="PAN15" s="870"/>
      <c r="PAO15" s="870"/>
      <c r="PAP15" s="870"/>
      <c r="PAQ15" s="870"/>
      <c r="PAR15" s="870"/>
      <c r="PAS15" s="870"/>
      <c r="PAT15" s="870"/>
      <c r="PAU15" s="870"/>
      <c r="PAV15" s="870"/>
      <c r="PAW15" s="870"/>
      <c r="PAX15" s="870"/>
      <c r="PAY15" s="870"/>
      <c r="PAZ15" s="870"/>
      <c r="PBA15" s="870"/>
      <c r="PBB15" s="870"/>
      <c r="PBC15" s="870"/>
      <c r="PBD15" s="870"/>
      <c r="PBE15" s="870"/>
      <c r="PBF15" s="870"/>
      <c r="PBG15" s="870"/>
      <c r="PBH15" s="870"/>
      <c r="PBI15" s="870"/>
      <c r="PBJ15" s="870"/>
      <c r="PBK15" s="870"/>
      <c r="PBL15" s="870"/>
      <c r="PBM15" s="870"/>
      <c r="PBN15" s="870"/>
      <c r="PBO15" s="870"/>
      <c r="PBP15" s="870"/>
      <c r="PBQ15" s="870"/>
      <c r="PBR15" s="870"/>
      <c r="PBS15" s="870"/>
      <c r="PBT15" s="870"/>
      <c r="PBU15" s="870"/>
      <c r="PBV15" s="870"/>
      <c r="PBW15" s="870"/>
      <c r="PBX15" s="870"/>
      <c r="PBY15" s="870"/>
      <c r="PBZ15" s="870"/>
      <c r="PCA15" s="870"/>
      <c r="PCB15" s="870"/>
      <c r="PCC15" s="870"/>
      <c r="PCD15" s="870"/>
      <c r="PCE15" s="870"/>
      <c r="PCF15" s="870"/>
      <c r="PCG15" s="870"/>
      <c r="PCH15" s="870"/>
      <c r="PCI15" s="870"/>
      <c r="PCJ15" s="870"/>
      <c r="PCK15" s="870"/>
      <c r="PCL15" s="870"/>
      <c r="PCM15" s="870"/>
      <c r="PCN15" s="870"/>
      <c r="PCO15" s="870"/>
      <c r="PCP15" s="870"/>
      <c r="PCQ15" s="870"/>
      <c r="PCR15" s="870"/>
      <c r="PCS15" s="870"/>
      <c r="PCT15" s="870"/>
      <c r="PCU15" s="870"/>
      <c r="PCV15" s="870"/>
      <c r="PCW15" s="870"/>
      <c r="PCX15" s="870"/>
      <c r="PCY15" s="870"/>
      <c r="PCZ15" s="870"/>
      <c r="PDA15" s="870"/>
      <c r="PDB15" s="870"/>
      <c r="PDC15" s="870"/>
      <c r="PDD15" s="870"/>
      <c r="PDE15" s="870"/>
      <c r="PDF15" s="870"/>
      <c r="PDG15" s="870"/>
      <c r="PDH15" s="870"/>
      <c r="PDI15" s="870"/>
      <c r="PDJ15" s="870"/>
      <c r="PDK15" s="870"/>
      <c r="PDL15" s="870"/>
      <c r="PDM15" s="870"/>
      <c r="PDN15" s="870"/>
      <c r="PDO15" s="870"/>
      <c r="PDP15" s="870"/>
      <c r="PDQ15" s="870"/>
      <c r="PDR15" s="870"/>
      <c r="PDS15" s="870"/>
      <c r="PDT15" s="870"/>
      <c r="PDU15" s="870"/>
      <c r="PDV15" s="870"/>
      <c r="PDW15" s="870"/>
      <c r="PDX15" s="870"/>
      <c r="PDY15" s="870"/>
      <c r="PDZ15" s="870"/>
      <c r="PEA15" s="870"/>
      <c r="PEB15" s="870"/>
      <c r="PEC15" s="870"/>
      <c r="PED15" s="870"/>
      <c r="PEE15" s="870"/>
      <c r="PEF15" s="870"/>
      <c r="PEG15" s="870"/>
      <c r="PEH15" s="870"/>
      <c r="PEI15" s="870"/>
      <c r="PEJ15" s="870"/>
      <c r="PEK15" s="870"/>
      <c r="PEL15" s="870"/>
      <c r="PEM15" s="870"/>
      <c r="PEN15" s="870"/>
      <c r="PEO15" s="870"/>
      <c r="PEP15" s="870"/>
      <c r="PEQ15" s="870"/>
      <c r="PER15" s="870"/>
      <c r="PES15" s="870"/>
      <c r="PET15" s="870"/>
      <c r="PEU15" s="870"/>
      <c r="PEV15" s="870"/>
      <c r="PEW15" s="870"/>
      <c r="PEX15" s="870"/>
      <c r="PEY15" s="870"/>
      <c r="PEZ15" s="870"/>
      <c r="PFA15" s="870"/>
      <c r="PFB15" s="870"/>
      <c r="PFC15" s="870"/>
      <c r="PFD15" s="870"/>
      <c r="PFE15" s="870"/>
      <c r="PFF15" s="870"/>
      <c r="PFG15" s="870"/>
      <c r="PFH15" s="870"/>
      <c r="PFI15" s="870"/>
      <c r="PFJ15" s="870"/>
      <c r="PFK15" s="870"/>
      <c r="PFL15" s="870"/>
      <c r="PFM15" s="870"/>
      <c r="PFN15" s="870"/>
      <c r="PFO15" s="870"/>
      <c r="PFP15" s="870"/>
      <c r="PFQ15" s="870"/>
      <c r="PFR15" s="870"/>
      <c r="PFS15" s="870"/>
      <c r="PFT15" s="870"/>
      <c r="PFU15" s="870"/>
      <c r="PFV15" s="870"/>
      <c r="PFW15" s="870"/>
      <c r="PFX15" s="870"/>
      <c r="PFY15" s="870"/>
      <c r="PFZ15" s="870"/>
      <c r="PGA15" s="870"/>
      <c r="PGB15" s="870"/>
      <c r="PGC15" s="870"/>
      <c r="PGD15" s="870"/>
      <c r="PGE15" s="870"/>
      <c r="PGF15" s="870"/>
      <c r="PGG15" s="870"/>
      <c r="PGH15" s="870"/>
      <c r="PGI15" s="870"/>
      <c r="PGJ15" s="870"/>
      <c r="PGK15" s="870"/>
      <c r="PGL15" s="870"/>
      <c r="PGM15" s="870"/>
      <c r="PGN15" s="870"/>
      <c r="PGO15" s="870"/>
      <c r="PGP15" s="870"/>
      <c r="PGQ15" s="870"/>
      <c r="PGR15" s="870"/>
      <c r="PGS15" s="870"/>
      <c r="PGT15" s="870"/>
      <c r="PGU15" s="870"/>
      <c r="PGV15" s="870"/>
      <c r="PGW15" s="870"/>
      <c r="PGX15" s="870"/>
      <c r="PGY15" s="870"/>
      <c r="PGZ15" s="870"/>
      <c r="PHA15" s="870"/>
      <c r="PHB15" s="870"/>
      <c r="PHC15" s="870"/>
      <c r="PHD15" s="870"/>
      <c r="PHE15" s="870"/>
      <c r="PHF15" s="870"/>
      <c r="PHG15" s="870"/>
      <c r="PHH15" s="870"/>
      <c r="PHI15" s="870"/>
      <c r="PHJ15" s="870"/>
      <c r="PHK15" s="870"/>
      <c r="PHL15" s="870"/>
      <c r="PHM15" s="870"/>
      <c r="PHN15" s="870"/>
      <c r="PHO15" s="870"/>
      <c r="PHP15" s="870"/>
      <c r="PHQ15" s="870"/>
      <c r="PHR15" s="870"/>
      <c r="PHS15" s="870"/>
      <c r="PHT15" s="870"/>
      <c r="PHU15" s="870"/>
      <c r="PHV15" s="870"/>
      <c r="PHW15" s="870"/>
      <c r="PHX15" s="870"/>
      <c r="PHY15" s="870"/>
      <c r="PHZ15" s="870"/>
      <c r="PIA15" s="870"/>
      <c r="PIB15" s="870"/>
      <c r="PIC15" s="870"/>
      <c r="PID15" s="870"/>
      <c r="PIE15" s="870"/>
      <c r="PIF15" s="870"/>
      <c r="PIG15" s="870"/>
      <c r="PIH15" s="870"/>
      <c r="PII15" s="870"/>
      <c r="PIJ15" s="870"/>
      <c r="PIK15" s="870"/>
      <c r="PIL15" s="870"/>
      <c r="PIM15" s="870"/>
      <c r="PIN15" s="870"/>
      <c r="PIO15" s="870"/>
      <c r="PIP15" s="870"/>
      <c r="PIQ15" s="870"/>
      <c r="PIR15" s="870"/>
      <c r="PIS15" s="870"/>
      <c r="PIT15" s="870"/>
      <c r="PIU15" s="870"/>
      <c r="PIV15" s="870"/>
      <c r="PIW15" s="870"/>
      <c r="PIX15" s="870"/>
      <c r="PIY15" s="870"/>
      <c r="PIZ15" s="870"/>
      <c r="PJA15" s="870"/>
      <c r="PJB15" s="870"/>
      <c r="PJC15" s="870"/>
      <c r="PJD15" s="870"/>
      <c r="PJE15" s="870"/>
      <c r="PJF15" s="870"/>
      <c r="PJG15" s="870"/>
      <c r="PJH15" s="870"/>
      <c r="PJI15" s="870"/>
      <c r="PJJ15" s="870"/>
      <c r="PJK15" s="870"/>
      <c r="PJL15" s="870"/>
      <c r="PJM15" s="870"/>
      <c r="PJN15" s="870"/>
      <c r="PJO15" s="870"/>
      <c r="PJP15" s="870"/>
      <c r="PJQ15" s="870"/>
      <c r="PJR15" s="870"/>
      <c r="PJS15" s="870"/>
      <c r="PJT15" s="870"/>
      <c r="PJU15" s="870"/>
      <c r="PJV15" s="870"/>
      <c r="PJW15" s="870"/>
      <c r="PJX15" s="870"/>
      <c r="PJY15" s="870"/>
      <c r="PJZ15" s="870"/>
      <c r="PKA15" s="870"/>
      <c r="PKB15" s="870"/>
      <c r="PKC15" s="870"/>
      <c r="PKD15" s="870"/>
      <c r="PKE15" s="870"/>
      <c r="PKF15" s="870"/>
      <c r="PKG15" s="870"/>
      <c r="PKH15" s="870"/>
      <c r="PKI15" s="870"/>
      <c r="PKJ15" s="870"/>
      <c r="PKK15" s="870"/>
      <c r="PKL15" s="870"/>
      <c r="PKM15" s="870"/>
      <c r="PKN15" s="870"/>
      <c r="PKO15" s="870"/>
      <c r="PKP15" s="870"/>
      <c r="PKQ15" s="870"/>
      <c r="PKR15" s="870"/>
      <c r="PKS15" s="870"/>
      <c r="PKT15" s="870"/>
      <c r="PKU15" s="870"/>
      <c r="PKV15" s="870"/>
      <c r="PKW15" s="870"/>
      <c r="PKX15" s="870"/>
      <c r="PKY15" s="870"/>
      <c r="PKZ15" s="870"/>
      <c r="PLA15" s="870"/>
      <c r="PLB15" s="870"/>
      <c r="PLC15" s="870"/>
      <c r="PLD15" s="870"/>
      <c r="PLE15" s="870"/>
      <c r="PLF15" s="870"/>
      <c r="PLG15" s="870"/>
      <c r="PLH15" s="870"/>
      <c r="PLI15" s="870"/>
      <c r="PLJ15" s="870"/>
      <c r="PLK15" s="870"/>
      <c r="PLL15" s="870"/>
      <c r="PLM15" s="870"/>
      <c r="PLN15" s="870"/>
      <c r="PLO15" s="870"/>
      <c r="PLP15" s="870"/>
      <c r="PLQ15" s="870"/>
      <c r="PLR15" s="870"/>
      <c r="PLS15" s="870"/>
      <c r="PLT15" s="870"/>
      <c r="PLU15" s="870"/>
      <c r="PLV15" s="870"/>
      <c r="PLW15" s="870"/>
      <c r="PLX15" s="870"/>
      <c r="PLY15" s="870"/>
      <c r="PLZ15" s="870"/>
      <c r="PMA15" s="870"/>
      <c r="PMB15" s="870"/>
      <c r="PMC15" s="870"/>
      <c r="PMD15" s="870"/>
      <c r="PME15" s="870"/>
      <c r="PMF15" s="870"/>
      <c r="PMG15" s="870"/>
      <c r="PMH15" s="870"/>
      <c r="PMI15" s="870"/>
      <c r="PMJ15" s="870"/>
      <c r="PMK15" s="870"/>
      <c r="PML15" s="870"/>
      <c r="PMM15" s="870"/>
      <c r="PMN15" s="870"/>
      <c r="PMO15" s="870"/>
      <c r="PMP15" s="870"/>
      <c r="PMQ15" s="870"/>
      <c r="PMR15" s="870"/>
      <c r="PMS15" s="870"/>
      <c r="PMT15" s="870"/>
      <c r="PMU15" s="870"/>
      <c r="PMV15" s="870"/>
      <c r="PMW15" s="870"/>
      <c r="PMX15" s="870"/>
      <c r="PMY15" s="870"/>
      <c r="PMZ15" s="870"/>
      <c r="PNA15" s="870"/>
      <c r="PNB15" s="870"/>
      <c r="PNC15" s="870"/>
      <c r="PND15" s="870"/>
      <c r="PNE15" s="870"/>
      <c r="PNF15" s="870"/>
      <c r="PNG15" s="870"/>
      <c r="PNH15" s="870"/>
      <c r="PNI15" s="870"/>
      <c r="PNJ15" s="870"/>
      <c r="PNK15" s="870"/>
      <c r="PNL15" s="870"/>
      <c r="PNM15" s="870"/>
      <c r="PNN15" s="870"/>
      <c r="PNO15" s="870"/>
      <c r="PNP15" s="870"/>
      <c r="PNQ15" s="870"/>
      <c r="PNR15" s="870"/>
      <c r="PNS15" s="870"/>
      <c r="PNT15" s="870"/>
      <c r="PNU15" s="870"/>
      <c r="PNV15" s="870"/>
      <c r="PNW15" s="870"/>
      <c r="PNX15" s="870"/>
      <c r="PNY15" s="870"/>
      <c r="PNZ15" s="870"/>
      <c r="POA15" s="870"/>
      <c r="POB15" s="870"/>
      <c r="POC15" s="870"/>
      <c r="POD15" s="870"/>
      <c r="POE15" s="870"/>
      <c r="POF15" s="870"/>
      <c r="POG15" s="870"/>
      <c r="POH15" s="870"/>
      <c r="POI15" s="870"/>
      <c r="POJ15" s="870"/>
      <c r="POK15" s="870"/>
      <c r="POL15" s="870"/>
      <c r="POM15" s="870"/>
      <c r="PON15" s="870"/>
      <c r="POO15" s="870"/>
      <c r="POP15" s="870"/>
      <c r="POQ15" s="870"/>
      <c r="POR15" s="870"/>
      <c r="POS15" s="870"/>
      <c r="POT15" s="870"/>
      <c r="POU15" s="870"/>
      <c r="POV15" s="870"/>
      <c r="POW15" s="870"/>
      <c r="POX15" s="870"/>
      <c r="POY15" s="870"/>
      <c r="POZ15" s="870"/>
      <c r="PPA15" s="870"/>
      <c r="PPB15" s="870"/>
      <c r="PPC15" s="870"/>
      <c r="PPD15" s="870"/>
      <c r="PPE15" s="870"/>
      <c r="PPF15" s="870"/>
      <c r="PPG15" s="870"/>
      <c r="PPH15" s="870"/>
      <c r="PPI15" s="870"/>
      <c r="PPJ15" s="870"/>
      <c r="PPK15" s="870"/>
      <c r="PPL15" s="870"/>
      <c r="PPM15" s="870"/>
      <c r="PPN15" s="870"/>
      <c r="PPO15" s="870"/>
      <c r="PPP15" s="870"/>
      <c r="PPQ15" s="870"/>
      <c r="PPR15" s="870"/>
      <c r="PPS15" s="870"/>
      <c r="PPT15" s="870"/>
      <c r="PPU15" s="870"/>
      <c r="PPV15" s="870"/>
      <c r="PPW15" s="870"/>
      <c r="PPX15" s="870"/>
      <c r="PPY15" s="870"/>
      <c r="PPZ15" s="870"/>
      <c r="PQA15" s="870"/>
      <c r="PQB15" s="870"/>
      <c r="PQC15" s="870"/>
      <c r="PQD15" s="870"/>
      <c r="PQE15" s="870"/>
      <c r="PQF15" s="870"/>
      <c r="PQG15" s="870"/>
      <c r="PQH15" s="870"/>
      <c r="PQI15" s="870"/>
      <c r="PQJ15" s="870"/>
      <c r="PQK15" s="870"/>
      <c r="PQL15" s="870"/>
      <c r="PQM15" s="870"/>
      <c r="PQN15" s="870"/>
      <c r="PQO15" s="870"/>
      <c r="PQP15" s="870"/>
      <c r="PQQ15" s="870"/>
      <c r="PQR15" s="870"/>
      <c r="PQS15" s="870"/>
      <c r="PQT15" s="870"/>
      <c r="PQU15" s="870"/>
      <c r="PQV15" s="870"/>
      <c r="PQW15" s="870"/>
      <c r="PQX15" s="870"/>
      <c r="PQY15" s="870"/>
      <c r="PQZ15" s="870"/>
      <c r="PRA15" s="870"/>
      <c r="PRB15" s="870"/>
      <c r="PRC15" s="870"/>
      <c r="PRD15" s="870"/>
      <c r="PRE15" s="870"/>
      <c r="PRF15" s="870"/>
      <c r="PRG15" s="870"/>
      <c r="PRH15" s="870"/>
      <c r="PRI15" s="870"/>
      <c r="PRJ15" s="870"/>
      <c r="PRK15" s="870"/>
      <c r="PRL15" s="870"/>
      <c r="PRM15" s="870"/>
      <c r="PRN15" s="870"/>
      <c r="PRO15" s="870"/>
      <c r="PRP15" s="870"/>
      <c r="PRQ15" s="870"/>
      <c r="PRR15" s="870"/>
      <c r="PRS15" s="870"/>
      <c r="PRT15" s="870"/>
      <c r="PRU15" s="870"/>
      <c r="PRV15" s="870"/>
      <c r="PRW15" s="870"/>
      <c r="PRX15" s="870"/>
      <c r="PRY15" s="870"/>
      <c r="PRZ15" s="870"/>
      <c r="PSA15" s="870"/>
      <c r="PSB15" s="870"/>
      <c r="PSC15" s="870"/>
      <c r="PSD15" s="870"/>
      <c r="PSE15" s="870"/>
      <c r="PSF15" s="870"/>
      <c r="PSG15" s="870"/>
      <c r="PSH15" s="870"/>
      <c r="PSI15" s="870"/>
      <c r="PSJ15" s="870"/>
      <c r="PSK15" s="870"/>
      <c r="PSL15" s="870"/>
      <c r="PSM15" s="870"/>
      <c r="PSN15" s="870"/>
      <c r="PSO15" s="870"/>
      <c r="PSP15" s="870"/>
      <c r="PSQ15" s="870"/>
      <c r="PSR15" s="870"/>
      <c r="PSS15" s="870"/>
      <c r="PST15" s="870"/>
      <c r="PSU15" s="870"/>
      <c r="PSV15" s="870"/>
      <c r="PSW15" s="870"/>
      <c r="PSX15" s="870"/>
      <c r="PSY15" s="870"/>
      <c r="PSZ15" s="870"/>
      <c r="PTA15" s="870"/>
      <c r="PTB15" s="870"/>
      <c r="PTC15" s="870"/>
      <c r="PTD15" s="870"/>
      <c r="PTE15" s="870"/>
      <c r="PTF15" s="870"/>
      <c r="PTG15" s="870"/>
      <c r="PTH15" s="870"/>
      <c r="PTI15" s="870"/>
      <c r="PTJ15" s="870"/>
      <c r="PTK15" s="870"/>
      <c r="PTL15" s="870"/>
      <c r="PTM15" s="870"/>
      <c r="PTN15" s="870"/>
      <c r="PTO15" s="870"/>
      <c r="PTP15" s="870"/>
      <c r="PTQ15" s="870"/>
      <c r="PTR15" s="870"/>
      <c r="PTS15" s="870"/>
      <c r="PTT15" s="870"/>
      <c r="PTU15" s="870"/>
      <c r="PTV15" s="870"/>
      <c r="PTW15" s="870"/>
      <c r="PTX15" s="870"/>
      <c r="PTY15" s="870"/>
      <c r="PTZ15" s="870"/>
      <c r="PUA15" s="870"/>
      <c r="PUB15" s="870"/>
      <c r="PUC15" s="870"/>
      <c r="PUD15" s="870"/>
      <c r="PUE15" s="870"/>
      <c r="PUF15" s="870"/>
      <c r="PUG15" s="870"/>
      <c r="PUH15" s="870"/>
      <c r="PUI15" s="870"/>
      <c r="PUJ15" s="870"/>
      <c r="PUK15" s="870"/>
      <c r="PUL15" s="870"/>
      <c r="PUM15" s="870"/>
      <c r="PUN15" s="870"/>
      <c r="PUO15" s="870"/>
      <c r="PUP15" s="870"/>
      <c r="PUQ15" s="870"/>
      <c r="PUR15" s="870"/>
      <c r="PUS15" s="870"/>
      <c r="PUT15" s="870"/>
      <c r="PUU15" s="870"/>
      <c r="PUV15" s="870"/>
      <c r="PUW15" s="870"/>
      <c r="PUX15" s="870"/>
      <c r="PUY15" s="870"/>
      <c r="PUZ15" s="870"/>
      <c r="PVA15" s="870"/>
      <c r="PVB15" s="870"/>
      <c r="PVC15" s="870"/>
      <c r="PVD15" s="870"/>
      <c r="PVE15" s="870"/>
      <c r="PVF15" s="870"/>
      <c r="PVG15" s="870"/>
      <c r="PVH15" s="870"/>
      <c r="PVI15" s="870"/>
      <c r="PVJ15" s="870"/>
      <c r="PVK15" s="870"/>
      <c r="PVL15" s="870"/>
      <c r="PVM15" s="870"/>
      <c r="PVN15" s="870"/>
      <c r="PVO15" s="870"/>
      <c r="PVP15" s="870"/>
      <c r="PVQ15" s="870"/>
      <c r="PVR15" s="870"/>
      <c r="PVS15" s="870"/>
      <c r="PVT15" s="870"/>
      <c r="PVU15" s="870"/>
      <c r="PVV15" s="870"/>
      <c r="PVW15" s="870"/>
      <c r="PVX15" s="870"/>
      <c r="PVY15" s="870"/>
      <c r="PVZ15" s="870"/>
      <c r="PWA15" s="870"/>
      <c r="PWB15" s="870"/>
      <c r="PWC15" s="870"/>
      <c r="PWD15" s="870"/>
      <c r="PWE15" s="870"/>
      <c r="PWF15" s="870"/>
      <c r="PWG15" s="870"/>
      <c r="PWH15" s="870"/>
      <c r="PWI15" s="870"/>
      <c r="PWJ15" s="870"/>
      <c r="PWK15" s="870"/>
      <c r="PWL15" s="870"/>
      <c r="PWM15" s="870"/>
      <c r="PWN15" s="870"/>
      <c r="PWO15" s="870"/>
      <c r="PWP15" s="870"/>
      <c r="PWQ15" s="870"/>
      <c r="PWR15" s="870"/>
      <c r="PWS15" s="870"/>
      <c r="PWT15" s="870"/>
      <c r="PWU15" s="870"/>
      <c r="PWV15" s="870"/>
      <c r="PWW15" s="870"/>
      <c r="PWX15" s="870"/>
      <c r="PWY15" s="870"/>
      <c r="PWZ15" s="870"/>
      <c r="PXA15" s="870"/>
      <c r="PXB15" s="870"/>
      <c r="PXC15" s="870"/>
      <c r="PXD15" s="870"/>
      <c r="PXE15" s="870"/>
      <c r="PXF15" s="870"/>
      <c r="PXG15" s="870"/>
      <c r="PXH15" s="870"/>
      <c r="PXI15" s="870"/>
      <c r="PXJ15" s="870"/>
      <c r="PXK15" s="870"/>
      <c r="PXL15" s="870"/>
      <c r="PXM15" s="870"/>
      <c r="PXN15" s="870"/>
      <c r="PXO15" s="870"/>
      <c r="PXP15" s="870"/>
      <c r="PXQ15" s="870"/>
      <c r="PXR15" s="870"/>
      <c r="PXS15" s="870"/>
      <c r="PXT15" s="870"/>
      <c r="PXU15" s="870"/>
      <c r="PXV15" s="870"/>
      <c r="PXW15" s="870"/>
      <c r="PXX15" s="870"/>
      <c r="PXY15" s="870"/>
      <c r="PXZ15" s="870"/>
      <c r="PYA15" s="870"/>
      <c r="PYB15" s="870"/>
      <c r="PYC15" s="870"/>
      <c r="PYD15" s="870"/>
      <c r="PYE15" s="870"/>
      <c r="PYF15" s="870"/>
      <c r="PYG15" s="870"/>
      <c r="PYH15" s="870"/>
      <c r="PYI15" s="870"/>
      <c r="PYJ15" s="870"/>
      <c r="PYK15" s="870"/>
      <c r="PYL15" s="870"/>
      <c r="PYM15" s="870"/>
      <c r="PYN15" s="870"/>
      <c r="PYO15" s="870"/>
      <c r="PYP15" s="870"/>
      <c r="PYQ15" s="870"/>
      <c r="PYR15" s="870"/>
      <c r="PYS15" s="870"/>
      <c r="PYT15" s="870"/>
      <c r="PYU15" s="870"/>
      <c r="PYV15" s="870"/>
      <c r="PYW15" s="870"/>
      <c r="PYX15" s="870"/>
      <c r="PYY15" s="870"/>
      <c r="PYZ15" s="870"/>
      <c r="PZA15" s="870"/>
      <c r="PZB15" s="870"/>
      <c r="PZC15" s="870"/>
      <c r="PZD15" s="870"/>
      <c r="PZE15" s="870"/>
      <c r="PZF15" s="870"/>
      <c r="PZG15" s="870"/>
      <c r="PZH15" s="870"/>
      <c r="PZI15" s="870"/>
      <c r="PZJ15" s="870"/>
      <c r="PZK15" s="870"/>
      <c r="PZL15" s="870"/>
      <c r="PZM15" s="870"/>
      <c r="PZN15" s="870"/>
      <c r="PZO15" s="870"/>
      <c r="PZP15" s="870"/>
      <c r="PZQ15" s="870"/>
      <c r="PZR15" s="870"/>
      <c r="PZS15" s="870"/>
      <c r="PZT15" s="870"/>
      <c r="PZU15" s="870"/>
      <c r="PZV15" s="870"/>
      <c r="PZW15" s="870"/>
      <c r="PZX15" s="870"/>
      <c r="PZY15" s="870"/>
      <c r="PZZ15" s="870"/>
      <c r="QAA15" s="870"/>
      <c r="QAB15" s="870"/>
      <c r="QAC15" s="870"/>
      <c r="QAD15" s="870"/>
      <c r="QAE15" s="870"/>
      <c r="QAF15" s="870"/>
      <c r="QAG15" s="870"/>
      <c r="QAH15" s="870"/>
      <c r="QAI15" s="870"/>
      <c r="QAJ15" s="870"/>
      <c r="QAK15" s="870"/>
      <c r="QAL15" s="870"/>
      <c r="QAM15" s="870"/>
      <c r="QAN15" s="870"/>
      <c r="QAO15" s="870"/>
      <c r="QAP15" s="870"/>
      <c r="QAQ15" s="870"/>
      <c r="QAR15" s="870"/>
      <c r="QAS15" s="870"/>
      <c r="QAT15" s="870"/>
      <c r="QAU15" s="870"/>
      <c r="QAV15" s="870"/>
      <c r="QAW15" s="870"/>
      <c r="QAX15" s="870"/>
      <c r="QAY15" s="870"/>
      <c r="QAZ15" s="870"/>
      <c r="QBA15" s="870"/>
      <c r="QBB15" s="870"/>
      <c r="QBC15" s="870"/>
      <c r="QBD15" s="870"/>
      <c r="QBE15" s="870"/>
      <c r="QBF15" s="870"/>
      <c r="QBG15" s="870"/>
      <c r="QBH15" s="870"/>
      <c r="QBI15" s="870"/>
      <c r="QBJ15" s="870"/>
      <c r="QBK15" s="870"/>
      <c r="QBL15" s="870"/>
      <c r="QBM15" s="870"/>
      <c r="QBN15" s="870"/>
      <c r="QBO15" s="870"/>
      <c r="QBP15" s="870"/>
      <c r="QBQ15" s="870"/>
      <c r="QBR15" s="870"/>
      <c r="QBS15" s="870"/>
      <c r="QBT15" s="870"/>
      <c r="QBU15" s="870"/>
      <c r="QBV15" s="870"/>
      <c r="QBW15" s="870"/>
      <c r="QBX15" s="870"/>
      <c r="QBY15" s="870"/>
      <c r="QBZ15" s="870"/>
      <c r="QCA15" s="870"/>
      <c r="QCB15" s="870"/>
      <c r="QCC15" s="870"/>
      <c r="QCD15" s="870"/>
      <c r="QCE15" s="870"/>
      <c r="QCF15" s="870"/>
      <c r="QCG15" s="870"/>
      <c r="QCH15" s="870"/>
      <c r="QCI15" s="870"/>
      <c r="QCJ15" s="870"/>
      <c r="QCK15" s="870"/>
      <c r="QCL15" s="870"/>
      <c r="QCM15" s="870"/>
      <c r="QCN15" s="870"/>
      <c r="QCO15" s="870"/>
      <c r="QCP15" s="870"/>
      <c r="QCQ15" s="870"/>
      <c r="QCR15" s="870"/>
      <c r="QCS15" s="870"/>
      <c r="QCT15" s="870"/>
      <c r="QCU15" s="870"/>
      <c r="QCV15" s="870"/>
      <c r="QCW15" s="870"/>
      <c r="QCX15" s="870"/>
      <c r="QCY15" s="870"/>
      <c r="QCZ15" s="870"/>
      <c r="QDA15" s="870"/>
      <c r="QDB15" s="870"/>
      <c r="QDC15" s="870"/>
      <c r="QDD15" s="870"/>
      <c r="QDE15" s="870"/>
      <c r="QDF15" s="870"/>
      <c r="QDG15" s="870"/>
      <c r="QDH15" s="870"/>
      <c r="QDI15" s="870"/>
      <c r="QDJ15" s="870"/>
      <c r="QDK15" s="870"/>
      <c r="QDL15" s="870"/>
      <c r="QDM15" s="870"/>
      <c r="QDN15" s="870"/>
      <c r="QDO15" s="870"/>
      <c r="QDP15" s="870"/>
      <c r="QDQ15" s="870"/>
      <c r="QDR15" s="870"/>
      <c r="QDS15" s="870"/>
      <c r="QDT15" s="870"/>
      <c r="QDU15" s="870"/>
      <c r="QDV15" s="870"/>
      <c r="QDW15" s="870"/>
      <c r="QDX15" s="870"/>
      <c r="QDY15" s="870"/>
      <c r="QDZ15" s="870"/>
      <c r="QEA15" s="870"/>
      <c r="QEB15" s="870"/>
      <c r="QEC15" s="870"/>
      <c r="QED15" s="870"/>
      <c r="QEE15" s="870"/>
      <c r="QEF15" s="870"/>
      <c r="QEG15" s="870"/>
      <c r="QEH15" s="870"/>
      <c r="QEI15" s="870"/>
      <c r="QEJ15" s="870"/>
      <c r="QEK15" s="870"/>
      <c r="QEL15" s="870"/>
      <c r="QEM15" s="870"/>
      <c r="QEN15" s="870"/>
      <c r="QEO15" s="870"/>
      <c r="QEP15" s="870"/>
      <c r="QEQ15" s="870"/>
      <c r="QER15" s="870"/>
      <c r="QES15" s="870"/>
      <c r="QET15" s="870"/>
      <c r="QEU15" s="870"/>
      <c r="QEV15" s="870"/>
      <c r="QEW15" s="870"/>
      <c r="QEX15" s="870"/>
      <c r="QEY15" s="870"/>
      <c r="QEZ15" s="870"/>
      <c r="QFA15" s="870"/>
      <c r="QFB15" s="870"/>
      <c r="QFC15" s="870"/>
      <c r="QFD15" s="870"/>
      <c r="QFE15" s="870"/>
      <c r="QFF15" s="870"/>
      <c r="QFG15" s="870"/>
      <c r="QFH15" s="870"/>
      <c r="QFI15" s="870"/>
      <c r="QFJ15" s="870"/>
      <c r="QFK15" s="870"/>
      <c r="QFL15" s="870"/>
      <c r="QFM15" s="870"/>
      <c r="QFN15" s="870"/>
      <c r="QFO15" s="870"/>
      <c r="QFP15" s="870"/>
      <c r="QFQ15" s="870"/>
      <c r="QFR15" s="870"/>
      <c r="QFS15" s="870"/>
      <c r="QFT15" s="870"/>
      <c r="QFU15" s="870"/>
      <c r="QFV15" s="870"/>
      <c r="QFW15" s="870"/>
      <c r="QFX15" s="870"/>
      <c r="QFY15" s="870"/>
      <c r="QFZ15" s="870"/>
      <c r="QGA15" s="870"/>
      <c r="QGB15" s="870"/>
      <c r="QGC15" s="870"/>
      <c r="QGD15" s="870"/>
      <c r="QGE15" s="870"/>
      <c r="QGF15" s="870"/>
      <c r="QGG15" s="870"/>
      <c r="QGH15" s="870"/>
      <c r="QGI15" s="870"/>
      <c r="QGJ15" s="870"/>
      <c r="QGK15" s="870"/>
      <c r="QGL15" s="870"/>
      <c r="QGM15" s="870"/>
      <c r="QGN15" s="870"/>
      <c r="QGO15" s="870"/>
      <c r="QGP15" s="870"/>
      <c r="QGQ15" s="870"/>
      <c r="QGR15" s="870"/>
      <c r="QGS15" s="870"/>
      <c r="QGT15" s="870"/>
      <c r="QGU15" s="870"/>
      <c r="QGV15" s="870"/>
      <c r="QGW15" s="870"/>
      <c r="QGX15" s="870"/>
      <c r="QGY15" s="870"/>
      <c r="QGZ15" s="870"/>
      <c r="QHA15" s="870"/>
      <c r="QHB15" s="870"/>
      <c r="QHC15" s="870"/>
      <c r="QHD15" s="870"/>
      <c r="QHE15" s="870"/>
      <c r="QHF15" s="870"/>
      <c r="QHG15" s="870"/>
      <c r="QHH15" s="870"/>
      <c r="QHI15" s="870"/>
      <c r="QHJ15" s="870"/>
      <c r="QHK15" s="870"/>
      <c r="QHL15" s="870"/>
      <c r="QHM15" s="870"/>
      <c r="QHN15" s="870"/>
      <c r="QHO15" s="870"/>
      <c r="QHP15" s="870"/>
      <c r="QHQ15" s="870"/>
      <c r="QHR15" s="870"/>
      <c r="QHS15" s="870"/>
      <c r="QHT15" s="870"/>
      <c r="QHU15" s="870"/>
      <c r="QHV15" s="870"/>
      <c r="QHW15" s="870"/>
      <c r="QHX15" s="870"/>
      <c r="QHY15" s="870"/>
      <c r="QHZ15" s="870"/>
      <c r="QIA15" s="870"/>
      <c r="QIB15" s="870"/>
      <c r="QIC15" s="870"/>
      <c r="QID15" s="870"/>
      <c r="QIE15" s="870"/>
      <c r="QIF15" s="870"/>
      <c r="QIG15" s="870"/>
      <c r="QIH15" s="870"/>
      <c r="QII15" s="870"/>
      <c r="QIJ15" s="870"/>
      <c r="QIK15" s="870"/>
      <c r="QIL15" s="870"/>
      <c r="QIM15" s="870"/>
      <c r="QIN15" s="870"/>
      <c r="QIO15" s="870"/>
      <c r="QIP15" s="870"/>
      <c r="QIQ15" s="870"/>
      <c r="QIR15" s="870"/>
      <c r="QIS15" s="870"/>
      <c r="QIT15" s="870"/>
      <c r="QIU15" s="870"/>
      <c r="QIV15" s="870"/>
      <c r="QIW15" s="870"/>
      <c r="QIX15" s="870"/>
      <c r="QIY15" s="870"/>
      <c r="QIZ15" s="870"/>
      <c r="QJA15" s="870"/>
      <c r="QJB15" s="870"/>
      <c r="QJC15" s="870"/>
      <c r="QJD15" s="870"/>
      <c r="QJE15" s="870"/>
      <c r="QJF15" s="870"/>
      <c r="QJG15" s="870"/>
      <c r="QJH15" s="870"/>
      <c r="QJI15" s="870"/>
      <c r="QJJ15" s="870"/>
      <c r="QJK15" s="870"/>
      <c r="QJL15" s="870"/>
      <c r="QJM15" s="870"/>
      <c r="QJN15" s="870"/>
      <c r="QJO15" s="870"/>
      <c r="QJP15" s="870"/>
      <c r="QJQ15" s="870"/>
      <c r="QJR15" s="870"/>
      <c r="QJS15" s="870"/>
      <c r="QJT15" s="870"/>
      <c r="QJU15" s="870"/>
      <c r="QJV15" s="870"/>
      <c r="QJW15" s="870"/>
      <c r="QJX15" s="870"/>
      <c r="QJY15" s="870"/>
      <c r="QJZ15" s="870"/>
      <c r="QKA15" s="870"/>
      <c r="QKB15" s="870"/>
      <c r="QKC15" s="870"/>
      <c r="QKD15" s="870"/>
      <c r="QKE15" s="870"/>
      <c r="QKF15" s="870"/>
      <c r="QKG15" s="870"/>
      <c r="QKH15" s="870"/>
      <c r="QKI15" s="870"/>
      <c r="QKJ15" s="870"/>
      <c r="QKK15" s="870"/>
      <c r="QKL15" s="870"/>
      <c r="QKM15" s="870"/>
      <c r="QKN15" s="870"/>
      <c r="QKO15" s="870"/>
      <c r="QKP15" s="870"/>
      <c r="QKQ15" s="870"/>
      <c r="QKR15" s="870"/>
      <c r="QKS15" s="870"/>
      <c r="QKT15" s="870"/>
      <c r="QKU15" s="870"/>
      <c r="QKV15" s="870"/>
      <c r="QKW15" s="870"/>
      <c r="QKX15" s="870"/>
      <c r="QKY15" s="870"/>
      <c r="QKZ15" s="870"/>
      <c r="QLA15" s="870"/>
      <c r="QLB15" s="870"/>
      <c r="QLC15" s="870"/>
      <c r="QLD15" s="870"/>
      <c r="QLE15" s="870"/>
      <c r="QLF15" s="870"/>
      <c r="QLG15" s="870"/>
      <c r="QLH15" s="870"/>
      <c r="QLI15" s="870"/>
      <c r="QLJ15" s="870"/>
      <c r="QLK15" s="870"/>
      <c r="QLL15" s="870"/>
      <c r="QLM15" s="870"/>
      <c r="QLN15" s="870"/>
      <c r="QLO15" s="870"/>
      <c r="QLP15" s="870"/>
      <c r="QLQ15" s="870"/>
      <c r="QLR15" s="870"/>
      <c r="QLS15" s="870"/>
      <c r="QLT15" s="870"/>
      <c r="QLU15" s="870"/>
      <c r="QLV15" s="870"/>
      <c r="QLW15" s="870"/>
      <c r="QLX15" s="870"/>
      <c r="QLY15" s="870"/>
      <c r="QLZ15" s="870"/>
      <c r="QMA15" s="870"/>
      <c r="QMB15" s="870"/>
      <c r="QMC15" s="870"/>
      <c r="QMD15" s="870"/>
      <c r="QME15" s="870"/>
      <c r="QMF15" s="870"/>
      <c r="QMG15" s="870"/>
      <c r="QMH15" s="870"/>
      <c r="QMI15" s="870"/>
      <c r="QMJ15" s="870"/>
      <c r="QMK15" s="870"/>
      <c r="QML15" s="870"/>
      <c r="QMM15" s="870"/>
      <c r="QMN15" s="870"/>
      <c r="QMO15" s="870"/>
      <c r="QMP15" s="870"/>
      <c r="QMQ15" s="870"/>
      <c r="QMR15" s="870"/>
      <c r="QMS15" s="870"/>
      <c r="QMT15" s="870"/>
      <c r="QMU15" s="870"/>
      <c r="QMV15" s="870"/>
      <c r="QMW15" s="870"/>
      <c r="QMX15" s="870"/>
      <c r="QMY15" s="870"/>
      <c r="QMZ15" s="870"/>
      <c r="QNA15" s="870"/>
      <c r="QNB15" s="870"/>
      <c r="QNC15" s="870"/>
      <c r="QND15" s="870"/>
      <c r="QNE15" s="870"/>
      <c r="QNF15" s="870"/>
      <c r="QNG15" s="870"/>
      <c r="QNH15" s="870"/>
      <c r="QNI15" s="870"/>
      <c r="QNJ15" s="870"/>
      <c r="QNK15" s="870"/>
      <c r="QNL15" s="870"/>
      <c r="QNM15" s="870"/>
      <c r="QNN15" s="870"/>
      <c r="QNO15" s="870"/>
      <c r="QNP15" s="870"/>
      <c r="QNQ15" s="870"/>
      <c r="QNR15" s="870"/>
      <c r="QNS15" s="870"/>
      <c r="QNT15" s="870"/>
      <c r="QNU15" s="870"/>
      <c r="QNV15" s="870"/>
      <c r="QNW15" s="870"/>
      <c r="QNX15" s="870"/>
      <c r="QNY15" s="870"/>
      <c r="QNZ15" s="870"/>
      <c r="QOA15" s="870"/>
      <c r="QOB15" s="870"/>
      <c r="QOC15" s="870"/>
      <c r="QOD15" s="870"/>
      <c r="QOE15" s="870"/>
      <c r="QOF15" s="870"/>
      <c r="QOG15" s="870"/>
      <c r="QOH15" s="870"/>
      <c r="QOI15" s="870"/>
      <c r="QOJ15" s="870"/>
      <c r="QOK15" s="870"/>
      <c r="QOL15" s="870"/>
      <c r="QOM15" s="870"/>
      <c r="QON15" s="870"/>
      <c r="QOO15" s="870"/>
      <c r="QOP15" s="870"/>
      <c r="QOQ15" s="870"/>
      <c r="QOR15" s="870"/>
      <c r="QOS15" s="870"/>
      <c r="QOT15" s="870"/>
      <c r="QOU15" s="870"/>
      <c r="QOV15" s="870"/>
      <c r="QOW15" s="870"/>
      <c r="QOX15" s="870"/>
      <c r="QOY15" s="870"/>
      <c r="QOZ15" s="870"/>
      <c r="QPA15" s="870"/>
      <c r="QPB15" s="870"/>
      <c r="QPC15" s="870"/>
      <c r="QPD15" s="870"/>
      <c r="QPE15" s="870"/>
      <c r="QPF15" s="870"/>
      <c r="QPG15" s="870"/>
      <c r="QPH15" s="870"/>
      <c r="QPI15" s="870"/>
      <c r="QPJ15" s="870"/>
      <c r="QPK15" s="870"/>
      <c r="QPL15" s="870"/>
      <c r="QPM15" s="870"/>
      <c r="QPN15" s="870"/>
      <c r="QPO15" s="870"/>
      <c r="QPP15" s="870"/>
      <c r="QPQ15" s="870"/>
      <c r="QPR15" s="870"/>
      <c r="QPS15" s="870"/>
      <c r="QPT15" s="870"/>
      <c r="QPU15" s="870"/>
      <c r="QPV15" s="870"/>
      <c r="QPW15" s="870"/>
      <c r="QPX15" s="870"/>
      <c r="QPY15" s="870"/>
      <c r="QPZ15" s="870"/>
      <c r="QQA15" s="870"/>
      <c r="QQB15" s="870"/>
      <c r="QQC15" s="870"/>
      <c r="QQD15" s="870"/>
      <c r="QQE15" s="870"/>
      <c r="QQF15" s="870"/>
      <c r="QQG15" s="870"/>
      <c r="QQH15" s="870"/>
      <c r="QQI15" s="870"/>
      <c r="QQJ15" s="870"/>
      <c r="QQK15" s="870"/>
      <c r="QQL15" s="870"/>
      <c r="QQM15" s="870"/>
      <c r="QQN15" s="870"/>
      <c r="QQO15" s="870"/>
      <c r="QQP15" s="870"/>
      <c r="QQQ15" s="870"/>
      <c r="QQR15" s="870"/>
      <c r="QQS15" s="870"/>
      <c r="QQT15" s="870"/>
      <c r="QQU15" s="870"/>
      <c r="QQV15" s="870"/>
      <c r="QQW15" s="870"/>
      <c r="QQX15" s="870"/>
      <c r="QQY15" s="870"/>
      <c r="QQZ15" s="870"/>
      <c r="QRA15" s="870"/>
      <c r="QRB15" s="870"/>
      <c r="QRC15" s="870"/>
      <c r="QRD15" s="870"/>
      <c r="QRE15" s="870"/>
      <c r="QRF15" s="870"/>
      <c r="QRG15" s="870"/>
      <c r="QRH15" s="870"/>
      <c r="QRI15" s="870"/>
      <c r="QRJ15" s="870"/>
      <c r="QRK15" s="870"/>
      <c r="QRL15" s="870"/>
      <c r="QRM15" s="870"/>
      <c r="QRN15" s="870"/>
      <c r="QRO15" s="870"/>
      <c r="QRP15" s="870"/>
      <c r="QRQ15" s="870"/>
      <c r="QRR15" s="870"/>
      <c r="QRS15" s="870"/>
      <c r="QRT15" s="870"/>
      <c r="QRU15" s="870"/>
      <c r="QRV15" s="870"/>
      <c r="QRW15" s="870"/>
      <c r="QRX15" s="870"/>
      <c r="QRY15" s="870"/>
      <c r="QRZ15" s="870"/>
      <c r="QSA15" s="870"/>
      <c r="QSB15" s="870"/>
      <c r="QSC15" s="870"/>
      <c r="QSD15" s="870"/>
      <c r="QSE15" s="870"/>
      <c r="QSF15" s="870"/>
      <c r="QSG15" s="870"/>
      <c r="QSH15" s="870"/>
      <c r="QSI15" s="870"/>
      <c r="QSJ15" s="870"/>
      <c r="QSK15" s="870"/>
      <c r="QSL15" s="870"/>
      <c r="QSM15" s="870"/>
      <c r="QSN15" s="870"/>
      <c r="QSO15" s="870"/>
      <c r="QSP15" s="870"/>
      <c r="QSQ15" s="870"/>
      <c r="QSR15" s="870"/>
      <c r="QSS15" s="870"/>
      <c r="QST15" s="870"/>
      <c r="QSU15" s="870"/>
      <c r="QSV15" s="870"/>
      <c r="QSW15" s="870"/>
      <c r="QSX15" s="870"/>
      <c r="QSY15" s="870"/>
      <c r="QSZ15" s="870"/>
      <c r="QTA15" s="870"/>
      <c r="QTB15" s="870"/>
      <c r="QTC15" s="870"/>
      <c r="QTD15" s="870"/>
      <c r="QTE15" s="870"/>
      <c r="QTF15" s="870"/>
      <c r="QTG15" s="870"/>
      <c r="QTH15" s="870"/>
      <c r="QTI15" s="870"/>
      <c r="QTJ15" s="870"/>
      <c r="QTK15" s="870"/>
      <c r="QTL15" s="870"/>
      <c r="QTM15" s="870"/>
      <c r="QTN15" s="870"/>
      <c r="QTO15" s="870"/>
      <c r="QTP15" s="870"/>
      <c r="QTQ15" s="870"/>
      <c r="QTR15" s="870"/>
      <c r="QTS15" s="870"/>
      <c r="QTT15" s="870"/>
      <c r="QTU15" s="870"/>
      <c r="QTV15" s="870"/>
      <c r="QTW15" s="870"/>
      <c r="QTX15" s="870"/>
      <c r="QTY15" s="870"/>
      <c r="QTZ15" s="870"/>
      <c r="QUA15" s="870"/>
      <c r="QUB15" s="870"/>
      <c r="QUC15" s="870"/>
      <c r="QUD15" s="870"/>
      <c r="QUE15" s="870"/>
      <c r="QUF15" s="870"/>
      <c r="QUG15" s="870"/>
      <c r="QUH15" s="870"/>
      <c r="QUI15" s="870"/>
      <c r="QUJ15" s="870"/>
      <c r="QUK15" s="870"/>
      <c r="QUL15" s="870"/>
      <c r="QUM15" s="870"/>
      <c r="QUN15" s="870"/>
      <c r="QUO15" s="870"/>
      <c r="QUP15" s="870"/>
      <c r="QUQ15" s="870"/>
      <c r="QUR15" s="870"/>
      <c r="QUS15" s="870"/>
      <c r="QUT15" s="870"/>
      <c r="QUU15" s="870"/>
      <c r="QUV15" s="870"/>
      <c r="QUW15" s="870"/>
      <c r="QUX15" s="870"/>
      <c r="QUY15" s="870"/>
      <c r="QUZ15" s="870"/>
      <c r="QVA15" s="870"/>
      <c r="QVB15" s="870"/>
      <c r="QVC15" s="870"/>
      <c r="QVD15" s="870"/>
      <c r="QVE15" s="870"/>
      <c r="QVF15" s="870"/>
      <c r="QVG15" s="870"/>
      <c r="QVH15" s="870"/>
      <c r="QVI15" s="870"/>
      <c r="QVJ15" s="870"/>
      <c r="QVK15" s="870"/>
      <c r="QVL15" s="870"/>
      <c r="QVM15" s="870"/>
      <c r="QVN15" s="870"/>
      <c r="QVO15" s="870"/>
      <c r="QVP15" s="870"/>
      <c r="QVQ15" s="870"/>
      <c r="QVR15" s="870"/>
      <c r="QVS15" s="870"/>
      <c r="QVT15" s="870"/>
      <c r="QVU15" s="870"/>
      <c r="QVV15" s="870"/>
      <c r="QVW15" s="870"/>
      <c r="QVX15" s="870"/>
      <c r="QVY15" s="870"/>
      <c r="QVZ15" s="870"/>
      <c r="QWA15" s="870"/>
      <c r="QWB15" s="870"/>
      <c r="QWC15" s="870"/>
      <c r="QWD15" s="870"/>
      <c r="QWE15" s="870"/>
      <c r="QWF15" s="870"/>
      <c r="QWG15" s="870"/>
      <c r="QWH15" s="870"/>
      <c r="QWI15" s="870"/>
      <c r="QWJ15" s="870"/>
      <c r="QWK15" s="870"/>
      <c r="QWL15" s="870"/>
      <c r="QWM15" s="870"/>
      <c r="QWN15" s="870"/>
      <c r="QWO15" s="870"/>
      <c r="QWP15" s="870"/>
      <c r="QWQ15" s="870"/>
      <c r="QWR15" s="870"/>
      <c r="QWS15" s="870"/>
      <c r="QWT15" s="870"/>
      <c r="QWU15" s="870"/>
      <c r="QWV15" s="870"/>
      <c r="QWW15" s="870"/>
      <c r="QWX15" s="870"/>
      <c r="QWY15" s="870"/>
      <c r="QWZ15" s="870"/>
      <c r="QXA15" s="870"/>
      <c r="QXB15" s="870"/>
      <c r="QXC15" s="870"/>
      <c r="QXD15" s="870"/>
      <c r="QXE15" s="870"/>
      <c r="QXF15" s="870"/>
      <c r="QXG15" s="870"/>
      <c r="QXH15" s="870"/>
      <c r="QXI15" s="870"/>
      <c r="QXJ15" s="870"/>
      <c r="QXK15" s="870"/>
      <c r="QXL15" s="870"/>
      <c r="QXM15" s="870"/>
      <c r="QXN15" s="870"/>
      <c r="QXO15" s="870"/>
      <c r="QXP15" s="870"/>
      <c r="QXQ15" s="870"/>
      <c r="QXR15" s="870"/>
      <c r="QXS15" s="870"/>
      <c r="QXT15" s="870"/>
      <c r="QXU15" s="870"/>
      <c r="QXV15" s="870"/>
      <c r="QXW15" s="870"/>
      <c r="QXX15" s="870"/>
      <c r="QXY15" s="870"/>
      <c r="QXZ15" s="870"/>
      <c r="QYA15" s="870"/>
      <c r="QYB15" s="870"/>
      <c r="QYC15" s="870"/>
      <c r="QYD15" s="870"/>
      <c r="QYE15" s="870"/>
      <c r="QYF15" s="870"/>
      <c r="QYG15" s="870"/>
      <c r="QYH15" s="870"/>
      <c r="QYI15" s="870"/>
      <c r="QYJ15" s="870"/>
      <c r="QYK15" s="870"/>
      <c r="QYL15" s="870"/>
      <c r="QYM15" s="870"/>
      <c r="QYN15" s="870"/>
      <c r="QYO15" s="870"/>
      <c r="QYP15" s="870"/>
      <c r="QYQ15" s="870"/>
      <c r="QYR15" s="870"/>
      <c r="QYS15" s="870"/>
      <c r="QYT15" s="870"/>
      <c r="QYU15" s="870"/>
      <c r="QYV15" s="870"/>
      <c r="QYW15" s="870"/>
      <c r="QYX15" s="870"/>
      <c r="QYY15" s="870"/>
      <c r="QYZ15" s="870"/>
      <c r="QZA15" s="870"/>
      <c r="QZB15" s="870"/>
      <c r="QZC15" s="870"/>
      <c r="QZD15" s="870"/>
      <c r="QZE15" s="870"/>
      <c r="QZF15" s="870"/>
      <c r="QZG15" s="870"/>
      <c r="QZH15" s="870"/>
      <c r="QZI15" s="870"/>
      <c r="QZJ15" s="870"/>
      <c r="QZK15" s="870"/>
      <c r="QZL15" s="870"/>
      <c r="QZM15" s="870"/>
      <c r="QZN15" s="870"/>
      <c r="QZO15" s="870"/>
      <c r="QZP15" s="870"/>
      <c r="QZQ15" s="870"/>
      <c r="QZR15" s="870"/>
      <c r="QZS15" s="870"/>
      <c r="QZT15" s="870"/>
      <c r="QZU15" s="870"/>
      <c r="QZV15" s="870"/>
      <c r="QZW15" s="870"/>
      <c r="QZX15" s="870"/>
      <c r="QZY15" s="870"/>
      <c r="QZZ15" s="870"/>
      <c r="RAA15" s="870"/>
      <c r="RAB15" s="870"/>
      <c r="RAC15" s="870"/>
      <c r="RAD15" s="870"/>
      <c r="RAE15" s="870"/>
      <c r="RAF15" s="870"/>
      <c r="RAG15" s="870"/>
      <c r="RAH15" s="870"/>
      <c r="RAI15" s="870"/>
      <c r="RAJ15" s="870"/>
      <c r="RAK15" s="870"/>
      <c r="RAL15" s="870"/>
      <c r="RAM15" s="870"/>
      <c r="RAN15" s="870"/>
      <c r="RAO15" s="870"/>
      <c r="RAP15" s="870"/>
      <c r="RAQ15" s="870"/>
      <c r="RAR15" s="870"/>
      <c r="RAS15" s="870"/>
      <c r="RAT15" s="870"/>
      <c r="RAU15" s="870"/>
      <c r="RAV15" s="870"/>
      <c r="RAW15" s="870"/>
      <c r="RAX15" s="870"/>
      <c r="RAY15" s="870"/>
      <c r="RAZ15" s="870"/>
      <c r="RBA15" s="870"/>
      <c r="RBB15" s="870"/>
      <c r="RBC15" s="870"/>
      <c r="RBD15" s="870"/>
      <c r="RBE15" s="870"/>
      <c r="RBF15" s="870"/>
      <c r="RBG15" s="870"/>
      <c r="RBH15" s="870"/>
      <c r="RBI15" s="870"/>
      <c r="RBJ15" s="870"/>
      <c r="RBK15" s="870"/>
      <c r="RBL15" s="870"/>
      <c r="RBM15" s="870"/>
      <c r="RBN15" s="870"/>
      <c r="RBO15" s="870"/>
      <c r="RBP15" s="870"/>
      <c r="RBQ15" s="870"/>
      <c r="RBR15" s="870"/>
      <c r="RBS15" s="870"/>
      <c r="RBT15" s="870"/>
      <c r="RBU15" s="870"/>
      <c r="RBV15" s="870"/>
      <c r="RBW15" s="870"/>
      <c r="RBX15" s="870"/>
      <c r="RBY15" s="870"/>
      <c r="RBZ15" s="870"/>
      <c r="RCA15" s="870"/>
      <c r="RCB15" s="870"/>
      <c r="RCC15" s="870"/>
      <c r="RCD15" s="870"/>
      <c r="RCE15" s="870"/>
      <c r="RCF15" s="870"/>
      <c r="RCG15" s="870"/>
      <c r="RCH15" s="870"/>
      <c r="RCI15" s="870"/>
      <c r="RCJ15" s="870"/>
      <c r="RCK15" s="870"/>
      <c r="RCL15" s="870"/>
      <c r="RCM15" s="870"/>
      <c r="RCN15" s="870"/>
      <c r="RCO15" s="870"/>
      <c r="RCP15" s="870"/>
      <c r="RCQ15" s="870"/>
      <c r="RCR15" s="870"/>
      <c r="RCS15" s="870"/>
      <c r="RCT15" s="870"/>
      <c r="RCU15" s="870"/>
      <c r="RCV15" s="870"/>
      <c r="RCW15" s="870"/>
      <c r="RCX15" s="870"/>
      <c r="RCY15" s="870"/>
      <c r="RCZ15" s="870"/>
      <c r="RDA15" s="870"/>
      <c r="RDB15" s="870"/>
      <c r="RDC15" s="870"/>
      <c r="RDD15" s="870"/>
      <c r="RDE15" s="870"/>
      <c r="RDF15" s="870"/>
      <c r="RDG15" s="870"/>
      <c r="RDH15" s="870"/>
      <c r="RDI15" s="870"/>
      <c r="RDJ15" s="870"/>
      <c r="RDK15" s="870"/>
      <c r="RDL15" s="870"/>
      <c r="RDM15" s="870"/>
      <c r="RDN15" s="870"/>
      <c r="RDO15" s="870"/>
      <c r="RDP15" s="870"/>
      <c r="RDQ15" s="870"/>
      <c r="RDR15" s="870"/>
      <c r="RDS15" s="870"/>
      <c r="RDT15" s="870"/>
      <c r="RDU15" s="870"/>
      <c r="RDV15" s="870"/>
      <c r="RDW15" s="870"/>
      <c r="RDX15" s="870"/>
      <c r="RDY15" s="870"/>
      <c r="RDZ15" s="870"/>
      <c r="REA15" s="870"/>
      <c r="REB15" s="870"/>
      <c r="REC15" s="870"/>
      <c r="RED15" s="870"/>
      <c r="REE15" s="870"/>
      <c r="REF15" s="870"/>
      <c r="REG15" s="870"/>
      <c r="REH15" s="870"/>
      <c r="REI15" s="870"/>
      <c r="REJ15" s="870"/>
      <c r="REK15" s="870"/>
      <c r="REL15" s="870"/>
      <c r="REM15" s="870"/>
      <c r="REN15" s="870"/>
      <c r="REO15" s="870"/>
      <c r="REP15" s="870"/>
      <c r="REQ15" s="870"/>
      <c r="RER15" s="870"/>
      <c r="RES15" s="870"/>
      <c r="RET15" s="870"/>
      <c r="REU15" s="870"/>
      <c r="REV15" s="870"/>
      <c r="REW15" s="870"/>
      <c r="REX15" s="870"/>
      <c r="REY15" s="870"/>
      <c r="REZ15" s="870"/>
      <c r="RFA15" s="870"/>
      <c r="RFB15" s="870"/>
      <c r="RFC15" s="870"/>
      <c r="RFD15" s="870"/>
      <c r="RFE15" s="870"/>
      <c r="RFF15" s="870"/>
      <c r="RFG15" s="870"/>
      <c r="RFH15" s="870"/>
      <c r="RFI15" s="870"/>
      <c r="RFJ15" s="870"/>
      <c r="RFK15" s="870"/>
      <c r="RFL15" s="870"/>
      <c r="RFM15" s="870"/>
      <c r="RFN15" s="870"/>
      <c r="RFO15" s="870"/>
      <c r="RFP15" s="870"/>
      <c r="RFQ15" s="870"/>
      <c r="RFR15" s="870"/>
      <c r="RFS15" s="870"/>
      <c r="RFT15" s="870"/>
      <c r="RFU15" s="870"/>
      <c r="RFV15" s="870"/>
      <c r="RFW15" s="870"/>
      <c r="RFX15" s="870"/>
      <c r="RFY15" s="870"/>
      <c r="RFZ15" s="870"/>
      <c r="RGA15" s="870"/>
      <c r="RGB15" s="870"/>
      <c r="RGC15" s="870"/>
      <c r="RGD15" s="870"/>
      <c r="RGE15" s="870"/>
      <c r="RGF15" s="870"/>
      <c r="RGG15" s="870"/>
      <c r="RGH15" s="870"/>
      <c r="RGI15" s="870"/>
      <c r="RGJ15" s="870"/>
      <c r="RGK15" s="870"/>
      <c r="RGL15" s="870"/>
      <c r="RGM15" s="870"/>
      <c r="RGN15" s="870"/>
      <c r="RGO15" s="870"/>
      <c r="RGP15" s="870"/>
      <c r="RGQ15" s="870"/>
      <c r="RGR15" s="870"/>
      <c r="RGS15" s="870"/>
      <c r="RGT15" s="870"/>
      <c r="RGU15" s="870"/>
      <c r="RGV15" s="870"/>
      <c r="RGW15" s="870"/>
      <c r="RGX15" s="870"/>
      <c r="RGY15" s="870"/>
      <c r="RGZ15" s="870"/>
      <c r="RHA15" s="870"/>
      <c r="RHB15" s="870"/>
      <c r="RHC15" s="870"/>
      <c r="RHD15" s="870"/>
      <c r="RHE15" s="870"/>
      <c r="RHF15" s="870"/>
      <c r="RHG15" s="870"/>
      <c r="RHH15" s="870"/>
      <c r="RHI15" s="870"/>
      <c r="RHJ15" s="870"/>
      <c r="RHK15" s="870"/>
      <c r="RHL15" s="870"/>
      <c r="RHM15" s="870"/>
      <c r="RHN15" s="870"/>
      <c r="RHO15" s="870"/>
      <c r="RHP15" s="870"/>
      <c r="RHQ15" s="870"/>
      <c r="RHR15" s="870"/>
      <c r="RHS15" s="870"/>
      <c r="RHT15" s="870"/>
      <c r="RHU15" s="870"/>
      <c r="RHV15" s="870"/>
      <c r="RHW15" s="870"/>
      <c r="RHX15" s="870"/>
      <c r="RHY15" s="870"/>
      <c r="RHZ15" s="870"/>
      <c r="RIA15" s="870"/>
      <c r="RIB15" s="870"/>
      <c r="RIC15" s="870"/>
      <c r="RID15" s="870"/>
      <c r="RIE15" s="870"/>
      <c r="RIF15" s="870"/>
      <c r="RIG15" s="870"/>
      <c r="RIH15" s="870"/>
      <c r="RII15" s="870"/>
      <c r="RIJ15" s="870"/>
      <c r="RIK15" s="870"/>
      <c r="RIL15" s="870"/>
      <c r="RIM15" s="870"/>
      <c r="RIN15" s="870"/>
      <c r="RIO15" s="870"/>
      <c r="RIP15" s="870"/>
      <c r="RIQ15" s="870"/>
      <c r="RIR15" s="870"/>
      <c r="RIS15" s="870"/>
      <c r="RIT15" s="870"/>
      <c r="RIU15" s="870"/>
      <c r="RIV15" s="870"/>
      <c r="RIW15" s="870"/>
      <c r="RIX15" s="870"/>
      <c r="RIY15" s="870"/>
      <c r="RIZ15" s="870"/>
      <c r="RJA15" s="870"/>
      <c r="RJB15" s="870"/>
      <c r="RJC15" s="870"/>
      <c r="RJD15" s="870"/>
      <c r="RJE15" s="870"/>
      <c r="RJF15" s="870"/>
      <c r="RJG15" s="870"/>
      <c r="RJH15" s="870"/>
      <c r="RJI15" s="870"/>
      <c r="RJJ15" s="870"/>
      <c r="RJK15" s="870"/>
      <c r="RJL15" s="870"/>
      <c r="RJM15" s="870"/>
      <c r="RJN15" s="870"/>
      <c r="RJO15" s="870"/>
      <c r="RJP15" s="870"/>
      <c r="RJQ15" s="870"/>
      <c r="RJR15" s="870"/>
      <c r="RJS15" s="870"/>
      <c r="RJT15" s="870"/>
      <c r="RJU15" s="870"/>
      <c r="RJV15" s="870"/>
      <c r="RJW15" s="870"/>
      <c r="RJX15" s="870"/>
      <c r="RJY15" s="870"/>
      <c r="RJZ15" s="870"/>
      <c r="RKA15" s="870"/>
      <c r="RKB15" s="870"/>
      <c r="RKC15" s="870"/>
      <c r="RKD15" s="870"/>
      <c r="RKE15" s="870"/>
      <c r="RKF15" s="870"/>
      <c r="RKG15" s="870"/>
      <c r="RKH15" s="870"/>
      <c r="RKI15" s="870"/>
      <c r="RKJ15" s="870"/>
      <c r="RKK15" s="870"/>
      <c r="RKL15" s="870"/>
      <c r="RKM15" s="870"/>
      <c r="RKN15" s="870"/>
      <c r="RKO15" s="870"/>
      <c r="RKP15" s="870"/>
      <c r="RKQ15" s="870"/>
      <c r="RKR15" s="870"/>
      <c r="RKS15" s="870"/>
      <c r="RKT15" s="870"/>
      <c r="RKU15" s="870"/>
      <c r="RKV15" s="870"/>
      <c r="RKW15" s="870"/>
      <c r="RKX15" s="870"/>
      <c r="RKY15" s="870"/>
      <c r="RKZ15" s="870"/>
      <c r="RLA15" s="870"/>
      <c r="RLB15" s="870"/>
      <c r="RLC15" s="870"/>
      <c r="RLD15" s="870"/>
      <c r="RLE15" s="870"/>
      <c r="RLF15" s="870"/>
      <c r="RLG15" s="870"/>
      <c r="RLH15" s="870"/>
      <c r="RLI15" s="870"/>
      <c r="RLJ15" s="870"/>
      <c r="RLK15" s="870"/>
      <c r="RLL15" s="870"/>
      <c r="RLM15" s="870"/>
      <c r="RLN15" s="870"/>
      <c r="RLO15" s="870"/>
      <c r="RLP15" s="870"/>
      <c r="RLQ15" s="870"/>
      <c r="RLR15" s="870"/>
      <c r="RLS15" s="870"/>
      <c r="RLT15" s="870"/>
      <c r="RLU15" s="870"/>
      <c r="RLV15" s="870"/>
      <c r="RLW15" s="870"/>
      <c r="RLX15" s="870"/>
      <c r="RLY15" s="870"/>
      <c r="RLZ15" s="870"/>
      <c r="RMA15" s="870"/>
      <c r="RMB15" s="870"/>
      <c r="RMC15" s="870"/>
      <c r="RMD15" s="870"/>
      <c r="RME15" s="870"/>
      <c r="RMF15" s="870"/>
      <c r="RMG15" s="870"/>
      <c r="RMH15" s="870"/>
      <c r="RMI15" s="870"/>
      <c r="RMJ15" s="870"/>
      <c r="RMK15" s="870"/>
      <c r="RML15" s="870"/>
      <c r="RMM15" s="870"/>
      <c r="RMN15" s="870"/>
      <c r="RMO15" s="870"/>
      <c r="RMP15" s="870"/>
      <c r="RMQ15" s="870"/>
      <c r="RMR15" s="870"/>
      <c r="RMS15" s="870"/>
      <c r="RMT15" s="870"/>
      <c r="RMU15" s="870"/>
      <c r="RMV15" s="870"/>
      <c r="RMW15" s="870"/>
      <c r="RMX15" s="870"/>
      <c r="RMY15" s="870"/>
      <c r="RMZ15" s="870"/>
      <c r="RNA15" s="870"/>
      <c r="RNB15" s="870"/>
      <c r="RNC15" s="870"/>
      <c r="RND15" s="870"/>
      <c r="RNE15" s="870"/>
      <c r="RNF15" s="870"/>
      <c r="RNG15" s="870"/>
      <c r="RNH15" s="870"/>
      <c r="RNI15" s="870"/>
      <c r="RNJ15" s="870"/>
      <c r="RNK15" s="870"/>
      <c r="RNL15" s="870"/>
      <c r="RNM15" s="870"/>
      <c r="RNN15" s="870"/>
      <c r="RNO15" s="870"/>
      <c r="RNP15" s="870"/>
      <c r="RNQ15" s="870"/>
      <c r="RNR15" s="870"/>
      <c r="RNS15" s="870"/>
      <c r="RNT15" s="870"/>
      <c r="RNU15" s="870"/>
      <c r="RNV15" s="870"/>
      <c r="RNW15" s="870"/>
      <c r="RNX15" s="870"/>
      <c r="RNY15" s="870"/>
      <c r="RNZ15" s="870"/>
      <c r="ROA15" s="870"/>
      <c r="ROB15" s="870"/>
      <c r="ROC15" s="870"/>
      <c r="ROD15" s="870"/>
      <c r="ROE15" s="870"/>
      <c r="ROF15" s="870"/>
      <c r="ROG15" s="870"/>
      <c r="ROH15" s="870"/>
      <c r="ROI15" s="870"/>
      <c r="ROJ15" s="870"/>
      <c r="ROK15" s="870"/>
      <c r="ROL15" s="870"/>
      <c r="ROM15" s="870"/>
      <c r="RON15" s="870"/>
      <c r="ROO15" s="870"/>
      <c r="ROP15" s="870"/>
      <c r="ROQ15" s="870"/>
      <c r="ROR15" s="870"/>
      <c r="ROS15" s="870"/>
      <c r="ROT15" s="870"/>
      <c r="ROU15" s="870"/>
      <c r="ROV15" s="870"/>
      <c r="ROW15" s="870"/>
      <c r="ROX15" s="870"/>
      <c r="ROY15" s="870"/>
      <c r="ROZ15" s="870"/>
      <c r="RPA15" s="870"/>
      <c r="RPB15" s="870"/>
      <c r="RPC15" s="870"/>
      <c r="RPD15" s="870"/>
      <c r="RPE15" s="870"/>
      <c r="RPF15" s="870"/>
      <c r="RPG15" s="870"/>
      <c r="RPH15" s="870"/>
      <c r="RPI15" s="870"/>
      <c r="RPJ15" s="870"/>
      <c r="RPK15" s="870"/>
      <c r="RPL15" s="870"/>
      <c r="RPM15" s="870"/>
      <c r="RPN15" s="870"/>
      <c r="RPO15" s="870"/>
      <c r="RPP15" s="870"/>
      <c r="RPQ15" s="870"/>
      <c r="RPR15" s="870"/>
      <c r="RPS15" s="870"/>
      <c r="RPT15" s="870"/>
      <c r="RPU15" s="870"/>
      <c r="RPV15" s="870"/>
      <c r="RPW15" s="870"/>
      <c r="RPX15" s="870"/>
      <c r="RPY15" s="870"/>
      <c r="RPZ15" s="870"/>
      <c r="RQA15" s="870"/>
      <c r="RQB15" s="870"/>
      <c r="RQC15" s="870"/>
      <c r="RQD15" s="870"/>
      <c r="RQE15" s="870"/>
      <c r="RQF15" s="870"/>
      <c r="RQG15" s="870"/>
      <c r="RQH15" s="870"/>
      <c r="RQI15" s="870"/>
      <c r="RQJ15" s="870"/>
      <c r="RQK15" s="870"/>
      <c r="RQL15" s="870"/>
      <c r="RQM15" s="870"/>
      <c r="RQN15" s="870"/>
      <c r="RQO15" s="870"/>
      <c r="RQP15" s="870"/>
      <c r="RQQ15" s="870"/>
      <c r="RQR15" s="870"/>
      <c r="RQS15" s="870"/>
      <c r="RQT15" s="870"/>
      <c r="RQU15" s="870"/>
      <c r="RQV15" s="870"/>
      <c r="RQW15" s="870"/>
      <c r="RQX15" s="870"/>
      <c r="RQY15" s="870"/>
      <c r="RQZ15" s="870"/>
      <c r="RRA15" s="870"/>
      <c r="RRB15" s="870"/>
      <c r="RRC15" s="870"/>
      <c r="RRD15" s="870"/>
      <c r="RRE15" s="870"/>
      <c r="RRF15" s="870"/>
      <c r="RRG15" s="870"/>
      <c r="RRH15" s="870"/>
      <c r="RRI15" s="870"/>
      <c r="RRJ15" s="870"/>
      <c r="RRK15" s="870"/>
      <c r="RRL15" s="870"/>
      <c r="RRM15" s="870"/>
      <c r="RRN15" s="870"/>
      <c r="RRO15" s="870"/>
      <c r="RRP15" s="870"/>
      <c r="RRQ15" s="870"/>
      <c r="RRR15" s="870"/>
      <c r="RRS15" s="870"/>
      <c r="RRT15" s="870"/>
      <c r="RRU15" s="870"/>
      <c r="RRV15" s="870"/>
      <c r="RRW15" s="870"/>
      <c r="RRX15" s="870"/>
      <c r="RRY15" s="870"/>
      <c r="RRZ15" s="870"/>
      <c r="RSA15" s="870"/>
      <c r="RSB15" s="870"/>
      <c r="RSC15" s="870"/>
      <c r="RSD15" s="870"/>
      <c r="RSE15" s="870"/>
      <c r="RSF15" s="870"/>
      <c r="RSG15" s="870"/>
      <c r="RSH15" s="870"/>
      <c r="RSI15" s="870"/>
      <c r="RSJ15" s="870"/>
      <c r="RSK15" s="870"/>
      <c r="RSL15" s="870"/>
      <c r="RSM15" s="870"/>
      <c r="RSN15" s="870"/>
      <c r="RSO15" s="870"/>
      <c r="RSP15" s="870"/>
      <c r="RSQ15" s="870"/>
      <c r="RSR15" s="870"/>
      <c r="RSS15" s="870"/>
      <c r="RST15" s="870"/>
      <c r="RSU15" s="870"/>
      <c r="RSV15" s="870"/>
      <c r="RSW15" s="870"/>
      <c r="RSX15" s="870"/>
      <c r="RSY15" s="870"/>
      <c r="RSZ15" s="870"/>
      <c r="RTA15" s="870"/>
      <c r="RTB15" s="870"/>
      <c r="RTC15" s="870"/>
      <c r="RTD15" s="870"/>
      <c r="RTE15" s="870"/>
      <c r="RTF15" s="870"/>
      <c r="RTG15" s="870"/>
      <c r="RTH15" s="870"/>
      <c r="RTI15" s="870"/>
      <c r="RTJ15" s="870"/>
      <c r="RTK15" s="870"/>
      <c r="RTL15" s="870"/>
      <c r="RTM15" s="870"/>
      <c r="RTN15" s="870"/>
      <c r="RTO15" s="870"/>
      <c r="RTP15" s="870"/>
      <c r="RTQ15" s="870"/>
      <c r="RTR15" s="870"/>
      <c r="RTS15" s="870"/>
      <c r="RTT15" s="870"/>
      <c r="RTU15" s="870"/>
      <c r="RTV15" s="870"/>
      <c r="RTW15" s="870"/>
      <c r="RTX15" s="870"/>
      <c r="RTY15" s="870"/>
      <c r="RTZ15" s="870"/>
      <c r="RUA15" s="870"/>
      <c r="RUB15" s="870"/>
      <c r="RUC15" s="870"/>
      <c r="RUD15" s="870"/>
      <c r="RUE15" s="870"/>
      <c r="RUF15" s="870"/>
      <c r="RUG15" s="870"/>
      <c r="RUH15" s="870"/>
      <c r="RUI15" s="870"/>
      <c r="RUJ15" s="870"/>
      <c r="RUK15" s="870"/>
      <c r="RUL15" s="870"/>
      <c r="RUM15" s="870"/>
      <c r="RUN15" s="870"/>
      <c r="RUO15" s="870"/>
      <c r="RUP15" s="870"/>
      <c r="RUQ15" s="870"/>
      <c r="RUR15" s="870"/>
      <c r="RUS15" s="870"/>
      <c r="RUT15" s="870"/>
      <c r="RUU15" s="870"/>
      <c r="RUV15" s="870"/>
      <c r="RUW15" s="870"/>
      <c r="RUX15" s="870"/>
      <c r="RUY15" s="870"/>
      <c r="RUZ15" s="870"/>
      <c r="RVA15" s="870"/>
      <c r="RVB15" s="870"/>
      <c r="RVC15" s="870"/>
      <c r="RVD15" s="870"/>
      <c r="RVE15" s="870"/>
      <c r="RVF15" s="870"/>
      <c r="RVG15" s="870"/>
      <c r="RVH15" s="870"/>
      <c r="RVI15" s="870"/>
      <c r="RVJ15" s="870"/>
      <c r="RVK15" s="870"/>
      <c r="RVL15" s="870"/>
      <c r="RVM15" s="870"/>
      <c r="RVN15" s="870"/>
      <c r="RVO15" s="870"/>
      <c r="RVP15" s="870"/>
      <c r="RVQ15" s="870"/>
      <c r="RVR15" s="870"/>
      <c r="RVS15" s="870"/>
      <c r="RVT15" s="870"/>
      <c r="RVU15" s="870"/>
      <c r="RVV15" s="870"/>
      <c r="RVW15" s="870"/>
      <c r="RVX15" s="870"/>
      <c r="RVY15" s="870"/>
      <c r="RVZ15" s="870"/>
      <c r="RWA15" s="870"/>
      <c r="RWB15" s="870"/>
      <c r="RWC15" s="870"/>
      <c r="RWD15" s="870"/>
      <c r="RWE15" s="870"/>
      <c r="RWF15" s="870"/>
      <c r="RWG15" s="870"/>
      <c r="RWH15" s="870"/>
      <c r="RWI15" s="870"/>
      <c r="RWJ15" s="870"/>
      <c r="RWK15" s="870"/>
      <c r="RWL15" s="870"/>
      <c r="RWM15" s="870"/>
      <c r="RWN15" s="870"/>
      <c r="RWO15" s="870"/>
      <c r="RWP15" s="870"/>
      <c r="RWQ15" s="870"/>
      <c r="RWR15" s="870"/>
      <c r="RWS15" s="870"/>
      <c r="RWT15" s="870"/>
      <c r="RWU15" s="870"/>
      <c r="RWV15" s="870"/>
      <c r="RWW15" s="870"/>
      <c r="RWX15" s="870"/>
      <c r="RWY15" s="870"/>
      <c r="RWZ15" s="870"/>
      <c r="RXA15" s="870"/>
      <c r="RXB15" s="870"/>
      <c r="RXC15" s="870"/>
      <c r="RXD15" s="870"/>
      <c r="RXE15" s="870"/>
      <c r="RXF15" s="870"/>
      <c r="RXG15" s="870"/>
      <c r="RXH15" s="870"/>
      <c r="RXI15" s="870"/>
      <c r="RXJ15" s="870"/>
      <c r="RXK15" s="870"/>
      <c r="RXL15" s="870"/>
      <c r="RXM15" s="870"/>
      <c r="RXN15" s="870"/>
      <c r="RXO15" s="870"/>
      <c r="RXP15" s="870"/>
      <c r="RXQ15" s="870"/>
      <c r="RXR15" s="870"/>
      <c r="RXS15" s="870"/>
      <c r="RXT15" s="870"/>
      <c r="RXU15" s="870"/>
      <c r="RXV15" s="870"/>
      <c r="RXW15" s="870"/>
      <c r="RXX15" s="870"/>
      <c r="RXY15" s="870"/>
      <c r="RXZ15" s="870"/>
      <c r="RYA15" s="870"/>
      <c r="RYB15" s="870"/>
      <c r="RYC15" s="870"/>
      <c r="RYD15" s="870"/>
      <c r="RYE15" s="870"/>
      <c r="RYF15" s="870"/>
      <c r="RYG15" s="870"/>
      <c r="RYH15" s="870"/>
      <c r="RYI15" s="870"/>
      <c r="RYJ15" s="870"/>
      <c r="RYK15" s="870"/>
      <c r="RYL15" s="870"/>
      <c r="RYM15" s="870"/>
      <c r="RYN15" s="870"/>
      <c r="RYO15" s="870"/>
      <c r="RYP15" s="870"/>
      <c r="RYQ15" s="870"/>
      <c r="RYR15" s="870"/>
      <c r="RYS15" s="870"/>
      <c r="RYT15" s="870"/>
      <c r="RYU15" s="870"/>
      <c r="RYV15" s="870"/>
      <c r="RYW15" s="870"/>
      <c r="RYX15" s="870"/>
      <c r="RYY15" s="870"/>
      <c r="RYZ15" s="870"/>
      <c r="RZA15" s="870"/>
      <c r="RZB15" s="870"/>
      <c r="RZC15" s="870"/>
      <c r="RZD15" s="870"/>
      <c r="RZE15" s="870"/>
      <c r="RZF15" s="870"/>
      <c r="RZG15" s="870"/>
      <c r="RZH15" s="870"/>
      <c r="RZI15" s="870"/>
      <c r="RZJ15" s="870"/>
      <c r="RZK15" s="870"/>
      <c r="RZL15" s="870"/>
      <c r="RZM15" s="870"/>
      <c r="RZN15" s="870"/>
      <c r="RZO15" s="870"/>
      <c r="RZP15" s="870"/>
      <c r="RZQ15" s="870"/>
      <c r="RZR15" s="870"/>
      <c r="RZS15" s="870"/>
      <c r="RZT15" s="870"/>
      <c r="RZU15" s="870"/>
      <c r="RZV15" s="870"/>
      <c r="RZW15" s="870"/>
      <c r="RZX15" s="870"/>
      <c r="RZY15" s="870"/>
      <c r="RZZ15" s="870"/>
      <c r="SAA15" s="870"/>
      <c r="SAB15" s="870"/>
      <c r="SAC15" s="870"/>
      <c r="SAD15" s="870"/>
      <c r="SAE15" s="870"/>
      <c r="SAF15" s="870"/>
      <c r="SAG15" s="870"/>
      <c r="SAH15" s="870"/>
      <c r="SAI15" s="870"/>
      <c r="SAJ15" s="870"/>
      <c r="SAK15" s="870"/>
      <c r="SAL15" s="870"/>
      <c r="SAM15" s="870"/>
      <c r="SAN15" s="870"/>
      <c r="SAO15" s="870"/>
      <c r="SAP15" s="870"/>
      <c r="SAQ15" s="870"/>
      <c r="SAR15" s="870"/>
      <c r="SAS15" s="870"/>
      <c r="SAT15" s="870"/>
      <c r="SAU15" s="870"/>
      <c r="SAV15" s="870"/>
      <c r="SAW15" s="870"/>
      <c r="SAX15" s="870"/>
      <c r="SAY15" s="870"/>
      <c r="SAZ15" s="870"/>
      <c r="SBA15" s="870"/>
      <c r="SBB15" s="870"/>
      <c r="SBC15" s="870"/>
      <c r="SBD15" s="870"/>
      <c r="SBE15" s="870"/>
      <c r="SBF15" s="870"/>
      <c r="SBG15" s="870"/>
      <c r="SBH15" s="870"/>
      <c r="SBI15" s="870"/>
      <c r="SBJ15" s="870"/>
      <c r="SBK15" s="870"/>
      <c r="SBL15" s="870"/>
      <c r="SBM15" s="870"/>
      <c r="SBN15" s="870"/>
      <c r="SBO15" s="870"/>
      <c r="SBP15" s="870"/>
      <c r="SBQ15" s="870"/>
      <c r="SBR15" s="870"/>
      <c r="SBS15" s="870"/>
      <c r="SBT15" s="870"/>
      <c r="SBU15" s="870"/>
      <c r="SBV15" s="870"/>
      <c r="SBW15" s="870"/>
      <c r="SBX15" s="870"/>
      <c r="SBY15" s="870"/>
      <c r="SBZ15" s="870"/>
      <c r="SCA15" s="870"/>
      <c r="SCB15" s="870"/>
      <c r="SCC15" s="870"/>
      <c r="SCD15" s="870"/>
      <c r="SCE15" s="870"/>
      <c r="SCF15" s="870"/>
      <c r="SCG15" s="870"/>
      <c r="SCH15" s="870"/>
      <c r="SCI15" s="870"/>
      <c r="SCJ15" s="870"/>
      <c r="SCK15" s="870"/>
      <c r="SCL15" s="870"/>
      <c r="SCM15" s="870"/>
      <c r="SCN15" s="870"/>
      <c r="SCO15" s="870"/>
      <c r="SCP15" s="870"/>
      <c r="SCQ15" s="870"/>
      <c r="SCR15" s="870"/>
      <c r="SCS15" s="870"/>
      <c r="SCT15" s="870"/>
      <c r="SCU15" s="870"/>
      <c r="SCV15" s="870"/>
      <c r="SCW15" s="870"/>
      <c r="SCX15" s="870"/>
      <c r="SCY15" s="870"/>
      <c r="SCZ15" s="870"/>
      <c r="SDA15" s="870"/>
      <c r="SDB15" s="870"/>
      <c r="SDC15" s="870"/>
      <c r="SDD15" s="870"/>
      <c r="SDE15" s="870"/>
      <c r="SDF15" s="870"/>
      <c r="SDG15" s="870"/>
      <c r="SDH15" s="870"/>
      <c r="SDI15" s="870"/>
      <c r="SDJ15" s="870"/>
      <c r="SDK15" s="870"/>
      <c r="SDL15" s="870"/>
      <c r="SDM15" s="870"/>
      <c r="SDN15" s="870"/>
      <c r="SDO15" s="870"/>
      <c r="SDP15" s="870"/>
      <c r="SDQ15" s="870"/>
      <c r="SDR15" s="870"/>
      <c r="SDS15" s="870"/>
      <c r="SDT15" s="870"/>
      <c r="SDU15" s="870"/>
      <c r="SDV15" s="870"/>
      <c r="SDW15" s="870"/>
      <c r="SDX15" s="870"/>
      <c r="SDY15" s="870"/>
      <c r="SDZ15" s="870"/>
      <c r="SEA15" s="870"/>
      <c r="SEB15" s="870"/>
      <c r="SEC15" s="870"/>
      <c r="SED15" s="870"/>
      <c r="SEE15" s="870"/>
      <c r="SEF15" s="870"/>
      <c r="SEG15" s="870"/>
      <c r="SEH15" s="870"/>
      <c r="SEI15" s="870"/>
      <c r="SEJ15" s="870"/>
      <c r="SEK15" s="870"/>
      <c r="SEL15" s="870"/>
      <c r="SEM15" s="870"/>
      <c r="SEN15" s="870"/>
      <c r="SEO15" s="870"/>
      <c r="SEP15" s="870"/>
      <c r="SEQ15" s="870"/>
      <c r="SER15" s="870"/>
      <c r="SES15" s="870"/>
      <c r="SET15" s="870"/>
      <c r="SEU15" s="870"/>
      <c r="SEV15" s="870"/>
      <c r="SEW15" s="870"/>
      <c r="SEX15" s="870"/>
      <c r="SEY15" s="870"/>
      <c r="SEZ15" s="870"/>
      <c r="SFA15" s="870"/>
      <c r="SFB15" s="870"/>
      <c r="SFC15" s="870"/>
      <c r="SFD15" s="870"/>
      <c r="SFE15" s="870"/>
      <c r="SFF15" s="870"/>
      <c r="SFG15" s="870"/>
      <c r="SFH15" s="870"/>
      <c r="SFI15" s="870"/>
      <c r="SFJ15" s="870"/>
      <c r="SFK15" s="870"/>
      <c r="SFL15" s="870"/>
      <c r="SFM15" s="870"/>
      <c r="SFN15" s="870"/>
      <c r="SFO15" s="870"/>
      <c r="SFP15" s="870"/>
      <c r="SFQ15" s="870"/>
      <c r="SFR15" s="870"/>
      <c r="SFS15" s="870"/>
      <c r="SFT15" s="870"/>
      <c r="SFU15" s="870"/>
      <c r="SFV15" s="870"/>
      <c r="SFW15" s="870"/>
      <c r="SFX15" s="870"/>
      <c r="SFY15" s="870"/>
      <c r="SFZ15" s="870"/>
      <c r="SGA15" s="870"/>
      <c r="SGB15" s="870"/>
      <c r="SGC15" s="870"/>
      <c r="SGD15" s="870"/>
      <c r="SGE15" s="870"/>
      <c r="SGF15" s="870"/>
      <c r="SGG15" s="870"/>
      <c r="SGH15" s="870"/>
      <c r="SGI15" s="870"/>
      <c r="SGJ15" s="870"/>
      <c r="SGK15" s="870"/>
      <c r="SGL15" s="870"/>
      <c r="SGM15" s="870"/>
      <c r="SGN15" s="870"/>
      <c r="SGO15" s="870"/>
      <c r="SGP15" s="870"/>
      <c r="SGQ15" s="870"/>
      <c r="SGR15" s="870"/>
      <c r="SGS15" s="870"/>
      <c r="SGT15" s="870"/>
      <c r="SGU15" s="870"/>
      <c r="SGV15" s="870"/>
      <c r="SGW15" s="870"/>
      <c r="SGX15" s="870"/>
      <c r="SGY15" s="870"/>
      <c r="SGZ15" s="870"/>
      <c r="SHA15" s="870"/>
      <c r="SHB15" s="870"/>
      <c r="SHC15" s="870"/>
      <c r="SHD15" s="870"/>
      <c r="SHE15" s="870"/>
      <c r="SHF15" s="870"/>
      <c r="SHG15" s="870"/>
      <c r="SHH15" s="870"/>
      <c r="SHI15" s="870"/>
      <c r="SHJ15" s="870"/>
      <c r="SHK15" s="870"/>
      <c r="SHL15" s="870"/>
      <c r="SHM15" s="870"/>
      <c r="SHN15" s="870"/>
      <c r="SHO15" s="870"/>
      <c r="SHP15" s="870"/>
      <c r="SHQ15" s="870"/>
      <c r="SHR15" s="870"/>
      <c r="SHS15" s="870"/>
      <c r="SHT15" s="870"/>
      <c r="SHU15" s="870"/>
      <c r="SHV15" s="870"/>
      <c r="SHW15" s="870"/>
      <c r="SHX15" s="870"/>
      <c r="SHY15" s="870"/>
      <c r="SHZ15" s="870"/>
      <c r="SIA15" s="870"/>
      <c r="SIB15" s="870"/>
      <c r="SIC15" s="870"/>
      <c r="SID15" s="870"/>
      <c r="SIE15" s="870"/>
      <c r="SIF15" s="870"/>
      <c r="SIG15" s="870"/>
      <c r="SIH15" s="870"/>
      <c r="SII15" s="870"/>
      <c r="SIJ15" s="870"/>
      <c r="SIK15" s="870"/>
      <c r="SIL15" s="870"/>
      <c r="SIM15" s="870"/>
      <c r="SIN15" s="870"/>
      <c r="SIO15" s="870"/>
      <c r="SIP15" s="870"/>
      <c r="SIQ15" s="870"/>
      <c r="SIR15" s="870"/>
      <c r="SIS15" s="870"/>
      <c r="SIT15" s="870"/>
      <c r="SIU15" s="870"/>
      <c r="SIV15" s="870"/>
      <c r="SIW15" s="870"/>
      <c r="SIX15" s="870"/>
      <c r="SIY15" s="870"/>
      <c r="SIZ15" s="870"/>
      <c r="SJA15" s="870"/>
      <c r="SJB15" s="870"/>
      <c r="SJC15" s="870"/>
      <c r="SJD15" s="870"/>
      <c r="SJE15" s="870"/>
      <c r="SJF15" s="870"/>
      <c r="SJG15" s="870"/>
      <c r="SJH15" s="870"/>
      <c r="SJI15" s="870"/>
      <c r="SJJ15" s="870"/>
      <c r="SJK15" s="870"/>
      <c r="SJL15" s="870"/>
      <c r="SJM15" s="870"/>
      <c r="SJN15" s="870"/>
      <c r="SJO15" s="870"/>
      <c r="SJP15" s="870"/>
      <c r="SJQ15" s="870"/>
      <c r="SJR15" s="870"/>
      <c r="SJS15" s="870"/>
      <c r="SJT15" s="870"/>
      <c r="SJU15" s="870"/>
      <c r="SJV15" s="870"/>
      <c r="SJW15" s="870"/>
      <c r="SJX15" s="870"/>
      <c r="SJY15" s="870"/>
      <c r="SJZ15" s="870"/>
      <c r="SKA15" s="870"/>
      <c r="SKB15" s="870"/>
      <c r="SKC15" s="870"/>
      <c r="SKD15" s="870"/>
      <c r="SKE15" s="870"/>
      <c r="SKF15" s="870"/>
      <c r="SKG15" s="870"/>
      <c r="SKH15" s="870"/>
      <c r="SKI15" s="870"/>
      <c r="SKJ15" s="870"/>
      <c r="SKK15" s="870"/>
      <c r="SKL15" s="870"/>
      <c r="SKM15" s="870"/>
      <c r="SKN15" s="870"/>
      <c r="SKO15" s="870"/>
      <c r="SKP15" s="870"/>
      <c r="SKQ15" s="870"/>
      <c r="SKR15" s="870"/>
      <c r="SKS15" s="870"/>
      <c r="SKT15" s="870"/>
      <c r="SKU15" s="870"/>
      <c r="SKV15" s="870"/>
      <c r="SKW15" s="870"/>
      <c r="SKX15" s="870"/>
      <c r="SKY15" s="870"/>
      <c r="SKZ15" s="870"/>
      <c r="SLA15" s="870"/>
      <c r="SLB15" s="870"/>
      <c r="SLC15" s="870"/>
      <c r="SLD15" s="870"/>
      <c r="SLE15" s="870"/>
      <c r="SLF15" s="870"/>
      <c r="SLG15" s="870"/>
      <c r="SLH15" s="870"/>
      <c r="SLI15" s="870"/>
      <c r="SLJ15" s="870"/>
      <c r="SLK15" s="870"/>
      <c r="SLL15" s="870"/>
      <c r="SLM15" s="870"/>
      <c r="SLN15" s="870"/>
      <c r="SLO15" s="870"/>
      <c r="SLP15" s="870"/>
      <c r="SLQ15" s="870"/>
      <c r="SLR15" s="870"/>
      <c r="SLS15" s="870"/>
      <c r="SLT15" s="870"/>
      <c r="SLU15" s="870"/>
      <c r="SLV15" s="870"/>
      <c r="SLW15" s="870"/>
      <c r="SLX15" s="870"/>
      <c r="SLY15" s="870"/>
      <c r="SLZ15" s="870"/>
      <c r="SMA15" s="870"/>
      <c r="SMB15" s="870"/>
      <c r="SMC15" s="870"/>
      <c r="SMD15" s="870"/>
      <c r="SME15" s="870"/>
      <c r="SMF15" s="870"/>
      <c r="SMG15" s="870"/>
      <c r="SMH15" s="870"/>
      <c r="SMI15" s="870"/>
      <c r="SMJ15" s="870"/>
      <c r="SMK15" s="870"/>
      <c r="SML15" s="870"/>
      <c r="SMM15" s="870"/>
      <c r="SMN15" s="870"/>
      <c r="SMO15" s="870"/>
      <c r="SMP15" s="870"/>
      <c r="SMQ15" s="870"/>
      <c r="SMR15" s="870"/>
      <c r="SMS15" s="870"/>
      <c r="SMT15" s="870"/>
      <c r="SMU15" s="870"/>
      <c r="SMV15" s="870"/>
      <c r="SMW15" s="870"/>
      <c r="SMX15" s="870"/>
      <c r="SMY15" s="870"/>
      <c r="SMZ15" s="870"/>
      <c r="SNA15" s="870"/>
      <c r="SNB15" s="870"/>
      <c r="SNC15" s="870"/>
      <c r="SND15" s="870"/>
      <c r="SNE15" s="870"/>
      <c r="SNF15" s="870"/>
      <c r="SNG15" s="870"/>
      <c r="SNH15" s="870"/>
      <c r="SNI15" s="870"/>
      <c r="SNJ15" s="870"/>
      <c r="SNK15" s="870"/>
      <c r="SNL15" s="870"/>
      <c r="SNM15" s="870"/>
      <c r="SNN15" s="870"/>
      <c r="SNO15" s="870"/>
      <c r="SNP15" s="870"/>
      <c r="SNQ15" s="870"/>
      <c r="SNR15" s="870"/>
      <c r="SNS15" s="870"/>
      <c r="SNT15" s="870"/>
      <c r="SNU15" s="870"/>
      <c r="SNV15" s="870"/>
      <c r="SNW15" s="870"/>
      <c r="SNX15" s="870"/>
      <c r="SNY15" s="870"/>
      <c r="SNZ15" s="870"/>
      <c r="SOA15" s="870"/>
      <c r="SOB15" s="870"/>
      <c r="SOC15" s="870"/>
      <c r="SOD15" s="870"/>
      <c r="SOE15" s="870"/>
      <c r="SOF15" s="870"/>
      <c r="SOG15" s="870"/>
      <c r="SOH15" s="870"/>
      <c r="SOI15" s="870"/>
      <c r="SOJ15" s="870"/>
      <c r="SOK15" s="870"/>
      <c r="SOL15" s="870"/>
      <c r="SOM15" s="870"/>
      <c r="SON15" s="870"/>
      <c r="SOO15" s="870"/>
      <c r="SOP15" s="870"/>
      <c r="SOQ15" s="870"/>
      <c r="SOR15" s="870"/>
      <c r="SOS15" s="870"/>
      <c r="SOT15" s="870"/>
      <c r="SOU15" s="870"/>
      <c r="SOV15" s="870"/>
      <c r="SOW15" s="870"/>
      <c r="SOX15" s="870"/>
      <c r="SOY15" s="870"/>
      <c r="SOZ15" s="870"/>
      <c r="SPA15" s="870"/>
      <c r="SPB15" s="870"/>
      <c r="SPC15" s="870"/>
      <c r="SPD15" s="870"/>
      <c r="SPE15" s="870"/>
      <c r="SPF15" s="870"/>
      <c r="SPG15" s="870"/>
      <c r="SPH15" s="870"/>
      <c r="SPI15" s="870"/>
      <c r="SPJ15" s="870"/>
      <c r="SPK15" s="870"/>
      <c r="SPL15" s="870"/>
      <c r="SPM15" s="870"/>
      <c r="SPN15" s="870"/>
      <c r="SPO15" s="870"/>
      <c r="SPP15" s="870"/>
      <c r="SPQ15" s="870"/>
      <c r="SPR15" s="870"/>
      <c r="SPS15" s="870"/>
      <c r="SPT15" s="870"/>
      <c r="SPU15" s="870"/>
      <c r="SPV15" s="870"/>
      <c r="SPW15" s="870"/>
      <c r="SPX15" s="870"/>
      <c r="SPY15" s="870"/>
      <c r="SPZ15" s="870"/>
      <c r="SQA15" s="870"/>
      <c r="SQB15" s="870"/>
      <c r="SQC15" s="870"/>
      <c r="SQD15" s="870"/>
      <c r="SQE15" s="870"/>
      <c r="SQF15" s="870"/>
      <c r="SQG15" s="870"/>
      <c r="SQH15" s="870"/>
      <c r="SQI15" s="870"/>
      <c r="SQJ15" s="870"/>
      <c r="SQK15" s="870"/>
      <c r="SQL15" s="870"/>
      <c r="SQM15" s="870"/>
      <c r="SQN15" s="870"/>
      <c r="SQO15" s="870"/>
      <c r="SQP15" s="870"/>
      <c r="SQQ15" s="870"/>
      <c r="SQR15" s="870"/>
      <c r="SQS15" s="870"/>
      <c r="SQT15" s="870"/>
      <c r="SQU15" s="870"/>
      <c r="SQV15" s="870"/>
      <c r="SQW15" s="870"/>
      <c r="SQX15" s="870"/>
      <c r="SQY15" s="870"/>
      <c r="SQZ15" s="870"/>
      <c r="SRA15" s="870"/>
      <c r="SRB15" s="870"/>
      <c r="SRC15" s="870"/>
      <c r="SRD15" s="870"/>
      <c r="SRE15" s="870"/>
      <c r="SRF15" s="870"/>
      <c r="SRG15" s="870"/>
      <c r="SRH15" s="870"/>
      <c r="SRI15" s="870"/>
      <c r="SRJ15" s="870"/>
      <c r="SRK15" s="870"/>
      <c r="SRL15" s="870"/>
      <c r="SRM15" s="870"/>
      <c r="SRN15" s="870"/>
      <c r="SRO15" s="870"/>
      <c r="SRP15" s="870"/>
      <c r="SRQ15" s="870"/>
      <c r="SRR15" s="870"/>
      <c r="SRS15" s="870"/>
      <c r="SRT15" s="870"/>
      <c r="SRU15" s="870"/>
      <c r="SRV15" s="870"/>
      <c r="SRW15" s="870"/>
      <c r="SRX15" s="870"/>
      <c r="SRY15" s="870"/>
      <c r="SRZ15" s="870"/>
      <c r="SSA15" s="870"/>
      <c r="SSB15" s="870"/>
      <c r="SSC15" s="870"/>
      <c r="SSD15" s="870"/>
      <c r="SSE15" s="870"/>
      <c r="SSF15" s="870"/>
      <c r="SSG15" s="870"/>
      <c r="SSH15" s="870"/>
      <c r="SSI15" s="870"/>
      <c r="SSJ15" s="870"/>
      <c r="SSK15" s="870"/>
      <c r="SSL15" s="870"/>
      <c r="SSM15" s="870"/>
      <c r="SSN15" s="870"/>
      <c r="SSO15" s="870"/>
      <c r="SSP15" s="870"/>
      <c r="SSQ15" s="870"/>
      <c r="SSR15" s="870"/>
      <c r="SSS15" s="870"/>
      <c r="SST15" s="870"/>
      <c r="SSU15" s="870"/>
      <c r="SSV15" s="870"/>
      <c r="SSW15" s="870"/>
      <c r="SSX15" s="870"/>
      <c r="SSY15" s="870"/>
      <c r="SSZ15" s="870"/>
      <c r="STA15" s="870"/>
      <c r="STB15" s="870"/>
      <c r="STC15" s="870"/>
      <c r="STD15" s="870"/>
      <c r="STE15" s="870"/>
      <c r="STF15" s="870"/>
      <c r="STG15" s="870"/>
      <c r="STH15" s="870"/>
      <c r="STI15" s="870"/>
      <c r="STJ15" s="870"/>
      <c r="STK15" s="870"/>
      <c r="STL15" s="870"/>
      <c r="STM15" s="870"/>
      <c r="STN15" s="870"/>
      <c r="STO15" s="870"/>
      <c r="STP15" s="870"/>
      <c r="STQ15" s="870"/>
      <c r="STR15" s="870"/>
      <c r="STS15" s="870"/>
      <c r="STT15" s="870"/>
      <c r="STU15" s="870"/>
      <c r="STV15" s="870"/>
      <c r="STW15" s="870"/>
      <c r="STX15" s="870"/>
      <c r="STY15" s="870"/>
      <c r="STZ15" s="870"/>
      <c r="SUA15" s="870"/>
      <c r="SUB15" s="870"/>
      <c r="SUC15" s="870"/>
      <c r="SUD15" s="870"/>
      <c r="SUE15" s="870"/>
      <c r="SUF15" s="870"/>
      <c r="SUG15" s="870"/>
      <c r="SUH15" s="870"/>
      <c r="SUI15" s="870"/>
      <c r="SUJ15" s="870"/>
      <c r="SUK15" s="870"/>
      <c r="SUL15" s="870"/>
      <c r="SUM15" s="870"/>
      <c r="SUN15" s="870"/>
      <c r="SUO15" s="870"/>
      <c r="SUP15" s="870"/>
      <c r="SUQ15" s="870"/>
      <c r="SUR15" s="870"/>
      <c r="SUS15" s="870"/>
      <c r="SUT15" s="870"/>
      <c r="SUU15" s="870"/>
      <c r="SUV15" s="870"/>
      <c r="SUW15" s="870"/>
      <c r="SUX15" s="870"/>
      <c r="SUY15" s="870"/>
      <c r="SUZ15" s="870"/>
      <c r="SVA15" s="870"/>
      <c r="SVB15" s="870"/>
      <c r="SVC15" s="870"/>
      <c r="SVD15" s="870"/>
      <c r="SVE15" s="870"/>
      <c r="SVF15" s="870"/>
      <c r="SVG15" s="870"/>
      <c r="SVH15" s="870"/>
      <c r="SVI15" s="870"/>
      <c r="SVJ15" s="870"/>
      <c r="SVK15" s="870"/>
      <c r="SVL15" s="870"/>
      <c r="SVM15" s="870"/>
      <c r="SVN15" s="870"/>
      <c r="SVO15" s="870"/>
      <c r="SVP15" s="870"/>
      <c r="SVQ15" s="870"/>
      <c r="SVR15" s="870"/>
      <c r="SVS15" s="870"/>
      <c r="SVT15" s="870"/>
      <c r="SVU15" s="870"/>
      <c r="SVV15" s="870"/>
      <c r="SVW15" s="870"/>
      <c r="SVX15" s="870"/>
      <c r="SVY15" s="870"/>
      <c r="SVZ15" s="870"/>
      <c r="SWA15" s="870"/>
      <c r="SWB15" s="870"/>
      <c r="SWC15" s="870"/>
      <c r="SWD15" s="870"/>
      <c r="SWE15" s="870"/>
      <c r="SWF15" s="870"/>
      <c r="SWG15" s="870"/>
      <c r="SWH15" s="870"/>
      <c r="SWI15" s="870"/>
      <c r="SWJ15" s="870"/>
      <c r="SWK15" s="870"/>
      <c r="SWL15" s="870"/>
      <c r="SWM15" s="870"/>
      <c r="SWN15" s="870"/>
      <c r="SWO15" s="870"/>
      <c r="SWP15" s="870"/>
      <c r="SWQ15" s="870"/>
      <c r="SWR15" s="870"/>
      <c r="SWS15" s="870"/>
      <c r="SWT15" s="870"/>
      <c r="SWU15" s="870"/>
      <c r="SWV15" s="870"/>
      <c r="SWW15" s="870"/>
      <c r="SWX15" s="870"/>
      <c r="SWY15" s="870"/>
      <c r="SWZ15" s="870"/>
      <c r="SXA15" s="870"/>
      <c r="SXB15" s="870"/>
      <c r="SXC15" s="870"/>
      <c r="SXD15" s="870"/>
      <c r="SXE15" s="870"/>
      <c r="SXF15" s="870"/>
      <c r="SXG15" s="870"/>
      <c r="SXH15" s="870"/>
      <c r="SXI15" s="870"/>
      <c r="SXJ15" s="870"/>
      <c r="SXK15" s="870"/>
      <c r="SXL15" s="870"/>
      <c r="SXM15" s="870"/>
      <c r="SXN15" s="870"/>
      <c r="SXO15" s="870"/>
      <c r="SXP15" s="870"/>
      <c r="SXQ15" s="870"/>
      <c r="SXR15" s="870"/>
      <c r="SXS15" s="870"/>
      <c r="SXT15" s="870"/>
      <c r="SXU15" s="870"/>
      <c r="SXV15" s="870"/>
      <c r="SXW15" s="870"/>
      <c r="SXX15" s="870"/>
      <c r="SXY15" s="870"/>
      <c r="SXZ15" s="870"/>
      <c r="SYA15" s="870"/>
      <c r="SYB15" s="870"/>
      <c r="SYC15" s="870"/>
      <c r="SYD15" s="870"/>
      <c r="SYE15" s="870"/>
      <c r="SYF15" s="870"/>
      <c r="SYG15" s="870"/>
      <c r="SYH15" s="870"/>
      <c r="SYI15" s="870"/>
      <c r="SYJ15" s="870"/>
      <c r="SYK15" s="870"/>
      <c r="SYL15" s="870"/>
      <c r="SYM15" s="870"/>
      <c r="SYN15" s="870"/>
      <c r="SYO15" s="870"/>
      <c r="SYP15" s="870"/>
      <c r="SYQ15" s="870"/>
      <c r="SYR15" s="870"/>
      <c r="SYS15" s="870"/>
      <c r="SYT15" s="870"/>
      <c r="SYU15" s="870"/>
      <c r="SYV15" s="870"/>
      <c r="SYW15" s="870"/>
      <c r="SYX15" s="870"/>
      <c r="SYY15" s="870"/>
      <c r="SYZ15" s="870"/>
      <c r="SZA15" s="870"/>
      <c r="SZB15" s="870"/>
      <c r="SZC15" s="870"/>
      <c r="SZD15" s="870"/>
      <c r="SZE15" s="870"/>
      <c r="SZF15" s="870"/>
      <c r="SZG15" s="870"/>
      <c r="SZH15" s="870"/>
      <c r="SZI15" s="870"/>
      <c r="SZJ15" s="870"/>
      <c r="SZK15" s="870"/>
      <c r="SZL15" s="870"/>
      <c r="SZM15" s="870"/>
      <c r="SZN15" s="870"/>
      <c r="SZO15" s="870"/>
      <c r="SZP15" s="870"/>
      <c r="SZQ15" s="870"/>
      <c r="SZR15" s="870"/>
      <c r="SZS15" s="870"/>
      <c r="SZT15" s="870"/>
      <c r="SZU15" s="870"/>
      <c r="SZV15" s="870"/>
      <c r="SZW15" s="870"/>
      <c r="SZX15" s="870"/>
      <c r="SZY15" s="870"/>
      <c r="SZZ15" s="870"/>
      <c r="TAA15" s="870"/>
      <c r="TAB15" s="870"/>
      <c r="TAC15" s="870"/>
      <c r="TAD15" s="870"/>
      <c r="TAE15" s="870"/>
      <c r="TAF15" s="870"/>
      <c r="TAG15" s="870"/>
      <c r="TAH15" s="870"/>
      <c r="TAI15" s="870"/>
      <c r="TAJ15" s="870"/>
      <c r="TAK15" s="870"/>
      <c r="TAL15" s="870"/>
      <c r="TAM15" s="870"/>
      <c r="TAN15" s="870"/>
      <c r="TAO15" s="870"/>
      <c r="TAP15" s="870"/>
      <c r="TAQ15" s="870"/>
      <c r="TAR15" s="870"/>
      <c r="TAS15" s="870"/>
      <c r="TAT15" s="870"/>
      <c r="TAU15" s="870"/>
      <c r="TAV15" s="870"/>
      <c r="TAW15" s="870"/>
      <c r="TAX15" s="870"/>
      <c r="TAY15" s="870"/>
      <c r="TAZ15" s="870"/>
      <c r="TBA15" s="870"/>
      <c r="TBB15" s="870"/>
      <c r="TBC15" s="870"/>
      <c r="TBD15" s="870"/>
      <c r="TBE15" s="870"/>
      <c r="TBF15" s="870"/>
      <c r="TBG15" s="870"/>
      <c r="TBH15" s="870"/>
      <c r="TBI15" s="870"/>
      <c r="TBJ15" s="870"/>
      <c r="TBK15" s="870"/>
      <c r="TBL15" s="870"/>
      <c r="TBM15" s="870"/>
      <c r="TBN15" s="870"/>
      <c r="TBO15" s="870"/>
      <c r="TBP15" s="870"/>
      <c r="TBQ15" s="870"/>
      <c r="TBR15" s="870"/>
      <c r="TBS15" s="870"/>
      <c r="TBT15" s="870"/>
      <c r="TBU15" s="870"/>
      <c r="TBV15" s="870"/>
      <c r="TBW15" s="870"/>
      <c r="TBX15" s="870"/>
      <c r="TBY15" s="870"/>
      <c r="TBZ15" s="870"/>
      <c r="TCA15" s="870"/>
      <c r="TCB15" s="870"/>
      <c r="TCC15" s="870"/>
      <c r="TCD15" s="870"/>
      <c r="TCE15" s="870"/>
      <c r="TCF15" s="870"/>
      <c r="TCG15" s="870"/>
      <c r="TCH15" s="870"/>
      <c r="TCI15" s="870"/>
      <c r="TCJ15" s="870"/>
      <c r="TCK15" s="870"/>
      <c r="TCL15" s="870"/>
      <c r="TCM15" s="870"/>
      <c r="TCN15" s="870"/>
      <c r="TCO15" s="870"/>
      <c r="TCP15" s="870"/>
      <c r="TCQ15" s="870"/>
      <c r="TCR15" s="870"/>
      <c r="TCS15" s="870"/>
      <c r="TCT15" s="870"/>
      <c r="TCU15" s="870"/>
      <c r="TCV15" s="870"/>
      <c r="TCW15" s="870"/>
      <c r="TCX15" s="870"/>
      <c r="TCY15" s="870"/>
      <c r="TCZ15" s="870"/>
      <c r="TDA15" s="870"/>
      <c r="TDB15" s="870"/>
      <c r="TDC15" s="870"/>
      <c r="TDD15" s="870"/>
      <c r="TDE15" s="870"/>
      <c r="TDF15" s="870"/>
      <c r="TDG15" s="870"/>
      <c r="TDH15" s="870"/>
      <c r="TDI15" s="870"/>
      <c r="TDJ15" s="870"/>
      <c r="TDK15" s="870"/>
      <c r="TDL15" s="870"/>
      <c r="TDM15" s="870"/>
      <c r="TDN15" s="870"/>
      <c r="TDO15" s="870"/>
      <c r="TDP15" s="870"/>
      <c r="TDQ15" s="870"/>
      <c r="TDR15" s="870"/>
      <c r="TDS15" s="870"/>
      <c r="TDT15" s="870"/>
      <c r="TDU15" s="870"/>
      <c r="TDV15" s="870"/>
      <c r="TDW15" s="870"/>
      <c r="TDX15" s="870"/>
      <c r="TDY15" s="870"/>
      <c r="TDZ15" s="870"/>
      <c r="TEA15" s="870"/>
      <c r="TEB15" s="870"/>
      <c r="TEC15" s="870"/>
      <c r="TED15" s="870"/>
      <c r="TEE15" s="870"/>
      <c r="TEF15" s="870"/>
      <c r="TEG15" s="870"/>
      <c r="TEH15" s="870"/>
      <c r="TEI15" s="870"/>
      <c r="TEJ15" s="870"/>
      <c r="TEK15" s="870"/>
      <c r="TEL15" s="870"/>
      <c r="TEM15" s="870"/>
      <c r="TEN15" s="870"/>
      <c r="TEO15" s="870"/>
      <c r="TEP15" s="870"/>
      <c r="TEQ15" s="870"/>
      <c r="TER15" s="870"/>
      <c r="TES15" s="870"/>
      <c r="TET15" s="870"/>
      <c r="TEU15" s="870"/>
      <c r="TEV15" s="870"/>
      <c r="TEW15" s="870"/>
      <c r="TEX15" s="870"/>
      <c r="TEY15" s="870"/>
      <c r="TEZ15" s="870"/>
      <c r="TFA15" s="870"/>
      <c r="TFB15" s="870"/>
      <c r="TFC15" s="870"/>
      <c r="TFD15" s="870"/>
      <c r="TFE15" s="870"/>
      <c r="TFF15" s="870"/>
      <c r="TFG15" s="870"/>
      <c r="TFH15" s="870"/>
      <c r="TFI15" s="870"/>
      <c r="TFJ15" s="870"/>
      <c r="TFK15" s="870"/>
      <c r="TFL15" s="870"/>
      <c r="TFM15" s="870"/>
      <c r="TFN15" s="870"/>
      <c r="TFO15" s="870"/>
      <c r="TFP15" s="870"/>
      <c r="TFQ15" s="870"/>
      <c r="TFR15" s="870"/>
      <c r="TFS15" s="870"/>
      <c r="TFT15" s="870"/>
      <c r="TFU15" s="870"/>
      <c r="TFV15" s="870"/>
      <c r="TFW15" s="870"/>
      <c r="TFX15" s="870"/>
      <c r="TFY15" s="870"/>
      <c r="TFZ15" s="870"/>
      <c r="TGA15" s="870"/>
      <c r="TGB15" s="870"/>
      <c r="TGC15" s="870"/>
      <c r="TGD15" s="870"/>
      <c r="TGE15" s="870"/>
      <c r="TGF15" s="870"/>
      <c r="TGG15" s="870"/>
      <c r="TGH15" s="870"/>
      <c r="TGI15" s="870"/>
      <c r="TGJ15" s="870"/>
      <c r="TGK15" s="870"/>
      <c r="TGL15" s="870"/>
      <c r="TGM15" s="870"/>
      <c r="TGN15" s="870"/>
      <c r="TGO15" s="870"/>
      <c r="TGP15" s="870"/>
      <c r="TGQ15" s="870"/>
      <c r="TGR15" s="870"/>
      <c r="TGS15" s="870"/>
      <c r="TGT15" s="870"/>
      <c r="TGU15" s="870"/>
      <c r="TGV15" s="870"/>
      <c r="TGW15" s="870"/>
      <c r="TGX15" s="870"/>
      <c r="TGY15" s="870"/>
      <c r="TGZ15" s="870"/>
      <c r="THA15" s="870"/>
      <c r="THB15" s="870"/>
      <c r="THC15" s="870"/>
      <c r="THD15" s="870"/>
      <c r="THE15" s="870"/>
      <c r="THF15" s="870"/>
      <c r="THG15" s="870"/>
      <c r="THH15" s="870"/>
      <c r="THI15" s="870"/>
      <c r="THJ15" s="870"/>
      <c r="THK15" s="870"/>
      <c r="THL15" s="870"/>
      <c r="THM15" s="870"/>
      <c r="THN15" s="870"/>
      <c r="THO15" s="870"/>
      <c r="THP15" s="870"/>
      <c r="THQ15" s="870"/>
      <c r="THR15" s="870"/>
      <c r="THS15" s="870"/>
      <c r="THT15" s="870"/>
      <c r="THU15" s="870"/>
      <c r="THV15" s="870"/>
      <c r="THW15" s="870"/>
      <c r="THX15" s="870"/>
      <c r="THY15" s="870"/>
      <c r="THZ15" s="870"/>
      <c r="TIA15" s="870"/>
      <c r="TIB15" s="870"/>
      <c r="TIC15" s="870"/>
      <c r="TID15" s="870"/>
      <c r="TIE15" s="870"/>
      <c r="TIF15" s="870"/>
      <c r="TIG15" s="870"/>
      <c r="TIH15" s="870"/>
      <c r="TII15" s="870"/>
      <c r="TIJ15" s="870"/>
      <c r="TIK15" s="870"/>
      <c r="TIL15" s="870"/>
      <c r="TIM15" s="870"/>
      <c r="TIN15" s="870"/>
      <c r="TIO15" s="870"/>
      <c r="TIP15" s="870"/>
      <c r="TIQ15" s="870"/>
      <c r="TIR15" s="870"/>
      <c r="TIS15" s="870"/>
      <c r="TIT15" s="870"/>
      <c r="TIU15" s="870"/>
      <c r="TIV15" s="870"/>
      <c r="TIW15" s="870"/>
      <c r="TIX15" s="870"/>
      <c r="TIY15" s="870"/>
      <c r="TIZ15" s="870"/>
      <c r="TJA15" s="870"/>
      <c r="TJB15" s="870"/>
      <c r="TJC15" s="870"/>
      <c r="TJD15" s="870"/>
      <c r="TJE15" s="870"/>
      <c r="TJF15" s="870"/>
      <c r="TJG15" s="870"/>
      <c r="TJH15" s="870"/>
      <c r="TJI15" s="870"/>
      <c r="TJJ15" s="870"/>
      <c r="TJK15" s="870"/>
      <c r="TJL15" s="870"/>
      <c r="TJM15" s="870"/>
      <c r="TJN15" s="870"/>
      <c r="TJO15" s="870"/>
      <c r="TJP15" s="870"/>
      <c r="TJQ15" s="870"/>
      <c r="TJR15" s="870"/>
      <c r="TJS15" s="870"/>
      <c r="TJT15" s="870"/>
      <c r="TJU15" s="870"/>
      <c r="TJV15" s="870"/>
      <c r="TJW15" s="870"/>
      <c r="TJX15" s="870"/>
      <c r="TJY15" s="870"/>
      <c r="TJZ15" s="870"/>
      <c r="TKA15" s="870"/>
      <c r="TKB15" s="870"/>
      <c r="TKC15" s="870"/>
      <c r="TKD15" s="870"/>
      <c r="TKE15" s="870"/>
      <c r="TKF15" s="870"/>
      <c r="TKG15" s="870"/>
      <c r="TKH15" s="870"/>
      <c r="TKI15" s="870"/>
      <c r="TKJ15" s="870"/>
      <c r="TKK15" s="870"/>
      <c r="TKL15" s="870"/>
      <c r="TKM15" s="870"/>
      <c r="TKN15" s="870"/>
      <c r="TKO15" s="870"/>
      <c r="TKP15" s="870"/>
      <c r="TKQ15" s="870"/>
      <c r="TKR15" s="870"/>
      <c r="TKS15" s="870"/>
      <c r="TKT15" s="870"/>
      <c r="TKU15" s="870"/>
      <c r="TKV15" s="870"/>
      <c r="TKW15" s="870"/>
      <c r="TKX15" s="870"/>
      <c r="TKY15" s="870"/>
      <c r="TKZ15" s="870"/>
      <c r="TLA15" s="870"/>
      <c r="TLB15" s="870"/>
      <c r="TLC15" s="870"/>
      <c r="TLD15" s="870"/>
      <c r="TLE15" s="870"/>
      <c r="TLF15" s="870"/>
      <c r="TLG15" s="870"/>
      <c r="TLH15" s="870"/>
      <c r="TLI15" s="870"/>
      <c r="TLJ15" s="870"/>
      <c r="TLK15" s="870"/>
      <c r="TLL15" s="870"/>
      <c r="TLM15" s="870"/>
      <c r="TLN15" s="870"/>
      <c r="TLO15" s="870"/>
      <c r="TLP15" s="870"/>
      <c r="TLQ15" s="870"/>
      <c r="TLR15" s="870"/>
      <c r="TLS15" s="870"/>
      <c r="TLT15" s="870"/>
      <c r="TLU15" s="870"/>
      <c r="TLV15" s="870"/>
      <c r="TLW15" s="870"/>
      <c r="TLX15" s="870"/>
      <c r="TLY15" s="870"/>
      <c r="TLZ15" s="870"/>
      <c r="TMA15" s="870"/>
      <c r="TMB15" s="870"/>
      <c r="TMC15" s="870"/>
      <c r="TMD15" s="870"/>
      <c r="TME15" s="870"/>
      <c r="TMF15" s="870"/>
      <c r="TMG15" s="870"/>
      <c r="TMH15" s="870"/>
      <c r="TMI15" s="870"/>
      <c r="TMJ15" s="870"/>
      <c r="TMK15" s="870"/>
      <c r="TML15" s="870"/>
      <c r="TMM15" s="870"/>
      <c r="TMN15" s="870"/>
      <c r="TMO15" s="870"/>
      <c r="TMP15" s="870"/>
      <c r="TMQ15" s="870"/>
      <c r="TMR15" s="870"/>
      <c r="TMS15" s="870"/>
      <c r="TMT15" s="870"/>
      <c r="TMU15" s="870"/>
      <c r="TMV15" s="870"/>
      <c r="TMW15" s="870"/>
      <c r="TMX15" s="870"/>
      <c r="TMY15" s="870"/>
      <c r="TMZ15" s="870"/>
      <c r="TNA15" s="870"/>
      <c r="TNB15" s="870"/>
      <c r="TNC15" s="870"/>
      <c r="TND15" s="870"/>
      <c r="TNE15" s="870"/>
      <c r="TNF15" s="870"/>
      <c r="TNG15" s="870"/>
      <c r="TNH15" s="870"/>
      <c r="TNI15" s="870"/>
      <c r="TNJ15" s="870"/>
      <c r="TNK15" s="870"/>
      <c r="TNL15" s="870"/>
      <c r="TNM15" s="870"/>
      <c r="TNN15" s="870"/>
      <c r="TNO15" s="870"/>
      <c r="TNP15" s="870"/>
      <c r="TNQ15" s="870"/>
      <c r="TNR15" s="870"/>
      <c r="TNS15" s="870"/>
      <c r="TNT15" s="870"/>
      <c r="TNU15" s="870"/>
      <c r="TNV15" s="870"/>
      <c r="TNW15" s="870"/>
      <c r="TNX15" s="870"/>
      <c r="TNY15" s="870"/>
      <c r="TNZ15" s="870"/>
      <c r="TOA15" s="870"/>
      <c r="TOB15" s="870"/>
      <c r="TOC15" s="870"/>
      <c r="TOD15" s="870"/>
      <c r="TOE15" s="870"/>
      <c r="TOF15" s="870"/>
      <c r="TOG15" s="870"/>
      <c r="TOH15" s="870"/>
      <c r="TOI15" s="870"/>
      <c r="TOJ15" s="870"/>
      <c r="TOK15" s="870"/>
      <c r="TOL15" s="870"/>
      <c r="TOM15" s="870"/>
      <c r="TON15" s="870"/>
      <c r="TOO15" s="870"/>
      <c r="TOP15" s="870"/>
      <c r="TOQ15" s="870"/>
      <c r="TOR15" s="870"/>
      <c r="TOS15" s="870"/>
      <c r="TOT15" s="870"/>
      <c r="TOU15" s="870"/>
      <c r="TOV15" s="870"/>
      <c r="TOW15" s="870"/>
      <c r="TOX15" s="870"/>
      <c r="TOY15" s="870"/>
      <c r="TOZ15" s="870"/>
      <c r="TPA15" s="870"/>
      <c r="TPB15" s="870"/>
      <c r="TPC15" s="870"/>
      <c r="TPD15" s="870"/>
      <c r="TPE15" s="870"/>
      <c r="TPF15" s="870"/>
      <c r="TPG15" s="870"/>
      <c r="TPH15" s="870"/>
      <c r="TPI15" s="870"/>
      <c r="TPJ15" s="870"/>
      <c r="TPK15" s="870"/>
      <c r="TPL15" s="870"/>
      <c r="TPM15" s="870"/>
      <c r="TPN15" s="870"/>
      <c r="TPO15" s="870"/>
      <c r="TPP15" s="870"/>
      <c r="TPQ15" s="870"/>
      <c r="TPR15" s="870"/>
      <c r="TPS15" s="870"/>
      <c r="TPT15" s="870"/>
      <c r="TPU15" s="870"/>
      <c r="TPV15" s="870"/>
      <c r="TPW15" s="870"/>
      <c r="TPX15" s="870"/>
      <c r="TPY15" s="870"/>
      <c r="TPZ15" s="870"/>
      <c r="TQA15" s="870"/>
      <c r="TQB15" s="870"/>
      <c r="TQC15" s="870"/>
      <c r="TQD15" s="870"/>
      <c r="TQE15" s="870"/>
      <c r="TQF15" s="870"/>
      <c r="TQG15" s="870"/>
      <c r="TQH15" s="870"/>
      <c r="TQI15" s="870"/>
      <c r="TQJ15" s="870"/>
      <c r="TQK15" s="870"/>
      <c r="TQL15" s="870"/>
      <c r="TQM15" s="870"/>
      <c r="TQN15" s="870"/>
      <c r="TQO15" s="870"/>
      <c r="TQP15" s="870"/>
      <c r="TQQ15" s="870"/>
      <c r="TQR15" s="870"/>
      <c r="TQS15" s="870"/>
      <c r="TQT15" s="870"/>
      <c r="TQU15" s="870"/>
      <c r="TQV15" s="870"/>
      <c r="TQW15" s="870"/>
      <c r="TQX15" s="870"/>
      <c r="TQY15" s="870"/>
      <c r="TQZ15" s="870"/>
      <c r="TRA15" s="870"/>
      <c r="TRB15" s="870"/>
      <c r="TRC15" s="870"/>
      <c r="TRD15" s="870"/>
      <c r="TRE15" s="870"/>
      <c r="TRF15" s="870"/>
      <c r="TRG15" s="870"/>
      <c r="TRH15" s="870"/>
      <c r="TRI15" s="870"/>
      <c r="TRJ15" s="870"/>
      <c r="TRK15" s="870"/>
      <c r="TRL15" s="870"/>
      <c r="TRM15" s="870"/>
      <c r="TRN15" s="870"/>
      <c r="TRO15" s="870"/>
      <c r="TRP15" s="870"/>
      <c r="TRQ15" s="870"/>
      <c r="TRR15" s="870"/>
      <c r="TRS15" s="870"/>
      <c r="TRT15" s="870"/>
      <c r="TRU15" s="870"/>
      <c r="TRV15" s="870"/>
      <c r="TRW15" s="870"/>
      <c r="TRX15" s="870"/>
      <c r="TRY15" s="870"/>
      <c r="TRZ15" s="870"/>
      <c r="TSA15" s="870"/>
      <c r="TSB15" s="870"/>
      <c r="TSC15" s="870"/>
      <c r="TSD15" s="870"/>
      <c r="TSE15" s="870"/>
      <c r="TSF15" s="870"/>
      <c r="TSG15" s="870"/>
      <c r="TSH15" s="870"/>
      <c r="TSI15" s="870"/>
      <c r="TSJ15" s="870"/>
      <c r="TSK15" s="870"/>
      <c r="TSL15" s="870"/>
      <c r="TSM15" s="870"/>
      <c r="TSN15" s="870"/>
      <c r="TSO15" s="870"/>
      <c r="TSP15" s="870"/>
      <c r="TSQ15" s="870"/>
      <c r="TSR15" s="870"/>
      <c r="TSS15" s="870"/>
      <c r="TST15" s="870"/>
      <c r="TSU15" s="870"/>
      <c r="TSV15" s="870"/>
      <c r="TSW15" s="870"/>
      <c r="TSX15" s="870"/>
      <c r="TSY15" s="870"/>
      <c r="TSZ15" s="870"/>
      <c r="TTA15" s="870"/>
      <c r="TTB15" s="870"/>
      <c r="TTC15" s="870"/>
      <c r="TTD15" s="870"/>
      <c r="TTE15" s="870"/>
      <c r="TTF15" s="870"/>
      <c r="TTG15" s="870"/>
      <c r="TTH15" s="870"/>
      <c r="TTI15" s="870"/>
      <c r="TTJ15" s="870"/>
      <c r="TTK15" s="870"/>
      <c r="TTL15" s="870"/>
      <c r="TTM15" s="870"/>
      <c r="TTN15" s="870"/>
      <c r="TTO15" s="870"/>
      <c r="TTP15" s="870"/>
      <c r="TTQ15" s="870"/>
      <c r="TTR15" s="870"/>
      <c r="TTS15" s="870"/>
      <c r="TTT15" s="870"/>
      <c r="TTU15" s="870"/>
      <c r="TTV15" s="870"/>
      <c r="TTW15" s="870"/>
      <c r="TTX15" s="870"/>
      <c r="TTY15" s="870"/>
      <c r="TTZ15" s="870"/>
      <c r="TUA15" s="870"/>
      <c r="TUB15" s="870"/>
      <c r="TUC15" s="870"/>
      <c r="TUD15" s="870"/>
      <c r="TUE15" s="870"/>
      <c r="TUF15" s="870"/>
      <c r="TUG15" s="870"/>
      <c r="TUH15" s="870"/>
      <c r="TUI15" s="870"/>
      <c r="TUJ15" s="870"/>
      <c r="TUK15" s="870"/>
      <c r="TUL15" s="870"/>
      <c r="TUM15" s="870"/>
      <c r="TUN15" s="870"/>
      <c r="TUO15" s="870"/>
      <c r="TUP15" s="870"/>
      <c r="TUQ15" s="870"/>
      <c r="TUR15" s="870"/>
      <c r="TUS15" s="870"/>
      <c r="TUT15" s="870"/>
      <c r="TUU15" s="870"/>
      <c r="TUV15" s="870"/>
      <c r="TUW15" s="870"/>
      <c r="TUX15" s="870"/>
      <c r="TUY15" s="870"/>
      <c r="TUZ15" s="870"/>
      <c r="TVA15" s="870"/>
      <c r="TVB15" s="870"/>
      <c r="TVC15" s="870"/>
      <c r="TVD15" s="870"/>
      <c r="TVE15" s="870"/>
      <c r="TVF15" s="870"/>
      <c r="TVG15" s="870"/>
      <c r="TVH15" s="870"/>
      <c r="TVI15" s="870"/>
      <c r="TVJ15" s="870"/>
      <c r="TVK15" s="870"/>
      <c r="TVL15" s="870"/>
      <c r="TVM15" s="870"/>
      <c r="TVN15" s="870"/>
      <c r="TVO15" s="870"/>
      <c r="TVP15" s="870"/>
      <c r="TVQ15" s="870"/>
      <c r="TVR15" s="870"/>
      <c r="TVS15" s="870"/>
      <c r="TVT15" s="870"/>
      <c r="TVU15" s="870"/>
      <c r="TVV15" s="870"/>
      <c r="TVW15" s="870"/>
      <c r="TVX15" s="870"/>
      <c r="TVY15" s="870"/>
      <c r="TVZ15" s="870"/>
      <c r="TWA15" s="870"/>
      <c r="TWB15" s="870"/>
      <c r="TWC15" s="870"/>
      <c r="TWD15" s="870"/>
      <c r="TWE15" s="870"/>
      <c r="TWF15" s="870"/>
      <c r="TWG15" s="870"/>
      <c r="TWH15" s="870"/>
      <c r="TWI15" s="870"/>
      <c r="TWJ15" s="870"/>
      <c r="TWK15" s="870"/>
      <c r="TWL15" s="870"/>
      <c r="TWM15" s="870"/>
      <c r="TWN15" s="870"/>
      <c r="TWO15" s="870"/>
      <c r="TWP15" s="870"/>
      <c r="TWQ15" s="870"/>
      <c r="TWR15" s="870"/>
      <c r="TWS15" s="870"/>
      <c r="TWT15" s="870"/>
      <c r="TWU15" s="870"/>
      <c r="TWV15" s="870"/>
      <c r="TWW15" s="870"/>
      <c r="TWX15" s="870"/>
      <c r="TWY15" s="870"/>
      <c r="TWZ15" s="870"/>
      <c r="TXA15" s="870"/>
      <c r="TXB15" s="870"/>
      <c r="TXC15" s="870"/>
      <c r="TXD15" s="870"/>
      <c r="TXE15" s="870"/>
      <c r="TXF15" s="870"/>
      <c r="TXG15" s="870"/>
      <c r="TXH15" s="870"/>
      <c r="TXI15" s="870"/>
      <c r="TXJ15" s="870"/>
      <c r="TXK15" s="870"/>
      <c r="TXL15" s="870"/>
      <c r="TXM15" s="870"/>
      <c r="TXN15" s="870"/>
      <c r="TXO15" s="870"/>
      <c r="TXP15" s="870"/>
      <c r="TXQ15" s="870"/>
      <c r="TXR15" s="870"/>
      <c r="TXS15" s="870"/>
      <c r="TXT15" s="870"/>
      <c r="TXU15" s="870"/>
      <c r="TXV15" s="870"/>
      <c r="TXW15" s="870"/>
      <c r="TXX15" s="870"/>
      <c r="TXY15" s="870"/>
      <c r="TXZ15" s="870"/>
      <c r="TYA15" s="870"/>
      <c r="TYB15" s="870"/>
      <c r="TYC15" s="870"/>
      <c r="TYD15" s="870"/>
      <c r="TYE15" s="870"/>
      <c r="TYF15" s="870"/>
      <c r="TYG15" s="870"/>
      <c r="TYH15" s="870"/>
      <c r="TYI15" s="870"/>
      <c r="TYJ15" s="870"/>
      <c r="TYK15" s="870"/>
      <c r="TYL15" s="870"/>
      <c r="TYM15" s="870"/>
      <c r="TYN15" s="870"/>
      <c r="TYO15" s="870"/>
      <c r="TYP15" s="870"/>
      <c r="TYQ15" s="870"/>
      <c r="TYR15" s="870"/>
      <c r="TYS15" s="870"/>
      <c r="TYT15" s="870"/>
      <c r="TYU15" s="870"/>
      <c r="TYV15" s="870"/>
      <c r="TYW15" s="870"/>
      <c r="TYX15" s="870"/>
      <c r="TYY15" s="870"/>
      <c r="TYZ15" s="870"/>
      <c r="TZA15" s="870"/>
      <c r="TZB15" s="870"/>
      <c r="TZC15" s="870"/>
      <c r="TZD15" s="870"/>
      <c r="TZE15" s="870"/>
      <c r="TZF15" s="870"/>
      <c r="TZG15" s="870"/>
      <c r="TZH15" s="870"/>
      <c r="TZI15" s="870"/>
      <c r="TZJ15" s="870"/>
      <c r="TZK15" s="870"/>
      <c r="TZL15" s="870"/>
      <c r="TZM15" s="870"/>
      <c r="TZN15" s="870"/>
      <c r="TZO15" s="870"/>
      <c r="TZP15" s="870"/>
      <c r="TZQ15" s="870"/>
      <c r="TZR15" s="870"/>
      <c r="TZS15" s="870"/>
      <c r="TZT15" s="870"/>
      <c r="TZU15" s="870"/>
      <c r="TZV15" s="870"/>
      <c r="TZW15" s="870"/>
      <c r="TZX15" s="870"/>
      <c r="TZY15" s="870"/>
      <c r="TZZ15" s="870"/>
      <c r="UAA15" s="870"/>
      <c r="UAB15" s="870"/>
      <c r="UAC15" s="870"/>
      <c r="UAD15" s="870"/>
      <c r="UAE15" s="870"/>
      <c r="UAF15" s="870"/>
      <c r="UAG15" s="870"/>
      <c r="UAH15" s="870"/>
      <c r="UAI15" s="870"/>
      <c r="UAJ15" s="870"/>
      <c r="UAK15" s="870"/>
      <c r="UAL15" s="870"/>
      <c r="UAM15" s="870"/>
      <c r="UAN15" s="870"/>
      <c r="UAO15" s="870"/>
      <c r="UAP15" s="870"/>
      <c r="UAQ15" s="870"/>
      <c r="UAR15" s="870"/>
      <c r="UAS15" s="870"/>
      <c r="UAT15" s="870"/>
      <c r="UAU15" s="870"/>
      <c r="UAV15" s="870"/>
      <c r="UAW15" s="870"/>
      <c r="UAX15" s="870"/>
      <c r="UAY15" s="870"/>
      <c r="UAZ15" s="870"/>
      <c r="UBA15" s="870"/>
      <c r="UBB15" s="870"/>
      <c r="UBC15" s="870"/>
      <c r="UBD15" s="870"/>
      <c r="UBE15" s="870"/>
      <c r="UBF15" s="870"/>
      <c r="UBG15" s="870"/>
      <c r="UBH15" s="870"/>
      <c r="UBI15" s="870"/>
      <c r="UBJ15" s="870"/>
      <c r="UBK15" s="870"/>
      <c r="UBL15" s="870"/>
      <c r="UBM15" s="870"/>
      <c r="UBN15" s="870"/>
      <c r="UBO15" s="870"/>
      <c r="UBP15" s="870"/>
      <c r="UBQ15" s="870"/>
      <c r="UBR15" s="870"/>
      <c r="UBS15" s="870"/>
      <c r="UBT15" s="870"/>
      <c r="UBU15" s="870"/>
      <c r="UBV15" s="870"/>
      <c r="UBW15" s="870"/>
      <c r="UBX15" s="870"/>
      <c r="UBY15" s="870"/>
      <c r="UBZ15" s="870"/>
      <c r="UCA15" s="870"/>
      <c r="UCB15" s="870"/>
      <c r="UCC15" s="870"/>
      <c r="UCD15" s="870"/>
      <c r="UCE15" s="870"/>
      <c r="UCF15" s="870"/>
      <c r="UCG15" s="870"/>
      <c r="UCH15" s="870"/>
      <c r="UCI15" s="870"/>
      <c r="UCJ15" s="870"/>
      <c r="UCK15" s="870"/>
      <c r="UCL15" s="870"/>
      <c r="UCM15" s="870"/>
      <c r="UCN15" s="870"/>
      <c r="UCO15" s="870"/>
      <c r="UCP15" s="870"/>
      <c r="UCQ15" s="870"/>
      <c r="UCR15" s="870"/>
      <c r="UCS15" s="870"/>
      <c r="UCT15" s="870"/>
      <c r="UCU15" s="870"/>
      <c r="UCV15" s="870"/>
      <c r="UCW15" s="870"/>
      <c r="UCX15" s="870"/>
      <c r="UCY15" s="870"/>
      <c r="UCZ15" s="870"/>
      <c r="UDA15" s="870"/>
      <c r="UDB15" s="870"/>
      <c r="UDC15" s="870"/>
      <c r="UDD15" s="870"/>
      <c r="UDE15" s="870"/>
      <c r="UDF15" s="870"/>
      <c r="UDG15" s="870"/>
      <c r="UDH15" s="870"/>
      <c r="UDI15" s="870"/>
      <c r="UDJ15" s="870"/>
      <c r="UDK15" s="870"/>
      <c r="UDL15" s="870"/>
      <c r="UDM15" s="870"/>
      <c r="UDN15" s="870"/>
      <c r="UDO15" s="870"/>
      <c r="UDP15" s="870"/>
      <c r="UDQ15" s="870"/>
      <c r="UDR15" s="870"/>
      <c r="UDS15" s="870"/>
      <c r="UDT15" s="870"/>
      <c r="UDU15" s="870"/>
      <c r="UDV15" s="870"/>
      <c r="UDW15" s="870"/>
      <c r="UDX15" s="870"/>
      <c r="UDY15" s="870"/>
      <c r="UDZ15" s="870"/>
      <c r="UEA15" s="870"/>
      <c r="UEB15" s="870"/>
      <c r="UEC15" s="870"/>
      <c r="UED15" s="870"/>
      <c r="UEE15" s="870"/>
      <c r="UEF15" s="870"/>
      <c r="UEG15" s="870"/>
      <c r="UEH15" s="870"/>
      <c r="UEI15" s="870"/>
      <c r="UEJ15" s="870"/>
      <c r="UEK15" s="870"/>
      <c r="UEL15" s="870"/>
      <c r="UEM15" s="870"/>
      <c r="UEN15" s="870"/>
      <c r="UEO15" s="870"/>
      <c r="UEP15" s="870"/>
      <c r="UEQ15" s="870"/>
      <c r="UER15" s="870"/>
      <c r="UES15" s="870"/>
      <c r="UET15" s="870"/>
      <c r="UEU15" s="870"/>
      <c r="UEV15" s="870"/>
      <c r="UEW15" s="870"/>
      <c r="UEX15" s="870"/>
      <c r="UEY15" s="870"/>
      <c r="UEZ15" s="870"/>
      <c r="UFA15" s="870"/>
      <c r="UFB15" s="870"/>
      <c r="UFC15" s="870"/>
      <c r="UFD15" s="870"/>
      <c r="UFE15" s="870"/>
      <c r="UFF15" s="870"/>
      <c r="UFG15" s="870"/>
      <c r="UFH15" s="870"/>
      <c r="UFI15" s="870"/>
      <c r="UFJ15" s="870"/>
      <c r="UFK15" s="870"/>
      <c r="UFL15" s="870"/>
      <c r="UFM15" s="870"/>
      <c r="UFN15" s="870"/>
      <c r="UFO15" s="870"/>
      <c r="UFP15" s="870"/>
      <c r="UFQ15" s="870"/>
      <c r="UFR15" s="870"/>
      <c r="UFS15" s="870"/>
      <c r="UFT15" s="870"/>
      <c r="UFU15" s="870"/>
      <c r="UFV15" s="870"/>
      <c r="UFW15" s="870"/>
      <c r="UFX15" s="870"/>
      <c r="UFY15" s="870"/>
      <c r="UFZ15" s="870"/>
      <c r="UGA15" s="870"/>
      <c r="UGB15" s="870"/>
      <c r="UGC15" s="870"/>
      <c r="UGD15" s="870"/>
      <c r="UGE15" s="870"/>
      <c r="UGF15" s="870"/>
      <c r="UGG15" s="870"/>
      <c r="UGH15" s="870"/>
      <c r="UGI15" s="870"/>
      <c r="UGJ15" s="870"/>
      <c r="UGK15" s="870"/>
      <c r="UGL15" s="870"/>
      <c r="UGM15" s="870"/>
      <c r="UGN15" s="870"/>
      <c r="UGO15" s="870"/>
      <c r="UGP15" s="870"/>
      <c r="UGQ15" s="870"/>
      <c r="UGR15" s="870"/>
      <c r="UGS15" s="870"/>
      <c r="UGT15" s="870"/>
      <c r="UGU15" s="870"/>
      <c r="UGV15" s="870"/>
      <c r="UGW15" s="870"/>
      <c r="UGX15" s="870"/>
      <c r="UGY15" s="870"/>
      <c r="UGZ15" s="870"/>
      <c r="UHA15" s="870"/>
      <c r="UHB15" s="870"/>
      <c r="UHC15" s="870"/>
      <c r="UHD15" s="870"/>
      <c r="UHE15" s="870"/>
      <c r="UHF15" s="870"/>
      <c r="UHG15" s="870"/>
      <c r="UHH15" s="870"/>
      <c r="UHI15" s="870"/>
      <c r="UHJ15" s="870"/>
      <c r="UHK15" s="870"/>
      <c r="UHL15" s="870"/>
      <c r="UHM15" s="870"/>
      <c r="UHN15" s="870"/>
      <c r="UHO15" s="870"/>
      <c r="UHP15" s="870"/>
      <c r="UHQ15" s="870"/>
      <c r="UHR15" s="870"/>
      <c r="UHS15" s="870"/>
      <c r="UHT15" s="870"/>
      <c r="UHU15" s="870"/>
      <c r="UHV15" s="870"/>
      <c r="UHW15" s="870"/>
      <c r="UHX15" s="870"/>
      <c r="UHY15" s="870"/>
      <c r="UHZ15" s="870"/>
      <c r="UIA15" s="870"/>
      <c r="UIB15" s="870"/>
      <c r="UIC15" s="870"/>
      <c r="UID15" s="870"/>
      <c r="UIE15" s="870"/>
      <c r="UIF15" s="870"/>
      <c r="UIG15" s="870"/>
      <c r="UIH15" s="870"/>
      <c r="UII15" s="870"/>
      <c r="UIJ15" s="870"/>
      <c r="UIK15" s="870"/>
      <c r="UIL15" s="870"/>
      <c r="UIM15" s="870"/>
      <c r="UIN15" s="870"/>
      <c r="UIO15" s="870"/>
      <c r="UIP15" s="870"/>
      <c r="UIQ15" s="870"/>
      <c r="UIR15" s="870"/>
      <c r="UIS15" s="870"/>
      <c r="UIT15" s="870"/>
      <c r="UIU15" s="870"/>
      <c r="UIV15" s="870"/>
      <c r="UIW15" s="870"/>
      <c r="UIX15" s="870"/>
      <c r="UIY15" s="870"/>
      <c r="UIZ15" s="870"/>
      <c r="UJA15" s="870"/>
      <c r="UJB15" s="870"/>
      <c r="UJC15" s="870"/>
      <c r="UJD15" s="870"/>
      <c r="UJE15" s="870"/>
      <c r="UJF15" s="870"/>
      <c r="UJG15" s="870"/>
      <c r="UJH15" s="870"/>
      <c r="UJI15" s="870"/>
      <c r="UJJ15" s="870"/>
      <c r="UJK15" s="870"/>
      <c r="UJL15" s="870"/>
      <c r="UJM15" s="870"/>
      <c r="UJN15" s="870"/>
      <c r="UJO15" s="870"/>
      <c r="UJP15" s="870"/>
      <c r="UJQ15" s="870"/>
      <c r="UJR15" s="870"/>
      <c r="UJS15" s="870"/>
      <c r="UJT15" s="870"/>
      <c r="UJU15" s="870"/>
      <c r="UJV15" s="870"/>
      <c r="UJW15" s="870"/>
      <c r="UJX15" s="870"/>
      <c r="UJY15" s="870"/>
      <c r="UJZ15" s="870"/>
      <c r="UKA15" s="870"/>
      <c r="UKB15" s="870"/>
      <c r="UKC15" s="870"/>
      <c r="UKD15" s="870"/>
      <c r="UKE15" s="870"/>
      <c r="UKF15" s="870"/>
      <c r="UKG15" s="870"/>
      <c r="UKH15" s="870"/>
      <c r="UKI15" s="870"/>
      <c r="UKJ15" s="870"/>
      <c r="UKK15" s="870"/>
      <c r="UKL15" s="870"/>
      <c r="UKM15" s="870"/>
      <c r="UKN15" s="870"/>
      <c r="UKO15" s="870"/>
      <c r="UKP15" s="870"/>
      <c r="UKQ15" s="870"/>
      <c r="UKR15" s="870"/>
      <c r="UKS15" s="870"/>
      <c r="UKT15" s="870"/>
      <c r="UKU15" s="870"/>
      <c r="UKV15" s="870"/>
      <c r="UKW15" s="870"/>
      <c r="UKX15" s="870"/>
      <c r="UKY15" s="870"/>
      <c r="UKZ15" s="870"/>
      <c r="ULA15" s="870"/>
      <c r="ULB15" s="870"/>
      <c r="ULC15" s="870"/>
      <c r="ULD15" s="870"/>
      <c r="ULE15" s="870"/>
      <c r="ULF15" s="870"/>
      <c r="ULG15" s="870"/>
      <c r="ULH15" s="870"/>
      <c r="ULI15" s="870"/>
      <c r="ULJ15" s="870"/>
      <c r="ULK15" s="870"/>
      <c r="ULL15" s="870"/>
      <c r="ULM15" s="870"/>
      <c r="ULN15" s="870"/>
      <c r="ULO15" s="870"/>
      <c r="ULP15" s="870"/>
      <c r="ULQ15" s="870"/>
      <c r="ULR15" s="870"/>
      <c r="ULS15" s="870"/>
      <c r="ULT15" s="870"/>
      <c r="ULU15" s="870"/>
      <c r="ULV15" s="870"/>
      <c r="ULW15" s="870"/>
      <c r="ULX15" s="870"/>
      <c r="ULY15" s="870"/>
      <c r="ULZ15" s="870"/>
      <c r="UMA15" s="870"/>
      <c r="UMB15" s="870"/>
      <c r="UMC15" s="870"/>
      <c r="UMD15" s="870"/>
      <c r="UME15" s="870"/>
      <c r="UMF15" s="870"/>
      <c r="UMG15" s="870"/>
      <c r="UMH15" s="870"/>
      <c r="UMI15" s="870"/>
      <c r="UMJ15" s="870"/>
      <c r="UMK15" s="870"/>
      <c r="UML15" s="870"/>
      <c r="UMM15" s="870"/>
      <c r="UMN15" s="870"/>
      <c r="UMO15" s="870"/>
      <c r="UMP15" s="870"/>
      <c r="UMQ15" s="870"/>
      <c r="UMR15" s="870"/>
      <c r="UMS15" s="870"/>
      <c r="UMT15" s="870"/>
      <c r="UMU15" s="870"/>
      <c r="UMV15" s="870"/>
      <c r="UMW15" s="870"/>
      <c r="UMX15" s="870"/>
      <c r="UMY15" s="870"/>
      <c r="UMZ15" s="870"/>
      <c r="UNA15" s="870"/>
      <c r="UNB15" s="870"/>
      <c r="UNC15" s="870"/>
      <c r="UND15" s="870"/>
      <c r="UNE15" s="870"/>
      <c r="UNF15" s="870"/>
      <c r="UNG15" s="870"/>
      <c r="UNH15" s="870"/>
      <c r="UNI15" s="870"/>
      <c r="UNJ15" s="870"/>
      <c r="UNK15" s="870"/>
      <c r="UNL15" s="870"/>
      <c r="UNM15" s="870"/>
      <c r="UNN15" s="870"/>
      <c r="UNO15" s="870"/>
      <c r="UNP15" s="870"/>
      <c r="UNQ15" s="870"/>
      <c r="UNR15" s="870"/>
      <c r="UNS15" s="870"/>
      <c r="UNT15" s="870"/>
      <c r="UNU15" s="870"/>
      <c r="UNV15" s="870"/>
      <c r="UNW15" s="870"/>
      <c r="UNX15" s="870"/>
      <c r="UNY15" s="870"/>
      <c r="UNZ15" s="870"/>
      <c r="UOA15" s="870"/>
      <c r="UOB15" s="870"/>
      <c r="UOC15" s="870"/>
      <c r="UOD15" s="870"/>
      <c r="UOE15" s="870"/>
      <c r="UOF15" s="870"/>
      <c r="UOG15" s="870"/>
      <c r="UOH15" s="870"/>
      <c r="UOI15" s="870"/>
      <c r="UOJ15" s="870"/>
      <c r="UOK15" s="870"/>
      <c r="UOL15" s="870"/>
      <c r="UOM15" s="870"/>
      <c r="UON15" s="870"/>
      <c r="UOO15" s="870"/>
      <c r="UOP15" s="870"/>
      <c r="UOQ15" s="870"/>
      <c r="UOR15" s="870"/>
      <c r="UOS15" s="870"/>
      <c r="UOT15" s="870"/>
      <c r="UOU15" s="870"/>
      <c r="UOV15" s="870"/>
      <c r="UOW15" s="870"/>
      <c r="UOX15" s="870"/>
      <c r="UOY15" s="870"/>
      <c r="UOZ15" s="870"/>
      <c r="UPA15" s="870"/>
      <c r="UPB15" s="870"/>
      <c r="UPC15" s="870"/>
      <c r="UPD15" s="870"/>
      <c r="UPE15" s="870"/>
      <c r="UPF15" s="870"/>
      <c r="UPG15" s="870"/>
      <c r="UPH15" s="870"/>
      <c r="UPI15" s="870"/>
      <c r="UPJ15" s="870"/>
      <c r="UPK15" s="870"/>
      <c r="UPL15" s="870"/>
      <c r="UPM15" s="870"/>
      <c r="UPN15" s="870"/>
      <c r="UPO15" s="870"/>
      <c r="UPP15" s="870"/>
      <c r="UPQ15" s="870"/>
      <c r="UPR15" s="870"/>
      <c r="UPS15" s="870"/>
      <c r="UPT15" s="870"/>
      <c r="UPU15" s="870"/>
      <c r="UPV15" s="870"/>
      <c r="UPW15" s="870"/>
      <c r="UPX15" s="870"/>
      <c r="UPY15" s="870"/>
      <c r="UPZ15" s="870"/>
      <c r="UQA15" s="870"/>
      <c r="UQB15" s="870"/>
      <c r="UQC15" s="870"/>
      <c r="UQD15" s="870"/>
      <c r="UQE15" s="870"/>
      <c r="UQF15" s="870"/>
      <c r="UQG15" s="870"/>
      <c r="UQH15" s="870"/>
      <c r="UQI15" s="870"/>
      <c r="UQJ15" s="870"/>
      <c r="UQK15" s="870"/>
      <c r="UQL15" s="870"/>
      <c r="UQM15" s="870"/>
      <c r="UQN15" s="870"/>
      <c r="UQO15" s="870"/>
      <c r="UQP15" s="870"/>
      <c r="UQQ15" s="870"/>
      <c r="UQR15" s="870"/>
      <c r="UQS15" s="870"/>
      <c r="UQT15" s="870"/>
      <c r="UQU15" s="870"/>
      <c r="UQV15" s="870"/>
      <c r="UQW15" s="870"/>
      <c r="UQX15" s="870"/>
      <c r="UQY15" s="870"/>
      <c r="UQZ15" s="870"/>
      <c r="URA15" s="870"/>
      <c r="URB15" s="870"/>
      <c r="URC15" s="870"/>
      <c r="URD15" s="870"/>
      <c r="URE15" s="870"/>
      <c r="URF15" s="870"/>
      <c r="URG15" s="870"/>
      <c r="URH15" s="870"/>
      <c r="URI15" s="870"/>
      <c r="URJ15" s="870"/>
      <c r="URK15" s="870"/>
      <c r="URL15" s="870"/>
      <c r="URM15" s="870"/>
      <c r="URN15" s="870"/>
      <c r="URO15" s="870"/>
      <c r="URP15" s="870"/>
      <c r="URQ15" s="870"/>
      <c r="URR15" s="870"/>
      <c r="URS15" s="870"/>
      <c r="URT15" s="870"/>
      <c r="URU15" s="870"/>
      <c r="URV15" s="870"/>
      <c r="URW15" s="870"/>
      <c r="URX15" s="870"/>
      <c r="URY15" s="870"/>
      <c r="URZ15" s="870"/>
      <c r="USA15" s="870"/>
      <c r="USB15" s="870"/>
      <c r="USC15" s="870"/>
      <c r="USD15" s="870"/>
      <c r="USE15" s="870"/>
      <c r="USF15" s="870"/>
      <c r="USG15" s="870"/>
      <c r="USH15" s="870"/>
      <c r="USI15" s="870"/>
      <c r="USJ15" s="870"/>
      <c r="USK15" s="870"/>
      <c r="USL15" s="870"/>
      <c r="USM15" s="870"/>
      <c r="USN15" s="870"/>
      <c r="USO15" s="870"/>
      <c r="USP15" s="870"/>
      <c r="USQ15" s="870"/>
      <c r="USR15" s="870"/>
      <c r="USS15" s="870"/>
      <c r="UST15" s="870"/>
      <c r="USU15" s="870"/>
      <c r="USV15" s="870"/>
      <c r="USW15" s="870"/>
      <c r="USX15" s="870"/>
      <c r="USY15" s="870"/>
      <c r="USZ15" s="870"/>
      <c r="UTA15" s="870"/>
      <c r="UTB15" s="870"/>
      <c r="UTC15" s="870"/>
      <c r="UTD15" s="870"/>
      <c r="UTE15" s="870"/>
      <c r="UTF15" s="870"/>
      <c r="UTG15" s="870"/>
      <c r="UTH15" s="870"/>
      <c r="UTI15" s="870"/>
      <c r="UTJ15" s="870"/>
      <c r="UTK15" s="870"/>
      <c r="UTL15" s="870"/>
      <c r="UTM15" s="870"/>
      <c r="UTN15" s="870"/>
      <c r="UTO15" s="870"/>
      <c r="UTP15" s="870"/>
      <c r="UTQ15" s="870"/>
      <c r="UTR15" s="870"/>
      <c r="UTS15" s="870"/>
      <c r="UTT15" s="870"/>
      <c r="UTU15" s="870"/>
      <c r="UTV15" s="870"/>
      <c r="UTW15" s="870"/>
      <c r="UTX15" s="870"/>
      <c r="UTY15" s="870"/>
      <c r="UTZ15" s="870"/>
      <c r="UUA15" s="870"/>
      <c r="UUB15" s="870"/>
      <c r="UUC15" s="870"/>
      <c r="UUD15" s="870"/>
      <c r="UUE15" s="870"/>
      <c r="UUF15" s="870"/>
      <c r="UUG15" s="870"/>
      <c r="UUH15" s="870"/>
      <c r="UUI15" s="870"/>
      <c r="UUJ15" s="870"/>
      <c r="UUK15" s="870"/>
      <c r="UUL15" s="870"/>
      <c r="UUM15" s="870"/>
      <c r="UUN15" s="870"/>
      <c r="UUO15" s="870"/>
      <c r="UUP15" s="870"/>
      <c r="UUQ15" s="870"/>
      <c r="UUR15" s="870"/>
      <c r="UUS15" s="870"/>
      <c r="UUT15" s="870"/>
      <c r="UUU15" s="870"/>
      <c r="UUV15" s="870"/>
      <c r="UUW15" s="870"/>
      <c r="UUX15" s="870"/>
      <c r="UUY15" s="870"/>
      <c r="UUZ15" s="870"/>
      <c r="UVA15" s="870"/>
      <c r="UVB15" s="870"/>
      <c r="UVC15" s="870"/>
      <c r="UVD15" s="870"/>
      <c r="UVE15" s="870"/>
      <c r="UVF15" s="870"/>
      <c r="UVG15" s="870"/>
      <c r="UVH15" s="870"/>
      <c r="UVI15" s="870"/>
      <c r="UVJ15" s="870"/>
      <c r="UVK15" s="870"/>
      <c r="UVL15" s="870"/>
      <c r="UVM15" s="870"/>
      <c r="UVN15" s="870"/>
      <c r="UVO15" s="870"/>
      <c r="UVP15" s="870"/>
      <c r="UVQ15" s="870"/>
      <c r="UVR15" s="870"/>
      <c r="UVS15" s="870"/>
      <c r="UVT15" s="870"/>
      <c r="UVU15" s="870"/>
      <c r="UVV15" s="870"/>
      <c r="UVW15" s="870"/>
      <c r="UVX15" s="870"/>
      <c r="UVY15" s="870"/>
      <c r="UVZ15" s="870"/>
      <c r="UWA15" s="870"/>
      <c r="UWB15" s="870"/>
      <c r="UWC15" s="870"/>
      <c r="UWD15" s="870"/>
      <c r="UWE15" s="870"/>
      <c r="UWF15" s="870"/>
      <c r="UWG15" s="870"/>
      <c r="UWH15" s="870"/>
      <c r="UWI15" s="870"/>
      <c r="UWJ15" s="870"/>
      <c r="UWK15" s="870"/>
      <c r="UWL15" s="870"/>
      <c r="UWM15" s="870"/>
      <c r="UWN15" s="870"/>
      <c r="UWO15" s="870"/>
      <c r="UWP15" s="870"/>
      <c r="UWQ15" s="870"/>
      <c r="UWR15" s="870"/>
      <c r="UWS15" s="870"/>
      <c r="UWT15" s="870"/>
      <c r="UWU15" s="870"/>
      <c r="UWV15" s="870"/>
      <c r="UWW15" s="870"/>
      <c r="UWX15" s="870"/>
      <c r="UWY15" s="870"/>
      <c r="UWZ15" s="870"/>
      <c r="UXA15" s="870"/>
      <c r="UXB15" s="870"/>
      <c r="UXC15" s="870"/>
      <c r="UXD15" s="870"/>
      <c r="UXE15" s="870"/>
      <c r="UXF15" s="870"/>
      <c r="UXG15" s="870"/>
      <c r="UXH15" s="870"/>
      <c r="UXI15" s="870"/>
      <c r="UXJ15" s="870"/>
      <c r="UXK15" s="870"/>
      <c r="UXL15" s="870"/>
      <c r="UXM15" s="870"/>
      <c r="UXN15" s="870"/>
      <c r="UXO15" s="870"/>
      <c r="UXP15" s="870"/>
      <c r="UXQ15" s="870"/>
      <c r="UXR15" s="870"/>
      <c r="UXS15" s="870"/>
      <c r="UXT15" s="870"/>
      <c r="UXU15" s="870"/>
      <c r="UXV15" s="870"/>
      <c r="UXW15" s="870"/>
      <c r="UXX15" s="870"/>
      <c r="UXY15" s="870"/>
      <c r="UXZ15" s="870"/>
      <c r="UYA15" s="870"/>
      <c r="UYB15" s="870"/>
      <c r="UYC15" s="870"/>
      <c r="UYD15" s="870"/>
      <c r="UYE15" s="870"/>
      <c r="UYF15" s="870"/>
      <c r="UYG15" s="870"/>
      <c r="UYH15" s="870"/>
      <c r="UYI15" s="870"/>
      <c r="UYJ15" s="870"/>
      <c r="UYK15" s="870"/>
      <c r="UYL15" s="870"/>
      <c r="UYM15" s="870"/>
      <c r="UYN15" s="870"/>
      <c r="UYO15" s="870"/>
      <c r="UYP15" s="870"/>
      <c r="UYQ15" s="870"/>
      <c r="UYR15" s="870"/>
      <c r="UYS15" s="870"/>
      <c r="UYT15" s="870"/>
      <c r="UYU15" s="870"/>
      <c r="UYV15" s="870"/>
      <c r="UYW15" s="870"/>
      <c r="UYX15" s="870"/>
      <c r="UYY15" s="870"/>
      <c r="UYZ15" s="870"/>
      <c r="UZA15" s="870"/>
      <c r="UZB15" s="870"/>
      <c r="UZC15" s="870"/>
      <c r="UZD15" s="870"/>
      <c r="UZE15" s="870"/>
      <c r="UZF15" s="870"/>
      <c r="UZG15" s="870"/>
      <c r="UZH15" s="870"/>
      <c r="UZI15" s="870"/>
      <c r="UZJ15" s="870"/>
      <c r="UZK15" s="870"/>
      <c r="UZL15" s="870"/>
      <c r="UZM15" s="870"/>
      <c r="UZN15" s="870"/>
      <c r="UZO15" s="870"/>
      <c r="UZP15" s="870"/>
      <c r="UZQ15" s="870"/>
      <c r="UZR15" s="870"/>
      <c r="UZS15" s="870"/>
      <c r="UZT15" s="870"/>
      <c r="UZU15" s="870"/>
      <c r="UZV15" s="870"/>
      <c r="UZW15" s="870"/>
      <c r="UZX15" s="870"/>
      <c r="UZY15" s="870"/>
      <c r="UZZ15" s="870"/>
      <c r="VAA15" s="870"/>
      <c r="VAB15" s="870"/>
      <c r="VAC15" s="870"/>
      <c r="VAD15" s="870"/>
      <c r="VAE15" s="870"/>
      <c r="VAF15" s="870"/>
      <c r="VAG15" s="870"/>
      <c r="VAH15" s="870"/>
      <c r="VAI15" s="870"/>
      <c r="VAJ15" s="870"/>
      <c r="VAK15" s="870"/>
      <c r="VAL15" s="870"/>
      <c r="VAM15" s="870"/>
      <c r="VAN15" s="870"/>
      <c r="VAO15" s="870"/>
      <c r="VAP15" s="870"/>
      <c r="VAQ15" s="870"/>
      <c r="VAR15" s="870"/>
      <c r="VAS15" s="870"/>
      <c r="VAT15" s="870"/>
      <c r="VAU15" s="870"/>
      <c r="VAV15" s="870"/>
      <c r="VAW15" s="870"/>
      <c r="VAX15" s="870"/>
      <c r="VAY15" s="870"/>
      <c r="VAZ15" s="870"/>
      <c r="VBA15" s="870"/>
      <c r="VBB15" s="870"/>
      <c r="VBC15" s="870"/>
      <c r="VBD15" s="870"/>
      <c r="VBE15" s="870"/>
      <c r="VBF15" s="870"/>
      <c r="VBG15" s="870"/>
      <c r="VBH15" s="870"/>
      <c r="VBI15" s="870"/>
      <c r="VBJ15" s="870"/>
      <c r="VBK15" s="870"/>
      <c r="VBL15" s="870"/>
      <c r="VBM15" s="870"/>
      <c r="VBN15" s="870"/>
      <c r="VBO15" s="870"/>
      <c r="VBP15" s="870"/>
      <c r="VBQ15" s="870"/>
      <c r="VBR15" s="870"/>
      <c r="VBS15" s="870"/>
      <c r="VBT15" s="870"/>
      <c r="VBU15" s="870"/>
      <c r="VBV15" s="870"/>
      <c r="VBW15" s="870"/>
      <c r="VBX15" s="870"/>
      <c r="VBY15" s="870"/>
      <c r="VBZ15" s="870"/>
      <c r="VCA15" s="870"/>
      <c r="VCB15" s="870"/>
      <c r="VCC15" s="870"/>
      <c r="VCD15" s="870"/>
      <c r="VCE15" s="870"/>
      <c r="VCF15" s="870"/>
      <c r="VCG15" s="870"/>
      <c r="VCH15" s="870"/>
      <c r="VCI15" s="870"/>
      <c r="VCJ15" s="870"/>
      <c r="VCK15" s="870"/>
      <c r="VCL15" s="870"/>
      <c r="VCM15" s="870"/>
      <c r="VCN15" s="870"/>
      <c r="VCO15" s="870"/>
      <c r="VCP15" s="870"/>
      <c r="VCQ15" s="870"/>
      <c r="VCR15" s="870"/>
      <c r="VCS15" s="870"/>
      <c r="VCT15" s="870"/>
      <c r="VCU15" s="870"/>
      <c r="VCV15" s="870"/>
      <c r="VCW15" s="870"/>
      <c r="VCX15" s="870"/>
      <c r="VCY15" s="870"/>
      <c r="VCZ15" s="870"/>
      <c r="VDA15" s="870"/>
      <c r="VDB15" s="870"/>
      <c r="VDC15" s="870"/>
      <c r="VDD15" s="870"/>
      <c r="VDE15" s="870"/>
      <c r="VDF15" s="870"/>
      <c r="VDG15" s="870"/>
      <c r="VDH15" s="870"/>
      <c r="VDI15" s="870"/>
      <c r="VDJ15" s="870"/>
      <c r="VDK15" s="870"/>
      <c r="VDL15" s="870"/>
      <c r="VDM15" s="870"/>
      <c r="VDN15" s="870"/>
      <c r="VDO15" s="870"/>
      <c r="VDP15" s="870"/>
      <c r="VDQ15" s="870"/>
      <c r="VDR15" s="870"/>
      <c r="VDS15" s="870"/>
      <c r="VDT15" s="870"/>
      <c r="VDU15" s="870"/>
      <c r="VDV15" s="870"/>
      <c r="VDW15" s="870"/>
      <c r="VDX15" s="870"/>
      <c r="VDY15" s="870"/>
      <c r="VDZ15" s="870"/>
      <c r="VEA15" s="870"/>
      <c r="VEB15" s="870"/>
      <c r="VEC15" s="870"/>
      <c r="VED15" s="870"/>
      <c r="VEE15" s="870"/>
      <c r="VEF15" s="870"/>
      <c r="VEG15" s="870"/>
      <c r="VEH15" s="870"/>
      <c r="VEI15" s="870"/>
      <c r="VEJ15" s="870"/>
      <c r="VEK15" s="870"/>
      <c r="VEL15" s="870"/>
      <c r="VEM15" s="870"/>
      <c r="VEN15" s="870"/>
      <c r="VEO15" s="870"/>
      <c r="VEP15" s="870"/>
      <c r="VEQ15" s="870"/>
      <c r="VER15" s="870"/>
      <c r="VES15" s="870"/>
      <c r="VET15" s="870"/>
      <c r="VEU15" s="870"/>
      <c r="VEV15" s="870"/>
      <c r="VEW15" s="870"/>
      <c r="VEX15" s="870"/>
      <c r="VEY15" s="870"/>
      <c r="VEZ15" s="870"/>
      <c r="VFA15" s="870"/>
      <c r="VFB15" s="870"/>
      <c r="VFC15" s="870"/>
      <c r="VFD15" s="870"/>
      <c r="VFE15" s="870"/>
      <c r="VFF15" s="870"/>
      <c r="VFG15" s="870"/>
      <c r="VFH15" s="870"/>
      <c r="VFI15" s="870"/>
      <c r="VFJ15" s="870"/>
      <c r="VFK15" s="870"/>
      <c r="VFL15" s="870"/>
      <c r="VFM15" s="870"/>
      <c r="VFN15" s="870"/>
      <c r="VFO15" s="870"/>
      <c r="VFP15" s="870"/>
      <c r="VFQ15" s="870"/>
      <c r="VFR15" s="870"/>
      <c r="VFS15" s="870"/>
      <c r="VFT15" s="870"/>
      <c r="VFU15" s="870"/>
      <c r="VFV15" s="870"/>
      <c r="VFW15" s="870"/>
      <c r="VFX15" s="870"/>
      <c r="VFY15" s="870"/>
      <c r="VFZ15" s="870"/>
      <c r="VGA15" s="870"/>
      <c r="VGB15" s="870"/>
      <c r="VGC15" s="870"/>
      <c r="VGD15" s="870"/>
      <c r="VGE15" s="870"/>
      <c r="VGF15" s="870"/>
      <c r="VGG15" s="870"/>
      <c r="VGH15" s="870"/>
      <c r="VGI15" s="870"/>
      <c r="VGJ15" s="870"/>
      <c r="VGK15" s="870"/>
      <c r="VGL15" s="870"/>
      <c r="VGM15" s="870"/>
      <c r="VGN15" s="870"/>
      <c r="VGO15" s="870"/>
      <c r="VGP15" s="870"/>
      <c r="VGQ15" s="870"/>
      <c r="VGR15" s="870"/>
      <c r="VGS15" s="870"/>
      <c r="VGT15" s="870"/>
      <c r="VGU15" s="870"/>
      <c r="VGV15" s="870"/>
      <c r="VGW15" s="870"/>
      <c r="VGX15" s="870"/>
      <c r="VGY15" s="870"/>
      <c r="VGZ15" s="870"/>
      <c r="VHA15" s="870"/>
      <c r="VHB15" s="870"/>
      <c r="VHC15" s="870"/>
      <c r="VHD15" s="870"/>
      <c r="VHE15" s="870"/>
      <c r="VHF15" s="870"/>
      <c r="VHG15" s="870"/>
      <c r="VHH15" s="870"/>
      <c r="VHI15" s="870"/>
      <c r="VHJ15" s="870"/>
      <c r="VHK15" s="870"/>
      <c r="VHL15" s="870"/>
      <c r="VHM15" s="870"/>
      <c r="VHN15" s="870"/>
      <c r="VHO15" s="870"/>
      <c r="VHP15" s="870"/>
      <c r="VHQ15" s="870"/>
      <c r="VHR15" s="870"/>
      <c r="VHS15" s="870"/>
      <c r="VHT15" s="870"/>
      <c r="VHU15" s="870"/>
      <c r="VHV15" s="870"/>
      <c r="VHW15" s="870"/>
      <c r="VHX15" s="870"/>
      <c r="VHY15" s="870"/>
      <c r="VHZ15" s="870"/>
      <c r="VIA15" s="870"/>
      <c r="VIB15" s="870"/>
      <c r="VIC15" s="870"/>
      <c r="VID15" s="870"/>
      <c r="VIE15" s="870"/>
      <c r="VIF15" s="870"/>
      <c r="VIG15" s="870"/>
      <c r="VIH15" s="870"/>
      <c r="VII15" s="870"/>
      <c r="VIJ15" s="870"/>
      <c r="VIK15" s="870"/>
      <c r="VIL15" s="870"/>
      <c r="VIM15" s="870"/>
      <c r="VIN15" s="870"/>
      <c r="VIO15" s="870"/>
      <c r="VIP15" s="870"/>
      <c r="VIQ15" s="870"/>
      <c r="VIR15" s="870"/>
      <c r="VIS15" s="870"/>
      <c r="VIT15" s="870"/>
      <c r="VIU15" s="870"/>
      <c r="VIV15" s="870"/>
      <c r="VIW15" s="870"/>
      <c r="VIX15" s="870"/>
      <c r="VIY15" s="870"/>
      <c r="VIZ15" s="870"/>
      <c r="VJA15" s="870"/>
      <c r="VJB15" s="870"/>
      <c r="VJC15" s="870"/>
      <c r="VJD15" s="870"/>
      <c r="VJE15" s="870"/>
      <c r="VJF15" s="870"/>
      <c r="VJG15" s="870"/>
      <c r="VJH15" s="870"/>
      <c r="VJI15" s="870"/>
      <c r="VJJ15" s="870"/>
      <c r="VJK15" s="870"/>
      <c r="VJL15" s="870"/>
      <c r="VJM15" s="870"/>
      <c r="VJN15" s="870"/>
      <c r="VJO15" s="870"/>
      <c r="VJP15" s="870"/>
      <c r="VJQ15" s="870"/>
      <c r="VJR15" s="870"/>
      <c r="VJS15" s="870"/>
      <c r="VJT15" s="870"/>
      <c r="VJU15" s="870"/>
      <c r="VJV15" s="870"/>
      <c r="VJW15" s="870"/>
      <c r="VJX15" s="870"/>
      <c r="VJY15" s="870"/>
      <c r="VJZ15" s="870"/>
      <c r="VKA15" s="870"/>
      <c r="VKB15" s="870"/>
      <c r="VKC15" s="870"/>
      <c r="VKD15" s="870"/>
      <c r="VKE15" s="870"/>
      <c r="VKF15" s="870"/>
      <c r="VKG15" s="870"/>
      <c r="VKH15" s="870"/>
      <c r="VKI15" s="870"/>
      <c r="VKJ15" s="870"/>
      <c r="VKK15" s="870"/>
      <c r="VKL15" s="870"/>
      <c r="VKM15" s="870"/>
      <c r="VKN15" s="870"/>
      <c r="VKO15" s="870"/>
      <c r="VKP15" s="870"/>
      <c r="VKQ15" s="870"/>
      <c r="VKR15" s="870"/>
      <c r="VKS15" s="870"/>
      <c r="VKT15" s="870"/>
      <c r="VKU15" s="870"/>
      <c r="VKV15" s="870"/>
      <c r="VKW15" s="870"/>
      <c r="VKX15" s="870"/>
      <c r="VKY15" s="870"/>
      <c r="VKZ15" s="870"/>
      <c r="VLA15" s="870"/>
      <c r="VLB15" s="870"/>
      <c r="VLC15" s="870"/>
      <c r="VLD15" s="870"/>
      <c r="VLE15" s="870"/>
      <c r="VLF15" s="870"/>
      <c r="VLG15" s="870"/>
      <c r="VLH15" s="870"/>
      <c r="VLI15" s="870"/>
      <c r="VLJ15" s="870"/>
      <c r="VLK15" s="870"/>
      <c r="VLL15" s="870"/>
      <c r="VLM15" s="870"/>
      <c r="VLN15" s="870"/>
      <c r="VLO15" s="870"/>
      <c r="VLP15" s="870"/>
      <c r="VLQ15" s="870"/>
      <c r="VLR15" s="870"/>
      <c r="VLS15" s="870"/>
      <c r="VLT15" s="870"/>
      <c r="VLU15" s="870"/>
      <c r="VLV15" s="870"/>
      <c r="VLW15" s="870"/>
      <c r="VLX15" s="870"/>
      <c r="VLY15" s="870"/>
      <c r="VLZ15" s="870"/>
      <c r="VMA15" s="870"/>
      <c r="VMB15" s="870"/>
      <c r="VMC15" s="870"/>
      <c r="VMD15" s="870"/>
      <c r="VME15" s="870"/>
      <c r="VMF15" s="870"/>
      <c r="VMG15" s="870"/>
      <c r="VMH15" s="870"/>
      <c r="VMI15" s="870"/>
      <c r="VMJ15" s="870"/>
      <c r="VMK15" s="870"/>
      <c r="VML15" s="870"/>
      <c r="VMM15" s="870"/>
      <c r="VMN15" s="870"/>
      <c r="VMO15" s="870"/>
      <c r="VMP15" s="870"/>
      <c r="VMQ15" s="870"/>
      <c r="VMR15" s="870"/>
      <c r="VMS15" s="870"/>
      <c r="VMT15" s="870"/>
      <c r="VMU15" s="870"/>
      <c r="VMV15" s="870"/>
      <c r="VMW15" s="870"/>
      <c r="VMX15" s="870"/>
      <c r="VMY15" s="870"/>
      <c r="VMZ15" s="870"/>
      <c r="VNA15" s="870"/>
      <c r="VNB15" s="870"/>
      <c r="VNC15" s="870"/>
      <c r="VND15" s="870"/>
      <c r="VNE15" s="870"/>
      <c r="VNF15" s="870"/>
      <c r="VNG15" s="870"/>
      <c r="VNH15" s="870"/>
      <c r="VNI15" s="870"/>
      <c r="VNJ15" s="870"/>
      <c r="VNK15" s="870"/>
      <c r="VNL15" s="870"/>
      <c r="VNM15" s="870"/>
      <c r="VNN15" s="870"/>
      <c r="VNO15" s="870"/>
      <c r="VNP15" s="870"/>
      <c r="VNQ15" s="870"/>
      <c r="VNR15" s="870"/>
      <c r="VNS15" s="870"/>
      <c r="VNT15" s="870"/>
      <c r="VNU15" s="870"/>
      <c r="VNV15" s="870"/>
      <c r="VNW15" s="870"/>
      <c r="VNX15" s="870"/>
      <c r="VNY15" s="870"/>
      <c r="VNZ15" s="870"/>
      <c r="VOA15" s="870"/>
      <c r="VOB15" s="870"/>
      <c r="VOC15" s="870"/>
      <c r="VOD15" s="870"/>
      <c r="VOE15" s="870"/>
      <c r="VOF15" s="870"/>
      <c r="VOG15" s="870"/>
      <c r="VOH15" s="870"/>
      <c r="VOI15" s="870"/>
      <c r="VOJ15" s="870"/>
      <c r="VOK15" s="870"/>
      <c r="VOL15" s="870"/>
      <c r="VOM15" s="870"/>
      <c r="VON15" s="870"/>
      <c r="VOO15" s="870"/>
      <c r="VOP15" s="870"/>
      <c r="VOQ15" s="870"/>
      <c r="VOR15" s="870"/>
      <c r="VOS15" s="870"/>
      <c r="VOT15" s="870"/>
      <c r="VOU15" s="870"/>
      <c r="VOV15" s="870"/>
      <c r="VOW15" s="870"/>
      <c r="VOX15" s="870"/>
      <c r="VOY15" s="870"/>
      <c r="VOZ15" s="870"/>
      <c r="VPA15" s="870"/>
      <c r="VPB15" s="870"/>
      <c r="VPC15" s="870"/>
      <c r="VPD15" s="870"/>
      <c r="VPE15" s="870"/>
      <c r="VPF15" s="870"/>
      <c r="VPG15" s="870"/>
      <c r="VPH15" s="870"/>
      <c r="VPI15" s="870"/>
      <c r="VPJ15" s="870"/>
      <c r="VPK15" s="870"/>
      <c r="VPL15" s="870"/>
      <c r="VPM15" s="870"/>
      <c r="VPN15" s="870"/>
      <c r="VPO15" s="870"/>
      <c r="VPP15" s="870"/>
      <c r="VPQ15" s="870"/>
      <c r="VPR15" s="870"/>
      <c r="VPS15" s="870"/>
      <c r="VPT15" s="870"/>
      <c r="VPU15" s="870"/>
      <c r="VPV15" s="870"/>
      <c r="VPW15" s="870"/>
      <c r="VPX15" s="870"/>
      <c r="VPY15" s="870"/>
      <c r="VPZ15" s="870"/>
      <c r="VQA15" s="870"/>
      <c r="VQB15" s="870"/>
      <c r="VQC15" s="870"/>
      <c r="VQD15" s="870"/>
      <c r="VQE15" s="870"/>
      <c r="VQF15" s="870"/>
      <c r="VQG15" s="870"/>
      <c r="VQH15" s="870"/>
      <c r="VQI15" s="870"/>
      <c r="VQJ15" s="870"/>
      <c r="VQK15" s="870"/>
      <c r="VQL15" s="870"/>
      <c r="VQM15" s="870"/>
      <c r="VQN15" s="870"/>
      <c r="VQO15" s="870"/>
      <c r="VQP15" s="870"/>
      <c r="VQQ15" s="870"/>
      <c r="VQR15" s="870"/>
      <c r="VQS15" s="870"/>
      <c r="VQT15" s="870"/>
      <c r="VQU15" s="870"/>
      <c r="VQV15" s="870"/>
      <c r="VQW15" s="870"/>
      <c r="VQX15" s="870"/>
      <c r="VQY15" s="870"/>
      <c r="VQZ15" s="870"/>
      <c r="VRA15" s="870"/>
      <c r="VRB15" s="870"/>
      <c r="VRC15" s="870"/>
      <c r="VRD15" s="870"/>
      <c r="VRE15" s="870"/>
      <c r="VRF15" s="870"/>
      <c r="VRG15" s="870"/>
      <c r="VRH15" s="870"/>
      <c r="VRI15" s="870"/>
      <c r="VRJ15" s="870"/>
      <c r="VRK15" s="870"/>
      <c r="VRL15" s="870"/>
      <c r="VRM15" s="870"/>
      <c r="VRN15" s="870"/>
      <c r="VRO15" s="870"/>
      <c r="VRP15" s="870"/>
      <c r="VRQ15" s="870"/>
      <c r="VRR15" s="870"/>
      <c r="VRS15" s="870"/>
      <c r="VRT15" s="870"/>
      <c r="VRU15" s="870"/>
      <c r="VRV15" s="870"/>
      <c r="VRW15" s="870"/>
      <c r="VRX15" s="870"/>
      <c r="VRY15" s="870"/>
      <c r="VRZ15" s="870"/>
      <c r="VSA15" s="870"/>
      <c r="VSB15" s="870"/>
      <c r="VSC15" s="870"/>
      <c r="VSD15" s="870"/>
      <c r="VSE15" s="870"/>
      <c r="VSF15" s="870"/>
      <c r="VSG15" s="870"/>
      <c r="VSH15" s="870"/>
      <c r="VSI15" s="870"/>
      <c r="VSJ15" s="870"/>
      <c r="VSK15" s="870"/>
      <c r="VSL15" s="870"/>
      <c r="VSM15" s="870"/>
      <c r="VSN15" s="870"/>
      <c r="VSO15" s="870"/>
      <c r="VSP15" s="870"/>
      <c r="VSQ15" s="870"/>
      <c r="VSR15" s="870"/>
      <c r="VSS15" s="870"/>
      <c r="VST15" s="870"/>
      <c r="VSU15" s="870"/>
      <c r="VSV15" s="870"/>
      <c r="VSW15" s="870"/>
      <c r="VSX15" s="870"/>
      <c r="VSY15" s="870"/>
      <c r="VSZ15" s="870"/>
      <c r="VTA15" s="870"/>
      <c r="VTB15" s="870"/>
      <c r="VTC15" s="870"/>
      <c r="VTD15" s="870"/>
      <c r="VTE15" s="870"/>
      <c r="VTF15" s="870"/>
      <c r="VTG15" s="870"/>
      <c r="VTH15" s="870"/>
      <c r="VTI15" s="870"/>
      <c r="VTJ15" s="870"/>
      <c r="VTK15" s="870"/>
      <c r="VTL15" s="870"/>
      <c r="VTM15" s="870"/>
      <c r="VTN15" s="870"/>
      <c r="VTO15" s="870"/>
      <c r="VTP15" s="870"/>
      <c r="VTQ15" s="870"/>
      <c r="VTR15" s="870"/>
      <c r="VTS15" s="870"/>
      <c r="VTT15" s="870"/>
      <c r="VTU15" s="870"/>
      <c r="VTV15" s="870"/>
      <c r="VTW15" s="870"/>
      <c r="VTX15" s="870"/>
      <c r="VTY15" s="870"/>
      <c r="VTZ15" s="870"/>
      <c r="VUA15" s="870"/>
      <c r="VUB15" s="870"/>
      <c r="VUC15" s="870"/>
      <c r="VUD15" s="870"/>
      <c r="VUE15" s="870"/>
      <c r="VUF15" s="870"/>
      <c r="VUG15" s="870"/>
      <c r="VUH15" s="870"/>
      <c r="VUI15" s="870"/>
      <c r="VUJ15" s="870"/>
      <c r="VUK15" s="870"/>
      <c r="VUL15" s="870"/>
      <c r="VUM15" s="870"/>
      <c r="VUN15" s="870"/>
      <c r="VUO15" s="870"/>
      <c r="VUP15" s="870"/>
      <c r="VUQ15" s="870"/>
      <c r="VUR15" s="870"/>
      <c r="VUS15" s="870"/>
      <c r="VUT15" s="870"/>
      <c r="VUU15" s="870"/>
      <c r="VUV15" s="870"/>
      <c r="VUW15" s="870"/>
      <c r="VUX15" s="870"/>
      <c r="VUY15" s="870"/>
      <c r="VUZ15" s="870"/>
      <c r="VVA15" s="870"/>
      <c r="VVB15" s="870"/>
      <c r="VVC15" s="870"/>
      <c r="VVD15" s="870"/>
      <c r="VVE15" s="870"/>
      <c r="VVF15" s="870"/>
      <c r="VVG15" s="870"/>
      <c r="VVH15" s="870"/>
      <c r="VVI15" s="870"/>
      <c r="VVJ15" s="870"/>
      <c r="VVK15" s="870"/>
      <c r="VVL15" s="870"/>
      <c r="VVM15" s="870"/>
      <c r="VVN15" s="870"/>
      <c r="VVO15" s="870"/>
      <c r="VVP15" s="870"/>
      <c r="VVQ15" s="870"/>
      <c r="VVR15" s="870"/>
      <c r="VVS15" s="870"/>
      <c r="VVT15" s="870"/>
      <c r="VVU15" s="870"/>
      <c r="VVV15" s="870"/>
      <c r="VVW15" s="870"/>
      <c r="VVX15" s="870"/>
      <c r="VVY15" s="870"/>
      <c r="VVZ15" s="870"/>
      <c r="VWA15" s="870"/>
      <c r="VWB15" s="870"/>
      <c r="VWC15" s="870"/>
      <c r="VWD15" s="870"/>
      <c r="VWE15" s="870"/>
      <c r="VWF15" s="870"/>
      <c r="VWG15" s="870"/>
      <c r="VWH15" s="870"/>
      <c r="VWI15" s="870"/>
      <c r="VWJ15" s="870"/>
      <c r="VWK15" s="870"/>
      <c r="VWL15" s="870"/>
      <c r="VWM15" s="870"/>
      <c r="VWN15" s="870"/>
      <c r="VWO15" s="870"/>
      <c r="VWP15" s="870"/>
      <c r="VWQ15" s="870"/>
      <c r="VWR15" s="870"/>
      <c r="VWS15" s="870"/>
      <c r="VWT15" s="870"/>
      <c r="VWU15" s="870"/>
      <c r="VWV15" s="870"/>
      <c r="VWW15" s="870"/>
      <c r="VWX15" s="870"/>
      <c r="VWY15" s="870"/>
      <c r="VWZ15" s="870"/>
      <c r="VXA15" s="870"/>
      <c r="VXB15" s="870"/>
      <c r="VXC15" s="870"/>
      <c r="VXD15" s="870"/>
      <c r="VXE15" s="870"/>
      <c r="VXF15" s="870"/>
      <c r="VXG15" s="870"/>
      <c r="VXH15" s="870"/>
      <c r="VXI15" s="870"/>
      <c r="VXJ15" s="870"/>
      <c r="VXK15" s="870"/>
      <c r="VXL15" s="870"/>
      <c r="VXM15" s="870"/>
      <c r="VXN15" s="870"/>
      <c r="VXO15" s="870"/>
      <c r="VXP15" s="870"/>
      <c r="VXQ15" s="870"/>
      <c r="VXR15" s="870"/>
      <c r="VXS15" s="870"/>
      <c r="VXT15" s="870"/>
      <c r="VXU15" s="870"/>
      <c r="VXV15" s="870"/>
      <c r="VXW15" s="870"/>
      <c r="VXX15" s="870"/>
      <c r="VXY15" s="870"/>
      <c r="VXZ15" s="870"/>
      <c r="VYA15" s="870"/>
      <c r="VYB15" s="870"/>
      <c r="VYC15" s="870"/>
      <c r="VYD15" s="870"/>
      <c r="VYE15" s="870"/>
      <c r="VYF15" s="870"/>
      <c r="VYG15" s="870"/>
      <c r="VYH15" s="870"/>
      <c r="VYI15" s="870"/>
      <c r="VYJ15" s="870"/>
      <c r="VYK15" s="870"/>
      <c r="VYL15" s="870"/>
      <c r="VYM15" s="870"/>
      <c r="VYN15" s="870"/>
      <c r="VYO15" s="870"/>
      <c r="VYP15" s="870"/>
      <c r="VYQ15" s="870"/>
      <c r="VYR15" s="870"/>
      <c r="VYS15" s="870"/>
      <c r="VYT15" s="870"/>
      <c r="VYU15" s="870"/>
      <c r="VYV15" s="870"/>
      <c r="VYW15" s="870"/>
      <c r="VYX15" s="870"/>
      <c r="VYY15" s="870"/>
      <c r="VYZ15" s="870"/>
      <c r="VZA15" s="870"/>
      <c r="VZB15" s="870"/>
      <c r="VZC15" s="870"/>
      <c r="VZD15" s="870"/>
      <c r="VZE15" s="870"/>
      <c r="VZF15" s="870"/>
      <c r="VZG15" s="870"/>
      <c r="VZH15" s="870"/>
      <c r="VZI15" s="870"/>
      <c r="VZJ15" s="870"/>
      <c r="VZK15" s="870"/>
      <c r="VZL15" s="870"/>
      <c r="VZM15" s="870"/>
      <c r="VZN15" s="870"/>
      <c r="VZO15" s="870"/>
      <c r="VZP15" s="870"/>
      <c r="VZQ15" s="870"/>
      <c r="VZR15" s="870"/>
      <c r="VZS15" s="870"/>
      <c r="VZT15" s="870"/>
      <c r="VZU15" s="870"/>
      <c r="VZV15" s="870"/>
      <c r="VZW15" s="870"/>
      <c r="VZX15" s="870"/>
      <c r="VZY15" s="870"/>
      <c r="VZZ15" s="870"/>
      <c r="WAA15" s="870"/>
      <c r="WAB15" s="870"/>
      <c r="WAC15" s="870"/>
      <c r="WAD15" s="870"/>
      <c r="WAE15" s="870"/>
      <c r="WAF15" s="870"/>
      <c r="WAG15" s="870"/>
      <c r="WAH15" s="870"/>
      <c r="WAI15" s="870"/>
      <c r="WAJ15" s="870"/>
      <c r="WAK15" s="870"/>
      <c r="WAL15" s="870"/>
      <c r="WAM15" s="870"/>
      <c r="WAN15" s="870"/>
      <c r="WAO15" s="870"/>
      <c r="WAP15" s="870"/>
      <c r="WAQ15" s="870"/>
      <c r="WAR15" s="870"/>
      <c r="WAS15" s="870"/>
      <c r="WAT15" s="870"/>
      <c r="WAU15" s="870"/>
      <c r="WAV15" s="870"/>
      <c r="WAW15" s="870"/>
      <c r="WAX15" s="870"/>
      <c r="WAY15" s="870"/>
      <c r="WAZ15" s="870"/>
      <c r="WBA15" s="870"/>
      <c r="WBB15" s="870"/>
      <c r="WBC15" s="870"/>
      <c r="WBD15" s="870"/>
      <c r="WBE15" s="870"/>
      <c r="WBF15" s="870"/>
      <c r="WBG15" s="870"/>
      <c r="WBH15" s="870"/>
      <c r="WBI15" s="870"/>
      <c r="WBJ15" s="870"/>
      <c r="WBK15" s="870"/>
      <c r="WBL15" s="870"/>
      <c r="WBM15" s="870"/>
      <c r="WBN15" s="870"/>
      <c r="WBO15" s="870"/>
      <c r="WBP15" s="870"/>
      <c r="WBQ15" s="870"/>
      <c r="WBR15" s="870"/>
      <c r="WBS15" s="870"/>
      <c r="WBT15" s="870"/>
      <c r="WBU15" s="870"/>
      <c r="WBV15" s="870"/>
      <c r="WBW15" s="870"/>
      <c r="WBX15" s="870"/>
      <c r="WBY15" s="870"/>
      <c r="WBZ15" s="870"/>
      <c r="WCA15" s="870"/>
      <c r="WCB15" s="870"/>
      <c r="WCC15" s="870"/>
      <c r="WCD15" s="870"/>
      <c r="WCE15" s="870"/>
      <c r="WCF15" s="870"/>
      <c r="WCG15" s="870"/>
      <c r="WCH15" s="870"/>
      <c r="WCI15" s="870"/>
      <c r="WCJ15" s="870"/>
      <c r="WCK15" s="870"/>
      <c r="WCL15" s="870"/>
      <c r="WCM15" s="870"/>
      <c r="WCN15" s="870"/>
      <c r="WCO15" s="870"/>
      <c r="WCP15" s="870"/>
      <c r="WCQ15" s="870"/>
      <c r="WCR15" s="870"/>
      <c r="WCS15" s="870"/>
      <c r="WCT15" s="870"/>
      <c r="WCU15" s="870"/>
      <c r="WCV15" s="870"/>
      <c r="WCW15" s="870"/>
      <c r="WCX15" s="870"/>
      <c r="WCY15" s="870"/>
      <c r="WCZ15" s="870"/>
      <c r="WDA15" s="870"/>
      <c r="WDB15" s="870"/>
      <c r="WDC15" s="870"/>
      <c r="WDD15" s="870"/>
      <c r="WDE15" s="870"/>
      <c r="WDF15" s="870"/>
      <c r="WDG15" s="870"/>
      <c r="WDH15" s="870"/>
      <c r="WDI15" s="870"/>
      <c r="WDJ15" s="870"/>
      <c r="WDK15" s="870"/>
      <c r="WDL15" s="870"/>
      <c r="WDM15" s="870"/>
      <c r="WDN15" s="870"/>
      <c r="WDO15" s="870"/>
      <c r="WDP15" s="870"/>
      <c r="WDQ15" s="870"/>
      <c r="WDR15" s="870"/>
      <c r="WDS15" s="870"/>
      <c r="WDT15" s="870"/>
      <c r="WDU15" s="870"/>
      <c r="WDV15" s="870"/>
      <c r="WDW15" s="870"/>
      <c r="WDX15" s="870"/>
      <c r="WDY15" s="870"/>
      <c r="WDZ15" s="870"/>
      <c r="WEA15" s="870"/>
      <c r="WEB15" s="870"/>
      <c r="WEC15" s="870"/>
      <c r="WED15" s="870"/>
      <c r="WEE15" s="870"/>
      <c r="WEF15" s="870"/>
      <c r="WEG15" s="870"/>
      <c r="WEH15" s="870"/>
      <c r="WEI15" s="870"/>
      <c r="WEJ15" s="870"/>
      <c r="WEK15" s="870"/>
      <c r="WEL15" s="870"/>
      <c r="WEM15" s="870"/>
      <c r="WEN15" s="870"/>
      <c r="WEO15" s="870"/>
      <c r="WEP15" s="870"/>
      <c r="WEQ15" s="870"/>
      <c r="WER15" s="870"/>
      <c r="WES15" s="870"/>
      <c r="WET15" s="870"/>
      <c r="WEU15" s="870"/>
      <c r="WEV15" s="870"/>
      <c r="WEW15" s="870"/>
      <c r="WEX15" s="870"/>
      <c r="WEY15" s="870"/>
      <c r="WEZ15" s="870"/>
      <c r="WFA15" s="870"/>
      <c r="WFB15" s="870"/>
      <c r="WFC15" s="870"/>
      <c r="WFD15" s="870"/>
      <c r="WFE15" s="870"/>
      <c r="WFF15" s="870"/>
      <c r="WFG15" s="870"/>
      <c r="WFH15" s="870"/>
      <c r="WFI15" s="870"/>
      <c r="WFJ15" s="870"/>
      <c r="WFK15" s="870"/>
      <c r="WFL15" s="870"/>
      <c r="WFM15" s="870"/>
      <c r="WFN15" s="870"/>
      <c r="WFO15" s="870"/>
      <c r="WFP15" s="870"/>
      <c r="WFQ15" s="870"/>
      <c r="WFR15" s="870"/>
      <c r="WFS15" s="870"/>
      <c r="WFT15" s="870"/>
      <c r="WFU15" s="870"/>
      <c r="WFV15" s="870"/>
      <c r="WFW15" s="870"/>
      <c r="WFX15" s="870"/>
      <c r="WFY15" s="870"/>
      <c r="WFZ15" s="870"/>
      <c r="WGA15" s="870"/>
      <c r="WGB15" s="870"/>
      <c r="WGC15" s="870"/>
      <c r="WGD15" s="870"/>
      <c r="WGE15" s="870"/>
      <c r="WGF15" s="870"/>
      <c r="WGG15" s="870"/>
      <c r="WGH15" s="870"/>
      <c r="WGI15" s="870"/>
      <c r="WGJ15" s="870"/>
      <c r="WGK15" s="870"/>
      <c r="WGL15" s="870"/>
      <c r="WGM15" s="870"/>
      <c r="WGN15" s="870"/>
      <c r="WGO15" s="870"/>
      <c r="WGP15" s="870"/>
      <c r="WGQ15" s="870"/>
      <c r="WGR15" s="870"/>
      <c r="WGS15" s="870"/>
      <c r="WGT15" s="870"/>
      <c r="WGU15" s="870"/>
      <c r="WGV15" s="870"/>
      <c r="WGW15" s="870"/>
      <c r="WGX15" s="870"/>
      <c r="WGY15" s="870"/>
      <c r="WGZ15" s="870"/>
      <c r="WHA15" s="870"/>
      <c r="WHB15" s="870"/>
      <c r="WHC15" s="870"/>
      <c r="WHD15" s="870"/>
      <c r="WHE15" s="870"/>
      <c r="WHF15" s="870"/>
      <c r="WHG15" s="870"/>
      <c r="WHH15" s="870"/>
      <c r="WHI15" s="870"/>
      <c r="WHJ15" s="870"/>
      <c r="WHK15" s="870"/>
      <c r="WHL15" s="870"/>
      <c r="WHM15" s="870"/>
      <c r="WHN15" s="870"/>
      <c r="WHO15" s="870"/>
      <c r="WHP15" s="870"/>
      <c r="WHQ15" s="870"/>
      <c r="WHR15" s="870"/>
      <c r="WHS15" s="870"/>
      <c r="WHT15" s="870"/>
      <c r="WHU15" s="870"/>
      <c r="WHV15" s="870"/>
      <c r="WHW15" s="870"/>
      <c r="WHX15" s="870"/>
      <c r="WHY15" s="870"/>
      <c r="WHZ15" s="870"/>
      <c r="WIA15" s="870"/>
      <c r="WIB15" s="870"/>
      <c r="WIC15" s="870"/>
      <c r="WID15" s="870"/>
      <c r="WIE15" s="870"/>
      <c r="WIF15" s="870"/>
      <c r="WIG15" s="870"/>
      <c r="WIH15" s="870"/>
      <c r="WII15" s="870"/>
      <c r="WIJ15" s="870"/>
      <c r="WIK15" s="870"/>
      <c r="WIL15" s="870"/>
      <c r="WIM15" s="870"/>
      <c r="WIN15" s="870"/>
      <c r="WIO15" s="870"/>
      <c r="WIP15" s="870"/>
      <c r="WIQ15" s="870"/>
      <c r="WIR15" s="870"/>
      <c r="WIS15" s="870"/>
      <c r="WIT15" s="870"/>
      <c r="WIU15" s="870"/>
      <c r="WIV15" s="870"/>
      <c r="WIW15" s="870"/>
      <c r="WIX15" s="870"/>
      <c r="WIY15" s="870"/>
      <c r="WIZ15" s="870"/>
      <c r="WJA15" s="870"/>
      <c r="WJB15" s="870"/>
      <c r="WJC15" s="870"/>
      <c r="WJD15" s="870"/>
      <c r="WJE15" s="870"/>
      <c r="WJF15" s="870"/>
      <c r="WJG15" s="870"/>
      <c r="WJH15" s="870"/>
      <c r="WJI15" s="870"/>
      <c r="WJJ15" s="870"/>
      <c r="WJK15" s="870"/>
      <c r="WJL15" s="870"/>
      <c r="WJM15" s="870"/>
      <c r="WJN15" s="870"/>
      <c r="WJO15" s="870"/>
      <c r="WJP15" s="870"/>
      <c r="WJQ15" s="870"/>
      <c r="WJR15" s="870"/>
      <c r="WJS15" s="870"/>
      <c r="WJT15" s="870"/>
      <c r="WJU15" s="870"/>
      <c r="WJV15" s="870"/>
      <c r="WJW15" s="870"/>
      <c r="WJX15" s="870"/>
      <c r="WJY15" s="870"/>
      <c r="WJZ15" s="870"/>
      <c r="WKA15" s="870"/>
      <c r="WKB15" s="870"/>
      <c r="WKC15" s="870"/>
      <c r="WKD15" s="870"/>
      <c r="WKE15" s="870"/>
      <c r="WKF15" s="870"/>
      <c r="WKG15" s="870"/>
      <c r="WKH15" s="870"/>
      <c r="WKI15" s="870"/>
      <c r="WKJ15" s="870"/>
      <c r="WKK15" s="870"/>
      <c r="WKL15" s="870"/>
      <c r="WKM15" s="870"/>
      <c r="WKN15" s="870"/>
      <c r="WKO15" s="870"/>
      <c r="WKP15" s="870"/>
      <c r="WKQ15" s="870"/>
      <c r="WKR15" s="870"/>
      <c r="WKS15" s="870"/>
      <c r="WKT15" s="870"/>
      <c r="WKU15" s="870"/>
      <c r="WKV15" s="870"/>
      <c r="WKW15" s="870"/>
      <c r="WKX15" s="870"/>
      <c r="WKY15" s="870"/>
      <c r="WKZ15" s="870"/>
      <c r="WLA15" s="870"/>
      <c r="WLB15" s="870"/>
      <c r="WLC15" s="870"/>
      <c r="WLD15" s="870"/>
      <c r="WLE15" s="870"/>
      <c r="WLF15" s="870"/>
      <c r="WLG15" s="870"/>
      <c r="WLH15" s="870"/>
      <c r="WLI15" s="870"/>
      <c r="WLJ15" s="870"/>
      <c r="WLK15" s="870"/>
      <c r="WLL15" s="870"/>
      <c r="WLM15" s="870"/>
      <c r="WLN15" s="870"/>
      <c r="WLO15" s="870"/>
      <c r="WLP15" s="870"/>
      <c r="WLQ15" s="870"/>
      <c r="WLR15" s="870"/>
      <c r="WLS15" s="870"/>
      <c r="WLT15" s="870"/>
      <c r="WLU15" s="870"/>
      <c r="WLV15" s="870"/>
      <c r="WLW15" s="870"/>
      <c r="WLX15" s="870"/>
      <c r="WLY15" s="870"/>
      <c r="WLZ15" s="870"/>
      <c r="WMA15" s="870"/>
      <c r="WMB15" s="870"/>
      <c r="WMC15" s="870"/>
      <c r="WMD15" s="870"/>
      <c r="WME15" s="870"/>
      <c r="WMF15" s="870"/>
      <c r="WMG15" s="870"/>
      <c r="WMH15" s="870"/>
      <c r="WMI15" s="870"/>
      <c r="WMJ15" s="870"/>
      <c r="WMK15" s="870"/>
      <c r="WML15" s="870"/>
      <c r="WMM15" s="870"/>
      <c r="WMN15" s="870"/>
      <c r="WMO15" s="870"/>
      <c r="WMP15" s="870"/>
      <c r="WMQ15" s="870"/>
      <c r="WMR15" s="870"/>
      <c r="WMS15" s="870"/>
      <c r="WMT15" s="870"/>
      <c r="WMU15" s="870"/>
      <c r="WMV15" s="870"/>
      <c r="WMW15" s="870"/>
      <c r="WMX15" s="870"/>
      <c r="WMY15" s="870"/>
      <c r="WMZ15" s="870"/>
      <c r="WNA15" s="870"/>
      <c r="WNB15" s="870"/>
      <c r="WNC15" s="870"/>
      <c r="WND15" s="870"/>
      <c r="WNE15" s="870"/>
      <c r="WNF15" s="870"/>
      <c r="WNG15" s="870"/>
      <c r="WNH15" s="870"/>
      <c r="WNI15" s="870"/>
      <c r="WNJ15" s="870"/>
      <c r="WNK15" s="870"/>
      <c r="WNL15" s="870"/>
      <c r="WNM15" s="870"/>
      <c r="WNN15" s="870"/>
      <c r="WNO15" s="870"/>
      <c r="WNP15" s="870"/>
      <c r="WNQ15" s="870"/>
      <c r="WNR15" s="870"/>
      <c r="WNS15" s="870"/>
      <c r="WNT15" s="870"/>
      <c r="WNU15" s="870"/>
      <c r="WNV15" s="870"/>
      <c r="WNW15" s="870"/>
      <c r="WNX15" s="870"/>
      <c r="WNY15" s="870"/>
      <c r="WNZ15" s="870"/>
      <c r="WOA15" s="870"/>
      <c r="WOB15" s="870"/>
      <c r="WOC15" s="870"/>
      <c r="WOD15" s="870"/>
      <c r="WOE15" s="870"/>
      <c r="WOF15" s="870"/>
      <c r="WOG15" s="870"/>
      <c r="WOH15" s="870"/>
      <c r="WOI15" s="870"/>
      <c r="WOJ15" s="870"/>
      <c r="WOK15" s="870"/>
      <c r="WOL15" s="870"/>
      <c r="WOM15" s="870"/>
      <c r="WON15" s="870"/>
      <c r="WOO15" s="870"/>
      <c r="WOP15" s="870"/>
      <c r="WOQ15" s="870"/>
      <c r="WOR15" s="870"/>
      <c r="WOS15" s="870"/>
      <c r="WOT15" s="870"/>
      <c r="WOU15" s="870"/>
      <c r="WOV15" s="870"/>
      <c r="WOW15" s="870"/>
      <c r="WOX15" s="870"/>
      <c r="WOY15" s="870"/>
      <c r="WOZ15" s="870"/>
      <c r="WPA15" s="870"/>
      <c r="WPB15" s="870"/>
      <c r="WPC15" s="870"/>
      <c r="WPD15" s="870"/>
      <c r="WPE15" s="870"/>
      <c r="WPF15" s="870"/>
      <c r="WPG15" s="870"/>
      <c r="WPH15" s="870"/>
      <c r="WPI15" s="870"/>
      <c r="WPJ15" s="870"/>
      <c r="WPK15" s="870"/>
      <c r="WPL15" s="870"/>
      <c r="WPM15" s="870"/>
      <c r="WPN15" s="870"/>
      <c r="WPO15" s="870"/>
      <c r="WPP15" s="870"/>
      <c r="WPQ15" s="870"/>
      <c r="WPR15" s="870"/>
      <c r="WPS15" s="870"/>
      <c r="WPT15" s="870"/>
      <c r="WPU15" s="870"/>
      <c r="WPV15" s="870"/>
      <c r="WPW15" s="870"/>
      <c r="WPX15" s="870"/>
      <c r="WPY15" s="870"/>
      <c r="WPZ15" s="870"/>
      <c r="WQA15" s="870"/>
      <c r="WQB15" s="870"/>
      <c r="WQC15" s="870"/>
      <c r="WQD15" s="870"/>
      <c r="WQE15" s="870"/>
      <c r="WQF15" s="870"/>
      <c r="WQG15" s="870"/>
      <c r="WQH15" s="870"/>
      <c r="WQI15" s="870"/>
      <c r="WQJ15" s="870"/>
      <c r="WQK15" s="870"/>
      <c r="WQL15" s="870"/>
      <c r="WQM15" s="870"/>
      <c r="WQN15" s="870"/>
      <c r="WQO15" s="870"/>
      <c r="WQP15" s="870"/>
      <c r="WQQ15" s="870"/>
      <c r="WQR15" s="870"/>
      <c r="WQS15" s="870"/>
      <c r="WQT15" s="870"/>
      <c r="WQU15" s="870"/>
      <c r="WQV15" s="870"/>
      <c r="WQW15" s="870"/>
      <c r="WQX15" s="870"/>
      <c r="WQY15" s="870"/>
      <c r="WQZ15" s="870"/>
      <c r="WRA15" s="870"/>
      <c r="WRB15" s="870"/>
      <c r="WRC15" s="870"/>
      <c r="WRD15" s="870"/>
      <c r="WRE15" s="870"/>
      <c r="WRF15" s="870"/>
      <c r="WRG15" s="870"/>
      <c r="WRH15" s="870"/>
      <c r="WRI15" s="870"/>
      <c r="WRJ15" s="870"/>
      <c r="WRK15" s="870"/>
      <c r="WRL15" s="870"/>
      <c r="WRM15" s="870"/>
      <c r="WRN15" s="870"/>
      <c r="WRO15" s="870"/>
      <c r="WRP15" s="870"/>
      <c r="WRQ15" s="870"/>
      <c r="WRR15" s="870"/>
      <c r="WRS15" s="870"/>
      <c r="WRT15" s="870"/>
      <c r="WRU15" s="870"/>
      <c r="WRV15" s="870"/>
      <c r="WRW15" s="870"/>
      <c r="WRX15" s="870"/>
      <c r="WRY15" s="870"/>
      <c r="WRZ15" s="870"/>
      <c r="WSA15" s="870"/>
      <c r="WSB15" s="870"/>
      <c r="WSC15" s="870"/>
      <c r="WSD15" s="870"/>
      <c r="WSE15" s="870"/>
      <c r="WSF15" s="870"/>
      <c r="WSG15" s="870"/>
      <c r="WSH15" s="870"/>
      <c r="WSI15" s="870"/>
      <c r="WSJ15" s="870"/>
      <c r="WSK15" s="870"/>
      <c r="WSL15" s="870"/>
      <c r="WSM15" s="870"/>
      <c r="WSN15" s="870"/>
      <c r="WSO15" s="870"/>
      <c r="WSP15" s="870"/>
      <c r="WSQ15" s="870"/>
      <c r="WSR15" s="870"/>
      <c r="WSS15" s="870"/>
      <c r="WST15" s="870"/>
      <c r="WSU15" s="870"/>
      <c r="WSV15" s="870"/>
      <c r="WSW15" s="870"/>
      <c r="WSX15" s="870"/>
      <c r="WSY15" s="870"/>
      <c r="WSZ15" s="870"/>
      <c r="WTA15" s="870"/>
      <c r="WTB15" s="870"/>
      <c r="WTC15" s="870"/>
      <c r="WTD15" s="870"/>
      <c r="WTE15" s="870"/>
      <c r="WTF15" s="870"/>
      <c r="WTG15" s="870"/>
      <c r="WTH15" s="870"/>
      <c r="WTI15" s="870"/>
      <c r="WTJ15" s="870"/>
      <c r="WTK15" s="870"/>
      <c r="WTL15" s="870"/>
      <c r="WTM15" s="870"/>
      <c r="WTN15" s="870"/>
      <c r="WTO15" s="870"/>
      <c r="WTP15" s="870"/>
      <c r="WTQ15" s="870"/>
      <c r="WTR15" s="870"/>
      <c r="WTS15" s="870"/>
      <c r="WTT15" s="870"/>
      <c r="WTU15" s="870"/>
      <c r="WTV15" s="870"/>
      <c r="WTW15" s="870"/>
      <c r="WTX15" s="870"/>
      <c r="WTY15" s="870"/>
      <c r="WTZ15" s="870"/>
      <c r="WUA15" s="870"/>
      <c r="WUB15" s="870"/>
      <c r="WUC15" s="870"/>
      <c r="WUD15" s="870"/>
      <c r="WUE15" s="870"/>
      <c r="WUF15" s="870"/>
      <c r="WUG15" s="870"/>
      <c r="WUH15" s="870"/>
      <c r="WUI15" s="870"/>
      <c r="WUJ15" s="870"/>
      <c r="WUK15" s="870"/>
      <c r="WUL15" s="870"/>
      <c r="WUM15" s="870"/>
      <c r="WUN15" s="870"/>
      <c r="WUO15" s="870"/>
      <c r="WUP15" s="870"/>
      <c r="WUQ15" s="870"/>
      <c r="WUR15" s="870"/>
      <c r="WUS15" s="870"/>
      <c r="WUT15" s="870"/>
      <c r="WUU15" s="870"/>
      <c r="WUV15" s="870"/>
      <c r="WUW15" s="870"/>
      <c r="WUX15" s="870"/>
      <c r="WUY15" s="870"/>
      <c r="WUZ15" s="870"/>
      <c r="WVA15" s="870"/>
      <c r="WVB15" s="870"/>
      <c r="WVC15" s="870"/>
      <c r="WVD15" s="870"/>
      <c r="WVE15" s="870"/>
      <c r="WVF15" s="870"/>
      <c r="WVG15" s="870"/>
      <c r="WVH15" s="870"/>
      <c r="WVI15" s="870"/>
      <c r="WVJ15" s="870"/>
      <c r="WVK15" s="870"/>
      <c r="WVL15" s="870"/>
      <c r="WVM15" s="870"/>
      <c r="WVN15" s="870"/>
      <c r="WVO15" s="870"/>
      <c r="WVP15" s="870"/>
      <c r="WVQ15" s="870"/>
      <c r="WVR15" s="870"/>
      <c r="WVS15" s="870"/>
      <c r="WVT15" s="870"/>
      <c r="WVU15" s="870"/>
      <c r="WVV15" s="870"/>
      <c r="WVW15" s="870"/>
      <c r="WVX15" s="870"/>
      <c r="WVY15" s="870"/>
      <c r="WVZ15" s="870"/>
      <c r="WWA15" s="870"/>
      <c r="WWB15" s="870"/>
      <c r="WWC15" s="870"/>
      <c r="WWD15" s="870"/>
      <c r="WWE15" s="870"/>
      <c r="WWF15" s="870"/>
      <c r="WWG15" s="870"/>
      <c r="WWH15" s="870"/>
      <c r="WWI15" s="870"/>
      <c r="WWJ15" s="870"/>
      <c r="WWK15" s="870"/>
      <c r="WWL15" s="870"/>
      <c r="WWM15" s="870"/>
      <c r="WWN15" s="870"/>
      <c r="WWO15" s="870"/>
      <c r="WWP15" s="870"/>
      <c r="WWQ15" s="870"/>
      <c r="WWR15" s="870"/>
      <c r="WWS15" s="870"/>
      <c r="WWT15" s="870"/>
      <c r="WWU15" s="870"/>
      <c r="WWV15" s="870"/>
      <c r="WWW15" s="870"/>
      <c r="WWX15" s="870"/>
      <c r="WWY15" s="870"/>
      <c r="WWZ15" s="870"/>
      <c r="WXA15" s="870"/>
      <c r="WXB15" s="870"/>
      <c r="WXC15" s="870"/>
      <c r="WXD15" s="870"/>
      <c r="WXE15" s="870"/>
      <c r="WXF15" s="870"/>
      <c r="WXG15" s="870"/>
      <c r="WXH15" s="870"/>
      <c r="WXI15" s="870"/>
      <c r="WXJ15" s="870"/>
      <c r="WXK15" s="870"/>
      <c r="WXL15" s="870"/>
      <c r="WXM15" s="870"/>
      <c r="WXN15" s="870"/>
      <c r="WXO15" s="870"/>
      <c r="WXP15" s="870"/>
      <c r="WXQ15" s="870"/>
      <c r="WXR15" s="870"/>
      <c r="WXS15" s="870"/>
      <c r="WXT15" s="870"/>
      <c r="WXU15" s="870"/>
      <c r="WXV15" s="870"/>
      <c r="WXW15" s="870"/>
      <c r="WXX15" s="870"/>
      <c r="WXY15" s="870"/>
      <c r="WXZ15" s="870"/>
      <c r="WYA15" s="870"/>
      <c r="WYB15" s="870"/>
      <c r="WYC15" s="870"/>
      <c r="WYD15" s="870"/>
      <c r="WYE15" s="870"/>
      <c r="WYF15" s="870"/>
      <c r="WYG15" s="870"/>
      <c r="WYH15" s="870"/>
      <c r="WYI15" s="870"/>
      <c r="WYJ15" s="870"/>
      <c r="WYK15" s="870"/>
      <c r="WYL15" s="870"/>
      <c r="WYM15" s="870"/>
      <c r="WYN15" s="870"/>
      <c r="WYO15" s="870"/>
      <c r="WYP15" s="870"/>
      <c r="WYQ15" s="870"/>
      <c r="WYR15" s="870"/>
      <c r="WYS15" s="870"/>
      <c r="WYT15" s="870"/>
      <c r="WYU15" s="870"/>
      <c r="WYV15" s="870"/>
      <c r="WYW15" s="870"/>
      <c r="WYX15" s="870"/>
      <c r="WYY15" s="870"/>
      <c r="WYZ15" s="870"/>
      <c r="WZA15" s="870"/>
      <c r="WZB15" s="870"/>
      <c r="WZC15" s="870"/>
      <c r="WZD15" s="870"/>
      <c r="WZE15" s="870"/>
      <c r="WZF15" s="870"/>
      <c r="WZG15" s="870"/>
      <c r="WZH15" s="870"/>
      <c r="WZI15" s="870"/>
      <c r="WZJ15" s="870"/>
      <c r="WZK15" s="870"/>
      <c r="WZL15" s="870"/>
      <c r="WZM15" s="870"/>
      <c r="WZN15" s="870"/>
      <c r="WZO15" s="870"/>
      <c r="WZP15" s="870"/>
      <c r="WZQ15" s="870"/>
      <c r="WZR15" s="870"/>
      <c r="WZS15" s="870"/>
      <c r="WZT15" s="870"/>
      <c r="WZU15" s="870"/>
      <c r="WZV15" s="870"/>
      <c r="WZW15" s="870"/>
      <c r="WZX15" s="870"/>
      <c r="WZY15" s="870"/>
      <c r="WZZ15" s="870"/>
      <c r="XAA15" s="870"/>
      <c r="XAB15" s="870"/>
      <c r="XAC15" s="870"/>
      <c r="XAD15" s="870"/>
      <c r="XAE15" s="870"/>
      <c r="XAF15" s="870"/>
      <c r="XAG15" s="870"/>
      <c r="XAH15" s="870"/>
      <c r="XAI15" s="870"/>
      <c r="XAJ15" s="870"/>
      <c r="XAK15" s="870"/>
      <c r="XAL15" s="870"/>
      <c r="XAM15" s="870"/>
      <c r="XAN15" s="870"/>
      <c r="XAO15" s="870"/>
      <c r="XAP15" s="870"/>
      <c r="XAQ15" s="870"/>
      <c r="XAR15" s="870"/>
      <c r="XAS15" s="870"/>
      <c r="XAT15" s="870"/>
      <c r="XAU15" s="870"/>
      <c r="XAV15" s="870"/>
      <c r="XAW15" s="870"/>
      <c r="XAX15" s="870"/>
      <c r="XAY15" s="870"/>
      <c r="XAZ15" s="870"/>
      <c r="XBA15" s="870"/>
      <c r="XBB15" s="870"/>
      <c r="XBC15" s="870"/>
      <c r="XBD15" s="870"/>
      <c r="XBE15" s="870"/>
      <c r="XBF15" s="870"/>
      <c r="XBG15" s="870"/>
      <c r="XBH15" s="870"/>
      <c r="XBI15" s="870"/>
      <c r="XBJ15" s="870"/>
      <c r="XBK15" s="870"/>
      <c r="XBL15" s="870"/>
      <c r="XBM15" s="870"/>
      <c r="XBN15" s="870"/>
      <c r="XBO15" s="870"/>
      <c r="XBP15" s="870"/>
      <c r="XBQ15" s="870"/>
      <c r="XBR15" s="870"/>
      <c r="XBS15" s="870"/>
      <c r="XBT15" s="870"/>
      <c r="XBU15" s="870"/>
      <c r="XBV15" s="870"/>
      <c r="XBW15" s="870"/>
      <c r="XBX15" s="870"/>
      <c r="XBY15" s="870"/>
      <c r="XBZ15" s="870"/>
      <c r="XCA15" s="870"/>
      <c r="XCB15" s="870"/>
      <c r="XCC15" s="870"/>
      <c r="XCD15" s="870"/>
      <c r="XCE15" s="870"/>
      <c r="XCF15" s="870"/>
      <c r="XCG15" s="870"/>
      <c r="XCH15" s="870"/>
      <c r="XCI15" s="870"/>
      <c r="XCJ15" s="870"/>
      <c r="XCK15" s="870"/>
      <c r="XCL15" s="870"/>
      <c r="XCM15" s="870"/>
      <c r="XCN15" s="870"/>
      <c r="XCO15" s="870"/>
      <c r="XCP15" s="870"/>
      <c r="XCQ15" s="870"/>
      <c r="XCR15" s="870"/>
      <c r="XCS15" s="870"/>
      <c r="XCT15" s="870"/>
      <c r="XCU15" s="870"/>
      <c r="XCV15" s="870"/>
      <c r="XCW15" s="870"/>
      <c r="XCX15" s="870"/>
      <c r="XCY15" s="870"/>
      <c r="XCZ15" s="870"/>
      <c r="XDA15" s="870"/>
      <c r="XDB15" s="870"/>
      <c r="XDC15" s="870"/>
      <c r="XDD15" s="870"/>
      <c r="XDE15" s="870"/>
      <c r="XDF15" s="870"/>
      <c r="XDG15" s="870"/>
      <c r="XDH15" s="870"/>
      <c r="XDI15" s="870"/>
      <c r="XDJ15" s="870"/>
      <c r="XDK15" s="870"/>
      <c r="XDL15" s="870"/>
      <c r="XDM15" s="870"/>
      <c r="XDN15" s="870"/>
      <c r="XDO15" s="870"/>
      <c r="XDP15" s="870"/>
      <c r="XDQ15" s="870"/>
      <c r="XDR15" s="870"/>
      <c r="XDS15" s="870"/>
      <c r="XDT15" s="870"/>
      <c r="XDU15" s="870"/>
      <c r="XDV15" s="870"/>
      <c r="XDW15" s="870"/>
      <c r="XDX15" s="870"/>
      <c r="XDY15" s="870"/>
      <c r="XDZ15" s="870"/>
      <c r="XEA15" s="870"/>
      <c r="XEB15" s="870"/>
      <c r="XEC15" s="870"/>
      <c r="XED15" s="870"/>
      <c r="XEE15" s="870"/>
      <c r="XEF15" s="870"/>
      <c r="XEG15" s="870"/>
      <c r="XEH15" s="870"/>
      <c r="XEI15" s="870"/>
      <c r="XEJ15" s="870"/>
      <c r="XEK15" s="870"/>
      <c r="XEL15" s="870"/>
      <c r="XEM15" s="870"/>
      <c r="XEN15" s="870"/>
      <c r="XEO15" s="870"/>
      <c r="XEP15" s="870"/>
      <c r="XEQ15" s="870"/>
      <c r="XER15" s="870"/>
      <c r="XES15" s="870"/>
      <c r="XET15" s="870"/>
      <c r="XEU15" s="870"/>
      <c r="XEV15" s="870"/>
      <c r="XEW15" s="870"/>
      <c r="XEX15" s="870"/>
      <c r="XEY15" s="870"/>
      <c r="XEZ15" s="870"/>
      <c r="XFA15" s="870"/>
      <c r="XFB15" s="870"/>
      <c r="XFC15" s="870"/>
    </row>
    <row r="16" spans="2:16383" ht="15" customHeight="1">
      <c r="B16" s="26" t="s">
        <v>377</v>
      </c>
      <c r="C16" s="26"/>
      <c r="D16" s="26"/>
      <c r="E16" s="26"/>
      <c r="F16" s="870"/>
      <c r="G16" s="870"/>
      <c r="H16" s="870"/>
      <c r="I16" s="870"/>
      <c r="J16" s="870"/>
      <c r="K16" s="870"/>
      <c r="L16" s="870"/>
      <c r="M16" s="870"/>
      <c r="N16" s="870"/>
      <c r="O16" s="870"/>
      <c r="P16" s="870"/>
      <c r="Q16" s="870"/>
      <c r="R16" s="870"/>
      <c r="S16" s="870"/>
      <c r="T16" s="870"/>
      <c r="U16" s="870"/>
      <c r="V16" s="870"/>
      <c r="W16" s="870"/>
      <c r="X16" s="870"/>
      <c r="Y16" s="870"/>
      <c r="Z16" s="870"/>
      <c r="AA16" s="870"/>
      <c r="AB16" s="870"/>
      <c r="AC16" s="870"/>
      <c r="AD16" s="870"/>
      <c r="AE16" s="870"/>
      <c r="AF16" s="870"/>
      <c r="AG16" s="870"/>
      <c r="AH16" s="870"/>
      <c r="AI16" s="870"/>
      <c r="AJ16" s="870"/>
      <c r="AK16" s="870"/>
      <c r="AL16" s="870"/>
      <c r="AM16" s="870"/>
      <c r="AN16" s="870"/>
      <c r="AO16" s="870"/>
      <c r="AP16" s="870"/>
      <c r="AQ16" s="870"/>
      <c r="AR16" s="870"/>
      <c r="AS16" s="870"/>
      <c r="AT16" s="870"/>
      <c r="AU16" s="870"/>
      <c r="AV16" s="870"/>
      <c r="AW16" s="870"/>
      <c r="AX16" s="870"/>
      <c r="AY16" s="870"/>
      <c r="AZ16" s="870"/>
      <c r="BA16" s="870"/>
      <c r="BB16" s="870"/>
      <c r="BC16" s="870"/>
      <c r="BD16" s="870"/>
      <c r="BE16" s="870"/>
      <c r="BF16" s="870"/>
      <c r="BG16" s="870"/>
      <c r="BH16" s="870"/>
      <c r="BI16" s="870"/>
      <c r="BJ16" s="870"/>
      <c r="BK16" s="870"/>
      <c r="BL16" s="870"/>
      <c r="BM16" s="870"/>
      <c r="BN16" s="870"/>
      <c r="BO16" s="870"/>
      <c r="BP16" s="870"/>
      <c r="BQ16" s="870"/>
      <c r="BR16" s="870"/>
      <c r="BS16" s="870"/>
      <c r="BT16" s="870"/>
      <c r="BU16" s="870"/>
      <c r="BV16" s="870"/>
      <c r="BW16" s="870"/>
      <c r="BX16" s="870"/>
      <c r="BY16" s="870"/>
      <c r="BZ16" s="870"/>
      <c r="CA16" s="870"/>
      <c r="CB16" s="870"/>
      <c r="CC16" s="870"/>
      <c r="CD16" s="870"/>
      <c r="CE16" s="870"/>
      <c r="CF16" s="870"/>
      <c r="CG16" s="870"/>
      <c r="CH16" s="870"/>
      <c r="CI16" s="870"/>
      <c r="CJ16" s="870"/>
      <c r="CK16" s="870"/>
      <c r="CL16" s="870"/>
      <c r="CM16" s="870"/>
      <c r="CN16" s="870"/>
      <c r="CO16" s="870"/>
      <c r="CP16" s="870"/>
      <c r="CQ16" s="870"/>
      <c r="CR16" s="870"/>
      <c r="CS16" s="870"/>
      <c r="CT16" s="870"/>
      <c r="CU16" s="870"/>
      <c r="CV16" s="870"/>
      <c r="CW16" s="870"/>
      <c r="CX16" s="870"/>
      <c r="CY16" s="870"/>
      <c r="CZ16" s="870"/>
      <c r="DA16" s="870"/>
      <c r="DB16" s="870"/>
      <c r="DC16" s="870"/>
      <c r="DD16" s="870"/>
      <c r="DE16" s="870"/>
      <c r="DF16" s="870"/>
      <c r="DG16" s="870"/>
      <c r="DH16" s="870"/>
      <c r="DI16" s="870"/>
      <c r="DJ16" s="870"/>
      <c r="DK16" s="870"/>
      <c r="DL16" s="870"/>
      <c r="DM16" s="870"/>
      <c r="DN16" s="870"/>
      <c r="DO16" s="870"/>
      <c r="DP16" s="870"/>
      <c r="DQ16" s="870"/>
      <c r="DR16" s="870"/>
      <c r="DS16" s="870"/>
      <c r="DT16" s="870"/>
      <c r="DU16" s="870"/>
      <c r="DV16" s="870"/>
      <c r="DW16" s="870"/>
      <c r="DX16" s="870"/>
      <c r="DY16" s="870"/>
      <c r="DZ16" s="870"/>
      <c r="EA16" s="870"/>
      <c r="EB16" s="870"/>
      <c r="EC16" s="870"/>
      <c r="ED16" s="870"/>
      <c r="EE16" s="870"/>
      <c r="EF16" s="870"/>
      <c r="EG16" s="870"/>
      <c r="EH16" s="870"/>
      <c r="EI16" s="870"/>
      <c r="EJ16" s="870"/>
      <c r="EK16" s="870"/>
      <c r="EL16" s="870"/>
      <c r="EM16" s="870"/>
      <c r="EN16" s="870"/>
      <c r="EO16" s="870"/>
      <c r="EP16" s="870"/>
      <c r="EQ16" s="870"/>
      <c r="ER16" s="870"/>
      <c r="ES16" s="870"/>
      <c r="ET16" s="870"/>
      <c r="EU16" s="870"/>
      <c r="EV16" s="870"/>
      <c r="EW16" s="870"/>
      <c r="EX16" s="870"/>
      <c r="EY16" s="870"/>
      <c r="EZ16" s="870"/>
      <c r="FA16" s="870"/>
      <c r="FB16" s="870"/>
      <c r="FC16" s="870"/>
      <c r="FD16" s="870"/>
      <c r="FE16" s="870"/>
      <c r="FF16" s="870"/>
      <c r="FG16" s="870"/>
      <c r="FH16" s="870"/>
      <c r="FI16" s="870"/>
      <c r="FJ16" s="870"/>
      <c r="FK16" s="870"/>
      <c r="FL16" s="870"/>
      <c r="FM16" s="870"/>
      <c r="FN16" s="870"/>
      <c r="FO16" s="870"/>
      <c r="FP16" s="870"/>
      <c r="FQ16" s="870"/>
      <c r="FR16" s="870"/>
      <c r="FS16" s="870"/>
      <c r="FT16" s="870"/>
      <c r="FU16" s="870"/>
      <c r="FV16" s="870"/>
      <c r="FW16" s="870"/>
      <c r="FX16" s="870"/>
      <c r="FY16" s="870"/>
      <c r="FZ16" s="870"/>
      <c r="GA16" s="870"/>
      <c r="GB16" s="870"/>
      <c r="GC16" s="870"/>
      <c r="GD16" s="870"/>
      <c r="GE16" s="870"/>
      <c r="GF16" s="870"/>
      <c r="GG16" s="870"/>
      <c r="GH16" s="870"/>
      <c r="GI16" s="870"/>
      <c r="GJ16" s="870"/>
      <c r="GK16" s="870"/>
      <c r="GL16" s="870"/>
      <c r="GM16" s="870"/>
      <c r="GN16" s="870"/>
      <c r="GO16" s="870"/>
      <c r="GP16" s="870"/>
      <c r="GQ16" s="870"/>
      <c r="GR16" s="870"/>
      <c r="GS16" s="870"/>
      <c r="GT16" s="870"/>
      <c r="GU16" s="870"/>
      <c r="GV16" s="870"/>
      <c r="GW16" s="870"/>
      <c r="GX16" s="870"/>
      <c r="GY16" s="870"/>
      <c r="GZ16" s="870"/>
      <c r="HA16" s="870"/>
      <c r="HB16" s="870"/>
      <c r="HC16" s="870"/>
      <c r="HD16" s="870"/>
      <c r="HE16" s="870"/>
      <c r="HF16" s="870"/>
      <c r="HG16" s="870"/>
      <c r="HH16" s="870"/>
      <c r="HI16" s="870"/>
      <c r="HJ16" s="870"/>
      <c r="HK16" s="870"/>
      <c r="HL16" s="870"/>
      <c r="HM16" s="870"/>
      <c r="HN16" s="870"/>
      <c r="HO16" s="870"/>
      <c r="HP16" s="870"/>
      <c r="HQ16" s="870"/>
      <c r="HR16" s="870"/>
      <c r="HS16" s="870"/>
      <c r="HT16" s="870"/>
      <c r="HU16" s="870"/>
      <c r="HV16" s="870"/>
      <c r="HW16" s="870"/>
      <c r="HX16" s="870"/>
      <c r="HY16" s="870"/>
      <c r="HZ16" s="870"/>
      <c r="IA16" s="870"/>
      <c r="IB16" s="870"/>
      <c r="IC16" s="870"/>
      <c r="ID16" s="870"/>
      <c r="IE16" s="870"/>
      <c r="IF16" s="870"/>
      <c r="IG16" s="870"/>
      <c r="IH16" s="870"/>
      <c r="II16" s="870"/>
      <c r="IJ16" s="870"/>
      <c r="IK16" s="870"/>
      <c r="IL16" s="870"/>
      <c r="IM16" s="870"/>
      <c r="IN16" s="870"/>
      <c r="IO16" s="870"/>
      <c r="IP16" s="870"/>
      <c r="IQ16" s="870"/>
      <c r="IR16" s="870"/>
      <c r="IS16" s="870"/>
      <c r="IT16" s="870"/>
      <c r="IU16" s="870"/>
      <c r="IV16" s="870"/>
      <c r="IW16" s="870"/>
      <c r="IX16" s="870"/>
      <c r="IY16" s="870"/>
      <c r="IZ16" s="870"/>
      <c r="JA16" s="870"/>
      <c r="JB16" s="870"/>
      <c r="JC16" s="870"/>
      <c r="JD16" s="870"/>
      <c r="JE16" s="870"/>
      <c r="JF16" s="870"/>
      <c r="JG16" s="870"/>
      <c r="JH16" s="870"/>
      <c r="JI16" s="870"/>
      <c r="JJ16" s="870"/>
      <c r="JK16" s="870"/>
      <c r="JL16" s="870"/>
      <c r="JM16" s="870"/>
      <c r="JN16" s="870"/>
      <c r="JO16" s="870"/>
      <c r="JP16" s="870"/>
      <c r="JQ16" s="870"/>
      <c r="JR16" s="870"/>
      <c r="JS16" s="870"/>
      <c r="JT16" s="870"/>
      <c r="JU16" s="870"/>
      <c r="JV16" s="870"/>
      <c r="JW16" s="870"/>
      <c r="JX16" s="870"/>
      <c r="JY16" s="870"/>
      <c r="JZ16" s="870"/>
      <c r="KA16" s="870"/>
      <c r="KB16" s="870"/>
      <c r="KC16" s="870"/>
      <c r="KD16" s="870"/>
      <c r="KE16" s="870"/>
      <c r="KF16" s="870"/>
      <c r="KG16" s="870"/>
      <c r="KH16" s="870"/>
      <c r="KI16" s="870"/>
      <c r="KJ16" s="870"/>
      <c r="KK16" s="870"/>
      <c r="KL16" s="870"/>
      <c r="KM16" s="870"/>
      <c r="KN16" s="870"/>
      <c r="KO16" s="870"/>
      <c r="KP16" s="870"/>
      <c r="KQ16" s="870"/>
      <c r="KR16" s="870"/>
      <c r="KS16" s="870"/>
      <c r="KT16" s="870"/>
      <c r="KU16" s="870"/>
      <c r="KV16" s="870"/>
      <c r="KW16" s="870"/>
      <c r="KX16" s="870"/>
      <c r="KY16" s="870"/>
      <c r="KZ16" s="870"/>
      <c r="LA16" s="870"/>
      <c r="LB16" s="870"/>
      <c r="LC16" s="870"/>
      <c r="LD16" s="870"/>
      <c r="LE16" s="870"/>
      <c r="LF16" s="870"/>
      <c r="LG16" s="870"/>
      <c r="LH16" s="870"/>
      <c r="LI16" s="870"/>
      <c r="LJ16" s="870"/>
      <c r="LK16" s="870"/>
      <c r="LL16" s="870"/>
      <c r="LM16" s="870"/>
      <c r="LN16" s="870"/>
      <c r="LO16" s="870"/>
      <c r="LP16" s="870"/>
      <c r="LQ16" s="870"/>
      <c r="LR16" s="870"/>
      <c r="LS16" s="870"/>
      <c r="LT16" s="870"/>
      <c r="LU16" s="870"/>
      <c r="LV16" s="870"/>
      <c r="LW16" s="870"/>
      <c r="LX16" s="870"/>
      <c r="LY16" s="870"/>
      <c r="LZ16" s="870"/>
      <c r="MA16" s="870"/>
      <c r="MB16" s="870"/>
      <c r="MC16" s="870"/>
      <c r="MD16" s="870"/>
      <c r="ME16" s="870"/>
      <c r="MF16" s="870"/>
      <c r="MG16" s="870"/>
      <c r="MH16" s="870"/>
      <c r="MI16" s="870"/>
      <c r="MJ16" s="870"/>
      <c r="MK16" s="870"/>
      <c r="ML16" s="870"/>
      <c r="MM16" s="870"/>
      <c r="MN16" s="870"/>
      <c r="MO16" s="870"/>
      <c r="MP16" s="870"/>
      <c r="MQ16" s="870"/>
      <c r="MR16" s="870"/>
      <c r="MS16" s="870"/>
      <c r="MT16" s="870"/>
      <c r="MU16" s="870"/>
      <c r="MV16" s="870"/>
      <c r="MW16" s="870"/>
      <c r="MX16" s="870"/>
      <c r="MY16" s="870"/>
      <c r="MZ16" s="870"/>
      <c r="NA16" s="870"/>
      <c r="NB16" s="870"/>
      <c r="NC16" s="870"/>
      <c r="ND16" s="870"/>
      <c r="NE16" s="870"/>
      <c r="NF16" s="870"/>
      <c r="NG16" s="870"/>
      <c r="NH16" s="870"/>
      <c r="NI16" s="870"/>
      <c r="NJ16" s="870"/>
      <c r="NK16" s="870"/>
      <c r="NL16" s="870"/>
      <c r="NM16" s="870"/>
      <c r="NN16" s="870"/>
      <c r="NO16" s="870"/>
      <c r="NP16" s="870"/>
      <c r="NQ16" s="870"/>
      <c r="NR16" s="870"/>
      <c r="NS16" s="870"/>
      <c r="NT16" s="870"/>
      <c r="NU16" s="870"/>
      <c r="NV16" s="870"/>
      <c r="NW16" s="870"/>
      <c r="NX16" s="870"/>
      <c r="NY16" s="870"/>
      <c r="NZ16" s="870"/>
      <c r="OA16" s="870"/>
      <c r="OB16" s="870"/>
      <c r="OC16" s="870"/>
      <c r="OD16" s="870"/>
      <c r="OE16" s="870"/>
      <c r="OF16" s="870"/>
      <c r="OG16" s="870"/>
      <c r="OH16" s="870"/>
      <c r="OI16" s="870"/>
      <c r="OJ16" s="870"/>
      <c r="OK16" s="870"/>
      <c r="OL16" s="870"/>
      <c r="OM16" s="870"/>
      <c r="ON16" s="870"/>
      <c r="OO16" s="870"/>
      <c r="OP16" s="870"/>
      <c r="OQ16" s="870"/>
      <c r="OR16" s="870"/>
      <c r="OS16" s="870"/>
      <c r="OT16" s="870"/>
      <c r="OU16" s="870"/>
      <c r="OV16" s="870"/>
      <c r="OW16" s="870"/>
      <c r="OX16" s="870"/>
      <c r="OY16" s="870"/>
      <c r="OZ16" s="870"/>
      <c r="PA16" s="870"/>
      <c r="PB16" s="870"/>
      <c r="PC16" s="870"/>
      <c r="PD16" s="870"/>
      <c r="PE16" s="870"/>
      <c r="PF16" s="870"/>
      <c r="PG16" s="870"/>
      <c r="PH16" s="870"/>
      <c r="PI16" s="870"/>
      <c r="PJ16" s="870"/>
      <c r="PK16" s="870"/>
      <c r="PL16" s="870"/>
      <c r="PM16" s="870"/>
      <c r="PN16" s="870"/>
      <c r="PO16" s="870"/>
      <c r="PP16" s="870"/>
      <c r="PQ16" s="870"/>
      <c r="PR16" s="870"/>
      <c r="PS16" s="870"/>
      <c r="PT16" s="870"/>
      <c r="PU16" s="870"/>
      <c r="PV16" s="870"/>
      <c r="PW16" s="870"/>
      <c r="PX16" s="870"/>
      <c r="PY16" s="870"/>
      <c r="PZ16" s="870"/>
      <c r="QA16" s="870"/>
      <c r="QB16" s="870"/>
      <c r="QC16" s="870"/>
      <c r="QD16" s="870"/>
      <c r="QE16" s="870"/>
      <c r="QF16" s="870"/>
      <c r="QG16" s="870"/>
      <c r="QH16" s="870"/>
      <c r="QI16" s="870"/>
      <c r="QJ16" s="870"/>
      <c r="QK16" s="870"/>
      <c r="QL16" s="870"/>
      <c r="QM16" s="870"/>
      <c r="QN16" s="870"/>
      <c r="QO16" s="870"/>
      <c r="QP16" s="870"/>
      <c r="QQ16" s="870"/>
      <c r="QR16" s="870"/>
      <c r="QS16" s="870"/>
      <c r="QT16" s="870"/>
      <c r="QU16" s="870"/>
      <c r="QV16" s="870"/>
      <c r="QW16" s="870"/>
      <c r="QX16" s="870"/>
      <c r="QY16" s="870"/>
      <c r="QZ16" s="870"/>
      <c r="RA16" s="870"/>
      <c r="RB16" s="870"/>
      <c r="RC16" s="870"/>
      <c r="RD16" s="870"/>
      <c r="RE16" s="870"/>
      <c r="RF16" s="870"/>
      <c r="RG16" s="870"/>
      <c r="RH16" s="870"/>
      <c r="RI16" s="870"/>
      <c r="RJ16" s="870"/>
      <c r="RK16" s="870"/>
      <c r="RL16" s="870"/>
      <c r="RM16" s="870"/>
      <c r="RN16" s="870"/>
      <c r="RO16" s="870"/>
      <c r="RP16" s="870"/>
      <c r="RQ16" s="870"/>
      <c r="RR16" s="870"/>
      <c r="RS16" s="870"/>
      <c r="RT16" s="870"/>
      <c r="RU16" s="870"/>
      <c r="RV16" s="870"/>
      <c r="RW16" s="870"/>
      <c r="RX16" s="870"/>
      <c r="RY16" s="870"/>
      <c r="RZ16" s="870"/>
      <c r="SA16" s="870"/>
      <c r="SB16" s="870"/>
      <c r="SC16" s="870"/>
      <c r="SD16" s="870"/>
      <c r="SE16" s="870"/>
      <c r="SF16" s="870"/>
      <c r="SG16" s="870"/>
      <c r="SH16" s="870"/>
      <c r="SI16" s="870"/>
      <c r="SJ16" s="870"/>
      <c r="SK16" s="870"/>
      <c r="SL16" s="870"/>
      <c r="SM16" s="870"/>
      <c r="SN16" s="870"/>
      <c r="SO16" s="870"/>
      <c r="SP16" s="870"/>
      <c r="SQ16" s="870"/>
      <c r="SR16" s="870"/>
      <c r="SS16" s="870"/>
      <c r="ST16" s="870"/>
      <c r="SU16" s="870"/>
      <c r="SV16" s="870"/>
      <c r="SW16" s="870"/>
      <c r="SX16" s="870"/>
      <c r="SY16" s="870"/>
      <c r="SZ16" s="870"/>
      <c r="TA16" s="870"/>
      <c r="TB16" s="870"/>
      <c r="TC16" s="870"/>
      <c r="TD16" s="870"/>
      <c r="TE16" s="870"/>
      <c r="TF16" s="870"/>
      <c r="TG16" s="870"/>
      <c r="TH16" s="870"/>
      <c r="TI16" s="870"/>
      <c r="TJ16" s="870"/>
      <c r="TK16" s="870"/>
      <c r="TL16" s="870"/>
      <c r="TM16" s="870"/>
      <c r="TN16" s="870"/>
      <c r="TO16" s="870"/>
      <c r="TP16" s="870"/>
      <c r="TQ16" s="870"/>
      <c r="TR16" s="870"/>
      <c r="TS16" s="870"/>
      <c r="TT16" s="870"/>
      <c r="TU16" s="870"/>
      <c r="TV16" s="870"/>
      <c r="TW16" s="870"/>
      <c r="TX16" s="870"/>
      <c r="TY16" s="870"/>
      <c r="TZ16" s="870"/>
      <c r="UA16" s="870"/>
      <c r="UB16" s="870"/>
      <c r="UC16" s="870"/>
      <c r="UD16" s="870"/>
      <c r="UE16" s="870"/>
      <c r="UF16" s="870"/>
      <c r="UG16" s="870"/>
      <c r="UH16" s="870"/>
      <c r="UI16" s="870"/>
      <c r="UJ16" s="870"/>
      <c r="UK16" s="870"/>
      <c r="UL16" s="870"/>
      <c r="UM16" s="870"/>
      <c r="UN16" s="870"/>
      <c r="UO16" s="870"/>
      <c r="UP16" s="870"/>
      <c r="UQ16" s="870"/>
      <c r="UR16" s="870"/>
      <c r="US16" s="870"/>
      <c r="UT16" s="870"/>
      <c r="UU16" s="870"/>
      <c r="UV16" s="870"/>
      <c r="UW16" s="870"/>
      <c r="UX16" s="870"/>
      <c r="UY16" s="870"/>
      <c r="UZ16" s="870"/>
      <c r="VA16" s="870"/>
      <c r="VB16" s="870"/>
      <c r="VC16" s="870"/>
      <c r="VD16" s="870"/>
      <c r="VE16" s="870"/>
      <c r="VF16" s="870"/>
      <c r="VG16" s="870"/>
      <c r="VH16" s="870"/>
      <c r="VI16" s="870"/>
      <c r="VJ16" s="870"/>
      <c r="VK16" s="870"/>
      <c r="VL16" s="870"/>
      <c r="VM16" s="870"/>
      <c r="VN16" s="870"/>
      <c r="VO16" s="870"/>
      <c r="VP16" s="870"/>
      <c r="VQ16" s="870"/>
      <c r="VR16" s="870"/>
      <c r="VS16" s="870"/>
      <c r="VT16" s="870"/>
      <c r="VU16" s="870"/>
      <c r="VV16" s="870"/>
      <c r="VW16" s="870"/>
      <c r="VX16" s="870"/>
      <c r="VY16" s="870"/>
      <c r="VZ16" s="870"/>
      <c r="WA16" s="870"/>
      <c r="WB16" s="870"/>
      <c r="WC16" s="870"/>
      <c r="WD16" s="870"/>
      <c r="WE16" s="870"/>
      <c r="WF16" s="870"/>
      <c r="WG16" s="870"/>
      <c r="WH16" s="870"/>
      <c r="WI16" s="870"/>
      <c r="WJ16" s="870"/>
      <c r="WK16" s="870"/>
      <c r="WL16" s="870"/>
      <c r="WM16" s="870"/>
      <c r="WN16" s="870"/>
      <c r="WO16" s="870"/>
      <c r="WP16" s="870"/>
      <c r="WQ16" s="870"/>
      <c r="WR16" s="870"/>
      <c r="WS16" s="870"/>
      <c r="WT16" s="870"/>
      <c r="WU16" s="870"/>
      <c r="WV16" s="870"/>
      <c r="WW16" s="870"/>
      <c r="WX16" s="870"/>
      <c r="WY16" s="870"/>
      <c r="WZ16" s="870"/>
      <c r="XA16" s="870"/>
      <c r="XB16" s="870"/>
      <c r="XC16" s="870"/>
      <c r="XD16" s="870"/>
      <c r="XE16" s="870"/>
      <c r="XF16" s="870"/>
      <c r="XG16" s="870"/>
      <c r="XH16" s="870"/>
      <c r="XI16" s="870"/>
      <c r="XJ16" s="870"/>
      <c r="XK16" s="870"/>
      <c r="XL16" s="870"/>
      <c r="XM16" s="870"/>
      <c r="XN16" s="870"/>
      <c r="XO16" s="870"/>
      <c r="XP16" s="870"/>
      <c r="XQ16" s="870"/>
      <c r="XR16" s="870"/>
      <c r="XS16" s="870"/>
      <c r="XT16" s="870"/>
      <c r="XU16" s="870"/>
      <c r="XV16" s="870"/>
      <c r="XW16" s="870"/>
      <c r="XX16" s="870"/>
      <c r="XY16" s="870"/>
      <c r="XZ16" s="870"/>
      <c r="YA16" s="870"/>
      <c r="YB16" s="870"/>
      <c r="YC16" s="870"/>
      <c r="YD16" s="870"/>
      <c r="YE16" s="870"/>
      <c r="YF16" s="870"/>
      <c r="YG16" s="870"/>
      <c r="YH16" s="870"/>
      <c r="YI16" s="870"/>
      <c r="YJ16" s="870"/>
      <c r="YK16" s="870"/>
      <c r="YL16" s="870"/>
      <c r="YM16" s="870"/>
      <c r="YN16" s="870"/>
      <c r="YO16" s="870"/>
      <c r="YP16" s="870"/>
      <c r="YQ16" s="870"/>
      <c r="YR16" s="870"/>
      <c r="YS16" s="870"/>
      <c r="YT16" s="870"/>
      <c r="YU16" s="870"/>
      <c r="YV16" s="870"/>
      <c r="YW16" s="870"/>
      <c r="YX16" s="870"/>
      <c r="YY16" s="870"/>
      <c r="YZ16" s="870"/>
      <c r="ZA16" s="870"/>
      <c r="ZB16" s="870"/>
      <c r="ZC16" s="870"/>
      <c r="ZD16" s="870"/>
      <c r="ZE16" s="870"/>
      <c r="ZF16" s="870"/>
      <c r="ZG16" s="870"/>
      <c r="ZH16" s="870"/>
      <c r="ZI16" s="870"/>
      <c r="ZJ16" s="870"/>
      <c r="ZK16" s="870"/>
      <c r="ZL16" s="870"/>
      <c r="ZM16" s="870"/>
      <c r="ZN16" s="870"/>
      <c r="ZO16" s="870"/>
      <c r="ZP16" s="870"/>
      <c r="ZQ16" s="870"/>
      <c r="ZR16" s="870"/>
      <c r="ZS16" s="870"/>
      <c r="ZT16" s="870"/>
      <c r="ZU16" s="870"/>
      <c r="ZV16" s="870"/>
      <c r="ZW16" s="870"/>
      <c r="ZX16" s="870"/>
      <c r="ZY16" s="870"/>
      <c r="ZZ16" s="870"/>
      <c r="AAA16" s="870"/>
      <c r="AAB16" s="870"/>
      <c r="AAC16" s="870"/>
      <c r="AAD16" s="870"/>
      <c r="AAE16" s="870"/>
      <c r="AAF16" s="870"/>
      <c r="AAG16" s="870"/>
      <c r="AAH16" s="870"/>
      <c r="AAI16" s="870"/>
      <c r="AAJ16" s="870"/>
      <c r="AAK16" s="870"/>
      <c r="AAL16" s="870"/>
      <c r="AAM16" s="870"/>
      <c r="AAN16" s="870"/>
      <c r="AAO16" s="870"/>
      <c r="AAP16" s="870"/>
      <c r="AAQ16" s="870"/>
      <c r="AAR16" s="870"/>
      <c r="AAS16" s="870"/>
      <c r="AAT16" s="870"/>
      <c r="AAU16" s="870"/>
      <c r="AAV16" s="870"/>
      <c r="AAW16" s="870"/>
      <c r="AAX16" s="870"/>
      <c r="AAY16" s="870"/>
      <c r="AAZ16" s="870"/>
      <c r="ABA16" s="870"/>
      <c r="ABB16" s="870"/>
      <c r="ABC16" s="870"/>
      <c r="ABD16" s="870"/>
      <c r="ABE16" s="870"/>
      <c r="ABF16" s="870"/>
      <c r="ABG16" s="870"/>
      <c r="ABH16" s="870"/>
      <c r="ABI16" s="870"/>
      <c r="ABJ16" s="870"/>
      <c r="ABK16" s="870"/>
      <c r="ABL16" s="870"/>
      <c r="ABM16" s="870"/>
      <c r="ABN16" s="870"/>
      <c r="ABO16" s="870"/>
      <c r="ABP16" s="870"/>
      <c r="ABQ16" s="870"/>
      <c r="ABR16" s="870"/>
      <c r="ABS16" s="870"/>
      <c r="ABT16" s="870"/>
      <c r="ABU16" s="870"/>
      <c r="ABV16" s="870"/>
      <c r="ABW16" s="870"/>
      <c r="ABX16" s="870"/>
      <c r="ABY16" s="870"/>
      <c r="ABZ16" s="870"/>
      <c r="ACA16" s="870"/>
      <c r="ACB16" s="870"/>
      <c r="ACC16" s="870"/>
      <c r="ACD16" s="870"/>
      <c r="ACE16" s="870"/>
      <c r="ACF16" s="870"/>
      <c r="ACG16" s="870"/>
      <c r="ACH16" s="870"/>
      <c r="ACI16" s="870"/>
      <c r="ACJ16" s="870"/>
      <c r="ACK16" s="870"/>
      <c r="ACL16" s="870"/>
      <c r="ACM16" s="870"/>
      <c r="ACN16" s="870"/>
      <c r="ACO16" s="870"/>
      <c r="ACP16" s="870"/>
      <c r="ACQ16" s="870"/>
      <c r="ACR16" s="870"/>
      <c r="ACS16" s="870"/>
      <c r="ACT16" s="870"/>
      <c r="ACU16" s="870"/>
      <c r="ACV16" s="870"/>
      <c r="ACW16" s="870"/>
      <c r="ACX16" s="870"/>
      <c r="ACY16" s="870"/>
      <c r="ACZ16" s="870"/>
      <c r="ADA16" s="870"/>
      <c r="ADB16" s="870"/>
      <c r="ADC16" s="870"/>
      <c r="ADD16" s="870"/>
      <c r="ADE16" s="870"/>
      <c r="ADF16" s="870"/>
      <c r="ADG16" s="870"/>
      <c r="ADH16" s="870"/>
      <c r="ADI16" s="870"/>
      <c r="ADJ16" s="870"/>
      <c r="ADK16" s="870"/>
      <c r="ADL16" s="870"/>
      <c r="ADM16" s="870"/>
      <c r="ADN16" s="870"/>
      <c r="ADO16" s="870"/>
      <c r="ADP16" s="870"/>
      <c r="ADQ16" s="870"/>
      <c r="ADR16" s="870"/>
      <c r="ADS16" s="870"/>
      <c r="ADT16" s="870"/>
      <c r="ADU16" s="870"/>
      <c r="ADV16" s="870"/>
      <c r="ADW16" s="870"/>
      <c r="ADX16" s="870"/>
      <c r="ADY16" s="870"/>
      <c r="ADZ16" s="870"/>
      <c r="AEA16" s="870"/>
      <c r="AEB16" s="870"/>
      <c r="AEC16" s="870"/>
      <c r="AED16" s="870"/>
      <c r="AEE16" s="870"/>
      <c r="AEF16" s="870"/>
      <c r="AEG16" s="870"/>
      <c r="AEH16" s="870"/>
      <c r="AEI16" s="870"/>
      <c r="AEJ16" s="870"/>
      <c r="AEK16" s="870"/>
      <c r="AEL16" s="870"/>
      <c r="AEM16" s="870"/>
      <c r="AEN16" s="870"/>
      <c r="AEO16" s="870"/>
      <c r="AEP16" s="870"/>
      <c r="AEQ16" s="870"/>
      <c r="AER16" s="870"/>
      <c r="AES16" s="870"/>
      <c r="AET16" s="870"/>
      <c r="AEU16" s="870"/>
      <c r="AEV16" s="870"/>
      <c r="AEW16" s="870"/>
      <c r="AEX16" s="870"/>
      <c r="AEY16" s="870"/>
      <c r="AEZ16" s="870"/>
      <c r="AFA16" s="870"/>
      <c r="AFB16" s="870"/>
      <c r="AFC16" s="870"/>
      <c r="AFD16" s="870"/>
      <c r="AFE16" s="870"/>
      <c r="AFF16" s="870"/>
      <c r="AFG16" s="870"/>
      <c r="AFH16" s="870"/>
      <c r="AFI16" s="870"/>
      <c r="AFJ16" s="870"/>
      <c r="AFK16" s="870"/>
      <c r="AFL16" s="870"/>
      <c r="AFM16" s="870"/>
      <c r="AFN16" s="870"/>
      <c r="AFO16" s="870"/>
      <c r="AFP16" s="870"/>
      <c r="AFQ16" s="870"/>
      <c r="AFR16" s="870"/>
      <c r="AFS16" s="870"/>
      <c r="AFT16" s="870"/>
      <c r="AFU16" s="870"/>
      <c r="AFV16" s="870"/>
      <c r="AFW16" s="870"/>
      <c r="AFX16" s="870"/>
      <c r="AFY16" s="870"/>
      <c r="AFZ16" s="870"/>
      <c r="AGA16" s="870"/>
      <c r="AGB16" s="870"/>
      <c r="AGC16" s="870"/>
      <c r="AGD16" s="870"/>
      <c r="AGE16" s="870"/>
      <c r="AGF16" s="870"/>
      <c r="AGG16" s="870"/>
      <c r="AGH16" s="870"/>
      <c r="AGI16" s="870"/>
      <c r="AGJ16" s="870"/>
      <c r="AGK16" s="870"/>
      <c r="AGL16" s="870"/>
      <c r="AGM16" s="870"/>
      <c r="AGN16" s="870"/>
      <c r="AGO16" s="870"/>
      <c r="AGP16" s="870"/>
      <c r="AGQ16" s="870"/>
      <c r="AGR16" s="870"/>
      <c r="AGS16" s="870"/>
      <c r="AGT16" s="870"/>
      <c r="AGU16" s="870"/>
      <c r="AGV16" s="870"/>
      <c r="AGW16" s="870"/>
      <c r="AGX16" s="870"/>
      <c r="AGY16" s="870"/>
      <c r="AGZ16" s="870"/>
      <c r="AHA16" s="870"/>
      <c r="AHB16" s="870"/>
      <c r="AHC16" s="870"/>
      <c r="AHD16" s="870"/>
      <c r="AHE16" s="870"/>
      <c r="AHF16" s="870"/>
      <c r="AHG16" s="870"/>
      <c r="AHH16" s="870"/>
      <c r="AHI16" s="870"/>
      <c r="AHJ16" s="870"/>
      <c r="AHK16" s="870"/>
      <c r="AHL16" s="870"/>
      <c r="AHM16" s="870"/>
      <c r="AHN16" s="870"/>
      <c r="AHO16" s="870"/>
      <c r="AHP16" s="870"/>
      <c r="AHQ16" s="870"/>
      <c r="AHR16" s="870"/>
      <c r="AHS16" s="870"/>
      <c r="AHT16" s="870"/>
      <c r="AHU16" s="870"/>
      <c r="AHV16" s="870"/>
      <c r="AHW16" s="870"/>
      <c r="AHX16" s="870"/>
      <c r="AHY16" s="870"/>
      <c r="AHZ16" s="870"/>
      <c r="AIA16" s="870"/>
      <c r="AIB16" s="870"/>
      <c r="AIC16" s="870"/>
      <c r="AID16" s="870"/>
      <c r="AIE16" s="870"/>
      <c r="AIF16" s="870"/>
      <c r="AIG16" s="870"/>
      <c r="AIH16" s="870"/>
      <c r="AII16" s="870"/>
      <c r="AIJ16" s="870"/>
      <c r="AIK16" s="870"/>
      <c r="AIL16" s="870"/>
      <c r="AIM16" s="870"/>
      <c r="AIN16" s="870"/>
      <c r="AIO16" s="870"/>
      <c r="AIP16" s="870"/>
      <c r="AIQ16" s="870"/>
      <c r="AIR16" s="870"/>
      <c r="AIS16" s="870"/>
      <c r="AIT16" s="870"/>
      <c r="AIU16" s="870"/>
      <c r="AIV16" s="870"/>
      <c r="AIW16" s="870"/>
      <c r="AIX16" s="870"/>
      <c r="AIY16" s="870"/>
      <c r="AIZ16" s="870"/>
      <c r="AJA16" s="870"/>
      <c r="AJB16" s="870"/>
      <c r="AJC16" s="870"/>
      <c r="AJD16" s="870"/>
      <c r="AJE16" s="870"/>
      <c r="AJF16" s="870"/>
      <c r="AJG16" s="870"/>
      <c r="AJH16" s="870"/>
      <c r="AJI16" s="870"/>
      <c r="AJJ16" s="870"/>
      <c r="AJK16" s="870"/>
      <c r="AJL16" s="870"/>
      <c r="AJM16" s="870"/>
      <c r="AJN16" s="870"/>
      <c r="AJO16" s="870"/>
      <c r="AJP16" s="870"/>
      <c r="AJQ16" s="870"/>
      <c r="AJR16" s="870"/>
      <c r="AJS16" s="870"/>
      <c r="AJT16" s="870"/>
      <c r="AJU16" s="870"/>
      <c r="AJV16" s="870"/>
      <c r="AJW16" s="870"/>
      <c r="AJX16" s="870"/>
      <c r="AJY16" s="870"/>
      <c r="AJZ16" s="870"/>
      <c r="AKA16" s="870"/>
      <c r="AKB16" s="870"/>
      <c r="AKC16" s="870"/>
      <c r="AKD16" s="870"/>
      <c r="AKE16" s="870"/>
      <c r="AKF16" s="870"/>
      <c r="AKG16" s="870"/>
      <c r="AKH16" s="870"/>
      <c r="AKI16" s="870"/>
      <c r="AKJ16" s="870"/>
      <c r="AKK16" s="870"/>
      <c r="AKL16" s="870"/>
      <c r="AKM16" s="870"/>
      <c r="AKN16" s="870"/>
      <c r="AKO16" s="870"/>
      <c r="AKP16" s="870"/>
      <c r="AKQ16" s="870"/>
      <c r="AKR16" s="870"/>
      <c r="AKS16" s="870"/>
      <c r="AKT16" s="870"/>
      <c r="AKU16" s="870"/>
      <c r="AKV16" s="870"/>
      <c r="AKW16" s="870"/>
      <c r="AKX16" s="870"/>
      <c r="AKY16" s="870"/>
      <c r="AKZ16" s="870"/>
      <c r="ALA16" s="870"/>
      <c r="ALB16" s="870"/>
      <c r="ALC16" s="870"/>
      <c r="ALD16" s="870"/>
      <c r="ALE16" s="870"/>
      <c r="ALF16" s="870"/>
      <c r="ALG16" s="870"/>
      <c r="ALH16" s="870"/>
      <c r="ALI16" s="870"/>
      <c r="ALJ16" s="870"/>
      <c r="ALK16" s="870"/>
      <c r="ALL16" s="870"/>
      <c r="ALM16" s="870"/>
      <c r="ALN16" s="870"/>
      <c r="ALO16" s="870"/>
      <c r="ALP16" s="870"/>
      <c r="ALQ16" s="870"/>
      <c r="ALR16" s="870"/>
      <c r="ALS16" s="870"/>
      <c r="ALT16" s="870"/>
      <c r="ALU16" s="870"/>
      <c r="ALV16" s="870"/>
      <c r="ALW16" s="870"/>
      <c r="ALX16" s="870"/>
      <c r="ALY16" s="870"/>
      <c r="ALZ16" s="870"/>
      <c r="AMA16" s="870"/>
      <c r="AMB16" s="870"/>
      <c r="AMC16" s="870"/>
      <c r="AMD16" s="870"/>
      <c r="AME16" s="870"/>
      <c r="AMF16" s="870"/>
      <c r="AMG16" s="870"/>
      <c r="AMH16" s="870"/>
      <c r="AMI16" s="870"/>
      <c r="AMJ16" s="870"/>
      <c r="AMK16" s="870"/>
      <c r="AML16" s="870"/>
      <c r="AMM16" s="870"/>
      <c r="AMN16" s="870"/>
      <c r="AMO16" s="870"/>
      <c r="AMP16" s="870"/>
      <c r="AMQ16" s="870"/>
      <c r="AMR16" s="870"/>
      <c r="AMS16" s="870"/>
      <c r="AMT16" s="870"/>
      <c r="AMU16" s="870"/>
      <c r="AMV16" s="870"/>
      <c r="AMW16" s="870"/>
      <c r="AMX16" s="870"/>
      <c r="AMY16" s="870"/>
      <c r="AMZ16" s="870"/>
      <c r="ANA16" s="870"/>
      <c r="ANB16" s="870"/>
      <c r="ANC16" s="870"/>
      <c r="AND16" s="870"/>
      <c r="ANE16" s="870"/>
      <c r="ANF16" s="870"/>
      <c r="ANG16" s="870"/>
      <c r="ANH16" s="870"/>
      <c r="ANI16" s="870"/>
      <c r="ANJ16" s="870"/>
      <c r="ANK16" s="870"/>
      <c r="ANL16" s="870"/>
      <c r="ANM16" s="870"/>
      <c r="ANN16" s="870"/>
      <c r="ANO16" s="870"/>
      <c r="ANP16" s="870"/>
      <c r="ANQ16" s="870"/>
      <c r="ANR16" s="870"/>
      <c r="ANS16" s="870"/>
      <c r="ANT16" s="870"/>
      <c r="ANU16" s="870"/>
      <c r="ANV16" s="870"/>
      <c r="ANW16" s="870"/>
      <c r="ANX16" s="870"/>
      <c r="ANY16" s="870"/>
      <c r="ANZ16" s="870"/>
      <c r="AOA16" s="870"/>
      <c r="AOB16" s="870"/>
      <c r="AOC16" s="870"/>
      <c r="AOD16" s="870"/>
      <c r="AOE16" s="870"/>
      <c r="AOF16" s="870"/>
      <c r="AOG16" s="870"/>
      <c r="AOH16" s="870"/>
      <c r="AOI16" s="870"/>
      <c r="AOJ16" s="870"/>
      <c r="AOK16" s="870"/>
      <c r="AOL16" s="870"/>
      <c r="AOM16" s="870"/>
      <c r="AON16" s="870"/>
      <c r="AOO16" s="870"/>
      <c r="AOP16" s="870"/>
      <c r="AOQ16" s="870"/>
      <c r="AOR16" s="870"/>
      <c r="AOS16" s="870"/>
      <c r="AOT16" s="870"/>
      <c r="AOU16" s="870"/>
      <c r="AOV16" s="870"/>
      <c r="AOW16" s="870"/>
      <c r="AOX16" s="870"/>
      <c r="AOY16" s="870"/>
      <c r="AOZ16" s="870"/>
      <c r="APA16" s="870"/>
      <c r="APB16" s="870"/>
      <c r="APC16" s="870"/>
      <c r="APD16" s="870"/>
      <c r="APE16" s="870"/>
      <c r="APF16" s="870"/>
      <c r="APG16" s="870"/>
      <c r="APH16" s="870"/>
      <c r="API16" s="870"/>
      <c r="APJ16" s="870"/>
      <c r="APK16" s="870"/>
      <c r="APL16" s="870"/>
      <c r="APM16" s="870"/>
      <c r="APN16" s="870"/>
      <c r="APO16" s="870"/>
      <c r="APP16" s="870"/>
      <c r="APQ16" s="870"/>
      <c r="APR16" s="870"/>
      <c r="APS16" s="870"/>
      <c r="APT16" s="870"/>
      <c r="APU16" s="870"/>
      <c r="APV16" s="870"/>
      <c r="APW16" s="870"/>
      <c r="APX16" s="870"/>
      <c r="APY16" s="870"/>
      <c r="APZ16" s="870"/>
      <c r="AQA16" s="870"/>
      <c r="AQB16" s="870"/>
      <c r="AQC16" s="870"/>
      <c r="AQD16" s="870"/>
      <c r="AQE16" s="870"/>
      <c r="AQF16" s="870"/>
      <c r="AQG16" s="870"/>
      <c r="AQH16" s="870"/>
      <c r="AQI16" s="870"/>
      <c r="AQJ16" s="870"/>
      <c r="AQK16" s="870"/>
      <c r="AQL16" s="870"/>
      <c r="AQM16" s="870"/>
      <c r="AQN16" s="870"/>
      <c r="AQO16" s="870"/>
      <c r="AQP16" s="870"/>
      <c r="AQQ16" s="870"/>
      <c r="AQR16" s="870"/>
      <c r="AQS16" s="870"/>
      <c r="AQT16" s="870"/>
      <c r="AQU16" s="870"/>
      <c r="AQV16" s="870"/>
      <c r="AQW16" s="870"/>
      <c r="AQX16" s="870"/>
      <c r="AQY16" s="870"/>
      <c r="AQZ16" s="870"/>
      <c r="ARA16" s="870"/>
      <c r="ARB16" s="870"/>
      <c r="ARC16" s="870"/>
      <c r="ARD16" s="870"/>
      <c r="ARE16" s="870"/>
      <c r="ARF16" s="870"/>
      <c r="ARG16" s="870"/>
      <c r="ARH16" s="870"/>
      <c r="ARI16" s="870"/>
      <c r="ARJ16" s="870"/>
      <c r="ARK16" s="870"/>
      <c r="ARL16" s="870"/>
      <c r="ARM16" s="870"/>
      <c r="ARN16" s="870"/>
      <c r="ARO16" s="870"/>
      <c r="ARP16" s="870"/>
      <c r="ARQ16" s="870"/>
      <c r="ARR16" s="870"/>
      <c r="ARS16" s="870"/>
      <c r="ART16" s="870"/>
      <c r="ARU16" s="870"/>
      <c r="ARV16" s="870"/>
      <c r="ARW16" s="870"/>
      <c r="ARX16" s="870"/>
      <c r="ARY16" s="870"/>
      <c r="ARZ16" s="870"/>
      <c r="ASA16" s="870"/>
      <c r="ASB16" s="870"/>
      <c r="ASC16" s="870"/>
      <c r="ASD16" s="870"/>
      <c r="ASE16" s="870"/>
      <c r="ASF16" s="870"/>
      <c r="ASG16" s="870"/>
      <c r="ASH16" s="870"/>
      <c r="ASI16" s="870"/>
      <c r="ASJ16" s="870"/>
      <c r="ASK16" s="870"/>
      <c r="ASL16" s="870"/>
      <c r="ASM16" s="870"/>
      <c r="ASN16" s="870"/>
      <c r="ASO16" s="870"/>
      <c r="ASP16" s="870"/>
      <c r="ASQ16" s="870"/>
      <c r="ASR16" s="870"/>
      <c r="ASS16" s="870"/>
      <c r="AST16" s="870"/>
      <c r="ASU16" s="870"/>
      <c r="ASV16" s="870"/>
      <c r="ASW16" s="870"/>
      <c r="ASX16" s="870"/>
      <c r="ASY16" s="870"/>
      <c r="ASZ16" s="870"/>
      <c r="ATA16" s="870"/>
      <c r="ATB16" s="870"/>
      <c r="ATC16" s="870"/>
      <c r="ATD16" s="870"/>
      <c r="ATE16" s="870"/>
      <c r="ATF16" s="870"/>
      <c r="ATG16" s="870"/>
      <c r="ATH16" s="870"/>
      <c r="ATI16" s="870"/>
      <c r="ATJ16" s="870"/>
      <c r="ATK16" s="870"/>
      <c r="ATL16" s="870"/>
      <c r="ATM16" s="870"/>
      <c r="ATN16" s="870"/>
      <c r="ATO16" s="870"/>
      <c r="ATP16" s="870"/>
      <c r="ATQ16" s="870"/>
      <c r="ATR16" s="870"/>
      <c r="ATS16" s="870"/>
      <c r="ATT16" s="870"/>
      <c r="ATU16" s="870"/>
      <c r="ATV16" s="870"/>
      <c r="ATW16" s="870"/>
      <c r="ATX16" s="870"/>
      <c r="ATY16" s="870"/>
      <c r="ATZ16" s="870"/>
      <c r="AUA16" s="870"/>
      <c r="AUB16" s="870"/>
      <c r="AUC16" s="870"/>
      <c r="AUD16" s="870"/>
      <c r="AUE16" s="870"/>
      <c r="AUF16" s="870"/>
      <c r="AUG16" s="870"/>
      <c r="AUH16" s="870"/>
      <c r="AUI16" s="870"/>
      <c r="AUJ16" s="870"/>
      <c r="AUK16" s="870"/>
      <c r="AUL16" s="870"/>
      <c r="AUM16" s="870"/>
      <c r="AUN16" s="870"/>
      <c r="AUO16" s="870"/>
      <c r="AUP16" s="870"/>
      <c r="AUQ16" s="870"/>
      <c r="AUR16" s="870"/>
      <c r="AUS16" s="870"/>
      <c r="AUT16" s="870"/>
      <c r="AUU16" s="870"/>
      <c r="AUV16" s="870"/>
      <c r="AUW16" s="870"/>
      <c r="AUX16" s="870"/>
      <c r="AUY16" s="870"/>
      <c r="AUZ16" s="870"/>
      <c r="AVA16" s="870"/>
      <c r="AVB16" s="870"/>
      <c r="AVC16" s="870"/>
      <c r="AVD16" s="870"/>
      <c r="AVE16" s="870"/>
      <c r="AVF16" s="870"/>
      <c r="AVG16" s="870"/>
      <c r="AVH16" s="870"/>
      <c r="AVI16" s="870"/>
      <c r="AVJ16" s="870"/>
      <c r="AVK16" s="870"/>
      <c r="AVL16" s="870"/>
      <c r="AVM16" s="870"/>
      <c r="AVN16" s="870"/>
      <c r="AVO16" s="870"/>
      <c r="AVP16" s="870"/>
      <c r="AVQ16" s="870"/>
      <c r="AVR16" s="870"/>
      <c r="AVS16" s="870"/>
      <c r="AVT16" s="870"/>
      <c r="AVU16" s="870"/>
      <c r="AVV16" s="870"/>
      <c r="AVW16" s="870"/>
      <c r="AVX16" s="870"/>
      <c r="AVY16" s="870"/>
      <c r="AVZ16" s="870"/>
      <c r="AWA16" s="870"/>
      <c r="AWB16" s="870"/>
      <c r="AWC16" s="870"/>
      <c r="AWD16" s="870"/>
      <c r="AWE16" s="870"/>
      <c r="AWF16" s="870"/>
      <c r="AWG16" s="870"/>
      <c r="AWH16" s="870"/>
      <c r="AWI16" s="870"/>
      <c r="AWJ16" s="870"/>
      <c r="AWK16" s="870"/>
      <c r="AWL16" s="870"/>
      <c r="AWM16" s="870"/>
      <c r="AWN16" s="870"/>
      <c r="AWO16" s="870"/>
      <c r="AWP16" s="870"/>
      <c r="AWQ16" s="870"/>
      <c r="AWR16" s="870"/>
      <c r="AWS16" s="870"/>
      <c r="AWT16" s="870"/>
      <c r="AWU16" s="870"/>
      <c r="AWV16" s="870"/>
      <c r="AWW16" s="870"/>
      <c r="AWX16" s="870"/>
      <c r="AWY16" s="870"/>
      <c r="AWZ16" s="870"/>
      <c r="AXA16" s="870"/>
      <c r="AXB16" s="870"/>
      <c r="AXC16" s="870"/>
      <c r="AXD16" s="870"/>
      <c r="AXE16" s="870"/>
      <c r="AXF16" s="870"/>
      <c r="AXG16" s="870"/>
      <c r="AXH16" s="870"/>
      <c r="AXI16" s="870"/>
      <c r="AXJ16" s="870"/>
      <c r="AXK16" s="870"/>
      <c r="AXL16" s="870"/>
      <c r="AXM16" s="870"/>
      <c r="AXN16" s="870"/>
      <c r="AXO16" s="870"/>
      <c r="AXP16" s="870"/>
      <c r="AXQ16" s="870"/>
      <c r="AXR16" s="870"/>
      <c r="AXS16" s="870"/>
      <c r="AXT16" s="870"/>
      <c r="AXU16" s="870"/>
      <c r="AXV16" s="870"/>
      <c r="AXW16" s="870"/>
      <c r="AXX16" s="870"/>
      <c r="AXY16" s="870"/>
      <c r="AXZ16" s="870"/>
      <c r="AYA16" s="870"/>
      <c r="AYB16" s="870"/>
      <c r="AYC16" s="870"/>
      <c r="AYD16" s="870"/>
      <c r="AYE16" s="870"/>
      <c r="AYF16" s="870"/>
      <c r="AYG16" s="870"/>
      <c r="AYH16" s="870"/>
      <c r="AYI16" s="870"/>
      <c r="AYJ16" s="870"/>
      <c r="AYK16" s="870"/>
      <c r="AYL16" s="870"/>
      <c r="AYM16" s="870"/>
      <c r="AYN16" s="870"/>
      <c r="AYO16" s="870"/>
      <c r="AYP16" s="870"/>
      <c r="AYQ16" s="870"/>
      <c r="AYR16" s="870"/>
      <c r="AYS16" s="870"/>
      <c r="AYT16" s="870"/>
      <c r="AYU16" s="870"/>
      <c r="AYV16" s="870"/>
      <c r="AYW16" s="870"/>
      <c r="AYX16" s="870"/>
      <c r="AYY16" s="870"/>
      <c r="AYZ16" s="870"/>
      <c r="AZA16" s="870"/>
      <c r="AZB16" s="870"/>
      <c r="AZC16" s="870"/>
      <c r="AZD16" s="870"/>
      <c r="AZE16" s="870"/>
      <c r="AZF16" s="870"/>
      <c r="AZG16" s="870"/>
      <c r="AZH16" s="870"/>
      <c r="AZI16" s="870"/>
      <c r="AZJ16" s="870"/>
      <c r="AZK16" s="870"/>
      <c r="AZL16" s="870"/>
      <c r="AZM16" s="870"/>
      <c r="AZN16" s="870"/>
      <c r="AZO16" s="870"/>
      <c r="AZP16" s="870"/>
      <c r="AZQ16" s="870"/>
      <c r="AZR16" s="870"/>
      <c r="AZS16" s="870"/>
      <c r="AZT16" s="870"/>
      <c r="AZU16" s="870"/>
      <c r="AZV16" s="870"/>
      <c r="AZW16" s="870"/>
      <c r="AZX16" s="870"/>
      <c r="AZY16" s="870"/>
      <c r="AZZ16" s="870"/>
      <c r="BAA16" s="870"/>
      <c r="BAB16" s="870"/>
      <c r="BAC16" s="870"/>
      <c r="BAD16" s="870"/>
      <c r="BAE16" s="870"/>
      <c r="BAF16" s="870"/>
      <c r="BAG16" s="870"/>
      <c r="BAH16" s="870"/>
      <c r="BAI16" s="870"/>
      <c r="BAJ16" s="870"/>
      <c r="BAK16" s="870"/>
      <c r="BAL16" s="870"/>
      <c r="BAM16" s="870"/>
      <c r="BAN16" s="870"/>
      <c r="BAO16" s="870"/>
      <c r="BAP16" s="870"/>
      <c r="BAQ16" s="870"/>
      <c r="BAR16" s="870"/>
      <c r="BAS16" s="870"/>
      <c r="BAT16" s="870"/>
      <c r="BAU16" s="870"/>
      <c r="BAV16" s="870"/>
      <c r="BAW16" s="870"/>
      <c r="BAX16" s="870"/>
      <c r="BAY16" s="870"/>
      <c r="BAZ16" s="870"/>
      <c r="BBA16" s="870"/>
      <c r="BBB16" s="870"/>
      <c r="BBC16" s="870"/>
      <c r="BBD16" s="870"/>
      <c r="BBE16" s="870"/>
      <c r="BBF16" s="870"/>
      <c r="BBG16" s="870"/>
      <c r="BBH16" s="870"/>
      <c r="BBI16" s="870"/>
      <c r="BBJ16" s="870"/>
      <c r="BBK16" s="870"/>
      <c r="BBL16" s="870"/>
      <c r="BBM16" s="870"/>
      <c r="BBN16" s="870"/>
      <c r="BBO16" s="870"/>
      <c r="BBP16" s="870"/>
      <c r="BBQ16" s="870"/>
      <c r="BBR16" s="870"/>
      <c r="BBS16" s="870"/>
      <c r="BBT16" s="870"/>
      <c r="BBU16" s="870"/>
      <c r="BBV16" s="870"/>
      <c r="BBW16" s="870"/>
      <c r="BBX16" s="870"/>
      <c r="BBY16" s="870"/>
      <c r="BBZ16" s="870"/>
      <c r="BCA16" s="870"/>
      <c r="BCB16" s="870"/>
      <c r="BCC16" s="870"/>
      <c r="BCD16" s="870"/>
      <c r="BCE16" s="870"/>
      <c r="BCF16" s="870"/>
      <c r="BCG16" s="870"/>
      <c r="BCH16" s="870"/>
      <c r="BCI16" s="870"/>
      <c r="BCJ16" s="870"/>
      <c r="BCK16" s="870"/>
      <c r="BCL16" s="870"/>
      <c r="BCM16" s="870"/>
      <c r="BCN16" s="870"/>
      <c r="BCO16" s="870"/>
      <c r="BCP16" s="870"/>
      <c r="BCQ16" s="870"/>
      <c r="BCR16" s="870"/>
      <c r="BCS16" s="870"/>
      <c r="BCT16" s="870"/>
      <c r="BCU16" s="870"/>
      <c r="BCV16" s="870"/>
      <c r="BCW16" s="870"/>
      <c r="BCX16" s="870"/>
      <c r="BCY16" s="870"/>
      <c r="BCZ16" s="870"/>
      <c r="BDA16" s="870"/>
      <c r="BDB16" s="870"/>
      <c r="BDC16" s="870"/>
      <c r="BDD16" s="870"/>
      <c r="BDE16" s="870"/>
      <c r="BDF16" s="870"/>
      <c r="BDG16" s="870"/>
      <c r="BDH16" s="870"/>
      <c r="BDI16" s="870"/>
      <c r="BDJ16" s="870"/>
      <c r="BDK16" s="870"/>
      <c r="BDL16" s="870"/>
      <c r="BDM16" s="870"/>
      <c r="BDN16" s="870"/>
      <c r="BDO16" s="870"/>
      <c r="BDP16" s="870"/>
      <c r="BDQ16" s="870"/>
      <c r="BDR16" s="870"/>
      <c r="BDS16" s="870"/>
      <c r="BDT16" s="870"/>
      <c r="BDU16" s="870"/>
      <c r="BDV16" s="870"/>
      <c r="BDW16" s="870"/>
      <c r="BDX16" s="870"/>
      <c r="BDY16" s="870"/>
      <c r="BDZ16" s="870"/>
      <c r="BEA16" s="870"/>
      <c r="BEB16" s="870"/>
      <c r="BEC16" s="870"/>
      <c r="BED16" s="870"/>
      <c r="BEE16" s="870"/>
      <c r="BEF16" s="870"/>
      <c r="BEG16" s="870"/>
      <c r="BEH16" s="870"/>
      <c r="BEI16" s="870"/>
      <c r="BEJ16" s="870"/>
      <c r="BEK16" s="870"/>
      <c r="BEL16" s="870"/>
      <c r="BEM16" s="870"/>
      <c r="BEN16" s="870"/>
      <c r="BEO16" s="870"/>
      <c r="BEP16" s="870"/>
      <c r="BEQ16" s="870"/>
      <c r="BER16" s="870"/>
      <c r="BES16" s="870"/>
      <c r="BET16" s="870"/>
      <c r="BEU16" s="870"/>
      <c r="BEV16" s="870"/>
      <c r="BEW16" s="870"/>
      <c r="BEX16" s="870"/>
      <c r="BEY16" s="870"/>
      <c r="BEZ16" s="870"/>
      <c r="BFA16" s="870"/>
      <c r="BFB16" s="870"/>
      <c r="BFC16" s="870"/>
      <c r="BFD16" s="870"/>
      <c r="BFE16" s="870"/>
      <c r="BFF16" s="870"/>
      <c r="BFG16" s="870"/>
      <c r="BFH16" s="870"/>
      <c r="BFI16" s="870"/>
      <c r="BFJ16" s="870"/>
      <c r="BFK16" s="870"/>
      <c r="BFL16" s="870"/>
      <c r="BFM16" s="870"/>
      <c r="BFN16" s="870"/>
      <c r="BFO16" s="870"/>
      <c r="BFP16" s="870"/>
      <c r="BFQ16" s="870"/>
      <c r="BFR16" s="870"/>
      <c r="BFS16" s="870"/>
      <c r="BFT16" s="870"/>
      <c r="BFU16" s="870"/>
      <c r="BFV16" s="870"/>
      <c r="BFW16" s="870"/>
      <c r="BFX16" s="870"/>
      <c r="BFY16" s="870"/>
      <c r="BFZ16" s="870"/>
      <c r="BGA16" s="870"/>
      <c r="BGB16" s="870"/>
      <c r="BGC16" s="870"/>
      <c r="BGD16" s="870"/>
      <c r="BGE16" s="870"/>
      <c r="BGF16" s="870"/>
      <c r="BGG16" s="870"/>
      <c r="BGH16" s="870"/>
      <c r="BGI16" s="870"/>
      <c r="BGJ16" s="870"/>
      <c r="BGK16" s="870"/>
      <c r="BGL16" s="870"/>
      <c r="BGM16" s="870"/>
      <c r="BGN16" s="870"/>
      <c r="BGO16" s="870"/>
      <c r="BGP16" s="870"/>
      <c r="BGQ16" s="870"/>
      <c r="BGR16" s="870"/>
      <c r="BGS16" s="870"/>
      <c r="BGT16" s="870"/>
      <c r="BGU16" s="870"/>
      <c r="BGV16" s="870"/>
      <c r="BGW16" s="870"/>
      <c r="BGX16" s="870"/>
      <c r="BGY16" s="870"/>
      <c r="BGZ16" s="870"/>
      <c r="BHA16" s="870"/>
      <c r="BHB16" s="870"/>
      <c r="BHC16" s="870"/>
      <c r="BHD16" s="870"/>
      <c r="BHE16" s="870"/>
      <c r="BHF16" s="870"/>
      <c r="BHG16" s="870"/>
      <c r="BHH16" s="870"/>
      <c r="BHI16" s="870"/>
      <c r="BHJ16" s="870"/>
      <c r="BHK16" s="870"/>
      <c r="BHL16" s="870"/>
      <c r="BHM16" s="870"/>
      <c r="BHN16" s="870"/>
      <c r="BHO16" s="870"/>
      <c r="BHP16" s="870"/>
      <c r="BHQ16" s="870"/>
      <c r="BHR16" s="870"/>
      <c r="BHS16" s="870"/>
      <c r="BHT16" s="870"/>
      <c r="BHU16" s="870"/>
      <c r="BHV16" s="870"/>
      <c r="BHW16" s="870"/>
      <c r="BHX16" s="870"/>
      <c r="BHY16" s="870"/>
      <c r="BHZ16" s="870"/>
      <c r="BIA16" s="870"/>
      <c r="BIB16" s="870"/>
      <c r="BIC16" s="870"/>
      <c r="BID16" s="870"/>
      <c r="BIE16" s="870"/>
      <c r="BIF16" s="870"/>
      <c r="BIG16" s="870"/>
      <c r="BIH16" s="870"/>
      <c r="BII16" s="870"/>
      <c r="BIJ16" s="870"/>
      <c r="BIK16" s="870"/>
      <c r="BIL16" s="870"/>
      <c r="BIM16" s="870"/>
      <c r="BIN16" s="870"/>
      <c r="BIO16" s="870"/>
      <c r="BIP16" s="870"/>
      <c r="BIQ16" s="870"/>
      <c r="BIR16" s="870"/>
      <c r="BIS16" s="870"/>
      <c r="BIT16" s="870"/>
      <c r="BIU16" s="870"/>
      <c r="BIV16" s="870"/>
      <c r="BIW16" s="870"/>
      <c r="BIX16" s="870"/>
      <c r="BIY16" s="870"/>
      <c r="BIZ16" s="870"/>
      <c r="BJA16" s="870"/>
      <c r="BJB16" s="870"/>
      <c r="BJC16" s="870"/>
      <c r="BJD16" s="870"/>
      <c r="BJE16" s="870"/>
      <c r="BJF16" s="870"/>
      <c r="BJG16" s="870"/>
      <c r="BJH16" s="870"/>
      <c r="BJI16" s="870"/>
      <c r="BJJ16" s="870"/>
      <c r="BJK16" s="870"/>
      <c r="BJL16" s="870"/>
      <c r="BJM16" s="870"/>
      <c r="BJN16" s="870"/>
      <c r="BJO16" s="870"/>
      <c r="BJP16" s="870"/>
      <c r="BJQ16" s="870"/>
      <c r="BJR16" s="870"/>
      <c r="BJS16" s="870"/>
      <c r="BJT16" s="870"/>
      <c r="BJU16" s="870"/>
      <c r="BJV16" s="870"/>
      <c r="BJW16" s="870"/>
      <c r="BJX16" s="870"/>
      <c r="BJY16" s="870"/>
      <c r="BJZ16" s="870"/>
      <c r="BKA16" s="870"/>
      <c r="BKB16" s="870"/>
      <c r="BKC16" s="870"/>
      <c r="BKD16" s="870"/>
      <c r="BKE16" s="870"/>
      <c r="BKF16" s="870"/>
      <c r="BKG16" s="870"/>
      <c r="BKH16" s="870"/>
      <c r="BKI16" s="870"/>
      <c r="BKJ16" s="870"/>
      <c r="BKK16" s="870"/>
      <c r="BKL16" s="870"/>
      <c r="BKM16" s="870"/>
      <c r="BKN16" s="870"/>
      <c r="BKO16" s="870"/>
      <c r="BKP16" s="870"/>
      <c r="BKQ16" s="870"/>
      <c r="BKR16" s="870"/>
      <c r="BKS16" s="870"/>
      <c r="BKT16" s="870"/>
      <c r="BKU16" s="870"/>
      <c r="BKV16" s="870"/>
      <c r="BKW16" s="870"/>
      <c r="BKX16" s="870"/>
      <c r="BKY16" s="870"/>
      <c r="BKZ16" s="870"/>
      <c r="BLA16" s="870"/>
      <c r="BLB16" s="870"/>
      <c r="BLC16" s="870"/>
      <c r="BLD16" s="870"/>
      <c r="BLE16" s="870"/>
      <c r="BLF16" s="870"/>
      <c r="BLG16" s="870"/>
      <c r="BLH16" s="870"/>
      <c r="BLI16" s="870"/>
      <c r="BLJ16" s="870"/>
      <c r="BLK16" s="870"/>
      <c r="BLL16" s="870"/>
      <c r="BLM16" s="870"/>
      <c r="BLN16" s="870"/>
      <c r="BLO16" s="870"/>
      <c r="BLP16" s="870"/>
      <c r="BLQ16" s="870"/>
      <c r="BLR16" s="870"/>
      <c r="BLS16" s="870"/>
      <c r="BLT16" s="870"/>
      <c r="BLU16" s="870"/>
      <c r="BLV16" s="870"/>
      <c r="BLW16" s="870"/>
      <c r="BLX16" s="870"/>
      <c r="BLY16" s="870"/>
      <c r="BLZ16" s="870"/>
      <c r="BMA16" s="870"/>
      <c r="BMB16" s="870"/>
      <c r="BMC16" s="870"/>
      <c r="BMD16" s="870"/>
      <c r="BME16" s="870"/>
      <c r="BMF16" s="870"/>
      <c r="BMG16" s="870"/>
      <c r="BMH16" s="870"/>
      <c r="BMI16" s="870"/>
      <c r="BMJ16" s="870"/>
      <c r="BMK16" s="870"/>
      <c r="BML16" s="870"/>
      <c r="BMM16" s="870"/>
      <c r="BMN16" s="870"/>
      <c r="BMO16" s="870"/>
      <c r="BMP16" s="870"/>
      <c r="BMQ16" s="870"/>
      <c r="BMR16" s="870"/>
      <c r="BMS16" s="870"/>
      <c r="BMT16" s="870"/>
      <c r="BMU16" s="870"/>
      <c r="BMV16" s="870"/>
      <c r="BMW16" s="870"/>
      <c r="BMX16" s="870"/>
      <c r="BMY16" s="870"/>
      <c r="BMZ16" s="870"/>
      <c r="BNA16" s="870"/>
      <c r="BNB16" s="870"/>
      <c r="BNC16" s="870"/>
      <c r="BND16" s="870"/>
      <c r="BNE16" s="870"/>
      <c r="BNF16" s="870"/>
      <c r="BNG16" s="870"/>
      <c r="BNH16" s="870"/>
      <c r="BNI16" s="870"/>
      <c r="BNJ16" s="870"/>
      <c r="BNK16" s="870"/>
      <c r="BNL16" s="870"/>
      <c r="BNM16" s="870"/>
      <c r="BNN16" s="870"/>
      <c r="BNO16" s="870"/>
      <c r="BNP16" s="870"/>
      <c r="BNQ16" s="870"/>
      <c r="BNR16" s="870"/>
      <c r="BNS16" s="870"/>
      <c r="BNT16" s="870"/>
      <c r="BNU16" s="870"/>
      <c r="BNV16" s="870"/>
      <c r="BNW16" s="870"/>
      <c r="BNX16" s="870"/>
      <c r="BNY16" s="870"/>
      <c r="BNZ16" s="870"/>
      <c r="BOA16" s="870"/>
      <c r="BOB16" s="870"/>
      <c r="BOC16" s="870"/>
      <c r="BOD16" s="870"/>
      <c r="BOE16" s="870"/>
      <c r="BOF16" s="870"/>
      <c r="BOG16" s="870"/>
      <c r="BOH16" s="870"/>
      <c r="BOI16" s="870"/>
      <c r="BOJ16" s="870"/>
      <c r="BOK16" s="870"/>
      <c r="BOL16" s="870"/>
      <c r="BOM16" s="870"/>
      <c r="BON16" s="870"/>
      <c r="BOO16" s="870"/>
      <c r="BOP16" s="870"/>
      <c r="BOQ16" s="870"/>
      <c r="BOR16" s="870"/>
      <c r="BOS16" s="870"/>
      <c r="BOT16" s="870"/>
      <c r="BOU16" s="870"/>
      <c r="BOV16" s="870"/>
      <c r="BOW16" s="870"/>
      <c r="BOX16" s="870"/>
      <c r="BOY16" s="870"/>
      <c r="BOZ16" s="870"/>
      <c r="BPA16" s="870"/>
      <c r="BPB16" s="870"/>
      <c r="BPC16" s="870"/>
      <c r="BPD16" s="870"/>
      <c r="BPE16" s="870"/>
      <c r="BPF16" s="870"/>
      <c r="BPG16" s="870"/>
      <c r="BPH16" s="870"/>
      <c r="BPI16" s="870"/>
      <c r="BPJ16" s="870"/>
      <c r="BPK16" s="870"/>
      <c r="BPL16" s="870"/>
      <c r="BPM16" s="870"/>
      <c r="BPN16" s="870"/>
      <c r="BPO16" s="870"/>
      <c r="BPP16" s="870"/>
      <c r="BPQ16" s="870"/>
      <c r="BPR16" s="870"/>
      <c r="BPS16" s="870"/>
      <c r="BPT16" s="870"/>
      <c r="BPU16" s="870"/>
      <c r="BPV16" s="870"/>
      <c r="BPW16" s="870"/>
      <c r="BPX16" s="870"/>
      <c r="BPY16" s="870"/>
      <c r="BPZ16" s="870"/>
      <c r="BQA16" s="870"/>
      <c r="BQB16" s="870"/>
      <c r="BQC16" s="870"/>
      <c r="BQD16" s="870"/>
      <c r="BQE16" s="870"/>
      <c r="BQF16" s="870"/>
      <c r="BQG16" s="870"/>
      <c r="BQH16" s="870"/>
      <c r="BQI16" s="870"/>
      <c r="BQJ16" s="870"/>
      <c r="BQK16" s="870"/>
      <c r="BQL16" s="870"/>
      <c r="BQM16" s="870"/>
      <c r="BQN16" s="870"/>
      <c r="BQO16" s="870"/>
      <c r="BQP16" s="870"/>
      <c r="BQQ16" s="870"/>
      <c r="BQR16" s="870"/>
      <c r="BQS16" s="870"/>
      <c r="BQT16" s="870"/>
      <c r="BQU16" s="870"/>
      <c r="BQV16" s="870"/>
      <c r="BQW16" s="870"/>
      <c r="BQX16" s="870"/>
      <c r="BQY16" s="870"/>
      <c r="BQZ16" s="870"/>
      <c r="BRA16" s="870"/>
      <c r="BRB16" s="870"/>
      <c r="BRC16" s="870"/>
      <c r="BRD16" s="870"/>
      <c r="BRE16" s="870"/>
      <c r="BRF16" s="870"/>
      <c r="BRG16" s="870"/>
      <c r="BRH16" s="870"/>
      <c r="BRI16" s="870"/>
      <c r="BRJ16" s="870"/>
      <c r="BRK16" s="870"/>
      <c r="BRL16" s="870"/>
      <c r="BRM16" s="870"/>
      <c r="BRN16" s="870"/>
      <c r="BRO16" s="870"/>
      <c r="BRP16" s="870"/>
      <c r="BRQ16" s="870"/>
      <c r="BRR16" s="870"/>
      <c r="BRS16" s="870"/>
      <c r="BRT16" s="870"/>
      <c r="BRU16" s="870"/>
      <c r="BRV16" s="870"/>
      <c r="BRW16" s="870"/>
      <c r="BRX16" s="870"/>
      <c r="BRY16" s="870"/>
      <c r="BRZ16" s="870"/>
      <c r="BSA16" s="870"/>
      <c r="BSB16" s="870"/>
      <c r="BSC16" s="870"/>
      <c r="BSD16" s="870"/>
      <c r="BSE16" s="870"/>
      <c r="BSF16" s="870"/>
      <c r="BSG16" s="870"/>
      <c r="BSH16" s="870"/>
      <c r="BSI16" s="870"/>
      <c r="BSJ16" s="870"/>
      <c r="BSK16" s="870"/>
      <c r="BSL16" s="870"/>
      <c r="BSM16" s="870"/>
      <c r="BSN16" s="870"/>
      <c r="BSO16" s="870"/>
      <c r="BSP16" s="870"/>
      <c r="BSQ16" s="870"/>
      <c r="BSR16" s="870"/>
      <c r="BSS16" s="870"/>
      <c r="BST16" s="870"/>
      <c r="BSU16" s="870"/>
      <c r="BSV16" s="870"/>
      <c r="BSW16" s="870"/>
      <c r="BSX16" s="870"/>
      <c r="BSY16" s="870"/>
      <c r="BSZ16" s="870"/>
      <c r="BTA16" s="870"/>
      <c r="BTB16" s="870"/>
      <c r="BTC16" s="870"/>
      <c r="BTD16" s="870"/>
      <c r="BTE16" s="870"/>
      <c r="BTF16" s="870"/>
      <c r="BTG16" s="870"/>
      <c r="BTH16" s="870"/>
      <c r="BTI16" s="870"/>
      <c r="BTJ16" s="870"/>
      <c r="BTK16" s="870"/>
      <c r="BTL16" s="870"/>
      <c r="BTM16" s="870"/>
      <c r="BTN16" s="870"/>
      <c r="BTO16" s="870"/>
      <c r="BTP16" s="870"/>
      <c r="BTQ16" s="870"/>
      <c r="BTR16" s="870"/>
      <c r="BTS16" s="870"/>
      <c r="BTT16" s="870"/>
      <c r="BTU16" s="870"/>
      <c r="BTV16" s="870"/>
      <c r="BTW16" s="870"/>
      <c r="BTX16" s="870"/>
      <c r="BTY16" s="870"/>
      <c r="BTZ16" s="870"/>
      <c r="BUA16" s="870"/>
      <c r="BUB16" s="870"/>
      <c r="BUC16" s="870"/>
      <c r="BUD16" s="870"/>
      <c r="BUE16" s="870"/>
      <c r="BUF16" s="870"/>
      <c r="BUG16" s="870"/>
      <c r="BUH16" s="870"/>
      <c r="BUI16" s="870"/>
      <c r="BUJ16" s="870"/>
      <c r="BUK16" s="870"/>
      <c r="BUL16" s="870"/>
      <c r="BUM16" s="870"/>
      <c r="BUN16" s="870"/>
      <c r="BUO16" s="870"/>
      <c r="BUP16" s="870"/>
      <c r="BUQ16" s="870"/>
      <c r="BUR16" s="870"/>
      <c r="BUS16" s="870"/>
      <c r="BUT16" s="870"/>
      <c r="BUU16" s="870"/>
      <c r="BUV16" s="870"/>
      <c r="BUW16" s="870"/>
      <c r="BUX16" s="870"/>
      <c r="BUY16" s="870"/>
      <c r="BUZ16" s="870"/>
      <c r="BVA16" s="870"/>
      <c r="BVB16" s="870"/>
      <c r="BVC16" s="870"/>
      <c r="BVD16" s="870"/>
      <c r="BVE16" s="870"/>
      <c r="BVF16" s="870"/>
      <c r="BVG16" s="870"/>
      <c r="BVH16" s="870"/>
      <c r="BVI16" s="870"/>
      <c r="BVJ16" s="870"/>
      <c r="BVK16" s="870"/>
      <c r="BVL16" s="870"/>
      <c r="BVM16" s="870"/>
      <c r="BVN16" s="870"/>
      <c r="BVO16" s="870"/>
      <c r="BVP16" s="870"/>
      <c r="BVQ16" s="870"/>
      <c r="BVR16" s="870"/>
      <c r="BVS16" s="870"/>
      <c r="BVT16" s="870"/>
      <c r="BVU16" s="870"/>
      <c r="BVV16" s="870"/>
      <c r="BVW16" s="870"/>
      <c r="BVX16" s="870"/>
      <c r="BVY16" s="870"/>
      <c r="BVZ16" s="870"/>
      <c r="BWA16" s="870"/>
      <c r="BWB16" s="870"/>
      <c r="BWC16" s="870"/>
      <c r="BWD16" s="870"/>
      <c r="BWE16" s="870"/>
      <c r="BWF16" s="870"/>
      <c r="BWG16" s="870"/>
      <c r="BWH16" s="870"/>
      <c r="BWI16" s="870"/>
      <c r="BWJ16" s="870"/>
      <c r="BWK16" s="870"/>
      <c r="BWL16" s="870"/>
      <c r="BWM16" s="870"/>
      <c r="BWN16" s="870"/>
      <c r="BWO16" s="870"/>
      <c r="BWP16" s="870"/>
      <c r="BWQ16" s="870"/>
      <c r="BWR16" s="870"/>
      <c r="BWS16" s="870"/>
      <c r="BWT16" s="870"/>
      <c r="BWU16" s="870"/>
      <c r="BWV16" s="870"/>
      <c r="BWW16" s="870"/>
      <c r="BWX16" s="870"/>
      <c r="BWY16" s="870"/>
      <c r="BWZ16" s="870"/>
      <c r="BXA16" s="870"/>
      <c r="BXB16" s="870"/>
      <c r="BXC16" s="870"/>
      <c r="BXD16" s="870"/>
      <c r="BXE16" s="870"/>
      <c r="BXF16" s="870"/>
      <c r="BXG16" s="870"/>
      <c r="BXH16" s="870"/>
      <c r="BXI16" s="870"/>
      <c r="BXJ16" s="870"/>
      <c r="BXK16" s="870"/>
      <c r="BXL16" s="870"/>
      <c r="BXM16" s="870"/>
      <c r="BXN16" s="870"/>
      <c r="BXO16" s="870"/>
      <c r="BXP16" s="870"/>
      <c r="BXQ16" s="870"/>
      <c r="BXR16" s="870"/>
      <c r="BXS16" s="870"/>
      <c r="BXT16" s="870"/>
      <c r="BXU16" s="870"/>
      <c r="BXV16" s="870"/>
      <c r="BXW16" s="870"/>
      <c r="BXX16" s="870"/>
      <c r="BXY16" s="870"/>
      <c r="BXZ16" s="870"/>
      <c r="BYA16" s="870"/>
      <c r="BYB16" s="870"/>
      <c r="BYC16" s="870"/>
      <c r="BYD16" s="870"/>
      <c r="BYE16" s="870"/>
      <c r="BYF16" s="870"/>
      <c r="BYG16" s="870"/>
      <c r="BYH16" s="870"/>
      <c r="BYI16" s="870"/>
      <c r="BYJ16" s="870"/>
      <c r="BYK16" s="870"/>
      <c r="BYL16" s="870"/>
      <c r="BYM16" s="870"/>
      <c r="BYN16" s="870"/>
      <c r="BYO16" s="870"/>
      <c r="BYP16" s="870"/>
      <c r="BYQ16" s="870"/>
      <c r="BYR16" s="870"/>
      <c r="BYS16" s="870"/>
      <c r="BYT16" s="870"/>
      <c r="BYU16" s="870"/>
      <c r="BYV16" s="870"/>
      <c r="BYW16" s="870"/>
      <c r="BYX16" s="870"/>
      <c r="BYY16" s="870"/>
      <c r="BYZ16" s="870"/>
      <c r="BZA16" s="870"/>
      <c r="BZB16" s="870"/>
      <c r="BZC16" s="870"/>
      <c r="BZD16" s="870"/>
      <c r="BZE16" s="870"/>
      <c r="BZF16" s="870"/>
      <c r="BZG16" s="870"/>
      <c r="BZH16" s="870"/>
      <c r="BZI16" s="870"/>
      <c r="BZJ16" s="870"/>
      <c r="BZK16" s="870"/>
      <c r="BZL16" s="870"/>
      <c r="BZM16" s="870"/>
      <c r="BZN16" s="870"/>
      <c r="BZO16" s="870"/>
      <c r="BZP16" s="870"/>
      <c r="BZQ16" s="870"/>
      <c r="BZR16" s="870"/>
      <c r="BZS16" s="870"/>
      <c r="BZT16" s="870"/>
      <c r="BZU16" s="870"/>
      <c r="BZV16" s="870"/>
      <c r="BZW16" s="870"/>
      <c r="BZX16" s="870"/>
      <c r="BZY16" s="870"/>
      <c r="BZZ16" s="870"/>
      <c r="CAA16" s="870"/>
      <c r="CAB16" s="870"/>
      <c r="CAC16" s="870"/>
      <c r="CAD16" s="870"/>
      <c r="CAE16" s="870"/>
      <c r="CAF16" s="870"/>
      <c r="CAG16" s="870"/>
      <c r="CAH16" s="870"/>
      <c r="CAI16" s="870"/>
      <c r="CAJ16" s="870"/>
      <c r="CAK16" s="870"/>
      <c r="CAL16" s="870"/>
      <c r="CAM16" s="870"/>
      <c r="CAN16" s="870"/>
      <c r="CAO16" s="870"/>
      <c r="CAP16" s="870"/>
      <c r="CAQ16" s="870"/>
      <c r="CAR16" s="870"/>
      <c r="CAS16" s="870"/>
      <c r="CAT16" s="870"/>
      <c r="CAU16" s="870"/>
      <c r="CAV16" s="870"/>
      <c r="CAW16" s="870"/>
      <c r="CAX16" s="870"/>
      <c r="CAY16" s="870"/>
      <c r="CAZ16" s="870"/>
      <c r="CBA16" s="870"/>
      <c r="CBB16" s="870"/>
      <c r="CBC16" s="870"/>
      <c r="CBD16" s="870"/>
      <c r="CBE16" s="870"/>
      <c r="CBF16" s="870"/>
      <c r="CBG16" s="870"/>
      <c r="CBH16" s="870"/>
      <c r="CBI16" s="870"/>
      <c r="CBJ16" s="870"/>
      <c r="CBK16" s="870"/>
      <c r="CBL16" s="870"/>
      <c r="CBM16" s="870"/>
      <c r="CBN16" s="870"/>
      <c r="CBO16" s="870"/>
      <c r="CBP16" s="870"/>
      <c r="CBQ16" s="870"/>
      <c r="CBR16" s="870"/>
      <c r="CBS16" s="870"/>
      <c r="CBT16" s="870"/>
      <c r="CBU16" s="870"/>
      <c r="CBV16" s="870"/>
      <c r="CBW16" s="870"/>
      <c r="CBX16" s="870"/>
      <c r="CBY16" s="870"/>
      <c r="CBZ16" s="870"/>
      <c r="CCA16" s="870"/>
      <c r="CCB16" s="870"/>
      <c r="CCC16" s="870"/>
      <c r="CCD16" s="870"/>
      <c r="CCE16" s="870"/>
      <c r="CCF16" s="870"/>
      <c r="CCG16" s="870"/>
      <c r="CCH16" s="870"/>
      <c r="CCI16" s="870"/>
      <c r="CCJ16" s="870"/>
      <c r="CCK16" s="870"/>
      <c r="CCL16" s="870"/>
      <c r="CCM16" s="870"/>
      <c r="CCN16" s="870"/>
      <c r="CCO16" s="870"/>
      <c r="CCP16" s="870"/>
      <c r="CCQ16" s="870"/>
      <c r="CCR16" s="870"/>
      <c r="CCS16" s="870"/>
      <c r="CCT16" s="870"/>
      <c r="CCU16" s="870"/>
      <c r="CCV16" s="870"/>
      <c r="CCW16" s="870"/>
      <c r="CCX16" s="870"/>
      <c r="CCY16" s="870"/>
      <c r="CCZ16" s="870"/>
      <c r="CDA16" s="870"/>
      <c r="CDB16" s="870"/>
      <c r="CDC16" s="870"/>
      <c r="CDD16" s="870"/>
      <c r="CDE16" s="870"/>
      <c r="CDF16" s="870"/>
      <c r="CDG16" s="870"/>
      <c r="CDH16" s="870"/>
      <c r="CDI16" s="870"/>
      <c r="CDJ16" s="870"/>
      <c r="CDK16" s="870"/>
      <c r="CDL16" s="870"/>
      <c r="CDM16" s="870"/>
      <c r="CDN16" s="870"/>
      <c r="CDO16" s="870"/>
      <c r="CDP16" s="870"/>
      <c r="CDQ16" s="870"/>
      <c r="CDR16" s="870"/>
      <c r="CDS16" s="870"/>
      <c r="CDT16" s="870"/>
      <c r="CDU16" s="870"/>
      <c r="CDV16" s="870"/>
      <c r="CDW16" s="870"/>
      <c r="CDX16" s="870"/>
      <c r="CDY16" s="870"/>
      <c r="CDZ16" s="870"/>
      <c r="CEA16" s="870"/>
      <c r="CEB16" s="870"/>
      <c r="CEC16" s="870"/>
      <c r="CED16" s="870"/>
      <c r="CEE16" s="870"/>
      <c r="CEF16" s="870"/>
      <c r="CEG16" s="870"/>
      <c r="CEH16" s="870"/>
      <c r="CEI16" s="870"/>
      <c r="CEJ16" s="870"/>
      <c r="CEK16" s="870"/>
      <c r="CEL16" s="870"/>
      <c r="CEM16" s="870"/>
      <c r="CEN16" s="870"/>
      <c r="CEO16" s="870"/>
      <c r="CEP16" s="870"/>
      <c r="CEQ16" s="870"/>
      <c r="CER16" s="870"/>
      <c r="CES16" s="870"/>
      <c r="CET16" s="870"/>
      <c r="CEU16" s="870"/>
      <c r="CEV16" s="870"/>
      <c r="CEW16" s="870"/>
      <c r="CEX16" s="870"/>
      <c r="CEY16" s="870"/>
      <c r="CEZ16" s="870"/>
      <c r="CFA16" s="870"/>
      <c r="CFB16" s="870"/>
      <c r="CFC16" s="870"/>
      <c r="CFD16" s="870"/>
      <c r="CFE16" s="870"/>
      <c r="CFF16" s="870"/>
      <c r="CFG16" s="870"/>
      <c r="CFH16" s="870"/>
      <c r="CFI16" s="870"/>
      <c r="CFJ16" s="870"/>
      <c r="CFK16" s="870"/>
      <c r="CFL16" s="870"/>
      <c r="CFM16" s="870"/>
      <c r="CFN16" s="870"/>
      <c r="CFO16" s="870"/>
      <c r="CFP16" s="870"/>
      <c r="CFQ16" s="870"/>
      <c r="CFR16" s="870"/>
      <c r="CFS16" s="870"/>
      <c r="CFT16" s="870"/>
      <c r="CFU16" s="870"/>
      <c r="CFV16" s="870"/>
      <c r="CFW16" s="870"/>
      <c r="CFX16" s="870"/>
      <c r="CFY16" s="870"/>
      <c r="CFZ16" s="870"/>
      <c r="CGA16" s="870"/>
      <c r="CGB16" s="870"/>
      <c r="CGC16" s="870"/>
      <c r="CGD16" s="870"/>
      <c r="CGE16" s="870"/>
      <c r="CGF16" s="870"/>
      <c r="CGG16" s="870"/>
      <c r="CGH16" s="870"/>
      <c r="CGI16" s="870"/>
      <c r="CGJ16" s="870"/>
      <c r="CGK16" s="870"/>
      <c r="CGL16" s="870"/>
      <c r="CGM16" s="870"/>
      <c r="CGN16" s="870"/>
      <c r="CGO16" s="870"/>
      <c r="CGP16" s="870"/>
      <c r="CGQ16" s="870"/>
      <c r="CGR16" s="870"/>
      <c r="CGS16" s="870"/>
      <c r="CGT16" s="870"/>
      <c r="CGU16" s="870"/>
      <c r="CGV16" s="870"/>
      <c r="CGW16" s="870"/>
      <c r="CGX16" s="870"/>
      <c r="CGY16" s="870"/>
      <c r="CGZ16" s="870"/>
      <c r="CHA16" s="870"/>
      <c r="CHB16" s="870"/>
      <c r="CHC16" s="870"/>
      <c r="CHD16" s="870"/>
      <c r="CHE16" s="870"/>
      <c r="CHF16" s="870"/>
      <c r="CHG16" s="870"/>
      <c r="CHH16" s="870"/>
      <c r="CHI16" s="870"/>
      <c r="CHJ16" s="870"/>
      <c r="CHK16" s="870"/>
      <c r="CHL16" s="870"/>
      <c r="CHM16" s="870"/>
      <c r="CHN16" s="870"/>
      <c r="CHO16" s="870"/>
      <c r="CHP16" s="870"/>
      <c r="CHQ16" s="870"/>
      <c r="CHR16" s="870"/>
      <c r="CHS16" s="870"/>
      <c r="CHT16" s="870"/>
      <c r="CHU16" s="870"/>
      <c r="CHV16" s="870"/>
      <c r="CHW16" s="870"/>
      <c r="CHX16" s="870"/>
      <c r="CHY16" s="870"/>
      <c r="CHZ16" s="870"/>
      <c r="CIA16" s="870"/>
      <c r="CIB16" s="870"/>
      <c r="CIC16" s="870"/>
      <c r="CID16" s="870"/>
      <c r="CIE16" s="870"/>
      <c r="CIF16" s="870"/>
      <c r="CIG16" s="870"/>
      <c r="CIH16" s="870"/>
      <c r="CII16" s="870"/>
      <c r="CIJ16" s="870"/>
      <c r="CIK16" s="870"/>
      <c r="CIL16" s="870"/>
      <c r="CIM16" s="870"/>
      <c r="CIN16" s="870"/>
      <c r="CIO16" s="870"/>
      <c r="CIP16" s="870"/>
      <c r="CIQ16" s="870"/>
      <c r="CIR16" s="870"/>
      <c r="CIS16" s="870"/>
      <c r="CIT16" s="870"/>
      <c r="CIU16" s="870"/>
      <c r="CIV16" s="870"/>
      <c r="CIW16" s="870"/>
      <c r="CIX16" s="870"/>
      <c r="CIY16" s="870"/>
      <c r="CIZ16" s="870"/>
      <c r="CJA16" s="870"/>
      <c r="CJB16" s="870"/>
      <c r="CJC16" s="870"/>
      <c r="CJD16" s="870"/>
      <c r="CJE16" s="870"/>
      <c r="CJF16" s="870"/>
      <c r="CJG16" s="870"/>
      <c r="CJH16" s="870"/>
      <c r="CJI16" s="870"/>
      <c r="CJJ16" s="870"/>
      <c r="CJK16" s="870"/>
      <c r="CJL16" s="870"/>
      <c r="CJM16" s="870"/>
      <c r="CJN16" s="870"/>
      <c r="CJO16" s="870"/>
      <c r="CJP16" s="870"/>
      <c r="CJQ16" s="870"/>
      <c r="CJR16" s="870"/>
      <c r="CJS16" s="870"/>
      <c r="CJT16" s="870"/>
      <c r="CJU16" s="870"/>
      <c r="CJV16" s="870"/>
      <c r="CJW16" s="870"/>
      <c r="CJX16" s="870"/>
      <c r="CJY16" s="870"/>
      <c r="CJZ16" s="870"/>
      <c r="CKA16" s="870"/>
      <c r="CKB16" s="870"/>
      <c r="CKC16" s="870"/>
      <c r="CKD16" s="870"/>
      <c r="CKE16" s="870"/>
      <c r="CKF16" s="870"/>
      <c r="CKG16" s="870"/>
      <c r="CKH16" s="870"/>
      <c r="CKI16" s="870"/>
      <c r="CKJ16" s="870"/>
      <c r="CKK16" s="870"/>
      <c r="CKL16" s="870"/>
      <c r="CKM16" s="870"/>
      <c r="CKN16" s="870"/>
      <c r="CKO16" s="870"/>
      <c r="CKP16" s="870"/>
      <c r="CKQ16" s="870"/>
      <c r="CKR16" s="870"/>
      <c r="CKS16" s="870"/>
      <c r="CKT16" s="870"/>
      <c r="CKU16" s="870"/>
      <c r="CKV16" s="870"/>
      <c r="CKW16" s="870"/>
      <c r="CKX16" s="870"/>
      <c r="CKY16" s="870"/>
      <c r="CKZ16" s="870"/>
      <c r="CLA16" s="870"/>
      <c r="CLB16" s="870"/>
      <c r="CLC16" s="870"/>
      <c r="CLD16" s="870"/>
      <c r="CLE16" s="870"/>
      <c r="CLF16" s="870"/>
      <c r="CLG16" s="870"/>
      <c r="CLH16" s="870"/>
      <c r="CLI16" s="870"/>
      <c r="CLJ16" s="870"/>
      <c r="CLK16" s="870"/>
      <c r="CLL16" s="870"/>
      <c r="CLM16" s="870"/>
      <c r="CLN16" s="870"/>
      <c r="CLO16" s="870"/>
      <c r="CLP16" s="870"/>
      <c r="CLQ16" s="870"/>
      <c r="CLR16" s="870"/>
      <c r="CLS16" s="870"/>
      <c r="CLT16" s="870"/>
      <c r="CLU16" s="870"/>
      <c r="CLV16" s="870"/>
      <c r="CLW16" s="870"/>
      <c r="CLX16" s="870"/>
      <c r="CLY16" s="870"/>
      <c r="CLZ16" s="870"/>
      <c r="CMA16" s="870"/>
      <c r="CMB16" s="870"/>
      <c r="CMC16" s="870"/>
      <c r="CMD16" s="870"/>
      <c r="CME16" s="870"/>
      <c r="CMF16" s="870"/>
      <c r="CMG16" s="870"/>
      <c r="CMH16" s="870"/>
      <c r="CMI16" s="870"/>
      <c r="CMJ16" s="870"/>
      <c r="CMK16" s="870"/>
      <c r="CML16" s="870"/>
      <c r="CMM16" s="870"/>
      <c r="CMN16" s="870"/>
      <c r="CMO16" s="870"/>
      <c r="CMP16" s="870"/>
      <c r="CMQ16" s="870"/>
      <c r="CMR16" s="870"/>
      <c r="CMS16" s="870"/>
      <c r="CMT16" s="870"/>
      <c r="CMU16" s="870"/>
      <c r="CMV16" s="870"/>
      <c r="CMW16" s="870"/>
      <c r="CMX16" s="870"/>
      <c r="CMY16" s="870"/>
      <c r="CMZ16" s="870"/>
      <c r="CNA16" s="870"/>
      <c r="CNB16" s="870"/>
      <c r="CNC16" s="870"/>
      <c r="CND16" s="870"/>
      <c r="CNE16" s="870"/>
      <c r="CNF16" s="870"/>
      <c r="CNG16" s="870"/>
      <c r="CNH16" s="870"/>
      <c r="CNI16" s="870"/>
      <c r="CNJ16" s="870"/>
      <c r="CNK16" s="870"/>
      <c r="CNL16" s="870"/>
      <c r="CNM16" s="870"/>
      <c r="CNN16" s="870"/>
      <c r="CNO16" s="870"/>
      <c r="CNP16" s="870"/>
      <c r="CNQ16" s="870"/>
      <c r="CNR16" s="870"/>
      <c r="CNS16" s="870"/>
      <c r="CNT16" s="870"/>
      <c r="CNU16" s="870"/>
      <c r="CNV16" s="870"/>
      <c r="CNW16" s="870"/>
      <c r="CNX16" s="870"/>
      <c r="CNY16" s="870"/>
      <c r="CNZ16" s="870"/>
      <c r="COA16" s="870"/>
      <c r="COB16" s="870"/>
      <c r="COC16" s="870"/>
      <c r="COD16" s="870"/>
      <c r="COE16" s="870"/>
      <c r="COF16" s="870"/>
      <c r="COG16" s="870"/>
      <c r="COH16" s="870"/>
      <c r="COI16" s="870"/>
      <c r="COJ16" s="870"/>
      <c r="COK16" s="870"/>
      <c r="COL16" s="870"/>
      <c r="COM16" s="870"/>
      <c r="CON16" s="870"/>
      <c r="COO16" s="870"/>
      <c r="COP16" s="870"/>
      <c r="COQ16" s="870"/>
      <c r="COR16" s="870"/>
      <c r="COS16" s="870"/>
      <c r="COT16" s="870"/>
      <c r="COU16" s="870"/>
      <c r="COV16" s="870"/>
      <c r="COW16" s="870"/>
      <c r="COX16" s="870"/>
      <c r="COY16" s="870"/>
      <c r="COZ16" s="870"/>
      <c r="CPA16" s="870"/>
      <c r="CPB16" s="870"/>
      <c r="CPC16" s="870"/>
      <c r="CPD16" s="870"/>
      <c r="CPE16" s="870"/>
      <c r="CPF16" s="870"/>
      <c r="CPG16" s="870"/>
      <c r="CPH16" s="870"/>
      <c r="CPI16" s="870"/>
      <c r="CPJ16" s="870"/>
      <c r="CPK16" s="870"/>
      <c r="CPL16" s="870"/>
      <c r="CPM16" s="870"/>
      <c r="CPN16" s="870"/>
      <c r="CPO16" s="870"/>
      <c r="CPP16" s="870"/>
      <c r="CPQ16" s="870"/>
      <c r="CPR16" s="870"/>
      <c r="CPS16" s="870"/>
      <c r="CPT16" s="870"/>
      <c r="CPU16" s="870"/>
      <c r="CPV16" s="870"/>
      <c r="CPW16" s="870"/>
      <c r="CPX16" s="870"/>
      <c r="CPY16" s="870"/>
      <c r="CPZ16" s="870"/>
      <c r="CQA16" s="870"/>
      <c r="CQB16" s="870"/>
      <c r="CQC16" s="870"/>
      <c r="CQD16" s="870"/>
      <c r="CQE16" s="870"/>
      <c r="CQF16" s="870"/>
      <c r="CQG16" s="870"/>
      <c r="CQH16" s="870"/>
      <c r="CQI16" s="870"/>
      <c r="CQJ16" s="870"/>
      <c r="CQK16" s="870"/>
      <c r="CQL16" s="870"/>
      <c r="CQM16" s="870"/>
      <c r="CQN16" s="870"/>
      <c r="CQO16" s="870"/>
      <c r="CQP16" s="870"/>
      <c r="CQQ16" s="870"/>
      <c r="CQR16" s="870"/>
      <c r="CQS16" s="870"/>
      <c r="CQT16" s="870"/>
      <c r="CQU16" s="870"/>
      <c r="CQV16" s="870"/>
      <c r="CQW16" s="870"/>
      <c r="CQX16" s="870"/>
      <c r="CQY16" s="870"/>
      <c r="CQZ16" s="870"/>
      <c r="CRA16" s="870"/>
      <c r="CRB16" s="870"/>
      <c r="CRC16" s="870"/>
      <c r="CRD16" s="870"/>
      <c r="CRE16" s="870"/>
      <c r="CRF16" s="870"/>
      <c r="CRG16" s="870"/>
      <c r="CRH16" s="870"/>
      <c r="CRI16" s="870"/>
      <c r="CRJ16" s="870"/>
      <c r="CRK16" s="870"/>
      <c r="CRL16" s="870"/>
      <c r="CRM16" s="870"/>
      <c r="CRN16" s="870"/>
      <c r="CRO16" s="870"/>
      <c r="CRP16" s="870"/>
      <c r="CRQ16" s="870"/>
      <c r="CRR16" s="870"/>
      <c r="CRS16" s="870"/>
      <c r="CRT16" s="870"/>
      <c r="CRU16" s="870"/>
      <c r="CRV16" s="870"/>
      <c r="CRW16" s="870"/>
      <c r="CRX16" s="870"/>
      <c r="CRY16" s="870"/>
      <c r="CRZ16" s="870"/>
      <c r="CSA16" s="870"/>
      <c r="CSB16" s="870"/>
      <c r="CSC16" s="870"/>
      <c r="CSD16" s="870"/>
      <c r="CSE16" s="870"/>
      <c r="CSF16" s="870"/>
      <c r="CSG16" s="870"/>
      <c r="CSH16" s="870"/>
      <c r="CSI16" s="870"/>
      <c r="CSJ16" s="870"/>
      <c r="CSK16" s="870"/>
      <c r="CSL16" s="870"/>
      <c r="CSM16" s="870"/>
      <c r="CSN16" s="870"/>
      <c r="CSO16" s="870"/>
      <c r="CSP16" s="870"/>
      <c r="CSQ16" s="870"/>
      <c r="CSR16" s="870"/>
      <c r="CSS16" s="870"/>
      <c r="CST16" s="870"/>
      <c r="CSU16" s="870"/>
      <c r="CSV16" s="870"/>
      <c r="CSW16" s="870"/>
      <c r="CSX16" s="870"/>
      <c r="CSY16" s="870"/>
      <c r="CSZ16" s="870"/>
      <c r="CTA16" s="870"/>
      <c r="CTB16" s="870"/>
      <c r="CTC16" s="870"/>
      <c r="CTD16" s="870"/>
      <c r="CTE16" s="870"/>
      <c r="CTF16" s="870"/>
      <c r="CTG16" s="870"/>
      <c r="CTH16" s="870"/>
      <c r="CTI16" s="870"/>
      <c r="CTJ16" s="870"/>
      <c r="CTK16" s="870"/>
      <c r="CTL16" s="870"/>
      <c r="CTM16" s="870"/>
      <c r="CTN16" s="870"/>
      <c r="CTO16" s="870"/>
      <c r="CTP16" s="870"/>
      <c r="CTQ16" s="870"/>
      <c r="CTR16" s="870"/>
      <c r="CTS16" s="870"/>
      <c r="CTT16" s="870"/>
      <c r="CTU16" s="870"/>
      <c r="CTV16" s="870"/>
      <c r="CTW16" s="870"/>
      <c r="CTX16" s="870"/>
      <c r="CTY16" s="870"/>
      <c r="CTZ16" s="870"/>
      <c r="CUA16" s="870"/>
      <c r="CUB16" s="870"/>
      <c r="CUC16" s="870"/>
      <c r="CUD16" s="870"/>
      <c r="CUE16" s="870"/>
      <c r="CUF16" s="870"/>
      <c r="CUG16" s="870"/>
      <c r="CUH16" s="870"/>
      <c r="CUI16" s="870"/>
      <c r="CUJ16" s="870"/>
      <c r="CUK16" s="870"/>
      <c r="CUL16" s="870"/>
      <c r="CUM16" s="870"/>
      <c r="CUN16" s="870"/>
      <c r="CUO16" s="870"/>
      <c r="CUP16" s="870"/>
      <c r="CUQ16" s="870"/>
      <c r="CUR16" s="870"/>
      <c r="CUS16" s="870"/>
      <c r="CUT16" s="870"/>
      <c r="CUU16" s="870"/>
      <c r="CUV16" s="870"/>
      <c r="CUW16" s="870"/>
      <c r="CUX16" s="870"/>
      <c r="CUY16" s="870"/>
      <c r="CUZ16" s="870"/>
      <c r="CVA16" s="870"/>
      <c r="CVB16" s="870"/>
      <c r="CVC16" s="870"/>
      <c r="CVD16" s="870"/>
      <c r="CVE16" s="870"/>
      <c r="CVF16" s="870"/>
      <c r="CVG16" s="870"/>
      <c r="CVH16" s="870"/>
      <c r="CVI16" s="870"/>
      <c r="CVJ16" s="870"/>
      <c r="CVK16" s="870"/>
      <c r="CVL16" s="870"/>
      <c r="CVM16" s="870"/>
      <c r="CVN16" s="870"/>
      <c r="CVO16" s="870"/>
      <c r="CVP16" s="870"/>
      <c r="CVQ16" s="870"/>
      <c r="CVR16" s="870"/>
      <c r="CVS16" s="870"/>
      <c r="CVT16" s="870"/>
      <c r="CVU16" s="870"/>
      <c r="CVV16" s="870"/>
      <c r="CVW16" s="870"/>
      <c r="CVX16" s="870"/>
      <c r="CVY16" s="870"/>
      <c r="CVZ16" s="870"/>
      <c r="CWA16" s="870"/>
      <c r="CWB16" s="870"/>
      <c r="CWC16" s="870"/>
      <c r="CWD16" s="870"/>
      <c r="CWE16" s="870"/>
      <c r="CWF16" s="870"/>
      <c r="CWG16" s="870"/>
      <c r="CWH16" s="870"/>
      <c r="CWI16" s="870"/>
      <c r="CWJ16" s="870"/>
      <c r="CWK16" s="870"/>
      <c r="CWL16" s="870"/>
      <c r="CWM16" s="870"/>
      <c r="CWN16" s="870"/>
      <c r="CWO16" s="870"/>
      <c r="CWP16" s="870"/>
      <c r="CWQ16" s="870"/>
      <c r="CWR16" s="870"/>
      <c r="CWS16" s="870"/>
      <c r="CWT16" s="870"/>
      <c r="CWU16" s="870"/>
      <c r="CWV16" s="870"/>
      <c r="CWW16" s="870"/>
      <c r="CWX16" s="870"/>
      <c r="CWY16" s="870"/>
      <c r="CWZ16" s="870"/>
      <c r="CXA16" s="870"/>
      <c r="CXB16" s="870"/>
      <c r="CXC16" s="870"/>
      <c r="CXD16" s="870"/>
      <c r="CXE16" s="870"/>
      <c r="CXF16" s="870"/>
      <c r="CXG16" s="870"/>
      <c r="CXH16" s="870"/>
      <c r="CXI16" s="870"/>
      <c r="CXJ16" s="870"/>
      <c r="CXK16" s="870"/>
      <c r="CXL16" s="870"/>
      <c r="CXM16" s="870"/>
      <c r="CXN16" s="870"/>
      <c r="CXO16" s="870"/>
      <c r="CXP16" s="870"/>
      <c r="CXQ16" s="870"/>
      <c r="CXR16" s="870"/>
      <c r="CXS16" s="870"/>
      <c r="CXT16" s="870"/>
      <c r="CXU16" s="870"/>
      <c r="CXV16" s="870"/>
      <c r="CXW16" s="870"/>
      <c r="CXX16" s="870"/>
      <c r="CXY16" s="870"/>
      <c r="CXZ16" s="870"/>
      <c r="CYA16" s="870"/>
      <c r="CYB16" s="870"/>
      <c r="CYC16" s="870"/>
      <c r="CYD16" s="870"/>
      <c r="CYE16" s="870"/>
      <c r="CYF16" s="870"/>
      <c r="CYG16" s="870"/>
      <c r="CYH16" s="870"/>
      <c r="CYI16" s="870"/>
      <c r="CYJ16" s="870"/>
      <c r="CYK16" s="870"/>
      <c r="CYL16" s="870"/>
      <c r="CYM16" s="870"/>
      <c r="CYN16" s="870"/>
      <c r="CYO16" s="870"/>
      <c r="CYP16" s="870"/>
      <c r="CYQ16" s="870"/>
      <c r="CYR16" s="870"/>
      <c r="CYS16" s="870"/>
      <c r="CYT16" s="870"/>
      <c r="CYU16" s="870"/>
      <c r="CYV16" s="870"/>
      <c r="CYW16" s="870"/>
      <c r="CYX16" s="870"/>
      <c r="CYY16" s="870"/>
      <c r="CYZ16" s="870"/>
      <c r="CZA16" s="870"/>
      <c r="CZB16" s="870"/>
      <c r="CZC16" s="870"/>
      <c r="CZD16" s="870"/>
      <c r="CZE16" s="870"/>
      <c r="CZF16" s="870"/>
      <c r="CZG16" s="870"/>
      <c r="CZH16" s="870"/>
      <c r="CZI16" s="870"/>
      <c r="CZJ16" s="870"/>
      <c r="CZK16" s="870"/>
      <c r="CZL16" s="870"/>
      <c r="CZM16" s="870"/>
      <c r="CZN16" s="870"/>
      <c r="CZO16" s="870"/>
      <c r="CZP16" s="870"/>
      <c r="CZQ16" s="870"/>
      <c r="CZR16" s="870"/>
      <c r="CZS16" s="870"/>
      <c r="CZT16" s="870"/>
      <c r="CZU16" s="870"/>
      <c r="CZV16" s="870"/>
      <c r="CZW16" s="870"/>
      <c r="CZX16" s="870"/>
      <c r="CZY16" s="870"/>
      <c r="CZZ16" s="870"/>
      <c r="DAA16" s="870"/>
      <c r="DAB16" s="870"/>
      <c r="DAC16" s="870"/>
      <c r="DAD16" s="870"/>
      <c r="DAE16" s="870"/>
      <c r="DAF16" s="870"/>
      <c r="DAG16" s="870"/>
      <c r="DAH16" s="870"/>
      <c r="DAI16" s="870"/>
      <c r="DAJ16" s="870"/>
      <c r="DAK16" s="870"/>
      <c r="DAL16" s="870"/>
      <c r="DAM16" s="870"/>
      <c r="DAN16" s="870"/>
      <c r="DAO16" s="870"/>
      <c r="DAP16" s="870"/>
      <c r="DAQ16" s="870"/>
      <c r="DAR16" s="870"/>
      <c r="DAS16" s="870"/>
      <c r="DAT16" s="870"/>
      <c r="DAU16" s="870"/>
      <c r="DAV16" s="870"/>
      <c r="DAW16" s="870"/>
      <c r="DAX16" s="870"/>
      <c r="DAY16" s="870"/>
      <c r="DAZ16" s="870"/>
      <c r="DBA16" s="870"/>
      <c r="DBB16" s="870"/>
      <c r="DBC16" s="870"/>
      <c r="DBD16" s="870"/>
      <c r="DBE16" s="870"/>
      <c r="DBF16" s="870"/>
      <c r="DBG16" s="870"/>
      <c r="DBH16" s="870"/>
      <c r="DBI16" s="870"/>
      <c r="DBJ16" s="870"/>
      <c r="DBK16" s="870"/>
      <c r="DBL16" s="870"/>
      <c r="DBM16" s="870"/>
      <c r="DBN16" s="870"/>
      <c r="DBO16" s="870"/>
      <c r="DBP16" s="870"/>
      <c r="DBQ16" s="870"/>
      <c r="DBR16" s="870"/>
      <c r="DBS16" s="870"/>
      <c r="DBT16" s="870"/>
      <c r="DBU16" s="870"/>
      <c r="DBV16" s="870"/>
      <c r="DBW16" s="870"/>
      <c r="DBX16" s="870"/>
      <c r="DBY16" s="870"/>
      <c r="DBZ16" s="870"/>
      <c r="DCA16" s="870"/>
      <c r="DCB16" s="870"/>
      <c r="DCC16" s="870"/>
      <c r="DCD16" s="870"/>
      <c r="DCE16" s="870"/>
      <c r="DCF16" s="870"/>
      <c r="DCG16" s="870"/>
      <c r="DCH16" s="870"/>
      <c r="DCI16" s="870"/>
      <c r="DCJ16" s="870"/>
      <c r="DCK16" s="870"/>
      <c r="DCL16" s="870"/>
      <c r="DCM16" s="870"/>
      <c r="DCN16" s="870"/>
      <c r="DCO16" s="870"/>
      <c r="DCP16" s="870"/>
      <c r="DCQ16" s="870"/>
      <c r="DCR16" s="870"/>
      <c r="DCS16" s="870"/>
      <c r="DCT16" s="870"/>
      <c r="DCU16" s="870"/>
      <c r="DCV16" s="870"/>
      <c r="DCW16" s="870"/>
      <c r="DCX16" s="870"/>
      <c r="DCY16" s="870"/>
      <c r="DCZ16" s="870"/>
      <c r="DDA16" s="870"/>
      <c r="DDB16" s="870"/>
      <c r="DDC16" s="870"/>
      <c r="DDD16" s="870"/>
      <c r="DDE16" s="870"/>
      <c r="DDF16" s="870"/>
      <c r="DDG16" s="870"/>
      <c r="DDH16" s="870"/>
      <c r="DDI16" s="870"/>
      <c r="DDJ16" s="870"/>
      <c r="DDK16" s="870"/>
      <c r="DDL16" s="870"/>
      <c r="DDM16" s="870"/>
      <c r="DDN16" s="870"/>
      <c r="DDO16" s="870"/>
      <c r="DDP16" s="870"/>
      <c r="DDQ16" s="870"/>
      <c r="DDR16" s="870"/>
      <c r="DDS16" s="870"/>
      <c r="DDT16" s="870"/>
      <c r="DDU16" s="870"/>
      <c r="DDV16" s="870"/>
      <c r="DDW16" s="870"/>
      <c r="DDX16" s="870"/>
      <c r="DDY16" s="870"/>
      <c r="DDZ16" s="870"/>
      <c r="DEA16" s="870"/>
      <c r="DEB16" s="870"/>
      <c r="DEC16" s="870"/>
      <c r="DED16" s="870"/>
      <c r="DEE16" s="870"/>
      <c r="DEF16" s="870"/>
      <c r="DEG16" s="870"/>
      <c r="DEH16" s="870"/>
      <c r="DEI16" s="870"/>
      <c r="DEJ16" s="870"/>
      <c r="DEK16" s="870"/>
      <c r="DEL16" s="870"/>
      <c r="DEM16" s="870"/>
      <c r="DEN16" s="870"/>
      <c r="DEO16" s="870"/>
      <c r="DEP16" s="870"/>
      <c r="DEQ16" s="870"/>
      <c r="DER16" s="870"/>
      <c r="DES16" s="870"/>
      <c r="DET16" s="870"/>
      <c r="DEU16" s="870"/>
      <c r="DEV16" s="870"/>
      <c r="DEW16" s="870"/>
      <c r="DEX16" s="870"/>
      <c r="DEY16" s="870"/>
      <c r="DEZ16" s="870"/>
      <c r="DFA16" s="870"/>
      <c r="DFB16" s="870"/>
      <c r="DFC16" s="870"/>
      <c r="DFD16" s="870"/>
      <c r="DFE16" s="870"/>
      <c r="DFF16" s="870"/>
      <c r="DFG16" s="870"/>
      <c r="DFH16" s="870"/>
      <c r="DFI16" s="870"/>
      <c r="DFJ16" s="870"/>
      <c r="DFK16" s="870"/>
      <c r="DFL16" s="870"/>
      <c r="DFM16" s="870"/>
      <c r="DFN16" s="870"/>
      <c r="DFO16" s="870"/>
      <c r="DFP16" s="870"/>
      <c r="DFQ16" s="870"/>
      <c r="DFR16" s="870"/>
      <c r="DFS16" s="870"/>
      <c r="DFT16" s="870"/>
      <c r="DFU16" s="870"/>
      <c r="DFV16" s="870"/>
      <c r="DFW16" s="870"/>
      <c r="DFX16" s="870"/>
      <c r="DFY16" s="870"/>
      <c r="DFZ16" s="870"/>
      <c r="DGA16" s="870"/>
      <c r="DGB16" s="870"/>
      <c r="DGC16" s="870"/>
      <c r="DGD16" s="870"/>
      <c r="DGE16" s="870"/>
      <c r="DGF16" s="870"/>
      <c r="DGG16" s="870"/>
      <c r="DGH16" s="870"/>
      <c r="DGI16" s="870"/>
      <c r="DGJ16" s="870"/>
      <c r="DGK16" s="870"/>
      <c r="DGL16" s="870"/>
      <c r="DGM16" s="870"/>
      <c r="DGN16" s="870"/>
      <c r="DGO16" s="870"/>
      <c r="DGP16" s="870"/>
      <c r="DGQ16" s="870"/>
      <c r="DGR16" s="870"/>
      <c r="DGS16" s="870"/>
      <c r="DGT16" s="870"/>
      <c r="DGU16" s="870"/>
      <c r="DGV16" s="870"/>
      <c r="DGW16" s="870"/>
      <c r="DGX16" s="870"/>
      <c r="DGY16" s="870"/>
      <c r="DGZ16" s="870"/>
      <c r="DHA16" s="870"/>
      <c r="DHB16" s="870"/>
      <c r="DHC16" s="870"/>
      <c r="DHD16" s="870"/>
      <c r="DHE16" s="870"/>
      <c r="DHF16" s="870"/>
      <c r="DHG16" s="870"/>
      <c r="DHH16" s="870"/>
      <c r="DHI16" s="870"/>
      <c r="DHJ16" s="870"/>
      <c r="DHK16" s="870"/>
      <c r="DHL16" s="870"/>
      <c r="DHM16" s="870"/>
      <c r="DHN16" s="870"/>
      <c r="DHO16" s="870"/>
      <c r="DHP16" s="870"/>
      <c r="DHQ16" s="870"/>
      <c r="DHR16" s="870"/>
      <c r="DHS16" s="870"/>
      <c r="DHT16" s="870"/>
      <c r="DHU16" s="870"/>
      <c r="DHV16" s="870"/>
      <c r="DHW16" s="870"/>
      <c r="DHX16" s="870"/>
      <c r="DHY16" s="870"/>
      <c r="DHZ16" s="870"/>
      <c r="DIA16" s="870"/>
      <c r="DIB16" s="870"/>
      <c r="DIC16" s="870"/>
      <c r="DID16" s="870"/>
      <c r="DIE16" s="870"/>
      <c r="DIF16" s="870"/>
      <c r="DIG16" s="870"/>
      <c r="DIH16" s="870"/>
      <c r="DII16" s="870"/>
      <c r="DIJ16" s="870"/>
      <c r="DIK16" s="870"/>
      <c r="DIL16" s="870"/>
      <c r="DIM16" s="870"/>
      <c r="DIN16" s="870"/>
      <c r="DIO16" s="870"/>
      <c r="DIP16" s="870"/>
      <c r="DIQ16" s="870"/>
      <c r="DIR16" s="870"/>
      <c r="DIS16" s="870"/>
      <c r="DIT16" s="870"/>
      <c r="DIU16" s="870"/>
      <c r="DIV16" s="870"/>
      <c r="DIW16" s="870"/>
      <c r="DIX16" s="870"/>
      <c r="DIY16" s="870"/>
      <c r="DIZ16" s="870"/>
      <c r="DJA16" s="870"/>
      <c r="DJB16" s="870"/>
      <c r="DJC16" s="870"/>
      <c r="DJD16" s="870"/>
      <c r="DJE16" s="870"/>
      <c r="DJF16" s="870"/>
      <c r="DJG16" s="870"/>
      <c r="DJH16" s="870"/>
      <c r="DJI16" s="870"/>
      <c r="DJJ16" s="870"/>
      <c r="DJK16" s="870"/>
      <c r="DJL16" s="870"/>
      <c r="DJM16" s="870"/>
      <c r="DJN16" s="870"/>
      <c r="DJO16" s="870"/>
      <c r="DJP16" s="870"/>
      <c r="DJQ16" s="870"/>
      <c r="DJR16" s="870"/>
      <c r="DJS16" s="870"/>
      <c r="DJT16" s="870"/>
      <c r="DJU16" s="870"/>
      <c r="DJV16" s="870"/>
      <c r="DJW16" s="870"/>
      <c r="DJX16" s="870"/>
      <c r="DJY16" s="870"/>
      <c r="DJZ16" s="870"/>
      <c r="DKA16" s="870"/>
      <c r="DKB16" s="870"/>
      <c r="DKC16" s="870"/>
      <c r="DKD16" s="870"/>
      <c r="DKE16" s="870"/>
      <c r="DKF16" s="870"/>
      <c r="DKG16" s="870"/>
      <c r="DKH16" s="870"/>
      <c r="DKI16" s="870"/>
      <c r="DKJ16" s="870"/>
      <c r="DKK16" s="870"/>
      <c r="DKL16" s="870"/>
      <c r="DKM16" s="870"/>
      <c r="DKN16" s="870"/>
      <c r="DKO16" s="870"/>
      <c r="DKP16" s="870"/>
      <c r="DKQ16" s="870"/>
      <c r="DKR16" s="870"/>
      <c r="DKS16" s="870"/>
      <c r="DKT16" s="870"/>
      <c r="DKU16" s="870"/>
      <c r="DKV16" s="870"/>
      <c r="DKW16" s="870"/>
      <c r="DKX16" s="870"/>
      <c r="DKY16" s="870"/>
      <c r="DKZ16" s="870"/>
      <c r="DLA16" s="870"/>
      <c r="DLB16" s="870"/>
      <c r="DLC16" s="870"/>
      <c r="DLD16" s="870"/>
      <c r="DLE16" s="870"/>
      <c r="DLF16" s="870"/>
      <c r="DLG16" s="870"/>
      <c r="DLH16" s="870"/>
      <c r="DLI16" s="870"/>
      <c r="DLJ16" s="870"/>
      <c r="DLK16" s="870"/>
      <c r="DLL16" s="870"/>
      <c r="DLM16" s="870"/>
      <c r="DLN16" s="870"/>
      <c r="DLO16" s="870"/>
      <c r="DLP16" s="870"/>
      <c r="DLQ16" s="870"/>
      <c r="DLR16" s="870"/>
      <c r="DLS16" s="870"/>
      <c r="DLT16" s="870"/>
      <c r="DLU16" s="870"/>
      <c r="DLV16" s="870"/>
      <c r="DLW16" s="870"/>
      <c r="DLX16" s="870"/>
      <c r="DLY16" s="870"/>
      <c r="DLZ16" s="870"/>
      <c r="DMA16" s="870"/>
      <c r="DMB16" s="870"/>
      <c r="DMC16" s="870"/>
      <c r="DMD16" s="870"/>
      <c r="DME16" s="870"/>
      <c r="DMF16" s="870"/>
      <c r="DMG16" s="870"/>
      <c r="DMH16" s="870"/>
      <c r="DMI16" s="870"/>
      <c r="DMJ16" s="870"/>
      <c r="DMK16" s="870"/>
      <c r="DML16" s="870"/>
      <c r="DMM16" s="870"/>
      <c r="DMN16" s="870"/>
      <c r="DMO16" s="870"/>
      <c r="DMP16" s="870"/>
      <c r="DMQ16" s="870"/>
      <c r="DMR16" s="870"/>
      <c r="DMS16" s="870"/>
      <c r="DMT16" s="870"/>
      <c r="DMU16" s="870"/>
      <c r="DMV16" s="870"/>
      <c r="DMW16" s="870"/>
      <c r="DMX16" s="870"/>
      <c r="DMY16" s="870"/>
      <c r="DMZ16" s="870"/>
      <c r="DNA16" s="870"/>
      <c r="DNB16" s="870"/>
      <c r="DNC16" s="870"/>
      <c r="DND16" s="870"/>
      <c r="DNE16" s="870"/>
      <c r="DNF16" s="870"/>
      <c r="DNG16" s="870"/>
      <c r="DNH16" s="870"/>
      <c r="DNI16" s="870"/>
      <c r="DNJ16" s="870"/>
      <c r="DNK16" s="870"/>
      <c r="DNL16" s="870"/>
      <c r="DNM16" s="870"/>
      <c r="DNN16" s="870"/>
      <c r="DNO16" s="870"/>
      <c r="DNP16" s="870"/>
      <c r="DNQ16" s="870"/>
      <c r="DNR16" s="870"/>
      <c r="DNS16" s="870"/>
      <c r="DNT16" s="870"/>
      <c r="DNU16" s="870"/>
      <c r="DNV16" s="870"/>
      <c r="DNW16" s="870"/>
      <c r="DNX16" s="870"/>
      <c r="DNY16" s="870"/>
      <c r="DNZ16" s="870"/>
      <c r="DOA16" s="870"/>
      <c r="DOB16" s="870"/>
      <c r="DOC16" s="870"/>
      <c r="DOD16" s="870"/>
      <c r="DOE16" s="870"/>
      <c r="DOF16" s="870"/>
      <c r="DOG16" s="870"/>
      <c r="DOH16" s="870"/>
      <c r="DOI16" s="870"/>
      <c r="DOJ16" s="870"/>
      <c r="DOK16" s="870"/>
      <c r="DOL16" s="870"/>
      <c r="DOM16" s="870"/>
      <c r="DON16" s="870"/>
      <c r="DOO16" s="870"/>
      <c r="DOP16" s="870"/>
      <c r="DOQ16" s="870"/>
      <c r="DOR16" s="870"/>
      <c r="DOS16" s="870"/>
      <c r="DOT16" s="870"/>
      <c r="DOU16" s="870"/>
      <c r="DOV16" s="870"/>
      <c r="DOW16" s="870"/>
      <c r="DOX16" s="870"/>
      <c r="DOY16" s="870"/>
      <c r="DOZ16" s="870"/>
      <c r="DPA16" s="870"/>
      <c r="DPB16" s="870"/>
      <c r="DPC16" s="870"/>
      <c r="DPD16" s="870"/>
      <c r="DPE16" s="870"/>
      <c r="DPF16" s="870"/>
      <c r="DPG16" s="870"/>
      <c r="DPH16" s="870"/>
      <c r="DPI16" s="870"/>
      <c r="DPJ16" s="870"/>
      <c r="DPK16" s="870"/>
      <c r="DPL16" s="870"/>
      <c r="DPM16" s="870"/>
      <c r="DPN16" s="870"/>
      <c r="DPO16" s="870"/>
      <c r="DPP16" s="870"/>
      <c r="DPQ16" s="870"/>
      <c r="DPR16" s="870"/>
      <c r="DPS16" s="870"/>
      <c r="DPT16" s="870"/>
      <c r="DPU16" s="870"/>
      <c r="DPV16" s="870"/>
      <c r="DPW16" s="870"/>
      <c r="DPX16" s="870"/>
      <c r="DPY16" s="870"/>
      <c r="DPZ16" s="870"/>
      <c r="DQA16" s="870"/>
      <c r="DQB16" s="870"/>
      <c r="DQC16" s="870"/>
      <c r="DQD16" s="870"/>
      <c r="DQE16" s="870"/>
      <c r="DQF16" s="870"/>
      <c r="DQG16" s="870"/>
      <c r="DQH16" s="870"/>
      <c r="DQI16" s="870"/>
      <c r="DQJ16" s="870"/>
      <c r="DQK16" s="870"/>
      <c r="DQL16" s="870"/>
      <c r="DQM16" s="870"/>
      <c r="DQN16" s="870"/>
      <c r="DQO16" s="870"/>
      <c r="DQP16" s="870"/>
      <c r="DQQ16" s="870"/>
      <c r="DQR16" s="870"/>
      <c r="DQS16" s="870"/>
      <c r="DQT16" s="870"/>
      <c r="DQU16" s="870"/>
      <c r="DQV16" s="870"/>
      <c r="DQW16" s="870"/>
      <c r="DQX16" s="870"/>
      <c r="DQY16" s="870"/>
      <c r="DQZ16" s="870"/>
      <c r="DRA16" s="870"/>
      <c r="DRB16" s="870"/>
      <c r="DRC16" s="870"/>
      <c r="DRD16" s="870"/>
      <c r="DRE16" s="870"/>
      <c r="DRF16" s="870"/>
      <c r="DRG16" s="870"/>
      <c r="DRH16" s="870"/>
      <c r="DRI16" s="870"/>
      <c r="DRJ16" s="870"/>
      <c r="DRK16" s="870"/>
      <c r="DRL16" s="870"/>
      <c r="DRM16" s="870"/>
      <c r="DRN16" s="870"/>
      <c r="DRO16" s="870"/>
      <c r="DRP16" s="870"/>
      <c r="DRQ16" s="870"/>
      <c r="DRR16" s="870"/>
      <c r="DRS16" s="870"/>
      <c r="DRT16" s="870"/>
      <c r="DRU16" s="870"/>
      <c r="DRV16" s="870"/>
      <c r="DRW16" s="870"/>
      <c r="DRX16" s="870"/>
      <c r="DRY16" s="870"/>
      <c r="DRZ16" s="870"/>
      <c r="DSA16" s="870"/>
      <c r="DSB16" s="870"/>
      <c r="DSC16" s="870"/>
      <c r="DSD16" s="870"/>
      <c r="DSE16" s="870"/>
      <c r="DSF16" s="870"/>
      <c r="DSG16" s="870"/>
      <c r="DSH16" s="870"/>
      <c r="DSI16" s="870"/>
      <c r="DSJ16" s="870"/>
      <c r="DSK16" s="870"/>
      <c r="DSL16" s="870"/>
      <c r="DSM16" s="870"/>
      <c r="DSN16" s="870"/>
      <c r="DSO16" s="870"/>
      <c r="DSP16" s="870"/>
      <c r="DSQ16" s="870"/>
      <c r="DSR16" s="870"/>
      <c r="DSS16" s="870"/>
      <c r="DST16" s="870"/>
      <c r="DSU16" s="870"/>
      <c r="DSV16" s="870"/>
      <c r="DSW16" s="870"/>
      <c r="DSX16" s="870"/>
      <c r="DSY16" s="870"/>
      <c r="DSZ16" s="870"/>
      <c r="DTA16" s="870"/>
      <c r="DTB16" s="870"/>
      <c r="DTC16" s="870"/>
      <c r="DTD16" s="870"/>
      <c r="DTE16" s="870"/>
      <c r="DTF16" s="870"/>
      <c r="DTG16" s="870"/>
      <c r="DTH16" s="870"/>
      <c r="DTI16" s="870"/>
      <c r="DTJ16" s="870"/>
      <c r="DTK16" s="870"/>
      <c r="DTL16" s="870"/>
      <c r="DTM16" s="870"/>
      <c r="DTN16" s="870"/>
      <c r="DTO16" s="870"/>
      <c r="DTP16" s="870"/>
      <c r="DTQ16" s="870"/>
      <c r="DTR16" s="870"/>
      <c r="DTS16" s="870"/>
      <c r="DTT16" s="870"/>
      <c r="DTU16" s="870"/>
      <c r="DTV16" s="870"/>
      <c r="DTW16" s="870"/>
      <c r="DTX16" s="870"/>
      <c r="DTY16" s="870"/>
      <c r="DTZ16" s="870"/>
      <c r="DUA16" s="870"/>
      <c r="DUB16" s="870"/>
      <c r="DUC16" s="870"/>
      <c r="DUD16" s="870"/>
      <c r="DUE16" s="870"/>
      <c r="DUF16" s="870"/>
      <c r="DUG16" s="870"/>
      <c r="DUH16" s="870"/>
      <c r="DUI16" s="870"/>
      <c r="DUJ16" s="870"/>
      <c r="DUK16" s="870"/>
      <c r="DUL16" s="870"/>
      <c r="DUM16" s="870"/>
      <c r="DUN16" s="870"/>
      <c r="DUO16" s="870"/>
      <c r="DUP16" s="870"/>
      <c r="DUQ16" s="870"/>
      <c r="DUR16" s="870"/>
      <c r="DUS16" s="870"/>
      <c r="DUT16" s="870"/>
      <c r="DUU16" s="870"/>
      <c r="DUV16" s="870"/>
      <c r="DUW16" s="870"/>
      <c r="DUX16" s="870"/>
      <c r="DUY16" s="870"/>
      <c r="DUZ16" s="870"/>
      <c r="DVA16" s="870"/>
      <c r="DVB16" s="870"/>
      <c r="DVC16" s="870"/>
      <c r="DVD16" s="870"/>
      <c r="DVE16" s="870"/>
      <c r="DVF16" s="870"/>
      <c r="DVG16" s="870"/>
      <c r="DVH16" s="870"/>
      <c r="DVI16" s="870"/>
      <c r="DVJ16" s="870"/>
      <c r="DVK16" s="870"/>
      <c r="DVL16" s="870"/>
      <c r="DVM16" s="870"/>
      <c r="DVN16" s="870"/>
      <c r="DVO16" s="870"/>
      <c r="DVP16" s="870"/>
      <c r="DVQ16" s="870"/>
      <c r="DVR16" s="870"/>
      <c r="DVS16" s="870"/>
      <c r="DVT16" s="870"/>
      <c r="DVU16" s="870"/>
      <c r="DVV16" s="870"/>
      <c r="DVW16" s="870"/>
      <c r="DVX16" s="870"/>
      <c r="DVY16" s="870"/>
      <c r="DVZ16" s="870"/>
      <c r="DWA16" s="870"/>
      <c r="DWB16" s="870"/>
      <c r="DWC16" s="870"/>
      <c r="DWD16" s="870"/>
      <c r="DWE16" s="870"/>
      <c r="DWF16" s="870"/>
      <c r="DWG16" s="870"/>
      <c r="DWH16" s="870"/>
      <c r="DWI16" s="870"/>
      <c r="DWJ16" s="870"/>
      <c r="DWK16" s="870"/>
      <c r="DWL16" s="870"/>
      <c r="DWM16" s="870"/>
      <c r="DWN16" s="870"/>
      <c r="DWO16" s="870"/>
      <c r="DWP16" s="870"/>
      <c r="DWQ16" s="870"/>
      <c r="DWR16" s="870"/>
      <c r="DWS16" s="870"/>
      <c r="DWT16" s="870"/>
      <c r="DWU16" s="870"/>
      <c r="DWV16" s="870"/>
      <c r="DWW16" s="870"/>
      <c r="DWX16" s="870"/>
      <c r="DWY16" s="870"/>
      <c r="DWZ16" s="870"/>
      <c r="DXA16" s="870"/>
      <c r="DXB16" s="870"/>
      <c r="DXC16" s="870"/>
      <c r="DXD16" s="870"/>
      <c r="DXE16" s="870"/>
      <c r="DXF16" s="870"/>
      <c r="DXG16" s="870"/>
      <c r="DXH16" s="870"/>
      <c r="DXI16" s="870"/>
      <c r="DXJ16" s="870"/>
      <c r="DXK16" s="870"/>
      <c r="DXL16" s="870"/>
      <c r="DXM16" s="870"/>
      <c r="DXN16" s="870"/>
      <c r="DXO16" s="870"/>
      <c r="DXP16" s="870"/>
      <c r="DXQ16" s="870"/>
      <c r="DXR16" s="870"/>
      <c r="DXS16" s="870"/>
      <c r="DXT16" s="870"/>
      <c r="DXU16" s="870"/>
      <c r="DXV16" s="870"/>
      <c r="DXW16" s="870"/>
      <c r="DXX16" s="870"/>
      <c r="DXY16" s="870"/>
      <c r="DXZ16" s="870"/>
      <c r="DYA16" s="870"/>
      <c r="DYB16" s="870"/>
      <c r="DYC16" s="870"/>
      <c r="DYD16" s="870"/>
      <c r="DYE16" s="870"/>
      <c r="DYF16" s="870"/>
      <c r="DYG16" s="870"/>
      <c r="DYH16" s="870"/>
      <c r="DYI16" s="870"/>
      <c r="DYJ16" s="870"/>
      <c r="DYK16" s="870"/>
      <c r="DYL16" s="870"/>
      <c r="DYM16" s="870"/>
      <c r="DYN16" s="870"/>
      <c r="DYO16" s="870"/>
      <c r="DYP16" s="870"/>
      <c r="DYQ16" s="870"/>
      <c r="DYR16" s="870"/>
      <c r="DYS16" s="870"/>
      <c r="DYT16" s="870"/>
      <c r="DYU16" s="870"/>
      <c r="DYV16" s="870"/>
      <c r="DYW16" s="870"/>
      <c r="DYX16" s="870"/>
      <c r="DYY16" s="870"/>
      <c r="DYZ16" s="870"/>
      <c r="DZA16" s="870"/>
      <c r="DZB16" s="870"/>
      <c r="DZC16" s="870"/>
      <c r="DZD16" s="870"/>
      <c r="DZE16" s="870"/>
      <c r="DZF16" s="870"/>
      <c r="DZG16" s="870"/>
      <c r="DZH16" s="870"/>
      <c r="DZI16" s="870"/>
      <c r="DZJ16" s="870"/>
      <c r="DZK16" s="870"/>
      <c r="DZL16" s="870"/>
      <c r="DZM16" s="870"/>
      <c r="DZN16" s="870"/>
      <c r="DZO16" s="870"/>
      <c r="DZP16" s="870"/>
      <c r="DZQ16" s="870"/>
      <c r="DZR16" s="870"/>
      <c r="DZS16" s="870"/>
      <c r="DZT16" s="870"/>
      <c r="DZU16" s="870"/>
      <c r="DZV16" s="870"/>
      <c r="DZW16" s="870"/>
      <c r="DZX16" s="870"/>
      <c r="DZY16" s="870"/>
      <c r="DZZ16" s="870"/>
      <c r="EAA16" s="870"/>
      <c r="EAB16" s="870"/>
      <c r="EAC16" s="870"/>
      <c r="EAD16" s="870"/>
      <c r="EAE16" s="870"/>
      <c r="EAF16" s="870"/>
      <c r="EAG16" s="870"/>
      <c r="EAH16" s="870"/>
      <c r="EAI16" s="870"/>
      <c r="EAJ16" s="870"/>
      <c r="EAK16" s="870"/>
      <c r="EAL16" s="870"/>
      <c r="EAM16" s="870"/>
      <c r="EAN16" s="870"/>
      <c r="EAO16" s="870"/>
      <c r="EAP16" s="870"/>
      <c r="EAQ16" s="870"/>
      <c r="EAR16" s="870"/>
      <c r="EAS16" s="870"/>
      <c r="EAT16" s="870"/>
      <c r="EAU16" s="870"/>
      <c r="EAV16" s="870"/>
      <c r="EAW16" s="870"/>
      <c r="EAX16" s="870"/>
      <c r="EAY16" s="870"/>
      <c r="EAZ16" s="870"/>
      <c r="EBA16" s="870"/>
      <c r="EBB16" s="870"/>
      <c r="EBC16" s="870"/>
      <c r="EBD16" s="870"/>
      <c r="EBE16" s="870"/>
      <c r="EBF16" s="870"/>
      <c r="EBG16" s="870"/>
      <c r="EBH16" s="870"/>
      <c r="EBI16" s="870"/>
      <c r="EBJ16" s="870"/>
      <c r="EBK16" s="870"/>
      <c r="EBL16" s="870"/>
      <c r="EBM16" s="870"/>
      <c r="EBN16" s="870"/>
      <c r="EBO16" s="870"/>
      <c r="EBP16" s="870"/>
      <c r="EBQ16" s="870"/>
      <c r="EBR16" s="870"/>
      <c r="EBS16" s="870"/>
      <c r="EBT16" s="870"/>
      <c r="EBU16" s="870"/>
      <c r="EBV16" s="870"/>
      <c r="EBW16" s="870"/>
      <c r="EBX16" s="870"/>
      <c r="EBY16" s="870"/>
      <c r="EBZ16" s="870"/>
      <c r="ECA16" s="870"/>
      <c r="ECB16" s="870"/>
      <c r="ECC16" s="870"/>
      <c r="ECD16" s="870"/>
      <c r="ECE16" s="870"/>
      <c r="ECF16" s="870"/>
      <c r="ECG16" s="870"/>
      <c r="ECH16" s="870"/>
      <c r="ECI16" s="870"/>
      <c r="ECJ16" s="870"/>
      <c r="ECK16" s="870"/>
      <c r="ECL16" s="870"/>
      <c r="ECM16" s="870"/>
      <c r="ECN16" s="870"/>
      <c r="ECO16" s="870"/>
      <c r="ECP16" s="870"/>
      <c r="ECQ16" s="870"/>
      <c r="ECR16" s="870"/>
      <c r="ECS16" s="870"/>
      <c r="ECT16" s="870"/>
      <c r="ECU16" s="870"/>
      <c r="ECV16" s="870"/>
      <c r="ECW16" s="870"/>
      <c r="ECX16" s="870"/>
      <c r="ECY16" s="870"/>
      <c r="ECZ16" s="870"/>
      <c r="EDA16" s="870"/>
      <c r="EDB16" s="870"/>
      <c r="EDC16" s="870"/>
      <c r="EDD16" s="870"/>
      <c r="EDE16" s="870"/>
      <c r="EDF16" s="870"/>
      <c r="EDG16" s="870"/>
      <c r="EDH16" s="870"/>
      <c r="EDI16" s="870"/>
      <c r="EDJ16" s="870"/>
      <c r="EDK16" s="870"/>
      <c r="EDL16" s="870"/>
      <c r="EDM16" s="870"/>
      <c r="EDN16" s="870"/>
      <c r="EDO16" s="870"/>
      <c r="EDP16" s="870"/>
      <c r="EDQ16" s="870"/>
      <c r="EDR16" s="870"/>
      <c r="EDS16" s="870"/>
      <c r="EDT16" s="870"/>
      <c r="EDU16" s="870"/>
      <c r="EDV16" s="870"/>
      <c r="EDW16" s="870"/>
      <c r="EDX16" s="870"/>
      <c r="EDY16" s="870"/>
      <c r="EDZ16" s="870"/>
      <c r="EEA16" s="870"/>
      <c r="EEB16" s="870"/>
      <c r="EEC16" s="870"/>
      <c r="EED16" s="870"/>
      <c r="EEE16" s="870"/>
      <c r="EEF16" s="870"/>
      <c r="EEG16" s="870"/>
      <c r="EEH16" s="870"/>
      <c r="EEI16" s="870"/>
      <c r="EEJ16" s="870"/>
      <c r="EEK16" s="870"/>
      <c r="EEL16" s="870"/>
      <c r="EEM16" s="870"/>
      <c r="EEN16" s="870"/>
      <c r="EEO16" s="870"/>
      <c r="EEP16" s="870"/>
      <c r="EEQ16" s="870"/>
      <c r="EER16" s="870"/>
      <c r="EES16" s="870"/>
      <c r="EET16" s="870"/>
      <c r="EEU16" s="870"/>
      <c r="EEV16" s="870"/>
      <c r="EEW16" s="870"/>
      <c r="EEX16" s="870"/>
      <c r="EEY16" s="870"/>
      <c r="EEZ16" s="870"/>
      <c r="EFA16" s="870"/>
      <c r="EFB16" s="870"/>
      <c r="EFC16" s="870"/>
      <c r="EFD16" s="870"/>
      <c r="EFE16" s="870"/>
      <c r="EFF16" s="870"/>
      <c r="EFG16" s="870"/>
      <c r="EFH16" s="870"/>
      <c r="EFI16" s="870"/>
      <c r="EFJ16" s="870"/>
      <c r="EFK16" s="870"/>
      <c r="EFL16" s="870"/>
      <c r="EFM16" s="870"/>
      <c r="EFN16" s="870"/>
      <c r="EFO16" s="870"/>
      <c r="EFP16" s="870"/>
      <c r="EFQ16" s="870"/>
      <c r="EFR16" s="870"/>
      <c r="EFS16" s="870"/>
      <c r="EFT16" s="870"/>
      <c r="EFU16" s="870"/>
      <c r="EFV16" s="870"/>
      <c r="EFW16" s="870"/>
      <c r="EFX16" s="870"/>
      <c r="EFY16" s="870"/>
      <c r="EFZ16" s="870"/>
      <c r="EGA16" s="870"/>
      <c r="EGB16" s="870"/>
      <c r="EGC16" s="870"/>
      <c r="EGD16" s="870"/>
      <c r="EGE16" s="870"/>
      <c r="EGF16" s="870"/>
      <c r="EGG16" s="870"/>
      <c r="EGH16" s="870"/>
      <c r="EGI16" s="870"/>
      <c r="EGJ16" s="870"/>
      <c r="EGK16" s="870"/>
      <c r="EGL16" s="870"/>
      <c r="EGM16" s="870"/>
      <c r="EGN16" s="870"/>
      <c r="EGO16" s="870"/>
      <c r="EGP16" s="870"/>
      <c r="EGQ16" s="870"/>
      <c r="EGR16" s="870"/>
      <c r="EGS16" s="870"/>
      <c r="EGT16" s="870"/>
      <c r="EGU16" s="870"/>
      <c r="EGV16" s="870"/>
      <c r="EGW16" s="870"/>
      <c r="EGX16" s="870"/>
      <c r="EGY16" s="870"/>
      <c r="EGZ16" s="870"/>
      <c r="EHA16" s="870"/>
      <c r="EHB16" s="870"/>
      <c r="EHC16" s="870"/>
      <c r="EHD16" s="870"/>
      <c r="EHE16" s="870"/>
      <c r="EHF16" s="870"/>
      <c r="EHG16" s="870"/>
      <c r="EHH16" s="870"/>
      <c r="EHI16" s="870"/>
      <c r="EHJ16" s="870"/>
      <c r="EHK16" s="870"/>
      <c r="EHL16" s="870"/>
      <c r="EHM16" s="870"/>
      <c r="EHN16" s="870"/>
      <c r="EHO16" s="870"/>
      <c r="EHP16" s="870"/>
      <c r="EHQ16" s="870"/>
      <c r="EHR16" s="870"/>
      <c r="EHS16" s="870"/>
      <c r="EHT16" s="870"/>
      <c r="EHU16" s="870"/>
      <c r="EHV16" s="870"/>
      <c r="EHW16" s="870"/>
      <c r="EHX16" s="870"/>
      <c r="EHY16" s="870"/>
      <c r="EHZ16" s="870"/>
      <c r="EIA16" s="870"/>
      <c r="EIB16" s="870"/>
      <c r="EIC16" s="870"/>
      <c r="EID16" s="870"/>
      <c r="EIE16" s="870"/>
      <c r="EIF16" s="870"/>
      <c r="EIG16" s="870"/>
      <c r="EIH16" s="870"/>
      <c r="EII16" s="870"/>
      <c r="EIJ16" s="870"/>
      <c r="EIK16" s="870"/>
      <c r="EIL16" s="870"/>
      <c r="EIM16" s="870"/>
      <c r="EIN16" s="870"/>
      <c r="EIO16" s="870"/>
      <c r="EIP16" s="870"/>
      <c r="EIQ16" s="870"/>
      <c r="EIR16" s="870"/>
      <c r="EIS16" s="870"/>
      <c r="EIT16" s="870"/>
      <c r="EIU16" s="870"/>
      <c r="EIV16" s="870"/>
      <c r="EIW16" s="870"/>
      <c r="EIX16" s="870"/>
      <c r="EIY16" s="870"/>
      <c r="EIZ16" s="870"/>
      <c r="EJA16" s="870"/>
      <c r="EJB16" s="870"/>
      <c r="EJC16" s="870"/>
      <c r="EJD16" s="870"/>
      <c r="EJE16" s="870"/>
      <c r="EJF16" s="870"/>
      <c r="EJG16" s="870"/>
      <c r="EJH16" s="870"/>
      <c r="EJI16" s="870"/>
      <c r="EJJ16" s="870"/>
      <c r="EJK16" s="870"/>
      <c r="EJL16" s="870"/>
      <c r="EJM16" s="870"/>
      <c r="EJN16" s="870"/>
      <c r="EJO16" s="870"/>
      <c r="EJP16" s="870"/>
      <c r="EJQ16" s="870"/>
      <c r="EJR16" s="870"/>
      <c r="EJS16" s="870"/>
      <c r="EJT16" s="870"/>
      <c r="EJU16" s="870"/>
      <c r="EJV16" s="870"/>
      <c r="EJW16" s="870"/>
      <c r="EJX16" s="870"/>
      <c r="EJY16" s="870"/>
      <c r="EJZ16" s="870"/>
      <c r="EKA16" s="870"/>
      <c r="EKB16" s="870"/>
      <c r="EKC16" s="870"/>
      <c r="EKD16" s="870"/>
      <c r="EKE16" s="870"/>
      <c r="EKF16" s="870"/>
      <c r="EKG16" s="870"/>
      <c r="EKH16" s="870"/>
      <c r="EKI16" s="870"/>
      <c r="EKJ16" s="870"/>
      <c r="EKK16" s="870"/>
      <c r="EKL16" s="870"/>
      <c r="EKM16" s="870"/>
      <c r="EKN16" s="870"/>
      <c r="EKO16" s="870"/>
      <c r="EKP16" s="870"/>
      <c r="EKQ16" s="870"/>
      <c r="EKR16" s="870"/>
      <c r="EKS16" s="870"/>
      <c r="EKT16" s="870"/>
      <c r="EKU16" s="870"/>
      <c r="EKV16" s="870"/>
      <c r="EKW16" s="870"/>
      <c r="EKX16" s="870"/>
      <c r="EKY16" s="870"/>
      <c r="EKZ16" s="870"/>
      <c r="ELA16" s="870"/>
      <c r="ELB16" s="870"/>
      <c r="ELC16" s="870"/>
      <c r="ELD16" s="870"/>
      <c r="ELE16" s="870"/>
      <c r="ELF16" s="870"/>
      <c r="ELG16" s="870"/>
      <c r="ELH16" s="870"/>
      <c r="ELI16" s="870"/>
      <c r="ELJ16" s="870"/>
      <c r="ELK16" s="870"/>
      <c r="ELL16" s="870"/>
      <c r="ELM16" s="870"/>
      <c r="ELN16" s="870"/>
      <c r="ELO16" s="870"/>
      <c r="ELP16" s="870"/>
      <c r="ELQ16" s="870"/>
      <c r="ELR16" s="870"/>
      <c r="ELS16" s="870"/>
      <c r="ELT16" s="870"/>
      <c r="ELU16" s="870"/>
      <c r="ELV16" s="870"/>
      <c r="ELW16" s="870"/>
      <c r="ELX16" s="870"/>
      <c r="ELY16" s="870"/>
      <c r="ELZ16" s="870"/>
      <c r="EMA16" s="870"/>
      <c r="EMB16" s="870"/>
      <c r="EMC16" s="870"/>
      <c r="EMD16" s="870"/>
      <c r="EME16" s="870"/>
      <c r="EMF16" s="870"/>
      <c r="EMG16" s="870"/>
      <c r="EMH16" s="870"/>
      <c r="EMI16" s="870"/>
      <c r="EMJ16" s="870"/>
      <c r="EMK16" s="870"/>
      <c r="EML16" s="870"/>
      <c r="EMM16" s="870"/>
      <c r="EMN16" s="870"/>
      <c r="EMO16" s="870"/>
      <c r="EMP16" s="870"/>
      <c r="EMQ16" s="870"/>
      <c r="EMR16" s="870"/>
      <c r="EMS16" s="870"/>
      <c r="EMT16" s="870"/>
      <c r="EMU16" s="870"/>
      <c r="EMV16" s="870"/>
      <c r="EMW16" s="870"/>
      <c r="EMX16" s="870"/>
      <c r="EMY16" s="870"/>
      <c r="EMZ16" s="870"/>
      <c r="ENA16" s="870"/>
      <c r="ENB16" s="870"/>
      <c r="ENC16" s="870"/>
      <c r="END16" s="870"/>
      <c r="ENE16" s="870"/>
      <c r="ENF16" s="870"/>
      <c r="ENG16" s="870"/>
      <c r="ENH16" s="870"/>
      <c r="ENI16" s="870"/>
      <c r="ENJ16" s="870"/>
      <c r="ENK16" s="870"/>
      <c r="ENL16" s="870"/>
      <c r="ENM16" s="870"/>
      <c r="ENN16" s="870"/>
      <c r="ENO16" s="870"/>
      <c r="ENP16" s="870"/>
      <c r="ENQ16" s="870"/>
      <c r="ENR16" s="870"/>
      <c r="ENS16" s="870"/>
      <c r="ENT16" s="870"/>
      <c r="ENU16" s="870"/>
      <c r="ENV16" s="870"/>
      <c r="ENW16" s="870"/>
      <c r="ENX16" s="870"/>
      <c r="ENY16" s="870"/>
      <c r="ENZ16" s="870"/>
      <c r="EOA16" s="870"/>
      <c r="EOB16" s="870"/>
      <c r="EOC16" s="870"/>
      <c r="EOD16" s="870"/>
      <c r="EOE16" s="870"/>
      <c r="EOF16" s="870"/>
      <c r="EOG16" s="870"/>
      <c r="EOH16" s="870"/>
      <c r="EOI16" s="870"/>
      <c r="EOJ16" s="870"/>
      <c r="EOK16" s="870"/>
      <c r="EOL16" s="870"/>
      <c r="EOM16" s="870"/>
      <c r="EON16" s="870"/>
      <c r="EOO16" s="870"/>
      <c r="EOP16" s="870"/>
      <c r="EOQ16" s="870"/>
      <c r="EOR16" s="870"/>
      <c r="EOS16" s="870"/>
      <c r="EOT16" s="870"/>
      <c r="EOU16" s="870"/>
      <c r="EOV16" s="870"/>
      <c r="EOW16" s="870"/>
      <c r="EOX16" s="870"/>
      <c r="EOY16" s="870"/>
      <c r="EOZ16" s="870"/>
      <c r="EPA16" s="870"/>
      <c r="EPB16" s="870"/>
      <c r="EPC16" s="870"/>
      <c r="EPD16" s="870"/>
      <c r="EPE16" s="870"/>
      <c r="EPF16" s="870"/>
      <c r="EPG16" s="870"/>
      <c r="EPH16" s="870"/>
      <c r="EPI16" s="870"/>
      <c r="EPJ16" s="870"/>
      <c r="EPK16" s="870"/>
      <c r="EPL16" s="870"/>
      <c r="EPM16" s="870"/>
      <c r="EPN16" s="870"/>
      <c r="EPO16" s="870"/>
      <c r="EPP16" s="870"/>
      <c r="EPQ16" s="870"/>
      <c r="EPR16" s="870"/>
      <c r="EPS16" s="870"/>
      <c r="EPT16" s="870"/>
      <c r="EPU16" s="870"/>
      <c r="EPV16" s="870"/>
      <c r="EPW16" s="870"/>
      <c r="EPX16" s="870"/>
      <c r="EPY16" s="870"/>
      <c r="EPZ16" s="870"/>
      <c r="EQA16" s="870"/>
      <c r="EQB16" s="870"/>
      <c r="EQC16" s="870"/>
      <c r="EQD16" s="870"/>
      <c r="EQE16" s="870"/>
      <c r="EQF16" s="870"/>
      <c r="EQG16" s="870"/>
      <c r="EQH16" s="870"/>
      <c r="EQI16" s="870"/>
      <c r="EQJ16" s="870"/>
      <c r="EQK16" s="870"/>
      <c r="EQL16" s="870"/>
      <c r="EQM16" s="870"/>
      <c r="EQN16" s="870"/>
      <c r="EQO16" s="870"/>
      <c r="EQP16" s="870"/>
      <c r="EQQ16" s="870"/>
      <c r="EQR16" s="870"/>
      <c r="EQS16" s="870"/>
      <c r="EQT16" s="870"/>
      <c r="EQU16" s="870"/>
      <c r="EQV16" s="870"/>
      <c r="EQW16" s="870"/>
      <c r="EQX16" s="870"/>
      <c r="EQY16" s="870"/>
      <c r="EQZ16" s="870"/>
      <c r="ERA16" s="870"/>
      <c r="ERB16" s="870"/>
      <c r="ERC16" s="870"/>
      <c r="ERD16" s="870"/>
      <c r="ERE16" s="870"/>
      <c r="ERF16" s="870"/>
      <c r="ERG16" s="870"/>
      <c r="ERH16" s="870"/>
      <c r="ERI16" s="870"/>
      <c r="ERJ16" s="870"/>
      <c r="ERK16" s="870"/>
      <c r="ERL16" s="870"/>
      <c r="ERM16" s="870"/>
      <c r="ERN16" s="870"/>
      <c r="ERO16" s="870"/>
      <c r="ERP16" s="870"/>
      <c r="ERQ16" s="870"/>
      <c r="ERR16" s="870"/>
      <c r="ERS16" s="870"/>
      <c r="ERT16" s="870"/>
      <c r="ERU16" s="870"/>
      <c r="ERV16" s="870"/>
      <c r="ERW16" s="870"/>
      <c r="ERX16" s="870"/>
      <c r="ERY16" s="870"/>
      <c r="ERZ16" s="870"/>
      <c r="ESA16" s="870"/>
      <c r="ESB16" s="870"/>
      <c r="ESC16" s="870"/>
      <c r="ESD16" s="870"/>
      <c r="ESE16" s="870"/>
      <c r="ESF16" s="870"/>
      <c r="ESG16" s="870"/>
      <c r="ESH16" s="870"/>
      <c r="ESI16" s="870"/>
      <c r="ESJ16" s="870"/>
      <c r="ESK16" s="870"/>
      <c r="ESL16" s="870"/>
      <c r="ESM16" s="870"/>
      <c r="ESN16" s="870"/>
      <c r="ESO16" s="870"/>
      <c r="ESP16" s="870"/>
      <c r="ESQ16" s="870"/>
      <c r="ESR16" s="870"/>
      <c r="ESS16" s="870"/>
      <c r="EST16" s="870"/>
      <c r="ESU16" s="870"/>
      <c r="ESV16" s="870"/>
      <c r="ESW16" s="870"/>
      <c r="ESX16" s="870"/>
      <c r="ESY16" s="870"/>
      <c r="ESZ16" s="870"/>
      <c r="ETA16" s="870"/>
      <c r="ETB16" s="870"/>
      <c r="ETC16" s="870"/>
      <c r="ETD16" s="870"/>
      <c r="ETE16" s="870"/>
      <c r="ETF16" s="870"/>
      <c r="ETG16" s="870"/>
      <c r="ETH16" s="870"/>
      <c r="ETI16" s="870"/>
      <c r="ETJ16" s="870"/>
      <c r="ETK16" s="870"/>
      <c r="ETL16" s="870"/>
      <c r="ETM16" s="870"/>
      <c r="ETN16" s="870"/>
      <c r="ETO16" s="870"/>
      <c r="ETP16" s="870"/>
      <c r="ETQ16" s="870"/>
      <c r="ETR16" s="870"/>
      <c r="ETS16" s="870"/>
      <c r="ETT16" s="870"/>
      <c r="ETU16" s="870"/>
      <c r="ETV16" s="870"/>
      <c r="ETW16" s="870"/>
      <c r="ETX16" s="870"/>
      <c r="ETY16" s="870"/>
      <c r="ETZ16" s="870"/>
      <c r="EUA16" s="870"/>
      <c r="EUB16" s="870"/>
      <c r="EUC16" s="870"/>
      <c r="EUD16" s="870"/>
      <c r="EUE16" s="870"/>
      <c r="EUF16" s="870"/>
      <c r="EUG16" s="870"/>
      <c r="EUH16" s="870"/>
      <c r="EUI16" s="870"/>
      <c r="EUJ16" s="870"/>
      <c r="EUK16" s="870"/>
      <c r="EUL16" s="870"/>
      <c r="EUM16" s="870"/>
      <c r="EUN16" s="870"/>
      <c r="EUO16" s="870"/>
      <c r="EUP16" s="870"/>
      <c r="EUQ16" s="870"/>
      <c r="EUR16" s="870"/>
      <c r="EUS16" s="870"/>
      <c r="EUT16" s="870"/>
      <c r="EUU16" s="870"/>
      <c r="EUV16" s="870"/>
      <c r="EUW16" s="870"/>
      <c r="EUX16" s="870"/>
      <c r="EUY16" s="870"/>
      <c r="EUZ16" s="870"/>
      <c r="EVA16" s="870"/>
      <c r="EVB16" s="870"/>
      <c r="EVC16" s="870"/>
      <c r="EVD16" s="870"/>
      <c r="EVE16" s="870"/>
      <c r="EVF16" s="870"/>
      <c r="EVG16" s="870"/>
      <c r="EVH16" s="870"/>
      <c r="EVI16" s="870"/>
      <c r="EVJ16" s="870"/>
      <c r="EVK16" s="870"/>
      <c r="EVL16" s="870"/>
      <c r="EVM16" s="870"/>
      <c r="EVN16" s="870"/>
      <c r="EVO16" s="870"/>
      <c r="EVP16" s="870"/>
      <c r="EVQ16" s="870"/>
      <c r="EVR16" s="870"/>
      <c r="EVS16" s="870"/>
      <c r="EVT16" s="870"/>
      <c r="EVU16" s="870"/>
      <c r="EVV16" s="870"/>
      <c r="EVW16" s="870"/>
      <c r="EVX16" s="870"/>
      <c r="EVY16" s="870"/>
      <c r="EVZ16" s="870"/>
      <c r="EWA16" s="870"/>
      <c r="EWB16" s="870"/>
      <c r="EWC16" s="870"/>
      <c r="EWD16" s="870"/>
      <c r="EWE16" s="870"/>
      <c r="EWF16" s="870"/>
      <c r="EWG16" s="870"/>
      <c r="EWH16" s="870"/>
      <c r="EWI16" s="870"/>
      <c r="EWJ16" s="870"/>
      <c r="EWK16" s="870"/>
      <c r="EWL16" s="870"/>
      <c r="EWM16" s="870"/>
      <c r="EWN16" s="870"/>
      <c r="EWO16" s="870"/>
      <c r="EWP16" s="870"/>
      <c r="EWQ16" s="870"/>
      <c r="EWR16" s="870"/>
      <c r="EWS16" s="870"/>
      <c r="EWT16" s="870"/>
      <c r="EWU16" s="870"/>
      <c r="EWV16" s="870"/>
      <c r="EWW16" s="870"/>
      <c r="EWX16" s="870"/>
      <c r="EWY16" s="870"/>
      <c r="EWZ16" s="870"/>
      <c r="EXA16" s="870"/>
      <c r="EXB16" s="870"/>
      <c r="EXC16" s="870"/>
      <c r="EXD16" s="870"/>
      <c r="EXE16" s="870"/>
      <c r="EXF16" s="870"/>
      <c r="EXG16" s="870"/>
      <c r="EXH16" s="870"/>
      <c r="EXI16" s="870"/>
      <c r="EXJ16" s="870"/>
      <c r="EXK16" s="870"/>
      <c r="EXL16" s="870"/>
      <c r="EXM16" s="870"/>
      <c r="EXN16" s="870"/>
      <c r="EXO16" s="870"/>
      <c r="EXP16" s="870"/>
      <c r="EXQ16" s="870"/>
      <c r="EXR16" s="870"/>
      <c r="EXS16" s="870"/>
      <c r="EXT16" s="870"/>
      <c r="EXU16" s="870"/>
      <c r="EXV16" s="870"/>
      <c r="EXW16" s="870"/>
      <c r="EXX16" s="870"/>
      <c r="EXY16" s="870"/>
      <c r="EXZ16" s="870"/>
      <c r="EYA16" s="870"/>
      <c r="EYB16" s="870"/>
      <c r="EYC16" s="870"/>
      <c r="EYD16" s="870"/>
      <c r="EYE16" s="870"/>
      <c r="EYF16" s="870"/>
      <c r="EYG16" s="870"/>
      <c r="EYH16" s="870"/>
      <c r="EYI16" s="870"/>
      <c r="EYJ16" s="870"/>
      <c r="EYK16" s="870"/>
      <c r="EYL16" s="870"/>
      <c r="EYM16" s="870"/>
      <c r="EYN16" s="870"/>
      <c r="EYO16" s="870"/>
      <c r="EYP16" s="870"/>
      <c r="EYQ16" s="870"/>
      <c r="EYR16" s="870"/>
      <c r="EYS16" s="870"/>
      <c r="EYT16" s="870"/>
      <c r="EYU16" s="870"/>
      <c r="EYV16" s="870"/>
      <c r="EYW16" s="870"/>
      <c r="EYX16" s="870"/>
      <c r="EYY16" s="870"/>
      <c r="EYZ16" s="870"/>
      <c r="EZA16" s="870"/>
      <c r="EZB16" s="870"/>
      <c r="EZC16" s="870"/>
      <c r="EZD16" s="870"/>
      <c r="EZE16" s="870"/>
      <c r="EZF16" s="870"/>
      <c r="EZG16" s="870"/>
      <c r="EZH16" s="870"/>
      <c r="EZI16" s="870"/>
      <c r="EZJ16" s="870"/>
      <c r="EZK16" s="870"/>
      <c r="EZL16" s="870"/>
      <c r="EZM16" s="870"/>
      <c r="EZN16" s="870"/>
      <c r="EZO16" s="870"/>
      <c r="EZP16" s="870"/>
      <c r="EZQ16" s="870"/>
      <c r="EZR16" s="870"/>
      <c r="EZS16" s="870"/>
      <c r="EZT16" s="870"/>
      <c r="EZU16" s="870"/>
      <c r="EZV16" s="870"/>
      <c r="EZW16" s="870"/>
      <c r="EZX16" s="870"/>
      <c r="EZY16" s="870"/>
      <c r="EZZ16" s="870"/>
      <c r="FAA16" s="870"/>
      <c r="FAB16" s="870"/>
      <c r="FAC16" s="870"/>
      <c r="FAD16" s="870"/>
      <c r="FAE16" s="870"/>
      <c r="FAF16" s="870"/>
      <c r="FAG16" s="870"/>
      <c r="FAH16" s="870"/>
      <c r="FAI16" s="870"/>
      <c r="FAJ16" s="870"/>
      <c r="FAK16" s="870"/>
      <c r="FAL16" s="870"/>
      <c r="FAM16" s="870"/>
      <c r="FAN16" s="870"/>
      <c r="FAO16" s="870"/>
      <c r="FAP16" s="870"/>
      <c r="FAQ16" s="870"/>
      <c r="FAR16" s="870"/>
      <c r="FAS16" s="870"/>
      <c r="FAT16" s="870"/>
      <c r="FAU16" s="870"/>
      <c r="FAV16" s="870"/>
      <c r="FAW16" s="870"/>
      <c r="FAX16" s="870"/>
      <c r="FAY16" s="870"/>
      <c r="FAZ16" s="870"/>
      <c r="FBA16" s="870"/>
      <c r="FBB16" s="870"/>
      <c r="FBC16" s="870"/>
      <c r="FBD16" s="870"/>
      <c r="FBE16" s="870"/>
      <c r="FBF16" s="870"/>
      <c r="FBG16" s="870"/>
      <c r="FBH16" s="870"/>
      <c r="FBI16" s="870"/>
      <c r="FBJ16" s="870"/>
      <c r="FBK16" s="870"/>
      <c r="FBL16" s="870"/>
      <c r="FBM16" s="870"/>
      <c r="FBN16" s="870"/>
      <c r="FBO16" s="870"/>
      <c r="FBP16" s="870"/>
      <c r="FBQ16" s="870"/>
      <c r="FBR16" s="870"/>
      <c r="FBS16" s="870"/>
      <c r="FBT16" s="870"/>
      <c r="FBU16" s="870"/>
      <c r="FBV16" s="870"/>
      <c r="FBW16" s="870"/>
      <c r="FBX16" s="870"/>
      <c r="FBY16" s="870"/>
      <c r="FBZ16" s="870"/>
      <c r="FCA16" s="870"/>
      <c r="FCB16" s="870"/>
      <c r="FCC16" s="870"/>
      <c r="FCD16" s="870"/>
      <c r="FCE16" s="870"/>
      <c r="FCF16" s="870"/>
      <c r="FCG16" s="870"/>
      <c r="FCH16" s="870"/>
      <c r="FCI16" s="870"/>
      <c r="FCJ16" s="870"/>
      <c r="FCK16" s="870"/>
      <c r="FCL16" s="870"/>
      <c r="FCM16" s="870"/>
      <c r="FCN16" s="870"/>
      <c r="FCO16" s="870"/>
      <c r="FCP16" s="870"/>
      <c r="FCQ16" s="870"/>
      <c r="FCR16" s="870"/>
      <c r="FCS16" s="870"/>
      <c r="FCT16" s="870"/>
      <c r="FCU16" s="870"/>
      <c r="FCV16" s="870"/>
      <c r="FCW16" s="870"/>
      <c r="FCX16" s="870"/>
      <c r="FCY16" s="870"/>
      <c r="FCZ16" s="870"/>
      <c r="FDA16" s="870"/>
      <c r="FDB16" s="870"/>
      <c r="FDC16" s="870"/>
      <c r="FDD16" s="870"/>
      <c r="FDE16" s="870"/>
      <c r="FDF16" s="870"/>
      <c r="FDG16" s="870"/>
      <c r="FDH16" s="870"/>
      <c r="FDI16" s="870"/>
      <c r="FDJ16" s="870"/>
      <c r="FDK16" s="870"/>
      <c r="FDL16" s="870"/>
      <c r="FDM16" s="870"/>
      <c r="FDN16" s="870"/>
      <c r="FDO16" s="870"/>
      <c r="FDP16" s="870"/>
      <c r="FDQ16" s="870"/>
      <c r="FDR16" s="870"/>
      <c r="FDS16" s="870"/>
      <c r="FDT16" s="870"/>
      <c r="FDU16" s="870"/>
      <c r="FDV16" s="870"/>
      <c r="FDW16" s="870"/>
      <c r="FDX16" s="870"/>
      <c r="FDY16" s="870"/>
      <c r="FDZ16" s="870"/>
      <c r="FEA16" s="870"/>
      <c r="FEB16" s="870"/>
      <c r="FEC16" s="870"/>
      <c r="FED16" s="870"/>
      <c r="FEE16" s="870"/>
      <c r="FEF16" s="870"/>
      <c r="FEG16" s="870"/>
      <c r="FEH16" s="870"/>
      <c r="FEI16" s="870"/>
      <c r="FEJ16" s="870"/>
      <c r="FEK16" s="870"/>
      <c r="FEL16" s="870"/>
      <c r="FEM16" s="870"/>
      <c r="FEN16" s="870"/>
      <c r="FEO16" s="870"/>
      <c r="FEP16" s="870"/>
      <c r="FEQ16" s="870"/>
      <c r="FER16" s="870"/>
      <c r="FES16" s="870"/>
      <c r="FET16" s="870"/>
      <c r="FEU16" s="870"/>
      <c r="FEV16" s="870"/>
      <c r="FEW16" s="870"/>
      <c r="FEX16" s="870"/>
      <c r="FEY16" s="870"/>
      <c r="FEZ16" s="870"/>
      <c r="FFA16" s="870"/>
      <c r="FFB16" s="870"/>
      <c r="FFC16" s="870"/>
      <c r="FFD16" s="870"/>
      <c r="FFE16" s="870"/>
      <c r="FFF16" s="870"/>
      <c r="FFG16" s="870"/>
      <c r="FFH16" s="870"/>
      <c r="FFI16" s="870"/>
      <c r="FFJ16" s="870"/>
      <c r="FFK16" s="870"/>
      <c r="FFL16" s="870"/>
      <c r="FFM16" s="870"/>
      <c r="FFN16" s="870"/>
      <c r="FFO16" s="870"/>
      <c r="FFP16" s="870"/>
      <c r="FFQ16" s="870"/>
      <c r="FFR16" s="870"/>
      <c r="FFS16" s="870"/>
      <c r="FFT16" s="870"/>
      <c r="FFU16" s="870"/>
      <c r="FFV16" s="870"/>
      <c r="FFW16" s="870"/>
      <c r="FFX16" s="870"/>
      <c r="FFY16" s="870"/>
      <c r="FFZ16" s="870"/>
      <c r="FGA16" s="870"/>
      <c r="FGB16" s="870"/>
      <c r="FGC16" s="870"/>
      <c r="FGD16" s="870"/>
      <c r="FGE16" s="870"/>
      <c r="FGF16" s="870"/>
      <c r="FGG16" s="870"/>
      <c r="FGH16" s="870"/>
      <c r="FGI16" s="870"/>
      <c r="FGJ16" s="870"/>
      <c r="FGK16" s="870"/>
      <c r="FGL16" s="870"/>
      <c r="FGM16" s="870"/>
      <c r="FGN16" s="870"/>
      <c r="FGO16" s="870"/>
      <c r="FGP16" s="870"/>
      <c r="FGQ16" s="870"/>
      <c r="FGR16" s="870"/>
      <c r="FGS16" s="870"/>
      <c r="FGT16" s="870"/>
      <c r="FGU16" s="870"/>
      <c r="FGV16" s="870"/>
      <c r="FGW16" s="870"/>
      <c r="FGX16" s="870"/>
      <c r="FGY16" s="870"/>
      <c r="FGZ16" s="870"/>
      <c r="FHA16" s="870"/>
      <c r="FHB16" s="870"/>
      <c r="FHC16" s="870"/>
      <c r="FHD16" s="870"/>
      <c r="FHE16" s="870"/>
      <c r="FHF16" s="870"/>
      <c r="FHG16" s="870"/>
      <c r="FHH16" s="870"/>
      <c r="FHI16" s="870"/>
      <c r="FHJ16" s="870"/>
      <c r="FHK16" s="870"/>
      <c r="FHL16" s="870"/>
      <c r="FHM16" s="870"/>
      <c r="FHN16" s="870"/>
      <c r="FHO16" s="870"/>
      <c r="FHP16" s="870"/>
      <c r="FHQ16" s="870"/>
      <c r="FHR16" s="870"/>
      <c r="FHS16" s="870"/>
      <c r="FHT16" s="870"/>
      <c r="FHU16" s="870"/>
      <c r="FHV16" s="870"/>
      <c r="FHW16" s="870"/>
      <c r="FHX16" s="870"/>
      <c r="FHY16" s="870"/>
      <c r="FHZ16" s="870"/>
      <c r="FIA16" s="870"/>
      <c r="FIB16" s="870"/>
      <c r="FIC16" s="870"/>
      <c r="FID16" s="870"/>
      <c r="FIE16" s="870"/>
      <c r="FIF16" s="870"/>
      <c r="FIG16" s="870"/>
      <c r="FIH16" s="870"/>
      <c r="FII16" s="870"/>
      <c r="FIJ16" s="870"/>
      <c r="FIK16" s="870"/>
      <c r="FIL16" s="870"/>
      <c r="FIM16" s="870"/>
      <c r="FIN16" s="870"/>
      <c r="FIO16" s="870"/>
      <c r="FIP16" s="870"/>
      <c r="FIQ16" s="870"/>
      <c r="FIR16" s="870"/>
      <c r="FIS16" s="870"/>
      <c r="FIT16" s="870"/>
      <c r="FIU16" s="870"/>
      <c r="FIV16" s="870"/>
      <c r="FIW16" s="870"/>
      <c r="FIX16" s="870"/>
      <c r="FIY16" s="870"/>
      <c r="FIZ16" s="870"/>
      <c r="FJA16" s="870"/>
      <c r="FJB16" s="870"/>
      <c r="FJC16" s="870"/>
      <c r="FJD16" s="870"/>
      <c r="FJE16" s="870"/>
      <c r="FJF16" s="870"/>
      <c r="FJG16" s="870"/>
      <c r="FJH16" s="870"/>
      <c r="FJI16" s="870"/>
      <c r="FJJ16" s="870"/>
      <c r="FJK16" s="870"/>
      <c r="FJL16" s="870"/>
      <c r="FJM16" s="870"/>
      <c r="FJN16" s="870"/>
      <c r="FJO16" s="870"/>
      <c r="FJP16" s="870"/>
      <c r="FJQ16" s="870"/>
      <c r="FJR16" s="870"/>
      <c r="FJS16" s="870"/>
      <c r="FJT16" s="870"/>
      <c r="FJU16" s="870"/>
      <c r="FJV16" s="870"/>
      <c r="FJW16" s="870"/>
      <c r="FJX16" s="870"/>
      <c r="FJY16" s="870"/>
      <c r="FJZ16" s="870"/>
      <c r="FKA16" s="870"/>
      <c r="FKB16" s="870"/>
      <c r="FKC16" s="870"/>
      <c r="FKD16" s="870"/>
      <c r="FKE16" s="870"/>
      <c r="FKF16" s="870"/>
      <c r="FKG16" s="870"/>
      <c r="FKH16" s="870"/>
      <c r="FKI16" s="870"/>
      <c r="FKJ16" s="870"/>
      <c r="FKK16" s="870"/>
      <c r="FKL16" s="870"/>
      <c r="FKM16" s="870"/>
      <c r="FKN16" s="870"/>
      <c r="FKO16" s="870"/>
      <c r="FKP16" s="870"/>
      <c r="FKQ16" s="870"/>
      <c r="FKR16" s="870"/>
      <c r="FKS16" s="870"/>
      <c r="FKT16" s="870"/>
      <c r="FKU16" s="870"/>
      <c r="FKV16" s="870"/>
      <c r="FKW16" s="870"/>
      <c r="FKX16" s="870"/>
      <c r="FKY16" s="870"/>
      <c r="FKZ16" s="870"/>
      <c r="FLA16" s="870"/>
      <c r="FLB16" s="870"/>
      <c r="FLC16" s="870"/>
      <c r="FLD16" s="870"/>
      <c r="FLE16" s="870"/>
      <c r="FLF16" s="870"/>
      <c r="FLG16" s="870"/>
      <c r="FLH16" s="870"/>
      <c r="FLI16" s="870"/>
      <c r="FLJ16" s="870"/>
      <c r="FLK16" s="870"/>
      <c r="FLL16" s="870"/>
      <c r="FLM16" s="870"/>
      <c r="FLN16" s="870"/>
      <c r="FLO16" s="870"/>
      <c r="FLP16" s="870"/>
      <c r="FLQ16" s="870"/>
      <c r="FLR16" s="870"/>
      <c r="FLS16" s="870"/>
      <c r="FLT16" s="870"/>
      <c r="FLU16" s="870"/>
      <c r="FLV16" s="870"/>
      <c r="FLW16" s="870"/>
      <c r="FLX16" s="870"/>
      <c r="FLY16" s="870"/>
      <c r="FLZ16" s="870"/>
      <c r="FMA16" s="870"/>
      <c r="FMB16" s="870"/>
      <c r="FMC16" s="870"/>
      <c r="FMD16" s="870"/>
      <c r="FME16" s="870"/>
      <c r="FMF16" s="870"/>
      <c r="FMG16" s="870"/>
      <c r="FMH16" s="870"/>
      <c r="FMI16" s="870"/>
      <c r="FMJ16" s="870"/>
      <c r="FMK16" s="870"/>
      <c r="FML16" s="870"/>
      <c r="FMM16" s="870"/>
      <c r="FMN16" s="870"/>
      <c r="FMO16" s="870"/>
      <c r="FMP16" s="870"/>
      <c r="FMQ16" s="870"/>
      <c r="FMR16" s="870"/>
      <c r="FMS16" s="870"/>
      <c r="FMT16" s="870"/>
      <c r="FMU16" s="870"/>
      <c r="FMV16" s="870"/>
      <c r="FMW16" s="870"/>
      <c r="FMX16" s="870"/>
      <c r="FMY16" s="870"/>
      <c r="FMZ16" s="870"/>
      <c r="FNA16" s="870"/>
      <c r="FNB16" s="870"/>
      <c r="FNC16" s="870"/>
      <c r="FND16" s="870"/>
      <c r="FNE16" s="870"/>
      <c r="FNF16" s="870"/>
      <c r="FNG16" s="870"/>
      <c r="FNH16" s="870"/>
      <c r="FNI16" s="870"/>
      <c r="FNJ16" s="870"/>
      <c r="FNK16" s="870"/>
      <c r="FNL16" s="870"/>
      <c r="FNM16" s="870"/>
      <c r="FNN16" s="870"/>
      <c r="FNO16" s="870"/>
      <c r="FNP16" s="870"/>
      <c r="FNQ16" s="870"/>
      <c r="FNR16" s="870"/>
      <c r="FNS16" s="870"/>
      <c r="FNT16" s="870"/>
      <c r="FNU16" s="870"/>
      <c r="FNV16" s="870"/>
      <c r="FNW16" s="870"/>
      <c r="FNX16" s="870"/>
      <c r="FNY16" s="870"/>
      <c r="FNZ16" s="870"/>
      <c r="FOA16" s="870"/>
      <c r="FOB16" s="870"/>
      <c r="FOC16" s="870"/>
      <c r="FOD16" s="870"/>
      <c r="FOE16" s="870"/>
      <c r="FOF16" s="870"/>
      <c r="FOG16" s="870"/>
      <c r="FOH16" s="870"/>
      <c r="FOI16" s="870"/>
      <c r="FOJ16" s="870"/>
      <c r="FOK16" s="870"/>
      <c r="FOL16" s="870"/>
      <c r="FOM16" s="870"/>
      <c r="FON16" s="870"/>
      <c r="FOO16" s="870"/>
      <c r="FOP16" s="870"/>
      <c r="FOQ16" s="870"/>
      <c r="FOR16" s="870"/>
      <c r="FOS16" s="870"/>
      <c r="FOT16" s="870"/>
      <c r="FOU16" s="870"/>
      <c r="FOV16" s="870"/>
      <c r="FOW16" s="870"/>
      <c r="FOX16" s="870"/>
      <c r="FOY16" s="870"/>
      <c r="FOZ16" s="870"/>
      <c r="FPA16" s="870"/>
      <c r="FPB16" s="870"/>
      <c r="FPC16" s="870"/>
      <c r="FPD16" s="870"/>
      <c r="FPE16" s="870"/>
      <c r="FPF16" s="870"/>
      <c r="FPG16" s="870"/>
      <c r="FPH16" s="870"/>
      <c r="FPI16" s="870"/>
      <c r="FPJ16" s="870"/>
      <c r="FPK16" s="870"/>
      <c r="FPL16" s="870"/>
      <c r="FPM16" s="870"/>
      <c r="FPN16" s="870"/>
      <c r="FPO16" s="870"/>
      <c r="FPP16" s="870"/>
      <c r="FPQ16" s="870"/>
      <c r="FPR16" s="870"/>
      <c r="FPS16" s="870"/>
      <c r="FPT16" s="870"/>
      <c r="FPU16" s="870"/>
      <c r="FPV16" s="870"/>
      <c r="FPW16" s="870"/>
      <c r="FPX16" s="870"/>
      <c r="FPY16" s="870"/>
      <c r="FPZ16" s="870"/>
      <c r="FQA16" s="870"/>
      <c r="FQB16" s="870"/>
      <c r="FQC16" s="870"/>
      <c r="FQD16" s="870"/>
      <c r="FQE16" s="870"/>
      <c r="FQF16" s="870"/>
      <c r="FQG16" s="870"/>
      <c r="FQH16" s="870"/>
      <c r="FQI16" s="870"/>
      <c r="FQJ16" s="870"/>
      <c r="FQK16" s="870"/>
      <c r="FQL16" s="870"/>
      <c r="FQM16" s="870"/>
      <c r="FQN16" s="870"/>
      <c r="FQO16" s="870"/>
      <c r="FQP16" s="870"/>
      <c r="FQQ16" s="870"/>
      <c r="FQR16" s="870"/>
      <c r="FQS16" s="870"/>
      <c r="FQT16" s="870"/>
      <c r="FQU16" s="870"/>
      <c r="FQV16" s="870"/>
      <c r="FQW16" s="870"/>
      <c r="FQX16" s="870"/>
      <c r="FQY16" s="870"/>
      <c r="FQZ16" s="870"/>
      <c r="FRA16" s="870"/>
      <c r="FRB16" s="870"/>
      <c r="FRC16" s="870"/>
      <c r="FRD16" s="870"/>
      <c r="FRE16" s="870"/>
      <c r="FRF16" s="870"/>
      <c r="FRG16" s="870"/>
      <c r="FRH16" s="870"/>
      <c r="FRI16" s="870"/>
      <c r="FRJ16" s="870"/>
      <c r="FRK16" s="870"/>
      <c r="FRL16" s="870"/>
      <c r="FRM16" s="870"/>
      <c r="FRN16" s="870"/>
      <c r="FRO16" s="870"/>
      <c r="FRP16" s="870"/>
      <c r="FRQ16" s="870"/>
      <c r="FRR16" s="870"/>
      <c r="FRS16" s="870"/>
      <c r="FRT16" s="870"/>
      <c r="FRU16" s="870"/>
      <c r="FRV16" s="870"/>
      <c r="FRW16" s="870"/>
      <c r="FRX16" s="870"/>
      <c r="FRY16" s="870"/>
      <c r="FRZ16" s="870"/>
      <c r="FSA16" s="870"/>
      <c r="FSB16" s="870"/>
      <c r="FSC16" s="870"/>
      <c r="FSD16" s="870"/>
      <c r="FSE16" s="870"/>
      <c r="FSF16" s="870"/>
      <c r="FSG16" s="870"/>
      <c r="FSH16" s="870"/>
      <c r="FSI16" s="870"/>
      <c r="FSJ16" s="870"/>
      <c r="FSK16" s="870"/>
      <c r="FSL16" s="870"/>
      <c r="FSM16" s="870"/>
      <c r="FSN16" s="870"/>
      <c r="FSO16" s="870"/>
      <c r="FSP16" s="870"/>
      <c r="FSQ16" s="870"/>
      <c r="FSR16" s="870"/>
      <c r="FSS16" s="870"/>
      <c r="FST16" s="870"/>
      <c r="FSU16" s="870"/>
      <c r="FSV16" s="870"/>
      <c r="FSW16" s="870"/>
      <c r="FSX16" s="870"/>
      <c r="FSY16" s="870"/>
      <c r="FSZ16" s="870"/>
      <c r="FTA16" s="870"/>
      <c r="FTB16" s="870"/>
      <c r="FTC16" s="870"/>
      <c r="FTD16" s="870"/>
      <c r="FTE16" s="870"/>
      <c r="FTF16" s="870"/>
      <c r="FTG16" s="870"/>
      <c r="FTH16" s="870"/>
      <c r="FTI16" s="870"/>
      <c r="FTJ16" s="870"/>
      <c r="FTK16" s="870"/>
      <c r="FTL16" s="870"/>
      <c r="FTM16" s="870"/>
      <c r="FTN16" s="870"/>
      <c r="FTO16" s="870"/>
      <c r="FTP16" s="870"/>
      <c r="FTQ16" s="870"/>
      <c r="FTR16" s="870"/>
      <c r="FTS16" s="870"/>
      <c r="FTT16" s="870"/>
      <c r="FTU16" s="870"/>
      <c r="FTV16" s="870"/>
      <c r="FTW16" s="870"/>
      <c r="FTX16" s="870"/>
      <c r="FTY16" s="870"/>
      <c r="FTZ16" s="870"/>
      <c r="FUA16" s="870"/>
      <c r="FUB16" s="870"/>
      <c r="FUC16" s="870"/>
      <c r="FUD16" s="870"/>
      <c r="FUE16" s="870"/>
      <c r="FUF16" s="870"/>
      <c r="FUG16" s="870"/>
      <c r="FUH16" s="870"/>
      <c r="FUI16" s="870"/>
      <c r="FUJ16" s="870"/>
      <c r="FUK16" s="870"/>
      <c r="FUL16" s="870"/>
      <c r="FUM16" s="870"/>
      <c r="FUN16" s="870"/>
      <c r="FUO16" s="870"/>
      <c r="FUP16" s="870"/>
      <c r="FUQ16" s="870"/>
      <c r="FUR16" s="870"/>
      <c r="FUS16" s="870"/>
      <c r="FUT16" s="870"/>
      <c r="FUU16" s="870"/>
      <c r="FUV16" s="870"/>
      <c r="FUW16" s="870"/>
      <c r="FUX16" s="870"/>
      <c r="FUY16" s="870"/>
      <c r="FUZ16" s="870"/>
      <c r="FVA16" s="870"/>
      <c r="FVB16" s="870"/>
      <c r="FVC16" s="870"/>
      <c r="FVD16" s="870"/>
      <c r="FVE16" s="870"/>
      <c r="FVF16" s="870"/>
      <c r="FVG16" s="870"/>
      <c r="FVH16" s="870"/>
      <c r="FVI16" s="870"/>
      <c r="FVJ16" s="870"/>
      <c r="FVK16" s="870"/>
      <c r="FVL16" s="870"/>
      <c r="FVM16" s="870"/>
      <c r="FVN16" s="870"/>
      <c r="FVO16" s="870"/>
      <c r="FVP16" s="870"/>
      <c r="FVQ16" s="870"/>
      <c r="FVR16" s="870"/>
      <c r="FVS16" s="870"/>
      <c r="FVT16" s="870"/>
      <c r="FVU16" s="870"/>
      <c r="FVV16" s="870"/>
      <c r="FVW16" s="870"/>
      <c r="FVX16" s="870"/>
      <c r="FVY16" s="870"/>
      <c r="FVZ16" s="870"/>
      <c r="FWA16" s="870"/>
      <c r="FWB16" s="870"/>
      <c r="FWC16" s="870"/>
      <c r="FWD16" s="870"/>
      <c r="FWE16" s="870"/>
      <c r="FWF16" s="870"/>
      <c r="FWG16" s="870"/>
      <c r="FWH16" s="870"/>
      <c r="FWI16" s="870"/>
      <c r="FWJ16" s="870"/>
      <c r="FWK16" s="870"/>
      <c r="FWL16" s="870"/>
      <c r="FWM16" s="870"/>
      <c r="FWN16" s="870"/>
      <c r="FWO16" s="870"/>
      <c r="FWP16" s="870"/>
      <c r="FWQ16" s="870"/>
      <c r="FWR16" s="870"/>
      <c r="FWS16" s="870"/>
      <c r="FWT16" s="870"/>
      <c r="FWU16" s="870"/>
      <c r="FWV16" s="870"/>
      <c r="FWW16" s="870"/>
      <c r="FWX16" s="870"/>
      <c r="FWY16" s="870"/>
      <c r="FWZ16" s="870"/>
      <c r="FXA16" s="870"/>
      <c r="FXB16" s="870"/>
      <c r="FXC16" s="870"/>
      <c r="FXD16" s="870"/>
      <c r="FXE16" s="870"/>
      <c r="FXF16" s="870"/>
      <c r="FXG16" s="870"/>
      <c r="FXH16" s="870"/>
      <c r="FXI16" s="870"/>
      <c r="FXJ16" s="870"/>
      <c r="FXK16" s="870"/>
      <c r="FXL16" s="870"/>
      <c r="FXM16" s="870"/>
      <c r="FXN16" s="870"/>
      <c r="FXO16" s="870"/>
      <c r="FXP16" s="870"/>
      <c r="FXQ16" s="870"/>
      <c r="FXR16" s="870"/>
      <c r="FXS16" s="870"/>
      <c r="FXT16" s="870"/>
      <c r="FXU16" s="870"/>
      <c r="FXV16" s="870"/>
      <c r="FXW16" s="870"/>
      <c r="FXX16" s="870"/>
      <c r="FXY16" s="870"/>
      <c r="FXZ16" s="870"/>
      <c r="FYA16" s="870"/>
      <c r="FYB16" s="870"/>
      <c r="FYC16" s="870"/>
      <c r="FYD16" s="870"/>
      <c r="FYE16" s="870"/>
      <c r="FYF16" s="870"/>
      <c r="FYG16" s="870"/>
      <c r="FYH16" s="870"/>
      <c r="FYI16" s="870"/>
      <c r="FYJ16" s="870"/>
      <c r="FYK16" s="870"/>
      <c r="FYL16" s="870"/>
      <c r="FYM16" s="870"/>
      <c r="FYN16" s="870"/>
      <c r="FYO16" s="870"/>
      <c r="FYP16" s="870"/>
      <c r="FYQ16" s="870"/>
      <c r="FYR16" s="870"/>
      <c r="FYS16" s="870"/>
      <c r="FYT16" s="870"/>
      <c r="FYU16" s="870"/>
      <c r="FYV16" s="870"/>
      <c r="FYW16" s="870"/>
      <c r="FYX16" s="870"/>
      <c r="FYY16" s="870"/>
      <c r="FYZ16" s="870"/>
      <c r="FZA16" s="870"/>
      <c r="FZB16" s="870"/>
      <c r="FZC16" s="870"/>
      <c r="FZD16" s="870"/>
      <c r="FZE16" s="870"/>
      <c r="FZF16" s="870"/>
      <c r="FZG16" s="870"/>
      <c r="FZH16" s="870"/>
      <c r="FZI16" s="870"/>
      <c r="FZJ16" s="870"/>
      <c r="FZK16" s="870"/>
      <c r="FZL16" s="870"/>
      <c r="FZM16" s="870"/>
      <c r="FZN16" s="870"/>
      <c r="FZO16" s="870"/>
      <c r="FZP16" s="870"/>
      <c r="FZQ16" s="870"/>
      <c r="FZR16" s="870"/>
      <c r="FZS16" s="870"/>
      <c r="FZT16" s="870"/>
      <c r="FZU16" s="870"/>
      <c r="FZV16" s="870"/>
      <c r="FZW16" s="870"/>
      <c r="FZX16" s="870"/>
      <c r="FZY16" s="870"/>
      <c r="FZZ16" s="870"/>
      <c r="GAA16" s="870"/>
      <c r="GAB16" s="870"/>
      <c r="GAC16" s="870"/>
      <c r="GAD16" s="870"/>
      <c r="GAE16" s="870"/>
      <c r="GAF16" s="870"/>
      <c r="GAG16" s="870"/>
      <c r="GAH16" s="870"/>
      <c r="GAI16" s="870"/>
      <c r="GAJ16" s="870"/>
      <c r="GAK16" s="870"/>
      <c r="GAL16" s="870"/>
      <c r="GAM16" s="870"/>
      <c r="GAN16" s="870"/>
      <c r="GAO16" s="870"/>
      <c r="GAP16" s="870"/>
      <c r="GAQ16" s="870"/>
      <c r="GAR16" s="870"/>
      <c r="GAS16" s="870"/>
      <c r="GAT16" s="870"/>
      <c r="GAU16" s="870"/>
      <c r="GAV16" s="870"/>
      <c r="GAW16" s="870"/>
      <c r="GAX16" s="870"/>
      <c r="GAY16" s="870"/>
      <c r="GAZ16" s="870"/>
      <c r="GBA16" s="870"/>
      <c r="GBB16" s="870"/>
      <c r="GBC16" s="870"/>
      <c r="GBD16" s="870"/>
      <c r="GBE16" s="870"/>
      <c r="GBF16" s="870"/>
      <c r="GBG16" s="870"/>
      <c r="GBH16" s="870"/>
      <c r="GBI16" s="870"/>
      <c r="GBJ16" s="870"/>
      <c r="GBK16" s="870"/>
      <c r="GBL16" s="870"/>
      <c r="GBM16" s="870"/>
      <c r="GBN16" s="870"/>
      <c r="GBO16" s="870"/>
      <c r="GBP16" s="870"/>
      <c r="GBQ16" s="870"/>
      <c r="GBR16" s="870"/>
      <c r="GBS16" s="870"/>
      <c r="GBT16" s="870"/>
      <c r="GBU16" s="870"/>
      <c r="GBV16" s="870"/>
      <c r="GBW16" s="870"/>
      <c r="GBX16" s="870"/>
      <c r="GBY16" s="870"/>
      <c r="GBZ16" s="870"/>
      <c r="GCA16" s="870"/>
      <c r="GCB16" s="870"/>
      <c r="GCC16" s="870"/>
      <c r="GCD16" s="870"/>
      <c r="GCE16" s="870"/>
      <c r="GCF16" s="870"/>
      <c r="GCG16" s="870"/>
      <c r="GCH16" s="870"/>
      <c r="GCI16" s="870"/>
      <c r="GCJ16" s="870"/>
      <c r="GCK16" s="870"/>
      <c r="GCL16" s="870"/>
      <c r="GCM16" s="870"/>
      <c r="GCN16" s="870"/>
      <c r="GCO16" s="870"/>
      <c r="GCP16" s="870"/>
      <c r="GCQ16" s="870"/>
      <c r="GCR16" s="870"/>
      <c r="GCS16" s="870"/>
      <c r="GCT16" s="870"/>
      <c r="GCU16" s="870"/>
      <c r="GCV16" s="870"/>
      <c r="GCW16" s="870"/>
      <c r="GCX16" s="870"/>
      <c r="GCY16" s="870"/>
      <c r="GCZ16" s="870"/>
      <c r="GDA16" s="870"/>
      <c r="GDB16" s="870"/>
      <c r="GDC16" s="870"/>
      <c r="GDD16" s="870"/>
      <c r="GDE16" s="870"/>
      <c r="GDF16" s="870"/>
      <c r="GDG16" s="870"/>
      <c r="GDH16" s="870"/>
      <c r="GDI16" s="870"/>
      <c r="GDJ16" s="870"/>
      <c r="GDK16" s="870"/>
      <c r="GDL16" s="870"/>
      <c r="GDM16" s="870"/>
      <c r="GDN16" s="870"/>
      <c r="GDO16" s="870"/>
      <c r="GDP16" s="870"/>
      <c r="GDQ16" s="870"/>
      <c r="GDR16" s="870"/>
      <c r="GDS16" s="870"/>
      <c r="GDT16" s="870"/>
      <c r="GDU16" s="870"/>
      <c r="GDV16" s="870"/>
      <c r="GDW16" s="870"/>
      <c r="GDX16" s="870"/>
      <c r="GDY16" s="870"/>
      <c r="GDZ16" s="870"/>
      <c r="GEA16" s="870"/>
      <c r="GEB16" s="870"/>
      <c r="GEC16" s="870"/>
      <c r="GED16" s="870"/>
      <c r="GEE16" s="870"/>
      <c r="GEF16" s="870"/>
      <c r="GEG16" s="870"/>
      <c r="GEH16" s="870"/>
      <c r="GEI16" s="870"/>
      <c r="GEJ16" s="870"/>
      <c r="GEK16" s="870"/>
      <c r="GEL16" s="870"/>
      <c r="GEM16" s="870"/>
      <c r="GEN16" s="870"/>
      <c r="GEO16" s="870"/>
      <c r="GEP16" s="870"/>
      <c r="GEQ16" s="870"/>
      <c r="GER16" s="870"/>
      <c r="GES16" s="870"/>
      <c r="GET16" s="870"/>
      <c r="GEU16" s="870"/>
      <c r="GEV16" s="870"/>
      <c r="GEW16" s="870"/>
      <c r="GEX16" s="870"/>
      <c r="GEY16" s="870"/>
      <c r="GEZ16" s="870"/>
      <c r="GFA16" s="870"/>
      <c r="GFB16" s="870"/>
      <c r="GFC16" s="870"/>
      <c r="GFD16" s="870"/>
      <c r="GFE16" s="870"/>
      <c r="GFF16" s="870"/>
      <c r="GFG16" s="870"/>
      <c r="GFH16" s="870"/>
      <c r="GFI16" s="870"/>
      <c r="GFJ16" s="870"/>
      <c r="GFK16" s="870"/>
      <c r="GFL16" s="870"/>
      <c r="GFM16" s="870"/>
      <c r="GFN16" s="870"/>
      <c r="GFO16" s="870"/>
      <c r="GFP16" s="870"/>
      <c r="GFQ16" s="870"/>
      <c r="GFR16" s="870"/>
      <c r="GFS16" s="870"/>
      <c r="GFT16" s="870"/>
      <c r="GFU16" s="870"/>
      <c r="GFV16" s="870"/>
      <c r="GFW16" s="870"/>
      <c r="GFX16" s="870"/>
      <c r="GFY16" s="870"/>
      <c r="GFZ16" s="870"/>
      <c r="GGA16" s="870"/>
      <c r="GGB16" s="870"/>
      <c r="GGC16" s="870"/>
      <c r="GGD16" s="870"/>
      <c r="GGE16" s="870"/>
      <c r="GGF16" s="870"/>
      <c r="GGG16" s="870"/>
      <c r="GGH16" s="870"/>
      <c r="GGI16" s="870"/>
      <c r="GGJ16" s="870"/>
      <c r="GGK16" s="870"/>
      <c r="GGL16" s="870"/>
      <c r="GGM16" s="870"/>
      <c r="GGN16" s="870"/>
      <c r="GGO16" s="870"/>
      <c r="GGP16" s="870"/>
      <c r="GGQ16" s="870"/>
      <c r="GGR16" s="870"/>
      <c r="GGS16" s="870"/>
      <c r="GGT16" s="870"/>
      <c r="GGU16" s="870"/>
      <c r="GGV16" s="870"/>
      <c r="GGW16" s="870"/>
      <c r="GGX16" s="870"/>
      <c r="GGY16" s="870"/>
      <c r="GGZ16" s="870"/>
      <c r="GHA16" s="870"/>
      <c r="GHB16" s="870"/>
      <c r="GHC16" s="870"/>
      <c r="GHD16" s="870"/>
      <c r="GHE16" s="870"/>
      <c r="GHF16" s="870"/>
      <c r="GHG16" s="870"/>
      <c r="GHH16" s="870"/>
      <c r="GHI16" s="870"/>
      <c r="GHJ16" s="870"/>
      <c r="GHK16" s="870"/>
      <c r="GHL16" s="870"/>
      <c r="GHM16" s="870"/>
      <c r="GHN16" s="870"/>
      <c r="GHO16" s="870"/>
      <c r="GHP16" s="870"/>
      <c r="GHQ16" s="870"/>
      <c r="GHR16" s="870"/>
      <c r="GHS16" s="870"/>
      <c r="GHT16" s="870"/>
      <c r="GHU16" s="870"/>
      <c r="GHV16" s="870"/>
      <c r="GHW16" s="870"/>
      <c r="GHX16" s="870"/>
      <c r="GHY16" s="870"/>
      <c r="GHZ16" s="870"/>
      <c r="GIA16" s="870"/>
      <c r="GIB16" s="870"/>
      <c r="GIC16" s="870"/>
      <c r="GID16" s="870"/>
      <c r="GIE16" s="870"/>
      <c r="GIF16" s="870"/>
      <c r="GIG16" s="870"/>
      <c r="GIH16" s="870"/>
      <c r="GII16" s="870"/>
      <c r="GIJ16" s="870"/>
      <c r="GIK16" s="870"/>
      <c r="GIL16" s="870"/>
      <c r="GIM16" s="870"/>
      <c r="GIN16" s="870"/>
      <c r="GIO16" s="870"/>
      <c r="GIP16" s="870"/>
      <c r="GIQ16" s="870"/>
      <c r="GIR16" s="870"/>
      <c r="GIS16" s="870"/>
      <c r="GIT16" s="870"/>
      <c r="GIU16" s="870"/>
      <c r="GIV16" s="870"/>
      <c r="GIW16" s="870"/>
      <c r="GIX16" s="870"/>
      <c r="GIY16" s="870"/>
      <c r="GIZ16" s="870"/>
      <c r="GJA16" s="870"/>
      <c r="GJB16" s="870"/>
      <c r="GJC16" s="870"/>
      <c r="GJD16" s="870"/>
      <c r="GJE16" s="870"/>
      <c r="GJF16" s="870"/>
      <c r="GJG16" s="870"/>
      <c r="GJH16" s="870"/>
      <c r="GJI16" s="870"/>
      <c r="GJJ16" s="870"/>
      <c r="GJK16" s="870"/>
      <c r="GJL16" s="870"/>
      <c r="GJM16" s="870"/>
      <c r="GJN16" s="870"/>
      <c r="GJO16" s="870"/>
      <c r="GJP16" s="870"/>
      <c r="GJQ16" s="870"/>
      <c r="GJR16" s="870"/>
      <c r="GJS16" s="870"/>
      <c r="GJT16" s="870"/>
      <c r="GJU16" s="870"/>
      <c r="GJV16" s="870"/>
      <c r="GJW16" s="870"/>
      <c r="GJX16" s="870"/>
      <c r="GJY16" s="870"/>
      <c r="GJZ16" s="870"/>
      <c r="GKA16" s="870"/>
      <c r="GKB16" s="870"/>
      <c r="GKC16" s="870"/>
      <c r="GKD16" s="870"/>
      <c r="GKE16" s="870"/>
      <c r="GKF16" s="870"/>
      <c r="GKG16" s="870"/>
      <c r="GKH16" s="870"/>
      <c r="GKI16" s="870"/>
      <c r="GKJ16" s="870"/>
      <c r="GKK16" s="870"/>
      <c r="GKL16" s="870"/>
      <c r="GKM16" s="870"/>
      <c r="GKN16" s="870"/>
      <c r="GKO16" s="870"/>
      <c r="GKP16" s="870"/>
      <c r="GKQ16" s="870"/>
      <c r="GKR16" s="870"/>
      <c r="GKS16" s="870"/>
      <c r="GKT16" s="870"/>
      <c r="GKU16" s="870"/>
      <c r="GKV16" s="870"/>
      <c r="GKW16" s="870"/>
      <c r="GKX16" s="870"/>
      <c r="GKY16" s="870"/>
      <c r="GKZ16" s="870"/>
      <c r="GLA16" s="870"/>
      <c r="GLB16" s="870"/>
      <c r="GLC16" s="870"/>
      <c r="GLD16" s="870"/>
      <c r="GLE16" s="870"/>
      <c r="GLF16" s="870"/>
      <c r="GLG16" s="870"/>
      <c r="GLH16" s="870"/>
      <c r="GLI16" s="870"/>
      <c r="GLJ16" s="870"/>
      <c r="GLK16" s="870"/>
      <c r="GLL16" s="870"/>
      <c r="GLM16" s="870"/>
      <c r="GLN16" s="870"/>
      <c r="GLO16" s="870"/>
      <c r="GLP16" s="870"/>
      <c r="GLQ16" s="870"/>
      <c r="GLR16" s="870"/>
      <c r="GLS16" s="870"/>
      <c r="GLT16" s="870"/>
      <c r="GLU16" s="870"/>
      <c r="GLV16" s="870"/>
      <c r="GLW16" s="870"/>
      <c r="GLX16" s="870"/>
      <c r="GLY16" s="870"/>
      <c r="GLZ16" s="870"/>
      <c r="GMA16" s="870"/>
      <c r="GMB16" s="870"/>
      <c r="GMC16" s="870"/>
      <c r="GMD16" s="870"/>
      <c r="GME16" s="870"/>
      <c r="GMF16" s="870"/>
      <c r="GMG16" s="870"/>
      <c r="GMH16" s="870"/>
      <c r="GMI16" s="870"/>
      <c r="GMJ16" s="870"/>
      <c r="GMK16" s="870"/>
      <c r="GML16" s="870"/>
      <c r="GMM16" s="870"/>
      <c r="GMN16" s="870"/>
      <c r="GMO16" s="870"/>
      <c r="GMP16" s="870"/>
      <c r="GMQ16" s="870"/>
      <c r="GMR16" s="870"/>
      <c r="GMS16" s="870"/>
      <c r="GMT16" s="870"/>
      <c r="GMU16" s="870"/>
      <c r="GMV16" s="870"/>
      <c r="GMW16" s="870"/>
      <c r="GMX16" s="870"/>
      <c r="GMY16" s="870"/>
      <c r="GMZ16" s="870"/>
      <c r="GNA16" s="870"/>
      <c r="GNB16" s="870"/>
      <c r="GNC16" s="870"/>
      <c r="GND16" s="870"/>
      <c r="GNE16" s="870"/>
      <c r="GNF16" s="870"/>
      <c r="GNG16" s="870"/>
      <c r="GNH16" s="870"/>
      <c r="GNI16" s="870"/>
      <c r="GNJ16" s="870"/>
      <c r="GNK16" s="870"/>
      <c r="GNL16" s="870"/>
      <c r="GNM16" s="870"/>
      <c r="GNN16" s="870"/>
      <c r="GNO16" s="870"/>
      <c r="GNP16" s="870"/>
      <c r="GNQ16" s="870"/>
      <c r="GNR16" s="870"/>
      <c r="GNS16" s="870"/>
      <c r="GNT16" s="870"/>
      <c r="GNU16" s="870"/>
      <c r="GNV16" s="870"/>
      <c r="GNW16" s="870"/>
      <c r="GNX16" s="870"/>
      <c r="GNY16" s="870"/>
      <c r="GNZ16" s="870"/>
      <c r="GOA16" s="870"/>
      <c r="GOB16" s="870"/>
      <c r="GOC16" s="870"/>
      <c r="GOD16" s="870"/>
      <c r="GOE16" s="870"/>
      <c r="GOF16" s="870"/>
      <c r="GOG16" s="870"/>
      <c r="GOH16" s="870"/>
      <c r="GOI16" s="870"/>
      <c r="GOJ16" s="870"/>
      <c r="GOK16" s="870"/>
      <c r="GOL16" s="870"/>
      <c r="GOM16" s="870"/>
      <c r="GON16" s="870"/>
      <c r="GOO16" s="870"/>
      <c r="GOP16" s="870"/>
      <c r="GOQ16" s="870"/>
      <c r="GOR16" s="870"/>
      <c r="GOS16" s="870"/>
      <c r="GOT16" s="870"/>
      <c r="GOU16" s="870"/>
      <c r="GOV16" s="870"/>
      <c r="GOW16" s="870"/>
      <c r="GOX16" s="870"/>
      <c r="GOY16" s="870"/>
      <c r="GOZ16" s="870"/>
      <c r="GPA16" s="870"/>
      <c r="GPB16" s="870"/>
      <c r="GPC16" s="870"/>
      <c r="GPD16" s="870"/>
      <c r="GPE16" s="870"/>
      <c r="GPF16" s="870"/>
      <c r="GPG16" s="870"/>
      <c r="GPH16" s="870"/>
      <c r="GPI16" s="870"/>
      <c r="GPJ16" s="870"/>
      <c r="GPK16" s="870"/>
      <c r="GPL16" s="870"/>
      <c r="GPM16" s="870"/>
      <c r="GPN16" s="870"/>
      <c r="GPO16" s="870"/>
      <c r="GPP16" s="870"/>
      <c r="GPQ16" s="870"/>
      <c r="GPR16" s="870"/>
      <c r="GPS16" s="870"/>
      <c r="GPT16" s="870"/>
      <c r="GPU16" s="870"/>
      <c r="GPV16" s="870"/>
      <c r="GPW16" s="870"/>
      <c r="GPX16" s="870"/>
      <c r="GPY16" s="870"/>
      <c r="GPZ16" s="870"/>
      <c r="GQA16" s="870"/>
      <c r="GQB16" s="870"/>
      <c r="GQC16" s="870"/>
      <c r="GQD16" s="870"/>
      <c r="GQE16" s="870"/>
      <c r="GQF16" s="870"/>
      <c r="GQG16" s="870"/>
      <c r="GQH16" s="870"/>
      <c r="GQI16" s="870"/>
      <c r="GQJ16" s="870"/>
      <c r="GQK16" s="870"/>
      <c r="GQL16" s="870"/>
      <c r="GQM16" s="870"/>
      <c r="GQN16" s="870"/>
      <c r="GQO16" s="870"/>
      <c r="GQP16" s="870"/>
      <c r="GQQ16" s="870"/>
      <c r="GQR16" s="870"/>
      <c r="GQS16" s="870"/>
      <c r="GQT16" s="870"/>
      <c r="GQU16" s="870"/>
      <c r="GQV16" s="870"/>
      <c r="GQW16" s="870"/>
      <c r="GQX16" s="870"/>
      <c r="GQY16" s="870"/>
      <c r="GQZ16" s="870"/>
      <c r="GRA16" s="870"/>
      <c r="GRB16" s="870"/>
      <c r="GRC16" s="870"/>
      <c r="GRD16" s="870"/>
      <c r="GRE16" s="870"/>
      <c r="GRF16" s="870"/>
      <c r="GRG16" s="870"/>
      <c r="GRH16" s="870"/>
      <c r="GRI16" s="870"/>
      <c r="GRJ16" s="870"/>
      <c r="GRK16" s="870"/>
      <c r="GRL16" s="870"/>
      <c r="GRM16" s="870"/>
      <c r="GRN16" s="870"/>
      <c r="GRO16" s="870"/>
      <c r="GRP16" s="870"/>
      <c r="GRQ16" s="870"/>
      <c r="GRR16" s="870"/>
      <c r="GRS16" s="870"/>
      <c r="GRT16" s="870"/>
      <c r="GRU16" s="870"/>
      <c r="GRV16" s="870"/>
      <c r="GRW16" s="870"/>
      <c r="GRX16" s="870"/>
      <c r="GRY16" s="870"/>
      <c r="GRZ16" s="870"/>
      <c r="GSA16" s="870"/>
      <c r="GSB16" s="870"/>
      <c r="GSC16" s="870"/>
      <c r="GSD16" s="870"/>
      <c r="GSE16" s="870"/>
      <c r="GSF16" s="870"/>
      <c r="GSG16" s="870"/>
      <c r="GSH16" s="870"/>
      <c r="GSI16" s="870"/>
      <c r="GSJ16" s="870"/>
      <c r="GSK16" s="870"/>
      <c r="GSL16" s="870"/>
      <c r="GSM16" s="870"/>
      <c r="GSN16" s="870"/>
      <c r="GSO16" s="870"/>
      <c r="GSP16" s="870"/>
      <c r="GSQ16" s="870"/>
      <c r="GSR16" s="870"/>
      <c r="GSS16" s="870"/>
      <c r="GST16" s="870"/>
      <c r="GSU16" s="870"/>
      <c r="GSV16" s="870"/>
      <c r="GSW16" s="870"/>
      <c r="GSX16" s="870"/>
      <c r="GSY16" s="870"/>
      <c r="GSZ16" s="870"/>
      <c r="GTA16" s="870"/>
      <c r="GTB16" s="870"/>
      <c r="GTC16" s="870"/>
      <c r="GTD16" s="870"/>
      <c r="GTE16" s="870"/>
      <c r="GTF16" s="870"/>
      <c r="GTG16" s="870"/>
      <c r="GTH16" s="870"/>
      <c r="GTI16" s="870"/>
      <c r="GTJ16" s="870"/>
      <c r="GTK16" s="870"/>
      <c r="GTL16" s="870"/>
      <c r="GTM16" s="870"/>
      <c r="GTN16" s="870"/>
      <c r="GTO16" s="870"/>
      <c r="GTP16" s="870"/>
      <c r="GTQ16" s="870"/>
      <c r="GTR16" s="870"/>
      <c r="GTS16" s="870"/>
      <c r="GTT16" s="870"/>
      <c r="GTU16" s="870"/>
      <c r="GTV16" s="870"/>
      <c r="GTW16" s="870"/>
      <c r="GTX16" s="870"/>
      <c r="GTY16" s="870"/>
      <c r="GTZ16" s="870"/>
      <c r="GUA16" s="870"/>
      <c r="GUB16" s="870"/>
      <c r="GUC16" s="870"/>
      <c r="GUD16" s="870"/>
      <c r="GUE16" s="870"/>
      <c r="GUF16" s="870"/>
      <c r="GUG16" s="870"/>
      <c r="GUH16" s="870"/>
      <c r="GUI16" s="870"/>
      <c r="GUJ16" s="870"/>
      <c r="GUK16" s="870"/>
      <c r="GUL16" s="870"/>
      <c r="GUM16" s="870"/>
      <c r="GUN16" s="870"/>
      <c r="GUO16" s="870"/>
      <c r="GUP16" s="870"/>
      <c r="GUQ16" s="870"/>
      <c r="GUR16" s="870"/>
      <c r="GUS16" s="870"/>
      <c r="GUT16" s="870"/>
      <c r="GUU16" s="870"/>
      <c r="GUV16" s="870"/>
      <c r="GUW16" s="870"/>
      <c r="GUX16" s="870"/>
      <c r="GUY16" s="870"/>
      <c r="GUZ16" s="870"/>
      <c r="GVA16" s="870"/>
      <c r="GVB16" s="870"/>
      <c r="GVC16" s="870"/>
      <c r="GVD16" s="870"/>
      <c r="GVE16" s="870"/>
      <c r="GVF16" s="870"/>
      <c r="GVG16" s="870"/>
      <c r="GVH16" s="870"/>
      <c r="GVI16" s="870"/>
      <c r="GVJ16" s="870"/>
      <c r="GVK16" s="870"/>
      <c r="GVL16" s="870"/>
      <c r="GVM16" s="870"/>
      <c r="GVN16" s="870"/>
      <c r="GVO16" s="870"/>
      <c r="GVP16" s="870"/>
      <c r="GVQ16" s="870"/>
      <c r="GVR16" s="870"/>
      <c r="GVS16" s="870"/>
      <c r="GVT16" s="870"/>
      <c r="GVU16" s="870"/>
      <c r="GVV16" s="870"/>
      <c r="GVW16" s="870"/>
      <c r="GVX16" s="870"/>
      <c r="GVY16" s="870"/>
      <c r="GVZ16" s="870"/>
      <c r="GWA16" s="870"/>
      <c r="GWB16" s="870"/>
      <c r="GWC16" s="870"/>
      <c r="GWD16" s="870"/>
      <c r="GWE16" s="870"/>
      <c r="GWF16" s="870"/>
      <c r="GWG16" s="870"/>
      <c r="GWH16" s="870"/>
      <c r="GWI16" s="870"/>
      <c r="GWJ16" s="870"/>
      <c r="GWK16" s="870"/>
      <c r="GWL16" s="870"/>
      <c r="GWM16" s="870"/>
      <c r="GWN16" s="870"/>
      <c r="GWO16" s="870"/>
      <c r="GWP16" s="870"/>
      <c r="GWQ16" s="870"/>
      <c r="GWR16" s="870"/>
      <c r="GWS16" s="870"/>
      <c r="GWT16" s="870"/>
      <c r="GWU16" s="870"/>
      <c r="GWV16" s="870"/>
      <c r="GWW16" s="870"/>
      <c r="GWX16" s="870"/>
      <c r="GWY16" s="870"/>
      <c r="GWZ16" s="870"/>
      <c r="GXA16" s="870"/>
      <c r="GXB16" s="870"/>
      <c r="GXC16" s="870"/>
      <c r="GXD16" s="870"/>
      <c r="GXE16" s="870"/>
      <c r="GXF16" s="870"/>
      <c r="GXG16" s="870"/>
      <c r="GXH16" s="870"/>
      <c r="GXI16" s="870"/>
      <c r="GXJ16" s="870"/>
      <c r="GXK16" s="870"/>
      <c r="GXL16" s="870"/>
      <c r="GXM16" s="870"/>
      <c r="GXN16" s="870"/>
      <c r="GXO16" s="870"/>
      <c r="GXP16" s="870"/>
      <c r="GXQ16" s="870"/>
      <c r="GXR16" s="870"/>
      <c r="GXS16" s="870"/>
      <c r="GXT16" s="870"/>
      <c r="GXU16" s="870"/>
      <c r="GXV16" s="870"/>
      <c r="GXW16" s="870"/>
      <c r="GXX16" s="870"/>
      <c r="GXY16" s="870"/>
      <c r="GXZ16" s="870"/>
      <c r="GYA16" s="870"/>
      <c r="GYB16" s="870"/>
      <c r="GYC16" s="870"/>
      <c r="GYD16" s="870"/>
      <c r="GYE16" s="870"/>
      <c r="GYF16" s="870"/>
      <c r="GYG16" s="870"/>
      <c r="GYH16" s="870"/>
      <c r="GYI16" s="870"/>
      <c r="GYJ16" s="870"/>
      <c r="GYK16" s="870"/>
      <c r="GYL16" s="870"/>
      <c r="GYM16" s="870"/>
      <c r="GYN16" s="870"/>
      <c r="GYO16" s="870"/>
      <c r="GYP16" s="870"/>
      <c r="GYQ16" s="870"/>
      <c r="GYR16" s="870"/>
      <c r="GYS16" s="870"/>
      <c r="GYT16" s="870"/>
      <c r="GYU16" s="870"/>
      <c r="GYV16" s="870"/>
      <c r="GYW16" s="870"/>
      <c r="GYX16" s="870"/>
      <c r="GYY16" s="870"/>
      <c r="GYZ16" s="870"/>
      <c r="GZA16" s="870"/>
      <c r="GZB16" s="870"/>
      <c r="GZC16" s="870"/>
      <c r="GZD16" s="870"/>
      <c r="GZE16" s="870"/>
      <c r="GZF16" s="870"/>
      <c r="GZG16" s="870"/>
      <c r="GZH16" s="870"/>
      <c r="GZI16" s="870"/>
      <c r="GZJ16" s="870"/>
      <c r="GZK16" s="870"/>
      <c r="GZL16" s="870"/>
      <c r="GZM16" s="870"/>
      <c r="GZN16" s="870"/>
      <c r="GZO16" s="870"/>
      <c r="GZP16" s="870"/>
      <c r="GZQ16" s="870"/>
      <c r="GZR16" s="870"/>
      <c r="GZS16" s="870"/>
      <c r="GZT16" s="870"/>
      <c r="GZU16" s="870"/>
      <c r="GZV16" s="870"/>
      <c r="GZW16" s="870"/>
      <c r="GZX16" s="870"/>
      <c r="GZY16" s="870"/>
      <c r="GZZ16" s="870"/>
      <c r="HAA16" s="870"/>
      <c r="HAB16" s="870"/>
      <c r="HAC16" s="870"/>
      <c r="HAD16" s="870"/>
      <c r="HAE16" s="870"/>
      <c r="HAF16" s="870"/>
      <c r="HAG16" s="870"/>
      <c r="HAH16" s="870"/>
      <c r="HAI16" s="870"/>
      <c r="HAJ16" s="870"/>
      <c r="HAK16" s="870"/>
      <c r="HAL16" s="870"/>
      <c r="HAM16" s="870"/>
      <c r="HAN16" s="870"/>
      <c r="HAO16" s="870"/>
      <c r="HAP16" s="870"/>
      <c r="HAQ16" s="870"/>
      <c r="HAR16" s="870"/>
      <c r="HAS16" s="870"/>
      <c r="HAT16" s="870"/>
      <c r="HAU16" s="870"/>
      <c r="HAV16" s="870"/>
      <c r="HAW16" s="870"/>
      <c r="HAX16" s="870"/>
      <c r="HAY16" s="870"/>
      <c r="HAZ16" s="870"/>
      <c r="HBA16" s="870"/>
      <c r="HBB16" s="870"/>
      <c r="HBC16" s="870"/>
      <c r="HBD16" s="870"/>
      <c r="HBE16" s="870"/>
      <c r="HBF16" s="870"/>
      <c r="HBG16" s="870"/>
      <c r="HBH16" s="870"/>
      <c r="HBI16" s="870"/>
      <c r="HBJ16" s="870"/>
      <c r="HBK16" s="870"/>
      <c r="HBL16" s="870"/>
      <c r="HBM16" s="870"/>
      <c r="HBN16" s="870"/>
      <c r="HBO16" s="870"/>
      <c r="HBP16" s="870"/>
      <c r="HBQ16" s="870"/>
      <c r="HBR16" s="870"/>
      <c r="HBS16" s="870"/>
      <c r="HBT16" s="870"/>
      <c r="HBU16" s="870"/>
      <c r="HBV16" s="870"/>
      <c r="HBW16" s="870"/>
      <c r="HBX16" s="870"/>
      <c r="HBY16" s="870"/>
      <c r="HBZ16" s="870"/>
      <c r="HCA16" s="870"/>
      <c r="HCB16" s="870"/>
      <c r="HCC16" s="870"/>
      <c r="HCD16" s="870"/>
      <c r="HCE16" s="870"/>
      <c r="HCF16" s="870"/>
      <c r="HCG16" s="870"/>
      <c r="HCH16" s="870"/>
      <c r="HCI16" s="870"/>
      <c r="HCJ16" s="870"/>
      <c r="HCK16" s="870"/>
      <c r="HCL16" s="870"/>
      <c r="HCM16" s="870"/>
      <c r="HCN16" s="870"/>
      <c r="HCO16" s="870"/>
      <c r="HCP16" s="870"/>
      <c r="HCQ16" s="870"/>
      <c r="HCR16" s="870"/>
      <c r="HCS16" s="870"/>
      <c r="HCT16" s="870"/>
      <c r="HCU16" s="870"/>
      <c r="HCV16" s="870"/>
      <c r="HCW16" s="870"/>
      <c r="HCX16" s="870"/>
      <c r="HCY16" s="870"/>
      <c r="HCZ16" s="870"/>
      <c r="HDA16" s="870"/>
      <c r="HDB16" s="870"/>
      <c r="HDC16" s="870"/>
      <c r="HDD16" s="870"/>
      <c r="HDE16" s="870"/>
      <c r="HDF16" s="870"/>
      <c r="HDG16" s="870"/>
      <c r="HDH16" s="870"/>
      <c r="HDI16" s="870"/>
      <c r="HDJ16" s="870"/>
      <c r="HDK16" s="870"/>
      <c r="HDL16" s="870"/>
      <c r="HDM16" s="870"/>
      <c r="HDN16" s="870"/>
      <c r="HDO16" s="870"/>
      <c r="HDP16" s="870"/>
      <c r="HDQ16" s="870"/>
      <c r="HDR16" s="870"/>
      <c r="HDS16" s="870"/>
      <c r="HDT16" s="870"/>
      <c r="HDU16" s="870"/>
      <c r="HDV16" s="870"/>
      <c r="HDW16" s="870"/>
      <c r="HDX16" s="870"/>
      <c r="HDY16" s="870"/>
      <c r="HDZ16" s="870"/>
      <c r="HEA16" s="870"/>
      <c r="HEB16" s="870"/>
      <c r="HEC16" s="870"/>
      <c r="HED16" s="870"/>
      <c r="HEE16" s="870"/>
      <c r="HEF16" s="870"/>
      <c r="HEG16" s="870"/>
      <c r="HEH16" s="870"/>
      <c r="HEI16" s="870"/>
      <c r="HEJ16" s="870"/>
      <c r="HEK16" s="870"/>
      <c r="HEL16" s="870"/>
      <c r="HEM16" s="870"/>
      <c r="HEN16" s="870"/>
      <c r="HEO16" s="870"/>
      <c r="HEP16" s="870"/>
      <c r="HEQ16" s="870"/>
      <c r="HER16" s="870"/>
      <c r="HES16" s="870"/>
      <c r="HET16" s="870"/>
      <c r="HEU16" s="870"/>
      <c r="HEV16" s="870"/>
      <c r="HEW16" s="870"/>
      <c r="HEX16" s="870"/>
      <c r="HEY16" s="870"/>
      <c r="HEZ16" s="870"/>
      <c r="HFA16" s="870"/>
      <c r="HFB16" s="870"/>
      <c r="HFC16" s="870"/>
      <c r="HFD16" s="870"/>
      <c r="HFE16" s="870"/>
      <c r="HFF16" s="870"/>
      <c r="HFG16" s="870"/>
      <c r="HFH16" s="870"/>
      <c r="HFI16" s="870"/>
      <c r="HFJ16" s="870"/>
      <c r="HFK16" s="870"/>
      <c r="HFL16" s="870"/>
      <c r="HFM16" s="870"/>
      <c r="HFN16" s="870"/>
      <c r="HFO16" s="870"/>
      <c r="HFP16" s="870"/>
      <c r="HFQ16" s="870"/>
      <c r="HFR16" s="870"/>
      <c r="HFS16" s="870"/>
      <c r="HFT16" s="870"/>
      <c r="HFU16" s="870"/>
      <c r="HFV16" s="870"/>
      <c r="HFW16" s="870"/>
      <c r="HFX16" s="870"/>
      <c r="HFY16" s="870"/>
      <c r="HFZ16" s="870"/>
      <c r="HGA16" s="870"/>
      <c r="HGB16" s="870"/>
      <c r="HGC16" s="870"/>
      <c r="HGD16" s="870"/>
      <c r="HGE16" s="870"/>
      <c r="HGF16" s="870"/>
      <c r="HGG16" s="870"/>
      <c r="HGH16" s="870"/>
      <c r="HGI16" s="870"/>
      <c r="HGJ16" s="870"/>
      <c r="HGK16" s="870"/>
      <c r="HGL16" s="870"/>
      <c r="HGM16" s="870"/>
      <c r="HGN16" s="870"/>
      <c r="HGO16" s="870"/>
      <c r="HGP16" s="870"/>
      <c r="HGQ16" s="870"/>
      <c r="HGR16" s="870"/>
      <c r="HGS16" s="870"/>
      <c r="HGT16" s="870"/>
      <c r="HGU16" s="870"/>
      <c r="HGV16" s="870"/>
      <c r="HGW16" s="870"/>
      <c r="HGX16" s="870"/>
      <c r="HGY16" s="870"/>
      <c r="HGZ16" s="870"/>
      <c r="HHA16" s="870"/>
      <c r="HHB16" s="870"/>
      <c r="HHC16" s="870"/>
      <c r="HHD16" s="870"/>
      <c r="HHE16" s="870"/>
      <c r="HHF16" s="870"/>
      <c r="HHG16" s="870"/>
      <c r="HHH16" s="870"/>
      <c r="HHI16" s="870"/>
      <c r="HHJ16" s="870"/>
      <c r="HHK16" s="870"/>
      <c r="HHL16" s="870"/>
      <c r="HHM16" s="870"/>
      <c r="HHN16" s="870"/>
      <c r="HHO16" s="870"/>
      <c r="HHP16" s="870"/>
      <c r="HHQ16" s="870"/>
      <c r="HHR16" s="870"/>
      <c r="HHS16" s="870"/>
      <c r="HHT16" s="870"/>
      <c r="HHU16" s="870"/>
      <c r="HHV16" s="870"/>
      <c r="HHW16" s="870"/>
      <c r="HHX16" s="870"/>
      <c r="HHY16" s="870"/>
      <c r="HHZ16" s="870"/>
      <c r="HIA16" s="870"/>
      <c r="HIB16" s="870"/>
      <c r="HIC16" s="870"/>
      <c r="HID16" s="870"/>
      <c r="HIE16" s="870"/>
      <c r="HIF16" s="870"/>
      <c r="HIG16" s="870"/>
      <c r="HIH16" s="870"/>
      <c r="HII16" s="870"/>
      <c r="HIJ16" s="870"/>
      <c r="HIK16" s="870"/>
      <c r="HIL16" s="870"/>
      <c r="HIM16" s="870"/>
      <c r="HIN16" s="870"/>
      <c r="HIO16" s="870"/>
      <c r="HIP16" s="870"/>
      <c r="HIQ16" s="870"/>
      <c r="HIR16" s="870"/>
      <c r="HIS16" s="870"/>
      <c r="HIT16" s="870"/>
      <c r="HIU16" s="870"/>
      <c r="HIV16" s="870"/>
      <c r="HIW16" s="870"/>
      <c r="HIX16" s="870"/>
      <c r="HIY16" s="870"/>
      <c r="HIZ16" s="870"/>
      <c r="HJA16" s="870"/>
      <c r="HJB16" s="870"/>
      <c r="HJC16" s="870"/>
      <c r="HJD16" s="870"/>
      <c r="HJE16" s="870"/>
      <c r="HJF16" s="870"/>
      <c r="HJG16" s="870"/>
      <c r="HJH16" s="870"/>
      <c r="HJI16" s="870"/>
      <c r="HJJ16" s="870"/>
      <c r="HJK16" s="870"/>
      <c r="HJL16" s="870"/>
      <c r="HJM16" s="870"/>
      <c r="HJN16" s="870"/>
      <c r="HJO16" s="870"/>
      <c r="HJP16" s="870"/>
      <c r="HJQ16" s="870"/>
      <c r="HJR16" s="870"/>
      <c r="HJS16" s="870"/>
      <c r="HJT16" s="870"/>
      <c r="HJU16" s="870"/>
      <c r="HJV16" s="870"/>
      <c r="HJW16" s="870"/>
      <c r="HJX16" s="870"/>
      <c r="HJY16" s="870"/>
      <c r="HJZ16" s="870"/>
      <c r="HKA16" s="870"/>
      <c r="HKB16" s="870"/>
      <c r="HKC16" s="870"/>
      <c r="HKD16" s="870"/>
      <c r="HKE16" s="870"/>
      <c r="HKF16" s="870"/>
      <c r="HKG16" s="870"/>
      <c r="HKH16" s="870"/>
      <c r="HKI16" s="870"/>
      <c r="HKJ16" s="870"/>
      <c r="HKK16" s="870"/>
      <c r="HKL16" s="870"/>
      <c r="HKM16" s="870"/>
      <c r="HKN16" s="870"/>
      <c r="HKO16" s="870"/>
      <c r="HKP16" s="870"/>
      <c r="HKQ16" s="870"/>
      <c r="HKR16" s="870"/>
      <c r="HKS16" s="870"/>
      <c r="HKT16" s="870"/>
      <c r="HKU16" s="870"/>
      <c r="HKV16" s="870"/>
      <c r="HKW16" s="870"/>
      <c r="HKX16" s="870"/>
      <c r="HKY16" s="870"/>
      <c r="HKZ16" s="870"/>
      <c r="HLA16" s="870"/>
      <c r="HLB16" s="870"/>
      <c r="HLC16" s="870"/>
      <c r="HLD16" s="870"/>
      <c r="HLE16" s="870"/>
      <c r="HLF16" s="870"/>
      <c r="HLG16" s="870"/>
      <c r="HLH16" s="870"/>
      <c r="HLI16" s="870"/>
      <c r="HLJ16" s="870"/>
      <c r="HLK16" s="870"/>
      <c r="HLL16" s="870"/>
      <c r="HLM16" s="870"/>
      <c r="HLN16" s="870"/>
      <c r="HLO16" s="870"/>
      <c r="HLP16" s="870"/>
      <c r="HLQ16" s="870"/>
      <c r="HLR16" s="870"/>
      <c r="HLS16" s="870"/>
      <c r="HLT16" s="870"/>
      <c r="HLU16" s="870"/>
      <c r="HLV16" s="870"/>
      <c r="HLW16" s="870"/>
      <c r="HLX16" s="870"/>
      <c r="HLY16" s="870"/>
      <c r="HLZ16" s="870"/>
      <c r="HMA16" s="870"/>
      <c r="HMB16" s="870"/>
      <c r="HMC16" s="870"/>
      <c r="HMD16" s="870"/>
      <c r="HME16" s="870"/>
      <c r="HMF16" s="870"/>
      <c r="HMG16" s="870"/>
      <c r="HMH16" s="870"/>
      <c r="HMI16" s="870"/>
      <c r="HMJ16" s="870"/>
      <c r="HMK16" s="870"/>
      <c r="HML16" s="870"/>
      <c r="HMM16" s="870"/>
      <c r="HMN16" s="870"/>
      <c r="HMO16" s="870"/>
      <c r="HMP16" s="870"/>
      <c r="HMQ16" s="870"/>
      <c r="HMR16" s="870"/>
      <c r="HMS16" s="870"/>
      <c r="HMT16" s="870"/>
      <c r="HMU16" s="870"/>
      <c r="HMV16" s="870"/>
      <c r="HMW16" s="870"/>
      <c r="HMX16" s="870"/>
      <c r="HMY16" s="870"/>
      <c r="HMZ16" s="870"/>
      <c r="HNA16" s="870"/>
      <c r="HNB16" s="870"/>
      <c r="HNC16" s="870"/>
      <c r="HND16" s="870"/>
      <c r="HNE16" s="870"/>
      <c r="HNF16" s="870"/>
      <c r="HNG16" s="870"/>
      <c r="HNH16" s="870"/>
      <c r="HNI16" s="870"/>
      <c r="HNJ16" s="870"/>
      <c r="HNK16" s="870"/>
      <c r="HNL16" s="870"/>
      <c r="HNM16" s="870"/>
      <c r="HNN16" s="870"/>
      <c r="HNO16" s="870"/>
      <c r="HNP16" s="870"/>
      <c r="HNQ16" s="870"/>
      <c r="HNR16" s="870"/>
      <c r="HNS16" s="870"/>
      <c r="HNT16" s="870"/>
      <c r="HNU16" s="870"/>
      <c r="HNV16" s="870"/>
      <c r="HNW16" s="870"/>
      <c r="HNX16" s="870"/>
      <c r="HNY16" s="870"/>
      <c r="HNZ16" s="870"/>
      <c r="HOA16" s="870"/>
      <c r="HOB16" s="870"/>
      <c r="HOC16" s="870"/>
      <c r="HOD16" s="870"/>
      <c r="HOE16" s="870"/>
      <c r="HOF16" s="870"/>
      <c r="HOG16" s="870"/>
      <c r="HOH16" s="870"/>
      <c r="HOI16" s="870"/>
      <c r="HOJ16" s="870"/>
      <c r="HOK16" s="870"/>
      <c r="HOL16" s="870"/>
      <c r="HOM16" s="870"/>
      <c r="HON16" s="870"/>
      <c r="HOO16" s="870"/>
      <c r="HOP16" s="870"/>
      <c r="HOQ16" s="870"/>
      <c r="HOR16" s="870"/>
      <c r="HOS16" s="870"/>
      <c r="HOT16" s="870"/>
      <c r="HOU16" s="870"/>
      <c r="HOV16" s="870"/>
      <c r="HOW16" s="870"/>
      <c r="HOX16" s="870"/>
      <c r="HOY16" s="870"/>
      <c r="HOZ16" s="870"/>
      <c r="HPA16" s="870"/>
      <c r="HPB16" s="870"/>
      <c r="HPC16" s="870"/>
      <c r="HPD16" s="870"/>
      <c r="HPE16" s="870"/>
      <c r="HPF16" s="870"/>
      <c r="HPG16" s="870"/>
      <c r="HPH16" s="870"/>
      <c r="HPI16" s="870"/>
      <c r="HPJ16" s="870"/>
      <c r="HPK16" s="870"/>
      <c r="HPL16" s="870"/>
      <c r="HPM16" s="870"/>
      <c r="HPN16" s="870"/>
      <c r="HPO16" s="870"/>
      <c r="HPP16" s="870"/>
      <c r="HPQ16" s="870"/>
      <c r="HPR16" s="870"/>
      <c r="HPS16" s="870"/>
      <c r="HPT16" s="870"/>
      <c r="HPU16" s="870"/>
      <c r="HPV16" s="870"/>
      <c r="HPW16" s="870"/>
      <c r="HPX16" s="870"/>
      <c r="HPY16" s="870"/>
      <c r="HPZ16" s="870"/>
      <c r="HQA16" s="870"/>
      <c r="HQB16" s="870"/>
      <c r="HQC16" s="870"/>
      <c r="HQD16" s="870"/>
      <c r="HQE16" s="870"/>
      <c r="HQF16" s="870"/>
      <c r="HQG16" s="870"/>
      <c r="HQH16" s="870"/>
      <c r="HQI16" s="870"/>
      <c r="HQJ16" s="870"/>
      <c r="HQK16" s="870"/>
      <c r="HQL16" s="870"/>
      <c r="HQM16" s="870"/>
      <c r="HQN16" s="870"/>
      <c r="HQO16" s="870"/>
      <c r="HQP16" s="870"/>
      <c r="HQQ16" s="870"/>
      <c r="HQR16" s="870"/>
      <c r="HQS16" s="870"/>
      <c r="HQT16" s="870"/>
      <c r="HQU16" s="870"/>
      <c r="HQV16" s="870"/>
      <c r="HQW16" s="870"/>
      <c r="HQX16" s="870"/>
      <c r="HQY16" s="870"/>
      <c r="HQZ16" s="870"/>
      <c r="HRA16" s="870"/>
      <c r="HRB16" s="870"/>
      <c r="HRC16" s="870"/>
      <c r="HRD16" s="870"/>
      <c r="HRE16" s="870"/>
      <c r="HRF16" s="870"/>
      <c r="HRG16" s="870"/>
      <c r="HRH16" s="870"/>
      <c r="HRI16" s="870"/>
      <c r="HRJ16" s="870"/>
      <c r="HRK16" s="870"/>
      <c r="HRL16" s="870"/>
      <c r="HRM16" s="870"/>
      <c r="HRN16" s="870"/>
      <c r="HRO16" s="870"/>
      <c r="HRP16" s="870"/>
      <c r="HRQ16" s="870"/>
      <c r="HRR16" s="870"/>
      <c r="HRS16" s="870"/>
      <c r="HRT16" s="870"/>
      <c r="HRU16" s="870"/>
      <c r="HRV16" s="870"/>
      <c r="HRW16" s="870"/>
      <c r="HRX16" s="870"/>
      <c r="HRY16" s="870"/>
      <c r="HRZ16" s="870"/>
      <c r="HSA16" s="870"/>
      <c r="HSB16" s="870"/>
      <c r="HSC16" s="870"/>
      <c r="HSD16" s="870"/>
      <c r="HSE16" s="870"/>
      <c r="HSF16" s="870"/>
      <c r="HSG16" s="870"/>
      <c r="HSH16" s="870"/>
      <c r="HSI16" s="870"/>
      <c r="HSJ16" s="870"/>
      <c r="HSK16" s="870"/>
      <c r="HSL16" s="870"/>
      <c r="HSM16" s="870"/>
      <c r="HSN16" s="870"/>
      <c r="HSO16" s="870"/>
      <c r="HSP16" s="870"/>
      <c r="HSQ16" s="870"/>
      <c r="HSR16" s="870"/>
      <c r="HSS16" s="870"/>
      <c r="HST16" s="870"/>
      <c r="HSU16" s="870"/>
      <c r="HSV16" s="870"/>
      <c r="HSW16" s="870"/>
      <c r="HSX16" s="870"/>
      <c r="HSY16" s="870"/>
      <c r="HSZ16" s="870"/>
      <c r="HTA16" s="870"/>
      <c r="HTB16" s="870"/>
      <c r="HTC16" s="870"/>
      <c r="HTD16" s="870"/>
      <c r="HTE16" s="870"/>
      <c r="HTF16" s="870"/>
      <c r="HTG16" s="870"/>
      <c r="HTH16" s="870"/>
      <c r="HTI16" s="870"/>
      <c r="HTJ16" s="870"/>
      <c r="HTK16" s="870"/>
      <c r="HTL16" s="870"/>
      <c r="HTM16" s="870"/>
      <c r="HTN16" s="870"/>
      <c r="HTO16" s="870"/>
      <c r="HTP16" s="870"/>
      <c r="HTQ16" s="870"/>
      <c r="HTR16" s="870"/>
      <c r="HTS16" s="870"/>
      <c r="HTT16" s="870"/>
      <c r="HTU16" s="870"/>
      <c r="HTV16" s="870"/>
      <c r="HTW16" s="870"/>
      <c r="HTX16" s="870"/>
      <c r="HTY16" s="870"/>
      <c r="HTZ16" s="870"/>
      <c r="HUA16" s="870"/>
      <c r="HUB16" s="870"/>
      <c r="HUC16" s="870"/>
      <c r="HUD16" s="870"/>
      <c r="HUE16" s="870"/>
      <c r="HUF16" s="870"/>
      <c r="HUG16" s="870"/>
      <c r="HUH16" s="870"/>
      <c r="HUI16" s="870"/>
      <c r="HUJ16" s="870"/>
      <c r="HUK16" s="870"/>
      <c r="HUL16" s="870"/>
      <c r="HUM16" s="870"/>
      <c r="HUN16" s="870"/>
      <c r="HUO16" s="870"/>
      <c r="HUP16" s="870"/>
      <c r="HUQ16" s="870"/>
      <c r="HUR16" s="870"/>
      <c r="HUS16" s="870"/>
      <c r="HUT16" s="870"/>
      <c r="HUU16" s="870"/>
      <c r="HUV16" s="870"/>
      <c r="HUW16" s="870"/>
      <c r="HUX16" s="870"/>
      <c r="HUY16" s="870"/>
      <c r="HUZ16" s="870"/>
      <c r="HVA16" s="870"/>
      <c r="HVB16" s="870"/>
      <c r="HVC16" s="870"/>
      <c r="HVD16" s="870"/>
      <c r="HVE16" s="870"/>
      <c r="HVF16" s="870"/>
      <c r="HVG16" s="870"/>
      <c r="HVH16" s="870"/>
      <c r="HVI16" s="870"/>
      <c r="HVJ16" s="870"/>
      <c r="HVK16" s="870"/>
      <c r="HVL16" s="870"/>
      <c r="HVM16" s="870"/>
      <c r="HVN16" s="870"/>
      <c r="HVO16" s="870"/>
      <c r="HVP16" s="870"/>
      <c r="HVQ16" s="870"/>
      <c r="HVR16" s="870"/>
      <c r="HVS16" s="870"/>
      <c r="HVT16" s="870"/>
      <c r="HVU16" s="870"/>
      <c r="HVV16" s="870"/>
      <c r="HVW16" s="870"/>
      <c r="HVX16" s="870"/>
      <c r="HVY16" s="870"/>
      <c r="HVZ16" s="870"/>
      <c r="HWA16" s="870"/>
      <c r="HWB16" s="870"/>
      <c r="HWC16" s="870"/>
      <c r="HWD16" s="870"/>
      <c r="HWE16" s="870"/>
      <c r="HWF16" s="870"/>
      <c r="HWG16" s="870"/>
      <c r="HWH16" s="870"/>
      <c r="HWI16" s="870"/>
      <c r="HWJ16" s="870"/>
      <c r="HWK16" s="870"/>
      <c r="HWL16" s="870"/>
      <c r="HWM16" s="870"/>
      <c r="HWN16" s="870"/>
      <c r="HWO16" s="870"/>
      <c r="HWP16" s="870"/>
      <c r="HWQ16" s="870"/>
      <c r="HWR16" s="870"/>
      <c r="HWS16" s="870"/>
      <c r="HWT16" s="870"/>
      <c r="HWU16" s="870"/>
      <c r="HWV16" s="870"/>
      <c r="HWW16" s="870"/>
      <c r="HWX16" s="870"/>
      <c r="HWY16" s="870"/>
      <c r="HWZ16" s="870"/>
      <c r="HXA16" s="870"/>
      <c r="HXB16" s="870"/>
      <c r="HXC16" s="870"/>
      <c r="HXD16" s="870"/>
      <c r="HXE16" s="870"/>
      <c r="HXF16" s="870"/>
      <c r="HXG16" s="870"/>
      <c r="HXH16" s="870"/>
      <c r="HXI16" s="870"/>
      <c r="HXJ16" s="870"/>
      <c r="HXK16" s="870"/>
      <c r="HXL16" s="870"/>
      <c r="HXM16" s="870"/>
      <c r="HXN16" s="870"/>
      <c r="HXO16" s="870"/>
      <c r="HXP16" s="870"/>
      <c r="HXQ16" s="870"/>
      <c r="HXR16" s="870"/>
      <c r="HXS16" s="870"/>
      <c r="HXT16" s="870"/>
      <c r="HXU16" s="870"/>
      <c r="HXV16" s="870"/>
      <c r="HXW16" s="870"/>
      <c r="HXX16" s="870"/>
      <c r="HXY16" s="870"/>
      <c r="HXZ16" s="870"/>
      <c r="HYA16" s="870"/>
      <c r="HYB16" s="870"/>
      <c r="HYC16" s="870"/>
      <c r="HYD16" s="870"/>
      <c r="HYE16" s="870"/>
      <c r="HYF16" s="870"/>
      <c r="HYG16" s="870"/>
      <c r="HYH16" s="870"/>
      <c r="HYI16" s="870"/>
      <c r="HYJ16" s="870"/>
      <c r="HYK16" s="870"/>
      <c r="HYL16" s="870"/>
      <c r="HYM16" s="870"/>
      <c r="HYN16" s="870"/>
      <c r="HYO16" s="870"/>
      <c r="HYP16" s="870"/>
      <c r="HYQ16" s="870"/>
      <c r="HYR16" s="870"/>
      <c r="HYS16" s="870"/>
      <c r="HYT16" s="870"/>
      <c r="HYU16" s="870"/>
      <c r="HYV16" s="870"/>
      <c r="HYW16" s="870"/>
      <c r="HYX16" s="870"/>
      <c r="HYY16" s="870"/>
      <c r="HYZ16" s="870"/>
      <c r="HZA16" s="870"/>
      <c r="HZB16" s="870"/>
      <c r="HZC16" s="870"/>
      <c r="HZD16" s="870"/>
      <c r="HZE16" s="870"/>
      <c r="HZF16" s="870"/>
      <c r="HZG16" s="870"/>
      <c r="HZH16" s="870"/>
      <c r="HZI16" s="870"/>
      <c r="HZJ16" s="870"/>
      <c r="HZK16" s="870"/>
      <c r="HZL16" s="870"/>
      <c r="HZM16" s="870"/>
      <c r="HZN16" s="870"/>
      <c r="HZO16" s="870"/>
      <c r="HZP16" s="870"/>
      <c r="HZQ16" s="870"/>
      <c r="HZR16" s="870"/>
      <c r="HZS16" s="870"/>
      <c r="HZT16" s="870"/>
      <c r="HZU16" s="870"/>
      <c r="HZV16" s="870"/>
      <c r="HZW16" s="870"/>
      <c r="HZX16" s="870"/>
      <c r="HZY16" s="870"/>
      <c r="HZZ16" s="870"/>
      <c r="IAA16" s="870"/>
      <c r="IAB16" s="870"/>
      <c r="IAC16" s="870"/>
      <c r="IAD16" s="870"/>
      <c r="IAE16" s="870"/>
      <c r="IAF16" s="870"/>
      <c r="IAG16" s="870"/>
      <c r="IAH16" s="870"/>
      <c r="IAI16" s="870"/>
      <c r="IAJ16" s="870"/>
      <c r="IAK16" s="870"/>
      <c r="IAL16" s="870"/>
      <c r="IAM16" s="870"/>
      <c r="IAN16" s="870"/>
      <c r="IAO16" s="870"/>
      <c r="IAP16" s="870"/>
      <c r="IAQ16" s="870"/>
      <c r="IAR16" s="870"/>
      <c r="IAS16" s="870"/>
      <c r="IAT16" s="870"/>
      <c r="IAU16" s="870"/>
      <c r="IAV16" s="870"/>
      <c r="IAW16" s="870"/>
      <c r="IAX16" s="870"/>
      <c r="IAY16" s="870"/>
      <c r="IAZ16" s="870"/>
      <c r="IBA16" s="870"/>
      <c r="IBB16" s="870"/>
      <c r="IBC16" s="870"/>
      <c r="IBD16" s="870"/>
      <c r="IBE16" s="870"/>
      <c r="IBF16" s="870"/>
      <c r="IBG16" s="870"/>
      <c r="IBH16" s="870"/>
      <c r="IBI16" s="870"/>
      <c r="IBJ16" s="870"/>
      <c r="IBK16" s="870"/>
      <c r="IBL16" s="870"/>
      <c r="IBM16" s="870"/>
      <c r="IBN16" s="870"/>
      <c r="IBO16" s="870"/>
      <c r="IBP16" s="870"/>
      <c r="IBQ16" s="870"/>
      <c r="IBR16" s="870"/>
      <c r="IBS16" s="870"/>
      <c r="IBT16" s="870"/>
      <c r="IBU16" s="870"/>
      <c r="IBV16" s="870"/>
      <c r="IBW16" s="870"/>
      <c r="IBX16" s="870"/>
      <c r="IBY16" s="870"/>
      <c r="IBZ16" s="870"/>
      <c r="ICA16" s="870"/>
      <c r="ICB16" s="870"/>
      <c r="ICC16" s="870"/>
      <c r="ICD16" s="870"/>
      <c r="ICE16" s="870"/>
      <c r="ICF16" s="870"/>
      <c r="ICG16" s="870"/>
      <c r="ICH16" s="870"/>
      <c r="ICI16" s="870"/>
      <c r="ICJ16" s="870"/>
      <c r="ICK16" s="870"/>
      <c r="ICL16" s="870"/>
      <c r="ICM16" s="870"/>
      <c r="ICN16" s="870"/>
      <c r="ICO16" s="870"/>
      <c r="ICP16" s="870"/>
      <c r="ICQ16" s="870"/>
      <c r="ICR16" s="870"/>
      <c r="ICS16" s="870"/>
      <c r="ICT16" s="870"/>
      <c r="ICU16" s="870"/>
      <c r="ICV16" s="870"/>
      <c r="ICW16" s="870"/>
      <c r="ICX16" s="870"/>
      <c r="ICY16" s="870"/>
      <c r="ICZ16" s="870"/>
      <c r="IDA16" s="870"/>
      <c r="IDB16" s="870"/>
      <c r="IDC16" s="870"/>
      <c r="IDD16" s="870"/>
      <c r="IDE16" s="870"/>
      <c r="IDF16" s="870"/>
      <c r="IDG16" s="870"/>
      <c r="IDH16" s="870"/>
      <c r="IDI16" s="870"/>
      <c r="IDJ16" s="870"/>
      <c r="IDK16" s="870"/>
      <c r="IDL16" s="870"/>
      <c r="IDM16" s="870"/>
      <c r="IDN16" s="870"/>
      <c r="IDO16" s="870"/>
      <c r="IDP16" s="870"/>
      <c r="IDQ16" s="870"/>
      <c r="IDR16" s="870"/>
      <c r="IDS16" s="870"/>
      <c r="IDT16" s="870"/>
      <c r="IDU16" s="870"/>
      <c r="IDV16" s="870"/>
      <c r="IDW16" s="870"/>
      <c r="IDX16" s="870"/>
      <c r="IDY16" s="870"/>
      <c r="IDZ16" s="870"/>
      <c r="IEA16" s="870"/>
      <c r="IEB16" s="870"/>
      <c r="IEC16" s="870"/>
      <c r="IED16" s="870"/>
      <c r="IEE16" s="870"/>
      <c r="IEF16" s="870"/>
      <c r="IEG16" s="870"/>
      <c r="IEH16" s="870"/>
      <c r="IEI16" s="870"/>
      <c r="IEJ16" s="870"/>
      <c r="IEK16" s="870"/>
      <c r="IEL16" s="870"/>
      <c r="IEM16" s="870"/>
      <c r="IEN16" s="870"/>
      <c r="IEO16" s="870"/>
      <c r="IEP16" s="870"/>
      <c r="IEQ16" s="870"/>
      <c r="IER16" s="870"/>
      <c r="IES16" s="870"/>
      <c r="IET16" s="870"/>
      <c r="IEU16" s="870"/>
      <c r="IEV16" s="870"/>
      <c r="IEW16" s="870"/>
      <c r="IEX16" s="870"/>
      <c r="IEY16" s="870"/>
      <c r="IEZ16" s="870"/>
      <c r="IFA16" s="870"/>
      <c r="IFB16" s="870"/>
      <c r="IFC16" s="870"/>
      <c r="IFD16" s="870"/>
      <c r="IFE16" s="870"/>
      <c r="IFF16" s="870"/>
      <c r="IFG16" s="870"/>
      <c r="IFH16" s="870"/>
      <c r="IFI16" s="870"/>
      <c r="IFJ16" s="870"/>
      <c r="IFK16" s="870"/>
      <c r="IFL16" s="870"/>
      <c r="IFM16" s="870"/>
      <c r="IFN16" s="870"/>
      <c r="IFO16" s="870"/>
      <c r="IFP16" s="870"/>
      <c r="IFQ16" s="870"/>
      <c r="IFR16" s="870"/>
      <c r="IFS16" s="870"/>
      <c r="IFT16" s="870"/>
      <c r="IFU16" s="870"/>
      <c r="IFV16" s="870"/>
      <c r="IFW16" s="870"/>
      <c r="IFX16" s="870"/>
      <c r="IFY16" s="870"/>
      <c r="IFZ16" s="870"/>
      <c r="IGA16" s="870"/>
      <c r="IGB16" s="870"/>
      <c r="IGC16" s="870"/>
      <c r="IGD16" s="870"/>
      <c r="IGE16" s="870"/>
      <c r="IGF16" s="870"/>
      <c r="IGG16" s="870"/>
      <c r="IGH16" s="870"/>
      <c r="IGI16" s="870"/>
      <c r="IGJ16" s="870"/>
      <c r="IGK16" s="870"/>
      <c r="IGL16" s="870"/>
      <c r="IGM16" s="870"/>
      <c r="IGN16" s="870"/>
      <c r="IGO16" s="870"/>
      <c r="IGP16" s="870"/>
      <c r="IGQ16" s="870"/>
      <c r="IGR16" s="870"/>
      <c r="IGS16" s="870"/>
      <c r="IGT16" s="870"/>
      <c r="IGU16" s="870"/>
      <c r="IGV16" s="870"/>
      <c r="IGW16" s="870"/>
      <c r="IGX16" s="870"/>
      <c r="IGY16" s="870"/>
      <c r="IGZ16" s="870"/>
      <c r="IHA16" s="870"/>
      <c r="IHB16" s="870"/>
      <c r="IHC16" s="870"/>
      <c r="IHD16" s="870"/>
      <c r="IHE16" s="870"/>
      <c r="IHF16" s="870"/>
      <c r="IHG16" s="870"/>
      <c r="IHH16" s="870"/>
      <c r="IHI16" s="870"/>
      <c r="IHJ16" s="870"/>
      <c r="IHK16" s="870"/>
      <c r="IHL16" s="870"/>
      <c r="IHM16" s="870"/>
      <c r="IHN16" s="870"/>
      <c r="IHO16" s="870"/>
      <c r="IHP16" s="870"/>
      <c r="IHQ16" s="870"/>
      <c r="IHR16" s="870"/>
      <c r="IHS16" s="870"/>
      <c r="IHT16" s="870"/>
      <c r="IHU16" s="870"/>
      <c r="IHV16" s="870"/>
      <c r="IHW16" s="870"/>
      <c r="IHX16" s="870"/>
      <c r="IHY16" s="870"/>
      <c r="IHZ16" s="870"/>
      <c r="IIA16" s="870"/>
      <c r="IIB16" s="870"/>
      <c r="IIC16" s="870"/>
      <c r="IID16" s="870"/>
      <c r="IIE16" s="870"/>
      <c r="IIF16" s="870"/>
      <c r="IIG16" s="870"/>
      <c r="IIH16" s="870"/>
      <c r="III16" s="870"/>
      <c r="IIJ16" s="870"/>
      <c r="IIK16" s="870"/>
      <c r="IIL16" s="870"/>
      <c r="IIM16" s="870"/>
      <c r="IIN16" s="870"/>
      <c r="IIO16" s="870"/>
      <c r="IIP16" s="870"/>
      <c r="IIQ16" s="870"/>
      <c r="IIR16" s="870"/>
      <c r="IIS16" s="870"/>
      <c r="IIT16" s="870"/>
      <c r="IIU16" s="870"/>
      <c r="IIV16" s="870"/>
      <c r="IIW16" s="870"/>
      <c r="IIX16" s="870"/>
      <c r="IIY16" s="870"/>
      <c r="IIZ16" s="870"/>
      <c r="IJA16" s="870"/>
      <c r="IJB16" s="870"/>
      <c r="IJC16" s="870"/>
      <c r="IJD16" s="870"/>
      <c r="IJE16" s="870"/>
      <c r="IJF16" s="870"/>
      <c r="IJG16" s="870"/>
      <c r="IJH16" s="870"/>
      <c r="IJI16" s="870"/>
      <c r="IJJ16" s="870"/>
      <c r="IJK16" s="870"/>
      <c r="IJL16" s="870"/>
      <c r="IJM16" s="870"/>
      <c r="IJN16" s="870"/>
      <c r="IJO16" s="870"/>
      <c r="IJP16" s="870"/>
      <c r="IJQ16" s="870"/>
      <c r="IJR16" s="870"/>
      <c r="IJS16" s="870"/>
      <c r="IJT16" s="870"/>
      <c r="IJU16" s="870"/>
      <c r="IJV16" s="870"/>
      <c r="IJW16" s="870"/>
      <c r="IJX16" s="870"/>
      <c r="IJY16" s="870"/>
      <c r="IJZ16" s="870"/>
      <c r="IKA16" s="870"/>
      <c r="IKB16" s="870"/>
      <c r="IKC16" s="870"/>
      <c r="IKD16" s="870"/>
      <c r="IKE16" s="870"/>
      <c r="IKF16" s="870"/>
      <c r="IKG16" s="870"/>
      <c r="IKH16" s="870"/>
      <c r="IKI16" s="870"/>
      <c r="IKJ16" s="870"/>
      <c r="IKK16" s="870"/>
      <c r="IKL16" s="870"/>
      <c r="IKM16" s="870"/>
      <c r="IKN16" s="870"/>
      <c r="IKO16" s="870"/>
      <c r="IKP16" s="870"/>
      <c r="IKQ16" s="870"/>
      <c r="IKR16" s="870"/>
      <c r="IKS16" s="870"/>
      <c r="IKT16" s="870"/>
      <c r="IKU16" s="870"/>
      <c r="IKV16" s="870"/>
      <c r="IKW16" s="870"/>
      <c r="IKX16" s="870"/>
      <c r="IKY16" s="870"/>
      <c r="IKZ16" s="870"/>
      <c r="ILA16" s="870"/>
      <c r="ILB16" s="870"/>
      <c r="ILC16" s="870"/>
      <c r="ILD16" s="870"/>
      <c r="ILE16" s="870"/>
      <c r="ILF16" s="870"/>
      <c r="ILG16" s="870"/>
      <c r="ILH16" s="870"/>
      <c r="ILI16" s="870"/>
      <c r="ILJ16" s="870"/>
      <c r="ILK16" s="870"/>
      <c r="ILL16" s="870"/>
      <c r="ILM16" s="870"/>
      <c r="ILN16" s="870"/>
      <c r="ILO16" s="870"/>
      <c r="ILP16" s="870"/>
      <c r="ILQ16" s="870"/>
      <c r="ILR16" s="870"/>
      <c r="ILS16" s="870"/>
      <c r="ILT16" s="870"/>
      <c r="ILU16" s="870"/>
      <c r="ILV16" s="870"/>
      <c r="ILW16" s="870"/>
      <c r="ILX16" s="870"/>
      <c r="ILY16" s="870"/>
      <c r="ILZ16" s="870"/>
      <c r="IMA16" s="870"/>
      <c r="IMB16" s="870"/>
      <c r="IMC16" s="870"/>
      <c r="IMD16" s="870"/>
      <c r="IME16" s="870"/>
      <c r="IMF16" s="870"/>
      <c r="IMG16" s="870"/>
      <c r="IMH16" s="870"/>
      <c r="IMI16" s="870"/>
      <c r="IMJ16" s="870"/>
      <c r="IMK16" s="870"/>
      <c r="IML16" s="870"/>
      <c r="IMM16" s="870"/>
      <c r="IMN16" s="870"/>
      <c r="IMO16" s="870"/>
      <c r="IMP16" s="870"/>
      <c r="IMQ16" s="870"/>
      <c r="IMR16" s="870"/>
      <c r="IMS16" s="870"/>
      <c r="IMT16" s="870"/>
      <c r="IMU16" s="870"/>
      <c r="IMV16" s="870"/>
      <c r="IMW16" s="870"/>
      <c r="IMX16" s="870"/>
      <c r="IMY16" s="870"/>
      <c r="IMZ16" s="870"/>
      <c r="INA16" s="870"/>
      <c r="INB16" s="870"/>
      <c r="INC16" s="870"/>
      <c r="IND16" s="870"/>
      <c r="INE16" s="870"/>
      <c r="INF16" s="870"/>
      <c r="ING16" s="870"/>
      <c r="INH16" s="870"/>
      <c r="INI16" s="870"/>
      <c r="INJ16" s="870"/>
      <c r="INK16" s="870"/>
      <c r="INL16" s="870"/>
      <c r="INM16" s="870"/>
      <c r="INN16" s="870"/>
      <c r="INO16" s="870"/>
      <c r="INP16" s="870"/>
      <c r="INQ16" s="870"/>
      <c r="INR16" s="870"/>
      <c r="INS16" s="870"/>
      <c r="INT16" s="870"/>
      <c r="INU16" s="870"/>
      <c r="INV16" s="870"/>
      <c r="INW16" s="870"/>
      <c r="INX16" s="870"/>
      <c r="INY16" s="870"/>
      <c r="INZ16" s="870"/>
      <c r="IOA16" s="870"/>
      <c r="IOB16" s="870"/>
      <c r="IOC16" s="870"/>
      <c r="IOD16" s="870"/>
      <c r="IOE16" s="870"/>
      <c r="IOF16" s="870"/>
      <c r="IOG16" s="870"/>
      <c r="IOH16" s="870"/>
      <c r="IOI16" s="870"/>
      <c r="IOJ16" s="870"/>
      <c r="IOK16" s="870"/>
      <c r="IOL16" s="870"/>
      <c r="IOM16" s="870"/>
      <c r="ION16" s="870"/>
      <c r="IOO16" s="870"/>
      <c r="IOP16" s="870"/>
      <c r="IOQ16" s="870"/>
      <c r="IOR16" s="870"/>
      <c r="IOS16" s="870"/>
      <c r="IOT16" s="870"/>
      <c r="IOU16" s="870"/>
      <c r="IOV16" s="870"/>
      <c r="IOW16" s="870"/>
      <c r="IOX16" s="870"/>
      <c r="IOY16" s="870"/>
      <c r="IOZ16" s="870"/>
      <c r="IPA16" s="870"/>
      <c r="IPB16" s="870"/>
      <c r="IPC16" s="870"/>
      <c r="IPD16" s="870"/>
      <c r="IPE16" s="870"/>
      <c r="IPF16" s="870"/>
      <c r="IPG16" s="870"/>
      <c r="IPH16" s="870"/>
      <c r="IPI16" s="870"/>
      <c r="IPJ16" s="870"/>
      <c r="IPK16" s="870"/>
      <c r="IPL16" s="870"/>
      <c r="IPM16" s="870"/>
      <c r="IPN16" s="870"/>
      <c r="IPO16" s="870"/>
      <c r="IPP16" s="870"/>
      <c r="IPQ16" s="870"/>
      <c r="IPR16" s="870"/>
      <c r="IPS16" s="870"/>
      <c r="IPT16" s="870"/>
      <c r="IPU16" s="870"/>
      <c r="IPV16" s="870"/>
      <c r="IPW16" s="870"/>
      <c r="IPX16" s="870"/>
      <c r="IPY16" s="870"/>
      <c r="IPZ16" s="870"/>
      <c r="IQA16" s="870"/>
      <c r="IQB16" s="870"/>
      <c r="IQC16" s="870"/>
      <c r="IQD16" s="870"/>
      <c r="IQE16" s="870"/>
      <c r="IQF16" s="870"/>
      <c r="IQG16" s="870"/>
      <c r="IQH16" s="870"/>
      <c r="IQI16" s="870"/>
      <c r="IQJ16" s="870"/>
      <c r="IQK16" s="870"/>
      <c r="IQL16" s="870"/>
      <c r="IQM16" s="870"/>
      <c r="IQN16" s="870"/>
      <c r="IQO16" s="870"/>
      <c r="IQP16" s="870"/>
      <c r="IQQ16" s="870"/>
      <c r="IQR16" s="870"/>
      <c r="IQS16" s="870"/>
      <c r="IQT16" s="870"/>
      <c r="IQU16" s="870"/>
      <c r="IQV16" s="870"/>
      <c r="IQW16" s="870"/>
      <c r="IQX16" s="870"/>
      <c r="IQY16" s="870"/>
      <c r="IQZ16" s="870"/>
      <c r="IRA16" s="870"/>
      <c r="IRB16" s="870"/>
      <c r="IRC16" s="870"/>
      <c r="IRD16" s="870"/>
      <c r="IRE16" s="870"/>
      <c r="IRF16" s="870"/>
      <c r="IRG16" s="870"/>
      <c r="IRH16" s="870"/>
      <c r="IRI16" s="870"/>
      <c r="IRJ16" s="870"/>
      <c r="IRK16" s="870"/>
      <c r="IRL16" s="870"/>
      <c r="IRM16" s="870"/>
      <c r="IRN16" s="870"/>
      <c r="IRO16" s="870"/>
      <c r="IRP16" s="870"/>
      <c r="IRQ16" s="870"/>
      <c r="IRR16" s="870"/>
      <c r="IRS16" s="870"/>
      <c r="IRT16" s="870"/>
      <c r="IRU16" s="870"/>
      <c r="IRV16" s="870"/>
      <c r="IRW16" s="870"/>
      <c r="IRX16" s="870"/>
      <c r="IRY16" s="870"/>
      <c r="IRZ16" s="870"/>
      <c r="ISA16" s="870"/>
      <c r="ISB16" s="870"/>
      <c r="ISC16" s="870"/>
      <c r="ISD16" s="870"/>
      <c r="ISE16" s="870"/>
      <c r="ISF16" s="870"/>
      <c r="ISG16" s="870"/>
      <c r="ISH16" s="870"/>
      <c r="ISI16" s="870"/>
      <c r="ISJ16" s="870"/>
      <c r="ISK16" s="870"/>
      <c r="ISL16" s="870"/>
      <c r="ISM16" s="870"/>
      <c r="ISN16" s="870"/>
      <c r="ISO16" s="870"/>
      <c r="ISP16" s="870"/>
      <c r="ISQ16" s="870"/>
      <c r="ISR16" s="870"/>
      <c r="ISS16" s="870"/>
      <c r="IST16" s="870"/>
      <c r="ISU16" s="870"/>
      <c r="ISV16" s="870"/>
      <c r="ISW16" s="870"/>
      <c r="ISX16" s="870"/>
      <c r="ISY16" s="870"/>
      <c r="ISZ16" s="870"/>
      <c r="ITA16" s="870"/>
      <c r="ITB16" s="870"/>
      <c r="ITC16" s="870"/>
      <c r="ITD16" s="870"/>
      <c r="ITE16" s="870"/>
      <c r="ITF16" s="870"/>
      <c r="ITG16" s="870"/>
      <c r="ITH16" s="870"/>
      <c r="ITI16" s="870"/>
      <c r="ITJ16" s="870"/>
      <c r="ITK16" s="870"/>
      <c r="ITL16" s="870"/>
      <c r="ITM16" s="870"/>
      <c r="ITN16" s="870"/>
      <c r="ITO16" s="870"/>
      <c r="ITP16" s="870"/>
      <c r="ITQ16" s="870"/>
      <c r="ITR16" s="870"/>
      <c r="ITS16" s="870"/>
      <c r="ITT16" s="870"/>
      <c r="ITU16" s="870"/>
      <c r="ITV16" s="870"/>
      <c r="ITW16" s="870"/>
      <c r="ITX16" s="870"/>
      <c r="ITY16" s="870"/>
      <c r="ITZ16" s="870"/>
      <c r="IUA16" s="870"/>
      <c r="IUB16" s="870"/>
      <c r="IUC16" s="870"/>
      <c r="IUD16" s="870"/>
      <c r="IUE16" s="870"/>
      <c r="IUF16" s="870"/>
      <c r="IUG16" s="870"/>
      <c r="IUH16" s="870"/>
      <c r="IUI16" s="870"/>
      <c r="IUJ16" s="870"/>
      <c r="IUK16" s="870"/>
      <c r="IUL16" s="870"/>
      <c r="IUM16" s="870"/>
      <c r="IUN16" s="870"/>
      <c r="IUO16" s="870"/>
      <c r="IUP16" s="870"/>
      <c r="IUQ16" s="870"/>
      <c r="IUR16" s="870"/>
      <c r="IUS16" s="870"/>
      <c r="IUT16" s="870"/>
      <c r="IUU16" s="870"/>
      <c r="IUV16" s="870"/>
      <c r="IUW16" s="870"/>
      <c r="IUX16" s="870"/>
      <c r="IUY16" s="870"/>
      <c r="IUZ16" s="870"/>
      <c r="IVA16" s="870"/>
      <c r="IVB16" s="870"/>
      <c r="IVC16" s="870"/>
      <c r="IVD16" s="870"/>
      <c r="IVE16" s="870"/>
      <c r="IVF16" s="870"/>
      <c r="IVG16" s="870"/>
      <c r="IVH16" s="870"/>
      <c r="IVI16" s="870"/>
      <c r="IVJ16" s="870"/>
      <c r="IVK16" s="870"/>
      <c r="IVL16" s="870"/>
      <c r="IVM16" s="870"/>
      <c r="IVN16" s="870"/>
      <c r="IVO16" s="870"/>
      <c r="IVP16" s="870"/>
      <c r="IVQ16" s="870"/>
      <c r="IVR16" s="870"/>
      <c r="IVS16" s="870"/>
      <c r="IVT16" s="870"/>
      <c r="IVU16" s="870"/>
      <c r="IVV16" s="870"/>
      <c r="IVW16" s="870"/>
      <c r="IVX16" s="870"/>
      <c r="IVY16" s="870"/>
      <c r="IVZ16" s="870"/>
      <c r="IWA16" s="870"/>
      <c r="IWB16" s="870"/>
      <c r="IWC16" s="870"/>
      <c r="IWD16" s="870"/>
      <c r="IWE16" s="870"/>
      <c r="IWF16" s="870"/>
      <c r="IWG16" s="870"/>
      <c r="IWH16" s="870"/>
      <c r="IWI16" s="870"/>
      <c r="IWJ16" s="870"/>
      <c r="IWK16" s="870"/>
      <c r="IWL16" s="870"/>
      <c r="IWM16" s="870"/>
      <c r="IWN16" s="870"/>
      <c r="IWO16" s="870"/>
      <c r="IWP16" s="870"/>
      <c r="IWQ16" s="870"/>
      <c r="IWR16" s="870"/>
      <c r="IWS16" s="870"/>
      <c r="IWT16" s="870"/>
      <c r="IWU16" s="870"/>
      <c r="IWV16" s="870"/>
      <c r="IWW16" s="870"/>
      <c r="IWX16" s="870"/>
      <c r="IWY16" s="870"/>
      <c r="IWZ16" s="870"/>
      <c r="IXA16" s="870"/>
      <c r="IXB16" s="870"/>
      <c r="IXC16" s="870"/>
      <c r="IXD16" s="870"/>
      <c r="IXE16" s="870"/>
      <c r="IXF16" s="870"/>
      <c r="IXG16" s="870"/>
      <c r="IXH16" s="870"/>
      <c r="IXI16" s="870"/>
      <c r="IXJ16" s="870"/>
      <c r="IXK16" s="870"/>
      <c r="IXL16" s="870"/>
      <c r="IXM16" s="870"/>
      <c r="IXN16" s="870"/>
      <c r="IXO16" s="870"/>
      <c r="IXP16" s="870"/>
      <c r="IXQ16" s="870"/>
      <c r="IXR16" s="870"/>
      <c r="IXS16" s="870"/>
      <c r="IXT16" s="870"/>
      <c r="IXU16" s="870"/>
      <c r="IXV16" s="870"/>
      <c r="IXW16" s="870"/>
      <c r="IXX16" s="870"/>
      <c r="IXY16" s="870"/>
      <c r="IXZ16" s="870"/>
      <c r="IYA16" s="870"/>
      <c r="IYB16" s="870"/>
      <c r="IYC16" s="870"/>
      <c r="IYD16" s="870"/>
      <c r="IYE16" s="870"/>
      <c r="IYF16" s="870"/>
      <c r="IYG16" s="870"/>
      <c r="IYH16" s="870"/>
      <c r="IYI16" s="870"/>
      <c r="IYJ16" s="870"/>
      <c r="IYK16" s="870"/>
      <c r="IYL16" s="870"/>
      <c r="IYM16" s="870"/>
      <c r="IYN16" s="870"/>
      <c r="IYO16" s="870"/>
      <c r="IYP16" s="870"/>
      <c r="IYQ16" s="870"/>
      <c r="IYR16" s="870"/>
      <c r="IYS16" s="870"/>
      <c r="IYT16" s="870"/>
      <c r="IYU16" s="870"/>
      <c r="IYV16" s="870"/>
      <c r="IYW16" s="870"/>
      <c r="IYX16" s="870"/>
      <c r="IYY16" s="870"/>
      <c r="IYZ16" s="870"/>
      <c r="IZA16" s="870"/>
      <c r="IZB16" s="870"/>
      <c r="IZC16" s="870"/>
      <c r="IZD16" s="870"/>
      <c r="IZE16" s="870"/>
      <c r="IZF16" s="870"/>
      <c r="IZG16" s="870"/>
      <c r="IZH16" s="870"/>
      <c r="IZI16" s="870"/>
      <c r="IZJ16" s="870"/>
      <c r="IZK16" s="870"/>
      <c r="IZL16" s="870"/>
      <c r="IZM16" s="870"/>
      <c r="IZN16" s="870"/>
      <c r="IZO16" s="870"/>
      <c r="IZP16" s="870"/>
      <c r="IZQ16" s="870"/>
      <c r="IZR16" s="870"/>
      <c r="IZS16" s="870"/>
      <c r="IZT16" s="870"/>
      <c r="IZU16" s="870"/>
      <c r="IZV16" s="870"/>
      <c r="IZW16" s="870"/>
      <c r="IZX16" s="870"/>
      <c r="IZY16" s="870"/>
      <c r="IZZ16" s="870"/>
      <c r="JAA16" s="870"/>
      <c r="JAB16" s="870"/>
      <c r="JAC16" s="870"/>
      <c r="JAD16" s="870"/>
      <c r="JAE16" s="870"/>
      <c r="JAF16" s="870"/>
      <c r="JAG16" s="870"/>
      <c r="JAH16" s="870"/>
      <c r="JAI16" s="870"/>
      <c r="JAJ16" s="870"/>
      <c r="JAK16" s="870"/>
      <c r="JAL16" s="870"/>
      <c r="JAM16" s="870"/>
      <c r="JAN16" s="870"/>
      <c r="JAO16" s="870"/>
      <c r="JAP16" s="870"/>
      <c r="JAQ16" s="870"/>
      <c r="JAR16" s="870"/>
      <c r="JAS16" s="870"/>
      <c r="JAT16" s="870"/>
      <c r="JAU16" s="870"/>
      <c r="JAV16" s="870"/>
      <c r="JAW16" s="870"/>
      <c r="JAX16" s="870"/>
      <c r="JAY16" s="870"/>
      <c r="JAZ16" s="870"/>
      <c r="JBA16" s="870"/>
      <c r="JBB16" s="870"/>
      <c r="JBC16" s="870"/>
      <c r="JBD16" s="870"/>
      <c r="JBE16" s="870"/>
      <c r="JBF16" s="870"/>
      <c r="JBG16" s="870"/>
      <c r="JBH16" s="870"/>
      <c r="JBI16" s="870"/>
      <c r="JBJ16" s="870"/>
      <c r="JBK16" s="870"/>
      <c r="JBL16" s="870"/>
      <c r="JBM16" s="870"/>
      <c r="JBN16" s="870"/>
      <c r="JBO16" s="870"/>
      <c r="JBP16" s="870"/>
      <c r="JBQ16" s="870"/>
      <c r="JBR16" s="870"/>
      <c r="JBS16" s="870"/>
      <c r="JBT16" s="870"/>
      <c r="JBU16" s="870"/>
      <c r="JBV16" s="870"/>
      <c r="JBW16" s="870"/>
      <c r="JBX16" s="870"/>
      <c r="JBY16" s="870"/>
      <c r="JBZ16" s="870"/>
      <c r="JCA16" s="870"/>
      <c r="JCB16" s="870"/>
      <c r="JCC16" s="870"/>
      <c r="JCD16" s="870"/>
      <c r="JCE16" s="870"/>
      <c r="JCF16" s="870"/>
      <c r="JCG16" s="870"/>
      <c r="JCH16" s="870"/>
      <c r="JCI16" s="870"/>
      <c r="JCJ16" s="870"/>
      <c r="JCK16" s="870"/>
      <c r="JCL16" s="870"/>
      <c r="JCM16" s="870"/>
      <c r="JCN16" s="870"/>
      <c r="JCO16" s="870"/>
      <c r="JCP16" s="870"/>
      <c r="JCQ16" s="870"/>
      <c r="JCR16" s="870"/>
      <c r="JCS16" s="870"/>
      <c r="JCT16" s="870"/>
      <c r="JCU16" s="870"/>
      <c r="JCV16" s="870"/>
      <c r="JCW16" s="870"/>
      <c r="JCX16" s="870"/>
      <c r="JCY16" s="870"/>
      <c r="JCZ16" s="870"/>
      <c r="JDA16" s="870"/>
      <c r="JDB16" s="870"/>
      <c r="JDC16" s="870"/>
      <c r="JDD16" s="870"/>
      <c r="JDE16" s="870"/>
      <c r="JDF16" s="870"/>
      <c r="JDG16" s="870"/>
      <c r="JDH16" s="870"/>
      <c r="JDI16" s="870"/>
      <c r="JDJ16" s="870"/>
      <c r="JDK16" s="870"/>
      <c r="JDL16" s="870"/>
      <c r="JDM16" s="870"/>
      <c r="JDN16" s="870"/>
      <c r="JDO16" s="870"/>
      <c r="JDP16" s="870"/>
      <c r="JDQ16" s="870"/>
      <c r="JDR16" s="870"/>
      <c r="JDS16" s="870"/>
      <c r="JDT16" s="870"/>
      <c r="JDU16" s="870"/>
      <c r="JDV16" s="870"/>
      <c r="JDW16" s="870"/>
      <c r="JDX16" s="870"/>
      <c r="JDY16" s="870"/>
      <c r="JDZ16" s="870"/>
      <c r="JEA16" s="870"/>
      <c r="JEB16" s="870"/>
      <c r="JEC16" s="870"/>
      <c r="JED16" s="870"/>
      <c r="JEE16" s="870"/>
      <c r="JEF16" s="870"/>
      <c r="JEG16" s="870"/>
      <c r="JEH16" s="870"/>
      <c r="JEI16" s="870"/>
      <c r="JEJ16" s="870"/>
      <c r="JEK16" s="870"/>
      <c r="JEL16" s="870"/>
      <c r="JEM16" s="870"/>
      <c r="JEN16" s="870"/>
      <c r="JEO16" s="870"/>
      <c r="JEP16" s="870"/>
      <c r="JEQ16" s="870"/>
      <c r="JER16" s="870"/>
      <c r="JES16" s="870"/>
      <c r="JET16" s="870"/>
      <c r="JEU16" s="870"/>
      <c r="JEV16" s="870"/>
      <c r="JEW16" s="870"/>
      <c r="JEX16" s="870"/>
      <c r="JEY16" s="870"/>
      <c r="JEZ16" s="870"/>
      <c r="JFA16" s="870"/>
      <c r="JFB16" s="870"/>
      <c r="JFC16" s="870"/>
      <c r="JFD16" s="870"/>
      <c r="JFE16" s="870"/>
      <c r="JFF16" s="870"/>
      <c r="JFG16" s="870"/>
      <c r="JFH16" s="870"/>
      <c r="JFI16" s="870"/>
      <c r="JFJ16" s="870"/>
      <c r="JFK16" s="870"/>
      <c r="JFL16" s="870"/>
      <c r="JFM16" s="870"/>
      <c r="JFN16" s="870"/>
      <c r="JFO16" s="870"/>
      <c r="JFP16" s="870"/>
      <c r="JFQ16" s="870"/>
      <c r="JFR16" s="870"/>
      <c r="JFS16" s="870"/>
      <c r="JFT16" s="870"/>
      <c r="JFU16" s="870"/>
      <c r="JFV16" s="870"/>
      <c r="JFW16" s="870"/>
      <c r="JFX16" s="870"/>
      <c r="JFY16" s="870"/>
      <c r="JFZ16" s="870"/>
      <c r="JGA16" s="870"/>
      <c r="JGB16" s="870"/>
      <c r="JGC16" s="870"/>
      <c r="JGD16" s="870"/>
      <c r="JGE16" s="870"/>
      <c r="JGF16" s="870"/>
      <c r="JGG16" s="870"/>
      <c r="JGH16" s="870"/>
      <c r="JGI16" s="870"/>
      <c r="JGJ16" s="870"/>
      <c r="JGK16" s="870"/>
      <c r="JGL16" s="870"/>
      <c r="JGM16" s="870"/>
      <c r="JGN16" s="870"/>
      <c r="JGO16" s="870"/>
      <c r="JGP16" s="870"/>
      <c r="JGQ16" s="870"/>
      <c r="JGR16" s="870"/>
      <c r="JGS16" s="870"/>
      <c r="JGT16" s="870"/>
      <c r="JGU16" s="870"/>
      <c r="JGV16" s="870"/>
      <c r="JGW16" s="870"/>
      <c r="JGX16" s="870"/>
      <c r="JGY16" s="870"/>
      <c r="JGZ16" s="870"/>
      <c r="JHA16" s="870"/>
      <c r="JHB16" s="870"/>
      <c r="JHC16" s="870"/>
      <c r="JHD16" s="870"/>
      <c r="JHE16" s="870"/>
      <c r="JHF16" s="870"/>
      <c r="JHG16" s="870"/>
      <c r="JHH16" s="870"/>
      <c r="JHI16" s="870"/>
      <c r="JHJ16" s="870"/>
      <c r="JHK16" s="870"/>
      <c r="JHL16" s="870"/>
      <c r="JHM16" s="870"/>
      <c r="JHN16" s="870"/>
      <c r="JHO16" s="870"/>
      <c r="JHP16" s="870"/>
      <c r="JHQ16" s="870"/>
      <c r="JHR16" s="870"/>
      <c r="JHS16" s="870"/>
      <c r="JHT16" s="870"/>
      <c r="JHU16" s="870"/>
      <c r="JHV16" s="870"/>
      <c r="JHW16" s="870"/>
      <c r="JHX16" s="870"/>
      <c r="JHY16" s="870"/>
      <c r="JHZ16" s="870"/>
      <c r="JIA16" s="870"/>
      <c r="JIB16" s="870"/>
      <c r="JIC16" s="870"/>
      <c r="JID16" s="870"/>
      <c r="JIE16" s="870"/>
      <c r="JIF16" s="870"/>
      <c r="JIG16" s="870"/>
      <c r="JIH16" s="870"/>
      <c r="JII16" s="870"/>
      <c r="JIJ16" s="870"/>
      <c r="JIK16" s="870"/>
      <c r="JIL16" s="870"/>
      <c r="JIM16" s="870"/>
      <c r="JIN16" s="870"/>
      <c r="JIO16" s="870"/>
      <c r="JIP16" s="870"/>
      <c r="JIQ16" s="870"/>
      <c r="JIR16" s="870"/>
      <c r="JIS16" s="870"/>
      <c r="JIT16" s="870"/>
      <c r="JIU16" s="870"/>
      <c r="JIV16" s="870"/>
      <c r="JIW16" s="870"/>
      <c r="JIX16" s="870"/>
      <c r="JIY16" s="870"/>
      <c r="JIZ16" s="870"/>
      <c r="JJA16" s="870"/>
      <c r="JJB16" s="870"/>
      <c r="JJC16" s="870"/>
      <c r="JJD16" s="870"/>
      <c r="JJE16" s="870"/>
      <c r="JJF16" s="870"/>
      <c r="JJG16" s="870"/>
      <c r="JJH16" s="870"/>
      <c r="JJI16" s="870"/>
      <c r="JJJ16" s="870"/>
      <c r="JJK16" s="870"/>
      <c r="JJL16" s="870"/>
      <c r="JJM16" s="870"/>
      <c r="JJN16" s="870"/>
      <c r="JJO16" s="870"/>
      <c r="JJP16" s="870"/>
      <c r="JJQ16" s="870"/>
      <c r="JJR16" s="870"/>
      <c r="JJS16" s="870"/>
      <c r="JJT16" s="870"/>
      <c r="JJU16" s="870"/>
      <c r="JJV16" s="870"/>
      <c r="JJW16" s="870"/>
      <c r="JJX16" s="870"/>
      <c r="JJY16" s="870"/>
      <c r="JJZ16" s="870"/>
      <c r="JKA16" s="870"/>
      <c r="JKB16" s="870"/>
      <c r="JKC16" s="870"/>
      <c r="JKD16" s="870"/>
      <c r="JKE16" s="870"/>
      <c r="JKF16" s="870"/>
      <c r="JKG16" s="870"/>
      <c r="JKH16" s="870"/>
      <c r="JKI16" s="870"/>
      <c r="JKJ16" s="870"/>
      <c r="JKK16" s="870"/>
      <c r="JKL16" s="870"/>
      <c r="JKM16" s="870"/>
      <c r="JKN16" s="870"/>
      <c r="JKO16" s="870"/>
      <c r="JKP16" s="870"/>
      <c r="JKQ16" s="870"/>
      <c r="JKR16" s="870"/>
      <c r="JKS16" s="870"/>
      <c r="JKT16" s="870"/>
      <c r="JKU16" s="870"/>
      <c r="JKV16" s="870"/>
      <c r="JKW16" s="870"/>
      <c r="JKX16" s="870"/>
      <c r="JKY16" s="870"/>
      <c r="JKZ16" s="870"/>
      <c r="JLA16" s="870"/>
      <c r="JLB16" s="870"/>
      <c r="JLC16" s="870"/>
      <c r="JLD16" s="870"/>
      <c r="JLE16" s="870"/>
      <c r="JLF16" s="870"/>
      <c r="JLG16" s="870"/>
      <c r="JLH16" s="870"/>
      <c r="JLI16" s="870"/>
      <c r="JLJ16" s="870"/>
      <c r="JLK16" s="870"/>
      <c r="JLL16" s="870"/>
      <c r="JLM16" s="870"/>
      <c r="JLN16" s="870"/>
      <c r="JLO16" s="870"/>
      <c r="JLP16" s="870"/>
      <c r="JLQ16" s="870"/>
      <c r="JLR16" s="870"/>
      <c r="JLS16" s="870"/>
      <c r="JLT16" s="870"/>
      <c r="JLU16" s="870"/>
      <c r="JLV16" s="870"/>
      <c r="JLW16" s="870"/>
      <c r="JLX16" s="870"/>
      <c r="JLY16" s="870"/>
      <c r="JLZ16" s="870"/>
      <c r="JMA16" s="870"/>
      <c r="JMB16" s="870"/>
      <c r="JMC16" s="870"/>
      <c r="JMD16" s="870"/>
      <c r="JME16" s="870"/>
      <c r="JMF16" s="870"/>
      <c r="JMG16" s="870"/>
      <c r="JMH16" s="870"/>
      <c r="JMI16" s="870"/>
      <c r="JMJ16" s="870"/>
      <c r="JMK16" s="870"/>
      <c r="JML16" s="870"/>
      <c r="JMM16" s="870"/>
      <c r="JMN16" s="870"/>
      <c r="JMO16" s="870"/>
      <c r="JMP16" s="870"/>
      <c r="JMQ16" s="870"/>
      <c r="JMR16" s="870"/>
      <c r="JMS16" s="870"/>
      <c r="JMT16" s="870"/>
      <c r="JMU16" s="870"/>
      <c r="JMV16" s="870"/>
      <c r="JMW16" s="870"/>
      <c r="JMX16" s="870"/>
      <c r="JMY16" s="870"/>
      <c r="JMZ16" s="870"/>
      <c r="JNA16" s="870"/>
      <c r="JNB16" s="870"/>
      <c r="JNC16" s="870"/>
      <c r="JND16" s="870"/>
      <c r="JNE16" s="870"/>
      <c r="JNF16" s="870"/>
      <c r="JNG16" s="870"/>
      <c r="JNH16" s="870"/>
      <c r="JNI16" s="870"/>
      <c r="JNJ16" s="870"/>
      <c r="JNK16" s="870"/>
      <c r="JNL16" s="870"/>
      <c r="JNM16" s="870"/>
      <c r="JNN16" s="870"/>
      <c r="JNO16" s="870"/>
      <c r="JNP16" s="870"/>
      <c r="JNQ16" s="870"/>
      <c r="JNR16" s="870"/>
      <c r="JNS16" s="870"/>
      <c r="JNT16" s="870"/>
      <c r="JNU16" s="870"/>
      <c r="JNV16" s="870"/>
      <c r="JNW16" s="870"/>
      <c r="JNX16" s="870"/>
      <c r="JNY16" s="870"/>
      <c r="JNZ16" s="870"/>
      <c r="JOA16" s="870"/>
      <c r="JOB16" s="870"/>
      <c r="JOC16" s="870"/>
      <c r="JOD16" s="870"/>
      <c r="JOE16" s="870"/>
      <c r="JOF16" s="870"/>
      <c r="JOG16" s="870"/>
      <c r="JOH16" s="870"/>
      <c r="JOI16" s="870"/>
      <c r="JOJ16" s="870"/>
      <c r="JOK16" s="870"/>
      <c r="JOL16" s="870"/>
      <c r="JOM16" s="870"/>
      <c r="JON16" s="870"/>
      <c r="JOO16" s="870"/>
      <c r="JOP16" s="870"/>
      <c r="JOQ16" s="870"/>
      <c r="JOR16" s="870"/>
      <c r="JOS16" s="870"/>
      <c r="JOT16" s="870"/>
      <c r="JOU16" s="870"/>
      <c r="JOV16" s="870"/>
      <c r="JOW16" s="870"/>
      <c r="JOX16" s="870"/>
      <c r="JOY16" s="870"/>
      <c r="JOZ16" s="870"/>
      <c r="JPA16" s="870"/>
      <c r="JPB16" s="870"/>
      <c r="JPC16" s="870"/>
      <c r="JPD16" s="870"/>
      <c r="JPE16" s="870"/>
      <c r="JPF16" s="870"/>
      <c r="JPG16" s="870"/>
      <c r="JPH16" s="870"/>
      <c r="JPI16" s="870"/>
      <c r="JPJ16" s="870"/>
      <c r="JPK16" s="870"/>
      <c r="JPL16" s="870"/>
      <c r="JPM16" s="870"/>
      <c r="JPN16" s="870"/>
      <c r="JPO16" s="870"/>
      <c r="JPP16" s="870"/>
      <c r="JPQ16" s="870"/>
      <c r="JPR16" s="870"/>
      <c r="JPS16" s="870"/>
      <c r="JPT16" s="870"/>
      <c r="JPU16" s="870"/>
      <c r="JPV16" s="870"/>
      <c r="JPW16" s="870"/>
      <c r="JPX16" s="870"/>
      <c r="JPY16" s="870"/>
      <c r="JPZ16" s="870"/>
      <c r="JQA16" s="870"/>
      <c r="JQB16" s="870"/>
      <c r="JQC16" s="870"/>
      <c r="JQD16" s="870"/>
      <c r="JQE16" s="870"/>
      <c r="JQF16" s="870"/>
      <c r="JQG16" s="870"/>
      <c r="JQH16" s="870"/>
      <c r="JQI16" s="870"/>
      <c r="JQJ16" s="870"/>
      <c r="JQK16" s="870"/>
      <c r="JQL16" s="870"/>
      <c r="JQM16" s="870"/>
      <c r="JQN16" s="870"/>
      <c r="JQO16" s="870"/>
      <c r="JQP16" s="870"/>
      <c r="JQQ16" s="870"/>
      <c r="JQR16" s="870"/>
      <c r="JQS16" s="870"/>
      <c r="JQT16" s="870"/>
      <c r="JQU16" s="870"/>
      <c r="JQV16" s="870"/>
      <c r="JQW16" s="870"/>
      <c r="JQX16" s="870"/>
      <c r="JQY16" s="870"/>
      <c r="JQZ16" s="870"/>
      <c r="JRA16" s="870"/>
      <c r="JRB16" s="870"/>
      <c r="JRC16" s="870"/>
      <c r="JRD16" s="870"/>
      <c r="JRE16" s="870"/>
      <c r="JRF16" s="870"/>
      <c r="JRG16" s="870"/>
      <c r="JRH16" s="870"/>
      <c r="JRI16" s="870"/>
      <c r="JRJ16" s="870"/>
      <c r="JRK16" s="870"/>
      <c r="JRL16" s="870"/>
      <c r="JRM16" s="870"/>
      <c r="JRN16" s="870"/>
      <c r="JRO16" s="870"/>
      <c r="JRP16" s="870"/>
      <c r="JRQ16" s="870"/>
      <c r="JRR16" s="870"/>
      <c r="JRS16" s="870"/>
      <c r="JRT16" s="870"/>
      <c r="JRU16" s="870"/>
      <c r="JRV16" s="870"/>
      <c r="JRW16" s="870"/>
      <c r="JRX16" s="870"/>
      <c r="JRY16" s="870"/>
      <c r="JRZ16" s="870"/>
      <c r="JSA16" s="870"/>
      <c r="JSB16" s="870"/>
      <c r="JSC16" s="870"/>
      <c r="JSD16" s="870"/>
      <c r="JSE16" s="870"/>
      <c r="JSF16" s="870"/>
      <c r="JSG16" s="870"/>
      <c r="JSH16" s="870"/>
      <c r="JSI16" s="870"/>
      <c r="JSJ16" s="870"/>
      <c r="JSK16" s="870"/>
      <c r="JSL16" s="870"/>
      <c r="JSM16" s="870"/>
      <c r="JSN16" s="870"/>
      <c r="JSO16" s="870"/>
      <c r="JSP16" s="870"/>
      <c r="JSQ16" s="870"/>
      <c r="JSR16" s="870"/>
      <c r="JSS16" s="870"/>
      <c r="JST16" s="870"/>
      <c r="JSU16" s="870"/>
      <c r="JSV16" s="870"/>
      <c r="JSW16" s="870"/>
      <c r="JSX16" s="870"/>
      <c r="JSY16" s="870"/>
      <c r="JSZ16" s="870"/>
      <c r="JTA16" s="870"/>
      <c r="JTB16" s="870"/>
      <c r="JTC16" s="870"/>
      <c r="JTD16" s="870"/>
      <c r="JTE16" s="870"/>
      <c r="JTF16" s="870"/>
      <c r="JTG16" s="870"/>
      <c r="JTH16" s="870"/>
      <c r="JTI16" s="870"/>
      <c r="JTJ16" s="870"/>
      <c r="JTK16" s="870"/>
      <c r="JTL16" s="870"/>
      <c r="JTM16" s="870"/>
      <c r="JTN16" s="870"/>
      <c r="JTO16" s="870"/>
      <c r="JTP16" s="870"/>
      <c r="JTQ16" s="870"/>
      <c r="JTR16" s="870"/>
      <c r="JTS16" s="870"/>
      <c r="JTT16" s="870"/>
      <c r="JTU16" s="870"/>
      <c r="JTV16" s="870"/>
      <c r="JTW16" s="870"/>
      <c r="JTX16" s="870"/>
      <c r="JTY16" s="870"/>
      <c r="JTZ16" s="870"/>
      <c r="JUA16" s="870"/>
      <c r="JUB16" s="870"/>
      <c r="JUC16" s="870"/>
      <c r="JUD16" s="870"/>
      <c r="JUE16" s="870"/>
      <c r="JUF16" s="870"/>
      <c r="JUG16" s="870"/>
      <c r="JUH16" s="870"/>
      <c r="JUI16" s="870"/>
      <c r="JUJ16" s="870"/>
      <c r="JUK16" s="870"/>
      <c r="JUL16" s="870"/>
      <c r="JUM16" s="870"/>
      <c r="JUN16" s="870"/>
      <c r="JUO16" s="870"/>
      <c r="JUP16" s="870"/>
      <c r="JUQ16" s="870"/>
      <c r="JUR16" s="870"/>
      <c r="JUS16" s="870"/>
      <c r="JUT16" s="870"/>
      <c r="JUU16" s="870"/>
      <c r="JUV16" s="870"/>
      <c r="JUW16" s="870"/>
      <c r="JUX16" s="870"/>
      <c r="JUY16" s="870"/>
      <c r="JUZ16" s="870"/>
      <c r="JVA16" s="870"/>
      <c r="JVB16" s="870"/>
      <c r="JVC16" s="870"/>
      <c r="JVD16" s="870"/>
      <c r="JVE16" s="870"/>
      <c r="JVF16" s="870"/>
      <c r="JVG16" s="870"/>
      <c r="JVH16" s="870"/>
      <c r="JVI16" s="870"/>
      <c r="JVJ16" s="870"/>
      <c r="JVK16" s="870"/>
      <c r="JVL16" s="870"/>
      <c r="JVM16" s="870"/>
      <c r="JVN16" s="870"/>
      <c r="JVO16" s="870"/>
      <c r="JVP16" s="870"/>
      <c r="JVQ16" s="870"/>
      <c r="JVR16" s="870"/>
      <c r="JVS16" s="870"/>
      <c r="JVT16" s="870"/>
      <c r="JVU16" s="870"/>
      <c r="JVV16" s="870"/>
      <c r="JVW16" s="870"/>
      <c r="JVX16" s="870"/>
      <c r="JVY16" s="870"/>
      <c r="JVZ16" s="870"/>
      <c r="JWA16" s="870"/>
      <c r="JWB16" s="870"/>
      <c r="JWC16" s="870"/>
      <c r="JWD16" s="870"/>
      <c r="JWE16" s="870"/>
      <c r="JWF16" s="870"/>
      <c r="JWG16" s="870"/>
      <c r="JWH16" s="870"/>
      <c r="JWI16" s="870"/>
      <c r="JWJ16" s="870"/>
      <c r="JWK16" s="870"/>
      <c r="JWL16" s="870"/>
      <c r="JWM16" s="870"/>
      <c r="JWN16" s="870"/>
      <c r="JWO16" s="870"/>
      <c r="JWP16" s="870"/>
      <c r="JWQ16" s="870"/>
      <c r="JWR16" s="870"/>
      <c r="JWS16" s="870"/>
      <c r="JWT16" s="870"/>
      <c r="JWU16" s="870"/>
      <c r="JWV16" s="870"/>
      <c r="JWW16" s="870"/>
      <c r="JWX16" s="870"/>
      <c r="JWY16" s="870"/>
      <c r="JWZ16" s="870"/>
      <c r="JXA16" s="870"/>
      <c r="JXB16" s="870"/>
      <c r="JXC16" s="870"/>
      <c r="JXD16" s="870"/>
      <c r="JXE16" s="870"/>
      <c r="JXF16" s="870"/>
      <c r="JXG16" s="870"/>
      <c r="JXH16" s="870"/>
      <c r="JXI16" s="870"/>
      <c r="JXJ16" s="870"/>
      <c r="JXK16" s="870"/>
      <c r="JXL16" s="870"/>
      <c r="JXM16" s="870"/>
      <c r="JXN16" s="870"/>
      <c r="JXO16" s="870"/>
      <c r="JXP16" s="870"/>
      <c r="JXQ16" s="870"/>
      <c r="JXR16" s="870"/>
      <c r="JXS16" s="870"/>
      <c r="JXT16" s="870"/>
      <c r="JXU16" s="870"/>
      <c r="JXV16" s="870"/>
      <c r="JXW16" s="870"/>
      <c r="JXX16" s="870"/>
      <c r="JXY16" s="870"/>
      <c r="JXZ16" s="870"/>
      <c r="JYA16" s="870"/>
      <c r="JYB16" s="870"/>
      <c r="JYC16" s="870"/>
      <c r="JYD16" s="870"/>
      <c r="JYE16" s="870"/>
      <c r="JYF16" s="870"/>
      <c r="JYG16" s="870"/>
      <c r="JYH16" s="870"/>
      <c r="JYI16" s="870"/>
      <c r="JYJ16" s="870"/>
      <c r="JYK16" s="870"/>
      <c r="JYL16" s="870"/>
      <c r="JYM16" s="870"/>
      <c r="JYN16" s="870"/>
      <c r="JYO16" s="870"/>
      <c r="JYP16" s="870"/>
      <c r="JYQ16" s="870"/>
      <c r="JYR16" s="870"/>
      <c r="JYS16" s="870"/>
      <c r="JYT16" s="870"/>
      <c r="JYU16" s="870"/>
      <c r="JYV16" s="870"/>
      <c r="JYW16" s="870"/>
      <c r="JYX16" s="870"/>
      <c r="JYY16" s="870"/>
      <c r="JYZ16" s="870"/>
      <c r="JZA16" s="870"/>
      <c r="JZB16" s="870"/>
      <c r="JZC16" s="870"/>
      <c r="JZD16" s="870"/>
      <c r="JZE16" s="870"/>
      <c r="JZF16" s="870"/>
      <c r="JZG16" s="870"/>
      <c r="JZH16" s="870"/>
      <c r="JZI16" s="870"/>
      <c r="JZJ16" s="870"/>
      <c r="JZK16" s="870"/>
      <c r="JZL16" s="870"/>
      <c r="JZM16" s="870"/>
      <c r="JZN16" s="870"/>
      <c r="JZO16" s="870"/>
      <c r="JZP16" s="870"/>
      <c r="JZQ16" s="870"/>
      <c r="JZR16" s="870"/>
      <c r="JZS16" s="870"/>
      <c r="JZT16" s="870"/>
      <c r="JZU16" s="870"/>
      <c r="JZV16" s="870"/>
      <c r="JZW16" s="870"/>
      <c r="JZX16" s="870"/>
      <c r="JZY16" s="870"/>
      <c r="JZZ16" s="870"/>
      <c r="KAA16" s="870"/>
      <c r="KAB16" s="870"/>
      <c r="KAC16" s="870"/>
      <c r="KAD16" s="870"/>
      <c r="KAE16" s="870"/>
      <c r="KAF16" s="870"/>
      <c r="KAG16" s="870"/>
      <c r="KAH16" s="870"/>
      <c r="KAI16" s="870"/>
      <c r="KAJ16" s="870"/>
      <c r="KAK16" s="870"/>
      <c r="KAL16" s="870"/>
      <c r="KAM16" s="870"/>
      <c r="KAN16" s="870"/>
      <c r="KAO16" s="870"/>
      <c r="KAP16" s="870"/>
      <c r="KAQ16" s="870"/>
      <c r="KAR16" s="870"/>
      <c r="KAS16" s="870"/>
      <c r="KAT16" s="870"/>
      <c r="KAU16" s="870"/>
      <c r="KAV16" s="870"/>
      <c r="KAW16" s="870"/>
      <c r="KAX16" s="870"/>
      <c r="KAY16" s="870"/>
      <c r="KAZ16" s="870"/>
      <c r="KBA16" s="870"/>
      <c r="KBB16" s="870"/>
      <c r="KBC16" s="870"/>
      <c r="KBD16" s="870"/>
      <c r="KBE16" s="870"/>
      <c r="KBF16" s="870"/>
      <c r="KBG16" s="870"/>
      <c r="KBH16" s="870"/>
      <c r="KBI16" s="870"/>
      <c r="KBJ16" s="870"/>
      <c r="KBK16" s="870"/>
      <c r="KBL16" s="870"/>
      <c r="KBM16" s="870"/>
      <c r="KBN16" s="870"/>
      <c r="KBO16" s="870"/>
      <c r="KBP16" s="870"/>
      <c r="KBQ16" s="870"/>
      <c r="KBR16" s="870"/>
      <c r="KBS16" s="870"/>
      <c r="KBT16" s="870"/>
      <c r="KBU16" s="870"/>
      <c r="KBV16" s="870"/>
      <c r="KBW16" s="870"/>
      <c r="KBX16" s="870"/>
      <c r="KBY16" s="870"/>
      <c r="KBZ16" s="870"/>
      <c r="KCA16" s="870"/>
      <c r="KCB16" s="870"/>
      <c r="KCC16" s="870"/>
      <c r="KCD16" s="870"/>
      <c r="KCE16" s="870"/>
      <c r="KCF16" s="870"/>
      <c r="KCG16" s="870"/>
      <c r="KCH16" s="870"/>
      <c r="KCI16" s="870"/>
      <c r="KCJ16" s="870"/>
      <c r="KCK16" s="870"/>
      <c r="KCL16" s="870"/>
      <c r="KCM16" s="870"/>
      <c r="KCN16" s="870"/>
      <c r="KCO16" s="870"/>
      <c r="KCP16" s="870"/>
      <c r="KCQ16" s="870"/>
      <c r="KCR16" s="870"/>
      <c r="KCS16" s="870"/>
      <c r="KCT16" s="870"/>
      <c r="KCU16" s="870"/>
      <c r="KCV16" s="870"/>
      <c r="KCW16" s="870"/>
      <c r="KCX16" s="870"/>
      <c r="KCY16" s="870"/>
      <c r="KCZ16" s="870"/>
      <c r="KDA16" s="870"/>
      <c r="KDB16" s="870"/>
      <c r="KDC16" s="870"/>
      <c r="KDD16" s="870"/>
      <c r="KDE16" s="870"/>
      <c r="KDF16" s="870"/>
      <c r="KDG16" s="870"/>
      <c r="KDH16" s="870"/>
      <c r="KDI16" s="870"/>
      <c r="KDJ16" s="870"/>
      <c r="KDK16" s="870"/>
      <c r="KDL16" s="870"/>
      <c r="KDM16" s="870"/>
      <c r="KDN16" s="870"/>
      <c r="KDO16" s="870"/>
      <c r="KDP16" s="870"/>
      <c r="KDQ16" s="870"/>
      <c r="KDR16" s="870"/>
      <c r="KDS16" s="870"/>
      <c r="KDT16" s="870"/>
      <c r="KDU16" s="870"/>
      <c r="KDV16" s="870"/>
      <c r="KDW16" s="870"/>
      <c r="KDX16" s="870"/>
      <c r="KDY16" s="870"/>
      <c r="KDZ16" s="870"/>
      <c r="KEA16" s="870"/>
      <c r="KEB16" s="870"/>
      <c r="KEC16" s="870"/>
      <c r="KED16" s="870"/>
      <c r="KEE16" s="870"/>
      <c r="KEF16" s="870"/>
      <c r="KEG16" s="870"/>
      <c r="KEH16" s="870"/>
      <c r="KEI16" s="870"/>
      <c r="KEJ16" s="870"/>
      <c r="KEK16" s="870"/>
      <c r="KEL16" s="870"/>
      <c r="KEM16" s="870"/>
      <c r="KEN16" s="870"/>
      <c r="KEO16" s="870"/>
      <c r="KEP16" s="870"/>
      <c r="KEQ16" s="870"/>
      <c r="KER16" s="870"/>
      <c r="KES16" s="870"/>
      <c r="KET16" s="870"/>
      <c r="KEU16" s="870"/>
      <c r="KEV16" s="870"/>
      <c r="KEW16" s="870"/>
      <c r="KEX16" s="870"/>
      <c r="KEY16" s="870"/>
      <c r="KEZ16" s="870"/>
      <c r="KFA16" s="870"/>
      <c r="KFB16" s="870"/>
      <c r="KFC16" s="870"/>
      <c r="KFD16" s="870"/>
      <c r="KFE16" s="870"/>
      <c r="KFF16" s="870"/>
      <c r="KFG16" s="870"/>
      <c r="KFH16" s="870"/>
      <c r="KFI16" s="870"/>
      <c r="KFJ16" s="870"/>
      <c r="KFK16" s="870"/>
      <c r="KFL16" s="870"/>
      <c r="KFM16" s="870"/>
      <c r="KFN16" s="870"/>
      <c r="KFO16" s="870"/>
      <c r="KFP16" s="870"/>
      <c r="KFQ16" s="870"/>
      <c r="KFR16" s="870"/>
      <c r="KFS16" s="870"/>
      <c r="KFT16" s="870"/>
      <c r="KFU16" s="870"/>
      <c r="KFV16" s="870"/>
      <c r="KFW16" s="870"/>
      <c r="KFX16" s="870"/>
      <c r="KFY16" s="870"/>
      <c r="KFZ16" s="870"/>
      <c r="KGA16" s="870"/>
      <c r="KGB16" s="870"/>
      <c r="KGC16" s="870"/>
      <c r="KGD16" s="870"/>
      <c r="KGE16" s="870"/>
      <c r="KGF16" s="870"/>
      <c r="KGG16" s="870"/>
      <c r="KGH16" s="870"/>
      <c r="KGI16" s="870"/>
      <c r="KGJ16" s="870"/>
      <c r="KGK16" s="870"/>
      <c r="KGL16" s="870"/>
      <c r="KGM16" s="870"/>
      <c r="KGN16" s="870"/>
      <c r="KGO16" s="870"/>
      <c r="KGP16" s="870"/>
      <c r="KGQ16" s="870"/>
      <c r="KGR16" s="870"/>
      <c r="KGS16" s="870"/>
      <c r="KGT16" s="870"/>
      <c r="KGU16" s="870"/>
      <c r="KGV16" s="870"/>
      <c r="KGW16" s="870"/>
      <c r="KGX16" s="870"/>
      <c r="KGY16" s="870"/>
      <c r="KGZ16" s="870"/>
      <c r="KHA16" s="870"/>
      <c r="KHB16" s="870"/>
      <c r="KHC16" s="870"/>
      <c r="KHD16" s="870"/>
      <c r="KHE16" s="870"/>
      <c r="KHF16" s="870"/>
      <c r="KHG16" s="870"/>
      <c r="KHH16" s="870"/>
      <c r="KHI16" s="870"/>
      <c r="KHJ16" s="870"/>
      <c r="KHK16" s="870"/>
      <c r="KHL16" s="870"/>
      <c r="KHM16" s="870"/>
      <c r="KHN16" s="870"/>
      <c r="KHO16" s="870"/>
      <c r="KHP16" s="870"/>
      <c r="KHQ16" s="870"/>
      <c r="KHR16" s="870"/>
      <c r="KHS16" s="870"/>
      <c r="KHT16" s="870"/>
      <c r="KHU16" s="870"/>
      <c r="KHV16" s="870"/>
      <c r="KHW16" s="870"/>
      <c r="KHX16" s="870"/>
      <c r="KHY16" s="870"/>
      <c r="KHZ16" s="870"/>
      <c r="KIA16" s="870"/>
      <c r="KIB16" s="870"/>
      <c r="KIC16" s="870"/>
      <c r="KID16" s="870"/>
      <c r="KIE16" s="870"/>
      <c r="KIF16" s="870"/>
      <c r="KIG16" s="870"/>
      <c r="KIH16" s="870"/>
      <c r="KII16" s="870"/>
      <c r="KIJ16" s="870"/>
      <c r="KIK16" s="870"/>
      <c r="KIL16" s="870"/>
      <c r="KIM16" s="870"/>
      <c r="KIN16" s="870"/>
      <c r="KIO16" s="870"/>
      <c r="KIP16" s="870"/>
      <c r="KIQ16" s="870"/>
      <c r="KIR16" s="870"/>
      <c r="KIS16" s="870"/>
      <c r="KIT16" s="870"/>
      <c r="KIU16" s="870"/>
      <c r="KIV16" s="870"/>
      <c r="KIW16" s="870"/>
      <c r="KIX16" s="870"/>
      <c r="KIY16" s="870"/>
      <c r="KIZ16" s="870"/>
      <c r="KJA16" s="870"/>
      <c r="KJB16" s="870"/>
      <c r="KJC16" s="870"/>
      <c r="KJD16" s="870"/>
      <c r="KJE16" s="870"/>
      <c r="KJF16" s="870"/>
      <c r="KJG16" s="870"/>
      <c r="KJH16" s="870"/>
      <c r="KJI16" s="870"/>
      <c r="KJJ16" s="870"/>
      <c r="KJK16" s="870"/>
      <c r="KJL16" s="870"/>
      <c r="KJM16" s="870"/>
      <c r="KJN16" s="870"/>
      <c r="KJO16" s="870"/>
      <c r="KJP16" s="870"/>
      <c r="KJQ16" s="870"/>
      <c r="KJR16" s="870"/>
      <c r="KJS16" s="870"/>
      <c r="KJT16" s="870"/>
      <c r="KJU16" s="870"/>
      <c r="KJV16" s="870"/>
      <c r="KJW16" s="870"/>
      <c r="KJX16" s="870"/>
      <c r="KJY16" s="870"/>
      <c r="KJZ16" s="870"/>
      <c r="KKA16" s="870"/>
      <c r="KKB16" s="870"/>
      <c r="KKC16" s="870"/>
      <c r="KKD16" s="870"/>
      <c r="KKE16" s="870"/>
      <c r="KKF16" s="870"/>
      <c r="KKG16" s="870"/>
      <c r="KKH16" s="870"/>
      <c r="KKI16" s="870"/>
      <c r="KKJ16" s="870"/>
      <c r="KKK16" s="870"/>
      <c r="KKL16" s="870"/>
      <c r="KKM16" s="870"/>
      <c r="KKN16" s="870"/>
      <c r="KKO16" s="870"/>
      <c r="KKP16" s="870"/>
      <c r="KKQ16" s="870"/>
      <c r="KKR16" s="870"/>
      <c r="KKS16" s="870"/>
      <c r="KKT16" s="870"/>
      <c r="KKU16" s="870"/>
      <c r="KKV16" s="870"/>
      <c r="KKW16" s="870"/>
      <c r="KKX16" s="870"/>
      <c r="KKY16" s="870"/>
      <c r="KKZ16" s="870"/>
      <c r="KLA16" s="870"/>
      <c r="KLB16" s="870"/>
      <c r="KLC16" s="870"/>
      <c r="KLD16" s="870"/>
      <c r="KLE16" s="870"/>
      <c r="KLF16" s="870"/>
      <c r="KLG16" s="870"/>
      <c r="KLH16" s="870"/>
      <c r="KLI16" s="870"/>
      <c r="KLJ16" s="870"/>
      <c r="KLK16" s="870"/>
      <c r="KLL16" s="870"/>
      <c r="KLM16" s="870"/>
      <c r="KLN16" s="870"/>
      <c r="KLO16" s="870"/>
      <c r="KLP16" s="870"/>
      <c r="KLQ16" s="870"/>
      <c r="KLR16" s="870"/>
      <c r="KLS16" s="870"/>
      <c r="KLT16" s="870"/>
      <c r="KLU16" s="870"/>
      <c r="KLV16" s="870"/>
      <c r="KLW16" s="870"/>
      <c r="KLX16" s="870"/>
      <c r="KLY16" s="870"/>
      <c r="KLZ16" s="870"/>
      <c r="KMA16" s="870"/>
      <c r="KMB16" s="870"/>
      <c r="KMC16" s="870"/>
      <c r="KMD16" s="870"/>
      <c r="KME16" s="870"/>
      <c r="KMF16" s="870"/>
      <c r="KMG16" s="870"/>
      <c r="KMH16" s="870"/>
      <c r="KMI16" s="870"/>
      <c r="KMJ16" s="870"/>
      <c r="KMK16" s="870"/>
      <c r="KML16" s="870"/>
      <c r="KMM16" s="870"/>
      <c r="KMN16" s="870"/>
      <c r="KMO16" s="870"/>
      <c r="KMP16" s="870"/>
      <c r="KMQ16" s="870"/>
      <c r="KMR16" s="870"/>
      <c r="KMS16" s="870"/>
      <c r="KMT16" s="870"/>
      <c r="KMU16" s="870"/>
      <c r="KMV16" s="870"/>
      <c r="KMW16" s="870"/>
      <c r="KMX16" s="870"/>
      <c r="KMY16" s="870"/>
      <c r="KMZ16" s="870"/>
      <c r="KNA16" s="870"/>
      <c r="KNB16" s="870"/>
      <c r="KNC16" s="870"/>
      <c r="KND16" s="870"/>
      <c r="KNE16" s="870"/>
      <c r="KNF16" s="870"/>
      <c r="KNG16" s="870"/>
      <c r="KNH16" s="870"/>
      <c r="KNI16" s="870"/>
      <c r="KNJ16" s="870"/>
      <c r="KNK16" s="870"/>
      <c r="KNL16" s="870"/>
      <c r="KNM16" s="870"/>
      <c r="KNN16" s="870"/>
      <c r="KNO16" s="870"/>
      <c r="KNP16" s="870"/>
      <c r="KNQ16" s="870"/>
      <c r="KNR16" s="870"/>
      <c r="KNS16" s="870"/>
      <c r="KNT16" s="870"/>
      <c r="KNU16" s="870"/>
      <c r="KNV16" s="870"/>
      <c r="KNW16" s="870"/>
      <c r="KNX16" s="870"/>
      <c r="KNY16" s="870"/>
      <c r="KNZ16" s="870"/>
      <c r="KOA16" s="870"/>
      <c r="KOB16" s="870"/>
      <c r="KOC16" s="870"/>
      <c r="KOD16" s="870"/>
      <c r="KOE16" s="870"/>
      <c r="KOF16" s="870"/>
      <c r="KOG16" s="870"/>
      <c r="KOH16" s="870"/>
      <c r="KOI16" s="870"/>
      <c r="KOJ16" s="870"/>
      <c r="KOK16" s="870"/>
      <c r="KOL16" s="870"/>
      <c r="KOM16" s="870"/>
      <c r="KON16" s="870"/>
      <c r="KOO16" s="870"/>
      <c r="KOP16" s="870"/>
      <c r="KOQ16" s="870"/>
      <c r="KOR16" s="870"/>
      <c r="KOS16" s="870"/>
      <c r="KOT16" s="870"/>
      <c r="KOU16" s="870"/>
      <c r="KOV16" s="870"/>
      <c r="KOW16" s="870"/>
      <c r="KOX16" s="870"/>
      <c r="KOY16" s="870"/>
      <c r="KOZ16" s="870"/>
      <c r="KPA16" s="870"/>
      <c r="KPB16" s="870"/>
      <c r="KPC16" s="870"/>
      <c r="KPD16" s="870"/>
      <c r="KPE16" s="870"/>
      <c r="KPF16" s="870"/>
      <c r="KPG16" s="870"/>
      <c r="KPH16" s="870"/>
      <c r="KPI16" s="870"/>
      <c r="KPJ16" s="870"/>
      <c r="KPK16" s="870"/>
      <c r="KPL16" s="870"/>
      <c r="KPM16" s="870"/>
      <c r="KPN16" s="870"/>
      <c r="KPO16" s="870"/>
      <c r="KPP16" s="870"/>
      <c r="KPQ16" s="870"/>
      <c r="KPR16" s="870"/>
      <c r="KPS16" s="870"/>
      <c r="KPT16" s="870"/>
      <c r="KPU16" s="870"/>
      <c r="KPV16" s="870"/>
      <c r="KPW16" s="870"/>
      <c r="KPX16" s="870"/>
      <c r="KPY16" s="870"/>
      <c r="KPZ16" s="870"/>
      <c r="KQA16" s="870"/>
      <c r="KQB16" s="870"/>
      <c r="KQC16" s="870"/>
      <c r="KQD16" s="870"/>
      <c r="KQE16" s="870"/>
      <c r="KQF16" s="870"/>
      <c r="KQG16" s="870"/>
      <c r="KQH16" s="870"/>
      <c r="KQI16" s="870"/>
      <c r="KQJ16" s="870"/>
      <c r="KQK16" s="870"/>
      <c r="KQL16" s="870"/>
      <c r="KQM16" s="870"/>
      <c r="KQN16" s="870"/>
      <c r="KQO16" s="870"/>
      <c r="KQP16" s="870"/>
      <c r="KQQ16" s="870"/>
      <c r="KQR16" s="870"/>
      <c r="KQS16" s="870"/>
      <c r="KQT16" s="870"/>
      <c r="KQU16" s="870"/>
      <c r="KQV16" s="870"/>
      <c r="KQW16" s="870"/>
      <c r="KQX16" s="870"/>
      <c r="KQY16" s="870"/>
      <c r="KQZ16" s="870"/>
      <c r="KRA16" s="870"/>
      <c r="KRB16" s="870"/>
      <c r="KRC16" s="870"/>
      <c r="KRD16" s="870"/>
      <c r="KRE16" s="870"/>
      <c r="KRF16" s="870"/>
      <c r="KRG16" s="870"/>
      <c r="KRH16" s="870"/>
      <c r="KRI16" s="870"/>
      <c r="KRJ16" s="870"/>
      <c r="KRK16" s="870"/>
      <c r="KRL16" s="870"/>
      <c r="KRM16" s="870"/>
      <c r="KRN16" s="870"/>
      <c r="KRO16" s="870"/>
      <c r="KRP16" s="870"/>
      <c r="KRQ16" s="870"/>
      <c r="KRR16" s="870"/>
      <c r="KRS16" s="870"/>
      <c r="KRT16" s="870"/>
      <c r="KRU16" s="870"/>
      <c r="KRV16" s="870"/>
      <c r="KRW16" s="870"/>
      <c r="KRX16" s="870"/>
      <c r="KRY16" s="870"/>
      <c r="KRZ16" s="870"/>
      <c r="KSA16" s="870"/>
      <c r="KSB16" s="870"/>
      <c r="KSC16" s="870"/>
      <c r="KSD16" s="870"/>
      <c r="KSE16" s="870"/>
      <c r="KSF16" s="870"/>
      <c r="KSG16" s="870"/>
      <c r="KSH16" s="870"/>
      <c r="KSI16" s="870"/>
      <c r="KSJ16" s="870"/>
      <c r="KSK16" s="870"/>
      <c r="KSL16" s="870"/>
      <c r="KSM16" s="870"/>
      <c r="KSN16" s="870"/>
      <c r="KSO16" s="870"/>
      <c r="KSP16" s="870"/>
      <c r="KSQ16" s="870"/>
      <c r="KSR16" s="870"/>
      <c r="KSS16" s="870"/>
      <c r="KST16" s="870"/>
      <c r="KSU16" s="870"/>
      <c r="KSV16" s="870"/>
      <c r="KSW16" s="870"/>
      <c r="KSX16" s="870"/>
      <c r="KSY16" s="870"/>
      <c r="KSZ16" s="870"/>
      <c r="KTA16" s="870"/>
      <c r="KTB16" s="870"/>
      <c r="KTC16" s="870"/>
      <c r="KTD16" s="870"/>
      <c r="KTE16" s="870"/>
      <c r="KTF16" s="870"/>
      <c r="KTG16" s="870"/>
      <c r="KTH16" s="870"/>
      <c r="KTI16" s="870"/>
      <c r="KTJ16" s="870"/>
      <c r="KTK16" s="870"/>
      <c r="KTL16" s="870"/>
      <c r="KTM16" s="870"/>
      <c r="KTN16" s="870"/>
      <c r="KTO16" s="870"/>
      <c r="KTP16" s="870"/>
      <c r="KTQ16" s="870"/>
      <c r="KTR16" s="870"/>
      <c r="KTS16" s="870"/>
      <c r="KTT16" s="870"/>
      <c r="KTU16" s="870"/>
      <c r="KTV16" s="870"/>
      <c r="KTW16" s="870"/>
      <c r="KTX16" s="870"/>
      <c r="KTY16" s="870"/>
      <c r="KTZ16" s="870"/>
      <c r="KUA16" s="870"/>
      <c r="KUB16" s="870"/>
      <c r="KUC16" s="870"/>
      <c r="KUD16" s="870"/>
      <c r="KUE16" s="870"/>
      <c r="KUF16" s="870"/>
      <c r="KUG16" s="870"/>
      <c r="KUH16" s="870"/>
      <c r="KUI16" s="870"/>
      <c r="KUJ16" s="870"/>
      <c r="KUK16" s="870"/>
      <c r="KUL16" s="870"/>
      <c r="KUM16" s="870"/>
      <c r="KUN16" s="870"/>
      <c r="KUO16" s="870"/>
      <c r="KUP16" s="870"/>
      <c r="KUQ16" s="870"/>
      <c r="KUR16" s="870"/>
      <c r="KUS16" s="870"/>
      <c r="KUT16" s="870"/>
      <c r="KUU16" s="870"/>
      <c r="KUV16" s="870"/>
      <c r="KUW16" s="870"/>
      <c r="KUX16" s="870"/>
      <c r="KUY16" s="870"/>
      <c r="KUZ16" s="870"/>
      <c r="KVA16" s="870"/>
      <c r="KVB16" s="870"/>
      <c r="KVC16" s="870"/>
      <c r="KVD16" s="870"/>
      <c r="KVE16" s="870"/>
      <c r="KVF16" s="870"/>
      <c r="KVG16" s="870"/>
      <c r="KVH16" s="870"/>
      <c r="KVI16" s="870"/>
      <c r="KVJ16" s="870"/>
      <c r="KVK16" s="870"/>
      <c r="KVL16" s="870"/>
      <c r="KVM16" s="870"/>
      <c r="KVN16" s="870"/>
      <c r="KVO16" s="870"/>
      <c r="KVP16" s="870"/>
      <c r="KVQ16" s="870"/>
      <c r="KVR16" s="870"/>
      <c r="KVS16" s="870"/>
      <c r="KVT16" s="870"/>
      <c r="KVU16" s="870"/>
      <c r="KVV16" s="870"/>
      <c r="KVW16" s="870"/>
      <c r="KVX16" s="870"/>
      <c r="KVY16" s="870"/>
      <c r="KVZ16" s="870"/>
      <c r="KWA16" s="870"/>
      <c r="KWB16" s="870"/>
      <c r="KWC16" s="870"/>
      <c r="KWD16" s="870"/>
      <c r="KWE16" s="870"/>
      <c r="KWF16" s="870"/>
      <c r="KWG16" s="870"/>
      <c r="KWH16" s="870"/>
      <c r="KWI16" s="870"/>
      <c r="KWJ16" s="870"/>
      <c r="KWK16" s="870"/>
      <c r="KWL16" s="870"/>
      <c r="KWM16" s="870"/>
      <c r="KWN16" s="870"/>
      <c r="KWO16" s="870"/>
      <c r="KWP16" s="870"/>
      <c r="KWQ16" s="870"/>
      <c r="KWR16" s="870"/>
      <c r="KWS16" s="870"/>
      <c r="KWT16" s="870"/>
      <c r="KWU16" s="870"/>
      <c r="KWV16" s="870"/>
      <c r="KWW16" s="870"/>
      <c r="KWX16" s="870"/>
      <c r="KWY16" s="870"/>
      <c r="KWZ16" s="870"/>
      <c r="KXA16" s="870"/>
      <c r="KXB16" s="870"/>
      <c r="KXC16" s="870"/>
      <c r="KXD16" s="870"/>
      <c r="KXE16" s="870"/>
      <c r="KXF16" s="870"/>
      <c r="KXG16" s="870"/>
      <c r="KXH16" s="870"/>
      <c r="KXI16" s="870"/>
      <c r="KXJ16" s="870"/>
      <c r="KXK16" s="870"/>
      <c r="KXL16" s="870"/>
      <c r="KXM16" s="870"/>
      <c r="KXN16" s="870"/>
      <c r="KXO16" s="870"/>
      <c r="KXP16" s="870"/>
      <c r="KXQ16" s="870"/>
      <c r="KXR16" s="870"/>
      <c r="KXS16" s="870"/>
      <c r="KXT16" s="870"/>
      <c r="KXU16" s="870"/>
      <c r="KXV16" s="870"/>
      <c r="KXW16" s="870"/>
      <c r="KXX16" s="870"/>
      <c r="KXY16" s="870"/>
      <c r="KXZ16" s="870"/>
      <c r="KYA16" s="870"/>
      <c r="KYB16" s="870"/>
      <c r="KYC16" s="870"/>
      <c r="KYD16" s="870"/>
      <c r="KYE16" s="870"/>
      <c r="KYF16" s="870"/>
      <c r="KYG16" s="870"/>
      <c r="KYH16" s="870"/>
      <c r="KYI16" s="870"/>
      <c r="KYJ16" s="870"/>
      <c r="KYK16" s="870"/>
      <c r="KYL16" s="870"/>
      <c r="KYM16" s="870"/>
      <c r="KYN16" s="870"/>
      <c r="KYO16" s="870"/>
      <c r="KYP16" s="870"/>
      <c r="KYQ16" s="870"/>
      <c r="KYR16" s="870"/>
      <c r="KYS16" s="870"/>
      <c r="KYT16" s="870"/>
      <c r="KYU16" s="870"/>
      <c r="KYV16" s="870"/>
      <c r="KYW16" s="870"/>
      <c r="KYX16" s="870"/>
      <c r="KYY16" s="870"/>
      <c r="KYZ16" s="870"/>
      <c r="KZA16" s="870"/>
      <c r="KZB16" s="870"/>
      <c r="KZC16" s="870"/>
      <c r="KZD16" s="870"/>
      <c r="KZE16" s="870"/>
      <c r="KZF16" s="870"/>
      <c r="KZG16" s="870"/>
      <c r="KZH16" s="870"/>
      <c r="KZI16" s="870"/>
      <c r="KZJ16" s="870"/>
      <c r="KZK16" s="870"/>
      <c r="KZL16" s="870"/>
      <c r="KZM16" s="870"/>
      <c r="KZN16" s="870"/>
      <c r="KZO16" s="870"/>
      <c r="KZP16" s="870"/>
      <c r="KZQ16" s="870"/>
      <c r="KZR16" s="870"/>
      <c r="KZS16" s="870"/>
      <c r="KZT16" s="870"/>
      <c r="KZU16" s="870"/>
      <c r="KZV16" s="870"/>
      <c r="KZW16" s="870"/>
      <c r="KZX16" s="870"/>
      <c r="KZY16" s="870"/>
      <c r="KZZ16" s="870"/>
      <c r="LAA16" s="870"/>
      <c r="LAB16" s="870"/>
      <c r="LAC16" s="870"/>
      <c r="LAD16" s="870"/>
      <c r="LAE16" s="870"/>
      <c r="LAF16" s="870"/>
      <c r="LAG16" s="870"/>
      <c r="LAH16" s="870"/>
      <c r="LAI16" s="870"/>
      <c r="LAJ16" s="870"/>
      <c r="LAK16" s="870"/>
      <c r="LAL16" s="870"/>
      <c r="LAM16" s="870"/>
      <c r="LAN16" s="870"/>
      <c r="LAO16" s="870"/>
      <c r="LAP16" s="870"/>
      <c r="LAQ16" s="870"/>
      <c r="LAR16" s="870"/>
      <c r="LAS16" s="870"/>
      <c r="LAT16" s="870"/>
      <c r="LAU16" s="870"/>
      <c r="LAV16" s="870"/>
      <c r="LAW16" s="870"/>
      <c r="LAX16" s="870"/>
      <c r="LAY16" s="870"/>
      <c r="LAZ16" s="870"/>
      <c r="LBA16" s="870"/>
      <c r="LBB16" s="870"/>
      <c r="LBC16" s="870"/>
      <c r="LBD16" s="870"/>
      <c r="LBE16" s="870"/>
      <c r="LBF16" s="870"/>
      <c r="LBG16" s="870"/>
      <c r="LBH16" s="870"/>
      <c r="LBI16" s="870"/>
      <c r="LBJ16" s="870"/>
      <c r="LBK16" s="870"/>
      <c r="LBL16" s="870"/>
      <c r="LBM16" s="870"/>
      <c r="LBN16" s="870"/>
      <c r="LBO16" s="870"/>
      <c r="LBP16" s="870"/>
      <c r="LBQ16" s="870"/>
      <c r="LBR16" s="870"/>
      <c r="LBS16" s="870"/>
      <c r="LBT16" s="870"/>
      <c r="LBU16" s="870"/>
      <c r="LBV16" s="870"/>
      <c r="LBW16" s="870"/>
      <c r="LBX16" s="870"/>
      <c r="LBY16" s="870"/>
      <c r="LBZ16" s="870"/>
      <c r="LCA16" s="870"/>
      <c r="LCB16" s="870"/>
      <c r="LCC16" s="870"/>
      <c r="LCD16" s="870"/>
      <c r="LCE16" s="870"/>
      <c r="LCF16" s="870"/>
      <c r="LCG16" s="870"/>
      <c r="LCH16" s="870"/>
      <c r="LCI16" s="870"/>
      <c r="LCJ16" s="870"/>
      <c r="LCK16" s="870"/>
      <c r="LCL16" s="870"/>
      <c r="LCM16" s="870"/>
      <c r="LCN16" s="870"/>
      <c r="LCO16" s="870"/>
      <c r="LCP16" s="870"/>
      <c r="LCQ16" s="870"/>
      <c r="LCR16" s="870"/>
      <c r="LCS16" s="870"/>
      <c r="LCT16" s="870"/>
      <c r="LCU16" s="870"/>
      <c r="LCV16" s="870"/>
      <c r="LCW16" s="870"/>
      <c r="LCX16" s="870"/>
      <c r="LCY16" s="870"/>
      <c r="LCZ16" s="870"/>
      <c r="LDA16" s="870"/>
      <c r="LDB16" s="870"/>
      <c r="LDC16" s="870"/>
      <c r="LDD16" s="870"/>
      <c r="LDE16" s="870"/>
      <c r="LDF16" s="870"/>
      <c r="LDG16" s="870"/>
      <c r="LDH16" s="870"/>
      <c r="LDI16" s="870"/>
      <c r="LDJ16" s="870"/>
      <c r="LDK16" s="870"/>
      <c r="LDL16" s="870"/>
      <c r="LDM16" s="870"/>
      <c r="LDN16" s="870"/>
      <c r="LDO16" s="870"/>
      <c r="LDP16" s="870"/>
      <c r="LDQ16" s="870"/>
      <c r="LDR16" s="870"/>
      <c r="LDS16" s="870"/>
      <c r="LDT16" s="870"/>
      <c r="LDU16" s="870"/>
      <c r="LDV16" s="870"/>
      <c r="LDW16" s="870"/>
      <c r="LDX16" s="870"/>
      <c r="LDY16" s="870"/>
      <c r="LDZ16" s="870"/>
      <c r="LEA16" s="870"/>
      <c r="LEB16" s="870"/>
      <c r="LEC16" s="870"/>
      <c r="LED16" s="870"/>
      <c r="LEE16" s="870"/>
      <c r="LEF16" s="870"/>
      <c r="LEG16" s="870"/>
      <c r="LEH16" s="870"/>
      <c r="LEI16" s="870"/>
      <c r="LEJ16" s="870"/>
      <c r="LEK16" s="870"/>
      <c r="LEL16" s="870"/>
      <c r="LEM16" s="870"/>
      <c r="LEN16" s="870"/>
      <c r="LEO16" s="870"/>
      <c r="LEP16" s="870"/>
      <c r="LEQ16" s="870"/>
      <c r="LER16" s="870"/>
      <c r="LES16" s="870"/>
      <c r="LET16" s="870"/>
      <c r="LEU16" s="870"/>
      <c r="LEV16" s="870"/>
      <c r="LEW16" s="870"/>
      <c r="LEX16" s="870"/>
      <c r="LEY16" s="870"/>
      <c r="LEZ16" s="870"/>
      <c r="LFA16" s="870"/>
      <c r="LFB16" s="870"/>
      <c r="LFC16" s="870"/>
      <c r="LFD16" s="870"/>
      <c r="LFE16" s="870"/>
      <c r="LFF16" s="870"/>
      <c r="LFG16" s="870"/>
      <c r="LFH16" s="870"/>
      <c r="LFI16" s="870"/>
      <c r="LFJ16" s="870"/>
      <c r="LFK16" s="870"/>
      <c r="LFL16" s="870"/>
      <c r="LFM16" s="870"/>
      <c r="LFN16" s="870"/>
      <c r="LFO16" s="870"/>
      <c r="LFP16" s="870"/>
      <c r="LFQ16" s="870"/>
      <c r="LFR16" s="870"/>
      <c r="LFS16" s="870"/>
      <c r="LFT16" s="870"/>
      <c r="LFU16" s="870"/>
      <c r="LFV16" s="870"/>
      <c r="LFW16" s="870"/>
      <c r="LFX16" s="870"/>
      <c r="LFY16" s="870"/>
      <c r="LFZ16" s="870"/>
      <c r="LGA16" s="870"/>
      <c r="LGB16" s="870"/>
      <c r="LGC16" s="870"/>
      <c r="LGD16" s="870"/>
      <c r="LGE16" s="870"/>
      <c r="LGF16" s="870"/>
      <c r="LGG16" s="870"/>
      <c r="LGH16" s="870"/>
      <c r="LGI16" s="870"/>
      <c r="LGJ16" s="870"/>
      <c r="LGK16" s="870"/>
      <c r="LGL16" s="870"/>
      <c r="LGM16" s="870"/>
      <c r="LGN16" s="870"/>
      <c r="LGO16" s="870"/>
      <c r="LGP16" s="870"/>
      <c r="LGQ16" s="870"/>
      <c r="LGR16" s="870"/>
      <c r="LGS16" s="870"/>
      <c r="LGT16" s="870"/>
      <c r="LGU16" s="870"/>
      <c r="LGV16" s="870"/>
      <c r="LGW16" s="870"/>
      <c r="LGX16" s="870"/>
      <c r="LGY16" s="870"/>
      <c r="LGZ16" s="870"/>
      <c r="LHA16" s="870"/>
      <c r="LHB16" s="870"/>
      <c r="LHC16" s="870"/>
      <c r="LHD16" s="870"/>
      <c r="LHE16" s="870"/>
      <c r="LHF16" s="870"/>
      <c r="LHG16" s="870"/>
      <c r="LHH16" s="870"/>
      <c r="LHI16" s="870"/>
      <c r="LHJ16" s="870"/>
      <c r="LHK16" s="870"/>
      <c r="LHL16" s="870"/>
      <c r="LHM16" s="870"/>
      <c r="LHN16" s="870"/>
      <c r="LHO16" s="870"/>
      <c r="LHP16" s="870"/>
      <c r="LHQ16" s="870"/>
      <c r="LHR16" s="870"/>
      <c r="LHS16" s="870"/>
      <c r="LHT16" s="870"/>
      <c r="LHU16" s="870"/>
      <c r="LHV16" s="870"/>
      <c r="LHW16" s="870"/>
      <c r="LHX16" s="870"/>
      <c r="LHY16" s="870"/>
      <c r="LHZ16" s="870"/>
      <c r="LIA16" s="870"/>
      <c r="LIB16" s="870"/>
      <c r="LIC16" s="870"/>
      <c r="LID16" s="870"/>
      <c r="LIE16" s="870"/>
      <c r="LIF16" s="870"/>
      <c r="LIG16" s="870"/>
      <c r="LIH16" s="870"/>
      <c r="LII16" s="870"/>
      <c r="LIJ16" s="870"/>
      <c r="LIK16" s="870"/>
      <c r="LIL16" s="870"/>
      <c r="LIM16" s="870"/>
      <c r="LIN16" s="870"/>
      <c r="LIO16" s="870"/>
      <c r="LIP16" s="870"/>
      <c r="LIQ16" s="870"/>
      <c r="LIR16" s="870"/>
      <c r="LIS16" s="870"/>
      <c r="LIT16" s="870"/>
      <c r="LIU16" s="870"/>
      <c r="LIV16" s="870"/>
      <c r="LIW16" s="870"/>
      <c r="LIX16" s="870"/>
      <c r="LIY16" s="870"/>
      <c r="LIZ16" s="870"/>
      <c r="LJA16" s="870"/>
      <c r="LJB16" s="870"/>
      <c r="LJC16" s="870"/>
      <c r="LJD16" s="870"/>
      <c r="LJE16" s="870"/>
      <c r="LJF16" s="870"/>
      <c r="LJG16" s="870"/>
      <c r="LJH16" s="870"/>
      <c r="LJI16" s="870"/>
      <c r="LJJ16" s="870"/>
      <c r="LJK16" s="870"/>
      <c r="LJL16" s="870"/>
      <c r="LJM16" s="870"/>
      <c r="LJN16" s="870"/>
      <c r="LJO16" s="870"/>
      <c r="LJP16" s="870"/>
      <c r="LJQ16" s="870"/>
      <c r="LJR16" s="870"/>
      <c r="LJS16" s="870"/>
      <c r="LJT16" s="870"/>
      <c r="LJU16" s="870"/>
      <c r="LJV16" s="870"/>
      <c r="LJW16" s="870"/>
      <c r="LJX16" s="870"/>
      <c r="LJY16" s="870"/>
      <c r="LJZ16" s="870"/>
      <c r="LKA16" s="870"/>
      <c r="LKB16" s="870"/>
      <c r="LKC16" s="870"/>
      <c r="LKD16" s="870"/>
      <c r="LKE16" s="870"/>
      <c r="LKF16" s="870"/>
      <c r="LKG16" s="870"/>
      <c r="LKH16" s="870"/>
      <c r="LKI16" s="870"/>
      <c r="LKJ16" s="870"/>
      <c r="LKK16" s="870"/>
      <c r="LKL16" s="870"/>
      <c r="LKM16" s="870"/>
      <c r="LKN16" s="870"/>
      <c r="LKO16" s="870"/>
      <c r="LKP16" s="870"/>
      <c r="LKQ16" s="870"/>
      <c r="LKR16" s="870"/>
      <c r="LKS16" s="870"/>
      <c r="LKT16" s="870"/>
      <c r="LKU16" s="870"/>
      <c r="LKV16" s="870"/>
      <c r="LKW16" s="870"/>
      <c r="LKX16" s="870"/>
      <c r="LKY16" s="870"/>
      <c r="LKZ16" s="870"/>
      <c r="LLA16" s="870"/>
      <c r="LLB16" s="870"/>
      <c r="LLC16" s="870"/>
      <c r="LLD16" s="870"/>
      <c r="LLE16" s="870"/>
      <c r="LLF16" s="870"/>
      <c r="LLG16" s="870"/>
      <c r="LLH16" s="870"/>
      <c r="LLI16" s="870"/>
      <c r="LLJ16" s="870"/>
      <c r="LLK16" s="870"/>
      <c r="LLL16" s="870"/>
      <c r="LLM16" s="870"/>
      <c r="LLN16" s="870"/>
      <c r="LLO16" s="870"/>
      <c r="LLP16" s="870"/>
      <c r="LLQ16" s="870"/>
      <c r="LLR16" s="870"/>
      <c r="LLS16" s="870"/>
      <c r="LLT16" s="870"/>
      <c r="LLU16" s="870"/>
      <c r="LLV16" s="870"/>
      <c r="LLW16" s="870"/>
      <c r="LLX16" s="870"/>
      <c r="LLY16" s="870"/>
      <c r="LLZ16" s="870"/>
      <c r="LMA16" s="870"/>
      <c r="LMB16" s="870"/>
      <c r="LMC16" s="870"/>
      <c r="LMD16" s="870"/>
      <c r="LME16" s="870"/>
      <c r="LMF16" s="870"/>
      <c r="LMG16" s="870"/>
      <c r="LMH16" s="870"/>
      <c r="LMI16" s="870"/>
      <c r="LMJ16" s="870"/>
      <c r="LMK16" s="870"/>
      <c r="LML16" s="870"/>
      <c r="LMM16" s="870"/>
      <c r="LMN16" s="870"/>
      <c r="LMO16" s="870"/>
      <c r="LMP16" s="870"/>
      <c r="LMQ16" s="870"/>
      <c r="LMR16" s="870"/>
      <c r="LMS16" s="870"/>
      <c r="LMT16" s="870"/>
      <c r="LMU16" s="870"/>
      <c r="LMV16" s="870"/>
      <c r="LMW16" s="870"/>
      <c r="LMX16" s="870"/>
      <c r="LMY16" s="870"/>
      <c r="LMZ16" s="870"/>
      <c r="LNA16" s="870"/>
      <c r="LNB16" s="870"/>
      <c r="LNC16" s="870"/>
      <c r="LND16" s="870"/>
      <c r="LNE16" s="870"/>
      <c r="LNF16" s="870"/>
      <c r="LNG16" s="870"/>
      <c r="LNH16" s="870"/>
      <c r="LNI16" s="870"/>
      <c r="LNJ16" s="870"/>
      <c r="LNK16" s="870"/>
      <c r="LNL16" s="870"/>
      <c r="LNM16" s="870"/>
      <c r="LNN16" s="870"/>
      <c r="LNO16" s="870"/>
      <c r="LNP16" s="870"/>
      <c r="LNQ16" s="870"/>
      <c r="LNR16" s="870"/>
      <c r="LNS16" s="870"/>
      <c r="LNT16" s="870"/>
      <c r="LNU16" s="870"/>
      <c r="LNV16" s="870"/>
      <c r="LNW16" s="870"/>
      <c r="LNX16" s="870"/>
      <c r="LNY16" s="870"/>
      <c r="LNZ16" s="870"/>
      <c r="LOA16" s="870"/>
      <c r="LOB16" s="870"/>
      <c r="LOC16" s="870"/>
      <c r="LOD16" s="870"/>
      <c r="LOE16" s="870"/>
      <c r="LOF16" s="870"/>
      <c r="LOG16" s="870"/>
      <c r="LOH16" s="870"/>
      <c r="LOI16" s="870"/>
      <c r="LOJ16" s="870"/>
      <c r="LOK16" s="870"/>
      <c r="LOL16" s="870"/>
      <c r="LOM16" s="870"/>
      <c r="LON16" s="870"/>
      <c r="LOO16" s="870"/>
      <c r="LOP16" s="870"/>
      <c r="LOQ16" s="870"/>
      <c r="LOR16" s="870"/>
      <c r="LOS16" s="870"/>
      <c r="LOT16" s="870"/>
      <c r="LOU16" s="870"/>
      <c r="LOV16" s="870"/>
      <c r="LOW16" s="870"/>
      <c r="LOX16" s="870"/>
      <c r="LOY16" s="870"/>
      <c r="LOZ16" s="870"/>
      <c r="LPA16" s="870"/>
      <c r="LPB16" s="870"/>
      <c r="LPC16" s="870"/>
      <c r="LPD16" s="870"/>
      <c r="LPE16" s="870"/>
      <c r="LPF16" s="870"/>
      <c r="LPG16" s="870"/>
      <c r="LPH16" s="870"/>
      <c r="LPI16" s="870"/>
      <c r="LPJ16" s="870"/>
      <c r="LPK16" s="870"/>
      <c r="LPL16" s="870"/>
      <c r="LPM16" s="870"/>
      <c r="LPN16" s="870"/>
      <c r="LPO16" s="870"/>
      <c r="LPP16" s="870"/>
      <c r="LPQ16" s="870"/>
      <c r="LPR16" s="870"/>
      <c r="LPS16" s="870"/>
      <c r="LPT16" s="870"/>
      <c r="LPU16" s="870"/>
      <c r="LPV16" s="870"/>
      <c r="LPW16" s="870"/>
      <c r="LPX16" s="870"/>
      <c r="LPY16" s="870"/>
      <c r="LPZ16" s="870"/>
      <c r="LQA16" s="870"/>
      <c r="LQB16" s="870"/>
      <c r="LQC16" s="870"/>
      <c r="LQD16" s="870"/>
      <c r="LQE16" s="870"/>
      <c r="LQF16" s="870"/>
      <c r="LQG16" s="870"/>
      <c r="LQH16" s="870"/>
      <c r="LQI16" s="870"/>
      <c r="LQJ16" s="870"/>
      <c r="LQK16" s="870"/>
      <c r="LQL16" s="870"/>
      <c r="LQM16" s="870"/>
      <c r="LQN16" s="870"/>
      <c r="LQO16" s="870"/>
      <c r="LQP16" s="870"/>
      <c r="LQQ16" s="870"/>
      <c r="LQR16" s="870"/>
      <c r="LQS16" s="870"/>
      <c r="LQT16" s="870"/>
      <c r="LQU16" s="870"/>
      <c r="LQV16" s="870"/>
      <c r="LQW16" s="870"/>
      <c r="LQX16" s="870"/>
      <c r="LQY16" s="870"/>
      <c r="LQZ16" s="870"/>
      <c r="LRA16" s="870"/>
      <c r="LRB16" s="870"/>
      <c r="LRC16" s="870"/>
      <c r="LRD16" s="870"/>
      <c r="LRE16" s="870"/>
      <c r="LRF16" s="870"/>
      <c r="LRG16" s="870"/>
      <c r="LRH16" s="870"/>
      <c r="LRI16" s="870"/>
      <c r="LRJ16" s="870"/>
      <c r="LRK16" s="870"/>
      <c r="LRL16" s="870"/>
      <c r="LRM16" s="870"/>
      <c r="LRN16" s="870"/>
      <c r="LRO16" s="870"/>
      <c r="LRP16" s="870"/>
      <c r="LRQ16" s="870"/>
      <c r="LRR16" s="870"/>
      <c r="LRS16" s="870"/>
      <c r="LRT16" s="870"/>
      <c r="LRU16" s="870"/>
      <c r="LRV16" s="870"/>
      <c r="LRW16" s="870"/>
      <c r="LRX16" s="870"/>
      <c r="LRY16" s="870"/>
      <c r="LRZ16" s="870"/>
      <c r="LSA16" s="870"/>
      <c r="LSB16" s="870"/>
      <c r="LSC16" s="870"/>
      <c r="LSD16" s="870"/>
      <c r="LSE16" s="870"/>
      <c r="LSF16" s="870"/>
      <c r="LSG16" s="870"/>
      <c r="LSH16" s="870"/>
      <c r="LSI16" s="870"/>
      <c r="LSJ16" s="870"/>
      <c r="LSK16" s="870"/>
      <c r="LSL16" s="870"/>
      <c r="LSM16" s="870"/>
      <c r="LSN16" s="870"/>
      <c r="LSO16" s="870"/>
      <c r="LSP16" s="870"/>
      <c r="LSQ16" s="870"/>
      <c r="LSR16" s="870"/>
      <c r="LSS16" s="870"/>
      <c r="LST16" s="870"/>
      <c r="LSU16" s="870"/>
      <c r="LSV16" s="870"/>
      <c r="LSW16" s="870"/>
      <c r="LSX16" s="870"/>
      <c r="LSY16" s="870"/>
      <c r="LSZ16" s="870"/>
      <c r="LTA16" s="870"/>
      <c r="LTB16" s="870"/>
      <c r="LTC16" s="870"/>
      <c r="LTD16" s="870"/>
      <c r="LTE16" s="870"/>
      <c r="LTF16" s="870"/>
      <c r="LTG16" s="870"/>
      <c r="LTH16" s="870"/>
      <c r="LTI16" s="870"/>
      <c r="LTJ16" s="870"/>
      <c r="LTK16" s="870"/>
      <c r="LTL16" s="870"/>
      <c r="LTM16" s="870"/>
      <c r="LTN16" s="870"/>
      <c r="LTO16" s="870"/>
      <c r="LTP16" s="870"/>
      <c r="LTQ16" s="870"/>
      <c r="LTR16" s="870"/>
      <c r="LTS16" s="870"/>
      <c r="LTT16" s="870"/>
      <c r="LTU16" s="870"/>
      <c r="LTV16" s="870"/>
      <c r="LTW16" s="870"/>
      <c r="LTX16" s="870"/>
      <c r="LTY16" s="870"/>
      <c r="LTZ16" s="870"/>
      <c r="LUA16" s="870"/>
      <c r="LUB16" s="870"/>
      <c r="LUC16" s="870"/>
      <c r="LUD16" s="870"/>
      <c r="LUE16" s="870"/>
      <c r="LUF16" s="870"/>
      <c r="LUG16" s="870"/>
      <c r="LUH16" s="870"/>
      <c r="LUI16" s="870"/>
      <c r="LUJ16" s="870"/>
      <c r="LUK16" s="870"/>
      <c r="LUL16" s="870"/>
      <c r="LUM16" s="870"/>
      <c r="LUN16" s="870"/>
      <c r="LUO16" s="870"/>
      <c r="LUP16" s="870"/>
      <c r="LUQ16" s="870"/>
      <c r="LUR16" s="870"/>
      <c r="LUS16" s="870"/>
      <c r="LUT16" s="870"/>
      <c r="LUU16" s="870"/>
      <c r="LUV16" s="870"/>
      <c r="LUW16" s="870"/>
      <c r="LUX16" s="870"/>
      <c r="LUY16" s="870"/>
      <c r="LUZ16" s="870"/>
      <c r="LVA16" s="870"/>
      <c r="LVB16" s="870"/>
      <c r="LVC16" s="870"/>
      <c r="LVD16" s="870"/>
      <c r="LVE16" s="870"/>
      <c r="LVF16" s="870"/>
      <c r="LVG16" s="870"/>
      <c r="LVH16" s="870"/>
      <c r="LVI16" s="870"/>
      <c r="LVJ16" s="870"/>
      <c r="LVK16" s="870"/>
      <c r="LVL16" s="870"/>
      <c r="LVM16" s="870"/>
      <c r="LVN16" s="870"/>
      <c r="LVO16" s="870"/>
      <c r="LVP16" s="870"/>
      <c r="LVQ16" s="870"/>
      <c r="LVR16" s="870"/>
      <c r="LVS16" s="870"/>
      <c r="LVT16" s="870"/>
      <c r="LVU16" s="870"/>
      <c r="LVV16" s="870"/>
      <c r="LVW16" s="870"/>
      <c r="LVX16" s="870"/>
      <c r="LVY16" s="870"/>
      <c r="LVZ16" s="870"/>
      <c r="LWA16" s="870"/>
      <c r="LWB16" s="870"/>
      <c r="LWC16" s="870"/>
      <c r="LWD16" s="870"/>
      <c r="LWE16" s="870"/>
      <c r="LWF16" s="870"/>
      <c r="LWG16" s="870"/>
      <c r="LWH16" s="870"/>
      <c r="LWI16" s="870"/>
      <c r="LWJ16" s="870"/>
      <c r="LWK16" s="870"/>
      <c r="LWL16" s="870"/>
      <c r="LWM16" s="870"/>
      <c r="LWN16" s="870"/>
      <c r="LWO16" s="870"/>
      <c r="LWP16" s="870"/>
      <c r="LWQ16" s="870"/>
      <c r="LWR16" s="870"/>
      <c r="LWS16" s="870"/>
      <c r="LWT16" s="870"/>
      <c r="LWU16" s="870"/>
      <c r="LWV16" s="870"/>
      <c r="LWW16" s="870"/>
      <c r="LWX16" s="870"/>
      <c r="LWY16" s="870"/>
      <c r="LWZ16" s="870"/>
      <c r="LXA16" s="870"/>
      <c r="LXB16" s="870"/>
      <c r="LXC16" s="870"/>
      <c r="LXD16" s="870"/>
      <c r="LXE16" s="870"/>
      <c r="LXF16" s="870"/>
      <c r="LXG16" s="870"/>
      <c r="LXH16" s="870"/>
      <c r="LXI16" s="870"/>
      <c r="LXJ16" s="870"/>
      <c r="LXK16" s="870"/>
      <c r="LXL16" s="870"/>
      <c r="LXM16" s="870"/>
      <c r="LXN16" s="870"/>
      <c r="LXO16" s="870"/>
      <c r="LXP16" s="870"/>
      <c r="LXQ16" s="870"/>
      <c r="LXR16" s="870"/>
      <c r="LXS16" s="870"/>
      <c r="LXT16" s="870"/>
      <c r="LXU16" s="870"/>
      <c r="LXV16" s="870"/>
      <c r="LXW16" s="870"/>
      <c r="LXX16" s="870"/>
      <c r="LXY16" s="870"/>
      <c r="LXZ16" s="870"/>
      <c r="LYA16" s="870"/>
      <c r="LYB16" s="870"/>
      <c r="LYC16" s="870"/>
      <c r="LYD16" s="870"/>
      <c r="LYE16" s="870"/>
      <c r="LYF16" s="870"/>
      <c r="LYG16" s="870"/>
      <c r="LYH16" s="870"/>
      <c r="LYI16" s="870"/>
      <c r="LYJ16" s="870"/>
      <c r="LYK16" s="870"/>
      <c r="LYL16" s="870"/>
      <c r="LYM16" s="870"/>
      <c r="LYN16" s="870"/>
      <c r="LYO16" s="870"/>
      <c r="LYP16" s="870"/>
      <c r="LYQ16" s="870"/>
      <c r="LYR16" s="870"/>
      <c r="LYS16" s="870"/>
      <c r="LYT16" s="870"/>
      <c r="LYU16" s="870"/>
      <c r="LYV16" s="870"/>
      <c r="LYW16" s="870"/>
      <c r="LYX16" s="870"/>
      <c r="LYY16" s="870"/>
      <c r="LYZ16" s="870"/>
      <c r="LZA16" s="870"/>
      <c r="LZB16" s="870"/>
      <c r="LZC16" s="870"/>
      <c r="LZD16" s="870"/>
      <c r="LZE16" s="870"/>
      <c r="LZF16" s="870"/>
      <c r="LZG16" s="870"/>
      <c r="LZH16" s="870"/>
      <c r="LZI16" s="870"/>
      <c r="LZJ16" s="870"/>
      <c r="LZK16" s="870"/>
      <c r="LZL16" s="870"/>
      <c r="LZM16" s="870"/>
      <c r="LZN16" s="870"/>
      <c r="LZO16" s="870"/>
      <c r="LZP16" s="870"/>
      <c r="LZQ16" s="870"/>
      <c r="LZR16" s="870"/>
      <c r="LZS16" s="870"/>
      <c r="LZT16" s="870"/>
      <c r="LZU16" s="870"/>
      <c r="LZV16" s="870"/>
      <c r="LZW16" s="870"/>
      <c r="LZX16" s="870"/>
      <c r="LZY16" s="870"/>
      <c r="LZZ16" s="870"/>
      <c r="MAA16" s="870"/>
      <c r="MAB16" s="870"/>
      <c r="MAC16" s="870"/>
      <c r="MAD16" s="870"/>
      <c r="MAE16" s="870"/>
      <c r="MAF16" s="870"/>
      <c r="MAG16" s="870"/>
      <c r="MAH16" s="870"/>
      <c r="MAI16" s="870"/>
      <c r="MAJ16" s="870"/>
      <c r="MAK16" s="870"/>
      <c r="MAL16" s="870"/>
      <c r="MAM16" s="870"/>
      <c r="MAN16" s="870"/>
      <c r="MAO16" s="870"/>
      <c r="MAP16" s="870"/>
      <c r="MAQ16" s="870"/>
      <c r="MAR16" s="870"/>
      <c r="MAS16" s="870"/>
      <c r="MAT16" s="870"/>
      <c r="MAU16" s="870"/>
      <c r="MAV16" s="870"/>
      <c r="MAW16" s="870"/>
      <c r="MAX16" s="870"/>
      <c r="MAY16" s="870"/>
      <c r="MAZ16" s="870"/>
      <c r="MBA16" s="870"/>
      <c r="MBB16" s="870"/>
      <c r="MBC16" s="870"/>
      <c r="MBD16" s="870"/>
      <c r="MBE16" s="870"/>
      <c r="MBF16" s="870"/>
      <c r="MBG16" s="870"/>
      <c r="MBH16" s="870"/>
      <c r="MBI16" s="870"/>
      <c r="MBJ16" s="870"/>
      <c r="MBK16" s="870"/>
      <c r="MBL16" s="870"/>
      <c r="MBM16" s="870"/>
      <c r="MBN16" s="870"/>
      <c r="MBO16" s="870"/>
      <c r="MBP16" s="870"/>
      <c r="MBQ16" s="870"/>
      <c r="MBR16" s="870"/>
      <c r="MBS16" s="870"/>
      <c r="MBT16" s="870"/>
      <c r="MBU16" s="870"/>
      <c r="MBV16" s="870"/>
      <c r="MBW16" s="870"/>
      <c r="MBX16" s="870"/>
      <c r="MBY16" s="870"/>
      <c r="MBZ16" s="870"/>
      <c r="MCA16" s="870"/>
      <c r="MCB16" s="870"/>
      <c r="MCC16" s="870"/>
      <c r="MCD16" s="870"/>
      <c r="MCE16" s="870"/>
      <c r="MCF16" s="870"/>
      <c r="MCG16" s="870"/>
      <c r="MCH16" s="870"/>
      <c r="MCI16" s="870"/>
      <c r="MCJ16" s="870"/>
      <c r="MCK16" s="870"/>
      <c r="MCL16" s="870"/>
      <c r="MCM16" s="870"/>
      <c r="MCN16" s="870"/>
      <c r="MCO16" s="870"/>
      <c r="MCP16" s="870"/>
      <c r="MCQ16" s="870"/>
      <c r="MCR16" s="870"/>
      <c r="MCS16" s="870"/>
      <c r="MCT16" s="870"/>
      <c r="MCU16" s="870"/>
      <c r="MCV16" s="870"/>
      <c r="MCW16" s="870"/>
      <c r="MCX16" s="870"/>
      <c r="MCY16" s="870"/>
      <c r="MCZ16" s="870"/>
      <c r="MDA16" s="870"/>
      <c r="MDB16" s="870"/>
      <c r="MDC16" s="870"/>
      <c r="MDD16" s="870"/>
      <c r="MDE16" s="870"/>
      <c r="MDF16" s="870"/>
      <c r="MDG16" s="870"/>
      <c r="MDH16" s="870"/>
      <c r="MDI16" s="870"/>
      <c r="MDJ16" s="870"/>
      <c r="MDK16" s="870"/>
      <c r="MDL16" s="870"/>
      <c r="MDM16" s="870"/>
      <c r="MDN16" s="870"/>
      <c r="MDO16" s="870"/>
      <c r="MDP16" s="870"/>
      <c r="MDQ16" s="870"/>
      <c r="MDR16" s="870"/>
      <c r="MDS16" s="870"/>
      <c r="MDT16" s="870"/>
      <c r="MDU16" s="870"/>
      <c r="MDV16" s="870"/>
      <c r="MDW16" s="870"/>
      <c r="MDX16" s="870"/>
      <c r="MDY16" s="870"/>
      <c r="MDZ16" s="870"/>
      <c r="MEA16" s="870"/>
      <c r="MEB16" s="870"/>
      <c r="MEC16" s="870"/>
      <c r="MED16" s="870"/>
      <c r="MEE16" s="870"/>
      <c r="MEF16" s="870"/>
      <c r="MEG16" s="870"/>
      <c r="MEH16" s="870"/>
      <c r="MEI16" s="870"/>
      <c r="MEJ16" s="870"/>
      <c r="MEK16" s="870"/>
      <c r="MEL16" s="870"/>
      <c r="MEM16" s="870"/>
      <c r="MEN16" s="870"/>
      <c r="MEO16" s="870"/>
      <c r="MEP16" s="870"/>
      <c r="MEQ16" s="870"/>
      <c r="MER16" s="870"/>
      <c r="MES16" s="870"/>
      <c r="MET16" s="870"/>
      <c r="MEU16" s="870"/>
      <c r="MEV16" s="870"/>
      <c r="MEW16" s="870"/>
      <c r="MEX16" s="870"/>
      <c r="MEY16" s="870"/>
      <c r="MEZ16" s="870"/>
      <c r="MFA16" s="870"/>
      <c r="MFB16" s="870"/>
      <c r="MFC16" s="870"/>
      <c r="MFD16" s="870"/>
      <c r="MFE16" s="870"/>
      <c r="MFF16" s="870"/>
      <c r="MFG16" s="870"/>
      <c r="MFH16" s="870"/>
      <c r="MFI16" s="870"/>
      <c r="MFJ16" s="870"/>
      <c r="MFK16" s="870"/>
      <c r="MFL16" s="870"/>
      <c r="MFM16" s="870"/>
      <c r="MFN16" s="870"/>
      <c r="MFO16" s="870"/>
      <c r="MFP16" s="870"/>
      <c r="MFQ16" s="870"/>
      <c r="MFR16" s="870"/>
      <c r="MFS16" s="870"/>
      <c r="MFT16" s="870"/>
      <c r="MFU16" s="870"/>
      <c r="MFV16" s="870"/>
      <c r="MFW16" s="870"/>
      <c r="MFX16" s="870"/>
      <c r="MFY16" s="870"/>
      <c r="MFZ16" s="870"/>
      <c r="MGA16" s="870"/>
      <c r="MGB16" s="870"/>
      <c r="MGC16" s="870"/>
      <c r="MGD16" s="870"/>
      <c r="MGE16" s="870"/>
      <c r="MGF16" s="870"/>
      <c r="MGG16" s="870"/>
      <c r="MGH16" s="870"/>
      <c r="MGI16" s="870"/>
      <c r="MGJ16" s="870"/>
      <c r="MGK16" s="870"/>
      <c r="MGL16" s="870"/>
      <c r="MGM16" s="870"/>
      <c r="MGN16" s="870"/>
      <c r="MGO16" s="870"/>
      <c r="MGP16" s="870"/>
      <c r="MGQ16" s="870"/>
      <c r="MGR16" s="870"/>
      <c r="MGS16" s="870"/>
      <c r="MGT16" s="870"/>
      <c r="MGU16" s="870"/>
      <c r="MGV16" s="870"/>
      <c r="MGW16" s="870"/>
      <c r="MGX16" s="870"/>
      <c r="MGY16" s="870"/>
      <c r="MGZ16" s="870"/>
      <c r="MHA16" s="870"/>
      <c r="MHB16" s="870"/>
      <c r="MHC16" s="870"/>
      <c r="MHD16" s="870"/>
      <c r="MHE16" s="870"/>
      <c r="MHF16" s="870"/>
      <c r="MHG16" s="870"/>
      <c r="MHH16" s="870"/>
      <c r="MHI16" s="870"/>
      <c r="MHJ16" s="870"/>
      <c r="MHK16" s="870"/>
      <c r="MHL16" s="870"/>
      <c r="MHM16" s="870"/>
      <c r="MHN16" s="870"/>
      <c r="MHO16" s="870"/>
      <c r="MHP16" s="870"/>
      <c r="MHQ16" s="870"/>
      <c r="MHR16" s="870"/>
      <c r="MHS16" s="870"/>
      <c r="MHT16" s="870"/>
      <c r="MHU16" s="870"/>
      <c r="MHV16" s="870"/>
      <c r="MHW16" s="870"/>
      <c r="MHX16" s="870"/>
      <c r="MHY16" s="870"/>
      <c r="MHZ16" s="870"/>
      <c r="MIA16" s="870"/>
      <c r="MIB16" s="870"/>
      <c r="MIC16" s="870"/>
      <c r="MID16" s="870"/>
      <c r="MIE16" s="870"/>
      <c r="MIF16" s="870"/>
      <c r="MIG16" s="870"/>
      <c r="MIH16" s="870"/>
      <c r="MII16" s="870"/>
      <c r="MIJ16" s="870"/>
      <c r="MIK16" s="870"/>
      <c r="MIL16" s="870"/>
      <c r="MIM16" s="870"/>
      <c r="MIN16" s="870"/>
      <c r="MIO16" s="870"/>
      <c r="MIP16" s="870"/>
      <c r="MIQ16" s="870"/>
      <c r="MIR16" s="870"/>
      <c r="MIS16" s="870"/>
      <c r="MIT16" s="870"/>
      <c r="MIU16" s="870"/>
      <c r="MIV16" s="870"/>
      <c r="MIW16" s="870"/>
      <c r="MIX16" s="870"/>
      <c r="MIY16" s="870"/>
      <c r="MIZ16" s="870"/>
      <c r="MJA16" s="870"/>
      <c r="MJB16" s="870"/>
      <c r="MJC16" s="870"/>
      <c r="MJD16" s="870"/>
      <c r="MJE16" s="870"/>
      <c r="MJF16" s="870"/>
      <c r="MJG16" s="870"/>
      <c r="MJH16" s="870"/>
      <c r="MJI16" s="870"/>
      <c r="MJJ16" s="870"/>
      <c r="MJK16" s="870"/>
      <c r="MJL16" s="870"/>
      <c r="MJM16" s="870"/>
      <c r="MJN16" s="870"/>
      <c r="MJO16" s="870"/>
      <c r="MJP16" s="870"/>
      <c r="MJQ16" s="870"/>
      <c r="MJR16" s="870"/>
      <c r="MJS16" s="870"/>
      <c r="MJT16" s="870"/>
      <c r="MJU16" s="870"/>
      <c r="MJV16" s="870"/>
      <c r="MJW16" s="870"/>
      <c r="MJX16" s="870"/>
      <c r="MJY16" s="870"/>
      <c r="MJZ16" s="870"/>
      <c r="MKA16" s="870"/>
      <c r="MKB16" s="870"/>
      <c r="MKC16" s="870"/>
      <c r="MKD16" s="870"/>
      <c r="MKE16" s="870"/>
      <c r="MKF16" s="870"/>
      <c r="MKG16" s="870"/>
      <c r="MKH16" s="870"/>
      <c r="MKI16" s="870"/>
      <c r="MKJ16" s="870"/>
      <c r="MKK16" s="870"/>
      <c r="MKL16" s="870"/>
      <c r="MKM16" s="870"/>
      <c r="MKN16" s="870"/>
      <c r="MKO16" s="870"/>
      <c r="MKP16" s="870"/>
      <c r="MKQ16" s="870"/>
      <c r="MKR16" s="870"/>
      <c r="MKS16" s="870"/>
      <c r="MKT16" s="870"/>
      <c r="MKU16" s="870"/>
      <c r="MKV16" s="870"/>
      <c r="MKW16" s="870"/>
      <c r="MKX16" s="870"/>
      <c r="MKY16" s="870"/>
      <c r="MKZ16" s="870"/>
      <c r="MLA16" s="870"/>
      <c r="MLB16" s="870"/>
      <c r="MLC16" s="870"/>
      <c r="MLD16" s="870"/>
      <c r="MLE16" s="870"/>
      <c r="MLF16" s="870"/>
      <c r="MLG16" s="870"/>
      <c r="MLH16" s="870"/>
      <c r="MLI16" s="870"/>
      <c r="MLJ16" s="870"/>
      <c r="MLK16" s="870"/>
      <c r="MLL16" s="870"/>
      <c r="MLM16" s="870"/>
      <c r="MLN16" s="870"/>
      <c r="MLO16" s="870"/>
      <c r="MLP16" s="870"/>
      <c r="MLQ16" s="870"/>
      <c r="MLR16" s="870"/>
      <c r="MLS16" s="870"/>
      <c r="MLT16" s="870"/>
      <c r="MLU16" s="870"/>
      <c r="MLV16" s="870"/>
      <c r="MLW16" s="870"/>
      <c r="MLX16" s="870"/>
      <c r="MLY16" s="870"/>
      <c r="MLZ16" s="870"/>
      <c r="MMA16" s="870"/>
      <c r="MMB16" s="870"/>
      <c r="MMC16" s="870"/>
      <c r="MMD16" s="870"/>
      <c r="MME16" s="870"/>
      <c r="MMF16" s="870"/>
      <c r="MMG16" s="870"/>
      <c r="MMH16" s="870"/>
      <c r="MMI16" s="870"/>
      <c r="MMJ16" s="870"/>
      <c r="MMK16" s="870"/>
      <c r="MML16" s="870"/>
      <c r="MMM16" s="870"/>
      <c r="MMN16" s="870"/>
      <c r="MMO16" s="870"/>
      <c r="MMP16" s="870"/>
      <c r="MMQ16" s="870"/>
      <c r="MMR16" s="870"/>
      <c r="MMS16" s="870"/>
      <c r="MMT16" s="870"/>
      <c r="MMU16" s="870"/>
      <c r="MMV16" s="870"/>
      <c r="MMW16" s="870"/>
      <c r="MMX16" s="870"/>
      <c r="MMY16" s="870"/>
      <c r="MMZ16" s="870"/>
      <c r="MNA16" s="870"/>
      <c r="MNB16" s="870"/>
      <c r="MNC16" s="870"/>
      <c r="MND16" s="870"/>
      <c r="MNE16" s="870"/>
      <c r="MNF16" s="870"/>
      <c r="MNG16" s="870"/>
      <c r="MNH16" s="870"/>
      <c r="MNI16" s="870"/>
      <c r="MNJ16" s="870"/>
      <c r="MNK16" s="870"/>
      <c r="MNL16" s="870"/>
      <c r="MNM16" s="870"/>
      <c r="MNN16" s="870"/>
      <c r="MNO16" s="870"/>
      <c r="MNP16" s="870"/>
      <c r="MNQ16" s="870"/>
      <c r="MNR16" s="870"/>
      <c r="MNS16" s="870"/>
      <c r="MNT16" s="870"/>
      <c r="MNU16" s="870"/>
      <c r="MNV16" s="870"/>
      <c r="MNW16" s="870"/>
      <c r="MNX16" s="870"/>
      <c r="MNY16" s="870"/>
      <c r="MNZ16" s="870"/>
      <c r="MOA16" s="870"/>
      <c r="MOB16" s="870"/>
      <c r="MOC16" s="870"/>
      <c r="MOD16" s="870"/>
      <c r="MOE16" s="870"/>
      <c r="MOF16" s="870"/>
      <c r="MOG16" s="870"/>
      <c r="MOH16" s="870"/>
      <c r="MOI16" s="870"/>
      <c r="MOJ16" s="870"/>
      <c r="MOK16" s="870"/>
      <c r="MOL16" s="870"/>
      <c r="MOM16" s="870"/>
      <c r="MON16" s="870"/>
      <c r="MOO16" s="870"/>
      <c r="MOP16" s="870"/>
      <c r="MOQ16" s="870"/>
      <c r="MOR16" s="870"/>
      <c r="MOS16" s="870"/>
      <c r="MOT16" s="870"/>
      <c r="MOU16" s="870"/>
      <c r="MOV16" s="870"/>
      <c r="MOW16" s="870"/>
      <c r="MOX16" s="870"/>
      <c r="MOY16" s="870"/>
      <c r="MOZ16" s="870"/>
      <c r="MPA16" s="870"/>
      <c r="MPB16" s="870"/>
      <c r="MPC16" s="870"/>
      <c r="MPD16" s="870"/>
      <c r="MPE16" s="870"/>
      <c r="MPF16" s="870"/>
      <c r="MPG16" s="870"/>
      <c r="MPH16" s="870"/>
      <c r="MPI16" s="870"/>
      <c r="MPJ16" s="870"/>
      <c r="MPK16" s="870"/>
      <c r="MPL16" s="870"/>
      <c r="MPM16" s="870"/>
      <c r="MPN16" s="870"/>
      <c r="MPO16" s="870"/>
      <c r="MPP16" s="870"/>
      <c r="MPQ16" s="870"/>
      <c r="MPR16" s="870"/>
      <c r="MPS16" s="870"/>
      <c r="MPT16" s="870"/>
      <c r="MPU16" s="870"/>
      <c r="MPV16" s="870"/>
      <c r="MPW16" s="870"/>
      <c r="MPX16" s="870"/>
      <c r="MPY16" s="870"/>
      <c r="MPZ16" s="870"/>
      <c r="MQA16" s="870"/>
      <c r="MQB16" s="870"/>
      <c r="MQC16" s="870"/>
      <c r="MQD16" s="870"/>
      <c r="MQE16" s="870"/>
      <c r="MQF16" s="870"/>
      <c r="MQG16" s="870"/>
      <c r="MQH16" s="870"/>
      <c r="MQI16" s="870"/>
      <c r="MQJ16" s="870"/>
      <c r="MQK16" s="870"/>
      <c r="MQL16" s="870"/>
      <c r="MQM16" s="870"/>
      <c r="MQN16" s="870"/>
      <c r="MQO16" s="870"/>
      <c r="MQP16" s="870"/>
      <c r="MQQ16" s="870"/>
      <c r="MQR16" s="870"/>
      <c r="MQS16" s="870"/>
      <c r="MQT16" s="870"/>
      <c r="MQU16" s="870"/>
      <c r="MQV16" s="870"/>
      <c r="MQW16" s="870"/>
      <c r="MQX16" s="870"/>
      <c r="MQY16" s="870"/>
      <c r="MQZ16" s="870"/>
      <c r="MRA16" s="870"/>
      <c r="MRB16" s="870"/>
      <c r="MRC16" s="870"/>
      <c r="MRD16" s="870"/>
      <c r="MRE16" s="870"/>
      <c r="MRF16" s="870"/>
      <c r="MRG16" s="870"/>
      <c r="MRH16" s="870"/>
      <c r="MRI16" s="870"/>
      <c r="MRJ16" s="870"/>
      <c r="MRK16" s="870"/>
      <c r="MRL16" s="870"/>
      <c r="MRM16" s="870"/>
      <c r="MRN16" s="870"/>
      <c r="MRO16" s="870"/>
      <c r="MRP16" s="870"/>
      <c r="MRQ16" s="870"/>
      <c r="MRR16" s="870"/>
      <c r="MRS16" s="870"/>
      <c r="MRT16" s="870"/>
      <c r="MRU16" s="870"/>
      <c r="MRV16" s="870"/>
      <c r="MRW16" s="870"/>
      <c r="MRX16" s="870"/>
      <c r="MRY16" s="870"/>
      <c r="MRZ16" s="870"/>
      <c r="MSA16" s="870"/>
      <c r="MSB16" s="870"/>
      <c r="MSC16" s="870"/>
      <c r="MSD16" s="870"/>
      <c r="MSE16" s="870"/>
      <c r="MSF16" s="870"/>
      <c r="MSG16" s="870"/>
      <c r="MSH16" s="870"/>
      <c r="MSI16" s="870"/>
      <c r="MSJ16" s="870"/>
      <c r="MSK16" s="870"/>
      <c r="MSL16" s="870"/>
      <c r="MSM16" s="870"/>
      <c r="MSN16" s="870"/>
      <c r="MSO16" s="870"/>
      <c r="MSP16" s="870"/>
      <c r="MSQ16" s="870"/>
      <c r="MSR16" s="870"/>
      <c r="MSS16" s="870"/>
      <c r="MST16" s="870"/>
      <c r="MSU16" s="870"/>
      <c r="MSV16" s="870"/>
      <c r="MSW16" s="870"/>
      <c r="MSX16" s="870"/>
      <c r="MSY16" s="870"/>
      <c r="MSZ16" s="870"/>
      <c r="MTA16" s="870"/>
      <c r="MTB16" s="870"/>
      <c r="MTC16" s="870"/>
      <c r="MTD16" s="870"/>
      <c r="MTE16" s="870"/>
      <c r="MTF16" s="870"/>
      <c r="MTG16" s="870"/>
      <c r="MTH16" s="870"/>
      <c r="MTI16" s="870"/>
      <c r="MTJ16" s="870"/>
      <c r="MTK16" s="870"/>
      <c r="MTL16" s="870"/>
      <c r="MTM16" s="870"/>
      <c r="MTN16" s="870"/>
      <c r="MTO16" s="870"/>
      <c r="MTP16" s="870"/>
      <c r="MTQ16" s="870"/>
      <c r="MTR16" s="870"/>
      <c r="MTS16" s="870"/>
      <c r="MTT16" s="870"/>
      <c r="MTU16" s="870"/>
      <c r="MTV16" s="870"/>
      <c r="MTW16" s="870"/>
      <c r="MTX16" s="870"/>
      <c r="MTY16" s="870"/>
      <c r="MTZ16" s="870"/>
      <c r="MUA16" s="870"/>
      <c r="MUB16" s="870"/>
      <c r="MUC16" s="870"/>
      <c r="MUD16" s="870"/>
      <c r="MUE16" s="870"/>
      <c r="MUF16" s="870"/>
      <c r="MUG16" s="870"/>
      <c r="MUH16" s="870"/>
      <c r="MUI16" s="870"/>
      <c r="MUJ16" s="870"/>
      <c r="MUK16" s="870"/>
      <c r="MUL16" s="870"/>
      <c r="MUM16" s="870"/>
      <c r="MUN16" s="870"/>
      <c r="MUO16" s="870"/>
      <c r="MUP16" s="870"/>
      <c r="MUQ16" s="870"/>
      <c r="MUR16" s="870"/>
      <c r="MUS16" s="870"/>
      <c r="MUT16" s="870"/>
      <c r="MUU16" s="870"/>
      <c r="MUV16" s="870"/>
      <c r="MUW16" s="870"/>
      <c r="MUX16" s="870"/>
      <c r="MUY16" s="870"/>
      <c r="MUZ16" s="870"/>
      <c r="MVA16" s="870"/>
      <c r="MVB16" s="870"/>
      <c r="MVC16" s="870"/>
      <c r="MVD16" s="870"/>
      <c r="MVE16" s="870"/>
      <c r="MVF16" s="870"/>
      <c r="MVG16" s="870"/>
      <c r="MVH16" s="870"/>
      <c r="MVI16" s="870"/>
      <c r="MVJ16" s="870"/>
      <c r="MVK16" s="870"/>
      <c r="MVL16" s="870"/>
      <c r="MVM16" s="870"/>
      <c r="MVN16" s="870"/>
      <c r="MVO16" s="870"/>
      <c r="MVP16" s="870"/>
      <c r="MVQ16" s="870"/>
      <c r="MVR16" s="870"/>
      <c r="MVS16" s="870"/>
      <c r="MVT16" s="870"/>
      <c r="MVU16" s="870"/>
      <c r="MVV16" s="870"/>
      <c r="MVW16" s="870"/>
      <c r="MVX16" s="870"/>
      <c r="MVY16" s="870"/>
      <c r="MVZ16" s="870"/>
      <c r="MWA16" s="870"/>
      <c r="MWB16" s="870"/>
      <c r="MWC16" s="870"/>
      <c r="MWD16" s="870"/>
      <c r="MWE16" s="870"/>
      <c r="MWF16" s="870"/>
      <c r="MWG16" s="870"/>
      <c r="MWH16" s="870"/>
      <c r="MWI16" s="870"/>
      <c r="MWJ16" s="870"/>
      <c r="MWK16" s="870"/>
      <c r="MWL16" s="870"/>
      <c r="MWM16" s="870"/>
      <c r="MWN16" s="870"/>
      <c r="MWO16" s="870"/>
      <c r="MWP16" s="870"/>
      <c r="MWQ16" s="870"/>
      <c r="MWR16" s="870"/>
      <c r="MWS16" s="870"/>
      <c r="MWT16" s="870"/>
      <c r="MWU16" s="870"/>
      <c r="MWV16" s="870"/>
      <c r="MWW16" s="870"/>
      <c r="MWX16" s="870"/>
      <c r="MWY16" s="870"/>
      <c r="MWZ16" s="870"/>
      <c r="MXA16" s="870"/>
      <c r="MXB16" s="870"/>
      <c r="MXC16" s="870"/>
      <c r="MXD16" s="870"/>
      <c r="MXE16" s="870"/>
      <c r="MXF16" s="870"/>
      <c r="MXG16" s="870"/>
      <c r="MXH16" s="870"/>
      <c r="MXI16" s="870"/>
      <c r="MXJ16" s="870"/>
      <c r="MXK16" s="870"/>
      <c r="MXL16" s="870"/>
      <c r="MXM16" s="870"/>
      <c r="MXN16" s="870"/>
      <c r="MXO16" s="870"/>
      <c r="MXP16" s="870"/>
      <c r="MXQ16" s="870"/>
      <c r="MXR16" s="870"/>
      <c r="MXS16" s="870"/>
      <c r="MXT16" s="870"/>
      <c r="MXU16" s="870"/>
      <c r="MXV16" s="870"/>
      <c r="MXW16" s="870"/>
      <c r="MXX16" s="870"/>
      <c r="MXY16" s="870"/>
      <c r="MXZ16" s="870"/>
      <c r="MYA16" s="870"/>
      <c r="MYB16" s="870"/>
      <c r="MYC16" s="870"/>
      <c r="MYD16" s="870"/>
      <c r="MYE16" s="870"/>
      <c r="MYF16" s="870"/>
      <c r="MYG16" s="870"/>
      <c r="MYH16" s="870"/>
      <c r="MYI16" s="870"/>
      <c r="MYJ16" s="870"/>
      <c r="MYK16" s="870"/>
      <c r="MYL16" s="870"/>
      <c r="MYM16" s="870"/>
      <c r="MYN16" s="870"/>
      <c r="MYO16" s="870"/>
      <c r="MYP16" s="870"/>
      <c r="MYQ16" s="870"/>
      <c r="MYR16" s="870"/>
      <c r="MYS16" s="870"/>
      <c r="MYT16" s="870"/>
      <c r="MYU16" s="870"/>
      <c r="MYV16" s="870"/>
      <c r="MYW16" s="870"/>
      <c r="MYX16" s="870"/>
      <c r="MYY16" s="870"/>
      <c r="MYZ16" s="870"/>
      <c r="MZA16" s="870"/>
      <c r="MZB16" s="870"/>
      <c r="MZC16" s="870"/>
      <c r="MZD16" s="870"/>
      <c r="MZE16" s="870"/>
      <c r="MZF16" s="870"/>
      <c r="MZG16" s="870"/>
      <c r="MZH16" s="870"/>
      <c r="MZI16" s="870"/>
      <c r="MZJ16" s="870"/>
      <c r="MZK16" s="870"/>
      <c r="MZL16" s="870"/>
      <c r="MZM16" s="870"/>
      <c r="MZN16" s="870"/>
      <c r="MZO16" s="870"/>
      <c r="MZP16" s="870"/>
      <c r="MZQ16" s="870"/>
      <c r="MZR16" s="870"/>
      <c r="MZS16" s="870"/>
      <c r="MZT16" s="870"/>
      <c r="MZU16" s="870"/>
      <c r="MZV16" s="870"/>
      <c r="MZW16" s="870"/>
      <c r="MZX16" s="870"/>
      <c r="MZY16" s="870"/>
      <c r="MZZ16" s="870"/>
      <c r="NAA16" s="870"/>
      <c r="NAB16" s="870"/>
      <c r="NAC16" s="870"/>
      <c r="NAD16" s="870"/>
      <c r="NAE16" s="870"/>
      <c r="NAF16" s="870"/>
      <c r="NAG16" s="870"/>
      <c r="NAH16" s="870"/>
      <c r="NAI16" s="870"/>
      <c r="NAJ16" s="870"/>
      <c r="NAK16" s="870"/>
      <c r="NAL16" s="870"/>
      <c r="NAM16" s="870"/>
      <c r="NAN16" s="870"/>
      <c r="NAO16" s="870"/>
      <c r="NAP16" s="870"/>
      <c r="NAQ16" s="870"/>
      <c r="NAR16" s="870"/>
      <c r="NAS16" s="870"/>
      <c r="NAT16" s="870"/>
      <c r="NAU16" s="870"/>
      <c r="NAV16" s="870"/>
      <c r="NAW16" s="870"/>
      <c r="NAX16" s="870"/>
      <c r="NAY16" s="870"/>
      <c r="NAZ16" s="870"/>
      <c r="NBA16" s="870"/>
      <c r="NBB16" s="870"/>
      <c r="NBC16" s="870"/>
      <c r="NBD16" s="870"/>
      <c r="NBE16" s="870"/>
      <c r="NBF16" s="870"/>
      <c r="NBG16" s="870"/>
      <c r="NBH16" s="870"/>
      <c r="NBI16" s="870"/>
      <c r="NBJ16" s="870"/>
      <c r="NBK16" s="870"/>
      <c r="NBL16" s="870"/>
      <c r="NBM16" s="870"/>
      <c r="NBN16" s="870"/>
      <c r="NBO16" s="870"/>
      <c r="NBP16" s="870"/>
      <c r="NBQ16" s="870"/>
      <c r="NBR16" s="870"/>
      <c r="NBS16" s="870"/>
      <c r="NBT16" s="870"/>
      <c r="NBU16" s="870"/>
      <c r="NBV16" s="870"/>
      <c r="NBW16" s="870"/>
      <c r="NBX16" s="870"/>
      <c r="NBY16" s="870"/>
      <c r="NBZ16" s="870"/>
      <c r="NCA16" s="870"/>
      <c r="NCB16" s="870"/>
      <c r="NCC16" s="870"/>
      <c r="NCD16" s="870"/>
      <c r="NCE16" s="870"/>
      <c r="NCF16" s="870"/>
      <c r="NCG16" s="870"/>
      <c r="NCH16" s="870"/>
      <c r="NCI16" s="870"/>
      <c r="NCJ16" s="870"/>
      <c r="NCK16" s="870"/>
      <c r="NCL16" s="870"/>
      <c r="NCM16" s="870"/>
      <c r="NCN16" s="870"/>
      <c r="NCO16" s="870"/>
      <c r="NCP16" s="870"/>
      <c r="NCQ16" s="870"/>
      <c r="NCR16" s="870"/>
      <c r="NCS16" s="870"/>
      <c r="NCT16" s="870"/>
      <c r="NCU16" s="870"/>
      <c r="NCV16" s="870"/>
      <c r="NCW16" s="870"/>
      <c r="NCX16" s="870"/>
      <c r="NCY16" s="870"/>
      <c r="NCZ16" s="870"/>
      <c r="NDA16" s="870"/>
      <c r="NDB16" s="870"/>
      <c r="NDC16" s="870"/>
      <c r="NDD16" s="870"/>
      <c r="NDE16" s="870"/>
      <c r="NDF16" s="870"/>
      <c r="NDG16" s="870"/>
      <c r="NDH16" s="870"/>
      <c r="NDI16" s="870"/>
      <c r="NDJ16" s="870"/>
      <c r="NDK16" s="870"/>
      <c r="NDL16" s="870"/>
      <c r="NDM16" s="870"/>
      <c r="NDN16" s="870"/>
      <c r="NDO16" s="870"/>
      <c r="NDP16" s="870"/>
      <c r="NDQ16" s="870"/>
      <c r="NDR16" s="870"/>
      <c r="NDS16" s="870"/>
      <c r="NDT16" s="870"/>
      <c r="NDU16" s="870"/>
      <c r="NDV16" s="870"/>
      <c r="NDW16" s="870"/>
      <c r="NDX16" s="870"/>
      <c r="NDY16" s="870"/>
      <c r="NDZ16" s="870"/>
      <c r="NEA16" s="870"/>
      <c r="NEB16" s="870"/>
      <c r="NEC16" s="870"/>
      <c r="NED16" s="870"/>
      <c r="NEE16" s="870"/>
      <c r="NEF16" s="870"/>
      <c r="NEG16" s="870"/>
      <c r="NEH16" s="870"/>
      <c r="NEI16" s="870"/>
      <c r="NEJ16" s="870"/>
      <c r="NEK16" s="870"/>
      <c r="NEL16" s="870"/>
      <c r="NEM16" s="870"/>
      <c r="NEN16" s="870"/>
      <c r="NEO16" s="870"/>
      <c r="NEP16" s="870"/>
      <c r="NEQ16" s="870"/>
      <c r="NER16" s="870"/>
      <c r="NES16" s="870"/>
      <c r="NET16" s="870"/>
      <c r="NEU16" s="870"/>
      <c r="NEV16" s="870"/>
      <c r="NEW16" s="870"/>
      <c r="NEX16" s="870"/>
      <c r="NEY16" s="870"/>
      <c r="NEZ16" s="870"/>
      <c r="NFA16" s="870"/>
      <c r="NFB16" s="870"/>
      <c r="NFC16" s="870"/>
      <c r="NFD16" s="870"/>
      <c r="NFE16" s="870"/>
      <c r="NFF16" s="870"/>
      <c r="NFG16" s="870"/>
      <c r="NFH16" s="870"/>
      <c r="NFI16" s="870"/>
      <c r="NFJ16" s="870"/>
      <c r="NFK16" s="870"/>
      <c r="NFL16" s="870"/>
      <c r="NFM16" s="870"/>
      <c r="NFN16" s="870"/>
      <c r="NFO16" s="870"/>
      <c r="NFP16" s="870"/>
      <c r="NFQ16" s="870"/>
      <c r="NFR16" s="870"/>
      <c r="NFS16" s="870"/>
      <c r="NFT16" s="870"/>
      <c r="NFU16" s="870"/>
      <c r="NFV16" s="870"/>
      <c r="NFW16" s="870"/>
      <c r="NFX16" s="870"/>
      <c r="NFY16" s="870"/>
      <c r="NFZ16" s="870"/>
      <c r="NGA16" s="870"/>
      <c r="NGB16" s="870"/>
      <c r="NGC16" s="870"/>
      <c r="NGD16" s="870"/>
      <c r="NGE16" s="870"/>
      <c r="NGF16" s="870"/>
      <c r="NGG16" s="870"/>
      <c r="NGH16" s="870"/>
      <c r="NGI16" s="870"/>
      <c r="NGJ16" s="870"/>
      <c r="NGK16" s="870"/>
      <c r="NGL16" s="870"/>
      <c r="NGM16" s="870"/>
      <c r="NGN16" s="870"/>
      <c r="NGO16" s="870"/>
      <c r="NGP16" s="870"/>
      <c r="NGQ16" s="870"/>
      <c r="NGR16" s="870"/>
      <c r="NGS16" s="870"/>
      <c r="NGT16" s="870"/>
      <c r="NGU16" s="870"/>
      <c r="NGV16" s="870"/>
      <c r="NGW16" s="870"/>
      <c r="NGX16" s="870"/>
      <c r="NGY16" s="870"/>
      <c r="NGZ16" s="870"/>
      <c r="NHA16" s="870"/>
      <c r="NHB16" s="870"/>
      <c r="NHC16" s="870"/>
      <c r="NHD16" s="870"/>
      <c r="NHE16" s="870"/>
      <c r="NHF16" s="870"/>
      <c r="NHG16" s="870"/>
      <c r="NHH16" s="870"/>
      <c r="NHI16" s="870"/>
      <c r="NHJ16" s="870"/>
      <c r="NHK16" s="870"/>
      <c r="NHL16" s="870"/>
      <c r="NHM16" s="870"/>
      <c r="NHN16" s="870"/>
      <c r="NHO16" s="870"/>
      <c r="NHP16" s="870"/>
      <c r="NHQ16" s="870"/>
      <c r="NHR16" s="870"/>
      <c r="NHS16" s="870"/>
      <c r="NHT16" s="870"/>
      <c r="NHU16" s="870"/>
      <c r="NHV16" s="870"/>
      <c r="NHW16" s="870"/>
      <c r="NHX16" s="870"/>
      <c r="NHY16" s="870"/>
      <c r="NHZ16" s="870"/>
      <c r="NIA16" s="870"/>
      <c r="NIB16" s="870"/>
      <c r="NIC16" s="870"/>
      <c r="NID16" s="870"/>
      <c r="NIE16" s="870"/>
      <c r="NIF16" s="870"/>
      <c r="NIG16" s="870"/>
      <c r="NIH16" s="870"/>
      <c r="NII16" s="870"/>
      <c r="NIJ16" s="870"/>
      <c r="NIK16" s="870"/>
      <c r="NIL16" s="870"/>
      <c r="NIM16" s="870"/>
      <c r="NIN16" s="870"/>
      <c r="NIO16" s="870"/>
      <c r="NIP16" s="870"/>
      <c r="NIQ16" s="870"/>
      <c r="NIR16" s="870"/>
      <c r="NIS16" s="870"/>
      <c r="NIT16" s="870"/>
      <c r="NIU16" s="870"/>
      <c r="NIV16" s="870"/>
      <c r="NIW16" s="870"/>
      <c r="NIX16" s="870"/>
      <c r="NIY16" s="870"/>
      <c r="NIZ16" s="870"/>
      <c r="NJA16" s="870"/>
      <c r="NJB16" s="870"/>
      <c r="NJC16" s="870"/>
      <c r="NJD16" s="870"/>
      <c r="NJE16" s="870"/>
      <c r="NJF16" s="870"/>
      <c r="NJG16" s="870"/>
      <c r="NJH16" s="870"/>
      <c r="NJI16" s="870"/>
      <c r="NJJ16" s="870"/>
      <c r="NJK16" s="870"/>
      <c r="NJL16" s="870"/>
      <c r="NJM16" s="870"/>
      <c r="NJN16" s="870"/>
      <c r="NJO16" s="870"/>
      <c r="NJP16" s="870"/>
      <c r="NJQ16" s="870"/>
      <c r="NJR16" s="870"/>
      <c r="NJS16" s="870"/>
      <c r="NJT16" s="870"/>
      <c r="NJU16" s="870"/>
      <c r="NJV16" s="870"/>
      <c r="NJW16" s="870"/>
      <c r="NJX16" s="870"/>
      <c r="NJY16" s="870"/>
      <c r="NJZ16" s="870"/>
      <c r="NKA16" s="870"/>
      <c r="NKB16" s="870"/>
      <c r="NKC16" s="870"/>
      <c r="NKD16" s="870"/>
      <c r="NKE16" s="870"/>
      <c r="NKF16" s="870"/>
      <c r="NKG16" s="870"/>
      <c r="NKH16" s="870"/>
      <c r="NKI16" s="870"/>
      <c r="NKJ16" s="870"/>
      <c r="NKK16" s="870"/>
      <c r="NKL16" s="870"/>
      <c r="NKM16" s="870"/>
      <c r="NKN16" s="870"/>
      <c r="NKO16" s="870"/>
      <c r="NKP16" s="870"/>
      <c r="NKQ16" s="870"/>
      <c r="NKR16" s="870"/>
      <c r="NKS16" s="870"/>
      <c r="NKT16" s="870"/>
      <c r="NKU16" s="870"/>
      <c r="NKV16" s="870"/>
      <c r="NKW16" s="870"/>
      <c r="NKX16" s="870"/>
      <c r="NKY16" s="870"/>
      <c r="NKZ16" s="870"/>
      <c r="NLA16" s="870"/>
      <c r="NLB16" s="870"/>
      <c r="NLC16" s="870"/>
      <c r="NLD16" s="870"/>
      <c r="NLE16" s="870"/>
      <c r="NLF16" s="870"/>
      <c r="NLG16" s="870"/>
      <c r="NLH16" s="870"/>
      <c r="NLI16" s="870"/>
      <c r="NLJ16" s="870"/>
      <c r="NLK16" s="870"/>
      <c r="NLL16" s="870"/>
      <c r="NLM16" s="870"/>
      <c r="NLN16" s="870"/>
      <c r="NLO16" s="870"/>
      <c r="NLP16" s="870"/>
      <c r="NLQ16" s="870"/>
      <c r="NLR16" s="870"/>
      <c r="NLS16" s="870"/>
      <c r="NLT16" s="870"/>
      <c r="NLU16" s="870"/>
      <c r="NLV16" s="870"/>
      <c r="NLW16" s="870"/>
      <c r="NLX16" s="870"/>
      <c r="NLY16" s="870"/>
      <c r="NLZ16" s="870"/>
      <c r="NMA16" s="870"/>
      <c r="NMB16" s="870"/>
      <c r="NMC16" s="870"/>
      <c r="NMD16" s="870"/>
      <c r="NME16" s="870"/>
      <c r="NMF16" s="870"/>
      <c r="NMG16" s="870"/>
      <c r="NMH16" s="870"/>
      <c r="NMI16" s="870"/>
      <c r="NMJ16" s="870"/>
      <c r="NMK16" s="870"/>
      <c r="NML16" s="870"/>
      <c r="NMM16" s="870"/>
      <c r="NMN16" s="870"/>
      <c r="NMO16" s="870"/>
      <c r="NMP16" s="870"/>
      <c r="NMQ16" s="870"/>
      <c r="NMR16" s="870"/>
      <c r="NMS16" s="870"/>
      <c r="NMT16" s="870"/>
      <c r="NMU16" s="870"/>
      <c r="NMV16" s="870"/>
      <c r="NMW16" s="870"/>
      <c r="NMX16" s="870"/>
      <c r="NMY16" s="870"/>
      <c r="NMZ16" s="870"/>
      <c r="NNA16" s="870"/>
      <c r="NNB16" s="870"/>
      <c r="NNC16" s="870"/>
      <c r="NND16" s="870"/>
      <c r="NNE16" s="870"/>
      <c r="NNF16" s="870"/>
      <c r="NNG16" s="870"/>
      <c r="NNH16" s="870"/>
      <c r="NNI16" s="870"/>
      <c r="NNJ16" s="870"/>
      <c r="NNK16" s="870"/>
      <c r="NNL16" s="870"/>
      <c r="NNM16" s="870"/>
      <c r="NNN16" s="870"/>
      <c r="NNO16" s="870"/>
      <c r="NNP16" s="870"/>
      <c r="NNQ16" s="870"/>
      <c r="NNR16" s="870"/>
      <c r="NNS16" s="870"/>
      <c r="NNT16" s="870"/>
      <c r="NNU16" s="870"/>
      <c r="NNV16" s="870"/>
      <c r="NNW16" s="870"/>
      <c r="NNX16" s="870"/>
      <c r="NNY16" s="870"/>
      <c r="NNZ16" s="870"/>
      <c r="NOA16" s="870"/>
      <c r="NOB16" s="870"/>
      <c r="NOC16" s="870"/>
      <c r="NOD16" s="870"/>
      <c r="NOE16" s="870"/>
      <c r="NOF16" s="870"/>
      <c r="NOG16" s="870"/>
      <c r="NOH16" s="870"/>
      <c r="NOI16" s="870"/>
      <c r="NOJ16" s="870"/>
      <c r="NOK16" s="870"/>
      <c r="NOL16" s="870"/>
      <c r="NOM16" s="870"/>
      <c r="NON16" s="870"/>
      <c r="NOO16" s="870"/>
      <c r="NOP16" s="870"/>
      <c r="NOQ16" s="870"/>
      <c r="NOR16" s="870"/>
      <c r="NOS16" s="870"/>
      <c r="NOT16" s="870"/>
      <c r="NOU16" s="870"/>
      <c r="NOV16" s="870"/>
      <c r="NOW16" s="870"/>
      <c r="NOX16" s="870"/>
      <c r="NOY16" s="870"/>
      <c r="NOZ16" s="870"/>
      <c r="NPA16" s="870"/>
      <c r="NPB16" s="870"/>
      <c r="NPC16" s="870"/>
      <c r="NPD16" s="870"/>
      <c r="NPE16" s="870"/>
      <c r="NPF16" s="870"/>
      <c r="NPG16" s="870"/>
      <c r="NPH16" s="870"/>
      <c r="NPI16" s="870"/>
      <c r="NPJ16" s="870"/>
      <c r="NPK16" s="870"/>
      <c r="NPL16" s="870"/>
      <c r="NPM16" s="870"/>
      <c r="NPN16" s="870"/>
      <c r="NPO16" s="870"/>
      <c r="NPP16" s="870"/>
      <c r="NPQ16" s="870"/>
      <c r="NPR16" s="870"/>
      <c r="NPS16" s="870"/>
      <c r="NPT16" s="870"/>
      <c r="NPU16" s="870"/>
      <c r="NPV16" s="870"/>
      <c r="NPW16" s="870"/>
      <c r="NPX16" s="870"/>
      <c r="NPY16" s="870"/>
      <c r="NPZ16" s="870"/>
      <c r="NQA16" s="870"/>
      <c r="NQB16" s="870"/>
      <c r="NQC16" s="870"/>
      <c r="NQD16" s="870"/>
      <c r="NQE16" s="870"/>
      <c r="NQF16" s="870"/>
      <c r="NQG16" s="870"/>
      <c r="NQH16" s="870"/>
      <c r="NQI16" s="870"/>
      <c r="NQJ16" s="870"/>
      <c r="NQK16" s="870"/>
      <c r="NQL16" s="870"/>
      <c r="NQM16" s="870"/>
      <c r="NQN16" s="870"/>
      <c r="NQO16" s="870"/>
      <c r="NQP16" s="870"/>
      <c r="NQQ16" s="870"/>
      <c r="NQR16" s="870"/>
      <c r="NQS16" s="870"/>
      <c r="NQT16" s="870"/>
      <c r="NQU16" s="870"/>
      <c r="NQV16" s="870"/>
      <c r="NQW16" s="870"/>
      <c r="NQX16" s="870"/>
      <c r="NQY16" s="870"/>
      <c r="NQZ16" s="870"/>
      <c r="NRA16" s="870"/>
      <c r="NRB16" s="870"/>
      <c r="NRC16" s="870"/>
      <c r="NRD16" s="870"/>
      <c r="NRE16" s="870"/>
      <c r="NRF16" s="870"/>
      <c r="NRG16" s="870"/>
      <c r="NRH16" s="870"/>
      <c r="NRI16" s="870"/>
      <c r="NRJ16" s="870"/>
      <c r="NRK16" s="870"/>
      <c r="NRL16" s="870"/>
      <c r="NRM16" s="870"/>
      <c r="NRN16" s="870"/>
      <c r="NRO16" s="870"/>
      <c r="NRP16" s="870"/>
      <c r="NRQ16" s="870"/>
      <c r="NRR16" s="870"/>
      <c r="NRS16" s="870"/>
      <c r="NRT16" s="870"/>
      <c r="NRU16" s="870"/>
      <c r="NRV16" s="870"/>
      <c r="NRW16" s="870"/>
      <c r="NRX16" s="870"/>
      <c r="NRY16" s="870"/>
      <c r="NRZ16" s="870"/>
      <c r="NSA16" s="870"/>
      <c r="NSB16" s="870"/>
      <c r="NSC16" s="870"/>
      <c r="NSD16" s="870"/>
      <c r="NSE16" s="870"/>
      <c r="NSF16" s="870"/>
      <c r="NSG16" s="870"/>
      <c r="NSH16" s="870"/>
      <c r="NSI16" s="870"/>
      <c r="NSJ16" s="870"/>
      <c r="NSK16" s="870"/>
      <c r="NSL16" s="870"/>
      <c r="NSM16" s="870"/>
      <c r="NSN16" s="870"/>
      <c r="NSO16" s="870"/>
      <c r="NSP16" s="870"/>
      <c r="NSQ16" s="870"/>
      <c r="NSR16" s="870"/>
      <c r="NSS16" s="870"/>
      <c r="NST16" s="870"/>
      <c r="NSU16" s="870"/>
      <c r="NSV16" s="870"/>
      <c r="NSW16" s="870"/>
      <c r="NSX16" s="870"/>
      <c r="NSY16" s="870"/>
      <c r="NSZ16" s="870"/>
      <c r="NTA16" s="870"/>
      <c r="NTB16" s="870"/>
      <c r="NTC16" s="870"/>
      <c r="NTD16" s="870"/>
      <c r="NTE16" s="870"/>
      <c r="NTF16" s="870"/>
      <c r="NTG16" s="870"/>
      <c r="NTH16" s="870"/>
      <c r="NTI16" s="870"/>
      <c r="NTJ16" s="870"/>
      <c r="NTK16" s="870"/>
      <c r="NTL16" s="870"/>
      <c r="NTM16" s="870"/>
      <c r="NTN16" s="870"/>
      <c r="NTO16" s="870"/>
      <c r="NTP16" s="870"/>
      <c r="NTQ16" s="870"/>
      <c r="NTR16" s="870"/>
      <c r="NTS16" s="870"/>
      <c r="NTT16" s="870"/>
      <c r="NTU16" s="870"/>
      <c r="NTV16" s="870"/>
      <c r="NTW16" s="870"/>
      <c r="NTX16" s="870"/>
      <c r="NTY16" s="870"/>
      <c r="NTZ16" s="870"/>
      <c r="NUA16" s="870"/>
      <c r="NUB16" s="870"/>
      <c r="NUC16" s="870"/>
      <c r="NUD16" s="870"/>
      <c r="NUE16" s="870"/>
      <c r="NUF16" s="870"/>
      <c r="NUG16" s="870"/>
      <c r="NUH16" s="870"/>
      <c r="NUI16" s="870"/>
      <c r="NUJ16" s="870"/>
      <c r="NUK16" s="870"/>
      <c r="NUL16" s="870"/>
      <c r="NUM16" s="870"/>
      <c r="NUN16" s="870"/>
      <c r="NUO16" s="870"/>
      <c r="NUP16" s="870"/>
      <c r="NUQ16" s="870"/>
      <c r="NUR16" s="870"/>
      <c r="NUS16" s="870"/>
      <c r="NUT16" s="870"/>
      <c r="NUU16" s="870"/>
      <c r="NUV16" s="870"/>
      <c r="NUW16" s="870"/>
      <c r="NUX16" s="870"/>
      <c r="NUY16" s="870"/>
      <c r="NUZ16" s="870"/>
      <c r="NVA16" s="870"/>
      <c r="NVB16" s="870"/>
      <c r="NVC16" s="870"/>
      <c r="NVD16" s="870"/>
      <c r="NVE16" s="870"/>
      <c r="NVF16" s="870"/>
      <c r="NVG16" s="870"/>
      <c r="NVH16" s="870"/>
      <c r="NVI16" s="870"/>
      <c r="NVJ16" s="870"/>
      <c r="NVK16" s="870"/>
      <c r="NVL16" s="870"/>
      <c r="NVM16" s="870"/>
      <c r="NVN16" s="870"/>
      <c r="NVO16" s="870"/>
      <c r="NVP16" s="870"/>
      <c r="NVQ16" s="870"/>
      <c r="NVR16" s="870"/>
      <c r="NVS16" s="870"/>
      <c r="NVT16" s="870"/>
      <c r="NVU16" s="870"/>
      <c r="NVV16" s="870"/>
      <c r="NVW16" s="870"/>
      <c r="NVX16" s="870"/>
      <c r="NVY16" s="870"/>
      <c r="NVZ16" s="870"/>
      <c r="NWA16" s="870"/>
      <c r="NWB16" s="870"/>
      <c r="NWC16" s="870"/>
      <c r="NWD16" s="870"/>
      <c r="NWE16" s="870"/>
      <c r="NWF16" s="870"/>
      <c r="NWG16" s="870"/>
      <c r="NWH16" s="870"/>
      <c r="NWI16" s="870"/>
      <c r="NWJ16" s="870"/>
      <c r="NWK16" s="870"/>
      <c r="NWL16" s="870"/>
      <c r="NWM16" s="870"/>
      <c r="NWN16" s="870"/>
      <c r="NWO16" s="870"/>
      <c r="NWP16" s="870"/>
      <c r="NWQ16" s="870"/>
      <c r="NWR16" s="870"/>
      <c r="NWS16" s="870"/>
      <c r="NWT16" s="870"/>
      <c r="NWU16" s="870"/>
      <c r="NWV16" s="870"/>
      <c r="NWW16" s="870"/>
      <c r="NWX16" s="870"/>
      <c r="NWY16" s="870"/>
      <c r="NWZ16" s="870"/>
      <c r="NXA16" s="870"/>
      <c r="NXB16" s="870"/>
      <c r="NXC16" s="870"/>
      <c r="NXD16" s="870"/>
      <c r="NXE16" s="870"/>
      <c r="NXF16" s="870"/>
      <c r="NXG16" s="870"/>
      <c r="NXH16" s="870"/>
      <c r="NXI16" s="870"/>
      <c r="NXJ16" s="870"/>
      <c r="NXK16" s="870"/>
      <c r="NXL16" s="870"/>
      <c r="NXM16" s="870"/>
      <c r="NXN16" s="870"/>
      <c r="NXO16" s="870"/>
      <c r="NXP16" s="870"/>
      <c r="NXQ16" s="870"/>
      <c r="NXR16" s="870"/>
      <c r="NXS16" s="870"/>
      <c r="NXT16" s="870"/>
      <c r="NXU16" s="870"/>
      <c r="NXV16" s="870"/>
      <c r="NXW16" s="870"/>
      <c r="NXX16" s="870"/>
      <c r="NXY16" s="870"/>
      <c r="NXZ16" s="870"/>
      <c r="NYA16" s="870"/>
      <c r="NYB16" s="870"/>
      <c r="NYC16" s="870"/>
      <c r="NYD16" s="870"/>
      <c r="NYE16" s="870"/>
      <c r="NYF16" s="870"/>
      <c r="NYG16" s="870"/>
      <c r="NYH16" s="870"/>
      <c r="NYI16" s="870"/>
      <c r="NYJ16" s="870"/>
      <c r="NYK16" s="870"/>
      <c r="NYL16" s="870"/>
      <c r="NYM16" s="870"/>
      <c r="NYN16" s="870"/>
      <c r="NYO16" s="870"/>
      <c r="NYP16" s="870"/>
      <c r="NYQ16" s="870"/>
      <c r="NYR16" s="870"/>
      <c r="NYS16" s="870"/>
      <c r="NYT16" s="870"/>
      <c r="NYU16" s="870"/>
      <c r="NYV16" s="870"/>
      <c r="NYW16" s="870"/>
      <c r="NYX16" s="870"/>
      <c r="NYY16" s="870"/>
      <c r="NYZ16" s="870"/>
      <c r="NZA16" s="870"/>
      <c r="NZB16" s="870"/>
      <c r="NZC16" s="870"/>
      <c r="NZD16" s="870"/>
      <c r="NZE16" s="870"/>
      <c r="NZF16" s="870"/>
      <c r="NZG16" s="870"/>
      <c r="NZH16" s="870"/>
      <c r="NZI16" s="870"/>
      <c r="NZJ16" s="870"/>
      <c r="NZK16" s="870"/>
      <c r="NZL16" s="870"/>
      <c r="NZM16" s="870"/>
      <c r="NZN16" s="870"/>
      <c r="NZO16" s="870"/>
      <c r="NZP16" s="870"/>
      <c r="NZQ16" s="870"/>
      <c r="NZR16" s="870"/>
      <c r="NZS16" s="870"/>
      <c r="NZT16" s="870"/>
      <c r="NZU16" s="870"/>
      <c r="NZV16" s="870"/>
      <c r="NZW16" s="870"/>
      <c r="NZX16" s="870"/>
      <c r="NZY16" s="870"/>
      <c r="NZZ16" s="870"/>
      <c r="OAA16" s="870"/>
      <c r="OAB16" s="870"/>
      <c r="OAC16" s="870"/>
      <c r="OAD16" s="870"/>
      <c r="OAE16" s="870"/>
      <c r="OAF16" s="870"/>
      <c r="OAG16" s="870"/>
      <c r="OAH16" s="870"/>
      <c r="OAI16" s="870"/>
      <c r="OAJ16" s="870"/>
      <c r="OAK16" s="870"/>
      <c r="OAL16" s="870"/>
      <c r="OAM16" s="870"/>
      <c r="OAN16" s="870"/>
      <c r="OAO16" s="870"/>
      <c r="OAP16" s="870"/>
      <c r="OAQ16" s="870"/>
      <c r="OAR16" s="870"/>
      <c r="OAS16" s="870"/>
      <c r="OAT16" s="870"/>
      <c r="OAU16" s="870"/>
      <c r="OAV16" s="870"/>
      <c r="OAW16" s="870"/>
      <c r="OAX16" s="870"/>
      <c r="OAY16" s="870"/>
      <c r="OAZ16" s="870"/>
      <c r="OBA16" s="870"/>
      <c r="OBB16" s="870"/>
      <c r="OBC16" s="870"/>
      <c r="OBD16" s="870"/>
      <c r="OBE16" s="870"/>
      <c r="OBF16" s="870"/>
      <c r="OBG16" s="870"/>
      <c r="OBH16" s="870"/>
      <c r="OBI16" s="870"/>
      <c r="OBJ16" s="870"/>
      <c r="OBK16" s="870"/>
      <c r="OBL16" s="870"/>
      <c r="OBM16" s="870"/>
      <c r="OBN16" s="870"/>
      <c r="OBO16" s="870"/>
      <c r="OBP16" s="870"/>
      <c r="OBQ16" s="870"/>
      <c r="OBR16" s="870"/>
      <c r="OBS16" s="870"/>
      <c r="OBT16" s="870"/>
      <c r="OBU16" s="870"/>
      <c r="OBV16" s="870"/>
      <c r="OBW16" s="870"/>
      <c r="OBX16" s="870"/>
      <c r="OBY16" s="870"/>
      <c r="OBZ16" s="870"/>
      <c r="OCA16" s="870"/>
      <c r="OCB16" s="870"/>
      <c r="OCC16" s="870"/>
      <c r="OCD16" s="870"/>
      <c r="OCE16" s="870"/>
      <c r="OCF16" s="870"/>
      <c r="OCG16" s="870"/>
      <c r="OCH16" s="870"/>
      <c r="OCI16" s="870"/>
      <c r="OCJ16" s="870"/>
      <c r="OCK16" s="870"/>
      <c r="OCL16" s="870"/>
      <c r="OCM16" s="870"/>
      <c r="OCN16" s="870"/>
      <c r="OCO16" s="870"/>
      <c r="OCP16" s="870"/>
      <c r="OCQ16" s="870"/>
      <c r="OCR16" s="870"/>
      <c r="OCS16" s="870"/>
      <c r="OCT16" s="870"/>
      <c r="OCU16" s="870"/>
      <c r="OCV16" s="870"/>
      <c r="OCW16" s="870"/>
      <c r="OCX16" s="870"/>
      <c r="OCY16" s="870"/>
      <c r="OCZ16" s="870"/>
      <c r="ODA16" s="870"/>
      <c r="ODB16" s="870"/>
      <c r="ODC16" s="870"/>
      <c r="ODD16" s="870"/>
      <c r="ODE16" s="870"/>
      <c r="ODF16" s="870"/>
      <c r="ODG16" s="870"/>
      <c r="ODH16" s="870"/>
      <c r="ODI16" s="870"/>
      <c r="ODJ16" s="870"/>
      <c r="ODK16" s="870"/>
      <c r="ODL16" s="870"/>
      <c r="ODM16" s="870"/>
      <c r="ODN16" s="870"/>
      <c r="ODO16" s="870"/>
      <c r="ODP16" s="870"/>
      <c r="ODQ16" s="870"/>
      <c r="ODR16" s="870"/>
      <c r="ODS16" s="870"/>
      <c r="ODT16" s="870"/>
      <c r="ODU16" s="870"/>
      <c r="ODV16" s="870"/>
      <c r="ODW16" s="870"/>
      <c r="ODX16" s="870"/>
      <c r="ODY16" s="870"/>
      <c r="ODZ16" s="870"/>
      <c r="OEA16" s="870"/>
      <c r="OEB16" s="870"/>
      <c r="OEC16" s="870"/>
      <c r="OED16" s="870"/>
      <c r="OEE16" s="870"/>
      <c r="OEF16" s="870"/>
      <c r="OEG16" s="870"/>
      <c r="OEH16" s="870"/>
      <c r="OEI16" s="870"/>
      <c r="OEJ16" s="870"/>
      <c r="OEK16" s="870"/>
      <c r="OEL16" s="870"/>
      <c r="OEM16" s="870"/>
      <c r="OEN16" s="870"/>
      <c r="OEO16" s="870"/>
      <c r="OEP16" s="870"/>
      <c r="OEQ16" s="870"/>
      <c r="OER16" s="870"/>
      <c r="OES16" s="870"/>
      <c r="OET16" s="870"/>
      <c r="OEU16" s="870"/>
      <c r="OEV16" s="870"/>
      <c r="OEW16" s="870"/>
      <c r="OEX16" s="870"/>
      <c r="OEY16" s="870"/>
      <c r="OEZ16" s="870"/>
      <c r="OFA16" s="870"/>
      <c r="OFB16" s="870"/>
      <c r="OFC16" s="870"/>
      <c r="OFD16" s="870"/>
      <c r="OFE16" s="870"/>
      <c r="OFF16" s="870"/>
      <c r="OFG16" s="870"/>
      <c r="OFH16" s="870"/>
      <c r="OFI16" s="870"/>
      <c r="OFJ16" s="870"/>
      <c r="OFK16" s="870"/>
      <c r="OFL16" s="870"/>
      <c r="OFM16" s="870"/>
      <c r="OFN16" s="870"/>
      <c r="OFO16" s="870"/>
      <c r="OFP16" s="870"/>
      <c r="OFQ16" s="870"/>
      <c r="OFR16" s="870"/>
      <c r="OFS16" s="870"/>
      <c r="OFT16" s="870"/>
      <c r="OFU16" s="870"/>
      <c r="OFV16" s="870"/>
      <c r="OFW16" s="870"/>
      <c r="OFX16" s="870"/>
      <c r="OFY16" s="870"/>
      <c r="OFZ16" s="870"/>
      <c r="OGA16" s="870"/>
      <c r="OGB16" s="870"/>
      <c r="OGC16" s="870"/>
      <c r="OGD16" s="870"/>
      <c r="OGE16" s="870"/>
      <c r="OGF16" s="870"/>
      <c r="OGG16" s="870"/>
      <c r="OGH16" s="870"/>
      <c r="OGI16" s="870"/>
      <c r="OGJ16" s="870"/>
      <c r="OGK16" s="870"/>
      <c r="OGL16" s="870"/>
      <c r="OGM16" s="870"/>
      <c r="OGN16" s="870"/>
      <c r="OGO16" s="870"/>
      <c r="OGP16" s="870"/>
      <c r="OGQ16" s="870"/>
      <c r="OGR16" s="870"/>
      <c r="OGS16" s="870"/>
      <c r="OGT16" s="870"/>
      <c r="OGU16" s="870"/>
      <c r="OGV16" s="870"/>
      <c r="OGW16" s="870"/>
      <c r="OGX16" s="870"/>
      <c r="OGY16" s="870"/>
      <c r="OGZ16" s="870"/>
      <c r="OHA16" s="870"/>
      <c r="OHB16" s="870"/>
      <c r="OHC16" s="870"/>
      <c r="OHD16" s="870"/>
      <c r="OHE16" s="870"/>
      <c r="OHF16" s="870"/>
      <c r="OHG16" s="870"/>
      <c r="OHH16" s="870"/>
      <c r="OHI16" s="870"/>
      <c r="OHJ16" s="870"/>
      <c r="OHK16" s="870"/>
      <c r="OHL16" s="870"/>
      <c r="OHM16" s="870"/>
      <c r="OHN16" s="870"/>
      <c r="OHO16" s="870"/>
      <c r="OHP16" s="870"/>
      <c r="OHQ16" s="870"/>
      <c r="OHR16" s="870"/>
      <c r="OHS16" s="870"/>
      <c r="OHT16" s="870"/>
      <c r="OHU16" s="870"/>
      <c r="OHV16" s="870"/>
      <c r="OHW16" s="870"/>
      <c r="OHX16" s="870"/>
      <c r="OHY16" s="870"/>
      <c r="OHZ16" s="870"/>
      <c r="OIA16" s="870"/>
      <c r="OIB16" s="870"/>
      <c r="OIC16" s="870"/>
      <c r="OID16" s="870"/>
      <c r="OIE16" s="870"/>
      <c r="OIF16" s="870"/>
      <c r="OIG16" s="870"/>
      <c r="OIH16" s="870"/>
      <c r="OII16" s="870"/>
      <c r="OIJ16" s="870"/>
      <c r="OIK16" s="870"/>
      <c r="OIL16" s="870"/>
      <c r="OIM16" s="870"/>
      <c r="OIN16" s="870"/>
      <c r="OIO16" s="870"/>
      <c r="OIP16" s="870"/>
      <c r="OIQ16" s="870"/>
      <c r="OIR16" s="870"/>
      <c r="OIS16" s="870"/>
      <c r="OIT16" s="870"/>
      <c r="OIU16" s="870"/>
      <c r="OIV16" s="870"/>
      <c r="OIW16" s="870"/>
      <c r="OIX16" s="870"/>
      <c r="OIY16" s="870"/>
      <c r="OIZ16" s="870"/>
      <c r="OJA16" s="870"/>
      <c r="OJB16" s="870"/>
      <c r="OJC16" s="870"/>
      <c r="OJD16" s="870"/>
      <c r="OJE16" s="870"/>
      <c r="OJF16" s="870"/>
      <c r="OJG16" s="870"/>
      <c r="OJH16" s="870"/>
      <c r="OJI16" s="870"/>
      <c r="OJJ16" s="870"/>
      <c r="OJK16" s="870"/>
      <c r="OJL16" s="870"/>
      <c r="OJM16" s="870"/>
      <c r="OJN16" s="870"/>
      <c r="OJO16" s="870"/>
      <c r="OJP16" s="870"/>
      <c r="OJQ16" s="870"/>
      <c r="OJR16" s="870"/>
      <c r="OJS16" s="870"/>
      <c r="OJT16" s="870"/>
      <c r="OJU16" s="870"/>
      <c r="OJV16" s="870"/>
      <c r="OJW16" s="870"/>
      <c r="OJX16" s="870"/>
      <c r="OJY16" s="870"/>
      <c r="OJZ16" s="870"/>
      <c r="OKA16" s="870"/>
      <c r="OKB16" s="870"/>
      <c r="OKC16" s="870"/>
      <c r="OKD16" s="870"/>
      <c r="OKE16" s="870"/>
      <c r="OKF16" s="870"/>
      <c r="OKG16" s="870"/>
      <c r="OKH16" s="870"/>
      <c r="OKI16" s="870"/>
      <c r="OKJ16" s="870"/>
      <c r="OKK16" s="870"/>
      <c r="OKL16" s="870"/>
      <c r="OKM16" s="870"/>
      <c r="OKN16" s="870"/>
      <c r="OKO16" s="870"/>
      <c r="OKP16" s="870"/>
      <c r="OKQ16" s="870"/>
      <c r="OKR16" s="870"/>
      <c r="OKS16" s="870"/>
      <c r="OKT16" s="870"/>
      <c r="OKU16" s="870"/>
      <c r="OKV16" s="870"/>
      <c r="OKW16" s="870"/>
      <c r="OKX16" s="870"/>
      <c r="OKY16" s="870"/>
      <c r="OKZ16" s="870"/>
      <c r="OLA16" s="870"/>
      <c r="OLB16" s="870"/>
      <c r="OLC16" s="870"/>
      <c r="OLD16" s="870"/>
      <c r="OLE16" s="870"/>
      <c r="OLF16" s="870"/>
      <c r="OLG16" s="870"/>
      <c r="OLH16" s="870"/>
      <c r="OLI16" s="870"/>
      <c r="OLJ16" s="870"/>
      <c r="OLK16" s="870"/>
      <c r="OLL16" s="870"/>
      <c r="OLM16" s="870"/>
      <c r="OLN16" s="870"/>
      <c r="OLO16" s="870"/>
      <c r="OLP16" s="870"/>
      <c r="OLQ16" s="870"/>
      <c r="OLR16" s="870"/>
      <c r="OLS16" s="870"/>
      <c r="OLT16" s="870"/>
      <c r="OLU16" s="870"/>
      <c r="OLV16" s="870"/>
      <c r="OLW16" s="870"/>
      <c r="OLX16" s="870"/>
      <c r="OLY16" s="870"/>
      <c r="OLZ16" s="870"/>
      <c r="OMA16" s="870"/>
      <c r="OMB16" s="870"/>
      <c r="OMC16" s="870"/>
      <c r="OMD16" s="870"/>
      <c r="OME16" s="870"/>
      <c r="OMF16" s="870"/>
      <c r="OMG16" s="870"/>
      <c r="OMH16" s="870"/>
      <c r="OMI16" s="870"/>
      <c r="OMJ16" s="870"/>
      <c r="OMK16" s="870"/>
      <c r="OML16" s="870"/>
      <c r="OMM16" s="870"/>
      <c r="OMN16" s="870"/>
      <c r="OMO16" s="870"/>
      <c r="OMP16" s="870"/>
      <c r="OMQ16" s="870"/>
      <c r="OMR16" s="870"/>
      <c r="OMS16" s="870"/>
      <c r="OMT16" s="870"/>
      <c r="OMU16" s="870"/>
      <c r="OMV16" s="870"/>
      <c r="OMW16" s="870"/>
      <c r="OMX16" s="870"/>
      <c r="OMY16" s="870"/>
      <c r="OMZ16" s="870"/>
      <c r="ONA16" s="870"/>
      <c r="ONB16" s="870"/>
      <c r="ONC16" s="870"/>
      <c r="OND16" s="870"/>
      <c r="ONE16" s="870"/>
      <c r="ONF16" s="870"/>
      <c r="ONG16" s="870"/>
      <c r="ONH16" s="870"/>
      <c r="ONI16" s="870"/>
      <c r="ONJ16" s="870"/>
      <c r="ONK16" s="870"/>
      <c r="ONL16" s="870"/>
      <c r="ONM16" s="870"/>
      <c r="ONN16" s="870"/>
      <c r="ONO16" s="870"/>
      <c r="ONP16" s="870"/>
      <c r="ONQ16" s="870"/>
      <c r="ONR16" s="870"/>
      <c r="ONS16" s="870"/>
      <c r="ONT16" s="870"/>
      <c r="ONU16" s="870"/>
      <c r="ONV16" s="870"/>
      <c r="ONW16" s="870"/>
      <c r="ONX16" s="870"/>
      <c r="ONY16" s="870"/>
      <c r="ONZ16" s="870"/>
      <c r="OOA16" s="870"/>
      <c r="OOB16" s="870"/>
      <c r="OOC16" s="870"/>
      <c r="OOD16" s="870"/>
      <c r="OOE16" s="870"/>
      <c r="OOF16" s="870"/>
      <c r="OOG16" s="870"/>
      <c r="OOH16" s="870"/>
      <c r="OOI16" s="870"/>
      <c r="OOJ16" s="870"/>
      <c r="OOK16" s="870"/>
      <c r="OOL16" s="870"/>
      <c r="OOM16" s="870"/>
      <c r="OON16" s="870"/>
      <c r="OOO16" s="870"/>
      <c r="OOP16" s="870"/>
      <c r="OOQ16" s="870"/>
      <c r="OOR16" s="870"/>
      <c r="OOS16" s="870"/>
      <c r="OOT16" s="870"/>
      <c r="OOU16" s="870"/>
      <c r="OOV16" s="870"/>
      <c r="OOW16" s="870"/>
      <c r="OOX16" s="870"/>
      <c r="OOY16" s="870"/>
      <c r="OOZ16" s="870"/>
      <c r="OPA16" s="870"/>
      <c r="OPB16" s="870"/>
      <c r="OPC16" s="870"/>
      <c r="OPD16" s="870"/>
      <c r="OPE16" s="870"/>
      <c r="OPF16" s="870"/>
      <c r="OPG16" s="870"/>
      <c r="OPH16" s="870"/>
      <c r="OPI16" s="870"/>
      <c r="OPJ16" s="870"/>
      <c r="OPK16" s="870"/>
      <c r="OPL16" s="870"/>
      <c r="OPM16" s="870"/>
      <c r="OPN16" s="870"/>
      <c r="OPO16" s="870"/>
      <c r="OPP16" s="870"/>
      <c r="OPQ16" s="870"/>
      <c r="OPR16" s="870"/>
      <c r="OPS16" s="870"/>
      <c r="OPT16" s="870"/>
      <c r="OPU16" s="870"/>
      <c r="OPV16" s="870"/>
      <c r="OPW16" s="870"/>
      <c r="OPX16" s="870"/>
      <c r="OPY16" s="870"/>
      <c r="OPZ16" s="870"/>
      <c r="OQA16" s="870"/>
      <c r="OQB16" s="870"/>
      <c r="OQC16" s="870"/>
      <c r="OQD16" s="870"/>
      <c r="OQE16" s="870"/>
      <c r="OQF16" s="870"/>
      <c r="OQG16" s="870"/>
      <c r="OQH16" s="870"/>
      <c r="OQI16" s="870"/>
      <c r="OQJ16" s="870"/>
      <c r="OQK16" s="870"/>
      <c r="OQL16" s="870"/>
      <c r="OQM16" s="870"/>
      <c r="OQN16" s="870"/>
      <c r="OQO16" s="870"/>
      <c r="OQP16" s="870"/>
      <c r="OQQ16" s="870"/>
      <c r="OQR16" s="870"/>
      <c r="OQS16" s="870"/>
      <c r="OQT16" s="870"/>
      <c r="OQU16" s="870"/>
      <c r="OQV16" s="870"/>
      <c r="OQW16" s="870"/>
      <c r="OQX16" s="870"/>
      <c r="OQY16" s="870"/>
      <c r="OQZ16" s="870"/>
      <c r="ORA16" s="870"/>
      <c r="ORB16" s="870"/>
      <c r="ORC16" s="870"/>
      <c r="ORD16" s="870"/>
      <c r="ORE16" s="870"/>
      <c r="ORF16" s="870"/>
      <c r="ORG16" s="870"/>
      <c r="ORH16" s="870"/>
      <c r="ORI16" s="870"/>
      <c r="ORJ16" s="870"/>
      <c r="ORK16" s="870"/>
      <c r="ORL16" s="870"/>
      <c r="ORM16" s="870"/>
      <c r="ORN16" s="870"/>
      <c r="ORO16" s="870"/>
      <c r="ORP16" s="870"/>
      <c r="ORQ16" s="870"/>
      <c r="ORR16" s="870"/>
      <c r="ORS16" s="870"/>
      <c r="ORT16" s="870"/>
      <c r="ORU16" s="870"/>
      <c r="ORV16" s="870"/>
      <c r="ORW16" s="870"/>
      <c r="ORX16" s="870"/>
      <c r="ORY16" s="870"/>
      <c r="ORZ16" s="870"/>
      <c r="OSA16" s="870"/>
      <c r="OSB16" s="870"/>
      <c r="OSC16" s="870"/>
      <c r="OSD16" s="870"/>
      <c r="OSE16" s="870"/>
      <c r="OSF16" s="870"/>
      <c r="OSG16" s="870"/>
      <c r="OSH16" s="870"/>
      <c r="OSI16" s="870"/>
      <c r="OSJ16" s="870"/>
      <c r="OSK16" s="870"/>
      <c r="OSL16" s="870"/>
      <c r="OSM16" s="870"/>
      <c r="OSN16" s="870"/>
      <c r="OSO16" s="870"/>
      <c r="OSP16" s="870"/>
      <c r="OSQ16" s="870"/>
      <c r="OSR16" s="870"/>
      <c r="OSS16" s="870"/>
      <c r="OST16" s="870"/>
      <c r="OSU16" s="870"/>
      <c r="OSV16" s="870"/>
      <c r="OSW16" s="870"/>
      <c r="OSX16" s="870"/>
      <c r="OSY16" s="870"/>
      <c r="OSZ16" s="870"/>
      <c r="OTA16" s="870"/>
      <c r="OTB16" s="870"/>
      <c r="OTC16" s="870"/>
      <c r="OTD16" s="870"/>
      <c r="OTE16" s="870"/>
      <c r="OTF16" s="870"/>
      <c r="OTG16" s="870"/>
      <c r="OTH16" s="870"/>
      <c r="OTI16" s="870"/>
      <c r="OTJ16" s="870"/>
      <c r="OTK16" s="870"/>
      <c r="OTL16" s="870"/>
      <c r="OTM16" s="870"/>
      <c r="OTN16" s="870"/>
      <c r="OTO16" s="870"/>
      <c r="OTP16" s="870"/>
      <c r="OTQ16" s="870"/>
      <c r="OTR16" s="870"/>
      <c r="OTS16" s="870"/>
      <c r="OTT16" s="870"/>
      <c r="OTU16" s="870"/>
      <c r="OTV16" s="870"/>
      <c r="OTW16" s="870"/>
      <c r="OTX16" s="870"/>
      <c r="OTY16" s="870"/>
      <c r="OTZ16" s="870"/>
      <c r="OUA16" s="870"/>
      <c r="OUB16" s="870"/>
      <c r="OUC16" s="870"/>
      <c r="OUD16" s="870"/>
      <c r="OUE16" s="870"/>
      <c r="OUF16" s="870"/>
      <c r="OUG16" s="870"/>
      <c r="OUH16" s="870"/>
      <c r="OUI16" s="870"/>
      <c r="OUJ16" s="870"/>
      <c r="OUK16" s="870"/>
      <c r="OUL16" s="870"/>
      <c r="OUM16" s="870"/>
      <c r="OUN16" s="870"/>
      <c r="OUO16" s="870"/>
      <c r="OUP16" s="870"/>
      <c r="OUQ16" s="870"/>
      <c r="OUR16" s="870"/>
      <c r="OUS16" s="870"/>
      <c r="OUT16" s="870"/>
      <c r="OUU16" s="870"/>
      <c r="OUV16" s="870"/>
      <c r="OUW16" s="870"/>
      <c r="OUX16" s="870"/>
      <c r="OUY16" s="870"/>
      <c r="OUZ16" s="870"/>
      <c r="OVA16" s="870"/>
      <c r="OVB16" s="870"/>
      <c r="OVC16" s="870"/>
      <c r="OVD16" s="870"/>
      <c r="OVE16" s="870"/>
      <c r="OVF16" s="870"/>
      <c r="OVG16" s="870"/>
      <c r="OVH16" s="870"/>
      <c r="OVI16" s="870"/>
      <c r="OVJ16" s="870"/>
      <c r="OVK16" s="870"/>
      <c r="OVL16" s="870"/>
      <c r="OVM16" s="870"/>
      <c r="OVN16" s="870"/>
      <c r="OVO16" s="870"/>
      <c r="OVP16" s="870"/>
      <c r="OVQ16" s="870"/>
      <c r="OVR16" s="870"/>
      <c r="OVS16" s="870"/>
      <c r="OVT16" s="870"/>
      <c r="OVU16" s="870"/>
      <c r="OVV16" s="870"/>
      <c r="OVW16" s="870"/>
      <c r="OVX16" s="870"/>
      <c r="OVY16" s="870"/>
      <c r="OVZ16" s="870"/>
      <c r="OWA16" s="870"/>
      <c r="OWB16" s="870"/>
      <c r="OWC16" s="870"/>
      <c r="OWD16" s="870"/>
      <c r="OWE16" s="870"/>
      <c r="OWF16" s="870"/>
      <c r="OWG16" s="870"/>
      <c r="OWH16" s="870"/>
      <c r="OWI16" s="870"/>
      <c r="OWJ16" s="870"/>
      <c r="OWK16" s="870"/>
      <c r="OWL16" s="870"/>
      <c r="OWM16" s="870"/>
      <c r="OWN16" s="870"/>
      <c r="OWO16" s="870"/>
      <c r="OWP16" s="870"/>
      <c r="OWQ16" s="870"/>
      <c r="OWR16" s="870"/>
      <c r="OWS16" s="870"/>
      <c r="OWT16" s="870"/>
      <c r="OWU16" s="870"/>
      <c r="OWV16" s="870"/>
      <c r="OWW16" s="870"/>
      <c r="OWX16" s="870"/>
      <c r="OWY16" s="870"/>
      <c r="OWZ16" s="870"/>
      <c r="OXA16" s="870"/>
      <c r="OXB16" s="870"/>
      <c r="OXC16" s="870"/>
      <c r="OXD16" s="870"/>
      <c r="OXE16" s="870"/>
      <c r="OXF16" s="870"/>
      <c r="OXG16" s="870"/>
      <c r="OXH16" s="870"/>
      <c r="OXI16" s="870"/>
      <c r="OXJ16" s="870"/>
      <c r="OXK16" s="870"/>
      <c r="OXL16" s="870"/>
      <c r="OXM16" s="870"/>
      <c r="OXN16" s="870"/>
      <c r="OXO16" s="870"/>
      <c r="OXP16" s="870"/>
      <c r="OXQ16" s="870"/>
      <c r="OXR16" s="870"/>
      <c r="OXS16" s="870"/>
      <c r="OXT16" s="870"/>
      <c r="OXU16" s="870"/>
      <c r="OXV16" s="870"/>
      <c r="OXW16" s="870"/>
      <c r="OXX16" s="870"/>
      <c r="OXY16" s="870"/>
      <c r="OXZ16" s="870"/>
      <c r="OYA16" s="870"/>
      <c r="OYB16" s="870"/>
      <c r="OYC16" s="870"/>
      <c r="OYD16" s="870"/>
      <c r="OYE16" s="870"/>
      <c r="OYF16" s="870"/>
      <c r="OYG16" s="870"/>
      <c r="OYH16" s="870"/>
      <c r="OYI16" s="870"/>
      <c r="OYJ16" s="870"/>
      <c r="OYK16" s="870"/>
      <c r="OYL16" s="870"/>
      <c r="OYM16" s="870"/>
      <c r="OYN16" s="870"/>
      <c r="OYO16" s="870"/>
      <c r="OYP16" s="870"/>
      <c r="OYQ16" s="870"/>
      <c r="OYR16" s="870"/>
      <c r="OYS16" s="870"/>
      <c r="OYT16" s="870"/>
      <c r="OYU16" s="870"/>
      <c r="OYV16" s="870"/>
      <c r="OYW16" s="870"/>
      <c r="OYX16" s="870"/>
      <c r="OYY16" s="870"/>
      <c r="OYZ16" s="870"/>
      <c r="OZA16" s="870"/>
      <c r="OZB16" s="870"/>
      <c r="OZC16" s="870"/>
      <c r="OZD16" s="870"/>
      <c r="OZE16" s="870"/>
      <c r="OZF16" s="870"/>
      <c r="OZG16" s="870"/>
      <c r="OZH16" s="870"/>
      <c r="OZI16" s="870"/>
      <c r="OZJ16" s="870"/>
      <c r="OZK16" s="870"/>
      <c r="OZL16" s="870"/>
      <c r="OZM16" s="870"/>
      <c r="OZN16" s="870"/>
      <c r="OZO16" s="870"/>
      <c r="OZP16" s="870"/>
      <c r="OZQ16" s="870"/>
      <c r="OZR16" s="870"/>
      <c r="OZS16" s="870"/>
      <c r="OZT16" s="870"/>
      <c r="OZU16" s="870"/>
      <c r="OZV16" s="870"/>
      <c r="OZW16" s="870"/>
      <c r="OZX16" s="870"/>
      <c r="OZY16" s="870"/>
      <c r="OZZ16" s="870"/>
      <c r="PAA16" s="870"/>
      <c r="PAB16" s="870"/>
      <c r="PAC16" s="870"/>
      <c r="PAD16" s="870"/>
      <c r="PAE16" s="870"/>
      <c r="PAF16" s="870"/>
      <c r="PAG16" s="870"/>
      <c r="PAH16" s="870"/>
      <c r="PAI16" s="870"/>
      <c r="PAJ16" s="870"/>
      <c r="PAK16" s="870"/>
      <c r="PAL16" s="870"/>
      <c r="PAM16" s="870"/>
      <c r="PAN16" s="870"/>
      <c r="PAO16" s="870"/>
      <c r="PAP16" s="870"/>
      <c r="PAQ16" s="870"/>
      <c r="PAR16" s="870"/>
      <c r="PAS16" s="870"/>
      <c r="PAT16" s="870"/>
      <c r="PAU16" s="870"/>
      <c r="PAV16" s="870"/>
      <c r="PAW16" s="870"/>
      <c r="PAX16" s="870"/>
      <c r="PAY16" s="870"/>
      <c r="PAZ16" s="870"/>
      <c r="PBA16" s="870"/>
      <c r="PBB16" s="870"/>
      <c r="PBC16" s="870"/>
      <c r="PBD16" s="870"/>
      <c r="PBE16" s="870"/>
      <c r="PBF16" s="870"/>
      <c r="PBG16" s="870"/>
      <c r="PBH16" s="870"/>
      <c r="PBI16" s="870"/>
      <c r="PBJ16" s="870"/>
      <c r="PBK16" s="870"/>
      <c r="PBL16" s="870"/>
      <c r="PBM16" s="870"/>
      <c r="PBN16" s="870"/>
      <c r="PBO16" s="870"/>
      <c r="PBP16" s="870"/>
      <c r="PBQ16" s="870"/>
      <c r="PBR16" s="870"/>
      <c r="PBS16" s="870"/>
      <c r="PBT16" s="870"/>
      <c r="PBU16" s="870"/>
      <c r="PBV16" s="870"/>
      <c r="PBW16" s="870"/>
      <c r="PBX16" s="870"/>
      <c r="PBY16" s="870"/>
      <c r="PBZ16" s="870"/>
      <c r="PCA16" s="870"/>
      <c r="PCB16" s="870"/>
      <c r="PCC16" s="870"/>
      <c r="PCD16" s="870"/>
      <c r="PCE16" s="870"/>
      <c r="PCF16" s="870"/>
      <c r="PCG16" s="870"/>
      <c r="PCH16" s="870"/>
      <c r="PCI16" s="870"/>
      <c r="PCJ16" s="870"/>
      <c r="PCK16" s="870"/>
      <c r="PCL16" s="870"/>
      <c r="PCM16" s="870"/>
      <c r="PCN16" s="870"/>
      <c r="PCO16" s="870"/>
      <c r="PCP16" s="870"/>
      <c r="PCQ16" s="870"/>
      <c r="PCR16" s="870"/>
      <c r="PCS16" s="870"/>
      <c r="PCT16" s="870"/>
      <c r="PCU16" s="870"/>
      <c r="PCV16" s="870"/>
      <c r="PCW16" s="870"/>
      <c r="PCX16" s="870"/>
      <c r="PCY16" s="870"/>
      <c r="PCZ16" s="870"/>
      <c r="PDA16" s="870"/>
      <c r="PDB16" s="870"/>
      <c r="PDC16" s="870"/>
      <c r="PDD16" s="870"/>
      <c r="PDE16" s="870"/>
      <c r="PDF16" s="870"/>
      <c r="PDG16" s="870"/>
      <c r="PDH16" s="870"/>
      <c r="PDI16" s="870"/>
      <c r="PDJ16" s="870"/>
      <c r="PDK16" s="870"/>
      <c r="PDL16" s="870"/>
      <c r="PDM16" s="870"/>
      <c r="PDN16" s="870"/>
      <c r="PDO16" s="870"/>
      <c r="PDP16" s="870"/>
      <c r="PDQ16" s="870"/>
      <c r="PDR16" s="870"/>
      <c r="PDS16" s="870"/>
      <c r="PDT16" s="870"/>
      <c r="PDU16" s="870"/>
      <c r="PDV16" s="870"/>
      <c r="PDW16" s="870"/>
      <c r="PDX16" s="870"/>
      <c r="PDY16" s="870"/>
      <c r="PDZ16" s="870"/>
      <c r="PEA16" s="870"/>
      <c r="PEB16" s="870"/>
      <c r="PEC16" s="870"/>
      <c r="PED16" s="870"/>
      <c r="PEE16" s="870"/>
      <c r="PEF16" s="870"/>
      <c r="PEG16" s="870"/>
      <c r="PEH16" s="870"/>
      <c r="PEI16" s="870"/>
      <c r="PEJ16" s="870"/>
      <c r="PEK16" s="870"/>
      <c r="PEL16" s="870"/>
      <c r="PEM16" s="870"/>
      <c r="PEN16" s="870"/>
      <c r="PEO16" s="870"/>
      <c r="PEP16" s="870"/>
      <c r="PEQ16" s="870"/>
      <c r="PER16" s="870"/>
      <c r="PES16" s="870"/>
      <c r="PET16" s="870"/>
      <c r="PEU16" s="870"/>
      <c r="PEV16" s="870"/>
      <c r="PEW16" s="870"/>
      <c r="PEX16" s="870"/>
      <c r="PEY16" s="870"/>
      <c r="PEZ16" s="870"/>
      <c r="PFA16" s="870"/>
      <c r="PFB16" s="870"/>
      <c r="PFC16" s="870"/>
      <c r="PFD16" s="870"/>
      <c r="PFE16" s="870"/>
      <c r="PFF16" s="870"/>
      <c r="PFG16" s="870"/>
      <c r="PFH16" s="870"/>
      <c r="PFI16" s="870"/>
      <c r="PFJ16" s="870"/>
      <c r="PFK16" s="870"/>
      <c r="PFL16" s="870"/>
      <c r="PFM16" s="870"/>
      <c r="PFN16" s="870"/>
      <c r="PFO16" s="870"/>
      <c r="PFP16" s="870"/>
      <c r="PFQ16" s="870"/>
      <c r="PFR16" s="870"/>
      <c r="PFS16" s="870"/>
      <c r="PFT16" s="870"/>
      <c r="PFU16" s="870"/>
      <c r="PFV16" s="870"/>
      <c r="PFW16" s="870"/>
      <c r="PFX16" s="870"/>
      <c r="PFY16" s="870"/>
      <c r="PFZ16" s="870"/>
      <c r="PGA16" s="870"/>
      <c r="PGB16" s="870"/>
      <c r="PGC16" s="870"/>
      <c r="PGD16" s="870"/>
      <c r="PGE16" s="870"/>
      <c r="PGF16" s="870"/>
      <c r="PGG16" s="870"/>
      <c r="PGH16" s="870"/>
      <c r="PGI16" s="870"/>
      <c r="PGJ16" s="870"/>
      <c r="PGK16" s="870"/>
      <c r="PGL16" s="870"/>
      <c r="PGM16" s="870"/>
      <c r="PGN16" s="870"/>
      <c r="PGO16" s="870"/>
      <c r="PGP16" s="870"/>
      <c r="PGQ16" s="870"/>
      <c r="PGR16" s="870"/>
      <c r="PGS16" s="870"/>
      <c r="PGT16" s="870"/>
      <c r="PGU16" s="870"/>
      <c r="PGV16" s="870"/>
      <c r="PGW16" s="870"/>
      <c r="PGX16" s="870"/>
      <c r="PGY16" s="870"/>
      <c r="PGZ16" s="870"/>
      <c r="PHA16" s="870"/>
      <c r="PHB16" s="870"/>
      <c r="PHC16" s="870"/>
      <c r="PHD16" s="870"/>
      <c r="PHE16" s="870"/>
      <c r="PHF16" s="870"/>
      <c r="PHG16" s="870"/>
      <c r="PHH16" s="870"/>
      <c r="PHI16" s="870"/>
      <c r="PHJ16" s="870"/>
      <c r="PHK16" s="870"/>
      <c r="PHL16" s="870"/>
      <c r="PHM16" s="870"/>
      <c r="PHN16" s="870"/>
      <c r="PHO16" s="870"/>
      <c r="PHP16" s="870"/>
      <c r="PHQ16" s="870"/>
      <c r="PHR16" s="870"/>
      <c r="PHS16" s="870"/>
      <c r="PHT16" s="870"/>
      <c r="PHU16" s="870"/>
      <c r="PHV16" s="870"/>
      <c r="PHW16" s="870"/>
      <c r="PHX16" s="870"/>
      <c r="PHY16" s="870"/>
      <c r="PHZ16" s="870"/>
      <c r="PIA16" s="870"/>
      <c r="PIB16" s="870"/>
      <c r="PIC16" s="870"/>
      <c r="PID16" s="870"/>
      <c r="PIE16" s="870"/>
      <c r="PIF16" s="870"/>
      <c r="PIG16" s="870"/>
      <c r="PIH16" s="870"/>
      <c r="PII16" s="870"/>
      <c r="PIJ16" s="870"/>
      <c r="PIK16" s="870"/>
      <c r="PIL16" s="870"/>
      <c r="PIM16" s="870"/>
      <c r="PIN16" s="870"/>
      <c r="PIO16" s="870"/>
      <c r="PIP16" s="870"/>
      <c r="PIQ16" s="870"/>
      <c r="PIR16" s="870"/>
      <c r="PIS16" s="870"/>
      <c r="PIT16" s="870"/>
      <c r="PIU16" s="870"/>
      <c r="PIV16" s="870"/>
      <c r="PIW16" s="870"/>
      <c r="PIX16" s="870"/>
      <c r="PIY16" s="870"/>
      <c r="PIZ16" s="870"/>
      <c r="PJA16" s="870"/>
      <c r="PJB16" s="870"/>
      <c r="PJC16" s="870"/>
      <c r="PJD16" s="870"/>
      <c r="PJE16" s="870"/>
      <c r="PJF16" s="870"/>
      <c r="PJG16" s="870"/>
      <c r="PJH16" s="870"/>
      <c r="PJI16" s="870"/>
      <c r="PJJ16" s="870"/>
      <c r="PJK16" s="870"/>
      <c r="PJL16" s="870"/>
      <c r="PJM16" s="870"/>
      <c r="PJN16" s="870"/>
      <c r="PJO16" s="870"/>
      <c r="PJP16" s="870"/>
      <c r="PJQ16" s="870"/>
      <c r="PJR16" s="870"/>
      <c r="PJS16" s="870"/>
      <c r="PJT16" s="870"/>
      <c r="PJU16" s="870"/>
      <c r="PJV16" s="870"/>
      <c r="PJW16" s="870"/>
      <c r="PJX16" s="870"/>
      <c r="PJY16" s="870"/>
      <c r="PJZ16" s="870"/>
      <c r="PKA16" s="870"/>
      <c r="PKB16" s="870"/>
      <c r="PKC16" s="870"/>
      <c r="PKD16" s="870"/>
      <c r="PKE16" s="870"/>
      <c r="PKF16" s="870"/>
      <c r="PKG16" s="870"/>
      <c r="PKH16" s="870"/>
      <c r="PKI16" s="870"/>
      <c r="PKJ16" s="870"/>
      <c r="PKK16" s="870"/>
      <c r="PKL16" s="870"/>
      <c r="PKM16" s="870"/>
      <c r="PKN16" s="870"/>
      <c r="PKO16" s="870"/>
      <c r="PKP16" s="870"/>
      <c r="PKQ16" s="870"/>
      <c r="PKR16" s="870"/>
      <c r="PKS16" s="870"/>
      <c r="PKT16" s="870"/>
      <c r="PKU16" s="870"/>
      <c r="PKV16" s="870"/>
      <c r="PKW16" s="870"/>
      <c r="PKX16" s="870"/>
      <c r="PKY16" s="870"/>
      <c r="PKZ16" s="870"/>
      <c r="PLA16" s="870"/>
      <c r="PLB16" s="870"/>
      <c r="PLC16" s="870"/>
      <c r="PLD16" s="870"/>
      <c r="PLE16" s="870"/>
      <c r="PLF16" s="870"/>
      <c r="PLG16" s="870"/>
      <c r="PLH16" s="870"/>
      <c r="PLI16" s="870"/>
      <c r="PLJ16" s="870"/>
      <c r="PLK16" s="870"/>
      <c r="PLL16" s="870"/>
      <c r="PLM16" s="870"/>
      <c r="PLN16" s="870"/>
      <c r="PLO16" s="870"/>
      <c r="PLP16" s="870"/>
      <c r="PLQ16" s="870"/>
      <c r="PLR16" s="870"/>
      <c r="PLS16" s="870"/>
      <c r="PLT16" s="870"/>
      <c r="PLU16" s="870"/>
      <c r="PLV16" s="870"/>
      <c r="PLW16" s="870"/>
      <c r="PLX16" s="870"/>
      <c r="PLY16" s="870"/>
      <c r="PLZ16" s="870"/>
      <c r="PMA16" s="870"/>
      <c r="PMB16" s="870"/>
      <c r="PMC16" s="870"/>
      <c r="PMD16" s="870"/>
      <c r="PME16" s="870"/>
      <c r="PMF16" s="870"/>
      <c r="PMG16" s="870"/>
      <c r="PMH16" s="870"/>
      <c r="PMI16" s="870"/>
      <c r="PMJ16" s="870"/>
      <c r="PMK16" s="870"/>
      <c r="PML16" s="870"/>
      <c r="PMM16" s="870"/>
      <c r="PMN16" s="870"/>
      <c r="PMO16" s="870"/>
      <c r="PMP16" s="870"/>
      <c r="PMQ16" s="870"/>
      <c r="PMR16" s="870"/>
      <c r="PMS16" s="870"/>
      <c r="PMT16" s="870"/>
      <c r="PMU16" s="870"/>
      <c r="PMV16" s="870"/>
      <c r="PMW16" s="870"/>
      <c r="PMX16" s="870"/>
      <c r="PMY16" s="870"/>
      <c r="PMZ16" s="870"/>
      <c r="PNA16" s="870"/>
      <c r="PNB16" s="870"/>
      <c r="PNC16" s="870"/>
      <c r="PND16" s="870"/>
      <c r="PNE16" s="870"/>
      <c r="PNF16" s="870"/>
      <c r="PNG16" s="870"/>
      <c r="PNH16" s="870"/>
      <c r="PNI16" s="870"/>
      <c r="PNJ16" s="870"/>
      <c r="PNK16" s="870"/>
      <c r="PNL16" s="870"/>
      <c r="PNM16" s="870"/>
      <c r="PNN16" s="870"/>
      <c r="PNO16" s="870"/>
      <c r="PNP16" s="870"/>
      <c r="PNQ16" s="870"/>
      <c r="PNR16" s="870"/>
      <c r="PNS16" s="870"/>
      <c r="PNT16" s="870"/>
      <c r="PNU16" s="870"/>
      <c r="PNV16" s="870"/>
      <c r="PNW16" s="870"/>
      <c r="PNX16" s="870"/>
      <c r="PNY16" s="870"/>
      <c r="PNZ16" s="870"/>
      <c r="POA16" s="870"/>
      <c r="POB16" s="870"/>
      <c r="POC16" s="870"/>
      <c r="POD16" s="870"/>
      <c r="POE16" s="870"/>
      <c r="POF16" s="870"/>
      <c r="POG16" s="870"/>
      <c r="POH16" s="870"/>
      <c r="POI16" s="870"/>
      <c r="POJ16" s="870"/>
      <c r="POK16" s="870"/>
      <c r="POL16" s="870"/>
      <c r="POM16" s="870"/>
      <c r="PON16" s="870"/>
      <c r="POO16" s="870"/>
      <c r="POP16" s="870"/>
      <c r="POQ16" s="870"/>
      <c r="POR16" s="870"/>
      <c r="POS16" s="870"/>
      <c r="POT16" s="870"/>
      <c r="POU16" s="870"/>
      <c r="POV16" s="870"/>
      <c r="POW16" s="870"/>
      <c r="POX16" s="870"/>
      <c r="POY16" s="870"/>
      <c r="POZ16" s="870"/>
      <c r="PPA16" s="870"/>
      <c r="PPB16" s="870"/>
      <c r="PPC16" s="870"/>
      <c r="PPD16" s="870"/>
      <c r="PPE16" s="870"/>
      <c r="PPF16" s="870"/>
      <c r="PPG16" s="870"/>
      <c r="PPH16" s="870"/>
      <c r="PPI16" s="870"/>
      <c r="PPJ16" s="870"/>
      <c r="PPK16" s="870"/>
      <c r="PPL16" s="870"/>
      <c r="PPM16" s="870"/>
      <c r="PPN16" s="870"/>
      <c r="PPO16" s="870"/>
      <c r="PPP16" s="870"/>
      <c r="PPQ16" s="870"/>
      <c r="PPR16" s="870"/>
      <c r="PPS16" s="870"/>
      <c r="PPT16" s="870"/>
      <c r="PPU16" s="870"/>
      <c r="PPV16" s="870"/>
      <c r="PPW16" s="870"/>
      <c r="PPX16" s="870"/>
      <c r="PPY16" s="870"/>
      <c r="PPZ16" s="870"/>
      <c r="PQA16" s="870"/>
      <c r="PQB16" s="870"/>
      <c r="PQC16" s="870"/>
      <c r="PQD16" s="870"/>
      <c r="PQE16" s="870"/>
      <c r="PQF16" s="870"/>
      <c r="PQG16" s="870"/>
      <c r="PQH16" s="870"/>
      <c r="PQI16" s="870"/>
      <c r="PQJ16" s="870"/>
      <c r="PQK16" s="870"/>
      <c r="PQL16" s="870"/>
      <c r="PQM16" s="870"/>
      <c r="PQN16" s="870"/>
      <c r="PQO16" s="870"/>
      <c r="PQP16" s="870"/>
      <c r="PQQ16" s="870"/>
      <c r="PQR16" s="870"/>
      <c r="PQS16" s="870"/>
      <c r="PQT16" s="870"/>
      <c r="PQU16" s="870"/>
      <c r="PQV16" s="870"/>
      <c r="PQW16" s="870"/>
      <c r="PQX16" s="870"/>
      <c r="PQY16" s="870"/>
      <c r="PQZ16" s="870"/>
      <c r="PRA16" s="870"/>
      <c r="PRB16" s="870"/>
      <c r="PRC16" s="870"/>
      <c r="PRD16" s="870"/>
      <c r="PRE16" s="870"/>
      <c r="PRF16" s="870"/>
      <c r="PRG16" s="870"/>
      <c r="PRH16" s="870"/>
      <c r="PRI16" s="870"/>
      <c r="PRJ16" s="870"/>
      <c r="PRK16" s="870"/>
      <c r="PRL16" s="870"/>
      <c r="PRM16" s="870"/>
      <c r="PRN16" s="870"/>
      <c r="PRO16" s="870"/>
      <c r="PRP16" s="870"/>
      <c r="PRQ16" s="870"/>
      <c r="PRR16" s="870"/>
      <c r="PRS16" s="870"/>
      <c r="PRT16" s="870"/>
      <c r="PRU16" s="870"/>
      <c r="PRV16" s="870"/>
      <c r="PRW16" s="870"/>
      <c r="PRX16" s="870"/>
      <c r="PRY16" s="870"/>
      <c r="PRZ16" s="870"/>
      <c r="PSA16" s="870"/>
      <c r="PSB16" s="870"/>
      <c r="PSC16" s="870"/>
      <c r="PSD16" s="870"/>
      <c r="PSE16" s="870"/>
      <c r="PSF16" s="870"/>
      <c r="PSG16" s="870"/>
      <c r="PSH16" s="870"/>
      <c r="PSI16" s="870"/>
      <c r="PSJ16" s="870"/>
      <c r="PSK16" s="870"/>
      <c r="PSL16" s="870"/>
      <c r="PSM16" s="870"/>
      <c r="PSN16" s="870"/>
      <c r="PSO16" s="870"/>
      <c r="PSP16" s="870"/>
      <c r="PSQ16" s="870"/>
      <c r="PSR16" s="870"/>
      <c r="PSS16" s="870"/>
      <c r="PST16" s="870"/>
      <c r="PSU16" s="870"/>
      <c r="PSV16" s="870"/>
      <c r="PSW16" s="870"/>
      <c r="PSX16" s="870"/>
      <c r="PSY16" s="870"/>
      <c r="PSZ16" s="870"/>
      <c r="PTA16" s="870"/>
      <c r="PTB16" s="870"/>
      <c r="PTC16" s="870"/>
      <c r="PTD16" s="870"/>
      <c r="PTE16" s="870"/>
      <c r="PTF16" s="870"/>
      <c r="PTG16" s="870"/>
      <c r="PTH16" s="870"/>
      <c r="PTI16" s="870"/>
      <c r="PTJ16" s="870"/>
      <c r="PTK16" s="870"/>
      <c r="PTL16" s="870"/>
      <c r="PTM16" s="870"/>
      <c r="PTN16" s="870"/>
      <c r="PTO16" s="870"/>
      <c r="PTP16" s="870"/>
      <c r="PTQ16" s="870"/>
      <c r="PTR16" s="870"/>
      <c r="PTS16" s="870"/>
      <c r="PTT16" s="870"/>
      <c r="PTU16" s="870"/>
      <c r="PTV16" s="870"/>
      <c r="PTW16" s="870"/>
      <c r="PTX16" s="870"/>
      <c r="PTY16" s="870"/>
      <c r="PTZ16" s="870"/>
      <c r="PUA16" s="870"/>
      <c r="PUB16" s="870"/>
      <c r="PUC16" s="870"/>
      <c r="PUD16" s="870"/>
      <c r="PUE16" s="870"/>
      <c r="PUF16" s="870"/>
      <c r="PUG16" s="870"/>
      <c r="PUH16" s="870"/>
      <c r="PUI16" s="870"/>
      <c r="PUJ16" s="870"/>
      <c r="PUK16" s="870"/>
      <c r="PUL16" s="870"/>
      <c r="PUM16" s="870"/>
      <c r="PUN16" s="870"/>
      <c r="PUO16" s="870"/>
      <c r="PUP16" s="870"/>
      <c r="PUQ16" s="870"/>
      <c r="PUR16" s="870"/>
      <c r="PUS16" s="870"/>
      <c r="PUT16" s="870"/>
      <c r="PUU16" s="870"/>
      <c r="PUV16" s="870"/>
      <c r="PUW16" s="870"/>
      <c r="PUX16" s="870"/>
      <c r="PUY16" s="870"/>
      <c r="PUZ16" s="870"/>
      <c r="PVA16" s="870"/>
      <c r="PVB16" s="870"/>
      <c r="PVC16" s="870"/>
      <c r="PVD16" s="870"/>
      <c r="PVE16" s="870"/>
      <c r="PVF16" s="870"/>
      <c r="PVG16" s="870"/>
      <c r="PVH16" s="870"/>
      <c r="PVI16" s="870"/>
      <c r="PVJ16" s="870"/>
      <c r="PVK16" s="870"/>
      <c r="PVL16" s="870"/>
      <c r="PVM16" s="870"/>
      <c r="PVN16" s="870"/>
      <c r="PVO16" s="870"/>
      <c r="PVP16" s="870"/>
      <c r="PVQ16" s="870"/>
      <c r="PVR16" s="870"/>
      <c r="PVS16" s="870"/>
      <c r="PVT16" s="870"/>
      <c r="PVU16" s="870"/>
      <c r="PVV16" s="870"/>
      <c r="PVW16" s="870"/>
      <c r="PVX16" s="870"/>
      <c r="PVY16" s="870"/>
      <c r="PVZ16" s="870"/>
      <c r="PWA16" s="870"/>
      <c r="PWB16" s="870"/>
      <c r="PWC16" s="870"/>
      <c r="PWD16" s="870"/>
      <c r="PWE16" s="870"/>
      <c r="PWF16" s="870"/>
      <c r="PWG16" s="870"/>
      <c r="PWH16" s="870"/>
      <c r="PWI16" s="870"/>
      <c r="PWJ16" s="870"/>
      <c r="PWK16" s="870"/>
      <c r="PWL16" s="870"/>
      <c r="PWM16" s="870"/>
      <c r="PWN16" s="870"/>
      <c r="PWO16" s="870"/>
      <c r="PWP16" s="870"/>
      <c r="PWQ16" s="870"/>
      <c r="PWR16" s="870"/>
      <c r="PWS16" s="870"/>
      <c r="PWT16" s="870"/>
      <c r="PWU16" s="870"/>
      <c r="PWV16" s="870"/>
      <c r="PWW16" s="870"/>
      <c r="PWX16" s="870"/>
      <c r="PWY16" s="870"/>
      <c r="PWZ16" s="870"/>
      <c r="PXA16" s="870"/>
      <c r="PXB16" s="870"/>
      <c r="PXC16" s="870"/>
      <c r="PXD16" s="870"/>
      <c r="PXE16" s="870"/>
      <c r="PXF16" s="870"/>
      <c r="PXG16" s="870"/>
      <c r="PXH16" s="870"/>
      <c r="PXI16" s="870"/>
      <c r="PXJ16" s="870"/>
      <c r="PXK16" s="870"/>
      <c r="PXL16" s="870"/>
      <c r="PXM16" s="870"/>
      <c r="PXN16" s="870"/>
      <c r="PXO16" s="870"/>
      <c r="PXP16" s="870"/>
      <c r="PXQ16" s="870"/>
      <c r="PXR16" s="870"/>
      <c r="PXS16" s="870"/>
      <c r="PXT16" s="870"/>
      <c r="PXU16" s="870"/>
      <c r="PXV16" s="870"/>
      <c r="PXW16" s="870"/>
      <c r="PXX16" s="870"/>
      <c r="PXY16" s="870"/>
      <c r="PXZ16" s="870"/>
      <c r="PYA16" s="870"/>
      <c r="PYB16" s="870"/>
      <c r="PYC16" s="870"/>
      <c r="PYD16" s="870"/>
      <c r="PYE16" s="870"/>
      <c r="PYF16" s="870"/>
      <c r="PYG16" s="870"/>
      <c r="PYH16" s="870"/>
      <c r="PYI16" s="870"/>
      <c r="PYJ16" s="870"/>
      <c r="PYK16" s="870"/>
      <c r="PYL16" s="870"/>
      <c r="PYM16" s="870"/>
      <c r="PYN16" s="870"/>
      <c r="PYO16" s="870"/>
      <c r="PYP16" s="870"/>
      <c r="PYQ16" s="870"/>
      <c r="PYR16" s="870"/>
      <c r="PYS16" s="870"/>
      <c r="PYT16" s="870"/>
      <c r="PYU16" s="870"/>
      <c r="PYV16" s="870"/>
      <c r="PYW16" s="870"/>
      <c r="PYX16" s="870"/>
      <c r="PYY16" s="870"/>
      <c r="PYZ16" s="870"/>
      <c r="PZA16" s="870"/>
      <c r="PZB16" s="870"/>
      <c r="PZC16" s="870"/>
      <c r="PZD16" s="870"/>
      <c r="PZE16" s="870"/>
      <c r="PZF16" s="870"/>
      <c r="PZG16" s="870"/>
      <c r="PZH16" s="870"/>
      <c r="PZI16" s="870"/>
      <c r="PZJ16" s="870"/>
      <c r="PZK16" s="870"/>
      <c r="PZL16" s="870"/>
      <c r="PZM16" s="870"/>
      <c r="PZN16" s="870"/>
      <c r="PZO16" s="870"/>
      <c r="PZP16" s="870"/>
      <c r="PZQ16" s="870"/>
      <c r="PZR16" s="870"/>
      <c r="PZS16" s="870"/>
      <c r="PZT16" s="870"/>
      <c r="PZU16" s="870"/>
      <c r="PZV16" s="870"/>
      <c r="PZW16" s="870"/>
      <c r="PZX16" s="870"/>
      <c r="PZY16" s="870"/>
      <c r="PZZ16" s="870"/>
      <c r="QAA16" s="870"/>
      <c r="QAB16" s="870"/>
      <c r="QAC16" s="870"/>
      <c r="QAD16" s="870"/>
      <c r="QAE16" s="870"/>
      <c r="QAF16" s="870"/>
      <c r="QAG16" s="870"/>
      <c r="QAH16" s="870"/>
      <c r="QAI16" s="870"/>
      <c r="QAJ16" s="870"/>
      <c r="QAK16" s="870"/>
      <c r="QAL16" s="870"/>
      <c r="QAM16" s="870"/>
      <c r="QAN16" s="870"/>
      <c r="QAO16" s="870"/>
      <c r="QAP16" s="870"/>
      <c r="QAQ16" s="870"/>
      <c r="QAR16" s="870"/>
      <c r="QAS16" s="870"/>
      <c r="QAT16" s="870"/>
      <c r="QAU16" s="870"/>
      <c r="QAV16" s="870"/>
      <c r="QAW16" s="870"/>
      <c r="QAX16" s="870"/>
      <c r="QAY16" s="870"/>
      <c r="QAZ16" s="870"/>
      <c r="QBA16" s="870"/>
      <c r="QBB16" s="870"/>
      <c r="QBC16" s="870"/>
      <c r="QBD16" s="870"/>
      <c r="QBE16" s="870"/>
      <c r="QBF16" s="870"/>
      <c r="QBG16" s="870"/>
      <c r="QBH16" s="870"/>
      <c r="QBI16" s="870"/>
      <c r="QBJ16" s="870"/>
      <c r="QBK16" s="870"/>
      <c r="QBL16" s="870"/>
      <c r="QBM16" s="870"/>
      <c r="QBN16" s="870"/>
      <c r="QBO16" s="870"/>
      <c r="QBP16" s="870"/>
      <c r="QBQ16" s="870"/>
      <c r="QBR16" s="870"/>
      <c r="QBS16" s="870"/>
      <c r="QBT16" s="870"/>
      <c r="QBU16" s="870"/>
      <c r="QBV16" s="870"/>
      <c r="QBW16" s="870"/>
      <c r="QBX16" s="870"/>
      <c r="QBY16" s="870"/>
      <c r="QBZ16" s="870"/>
      <c r="QCA16" s="870"/>
      <c r="QCB16" s="870"/>
      <c r="QCC16" s="870"/>
      <c r="QCD16" s="870"/>
      <c r="QCE16" s="870"/>
      <c r="QCF16" s="870"/>
      <c r="QCG16" s="870"/>
      <c r="QCH16" s="870"/>
      <c r="QCI16" s="870"/>
      <c r="QCJ16" s="870"/>
      <c r="QCK16" s="870"/>
      <c r="QCL16" s="870"/>
      <c r="QCM16" s="870"/>
      <c r="QCN16" s="870"/>
      <c r="QCO16" s="870"/>
      <c r="QCP16" s="870"/>
      <c r="QCQ16" s="870"/>
      <c r="QCR16" s="870"/>
      <c r="QCS16" s="870"/>
      <c r="QCT16" s="870"/>
      <c r="QCU16" s="870"/>
      <c r="QCV16" s="870"/>
      <c r="QCW16" s="870"/>
      <c r="QCX16" s="870"/>
      <c r="QCY16" s="870"/>
      <c r="QCZ16" s="870"/>
      <c r="QDA16" s="870"/>
      <c r="QDB16" s="870"/>
      <c r="QDC16" s="870"/>
      <c r="QDD16" s="870"/>
      <c r="QDE16" s="870"/>
      <c r="QDF16" s="870"/>
      <c r="QDG16" s="870"/>
      <c r="QDH16" s="870"/>
      <c r="QDI16" s="870"/>
      <c r="QDJ16" s="870"/>
      <c r="QDK16" s="870"/>
      <c r="QDL16" s="870"/>
      <c r="QDM16" s="870"/>
      <c r="QDN16" s="870"/>
      <c r="QDO16" s="870"/>
      <c r="QDP16" s="870"/>
      <c r="QDQ16" s="870"/>
      <c r="QDR16" s="870"/>
      <c r="QDS16" s="870"/>
      <c r="QDT16" s="870"/>
      <c r="QDU16" s="870"/>
      <c r="QDV16" s="870"/>
      <c r="QDW16" s="870"/>
      <c r="QDX16" s="870"/>
      <c r="QDY16" s="870"/>
      <c r="QDZ16" s="870"/>
      <c r="QEA16" s="870"/>
      <c r="QEB16" s="870"/>
      <c r="QEC16" s="870"/>
      <c r="QED16" s="870"/>
      <c r="QEE16" s="870"/>
      <c r="QEF16" s="870"/>
      <c r="QEG16" s="870"/>
      <c r="QEH16" s="870"/>
      <c r="QEI16" s="870"/>
      <c r="QEJ16" s="870"/>
      <c r="QEK16" s="870"/>
      <c r="QEL16" s="870"/>
      <c r="QEM16" s="870"/>
      <c r="QEN16" s="870"/>
      <c r="QEO16" s="870"/>
      <c r="QEP16" s="870"/>
      <c r="QEQ16" s="870"/>
      <c r="QER16" s="870"/>
      <c r="QES16" s="870"/>
      <c r="QET16" s="870"/>
      <c r="QEU16" s="870"/>
      <c r="QEV16" s="870"/>
      <c r="QEW16" s="870"/>
      <c r="QEX16" s="870"/>
      <c r="QEY16" s="870"/>
      <c r="QEZ16" s="870"/>
      <c r="QFA16" s="870"/>
      <c r="QFB16" s="870"/>
      <c r="QFC16" s="870"/>
      <c r="QFD16" s="870"/>
      <c r="QFE16" s="870"/>
      <c r="QFF16" s="870"/>
      <c r="QFG16" s="870"/>
      <c r="QFH16" s="870"/>
      <c r="QFI16" s="870"/>
      <c r="QFJ16" s="870"/>
      <c r="QFK16" s="870"/>
      <c r="QFL16" s="870"/>
      <c r="QFM16" s="870"/>
      <c r="QFN16" s="870"/>
      <c r="QFO16" s="870"/>
      <c r="QFP16" s="870"/>
      <c r="QFQ16" s="870"/>
      <c r="QFR16" s="870"/>
      <c r="QFS16" s="870"/>
      <c r="QFT16" s="870"/>
      <c r="QFU16" s="870"/>
      <c r="QFV16" s="870"/>
      <c r="QFW16" s="870"/>
      <c r="QFX16" s="870"/>
      <c r="QFY16" s="870"/>
      <c r="QFZ16" s="870"/>
      <c r="QGA16" s="870"/>
      <c r="QGB16" s="870"/>
      <c r="QGC16" s="870"/>
      <c r="QGD16" s="870"/>
      <c r="QGE16" s="870"/>
      <c r="QGF16" s="870"/>
      <c r="QGG16" s="870"/>
      <c r="QGH16" s="870"/>
      <c r="QGI16" s="870"/>
      <c r="QGJ16" s="870"/>
      <c r="QGK16" s="870"/>
      <c r="QGL16" s="870"/>
      <c r="QGM16" s="870"/>
      <c r="QGN16" s="870"/>
      <c r="QGO16" s="870"/>
      <c r="QGP16" s="870"/>
      <c r="QGQ16" s="870"/>
      <c r="QGR16" s="870"/>
      <c r="QGS16" s="870"/>
      <c r="QGT16" s="870"/>
      <c r="QGU16" s="870"/>
      <c r="QGV16" s="870"/>
      <c r="QGW16" s="870"/>
      <c r="QGX16" s="870"/>
      <c r="QGY16" s="870"/>
      <c r="QGZ16" s="870"/>
      <c r="QHA16" s="870"/>
      <c r="QHB16" s="870"/>
      <c r="QHC16" s="870"/>
      <c r="QHD16" s="870"/>
      <c r="QHE16" s="870"/>
      <c r="QHF16" s="870"/>
      <c r="QHG16" s="870"/>
      <c r="QHH16" s="870"/>
      <c r="QHI16" s="870"/>
      <c r="QHJ16" s="870"/>
      <c r="QHK16" s="870"/>
      <c r="QHL16" s="870"/>
      <c r="QHM16" s="870"/>
      <c r="QHN16" s="870"/>
      <c r="QHO16" s="870"/>
      <c r="QHP16" s="870"/>
      <c r="QHQ16" s="870"/>
      <c r="QHR16" s="870"/>
      <c r="QHS16" s="870"/>
      <c r="QHT16" s="870"/>
      <c r="QHU16" s="870"/>
      <c r="QHV16" s="870"/>
      <c r="QHW16" s="870"/>
      <c r="QHX16" s="870"/>
      <c r="QHY16" s="870"/>
      <c r="QHZ16" s="870"/>
      <c r="QIA16" s="870"/>
      <c r="QIB16" s="870"/>
      <c r="QIC16" s="870"/>
      <c r="QID16" s="870"/>
      <c r="QIE16" s="870"/>
      <c r="QIF16" s="870"/>
      <c r="QIG16" s="870"/>
      <c r="QIH16" s="870"/>
      <c r="QII16" s="870"/>
      <c r="QIJ16" s="870"/>
      <c r="QIK16" s="870"/>
      <c r="QIL16" s="870"/>
      <c r="QIM16" s="870"/>
      <c r="QIN16" s="870"/>
      <c r="QIO16" s="870"/>
      <c r="QIP16" s="870"/>
      <c r="QIQ16" s="870"/>
      <c r="QIR16" s="870"/>
      <c r="QIS16" s="870"/>
      <c r="QIT16" s="870"/>
      <c r="QIU16" s="870"/>
      <c r="QIV16" s="870"/>
      <c r="QIW16" s="870"/>
      <c r="QIX16" s="870"/>
      <c r="QIY16" s="870"/>
      <c r="QIZ16" s="870"/>
      <c r="QJA16" s="870"/>
      <c r="QJB16" s="870"/>
      <c r="QJC16" s="870"/>
      <c r="QJD16" s="870"/>
      <c r="QJE16" s="870"/>
      <c r="QJF16" s="870"/>
      <c r="QJG16" s="870"/>
      <c r="QJH16" s="870"/>
      <c r="QJI16" s="870"/>
      <c r="QJJ16" s="870"/>
      <c r="QJK16" s="870"/>
      <c r="QJL16" s="870"/>
      <c r="QJM16" s="870"/>
      <c r="QJN16" s="870"/>
      <c r="QJO16" s="870"/>
      <c r="QJP16" s="870"/>
      <c r="QJQ16" s="870"/>
      <c r="QJR16" s="870"/>
      <c r="QJS16" s="870"/>
      <c r="QJT16" s="870"/>
      <c r="QJU16" s="870"/>
      <c r="QJV16" s="870"/>
      <c r="QJW16" s="870"/>
      <c r="QJX16" s="870"/>
      <c r="QJY16" s="870"/>
      <c r="QJZ16" s="870"/>
      <c r="QKA16" s="870"/>
      <c r="QKB16" s="870"/>
      <c r="QKC16" s="870"/>
      <c r="QKD16" s="870"/>
      <c r="QKE16" s="870"/>
      <c r="QKF16" s="870"/>
      <c r="QKG16" s="870"/>
      <c r="QKH16" s="870"/>
      <c r="QKI16" s="870"/>
      <c r="QKJ16" s="870"/>
      <c r="QKK16" s="870"/>
      <c r="QKL16" s="870"/>
      <c r="QKM16" s="870"/>
      <c r="QKN16" s="870"/>
      <c r="QKO16" s="870"/>
      <c r="QKP16" s="870"/>
      <c r="QKQ16" s="870"/>
      <c r="QKR16" s="870"/>
      <c r="QKS16" s="870"/>
      <c r="QKT16" s="870"/>
      <c r="QKU16" s="870"/>
      <c r="QKV16" s="870"/>
      <c r="QKW16" s="870"/>
      <c r="QKX16" s="870"/>
      <c r="QKY16" s="870"/>
      <c r="QKZ16" s="870"/>
      <c r="QLA16" s="870"/>
      <c r="QLB16" s="870"/>
      <c r="QLC16" s="870"/>
      <c r="QLD16" s="870"/>
      <c r="QLE16" s="870"/>
      <c r="QLF16" s="870"/>
      <c r="QLG16" s="870"/>
      <c r="QLH16" s="870"/>
      <c r="QLI16" s="870"/>
      <c r="QLJ16" s="870"/>
      <c r="QLK16" s="870"/>
      <c r="QLL16" s="870"/>
      <c r="QLM16" s="870"/>
      <c r="QLN16" s="870"/>
      <c r="QLO16" s="870"/>
      <c r="QLP16" s="870"/>
      <c r="QLQ16" s="870"/>
      <c r="QLR16" s="870"/>
      <c r="QLS16" s="870"/>
      <c r="QLT16" s="870"/>
      <c r="QLU16" s="870"/>
      <c r="QLV16" s="870"/>
      <c r="QLW16" s="870"/>
      <c r="QLX16" s="870"/>
      <c r="QLY16" s="870"/>
      <c r="QLZ16" s="870"/>
      <c r="QMA16" s="870"/>
      <c r="QMB16" s="870"/>
      <c r="QMC16" s="870"/>
      <c r="QMD16" s="870"/>
      <c r="QME16" s="870"/>
      <c r="QMF16" s="870"/>
      <c r="QMG16" s="870"/>
      <c r="QMH16" s="870"/>
      <c r="QMI16" s="870"/>
      <c r="QMJ16" s="870"/>
      <c r="QMK16" s="870"/>
      <c r="QML16" s="870"/>
      <c r="QMM16" s="870"/>
      <c r="QMN16" s="870"/>
      <c r="QMO16" s="870"/>
      <c r="QMP16" s="870"/>
      <c r="QMQ16" s="870"/>
      <c r="QMR16" s="870"/>
      <c r="QMS16" s="870"/>
      <c r="QMT16" s="870"/>
      <c r="QMU16" s="870"/>
      <c r="QMV16" s="870"/>
      <c r="QMW16" s="870"/>
      <c r="QMX16" s="870"/>
      <c r="QMY16" s="870"/>
      <c r="QMZ16" s="870"/>
      <c r="QNA16" s="870"/>
      <c r="QNB16" s="870"/>
      <c r="QNC16" s="870"/>
      <c r="QND16" s="870"/>
      <c r="QNE16" s="870"/>
      <c r="QNF16" s="870"/>
      <c r="QNG16" s="870"/>
      <c r="QNH16" s="870"/>
      <c r="QNI16" s="870"/>
      <c r="QNJ16" s="870"/>
      <c r="QNK16" s="870"/>
      <c r="QNL16" s="870"/>
      <c r="QNM16" s="870"/>
      <c r="QNN16" s="870"/>
      <c r="QNO16" s="870"/>
      <c r="QNP16" s="870"/>
      <c r="QNQ16" s="870"/>
      <c r="QNR16" s="870"/>
      <c r="QNS16" s="870"/>
      <c r="QNT16" s="870"/>
      <c r="QNU16" s="870"/>
      <c r="QNV16" s="870"/>
      <c r="QNW16" s="870"/>
      <c r="QNX16" s="870"/>
      <c r="QNY16" s="870"/>
      <c r="QNZ16" s="870"/>
      <c r="QOA16" s="870"/>
      <c r="QOB16" s="870"/>
      <c r="QOC16" s="870"/>
      <c r="QOD16" s="870"/>
      <c r="QOE16" s="870"/>
      <c r="QOF16" s="870"/>
      <c r="QOG16" s="870"/>
      <c r="QOH16" s="870"/>
      <c r="QOI16" s="870"/>
      <c r="QOJ16" s="870"/>
      <c r="QOK16" s="870"/>
      <c r="QOL16" s="870"/>
      <c r="QOM16" s="870"/>
      <c r="QON16" s="870"/>
      <c r="QOO16" s="870"/>
      <c r="QOP16" s="870"/>
      <c r="QOQ16" s="870"/>
      <c r="QOR16" s="870"/>
      <c r="QOS16" s="870"/>
      <c r="QOT16" s="870"/>
      <c r="QOU16" s="870"/>
      <c r="QOV16" s="870"/>
      <c r="QOW16" s="870"/>
      <c r="QOX16" s="870"/>
      <c r="QOY16" s="870"/>
      <c r="QOZ16" s="870"/>
      <c r="QPA16" s="870"/>
      <c r="QPB16" s="870"/>
      <c r="QPC16" s="870"/>
      <c r="QPD16" s="870"/>
      <c r="QPE16" s="870"/>
      <c r="QPF16" s="870"/>
      <c r="QPG16" s="870"/>
      <c r="QPH16" s="870"/>
      <c r="QPI16" s="870"/>
      <c r="QPJ16" s="870"/>
      <c r="QPK16" s="870"/>
      <c r="QPL16" s="870"/>
      <c r="QPM16" s="870"/>
      <c r="QPN16" s="870"/>
      <c r="QPO16" s="870"/>
      <c r="QPP16" s="870"/>
      <c r="QPQ16" s="870"/>
      <c r="QPR16" s="870"/>
      <c r="QPS16" s="870"/>
      <c r="QPT16" s="870"/>
      <c r="QPU16" s="870"/>
      <c r="QPV16" s="870"/>
      <c r="QPW16" s="870"/>
      <c r="QPX16" s="870"/>
      <c r="QPY16" s="870"/>
      <c r="QPZ16" s="870"/>
      <c r="QQA16" s="870"/>
      <c r="QQB16" s="870"/>
      <c r="QQC16" s="870"/>
      <c r="QQD16" s="870"/>
      <c r="QQE16" s="870"/>
      <c r="QQF16" s="870"/>
      <c r="QQG16" s="870"/>
      <c r="QQH16" s="870"/>
      <c r="QQI16" s="870"/>
      <c r="QQJ16" s="870"/>
      <c r="QQK16" s="870"/>
      <c r="QQL16" s="870"/>
      <c r="QQM16" s="870"/>
      <c r="QQN16" s="870"/>
      <c r="QQO16" s="870"/>
      <c r="QQP16" s="870"/>
      <c r="QQQ16" s="870"/>
      <c r="QQR16" s="870"/>
      <c r="QQS16" s="870"/>
      <c r="QQT16" s="870"/>
      <c r="QQU16" s="870"/>
      <c r="QQV16" s="870"/>
      <c r="QQW16" s="870"/>
      <c r="QQX16" s="870"/>
      <c r="QQY16" s="870"/>
      <c r="QQZ16" s="870"/>
      <c r="QRA16" s="870"/>
      <c r="QRB16" s="870"/>
      <c r="QRC16" s="870"/>
      <c r="QRD16" s="870"/>
      <c r="QRE16" s="870"/>
      <c r="QRF16" s="870"/>
      <c r="QRG16" s="870"/>
      <c r="QRH16" s="870"/>
      <c r="QRI16" s="870"/>
      <c r="QRJ16" s="870"/>
      <c r="QRK16" s="870"/>
      <c r="QRL16" s="870"/>
      <c r="QRM16" s="870"/>
      <c r="QRN16" s="870"/>
      <c r="QRO16" s="870"/>
      <c r="QRP16" s="870"/>
      <c r="QRQ16" s="870"/>
      <c r="QRR16" s="870"/>
      <c r="QRS16" s="870"/>
      <c r="QRT16" s="870"/>
      <c r="QRU16" s="870"/>
      <c r="QRV16" s="870"/>
      <c r="QRW16" s="870"/>
      <c r="QRX16" s="870"/>
      <c r="QRY16" s="870"/>
      <c r="QRZ16" s="870"/>
      <c r="QSA16" s="870"/>
      <c r="QSB16" s="870"/>
      <c r="QSC16" s="870"/>
      <c r="QSD16" s="870"/>
      <c r="QSE16" s="870"/>
      <c r="QSF16" s="870"/>
      <c r="QSG16" s="870"/>
      <c r="QSH16" s="870"/>
      <c r="QSI16" s="870"/>
      <c r="QSJ16" s="870"/>
      <c r="QSK16" s="870"/>
      <c r="QSL16" s="870"/>
      <c r="QSM16" s="870"/>
      <c r="QSN16" s="870"/>
      <c r="QSO16" s="870"/>
      <c r="QSP16" s="870"/>
      <c r="QSQ16" s="870"/>
      <c r="QSR16" s="870"/>
      <c r="QSS16" s="870"/>
      <c r="QST16" s="870"/>
      <c r="QSU16" s="870"/>
      <c r="QSV16" s="870"/>
      <c r="QSW16" s="870"/>
      <c r="QSX16" s="870"/>
      <c r="QSY16" s="870"/>
      <c r="QSZ16" s="870"/>
      <c r="QTA16" s="870"/>
      <c r="QTB16" s="870"/>
      <c r="QTC16" s="870"/>
      <c r="QTD16" s="870"/>
      <c r="QTE16" s="870"/>
      <c r="QTF16" s="870"/>
      <c r="QTG16" s="870"/>
      <c r="QTH16" s="870"/>
      <c r="QTI16" s="870"/>
      <c r="QTJ16" s="870"/>
      <c r="QTK16" s="870"/>
      <c r="QTL16" s="870"/>
      <c r="QTM16" s="870"/>
      <c r="QTN16" s="870"/>
      <c r="QTO16" s="870"/>
      <c r="QTP16" s="870"/>
      <c r="QTQ16" s="870"/>
      <c r="QTR16" s="870"/>
      <c r="QTS16" s="870"/>
      <c r="QTT16" s="870"/>
      <c r="QTU16" s="870"/>
      <c r="QTV16" s="870"/>
      <c r="QTW16" s="870"/>
      <c r="QTX16" s="870"/>
      <c r="QTY16" s="870"/>
      <c r="QTZ16" s="870"/>
      <c r="QUA16" s="870"/>
      <c r="QUB16" s="870"/>
      <c r="QUC16" s="870"/>
      <c r="QUD16" s="870"/>
      <c r="QUE16" s="870"/>
      <c r="QUF16" s="870"/>
      <c r="QUG16" s="870"/>
      <c r="QUH16" s="870"/>
      <c r="QUI16" s="870"/>
      <c r="QUJ16" s="870"/>
      <c r="QUK16" s="870"/>
      <c r="QUL16" s="870"/>
      <c r="QUM16" s="870"/>
      <c r="QUN16" s="870"/>
      <c r="QUO16" s="870"/>
      <c r="QUP16" s="870"/>
      <c r="QUQ16" s="870"/>
      <c r="QUR16" s="870"/>
      <c r="QUS16" s="870"/>
      <c r="QUT16" s="870"/>
      <c r="QUU16" s="870"/>
      <c r="QUV16" s="870"/>
      <c r="QUW16" s="870"/>
      <c r="QUX16" s="870"/>
      <c r="QUY16" s="870"/>
      <c r="QUZ16" s="870"/>
      <c r="QVA16" s="870"/>
      <c r="QVB16" s="870"/>
      <c r="QVC16" s="870"/>
      <c r="QVD16" s="870"/>
      <c r="QVE16" s="870"/>
      <c r="QVF16" s="870"/>
      <c r="QVG16" s="870"/>
      <c r="QVH16" s="870"/>
      <c r="QVI16" s="870"/>
      <c r="QVJ16" s="870"/>
      <c r="QVK16" s="870"/>
      <c r="QVL16" s="870"/>
      <c r="QVM16" s="870"/>
      <c r="QVN16" s="870"/>
      <c r="QVO16" s="870"/>
      <c r="QVP16" s="870"/>
      <c r="QVQ16" s="870"/>
      <c r="QVR16" s="870"/>
      <c r="QVS16" s="870"/>
      <c r="QVT16" s="870"/>
      <c r="QVU16" s="870"/>
      <c r="QVV16" s="870"/>
      <c r="QVW16" s="870"/>
      <c r="QVX16" s="870"/>
      <c r="QVY16" s="870"/>
      <c r="QVZ16" s="870"/>
      <c r="QWA16" s="870"/>
      <c r="QWB16" s="870"/>
      <c r="QWC16" s="870"/>
      <c r="QWD16" s="870"/>
      <c r="QWE16" s="870"/>
      <c r="QWF16" s="870"/>
      <c r="QWG16" s="870"/>
      <c r="QWH16" s="870"/>
      <c r="QWI16" s="870"/>
      <c r="QWJ16" s="870"/>
      <c r="QWK16" s="870"/>
      <c r="QWL16" s="870"/>
      <c r="QWM16" s="870"/>
      <c r="QWN16" s="870"/>
      <c r="QWO16" s="870"/>
      <c r="QWP16" s="870"/>
      <c r="QWQ16" s="870"/>
      <c r="QWR16" s="870"/>
      <c r="QWS16" s="870"/>
      <c r="QWT16" s="870"/>
      <c r="QWU16" s="870"/>
      <c r="QWV16" s="870"/>
      <c r="QWW16" s="870"/>
      <c r="QWX16" s="870"/>
      <c r="QWY16" s="870"/>
      <c r="QWZ16" s="870"/>
      <c r="QXA16" s="870"/>
      <c r="QXB16" s="870"/>
      <c r="QXC16" s="870"/>
      <c r="QXD16" s="870"/>
      <c r="QXE16" s="870"/>
      <c r="QXF16" s="870"/>
      <c r="QXG16" s="870"/>
      <c r="QXH16" s="870"/>
      <c r="QXI16" s="870"/>
      <c r="QXJ16" s="870"/>
      <c r="QXK16" s="870"/>
      <c r="QXL16" s="870"/>
      <c r="QXM16" s="870"/>
      <c r="QXN16" s="870"/>
      <c r="QXO16" s="870"/>
      <c r="QXP16" s="870"/>
      <c r="QXQ16" s="870"/>
      <c r="QXR16" s="870"/>
      <c r="QXS16" s="870"/>
      <c r="QXT16" s="870"/>
      <c r="QXU16" s="870"/>
      <c r="QXV16" s="870"/>
      <c r="QXW16" s="870"/>
      <c r="QXX16" s="870"/>
      <c r="QXY16" s="870"/>
      <c r="QXZ16" s="870"/>
      <c r="QYA16" s="870"/>
      <c r="QYB16" s="870"/>
      <c r="QYC16" s="870"/>
      <c r="QYD16" s="870"/>
      <c r="QYE16" s="870"/>
      <c r="QYF16" s="870"/>
      <c r="QYG16" s="870"/>
      <c r="QYH16" s="870"/>
      <c r="QYI16" s="870"/>
      <c r="QYJ16" s="870"/>
      <c r="QYK16" s="870"/>
      <c r="QYL16" s="870"/>
      <c r="QYM16" s="870"/>
      <c r="QYN16" s="870"/>
      <c r="QYO16" s="870"/>
      <c r="QYP16" s="870"/>
      <c r="QYQ16" s="870"/>
      <c r="QYR16" s="870"/>
      <c r="QYS16" s="870"/>
      <c r="QYT16" s="870"/>
      <c r="QYU16" s="870"/>
      <c r="QYV16" s="870"/>
      <c r="QYW16" s="870"/>
      <c r="QYX16" s="870"/>
      <c r="QYY16" s="870"/>
      <c r="QYZ16" s="870"/>
      <c r="QZA16" s="870"/>
      <c r="QZB16" s="870"/>
      <c r="QZC16" s="870"/>
      <c r="QZD16" s="870"/>
      <c r="QZE16" s="870"/>
      <c r="QZF16" s="870"/>
      <c r="QZG16" s="870"/>
      <c r="QZH16" s="870"/>
      <c r="QZI16" s="870"/>
      <c r="QZJ16" s="870"/>
      <c r="QZK16" s="870"/>
      <c r="QZL16" s="870"/>
      <c r="QZM16" s="870"/>
      <c r="QZN16" s="870"/>
      <c r="QZO16" s="870"/>
      <c r="QZP16" s="870"/>
      <c r="QZQ16" s="870"/>
      <c r="QZR16" s="870"/>
      <c r="QZS16" s="870"/>
      <c r="QZT16" s="870"/>
      <c r="QZU16" s="870"/>
      <c r="QZV16" s="870"/>
      <c r="QZW16" s="870"/>
      <c r="QZX16" s="870"/>
      <c r="QZY16" s="870"/>
      <c r="QZZ16" s="870"/>
      <c r="RAA16" s="870"/>
      <c r="RAB16" s="870"/>
      <c r="RAC16" s="870"/>
      <c r="RAD16" s="870"/>
      <c r="RAE16" s="870"/>
      <c r="RAF16" s="870"/>
      <c r="RAG16" s="870"/>
      <c r="RAH16" s="870"/>
      <c r="RAI16" s="870"/>
      <c r="RAJ16" s="870"/>
      <c r="RAK16" s="870"/>
      <c r="RAL16" s="870"/>
      <c r="RAM16" s="870"/>
      <c r="RAN16" s="870"/>
      <c r="RAO16" s="870"/>
      <c r="RAP16" s="870"/>
      <c r="RAQ16" s="870"/>
      <c r="RAR16" s="870"/>
      <c r="RAS16" s="870"/>
      <c r="RAT16" s="870"/>
      <c r="RAU16" s="870"/>
      <c r="RAV16" s="870"/>
      <c r="RAW16" s="870"/>
      <c r="RAX16" s="870"/>
      <c r="RAY16" s="870"/>
      <c r="RAZ16" s="870"/>
      <c r="RBA16" s="870"/>
      <c r="RBB16" s="870"/>
      <c r="RBC16" s="870"/>
      <c r="RBD16" s="870"/>
      <c r="RBE16" s="870"/>
      <c r="RBF16" s="870"/>
      <c r="RBG16" s="870"/>
      <c r="RBH16" s="870"/>
      <c r="RBI16" s="870"/>
      <c r="RBJ16" s="870"/>
      <c r="RBK16" s="870"/>
      <c r="RBL16" s="870"/>
      <c r="RBM16" s="870"/>
      <c r="RBN16" s="870"/>
      <c r="RBO16" s="870"/>
      <c r="RBP16" s="870"/>
      <c r="RBQ16" s="870"/>
      <c r="RBR16" s="870"/>
      <c r="RBS16" s="870"/>
      <c r="RBT16" s="870"/>
      <c r="RBU16" s="870"/>
      <c r="RBV16" s="870"/>
      <c r="RBW16" s="870"/>
      <c r="RBX16" s="870"/>
      <c r="RBY16" s="870"/>
      <c r="RBZ16" s="870"/>
      <c r="RCA16" s="870"/>
      <c r="RCB16" s="870"/>
      <c r="RCC16" s="870"/>
      <c r="RCD16" s="870"/>
      <c r="RCE16" s="870"/>
      <c r="RCF16" s="870"/>
      <c r="RCG16" s="870"/>
      <c r="RCH16" s="870"/>
      <c r="RCI16" s="870"/>
      <c r="RCJ16" s="870"/>
      <c r="RCK16" s="870"/>
      <c r="RCL16" s="870"/>
      <c r="RCM16" s="870"/>
      <c r="RCN16" s="870"/>
      <c r="RCO16" s="870"/>
      <c r="RCP16" s="870"/>
      <c r="RCQ16" s="870"/>
      <c r="RCR16" s="870"/>
      <c r="RCS16" s="870"/>
      <c r="RCT16" s="870"/>
      <c r="RCU16" s="870"/>
      <c r="RCV16" s="870"/>
      <c r="RCW16" s="870"/>
      <c r="RCX16" s="870"/>
      <c r="RCY16" s="870"/>
      <c r="RCZ16" s="870"/>
      <c r="RDA16" s="870"/>
      <c r="RDB16" s="870"/>
      <c r="RDC16" s="870"/>
      <c r="RDD16" s="870"/>
      <c r="RDE16" s="870"/>
      <c r="RDF16" s="870"/>
      <c r="RDG16" s="870"/>
      <c r="RDH16" s="870"/>
      <c r="RDI16" s="870"/>
      <c r="RDJ16" s="870"/>
      <c r="RDK16" s="870"/>
      <c r="RDL16" s="870"/>
      <c r="RDM16" s="870"/>
      <c r="RDN16" s="870"/>
      <c r="RDO16" s="870"/>
      <c r="RDP16" s="870"/>
      <c r="RDQ16" s="870"/>
      <c r="RDR16" s="870"/>
      <c r="RDS16" s="870"/>
      <c r="RDT16" s="870"/>
      <c r="RDU16" s="870"/>
      <c r="RDV16" s="870"/>
      <c r="RDW16" s="870"/>
      <c r="RDX16" s="870"/>
      <c r="RDY16" s="870"/>
      <c r="RDZ16" s="870"/>
      <c r="REA16" s="870"/>
      <c r="REB16" s="870"/>
      <c r="REC16" s="870"/>
      <c r="RED16" s="870"/>
      <c r="REE16" s="870"/>
      <c r="REF16" s="870"/>
      <c r="REG16" s="870"/>
      <c r="REH16" s="870"/>
      <c r="REI16" s="870"/>
      <c r="REJ16" s="870"/>
      <c r="REK16" s="870"/>
      <c r="REL16" s="870"/>
      <c r="REM16" s="870"/>
      <c r="REN16" s="870"/>
      <c r="REO16" s="870"/>
      <c r="REP16" s="870"/>
      <c r="REQ16" s="870"/>
      <c r="RER16" s="870"/>
      <c r="RES16" s="870"/>
      <c r="RET16" s="870"/>
      <c r="REU16" s="870"/>
      <c r="REV16" s="870"/>
      <c r="REW16" s="870"/>
      <c r="REX16" s="870"/>
      <c r="REY16" s="870"/>
      <c r="REZ16" s="870"/>
      <c r="RFA16" s="870"/>
      <c r="RFB16" s="870"/>
      <c r="RFC16" s="870"/>
      <c r="RFD16" s="870"/>
      <c r="RFE16" s="870"/>
      <c r="RFF16" s="870"/>
      <c r="RFG16" s="870"/>
      <c r="RFH16" s="870"/>
      <c r="RFI16" s="870"/>
      <c r="RFJ16" s="870"/>
      <c r="RFK16" s="870"/>
      <c r="RFL16" s="870"/>
      <c r="RFM16" s="870"/>
      <c r="RFN16" s="870"/>
      <c r="RFO16" s="870"/>
      <c r="RFP16" s="870"/>
      <c r="RFQ16" s="870"/>
      <c r="RFR16" s="870"/>
      <c r="RFS16" s="870"/>
      <c r="RFT16" s="870"/>
      <c r="RFU16" s="870"/>
      <c r="RFV16" s="870"/>
      <c r="RFW16" s="870"/>
      <c r="RFX16" s="870"/>
      <c r="RFY16" s="870"/>
      <c r="RFZ16" s="870"/>
      <c r="RGA16" s="870"/>
      <c r="RGB16" s="870"/>
      <c r="RGC16" s="870"/>
      <c r="RGD16" s="870"/>
      <c r="RGE16" s="870"/>
      <c r="RGF16" s="870"/>
      <c r="RGG16" s="870"/>
      <c r="RGH16" s="870"/>
      <c r="RGI16" s="870"/>
      <c r="RGJ16" s="870"/>
      <c r="RGK16" s="870"/>
      <c r="RGL16" s="870"/>
      <c r="RGM16" s="870"/>
      <c r="RGN16" s="870"/>
      <c r="RGO16" s="870"/>
      <c r="RGP16" s="870"/>
      <c r="RGQ16" s="870"/>
      <c r="RGR16" s="870"/>
      <c r="RGS16" s="870"/>
      <c r="RGT16" s="870"/>
      <c r="RGU16" s="870"/>
      <c r="RGV16" s="870"/>
      <c r="RGW16" s="870"/>
      <c r="RGX16" s="870"/>
      <c r="RGY16" s="870"/>
      <c r="RGZ16" s="870"/>
      <c r="RHA16" s="870"/>
      <c r="RHB16" s="870"/>
      <c r="RHC16" s="870"/>
      <c r="RHD16" s="870"/>
      <c r="RHE16" s="870"/>
      <c r="RHF16" s="870"/>
      <c r="RHG16" s="870"/>
      <c r="RHH16" s="870"/>
      <c r="RHI16" s="870"/>
      <c r="RHJ16" s="870"/>
      <c r="RHK16" s="870"/>
      <c r="RHL16" s="870"/>
      <c r="RHM16" s="870"/>
      <c r="RHN16" s="870"/>
      <c r="RHO16" s="870"/>
      <c r="RHP16" s="870"/>
      <c r="RHQ16" s="870"/>
      <c r="RHR16" s="870"/>
      <c r="RHS16" s="870"/>
      <c r="RHT16" s="870"/>
      <c r="RHU16" s="870"/>
      <c r="RHV16" s="870"/>
      <c r="RHW16" s="870"/>
      <c r="RHX16" s="870"/>
      <c r="RHY16" s="870"/>
      <c r="RHZ16" s="870"/>
      <c r="RIA16" s="870"/>
      <c r="RIB16" s="870"/>
      <c r="RIC16" s="870"/>
      <c r="RID16" s="870"/>
      <c r="RIE16" s="870"/>
      <c r="RIF16" s="870"/>
      <c r="RIG16" s="870"/>
      <c r="RIH16" s="870"/>
      <c r="RII16" s="870"/>
      <c r="RIJ16" s="870"/>
      <c r="RIK16" s="870"/>
      <c r="RIL16" s="870"/>
      <c r="RIM16" s="870"/>
      <c r="RIN16" s="870"/>
      <c r="RIO16" s="870"/>
      <c r="RIP16" s="870"/>
      <c r="RIQ16" s="870"/>
      <c r="RIR16" s="870"/>
      <c r="RIS16" s="870"/>
      <c r="RIT16" s="870"/>
      <c r="RIU16" s="870"/>
      <c r="RIV16" s="870"/>
      <c r="RIW16" s="870"/>
      <c r="RIX16" s="870"/>
      <c r="RIY16" s="870"/>
      <c r="RIZ16" s="870"/>
      <c r="RJA16" s="870"/>
      <c r="RJB16" s="870"/>
      <c r="RJC16" s="870"/>
      <c r="RJD16" s="870"/>
      <c r="RJE16" s="870"/>
      <c r="RJF16" s="870"/>
      <c r="RJG16" s="870"/>
      <c r="RJH16" s="870"/>
      <c r="RJI16" s="870"/>
      <c r="RJJ16" s="870"/>
      <c r="RJK16" s="870"/>
      <c r="RJL16" s="870"/>
      <c r="RJM16" s="870"/>
      <c r="RJN16" s="870"/>
      <c r="RJO16" s="870"/>
      <c r="RJP16" s="870"/>
      <c r="RJQ16" s="870"/>
      <c r="RJR16" s="870"/>
      <c r="RJS16" s="870"/>
      <c r="RJT16" s="870"/>
      <c r="RJU16" s="870"/>
      <c r="RJV16" s="870"/>
      <c r="RJW16" s="870"/>
      <c r="RJX16" s="870"/>
      <c r="RJY16" s="870"/>
      <c r="RJZ16" s="870"/>
      <c r="RKA16" s="870"/>
      <c r="RKB16" s="870"/>
      <c r="RKC16" s="870"/>
      <c r="RKD16" s="870"/>
      <c r="RKE16" s="870"/>
      <c r="RKF16" s="870"/>
      <c r="RKG16" s="870"/>
      <c r="RKH16" s="870"/>
      <c r="RKI16" s="870"/>
      <c r="RKJ16" s="870"/>
      <c r="RKK16" s="870"/>
      <c r="RKL16" s="870"/>
      <c r="RKM16" s="870"/>
      <c r="RKN16" s="870"/>
      <c r="RKO16" s="870"/>
      <c r="RKP16" s="870"/>
      <c r="RKQ16" s="870"/>
      <c r="RKR16" s="870"/>
      <c r="RKS16" s="870"/>
      <c r="RKT16" s="870"/>
      <c r="RKU16" s="870"/>
      <c r="RKV16" s="870"/>
      <c r="RKW16" s="870"/>
      <c r="RKX16" s="870"/>
      <c r="RKY16" s="870"/>
      <c r="RKZ16" s="870"/>
      <c r="RLA16" s="870"/>
      <c r="RLB16" s="870"/>
      <c r="RLC16" s="870"/>
      <c r="RLD16" s="870"/>
      <c r="RLE16" s="870"/>
      <c r="RLF16" s="870"/>
      <c r="RLG16" s="870"/>
      <c r="RLH16" s="870"/>
      <c r="RLI16" s="870"/>
      <c r="RLJ16" s="870"/>
      <c r="RLK16" s="870"/>
      <c r="RLL16" s="870"/>
      <c r="RLM16" s="870"/>
      <c r="RLN16" s="870"/>
      <c r="RLO16" s="870"/>
      <c r="RLP16" s="870"/>
      <c r="RLQ16" s="870"/>
      <c r="RLR16" s="870"/>
      <c r="RLS16" s="870"/>
      <c r="RLT16" s="870"/>
      <c r="RLU16" s="870"/>
      <c r="RLV16" s="870"/>
      <c r="RLW16" s="870"/>
      <c r="RLX16" s="870"/>
      <c r="RLY16" s="870"/>
      <c r="RLZ16" s="870"/>
      <c r="RMA16" s="870"/>
      <c r="RMB16" s="870"/>
      <c r="RMC16" s="870"/>
      <c r="RMD16" s="870"/>
      <c r="RME16" s="870"/>
      <c r="RMF16" s="870"/>
      <c r="RMG16" s="870"/>
      <c r="RMH16" s="870"/>
      <c r="RMI16" s="870"/>
      <c r="RMJ16" s="870"/>
      <c r="RMK16" s="870"/>
      <c r="RML16" s="870"/>
      <c r="RMM16" s="870"/>
      <c r="RMN16" s="870"/>
      <c r="RMO16" s="870"/>
      <c r="RMP16" s="870"/>
      <c r="RMQ16" s="870"/>
      <c r="RMR16" s="870"/>
      <c r="RMS16" s="870"/>
      <c r="RMT16" s="870"/>
      <c r="RMU16" s="870"/>
      <c r="RMV16" s="870"/>
      <c r="RMW16" s="870"/>
      <c r="RMX16" s="870"/>
      <c r="RMY16" s="870"/>
      <c r="RMZ16" s="870"/>
      <c r="RNA16" s="870"/>
      <c r="RNB16" s="870"/>
      <c r="RNC16" s="870"/>
      <c r="RND16" s="870"/>
      <c r="RNE16" s="870"/>
      <c r="RNF16" s="870"/>
      <c r="RNG16" s="870"/>
      <c r="RNH16" s="870"/>
      <c r="RNI16" s="870"/>
      <c r="RNJ16" s="870"/>
      <c r="RNK16" s="870"/>
      <c r="RNL16" s="870"/>
      <c r="RNM16" s="870"/>
      <c r="RNN16" s="870"/>
      <c r="RNO16" s="870"/>
      <c r="RNP16" s="870"/>
      <c r="RNQ16" s="870"/>
      <c r="RNR16" s="870"/>
      <c r="RNS16" s="870"/>
      <c r="RNT16" s="870"/>
      <c r="RNU16" s="870"/>
      <c r="RNV16" s="870"/>
      <c r="RNW16" s="870"/>
      <c r="RNX16" s="870"/>
      <c r="RNY16" s="870"/>
      <c r="RNZ16" s="870"/>
      <c r="ROA16" s="870"/>
      <c r="ROB16" s="870"/>
      <c r="ROC16" s="870"/>
      <c r="ROD16" s="870"/>
      <c r="ROE16" s="870"/>
      <c r="ROF16" s="870"/>
      <c r="ROG16" s="870"/>
      <c r="ROH16" s="870"/>
      <c r="ROI16" s="870"/>
      <c r="ROJ16" s="870"/>
      <c r="ROK16" s="870"/>
      <c r="ROL16" s="870"/>
      <c r="ROM16" s="870"/>
      <c r="RON16" s="870"/>
      <c r="ROO16" s="870"/>
      <c r="ROP16" s="870"/>
      <c r="ROQ16" s="870"/>
      <c r="ROR16" s="870"/>
      <c r="ROS16" s="870"/>
      <c r="ROT16" s="870"/>
      <c r="ROU16" s="870"/>
      <c r="ROV16" s="870"/>
      <c r="ROW16" s="870"/>
      <c r="ROX16" s="870"/>
      <c r="ROY16" s="870"/>
      <c r="ROZ16" s="870"/>
      <c r="RPA16" s="870"/>
      <c r="RPB16" s="870"/>
      <c r="RPC16" s="870"/>
      <c r="RPD16" s="870"/>
      <c r="RPE16" s="870"/>
      <c r="RPF16" s="870"/>
      <c r="RPG16" s="870"/>
      <c r="RPH16" s="870"/>
      <c r="RPI16" s="870"/>
      <c r="RPJ16" s="870"/>
      <c r="RPK16" s="870"/>
      <c r="RPL16" s="870"/>
      <c r="RPM16" s="870"/>
      <c r="RPN16" s="870"/>
      <c r="RPO16" s="870"/>
      <c r="RPP16" s="870"/>
      <c r="RPQ16" s="870"/>
      <c r="RPR16" s="870"/>
      <c r="RPS16" s="870"/>
      <c r="RPT16" s="870"/>
      <c r="RPU16" s="870"/>
      <c r="RPV16" s="870"/>
      <c r="RPW16" s="870"/>
      <c r="RPX16" s="870"/>
      <c r="RPY16" s="870"/>
      <c r="RPZ16" s="870"/>
      <c r="RQA16" s="870"/>
      <c r="RQB16" s="870"/>
      <c r="RQC16" s="870"/>
      <c r="RQD16" s="870"/>
      <c r="RQE16" s="870"/>
      <c r="RQF16" s="870"/>
      <c r="RQG16" s="870"/>
      <c r="RQH16" s="870"/>
      <c r="RQI16" s="870"/>
      <c r="RQJ16" s="870"/>
      <c r="RQK16" s="870"/>
      <c r="RQL16" s="870"/>
      <c r="RQM16" s="870"/>
      <c r="RQN16" s="870"/>
      <c r="RQO16" s="870"/>
      <c r="RQP16" s="870"/>
      <c r="RQQ16" s="870"/>
      <c r="RQR16" s="870"/>
      <c r="RQS16" s="870"/>
      <c r="RQT16" s="870"/>
      <c r="RQU16" s="870"/>
      <c r="RQV16" s="870"/>
      <c r="RQW16" s="870"/>
      <c r="RQX16" s="870"/>
      <c r="RQY16" s="870"/>
      <c r="RQZ16" s="870"/>
      <c r="RRA16" s="870"/>
      <c r="RRB16" s="870"/>
      <c r="RRC16" s="870"/>
      <c r="RRD16" s="870"/>
      <c r="RRE16" s="870"/>
      <c r="RRF16" s="870"/>
      <c r="RRG16" s="870"/>
      <c r="RRH16" s="870"/>
      <c r="RRI16" s="870"/>
      <c r="RRJ16" s="870"/>
      <c r="RRK16" s="870"/>
      <c r="RRL16" s="870"/>
      <c r="RRM16" s="870"/>
      <c r="RRN16" s="870"/>
      <c r="RRO16" s="870"/>
      <c r="RRP16" s="870"/>
      <c r="RRQ16" s="870"/>
      <c r="RRR16" s="870"/>
      <c r="RRS16" s="870"/>
      <c r="RRT16" s="870"/>
      <c r="RRU16" s="870"/>
      <c r="RRV16" s="870"/>
      <c r="RRW16" s="870"/>
      <c r="RRX16" s="870"/>
      <c r="RRY16" s="870"/>
      <c r="RRZ16" s="870"/>
      <c r="RSA16" s="870"/>
      <c r="RSB16" s="870"/>
      <c r="RSC16" s="870"/>
      <c r="RSD16" s="870"/>
      <c r="RSE16" s="870"/>
      <c r="RSF16" s="870"/>
      <c r="RSG16" s="870"/>
      <c r="RSH16" s="870"/>
      <c r="RSI16" s="870"/>
      <c r="RSJ16" s="870"/>
      <c r="RSK16" s="870"/>
      <c r="RSL16" s="870"/>
      <c r="RSM16" s="870"/>
      <c r="RSN16" s="870"/>
      <c r="RSO16" s="870"/>
      <c r="RSP16" s="870"/>
      <c r="RSQ16" s="870"/>
      <c r="RSR16" s="870"/>
      <c r="RSS16" s="870"/>
      <c r="RST16" s="870"/>
      <c r="RSU16" s="870"/>
      <c r="RSV16" s="870"/>
      <c r="RSW16" s="870"/>
      <c r="RSX16" s="870"/>
      <c r="RSY16" s="870"/>
      <c r="RSZ16" s="870"/>
      <c r="RTA16" s="870"/>
      <c r="RTB16" s="870"/>
      <c r="RTC16" s="870"/>
      <c r="RTD16" s="870"/>
      <c r="RTE16" s="870"/>
      <c r="RTF16" s="870"/>
      <c r="RTG16" s="870"/>
      <c r="RTH16" s="870"/>
      <c r="RTI16" s="870"/>
      <c r="RTJ16" s="870"/>
      <c r="RTK16" s="870"/>
      <c r="RTL16" s="870"/>
      <c r="RTM16" s="870"/>
      <c r="RTN16" s="870"/>
      <c r="RTO16" s="870"/>
      <c r="RTP16" s="870"/>
      <c r="RTQ16" s="870"/>
      <c r="RTR16" s="870"/>
      <c r="RTS16" s="870"/>
      <c r="RTT16" s="870"/>
      <c r="RTU16" s="870"/>
      <c r="RTV16" s="870"/>
      <c r="RTW16" s="870"/>
      <c r="RTX16" s="870"/>
      <c r="RTY16" s="870"/>
      <c r="RTZ16" s="870"/>
      <c r="RUA16" s="870"/>
      <c r="RUB16" s="870"/>
      <c r="RUC16" s="870"/>
      <c r="RUD16" s="870"/>
      <c r="RUE16" s="870"/>
      <c r="RUF16" s="870"/>
      <c r="RUG16" s="870"/>
      <c r="RUH16" s="870"/>
      <c r="RUI16" s="870"/>
      <c r="RUJ16" s="870"/>
      <c r="RUK16" s="870"/>
      <c r="RUL16" s="870"/>
      <c r="RUM16" s="870"/>
      <c r="RUN16" s="870"/>
      <c r="RUO16" s="870"/>
      <c r="RUP16" s="870"/>
      <c r="RUQ16" s="870"/>
      <c r="RUR16" s="870"/>
      <c r="RUS16" s="870"/>
      <c r="RUT16" s="870"/>
      <c r="RUU16" s="870"/>
      <c r="RUV16" s="870"/>
      <c r="RUW16" s="870"/>
      <c r="RUX16" s="870"/>
      <c r="RUY16" s="870"/>
      <c r="RUZ16" s="870"/>
      <c r="RVA16" s="870"/>
      <c r="RVB16" s="870"/>
      <c r="RVC16" s="870"/>
      <c r="RVD16" s="870"/>
      <c r="RVE16" s="870"/>
      <c r="RVF16" s="870"/>
      <c r="RVG16" s="870"/>
      <c r="RVH16" s="870"/>
      <c r="RVI16" s="870"/>
      <c r="RVJ16" s="870"/>
      <c r="RVK16" s="870"/>
      <c r="RVL16" s="870"/>
      <c r="RVM16" s="870"/>
      <c r="RVN16" s="870"/>
      <c r="RVO16" s="870"/>
      <c r="RVP16" s="870"/>
      <c r="RVQ16" s="870"/>
      <c r="RVR16" s="870"/>
      <c r="RVS16" s="870"/>
      <c r="RVT16" s="870"/>
      <c r="RVU16" s="870"/>
      <c r="RVV16" s="870"/>
      <c r="RVW16" s="870"/>
      <c r="RVX16" s="870"/>
      <c r="RVY16" s="870"/>
      <c r="RVZ16" s="870"/>
      <c r="RWA16" s="870"/>
      <c r="RWB16" s="870"/>
      <c r="RWC16" s="870"/>
      <c r="RWD16" s="870"/>
      <c r="RWE16" s="870"/>
      <c r="RWF16" s="870"/>
      <c r="RWG16" s="870"/>
      <c r="RWH16" s="870"/>
      <c r="RWI16" s="870"/>
      <c r="RWJ16" s="870"/>
      <c r="RWK16" s="870"/>
      <c r="RWL16" s="870"/>
      <c r="RWM16" s="870"/>
      <c r="RWN16" s="870"/>
      <c r="RWO16" s="870"/>
      <c r="RWP16" s="870"/>
      <c r="RWQ16" s="870"/>
      <c r="RWR16" s="870"/>
      <c r="RWS16" s="870"/>
      <c r="RWT16" s="870"/>
      <c r="RWU16" s="870"/>
      <c r="RWV16" s="870"/>
      <c r="RWW16" s="870"/>
      <c r="RWX16" s="870"/>
      <c r="RWY16" s="870"/>
      <c r="RWZ16" s="870"/>
      <c r="RXA16" s="870"/>
      <c r="RXB16" s="870"/>
      <c r="RXC16" s="870"/>
      <c r="RXD16" s="870"/>
      <c r="RXE16" s="870"/>
      <c r="RXF16" s="870"/>
      <c r="RXG16" s="870"/>
      <c r="RXH16" s="870"/>
      <c r="RXI16" s="870"/>
      <c r="RXJ16" s="870"/>
      <c r="RXK16" s="870"/>
      <c r="RXL16" s="870"/>
      <c r="RXM16" s="870"/>
      <c r="RXN16" s="870"/>
      <c r="RXO16" s="870"/>
      <c r="RXP16" s="870"/>
      <c r="RXQ16" s="870"/>
      <c r="RXR16" s="870"/>
      <c r="RXS16" s="870"/>
      <c r="RXT16" s="870"/>
      <c r="RXU16" s="870"/>
      <c r="RXV16" s="870"/>
      <c r="RXW16" s="870"/>
      <c r="RXX16" s="870"/>
      <c r="RXY16" s="870"/>
      <c r="RXZ16" s="870"/>
      <c r="RYA16" s="870"/>
      <c r="RYB16" s="870"/>
      <c r="RYC16" s="870"/>
      <c r="RYD16" s="870"/>
      <c r="RYE16" s="870"/>
      <c r="RYF16" s="870"/>
      <c r="RYG16" s="870"/>
      <c r="RYH16" s="870"/>
      <c r="RYI16" s="870"/>
      <c r="RYJ16" s="870"/>
      <c r="RYK16" s="870"/>
      <c r="RYL16" s="870"/>
      <c r="RYM16" s="870"/>
      <c r="RYN16" s="870"/>
      <c r="RYO16" s="870"/>
      <c r="RYP16" s="870"/>
      <c r="RYQ16" s="870"/>
      <c r="RYR16" s="870"/>
      <c r="RYS16" s="870"/>
      <c r="RYT16" s="870"/>
      <c r="RYU16" s="870"/>
      <c r="RYV16" s="870"/>
      <c r="RYW16" s="870"/>
      <c r="RYX16" s="870"/>
      <c r="RYY16" s="870"/>
      <c r="RYZ16" s="870"/>
      <c r="RZA16" s="870"/>
      <c r="RZB16" s="870"/>
      <c r="RZC16" s="870"/>
      <c r="RZD16" s="870"/>
      <c r="RZE16" s="870"/>
      <c r="RZF16" s="870"/>
      <c r="RZG16" s="870"/>
      <c r="RZH16" s="870"/>
      <c r="RZI16" s="870"/>
      <c r="RZJ16" s="870"/>
      <c r="RZK16" s="870"/>
      <c r="RZL16" s="870"/>
      <c r="RZM16" s="870"/>
      <c r="RZN16" s="870"/>
      <c r="RZO16" s="870"/>
      <c r="RZP16" s="870"/>
      <c r="RZQ16" s="870"/>
      <c r="RZR16" s="870"/>
      <c r="RZS16" s="870"/>
      <c r="RZT16" s="870"/>
      <c r="RZU16" s="870"/>
      <c r="RZV16" s="870"/>
      <c r="RZW16" s="870"/>
      <c r="RZX16" s="870"/>
      <c r="RZY16" s="870"/>
      <c r="RZZ16" s="870"/>
      <c r="SAA16" s="870"/>
      <c r="SAB16" s="870"/>
      <c r="SAC16" s="870"/>
      <c r="SAD16" s="870"/>
      <c r="SAE16" s="870"/>
      <c r="SAF16" s="870"/>
      <c r="SAG16" s="870"/>
      <c r="SAH16" s="870"/>
      <c r="SAI16" s="870"/>
      <c r="SAJ16" s="870"/>
      <c r="SAK16" s="870"/>
      <c r="SAL16" s="870"/>
      <c r="SAM16" s="870"/>
      <c r="SAN16" s="870"/>
      <c r="SAO16" s="870"/>
      <c r="SAP16" s="870"/>
      <c r="SAQ16" s="870"/>
      <c r="SAR16" s="870"/>
      <c r="SAS16" s="870"/>
      <c r="SAT16" s="870"/>
      <c r="SAU16" s="870"/>
      <c r="SAV16" s="870"/>
      <c r="SAW16" s="870"/>
      <c r="SAX16" s="870"/>
      <c r="SAY16" s="870"/>
      <c r="SAZ16" s="870"/>
      <c r="SBA16" s="870"/>
      <c r="SBB16" s="870"/>
      <c r="SBC16" s="870"/>
      <c r="SBD16" s="870"/>
      <c r="SBE16" s="870"/>
      <c r="SBF16" s="870"/>
      <c r="SBG16" s="870"/>
      <c r="SBH16" s="870"/>
      <c r="SBI16" s="870"/>
      <c r="SBJ16" s="870"/>
      <c r="SBK16" s="870"/>
      <c r="SBL16" s="870"/>
      <c r="SBM16" s="870"/>
      <c r="SBN16" s="870"/>
      <c r="SBO16" s="870"/>
      <c r="SBP16" s="870"/>
      <c r="SBQ16" s="870"/>
      <c r="SBR16" s="870"/>
      <c r="SBS16" s="870"/>
      <c r="SBT16" s="870"/>
      <c r="SBU16" s="870"/>
      <c r="SBV16" s="870"/>
      <c r="SBW16" s="870"/>
      <c r="SBX16" s="870"/>
      <c r="SBY16" s="870"/>
      <c r="SBZ16" s="870"/>
      <c r="SCA16" s="870"/>
      <c r="SCB16" s="870"/>
      <c r="SCC16" s="870"/>
      <c r="SCD16" s="870"/>
      <c r="SCE16" s="870"/>
      <c r="SCF16" s="870"/>
      <c r="SCG16" s="870"/>
      <c r="SCH16" s="870"/>
      <c r="SCI16" s="870"/>
      <c r="SCJ16" s="870"/>
      <c r="SCK16" s="870"/>
      <c r="SCL16" s="870"/>
      <c r="SCM16" s="870"/>
      <c r="SCN16" s="870"/>
      <c r="SCO16" s="870"/>
      <c r="SCP16" s="870"/>
      <c r="SCQ16" s="870"/>
      <c r="SCR16" s="870"/>
      <c r="SCS16" s="870"/>
      <c r="SCT16" s="870"/>
      <c r="SCU16" s="870"/>
      <c r="SCV16" s="870"/>
      <c r="SCW16" s="870"/>
      <c r="SCX16" s="870"/>
      <c r="SCY16" s="870"/>
      <c r="SCZ16" s="870"/>
      <c r="SDA16" s="870"/>
      <c r="SDB16" s="870"/>
      <c r="SDC16" s="870"/>
      <c r="SDD16" s="870"/>
      <c r="SDE16" s="870"/>
      <c r="SDF16" s="870"/>
      <c r="SDG16" s="870"/>
      <c r="SDH16" s="870"/>
      <c r="SDI16" s="870"/>
      <c r="SDJ16" s="870"/>
      <c r="SDK16" s="870"/>
      <c r="SDL16" s="870"/>
      <c r="SDM16" s="870"/>
      <c r="SDN16" s="870"/>
      <c r="SDO16" s="870"/>
      <c r="SDP16" s="870"/>
      <c r="SDQ16" s="870"/>
      <c r="SDR16" s="870"/>
      <c r="SDS16" s="870"/>
      <c r="SDT16" s="870"/>
      <c r="SDU16" s="870"/>
      <c r="SDV16" s="870"/>
      <c r="SDW16" s="870"/>
      <c r="SDX16" s="870"/>
      <c r="SDY16" s="870"/>
      <c r="SDZ16" s="870"/>
      <c r="SEA16" s="870"/>
      <c r="SEB16" s="870"/>
      <c r="SEC16" s="870"/>
      <c r="SED16" s="870"/>
      <c r="SEE16" s="870"/>
      <c r="SEF16" s="870"/>
      <c r="SEG16" s="870"/>
      <c r="SEH16" s="870"/>
      <c r="SEI16" s="870"/>
      <c r="SEJ16" s="870"/>
      <c r="SEK16" s="870"/>
      <c r="SEL16" s="870"/>
      <c r="SEM16" s="870"/>
      <c r="SEN16" s="870"/>
      <c r="SEO16" s="870"/>
      <c r="SEP16" s="870"/>
      <c r="SEQ16" s="870"/>
      <c r="SER16" s="870"/>
      <c r="SES16" s="870"/>
      <c r="SET16" s="870"/>
      <c r="SEU16" s="870"/>
      <c r="SEV16" s="870"/>
      <c r="SEW16" s="870"/>
      <c r="SEX16" s="870"/>
      <c r="SEY16" s="870"/>
      <c r="SEZ16" s="870"/>
      <c r="SFA16" s="870"/>
      <c r="SFB16" s="870"/>
      <c r="SFC16" s="870"/>
      <c r="SFD16" s="870"/>
      <c r="SFE16" s="870"/>
      <c r="SFF16" s="870"/>
      <c r="SFG16" s="870"/>
      <c r="SFH16" s="870"/>
      <c r="SFI16" s="870"/>
      <c r="SFJ16" s="870"/>
      <c r="SFK16" s="870"/>
      <c r="SFL16" s="870"/>
      <c r="SFM16" s="870"/>
      <c r="SFN16" s="870"/>
      <c r="SFO16" s="870"/>
      <c r="SFP16" s="870"/>
      <c r="SFQ16" s="870"/>
      <c r="SFR16" s="870"/>
      <c r="SFS16" s="870"/>
      <c r="SFT16" s="870"/>
      <c r="SFU16" s="870"/>
      <c r="SFV16" s="870"/>
      <c r="SFW16" s="870"/>
      <c r="SFX16" s="870"/>
      <c r="SFY16" s="870"/>
      <c r="SFZ16" s="870"/>
      <c r="SGA16" s="870"/>
      <c r="SGB16" s="870"/>
      <c r="SGC16" s="870"/>
      <c r="SGD16" s="870"/>
      <c r="SGE16" s="870"/>
      <c r="SGF16" s="870"/>
      <c r="SGG16" s="870"/>
      <c r="SGH16" s="870"/>
      <c r="SGI16" s="870"/>
      <c r="SGJ16" s="870"/>
      <c r="SGK16" s="870"/>
      <c r="SGL16" s="870"/>
      <c r="SGM16" s="870"/>
      <c r="SGN16" s="870"/>
      <c r="SGO16" s="870"/>
      <c r="SGP16" s="870"/>
      <c r="SGQ16" s="870"/>
      <c r="SGR16" s="870"/>
      <c r="SGS16" s="870"/>
      <c r="SGT16" s="870"/>
      <c r="SGU16" s="870"/>
      <c r="SGV16" s="870"/>
      <c r="SGW16" s="870"/>
      <c r="SGX16" s="870"/>
      <c r="SGY16" s="870"/>
      <c r="SGZ16" s="870"/>
      <c r="SHA16" s="870"/>
      <c r="SHB16" s="870"/>
      <c r="SHC16" s="870"/>
      <c r="SHD16" s="870"/>
      <c r="SHE16" s="870"/>
      <c r="SHF16" s="870"/>
      <c r="SHG16" s="870"/>
      <c r="SHH16" s="870"/>
      <c r="SHI16" s="870"/>
      <c r="SHJ16" s="870"/>
      <c r="SHK16" s="870"/>
      <c r="SHL16" s="870"/>
      <c r="SHM16" s="870"/>
      <c r="SHN16" s="870"/>
      <c r="SHO16" s="870"/>
      <c r="SHP16" s="870"/>
      <c r="SHQ16" s="870"/>
      <c r="SHR16" s="870"/>
      <c r="SHS16" s="870"/>
      <c r="SHT16" s="870"/>
      <c r="SHU16" s="870"/>
      <c r="SHV16" s="870"/>
      <c r="SHW16" s="870"/>
      <c r="SHX16" s="870"/>
      <c r="SHY16" s="870"/>
      <c r="SHZ16" s="870"/>
      <c r="SIA16" s="870"/>
      <c r="SIB16" s="870"/>
      <c r="SIC16" s="870"/>
      <c r="SID16" s="870"/>
      <c r="SIE16" s="870"/>
      <c r="SIF16" s="870"/>
      <c r="SIG16" s="870"/>
      <c r="SIH16" s="870"/>
      <c r="SII16" s="870"/>
      <c r="SIJ16" s="870"/>
      <c r="SIK16" s="870"/>
      <c r="SIL16" s="870"/>
      <c r="SIM16" s="870"/>
      <c r="SIN16" s="870"/>
      <c r="SIO16" s="870"/>
      <c r="SIP16" s="870"/>
      <c r="SIQ16" s="870"/>
      <c r="SIR16" s="870"/>
      <c r="SIS16" s="870"/>
      <c r="SIT16" s="870"/>
      <c r="SIU16" s="870"/>
      <c r="SIV16" s="870"/>
      <c r="SIW16" s="870"/>
      <c r="SIX16" s="870"/>
      <c r="SIY16" s="870"/>
      <c r="SIZ16" s="870"/>
      <c r="SJA16" s="870"/>
      <c r="SJB16" s="870"/>
      <c r="SJC16" s="870"/>
      <c r="SJD16" s="870"/>
      <c r="SJE16" s="870"/>
      <c r="SJF16" s="870"/>
      <c r="SJG16" s="870"/>
      <c r="SJH16" s="870"/>
      <c r="SJI16" s="870"/>
      <c r="SJJ16" s="870"/>
      <c r="SJK16" s="870"/>
      <c r="SJL16" s="870"/>
      <c r="SJM16" s="870"/>
      <c r="SJN16" s="870"/>
      <c r="SJO16" s="870"/>
      <c r="SJP16" s="870"/>
      <c r="SJQ16" s="870"/>
      <c r="SJR16" s="870"/>
      <c r="SJS16" s="870"/>
      <c r="SJT16" s="870"/>
      <c r="SJU16" s="870"/>
      <c r="SJV16" s="870"/>
      <c r="SJW16" s="870"/>
      <c r="SJX16" s="870"/>
      <c r="SJY16" s="870"/>
      <c r="SJZ16" s="870"/>
      <c r="SKA16" s="870"/>
      <c r="SKB16" s="870"/>
      <c r="SKC16" s="870"/>
      <c r="SKD16" s="870"/>
      <c r="SKE16" s="870"/>
      <c r="SKF16" s="870"/>
      <c r="SKG16" s="870"/>
      <c r="SKH16" s="870"/>
      <c r="SKI16" s="870"/>
      <c r="SKJ16" s="870"/>
      <c r="SKK16" s="870"/>
      <c r="SKL16" s="870"/>
      <c r="SKM16" s="870"/>
      <c r="SKN16" s="870"/>
      <c r="SKO16" s="870"/>
      <c r="SKP16" s="870"/>
      <c r="SKQ16" s="870"/>
      <c r="SKR16" s="870"/>
      <c r="SKS16" s="870"/>
      <c r="SKT16" s="870"/>
      <c r="SKU16" s="870"/>
      <c r="SKV16" s="870"/>
      <c r="SKW16" s="870"/>
      <c r="SKX16" s="870"/>
      <c r="SKY16" s="870"/>
      <c r="SKZ16" s="870"/>
      <c r="SLA16" s="870"/>
      <c r="SLB16" s="870"/>
      <c r="SLC16" s="870"/>
      <c r="SLD16" s="870"/>
      <c r="SLE16" s="870"/>
      <c r="SLF16" s="870"/>
      <c r="SLG16" s="870"/>
      <c r="SLH16" s="870"/>
      <c r="SLI16" s="870"/>
      <c r="SLJ16" s="870"/>
      <c r="SLK16" s="870"/>
      <c r="SLL16" s="870"/>
      <c r="SLM16" s="870"/>
      <c r="SLN16" s="870"/>
      <c r="SLO16" s="870"/>
      <c r="SLP16" s="870"/>
      <c r="SLQ16" s="870"/>
      <c r="SLR16" s="870"/>
      <c r="SLS16" s="870"/>
      <c r="SLT16" s="870"/>
      <c r="SLU16" s="870"/>
      <c r="SLV16" s="870"/>
      <c r="SLW16" s="870"/>
      <c r="SLX16" s="870"/>
      <c r="SLY16" s="870"/>
      <c r="SLZ16" s="870"/>
      <c r="SMA16" s="870"/>
      <c r="SMB16" s="870"/>
      <c r="SMC16" s="870"/>
      <c r="SMD16" s="870"/>
      <c r="SME16" s="870"/>
      <c r="SMF16" s="870"/>
      <c r="SMG16" s="870"/>
      <c r="SMH16" s="870"/>
      <c r="SMI16" s="870"/>
      <c r="SMJ16" s="870"/>
      <c r="SMK16" s="870"/>
      <c r="SML16" s="870"/>
      <c r="SMM16" s="870"/>
      <c r="SMN16" s="870"/>
      <c r="SMO16" s="870"/>
      <c r="SMP16" s="870"/>
      <c r="SMQ16" s="870"/>
      <c r="SMR16" s="870"/>
      <c r="SMS16" s="870"/>
      <c r="SMT16" s="870"/>
      <c r="SMU16" s="870"/>
      <c r="SMV16" s="870"/>
      <c r="SMW16" s="870"/>
      <c r="SMX16" s="870"/>
      <c r="SMY16" s="870"/>
      <c r="SMZ16" s="870"/>
      <c r="SNA16" s="870"/>
      <c r="SNB16" s="870"/>
      <c r="SNC16" s="870"/>
      <c r="SND16" s="870"/>
      <c r="SNE16" s="870"/>
      <c r="SNF16" s="870"/>
      <c r="SNG16" s="870"/>
      <c r="SNH16" s="870"/>
      <c r="SNI16" s="870"/>
      <c r="SNJ16" s="870"/>
      <c r="SNK16" s="870"/>
      <c r="SNL16" s="870"/>
      <c r="SNM16" s="870"/>
      <c r="SNN16" s="870"/>
      <c r="SNO16" s="870"/>
      <c r="SNP16" s="870"/>
      <c r="SNQ16" s="870"/>
      <c r="SNR16" s="870"/>
      <c r="SNS16" s="870"/>
      <c r="SNT16" s="870"/>
      <c r="SNU16" s="870"/>
      <c r="SNV16" s="870"/>
      <c r="SNW16" s="870"/>
      <c r="SNX16" s="870"/>
      <c r="SNY16" s="870"/>
      <c r="SNZ16" s="870"/>
      <c r="SOA16" s="870"/>
      <c r="SOB16" s="870"/>
      <c r="SOC16" s="870"/>
      <c r="SOD16" s="870"/>
      <c r="SOE16" s="870"/>
      <c r="SOF16" s="870"/>
      <c r="SOG16" s="870"/>
      <c r="SOH16" s="870"/>
      <c r="SOI16" s="870"/>
      <c r="SOJ16" s="870"/>
      <c r="SOK16" s="870"/>
      <c r="SOL16" s="870"/>
      <c r="SOM16" s="870"/>
      <c r="SON16" s="870"/>
      <c r="SOO16" s="870"/>
      <c r="SOP16" s="870"/>
      <c r="SOQ16" s="870"/>
      <c r="SOR16" s="870"/>
      <c r="SOS16" s="870"/>
      <c r="SOT16" s="870"/>
      <c r="SOU16" s="870"/>
      <c r="SOV16" s="870"/>
      <c r="SOW16" s="870"/>
      <c r="SOX16" s="870"/>
      <c r="SOY16" s="870"/>
      <c r="SOZ16" s="870"/>
      <c r="SPA16" s="870"/>
      <c r="SPB16" s="870"/>
      <c r="SPC16" s="870"/>
      <c r="SPD16" s="870"/>
      <c r="SPE16" s="870"/>
      <c r="SPF16" s="870"/>
      <c r="SPG16" s="870"/>
      <c r="SPH16" s="870"/>
      <c r="SPI16" s="870"/>
      <c r="SPJ16" s="870"/>
      <c r="SPK16" s="870"/>
      <c r="SPL16" s="870"/>
      <c r="SPM16" s="870"/>
      <c r="SPN16" s="870"/>
      <c r="SPO16" s="870"/>
      <c r="SPP16" s="870"/>
      <c r="SPQ16" s="870"/>
      <c r="SPR16" s="870"/>
      <c r="SPS16" s="870"/>
      <c r="SPT16" s="870"/>
      <c r="SPU16" s="870"/>
      <c r="SPV16" s="870"/>
      <c r="SPW16" s="870"/>
      <c r="SPX16" s="870"/>
      <c r="SPY16" s="870"/>
      <c r="SPZ16" s="870"/>
      <c r="SQA16" s="870"/>
      <c r="SQB16" s="870"/>
      <c r="SQC16" s="870"/>
      <c r="SQD16" s="870"/>
      <c r="SQE16" s="870"/>
      <c r="SQF16" s="870"/>
      <c r="SQG16" s="870"/>
      <c r="SQH16" s="870"/>
      <c r="SQI16" s="870"/>
      <c r="SQJ16" s="870"/>
      <c r="SQK16" s="870"/>
      <c r="SQL16" s="870"/>
      <c r="SQM16" s="870"/>
      <c r="SQN16" s="870"/>
      <c r="SQO16" s="870"/>
      <c r="SQP16" s="870"/>
      <c r="SQQ16" s="870"/>
      <c r="SQR16" s="870"/>
      <c r="SQS16" s="870"/>
      <c r="SQT16" s="870"/>
      <c r="SQU16" s="870"/>
      <c r="SQV16" s="870"/>
      <c r="SQW16" s="870"/>
      <c r="SQX16" s="870"/>
      <c r="SQY16" s="870"/>
      <c r="SQZ16" s="870"/>
      <c r="SRA16" s="870"/>
      <c r="SRB16" s="870"/>
      <c r="SRC16" s="870"/>
      <c r="SRD16" s="870"/>
      <c r="SRE16" s="870"/>
      <c r="SRF16" s="870"/>
      <c r="SRG16" s="870"/>
      <c r="SRH16" s="870"/>
      <c r="SRI16" s="870"/>
      <c r="SRJ16" s="870"/>
      <c r="SRK16" s="870"/>
      <c r="SRL16" s="870"/>
      <c r="SRM16" s="870"/>
      <c r="SRN16" s="870"/>
      <c r="SRO16" s="870"/>
      <c r="SRP16" s="870"/>
      <c r="SRQ16" s="870"/>
      <c r="SRR16" s="870"/>
      <c r="SRS16" s="870"/>
      <c r="SRT16" s="870"/>
      <c r="SRU16" s="870"/>
      <c r="SRV16" s="870"/>
      <c r="SRW16" s="870"/>
      <c r="SRX16" s="870"/>
      <c r="SRY16" s="870"/>
      <c r="SRZ16" s="870"/>
      <c r="SSA16" s="870"/>
      <c r="SSB16" s="870"/>
      <c r="SSC16" s="870"/>
      <c r="SSD16" s="870"/>
      <c r="SSE16" s="870"/>
      <c r="SSF16" s="870"/>
      <c r="SSG16" s="870"/>
      <c r="SSH16" s="870"/>
      <c r="SSI16" s="870"/>
      <c r="SSJ16" s="870"/>
      <c r="SSK16" s="870"/>
      <c r="SSL16" s="870"/>
      <c r="SSM16" s="870"/>
      <c r="SSN16" s="870"/>
      <c r="SSO16" s="870"/>
      <c r="SSP16" s="870"/>
      <c r="SSQ16" s="870"/>
      <c r="SSR16" s="870"/>
      <c r="SSS16" s="870"/>
      <c r="SST16" s="870"/>
      <c r="SSU16" s="870"/>
      <c r="SSV16" s="870"/>
      <c r="SSW16" s="870"/>
      <c r="SSX16" s="870"/>
      <c r="SSY16" s="870"/>
      <c r="SSZ16" s="870"/>
      <c r="STA16" s="870"/>
      <c r="STB16" s="870"/>
      <c r="STC16" s="870"/>
      <c r="STD16" s="870"/>
      <c r="STE16" s="870"/>
      <c r="STF16" s="870"/>
      <c r="STG16" s="870"/>
      <c r="STH16" s="870"/>
      <c r="STI16" s="870"/>
      <c r="STJ16" s="870"/>
      <c r="STK16" s="870"/>
      <c r="STL16" s="870"/>
      <c r="STM16" s="870"/>
      <c r="STN16" s="870"/>
      <c r="STO16" s="870"/>
      <c r="STP16" s="870"/>
      <c r="STQ16" s="870"/>
      <c r="STR16" s="870"/>
      <c r="STS16" s="870"/>
      <c r="STT16" s="870"/>
      <c r="STU16" s="870"/>
      <c r="STV16" s="870"/>
      <c r="STW16" s="870"/>
      <c r="STX16" s="870"/>
      <c r="STY16" s="870"/>
      <c r="STZ16" s="870"/>
      <c r="SUA16" s="870"/>
      <c r="SUB16" s="870"/>
      <c r="SUC16" s="870"/>
      <c r="SUD16" s="870"/>
      <c r="SUE16" s="870"/>
      <c r="SUF16" s="870"/>
      <c r="SUG16" s="870"/>
      <c r="SUH16" s="870"/>
      <c r="SUI16" s="870"/>
      <c r="SUJ16" s="870"/>
      <c r="SUK16" s="870"/>
      <c r="SUL16" s="870"/>
      <c r="SUM16" s="870"/>
      <c r="SUN16" s="870"/>
      <c r="SUO16" s="870"/>
      <c r="SUP16" s="870"/>
      <c r="SUQ16" s="870"/>
      <c r="SUR16" s="870"/>
      <c r="SUS16" s="870"/>
      <c r="SUT16" s="870"/>
      <c r="SUU16" s="870"/>
      <c r="SUV16" s="870"/>
      <c r="SUW16" s="870"/>
      <c r="SUX16" s="870"/>
      <c r="SUY16" s="870"/>
      <c r="SUZ16" s="870"/>
      <c r="SVA16" s="870"/>
      <c r="SVB16" s="870"/>
      <c r="SVC16" s="870"/>
      <c r="SVD16" s="870"/>
      <c r="SVE16" s="870"/>
      <c r="SVF16" s="870"/>
      <c r="SVG16" s="870"/>
      <c r="SVH16" s="870"/>
      <c r="SVI16" s="870"/>
      <c r="SVJ16" s="870"/>
      <c r="SVK16" s="870"/>
      <c r="SVL16" s="870"/>
      <c r="SVM16" s="870"/>
      <c r="SVN16" s="870"/>
      <c r="SVO16" s="870"/>
      <c r="SVP16" s="870"/>
      <c r="SVQ16" s="870"/>
      <c r="SVR16" s="870"/>
      <c r="SVS16" s="870"/>
      <c r="SVT16" s="870"/>
      <c r="SVU16" s="870"/>
      <c r="SVV16" s="870"/>
      <c r="SVW16" s="870"/>
      <c r="SVX16" s="870"/>
      <c r="SVY16" s="870"/>
      <c r="SVZ16" s="870"/>
      <c r="SWA16" s="870"/>
      <c r="SWB16" s="870"/>
      <c r="SWC16" s="870"/>
      <c r="SWD16" s="870"/>
      <c r="SWE16" s="870"/>
      <c r="SWF16" s="870"/>
      <c r="SWG16" s="870"/>
      <c r="SWH16" s="870"/>
      <c r="SWI16" s="870"/>
      <c r="SWJ16" s="870"/>
      <c r="SWK16" s="870"/>
      <c r="SWL16" s="870"/>
      <c r="SWM16" s="870"/>
      <c r="SWN16" s="870"/>
      <c r="SWO16" s="870"/>
      <c r="SWP16" s="870"/>
      <c r="SWQ16" s="870"/>
      <c r="SWR16" s="870"/>
      <c r="SWS16" s="870"/>
      <c r="SWT16" s="870"/>
      <c r="SWU16" s="870"/>
      <c r="SWV16" s="870"/>
      <c r="SWW16" s="870"/>
      <c r="SWX16" s="870"/>
      <c r="SWY16" s="870"/>
      <c r="SWZ16" s="870"/>
      <c r="SXA16" s="870"/>
      <c r="SXB16" s="870"/>
      <c r="SXC16" s="870"/>
      <c r="SXD16" s="870"/>
      <c r="SXE16" s="870"/>
      <c r="SXF16" s="870"/>
      <c r="SXG16" s="870"/>
      <c r="SXH16" s="870"/>
      <c r="SXI16" s="870"/>
      <c r="SXJ16" s="870"/>
      <c r="SXK16" s="870"/>
      <c r="SXL16" s="870"/>
      <c r="SXM16" s="870"/>
      <c r="SXN16" s="870"/>
      <c r="SXO16" s="870"/>
      <c r="SXP16" s="870"/>
      <c r="SXQ16" s="870"/>
      <c r="SXR16" s="870"/>
      <c r="SXS16" s="870"/>
      <c r="SXT16" s="870"/>
      <c r="SXU16" s="870"/>
      <c r="SXV16" s="870"/>
      <c r="SXW16" s="870"/>
      <c r="SXX16" s="870"/>
      <c r="SXY16" s="870"/>
      <c r="SXZ16" s="870"/>
      <c r="SYA16" s="870"/>
      <c r="SYB16" s="870"/>
      <c r="SYC16" s="870"/>
      <c r="SYD16" s="870"/>
      <c r="SYE16" s="870"/>
      <c r="SYF16" s="870"/>
      <c r="SYG16" s="870"/>
      <c r="SYH16" s="870"/>
      <c r="SYI16" s="870"/>
      <c r="SYJ16" s="870"/>
      <c r="SYK16" s="870"/>
      <c r="SYL16" s="870"/>
      <c r="SYM16" s="870"/>
      <c r="SYN16" s="870"/>
      <c r="SYO16" s="870"/>
      <c r="SYP16" s="870"/>
      <c r="SYQ16" s="870"/>
      <c r="SYR16" s="870"/>
      <c r="SYS16" s="870"/>
      <c r="SYT16" s="870"/>
      <c r="SYU16" s="870"/>
      <c r="SYV16" s="870"/>
      <c r="SYW16" s="870"/>
      <c r="SYX16" s="870"/>
      <c r="SYY16" s="870"/>
      <c r="SYZ16" s="870"/>
      <c r="SZA16" s="870"/>
      <c r="SZB16" s="870"/>
      <c r="SZC16" s="870"/>
      <c r="SZD16" s="870"/>
      <c r="SZE16" s="870"/>
      <c r="SZF16" s="870"/>
      <c r="SZG16" s="870"/>
      <c r="SZH16" s="870"/>
      <c r="SZI16" s="870"/>
      <c r="SZJ16" s="870"/>
      <c r="SZK16" s="870"/>
      <c r="SZL16" s="870"/>
      <c r="SZM16" s="870"/>
      <c r="SZN16" s="870"/>
      <c r="SZO16" s="870"/>
      <c r="SZP16" s="870"/>
      <c r="SZQ16" s="870"/>
      <c r="SZR16" s="870"/>
      <c r="SZS16" s="870"/>
      <c r="SZT16" s="870"/>
      <c r="SZU16" s="870"/>
      <c r="SZV16" s="870"/>
      <c r="SZW16" s="870"/>
      <c r="SZX16" s="870"/>
      <c r="SZY16" s="870"/>
      <c r="SZZ16" s="870"/>
      <c r="TAA16" s="870"/>
      <c r="TAB16" s="870"/>
      <c r="TAC16" s="870"/>
      <c r="TAD16" s="870"/>
      <c r="TAE16" s="870"/>
      <c r="TAF16" s="870"/>
      <c r="TAG16" s="870"/>
      <c r="TAH16" s="870"/>
      <c r="TAI16" s="870"/>
      <c r="TAJ16" s="870"/>
      <c r="TAK16" s="870"/>
      <c r="TAL16" s="870"/>
      <c r="TAM16" s="870"/>
      <c r="TAN16" s="870"/>
      <c r="TAO16" s="870"/>
      <c r="TAP16" s="870"/>
      <c r="TAQ16" s="870"/>
      <c r="TAR16" s="870"/>
      <c r="TAS16" s="870"/>
      <c r="TAT16" s="870"/>
      <c r="TAU16" s="870"/>
      <c r="TAV16" s="870"/>
      <c r="TAW16" s="870"/>
      <c r="TAX16" s="870"/>
      <c r="TAY16" s="870"/>
      <c r="TAZ16" s="870"/>
      <c r="TBA16" s="870"/>
      <c r="TBB16" s="870"/>
      <c r="TBC16" s="870"/>
      <c r="TBD16" s="870"/>
      <c r="TBE16" s="870"/>
      <c r="TBF16" s="870"/>
      <c r="TBG16" s="870"/>
      <c r="TBH16" s="870"/>
      <c r="TBI16" s="870"/>
      <c r="TBJ16" s="870"/>
      <c r="TBK16" s="870"/>
      <c r="TBL16" s="870"/>
      <c r="TBM16" s="870"/>
      <c r="TBN16" s="870"/>
      <c r="TBO16" s="870"/>
      <c r="TBP16" s="870"/>
      <c r="TBQ16" s="870"/>
      <c r="TBR16" s="870"/>
      <c r="TBS16" s="870"/>
      <c r="TBT16" s="870"/>
      <c r="TBU16" s="870"/>
      <c r="TBV16" s="870"/>
      <c r="TBW16" s="870"/>
      <c r="TBX16" s="870"/>
      <c r="TBY16" s="870"/>
      <c r="TBZ16" s="870"/>
      <c r="TCA16" s="870"/>
      <c r="TCB16" s="870"/>
      <c r="TCC16" s="870"/>
      <c r="TCD16" s="870"/>
      <c r="TCE16" s="870"/>
      <c r="TCF16" s="870"/>
      <c r="TCG16" s="870"/>
      <c r="TCH16" s="870"/>
      <c r="TCI16" s="870"/>
      <c r="TCJ16" s="870"/>
      <c r="TCK16" s="870"/>
      <c r="TCL16" s="870"/>
      <c r="TCM16" s="870"/>
      <c r="TCN16" s="870"/>
      <c r="TCO16" s="870"/>
      <c r="TCP16" s="870"/>
      <c r="TCQ16" s="870"/>
      <c r="TCR16" s="870"/>
      <c r="TCS16" s="870"/>
      <c r="TCT16" s="870"/>
      <c r="TCU16" s="870"/>
      <c r="TCV16" s="870"/>
      <c r="TCW16" s="870"/>
      <c r="TCX16" s="870"/>
      <c r="TCY16" s="870"/>
      <c r="TCZ16" s="870"/>
      <c r="TDA16" s="870"/>
      <c r="TDB16" s="870"/>
      <c r="TDC16" s="870"/>
      <c r="TDD16" s="870"/>
      <c r="TDE16" s="870"/>
      <c r="TDF16" s="870"/>
      <c r="TDG16" s="870"/>
      <c r="TDH16" s="870"/>
      <c r="TDI16" s="870"/>
      <c r="TDJ16" s="870"/>
      <c r="TDK16" s="870"/>
      <c r="TDL16" s="870"/>
      <c r="TDM16" s="870"/>
      <c r="TDN16" s="870"/>
      <c r="TDO16" s="870"/>
      <c r="TDP16" s="870"/>
      <c r="TDQ16" s="870"/>
      <c r="TDR16" s="870"/>
      <c r="TDS16" s="870"/>
      <c r="TDT16" s="870"/>
      <c r="TDU16" s="870"/>
      <c r="TDV16" s="870"/>
      <c r="TDW16" s="870"/>
      <c r="TDX16" s="870"/>
      <c r="TDY16" s="870"/>
      <c r="TDZ16" s="870"/>
      <c r="TEA16" s="870"/>
      <c r="TEB16" s="870"/>
      <c r="TEC16" s="870"/>
      <c r="TED16" s="870"/>
      <c r="TEE16" s="870"/>
      <c r="TEF16" s="870"/>
      <c r="TEG16" s="870"/>
      <c r="TEH16" s="870"/>
      <c r="TEI16" s="870"/>
      <c r="TEJ16" s="870"/>
      <c r="TEK16" s="870"/>
      <c r="TEL16" s="870"/>
      <c r="TEM16" s="870"/>
      <c r="TEN16" s="870"/>
      <c r="TEO16" s="870"/>
      <c r="TEP16" s="870"/>
      <c r="TEQ16" s="870"/>
      <c r="TER16" s="870"/>
      <c r="TES16" s="870"/>
      <c r="TET16" s="870"/>
      <c r="TEU16" s="870"/>
      <c r="TEV16" s="870"/>
      <c r="TEW16" s="870"/>
      <c r="TEX16" s="870"/>
      <c r="TEY16" s="870"/>
      <c r="TEZ16" s="870"/>
      <c r="TFA16" s="870"/>
      <c r="TFB16" s="870"/>
      <c r="TFC16" s="870"/>
      <c r="TFD16" s="870"/>
      <c r="TFE16" s="870"/>
      <c r="TFF16" s="870"/>
      <c r="TFG16" s="870"/>
      <c r="TFH16" s="870"/>
      <c r="TFI16" s="870"/>
      <c r="TFJ16" s="870"/>
      <c r="TFK16" s="870"/>
      <c r="TFL16" s="870"/>
      <c r="TFM16" s="870"/>
      <c r="TFN16" s="870"/>
      <c r="TFO16" s="870"/>
      <c r="TFP16" s="870"/>
      <c r="TFQ16" s="870"/>
      <c r="TFR16" s="870"/>
      <c r="TFS16" s="870"/>
      <c r="TFT16" s="870"/>
      <c r="TFU16" s="870"/>
      <c r="TFV16" s="870"/>
      <c r="TFW16" s="870"/>
      <c r="TFX16" s="870"/>
      <c r="TFY16" s="870"/>
      <c r="TFZ16" s="870"/>
      <c r="TGA16" s="870"/>
      <c r="TGB16" s="870"/>
      <c r="TGC16" s="870"/>
      <c r="TGD16" s="870"/>
      <c r="TGE16" s="870"/>
      <c r="TGF16" s="870"/>
      <c r="TGG16" s="870"/>
      <c r="TGH16" s="870"/>
      <c r="TGI16" s="870"/>
      <c r="TGJ16" s="870"/>
      <c r="TGK16" s="870"/>
      <c r="TGL16" s="870"/>
      <c r="TGM16" s="870"/>
      <c r="TGN16" s="870"/>
      <c r="TGO16" s="870"/>
      <c r="TGP16" s="870"/>
      <c r="TGQ16" s="870"/>
      <c r="TGR16" s="870"/>
      <c r="TGS16" s="870"/>
      <c r="TGT16" s="870"/>
      <c r="TGU16" s="870"/>
      <c r="TGV16" s="870"/>
      <c r="TGW16" s="870"/>
      <c r="TGX16" s="870"/>
      <c r="TGY16" s="870"/>
      <c r="TGZ16" s="870"/>
      <c r="THA16" s="870"/>
      <c r="THB16" s="870"/>
      <c r="THC16" s="870"/>
      <c r="THD16" s="870"/>
      <c r="THE16" s="870"/>
      <c r="THF16" s="870"/>
      <c r="THG16" s="870"/>
      <c r="THH16" s="870"/>
      <c r="THI16" s="870"/>
      <c r="THJ16" s="870"/>
      <c r="THK16" s="870"/>
      <c r="THL16" s="870"/>
      <c r="THM16" s="870"/>
      <c r="THN16" s="870"/>
      <c r="THO16" s="870"/>
      <c r="THP16" s="870"/>
      <c r="THQ16" s="870"/>
      <c r="THR16" s="870"/>
      <c r="THS16" s="870"/>
      <c r="THT16" s="870"/>
      <c r="THU16" s="870"/>
      <c r="THV16" s="870"/>
      <c r="THW16" s="870"/>
      <c r="THX16" s="870"/>
      <c r="THY16" s="870"/>
      <c r="THZ16" s="870"/>
      <c r="TIA16" s="870"/>
      <c r="TIB16" s="870"/>
      <c r="TIC16" s="870"/>
      <c r="TID16" s="870"/>
      <c r="TIE16" s="870"/>
      <c r="TIF16" s="870"/>
      <c r="TIG16" s="870"/>
      <c r="TIH16" s="870"/>
      <c r="TII16" s="870"/>
      <c r="TIJ16" s="870"/>
      <c r="TIK16" s="870"/>
      <c r="TIL16" s="870"/>
      <c r="TIM16" s="870"/>
      <c r="TIN16" s="870"/>
      <c r="TIO16" s="870"/>
      <c r="TIP16" s="870"/>
      <c r="TIQ16" s="870"/>
      <c r="TIR16" s="870"/>
      <c r="TIS16" s="870"/>
      <c r="TIT16" s="870"/>
      <c r="TIU16" s="870"/>
      <c r="TIV16" s="870"/>
      <c r="TIW16" s="870"/>
      <c r="TIX16" s="870"/>
      <c r="TIY16" s="870"/>
      <c r="TIZ16" s="870"/>
      <c r="TJA16" s="870"/>
      <c r="TJB16" s="870"/>
      <c r="TJC16" s="870"/>
      <c r="TJD16" s="870"/>
      <c r="TJE16" s="870"/>
      <c r="TJF16" s="870"/>
      <c r="TJG16" s="870"/>
      <c r="TJH16" s="870"/>
      <c r="TJI16" s="870"/>
      <c r="TJJ16" s="870"/>
      <c r="TJK16" s="870"/>
      <c r="TJL16" s="870"/>
      <c r="TJM16" s="870"/>
      <c r="TJN16" s="870"/>
      <c r="TJO16" s="870"/>
      <c r="TJP16" s="870"/>
      <c r="TJQ16" s="870"/>
      <c r="TJR16" s="870"/>
      <c r="TJS16" s="870"/>
      <c r="TJT16" s="870"/>
      <c r="TJU16" s="870"/>
      <c r="TJV16" s="870"/>
      <c r="TJW16" s="870"/>
      <c r="TJX16" s="870"/>
      <c r="TJY16" s="870"/>
      <c r="TJZ16" s="870"/>
      <c r="TKA16" s="870"/>
      <c r="TKB16" s="870"/>
      <c r="TKC16" s="870"/>
      <c r="TKD16" s="870"/>
      <c r="TKE16" s="870"/>
      <c r="TKF16" s="870"/>
      <c r="TKG16" s="870"/>
      <c r="TKH16" s="870"/>
      <c r="TKI16" s="870"/>
      <c r="TKJ16" s="870"/>
      <c r="TKK16" s="870"/>
      <c r="TKL16" s="870"/>
      <c r="TKM16" s="870"/>
      <c r="TKN16" s="870"/>
      <c r="TKO16" s="870"/>
      <c r="TKP16" s="870"/>
      <c r="TKQ16" s="870"/>
      <c r="TKR16" s="870"/>
      <c r="TKS16" s="870"/>
      <c r="TKT16" s="870"/>
      <c r="TKU16" s="870"/>
      <c r="TKV16" s="870"/>
      <c r="TKW16" s="870"/>
      <c r="TKX16" s="870"/>
      <c r="TKY16" s="870"/>
      <c r="TKZ16" s="870"/>
      <c r="TLA16" s="870"/>
      <c r="TLB16" s="870"/>
      <c r="TLC16" s="870"/>
      <c r="TLD16" s="870"/>
      <c r="TLE16" s="870"/>
      <c r="TLF16" s="870"/>
      <c r="TLG16" s="870"/>
      <c r="TLH16" s="870"/>
      <c r="TLI16" s="870"/>
      <c r="TLJ16" s="870"/>
      <c r="TLK16" s="870"/>
      <c r="TLL16" s="870"/>
      <c r="TLM16" s="870"/>
      <c r="TLN16" s="870"/>
      <c r="TLO16" s="870"/>
      <c r="TLP16" s="870"/>
      <c r="TLQ16" s="870"/>
      <c r="TLR16" s="870"/>
      <c r="TLS16" s="870"/>
      <c r="TLT16" s="870"/>
      <c r="TLU16" s="870"/>
      <c r="TLV16" s="870"/>
      <c r="TLW16" s="870"/>
      <c r="TLX16" s="870"/>
      <c r="TLY16" s="870"/>
      <c r="TLZ16" s="870"/>
      <c r="TMA16" s="870"/>
      <c r="TMB16" s="870"/>
      <c r="TMC16" s="870"/>
      <c r="TMD16" s="870"/>
      <c r="TME16" s="870"/>
      <c r="TMF16" s="870"/>
      <c r="TMG16" s="870"/>
      <c r="TMH16" s="870"/>
      <c r="TMI16" s="870"/>
      <c r="TMJ16" s="870"/>
      <c r="TMK16" s="870"/>
      <c r="TML16" s="870"/>
      <c r="TMM16" s="870"/>
      <c r="TMN16" s="870"/>
      <c r="TMO16" s="870"/>
      <c r="TMP16" s="870"/>
      <c r="TMQ16" s="870"/>
      <c r="TMR16" s="870"/>
      <c r="TMS16" s="870"/>
      <c r="TMT16" s="870"/>
      <c r="TMU16" s="870"/>
      <c r="TMV16" s="870"/>
      <c r="TMW16" s="870"/>
      <c r="TMX16" s="870"/>
      <c r="TMY16" s="870"/>
      <c r="TMZ16" s="870"/>
      <c r="TNA16" s="870"/>
      <c r="TNB16" s="870"/>
      <c r="TNC16" s="870"/>
      <c r="TND16" s="870"/>
      <c r="TNE16" s="870"/>
      <c r="TNF16" s="870"/>
      <c r="TNG16" s="870"/>
      <c r="TNH16" s="870"/>
      <c r="TNI16" s="870"/>
      <c r="TNJ16" s="870"/>
      <c r="TNK16" s="870"/>
      <c r="TNL16" s="870"/>
      <c r="TNM16" s="870"/>
      <c r="TNN16" s="870"/>
      <c r="TNO16" s="870"/>
      <c r="TNP16" s="870"/>
      <c r="TNQ16" s="870"/>
      <c r="TNR16" s="870"/>
      <c r="TNS16" s="870"/>
      <c r="TNT16" s="870"/>
      <c r="TNU16" s="870"/>
      <c r="TNV16" s="870"/>
      <c r="TNW16" s="870"/>
      <c r="TNX16" s="870"/>
      <c r="TNY16" s="870"/>
      <c r="TNZ16" s="870"/>
      <c r="TOA16" s="870"/>
      <c r="TOB16" s="870"/>
      <c r="TOC16" s="870"/>
      <c r="TOD16" s="870"/>
      <c r="TOE16" s="870"/>
      <c r="TOF16" s="870"/>
      <c r="TOG16" s="870"/>
      <c r="TOH16" s="870"/>
      <c r="TOI16" s="870"/>
      <c r="TOJ16" s="870"/>
      <c r="TOK16" s="870"/>
      <c r="TOL16" s="870"/>
      <c r="TOM16" s="870"/>
      <c r="TON16" s="870"/>
      <c r="TOO16" s="870"/>
      <c r="TOP16" s="870"/>
      <c r="TOQ16" s="870"/>
      <c r="TOR16" s="870"/>
      <c r="TOS16" s="870"/>
      <c r="TOT16" s="870"/>
      <c r="TOU16" s="870"/>
      <c r="TOV16" s="870"/>
      <c r="TOW16" s="870"/>
      <c r="TOX16" s="870"/>
      <c r="TOY16" s="870"/>
      <c r="TOZ16" s="870"/>
      <c r="TPA16" s="870"/>
      <c r="TPB16" s="870"/>
      <c r="TPC16" s="870"/>
      <c r="TPD16" s="870"/>
      <c r="TPE16" s="870"/>
      <c r="TPF16" s="870"/>
      <c r="TPG16" s="870"/>
      <c r="TPH16" s="870"/>
      <c r="TPI16" s="870"/>
      <c r="TPJ16" s="870"/>
      <c r="TPK16" s="870"/>
      <c r="TPL16" s="870"/>
      <c r="TPM16" s="870"/>
      <c r="TPN16" s="870"/>
      <c r="TPO16" s="870"/>
      <c r="TPP16" s="870"/>
      <c r="TPQ16" s="870"/>
      <c r="TPR16" s="870"/>
      <c r="TPS16" s="870"/>
      <c r="TPT16" s="870"/>
      <c r="TPU16" s="870"/>
      <c r="TPV16" s="870"/>
      <c r="TPW16" s="870"/>
      <c r="TPX16" s="870"/>
      <c r="TPY16" s="870"/>
      <c r="TPZ16" s="870"/>
      <c r="TQA16" s="870"/>
      <c r="TQB16" s="870"/>
      <c r="TQC16" s="870"/>
      <c r="TQD16" s="870"/>
      <c r="TQE16" s="870"/>
      <c r="TQF16" s="870"/>
      <c r="TQG16" s="870"/>
      <c r="TQH16" s="870"/>
      <c r="TQI16" s="870"/>
      <c r="TQJ16" s="870"/>
      <c r="TQK16" s="870"/>
      <c r="TQL16" s="870"/>
      <c r="TQM16" s="870"/>
      <c r="TQN16" s="870"/>
      <c r="TQO16" s="870"/>
      <c r="TQP16" s="870"/>
      <c r="TQQ16" s="870"/>
      <c r="TQR16" s="870"/>
      <c r="TQS16" s="870"/>
      <c r="TQT16" s="870"/>
      <c r="TQU16" s="870"/>
      <c r="TQV16" s="870"/>
      <c r="TQW16" s="870"/>
      <c r="TQX16" s="870"/>
      <c r="TQY16" s="870"/>
      <c r="TQZ16" s="870"/>
      <c r="TRA16" s="870"/>
      <c r="TRB16" s="870"/>
      <c r="TRC16" s="870"/>
      <c r="TRD16" s="870"/>
      <c r="TRE16" s="870"/>
      <c r="TRF16" s="870"/>
      <c r="TRG16" s="870"/>
      <c r="TRH16" s="870"/>
      <c r="TRI16" s="870"/>
      <c r="TRJ16" s="870"/>
      <c r="TRK16" s="870"/>
      <c r="TRL16" s="870"/>
      <c r="TRM16" s="870"/>
      <c r="TRN16" s="870"/>
      <c r="TRO16" s="870"/>
      <c r="TRP16" s="870"/>
      <c r="TRQ16" s="870"/>
      <c r="TRR16" s="870"/>
      <c r="TRS16" s="870"/>
      <c r="TRT16" s="870"/>
      <c r="TRU16" s="870"/>
      <c r="TRV16" s="870"/>
      <c r="TRW16" s="870"/>
      <c r="TRX16" s="870"/>
      <c r="TRY16" s="870"/>
      <c r="TRZ16" s="870"/>
      <c r="TSA16" s="870"/>
      <c r="TSB16" s="870"/>
      <c r="TSC16" s="870"/>
      <c r="TSD16" s="870"/>
      <c r="TSE16" s="870"/>
      <c r="TSF16" s="870"/>
      <c r="TSG16" s="870"/>
      <c r="TSH16" s="870"/>
      <c r="TSI16" s="870"/>
      <c r="TSJ16" s="870"/>
      <c r="TSK16" s="870"/>
      <c r="TSL16" s="870"/>
      <c r="TSM16" s="870"/>
      <c r="TSN16" s="870"/>
      <c r="TSO16" s="870"/>
      <c r="TSP16" s="870"/>
      <c r="TSQ16" s="870"/>
      <c r="TSR16" s="870"/>
      <c r="TSS16" s="870"/>
      <c r="TST16" s="870"/>
      <c r="TSU16" s="870"/>
      <c r="TSV16" s="870"/>
      <c r="TSW16" s="870"/>
      <c r="TSX16" s="870"/>
      <c r="TSY16" s="870"/>
      <c r="TSZ16" s="870"/>
      <c r="TTA16" s="870"/>
      <c r="TTB16" s="870"/>
      <c r="TTC16" s="870"/>
      <c r="TTD16" s="870"/>
      <c r="TTE16" s="870"/>
      <c r="TTF16" s="870"/>
      <c r="TTG16" s="870"/>
      <c r="TTH16" s="870"/>
      <c r="TTI16" s="870"/>
      <c r="TTJ16" s="870"/>
      <c r="TTK16" s="870"/>
      <c r="TTL16" s="870"/>
      <c r="TTM16" s="870"/>
      <c r="TTN16" s="870"/>
      <c r="TTO16" s="870"/>
      <c r="TTP16" s="870"/>
      <c r="TTQ16" s="870"/>
      <c r="TTR16" s="870"/>
      <c r="TTS16" s="870"/>
      <c r="TTT16" s="870"/>
      <c r="TTU16" s="870"/>
      <c r="TTV16" s="870"/>
      <c r="TTW16" s="870"/>
      <c r="TTX16" s="870"/>
      <c r="TTY16" s="870"/>
      <c r="TTZ16" s="870"/>
      <c r="TUA16" s="870"/>
      <c r="TUB16" s="870"/>
      <c r="TUC16" s="870"/>
      <c r="TUD16" s="870"/>
      <c r="TUE16" s="870"/>
      <c r="TUF16" s="870"/>
      <c r="TUG16" s="870"/>
      <c r="TUH16" s="870"/>
      <c r="TUI16" s="870"/>
      <c r="TUJ16" s="870"/>
      <c r="TUK16" s="870"/>
      <c r="TUL16" s="870"/>
      <c r="TUM16" s="870"/>
      <c r="TUN16" s="870"/>
      <c r="TUO16" s="870"/>
      <c r="TUP16" s="870"/>
      <c r="TUQ16" s="870"/>
      <c r="TUR16" s="870"/>
      <c r="TUS16" s="870"/>
      <c r="TUT16" s="870"/>
      <c r="TUU16" s="870"/>
      <c r="TUV16" s="870"/>
      <c r="TUW16" s="870"/>
      <c r="TUX16" s="870"/>
      <c r="TUY16" s="870"/>
      <c r="TUZ16" s="870"/>
      <c r="TVA16" s="870"/>
      <c r="TVB16" s="870"/>
      <c r="TVC16" s="870"/>
      <c r="TVD16" s="870"/>
      <c r="TVE16" s="870"/>
      <c r="TVF16" s="870"/>
      <c r="TVG16" s="870"/>
      <c r="TVH16" s="870"/>
      <c r="TVI16" s="870"/>
      <c r="TVJ16" s="870"/>
      <c r="TVK16" s="870"/>
      <c r="TVL16" s="870"/>
      <c r="TVM16" s="870"/>
      <c r="TVN16" s="870"/>
      <c r="TVO16" s="870"/>
      <c r="TVP16" s="870"/>
      <c r="TVQ16" s="870"/>
      <c r="TVR16" s="870"/>
      <c r="TVS16" s="870"/>
      <c r="TVT16" s="870"/>
      <c r="TVU16" s="870"/>
      <c r="TVV16" s="870"/>
      <c r="TVW16" s="870"/>
      <c r="TVX16" s="870"/>
      <c r="TVY16" s="870"/>
      <c r="TVZ16" s="870"/>
      <c r="TWA16" s="870"/>
      <c r="TWB16" s="870"/>
      <c r="TWC16" s="870"/>
      <c r="TWD16" s="870"/>
      <c r="TWE16" s="870"/>
      <c r="TWF16" s="870"/>
      <c r="TWG16" s="870"/>
      <c r="TWH16" s="870"/>
      <c r="TWI16" s="870"/>
      <c r="TWJ16" s="870"/>
      <c r="TWK16" s="870"/>
      <c r="TWL16" s="870"/>
      <c r="TWM16" s="870"/>
      <c r="TWN16" s="870"/>
      <c r="TWO16" s="870"/>
      <c r="TWP16" s="870"/>
      <c r="TWQ16" s="870"/>
      <c r="TWR16" s="870"/>
      <c r="TWS16" s="870"/>
      <c r="TWT16" s="870"/>
      <c r="TWU16" s="870"/>
      <c r="TWV16" s="870"/>
      <c r="TWW16" s="870"/>
      <c r="TWX16" s="870"/>
      <c r="TWY16" s="870"/>
      <c r="TWZ16" s="870"/>
      <c r="TXA16" s="870"/>
      <c r="TXB16" s="870"/>
      <c r="TXC16" s="870"/>
      <c r="TXD16" s="870"/>
      <c r="TXE16" s="870"/>
      <c r="TXF16" s="870"/>
      <c r="TXG16" s="870"/>
      <c r="TXH16" s="870"/>
      <c r="TXI16" s="870"/>
      <c r="TXJ16" s="870"/>
      <c r="TXK16" s="870"/>
      <c r="TXL16" s="870"/>
      <c r="TXM16" s="870"/>
      <c r="TXN16" s="870"/>
      <c r="TXO16" s="870"/>
      <c r="TXP16" s="870"/>
      <c r="TXQ16" s="870"/>
      <c r="TXR16" s="870"/>
      <c r="TXS16" s="870"/>
      <c r="TXT16" s="870"/>
      <c r="TXU16" s="870"/>
      <c r="TXV16" s="870"/>
      <c r="TXW16" s="870"/>
      <c r="TXX16" s="870"/>
      <c r="TXY16" s="870"/>
      <c r="TXZ16" s="870"/>
      <c r="TYA16" s="870"/>
      <c r="TYB16" s="870"/>
      <c r="TYC16" s="870"/>
      <c r="TYD16" s="870"/>
      <c r="TYE16" s="870"/>
      <c r="TYF16" s="870"/>
      <c r="TYG16" s="870"/>
      <c r="TYH16" s="870"/>
      <c r="TYI16" s="870"/>
      <c r="TYJ16" s="870"/>
      <c r="TYK16" s="870"/>
      <c r="TYL16" s="870"/>
      <c r="TYM16" s="870"/>
      <c r="TYN16" s="870"/>
      <c r="TYO16" s="870"/>
      <c r="TYP16" s="870"/>
      <c r="TYQ16" s="870"/>
      <c r="TYR16" s="870"/>
      <c r="TYS16" s="870"/>
      <c r="TYT16" s="870"/>
      <c r="TYU16" s="870"/>
      <c r="TYV16" s="870"/>
      <c r="TYW16" s="870"/>
      <c r="TYX16" s="870"/>
      <c r="TYY16" s="870"/>
      <c r="TYZ16" s="870"/>
      <c r="TZA16" s="870"/>
      <c r="TZB16" s="870"/>
      <c r="TZC16" s="870"/>
      <c r="TZD16" s="870"/>
      <c r="TZE16" s="870"/>
      <c r="TZF16" s="870"/>
      <c r="TZG16" s="870"/>
      <c r="TZH16" s="870"/>
      <c r="TZI16" s="870"/>
      <c r="TZJ16" s="870"/>
      <c r="TZK16" s="870"/>
      <c r="TZL16" s="870"/>
      <c r="TZM16" s="870"/>
      <c r="TZN16" s="870"/>
      <c r="TZO16" s="870"/>
      <c r="TZP16" s="870"/>
      <c r="TZQ16" s="870"/>
      <c r="TZR16" s="870"/>
      <c r="TZS16" s="870"/>
      <c r="TZT16" s="870"/>
      <c r="TZU16" s="870"/>
      <c r="TZV16" s="870"/>
      <c r="TZW16" s="870"/>
      <c r="TZX16" s="870"/>
      <c r="TZY16" s="870"/>
      <c r="TZZ16" s="870"/>
      <c r="UAA16" s="870"/>
      <c r="UAB16" s="870"/>
      <c r="UAC16" s="870"/>
      <c r="UAD16" s="870"/>
      <c r="UAE16" s="870"/>
      <c r="UAF16" s="870"/>
      <c r="UAG16" s="870"/>
      <c r="UAH16" s="870"/>
      <c r="UAI16" s="870"/>
      <c r="UAJ16" s="870"/>
      <c r="UAK16" s="870"/>
      <c r="UAL16" s="870"/>
      <c r="UAM16" s="870"/>
      <c r="UAN16" s="870"/>
      <c r="UAO16" s="870"/>
      <c r="UAP16" s="870"/>
      <c r="UAQ16" s="870"/>
      <c r="UAR16" s="870"/>
      <c r="UAS16" s="870"/>
      <c r="UAT16" s="870"/>
      <c r="UAU16" s="870"/>
      <c r="UAV16" s="870"/>
      <c r="UAW16" s="870"/>
      <c r="UAX16" s="870"/>
      <c r="UAY16" s="870"/>
      <c r="UAZ16" s="870"/>
      <c r="UBA16" s="870"/>
      <c r="UBB16" s="870"/>
      <c r="UBC16" s="870"/>
      <c r="UBD16" s="870"/>
      <c r="UBE16" s="870"/>
      <c r="UBF16" s="870"/>
      <c r="UBG16" s="870"/>
      <c r="UBH16" s="870"/>
      <c r="UBI16" s="870"/>
      <c r="UBJ16" s="870"/>
      <c r="UBK16" s="870"/>
      <c r="UBL16" s="870"/>
      <c r="UBM16" s="870"/>
      <c r="UBN16" s="870"/>
      <c r="UBO16" s="870"/>
      <c r="UBP16" s="870"/>
      <c r="UBQ16" s="870"/>
      <c r="UBR16" s="870"/>
      <c r="UBS16" s="870"/>
      <c r="UBT16" s="870"/>
      <c r="UBU16" s="870"/>
      <c r="UBV16" s="870"/>
      <c r="UBW16" s="870"/>
      <c r="UBX16" s="870"/>
      <c r="UBY16" s="870"/>
      <c r="UBZ16" s="870"/>
      <c r="UCA16" s="870"/>
      <c r="UCB16" s="870"/>
      <c r="UCC16" s="870"/>
      <c r="UCD16" s="870"/>
      <c r="UCE16" s="870"/>
      <c r="UCF16" s="870"/>
      <c r="UCG16" s="870"/>
      <c r="UCH16" s="870"/>
      <c r="UCI16" s="870"/>
      <c r="UCJ16" s="870"/>
      <c r="UCK16" s="870"/>
      <c r="UCL16" s="870"/>
      <c r="UCM16" s="870"/>
      <c r="UCN16" s="870"/>
      <c r="UCO16" s="870"/>
      <c r="UCP16" s="870"/>
      <c r="UCQ16" s="870"/>
      <c r="UCR16" s="870"/>
      <c r="UCS16" s="870"/>
      <c r="UCT16" s="870"/>
      <c r="UCU16" s="870"/>
      <c r="UCV16" s="870"/>
      <c r="UCW16" s="870"/>
      <c r="UCX16" s="870"/>
      <c r="UCY16" s="870"/>
      <c r="UCZ16" s="870"/>
      <c r="UDA16" s="870"/>
      <c r="UDB16" s="870"/>
      <c r="UDC16" s="870"/>
      <c r="UDD16" s="870"/>
      <c r="UDE16" s="870"/>
      <c r="UDF16" s="870"/>
      <c r="UDG16" s="870"/>
      <c r="UDH16" s="870"/>
      <c r="UDI16" s="870"/>
      <c r="UDJ16" s="870"/>
      <c r="UDK16" s="870"/>
      <c r="UDL16" s="870"/>
      <c r="UDM16" s="870"/>
      <c r="UDN16" s="870"/>
      <c r="UDO16" s="870"/>
      <c r="UDP16" s="870"/>
      <c r="UDQ16" s="870"/>
      <c r="UDR16" s="870"/>
      <c r="UDS16" s="870"/>
      <c r="UDT16" s="870"/>
      <c r="UDU16" s="870"/>
      <c r="UDV16" s="870"/>
      <c r="UDW16" s="870"/>
      <c r="UDX16" s="870"/>
      <c r="UDY16" s="870"/>
      <c r="UDZ16" s="870"/>
      <c r="UEA16" s="870"/>
      <c r="UEB16" s="870"/>
      <c r="UEC16" s="870"/>
      <c r="UED16" s="870"/>
      <c r="UEE16" s="870"/>
      <c r="UEF16" s="870"/>
      <c r="UEG16" s="870"/>
      <c r="UEH16" s="870"/>
      <c r="UEI16" s="870"/>
      <c r="UEJ16" s="870"/>
      <c r="UEK16" s="870"/>
      <c r="UEL16" s="870"/>
      <c r="UEM16" s="870"/>
      <c r="UEN16" s="870"/>
      <c r="UEO16" s="870"/>
      <c r="UEP16" s="870"/>
      <c r="UEQ16" s="870"/>
      <c r="UER16" s="870"/>
      <c r="UES16" s="870"/>
      <c r="UET16" s="870"/>
      <c r="UEU16" s="870"/>
      <c r="UEV16" s="870"/>
      <c r="UEW16" s="870"/>
      <c r="UEX16" s="870"/>
      <c r="UEY16" s="870"/>
      <c r="UEZ16" s="870"/>
      <c r="UFA16" s="870"/>
      <c r="UFB16" s="870"/>
      <c r="UFC16" s="870"/>
      <c r="UFD16" s="870"/>
      <c r="UFE16" s="870"/>
      <c r="UFF16" s="870"/>
      <c r="UFG16" s="870"/>
      <c r="UFH16" s="870"/>
      <c r="UFI16" s="870"/>
      <c r="UFJ16" s="870"/>
      <c r="UFK16" s="870"/>
      <c r="UFL16" s="870"/>
      <c r="UFM16" s="870"/>
      <c r="UFN16" s="870"/>
      <c r="UFO16" s="870"/>
      <c r="UFP16" s="870"/>
      <c r="UFQ16" s="870"/>
      <c r="UFR16" s="870"/>
      <c r="UFS16" s="870"/>
      <c r="UFT16" s="870"/>
      <c r="UFU16" s="870"/>
      <c r="UFV16" s="870"/>
      <c r="UFW16" s="870"/>
      <c r="UFX16" s="870"/>
      <c r="UFY16" s="870"/>
      <c r="UFZ16" s="870"/>
      <c r="UGA16" s="870"/>
      <c r="UGB16" s="870"/>
      <c r="UGC16" s="870"/>
      <c r="UGD16" s="870"/>
      <c r="UGE16" s="870"/>
      <c r="UGF16" s="870"/>
      <c r="UGG16" s="870"/>
      <c r="UGH16" s="870"/>
      <c r="UGI16" s="870"/>
      <c r="UGJ16" s="870"/>
      <c r="UGK16" s="870"/>
      <c r="UGL16" s="870"/>
      <c r="UGM16" s="870"/>
      <c r="UGN16" s="870"/>
      <c r="UGO16" s="870"/>
      <c r="UGP16" s="870"/>
      <c r="UGQ16" s="870"/>
      <c r="UGR16" s="870"/>
      <c r="UGS16" s="870"/>
      <c r="UGT16" s="870"/>
      <c r="UGU16" s="870"/>
      <c r="UGV16" s="870"/>
      <c r="UGW16" s="870"/>
      <c r="UGX16" s="870"/>
      <c r="UGY16" s="870"/>
      <c r="UGZ16" s="870"/>
      <c r="UHA16" s="870"/>
      <c r="UHB16" s="870"/>
      <c r="UHC16" s="870"/>
      <c r="UHD16" s="870"/>
      <c r="UHE16" s="870"/>
      <c r="UHF16" s="870"/>
      <c r="UHG16" s="870"/>
      <c r="UHH16" s="870"/>
      <c r="UHI16" s="870"/>
      <c r="UHJ16" s="870"/>
      <c r="UHK16" s="870"/>
      <c r="UHL16" s="870"/>
      <c r="UHM16" s="870"/>
      <c r="UHN16" s="870"/>
      <c r="UHO16" s="870"/>
      <c r="UHP16" s="870"/>
      <c r="UHQ16" s="870"/>
      <c r="UHR16" s="870"/>
      <c r="UHS16" s="870"/>
      <c r="UHT16" s="870"/>
      <c r="UHU16" s="870"/>
      <c r="UHV16" s="870"/>
      <c r="UHW16" s="870"/>
      <c r="UHX16" s="870"/>
      <c r="UHY16" s="870"/>
      <c r="UHZ16" s="870"/>
      <c r="UIA16" s="870"/>
      <c r="UIB16" s="870"/>
      <c r="UIC16" s="870"/>
      <c r="UID16" s="870"/>
      <c r="UIE16" s="870"/>
      <c r="UIF16" s="870"/>
      <c r="UIG16" s="870"/>
      <c r="UIH16" s="870"/>
      <c r="UII16" s="870"/>
      <c r="UIJ16" s="870"/>
      <c r="UIK16" s="870"/>
      <c r="UIL16" s="870"/>
      <c r="UIM16" s="870"/>
      <c r="UIN16" s="870"/>
      <c r="UIO16" s="870"/>
      <c r="UIP16" s="870"/>
      <c r="UIQ16" s="870"/>
      <c r="UIR16" s="870"/>
      <c r="UIS16" s="870"/>
      <c r="UIT16" s="870"/>
      <c r="UIU16" s="870"/>
      <c r="UIV16" s="870"/>
      <c r="UIW16" s="870"/>
      <c r="UIX16" s="870"/>
      <c r="UIY16" s="870"/>
      <c r="UIZ16" s="870"/>
      <c r="UJA16" s="870"/>
      <c r="UJB16" s="870"/>
      <c r="UJC16" s="870"/>
      <c r="UJD16" s="870"/>
      <c r="UJE16" s="870"/>
      <c r="UJF16" s="870"/>
      <c r="UJG16" s="870"/>
      <c r="UJH16" s="870"/>
      <c r="UJI16" s="870"/>
      <c r="UJJ16" s="870"/>
      <c r="UJK16" s="870"/>
      <c r="UJL16" s="870"/>
      <c r="UJM16" s="870"/>
      <c r="UJN16" s="870"/>
      <c r="UJO16" s="870"/>
      <c r="UJP16" s="870"/>
      <c r="UJQ16" s="870"/>
      <c r="UJR16" s="870"/>
      <c r="UJS16" s="870"/>
      <c r="UJT16" s="870"/>
      <c r="UJU16" s="870"/>
      <c r="UJV16" s="870"/>
      <c r="UJW16" s="870"/>
      <c r="UJX16" s="870"/>
      <c r="UJY16" s="870"/>
      <c r="UJZ16" s="870"/>
      <c r="UKA16" s="870"/>
      <c r="UKB16" s="870"/>
      <c r="UKC16" s="870"/>
      <c r="UKD16" s="870"/>
      <c r="UKE16" s="870"/>
      <c r="UKF16" s="870"/>
      <c r="UKG16" s="870"/>
      <c r="UKH16" s="870"/>
      <c r="UKI16" s="870"/>
      <c r="UKJ16" s="870"/>
      <c r="UKK16" s="870"/>
      <c r="UKL16" s="870"/>
      <c r="UKM16" s="870"/>
      <c r="UKN16" s="870"/>
      <c r="UKO16" s="870"/>
      <c r="UKP16" s="870"/>
      <c r="UKQ16" s="870"/>
      <c r="UKR16" s="870"/>
      <c r="UKS16" s="870"/>
      <c r="UKT16" s="870"/>
      <c r="UKU16" s="870"/>
      <c r="UKV16" s="870"/>
      <c r="UKW16" s="870"/>
      <c r="UKX16" s="870"/>
      <c r="UKY16" s="870"/>
      <c r="UKZ16" s="870"/>
      <c r="ULA16" s="870"/>
      <c r="ULB16" s="870"/>
      <c r="ULC16" s="870"/>
      <c r="ULD16" s="870"/>
      <c r="ULE16" s="870"/>
      <c r="ULF16" s="870"/>
      <c r="ULG16" s="870"/>
      <c r="ULH16" s="870"/>
      <c r="ULI16" s="870"/>
      <c r="ULJ16" s="870"/>
      <c r="ULK16" s="870"/>
      <c r="ULL16" s="870"/>
      <c r="ULM16" s="870"/>
      <c r="ULN16" s="870"/>
      <c r="ULO16" s="870"/>
      <c r="ULP16" s="870"/>
      <c r="ULQ16" s="870"/>
      <c r="ULR16" s="870"/>
      <c r="ULS16" s="870"/>
      <c r="ULT16" s="870"/>
      <c r="ULU16" s="870"/>
      <c r="ULV16" s="870"/>
      <c r="ULW16" s="870"/>
      <c r="ULX16" s="870"/>
      <c r="ULY16" s="870"/>
      <c r="ULZ16" s="870"/>
      <c r="UMA16" s="870"/>
      <c r="UMB16" s="870"/>
      <c r="UMC16" s="870"/>
      <c r="UMD16" s="870"/>
      <c r="UME16" s="870"/>
      <c r="UMF16" s="870"/>
      <c r="UMG16" s="870"/>
      <c r="UMH16" s="870"/>
      <c r="UMI16" s="870"/>
      <c r="UMJ16" s="870"/>
      <c r="UMK16" s="870"/>
      <c r="UML16" s="870"/>
      <c r="UMM16" s="870"/>
      <c r="UMN16" s="870"/>
      <c r="UMO16" s="870"/>
      <c r="UMP16" s="870"/>
      <c r="UMQ16" s="870"/>
      <c r="UMR16" s="870"/>
      <c r="UMS16" s="870"/>
      <c r="UMT16" s="870"/>
      <c r="UMU16" s="870"/>
      <c r="UMV16" s="870"/>
      <c r="UMW16" s="870"/>
      <c r="UMX16" s="870"/>
      <c r="UMY16" s="870"/>
      <c r="UMZ16" s="870"/>
      <c r="UNA16" s="870"/>
      <c r="UNB16" s="870"/>
      <c r="UNC16" s="870"/>
      <c r="UND16" s="870"/>
      <c r="UNE16" s="870"/>
      <c r="UNF16" s="870"/>
      <c r="UNG16" s="870"/>
      <c r="UNH16" s="870"/>
      <c r="UNI16" s="870"/>
      <c r="UNJ16" s="870"/>
      <c r="UNK16" s="870"/>
      <c r="UNL16" s="870"/>
      <c r="UNM16" s="870"/>
      <c r="UNN16" s="870"/>
      <c r="UNO16" s="870"/>
      <c r="UNP16" s="870"/>
      <c r="UNQ16" s="870"/>
      <c r="UNR16" s="870"/>
      <c r="UNS16" s="870"/>
      <c r="UNT16" s="870"/>
      <c r="UNU16" s="870"/>
      <c r="UNV16" s="870"/>
      <c r="UNW16" s="870"/>
      <c r="UNX16" s="870"/>
      <c r="UNY16" s="870"/>
      <c r="UNZ16" s="870"/>
      <c r="UOA16" s="870"/>
      <c r="UOB16" s="870"/>
      <c r="UOC16" s="870"/>
      <c r="UOD16" s="870"/>
      <c r="UOE16" s="870"/>
      <c r="UOF16" s="870"/>
      <c r="UOG16" s="870"/>
      <c r="UOH16" s="870"/>
      <c r="UOI16" s="870"/>
      <c r="UOJ16" s="870"/>
      <c r="UOK16" s="870"/>
      <c r="UOL16" s="870"/>
      <c r="UOM16" s="870"/>
      <c r="UON16" s="870"/>
      <c r="UOO16" s="870"/>
      <c r="UOP16" s="870"/>
      <c r="UOQ16" s="870"/>
      <c r="UOR16" s="870"/>
      <c r="UOS16" s="870"/>
      <c r="UOT16" s="870"/>
      <c r="UOU16" s="870"/>
      <c r="UOV16" s="870"/>
      <c r="UOW16" s="870"/>
      <c r="UOX16" s="870"/>
      <c r="UOY16" s="870"/>
      <c r="UOZ16" s="870"/>
      <c r="UPA16" s="870"/>
      <c r="UPB16" s="870"/>
      <c r="UPC16" s="870"/>
      <c r="UPD16" s="870"/>
      <c r="UPE16" s="870"/>
      <c r="UPF16" s="870"/>
      <c r="UPG16" s="870"/>
      <c r="UPH16" s="870"/>
      <c r="UPI16" s="870"/>
      <c r="UPJ16" s="870"/>
      <c r="UPK16" s="870"/>
      <c r="UPL16" s="870"/>
      <c r="UPM16" s="870"/>
      <c r="UPN16" s="870"/>
      <c r="UPO16" s="870"/>
      <c r="UPP16" s="870"/>
      <c r="UPQ16" s="870"/>
      <c r="UPR16" s="870"/>
      <c r="UPS16" s="870"/>
      <c r="UPT16" s="870"/>
      <c r="UPU16" s="870"/>
      <c r="UPV16" s="870"/>
      <c r="UPW16" s="870"/>
      <c r="UPX16" s="870"/>
      <c r="UPY16" s="870"/>
      <c r="UPZ16" s="870"/>
      <c r="UQA16" s="870"/>
      <c r="UQB16" s="870"/>
      <c r="UQC16" s="870"/>
      <c r="UQD16" s="870"/>
      <c r="UQE16" s="870"/>
      <c r="UQF16" s="870"/>
      <c r="UQG16" s="870"/>
      <c r="UQH16" s="870"/>
      <c r="UQI16" s="870"/>
      <c r="UQJ16" s="870"/>
      <c r="UQK16" s="870"/>
      <c r="UQL16" s="870"/>
      <c r="UQM16" s="870"/>
      <c r="UQN16" s="870"/>
      <c r="UQO16" s="870"/>
      <c r="UQP16" s="870"/>
      <c r="UQQ16" s="870"/>
      <c r="UQR16" s="870"/>
      <c r="UQS16" s="870"/>
      <c r="UQT16" s="870"/>
      <c r="UQU16" s="870"/>
      <c r="UQV16" s="870"/>
      <c r="UQW16" s="870"/>
      <c r="UQX16" s="870"/>
      <c r="UQY16" s="870"/>
      <c r="UQZ16" s="870"/>
      <c r="URA16" s="870"/>
      <c r="URB16" s="870"/>
      <c r="URC16" s="870"/>
      <c r="URD16" s="870"/>
      <c r="URE16" s="870"/>
      <c r="URF16" s="870"/>
      <c r="URG16" s="870"/>
      <c r="URH16" s="870"/>
      <c r="URI16" s="870"/>
      <c r="URJ16" s="870"/>
      <c r="URK16" s="870"/>
      <c r="URL16" s="870"/>
      <c r="URM16" s="870"/>
      <c r="URN16" s="870"/>
      <c r="URO16" s="870"/>
      <c r="URP16" s="870"/>
      <c r="URQ16" s="870"/>
      <c r="URR16" s="870"/>
      <c r="URS16" s="870"/>
      <c r="URT16" s="870"/>
      <c r="URU16" s="870"/>
      <c r="URV16" s="870"/>
      <c r="URW16" s="870"/>
      <c r="URX16" s="870"/>
      <c r="URY16" s="870"/>
      <c r="URZ16" s="870"/>
      <c r="USA16" s="870"/>
      <c r="USB16" s="870"/>
      <c r="USC16" s="870"/>
      <c r="USD16" s="870"/>
      <c r="USE16" s="870"/>
      <c r="USF16" s="870"/>
      <c r="USG16" s="870"/>
      <c r="USH16" s="870"/>
      <c r="USI16" s="870"/>
      <c r="USJ16" s="870"/>
      <c r="USK16" s="870"/>
      <c r="USL16" s="870"/>
      <c r="USM16" s="870"/>
      <c r="USN16" s="870"/>
      <c r="USO16" s="870"/>
      <c r="USP16" s="870"/>
      <c r="USQ16" s="870"/>
      <c r="USR16" s="870"/>
      <c r="USS16" s="870"/>
      <c r="UST16" s="870"/>
      <c r="USU16" s="870"/>
      <c r="USV16" s="870"/>
      <c r="USW16" s="870"/>
      <c r="USX16" s="870"/>
      <c r="USY16" s="870"/>
      <c r="USZ16" s="870"/>
      <c r="UTA16" s="870"/>
      <c r="UTB16" s="870"/>
      <c r="UTC16" s="870"/>
      <c r="UTD16" s="870"/>
      <c r="UTE16" s="870"/>
      <c r="UTF16" s="870"/>
      <c r="UTG16" s="870"/>
      <c r="UTH16" s="870"/>
      <c r="UTI16" s="870"/>
      <c r="UTJ16" s="870"/>
      <c r="UTK16" s="870"/>
      <c r="UTL16" s="870"/>
      <c r="UTM16" s="870"/>
      <c r="UTN16" s="870"/>
      <c r="UTO16" s="870"/>
      <c r="UTP16" s="870"/>
      <c r="UTQ16" s="870"/>
      <c r="UTR16" s="870"/>
      <c r="UTS16" s="870"/>
      <c r="UTT16" s="870"/>
      <c r="UTU16" s="870"/>
      <c r="UTV16" s="870"/>
      <c r="UTW16" s="870"/>
      <c r="UTX16" s="870"/>
      <c r="UTY16" s="870"/>
      <c r="UTZ16" s="870"/>
      <c r="UUA16" s="870"/>
      <c r="UUB16" s="870"/>
      <c r="UUC16" s="870"/>
      <c r="UUD16" s="870"/>
      <c r="UUE16" s="870"/>
      <c r="UUF16" s="870"/>
      <c r="UUG16" s="870"/>
      <c r="UUH16" s="870"/>
      <c r="UUI16" s="870"/>
      <c r="UUJ16" s="870"/>
      <c r="UUK16" s="870"/>
      <c r="UUL16" s="870"/>
      <c r="UUM16" s="870"/>
      <c r="UUN16" s="870"/>
      <c r="UUO16" s="870"/>
      <c r="UUP16" s="870"/>
      <c r="UUQ16" s="870"/>
      <c r="UUR16" s="870"/>
      <c r="UUS16" s="870"/>
      <c r="UUT16" s="870"/>
      <c r="UUU16" s="870"/>
      <c r="UUV16" s="870"/>
      <c r="UUW16" s="870"/>
      <c r="UUX16" s="870"/>
      <c r="UUY16" s="870"/>
      <c r="UUZ16" s="870"/>
      <c r="UVA16" s="870"/>
      <c r="UVB16" s="870"/>
      <c r="UVC16" s="870"/>
      <c r="UVD16" s="870"/>
      <c r="UVE16" s="870"/>
      <c r="UVF16" s="870"/>
      <c r="UVG16" s="870"/>
      <c r="UVH16" s="870"/>
      <c r="UVI16" s="870"/>
      <c r="UVJ16" s="870"/>
      <c r="UVK16" s="870"/>
      <c r="UVL16" s="870"/>
      <c r="UVM16" s="870"/>
      <c r="UVN16" s="870"/>
      <c r="UVO16" s="870"/>
      <c r="UVP16" s="870"/>
      <c r="UVQ16" s="870"/>
      <c r="UVR16" s="870"/>
      <c r="UVS16" s="870"/>
      <c r="UVT16" s="870"/>
      <c r="UVU16" s="870"/>
      <c r="UVV16" s="870"/>
      <c r="UVW16" s="870"/>
      <c r="UVX16" s="870"/>
      <c r="UVY16" s="870"/>
      <c r="UVZ16" s="870"/>
      <c r="UWA16" s="870"/>
      <c r="UWB16" s="870"/>
      <c r="UWC16" s="870"/>
      <c r="UWD16" s="870"/>
      <c r="UWE16" s="870"/>
      <c r="UWF16" s="870"/>
      <c r="UWG16" s="870"/>
      <c r="UWH16" s="870"/>
      <c r="UWI16" s="870"/>
      <c r="UWJ16" s="870"/>
      <c r="UWK16" s="870"/>
      <c r="UWL16" s="870"/>
      <c r="UWM16" s="870"/>
      <c r="UWN16" s="870"/>
      <c r="UWO16" s="870"/>
      <c r="UWP16" s="870"/>
      <c r="UWQ16" s="870"/>
      <c r="UWR16" s="870"/>
      <c r="UWS16" s="870"/>
      <c r="UWT16" s="870"/>
      <c r="UWU16" s="870"/>
      <c r="UWV16" s="870"/>
      <c r="UWW16" s="870"/>
      <c r="UWX16" s="870"/>
      <c r="UWY16" s="870"/>
      <c r="UWZ16" s="870"/>
      <c r="UXA16" s="870"/>
      <c r="UXB16" s="870"/>
      <c r="UXC16" s="870"/>
      <c r="UXD16" s="870"/>
      <c r="UXE16" s="870"/>
      <c r="UXF16" s="870"/>
      <c r="UXG16" s="870"/>
      <c r="UXH16" s="870"/>
      <c r="UXI16" s="870"/>
      <c r="UXJ16" s="870"/>
      <c r="UXK16" s="870"/>
      <c r="UXL16" s="870"/>
      <c r="UXM16" s="870"/>
      <c r="UXN16" s="870"/>
      <c r="UXO16" s="870"/>
      <c r="UXP16" s="870"/>
      <c r="UXQ16" s="870"/>
      <c r="UXR16" s="870"/>
      <c r="UXS16" s="870"/>
      <c r="UXT16" s="870"/>
      <c r="UXU16" s="870"/>
      <c r="UXV16" s="870"/>
      <c r="UXW16" s="870"/>
      <c r="UXX16" s="870"/>
      <c r="UXY16" s="870"/>
      <c r="UXZ16" s="870"/>
      <c r="UYA16" s="870"/>
      <c r="UYB16" s="870"/>
      <c r="UYC16" s="870"/>
      <c r="UYD16" s="870"/>
      <c r="UYE16" s="870"/>
      <c r="UYF16" s="870"/>
      <c r="UYG16" s="870"/>
      <c r="UYH16" s="870"/>
      <c r="UYI16" s="870"/>
      <c r="UYJ16" s="870"/>
      <c r="UYK16" s="870"/>
      <c r="UYL16" s="870"/>
      <c r="UYM16" s="870"/>
      <c r="UYN16" s="870"/>
      <c r="UYO16" s="870"/>
      <c r="UYP16" s="870"/>
      <c r="UYQ16" s="870"/>
      <c r="UYR16" s="870"/>
      <c r="UYS16" s="870"/>
      <c r="UYT16" s="870"/>
      <c r="UYU16" s="870"/>
      <c r="UYV16" s="870"/>
      <c r="UYW16" s="870"/>
      <c r="UYX16" s="870"/>
      <c r="UYY16" s="870"/>
      <c r="UYZ16" s="870"/>
      <c r="UZA16" s="870"/>
      <c r="UZB16" s="870"/>
      <c r="UZC16" s="870"/>
      <c r="UZD16" s="870"/>
      <c r="UZE16" s="870"/>
      <c r="UZF16" s="870"/>
      <c r="UZG16" s="870"/>
      <c r="UZH16" s="870"/>
      <c r="UZI16" s="870"/>
      <c r="UZJ16" s="870"/>
      <c r="UZK16" s="870"/>
      <c r="UZL16" s="870"/>
      <c r="UZM16" s="870"/>
      <c r="UZN16" s="870"/>
      <c r="UZO16" s="870"/>
      <c r="UZP16" s="870"/>
      <c r="UZQ16" s="870"/>
      <c r="UZR16" s="870"/>
      <c r="UZS16" s="870"/>
      <c r="UZT16" s="870"/>
      <c r="UZU16" s="870"/>
      <c r="UZV16" s="870"/>
      <c r="UZW16" s="870"/>
      <c r="UZX16" s="870"/>
      <c r="UZY16" s="870"/>
      <c r="UZZ16" s="870"/>
      <c r="VAA16" s="870"/>
      <c r="VAB16" s="870"/>
      <c r="VAC16" s="870"/>
      <c r="VAD16" s="870"/>
      <c r="VAE16" s="870"/>
      <c r="VAF16" s="870"/>
      <c r="VAG16" s="870"/>
      <c r="VAH16" s="870"/>
      <c r="VAI16" s="870"/>
      <c r="VAJ16" s="870"/>
      <c r="VAK16" s="870"/>
      <c r="VAL16" s="870"/>
      <c r="VAM16" s="870"/>
      <c r="VAN16" s="870"/>
      <c r="VAO16" s="870"/>
      <c r="VAP16" s="870"/>
      <c r="VAQ16" s="870"/>
      <c r="VAR16" s="870"/>
      <c r="VAS16" s="870"/>
      <c r="VAT16" s="870"/>
      <c r="VAU16" s="870"/>
      <c r="VAV16" s="870"/>
      <c r="VAW16" s="870"/>
      <c r="VAX16" s="870"/>
      <c r="VAY16" s="870"/>
      <c r="VAZ16" s="870"/>
      <c r="VBA16" s="870"/>
      <c r="VBB16" s="870"/>
      <c r="VBC16" s="870"/>
      <c r="VBD16" s="870"/>
      <c r="VBE16" s="870"/>
      <c r="VBF16" s="870"/>
      <c r="VBG16" s="870"/>
      <c r="VBH16" s="870"/>
      <c r="VBI16" s="870"/>
      <c r="VBJ16" s="870"/>
      <c r="VBK16" s="870"/>
      <c r="VBL16" s="870"/>
      <c r="VBM16" s="870"/>
      <c r="VBN16" s="870"/>
      <c r="VBO16" s="870"/>
      <c r="VBP16" s="870"/>
      <c r="VBQ16" s="870"/>
      <c r="VBR16" s="870"/>
      <c r="VBS16" s="870"/>
      <c r="VBT16" s="870"/>
      <c r="VBU16" s="870"/>
      <c r="VBV16" s="870"/>
      <c r="VBW16" s="870"/>
      <c r="VBX16" s="870"/>
      <c r="VBY16" s="870"/>
      <c r="VBZ16" s="870"/>
      <c r="VCA16" s="870"/>
      <c r="VCB16" s="870"/>
      <c r="VCC16" s="870"/>
      <c r="VCD16" s="870"/>
      <c r="VCE16" s="870"/>
      <c r="VCF16" s="870"/>
      <c r="VCG16" s="870"/>
      <c r="VCH16" s="870"/>
      <c r="VCI16" s="870"/>
      <c r="VCJ16" s="870"/>
      <c r="VCK16" s="870"/>
      <c r="VCL16" s="870"/>
      <c r="VCM16" s="870"/>
      <c r="VCN16" s="870"/>
      <c r="VCO16" s="870"/>
      <c r="VCP16" s="870"/>
      <c r="VCQ16" s="870"/>
      <c r="VCR16" s="870"/>
      <c r="VCS16" s="870"/>
      <c r="VCT16" s="870"/>
      <c r="VCU16" s="870"/>
      <c r="VCV16" s="870"/>
      <c r="VCW16" s="870"/>
      <c r="VCX16" s="870"/>
      <c r="VCY16" s="870"/>
      <c r="VCZ16" s="870"/>
      <c r="VDA16" s="870"/>
      <c r="VDB16" s="870"/>
      <c r="VDC16" s="870"/>
      <c r="VDD16" s="870"/>
      <c r="VDE16" s="870"/>
      <c r="VDF16" s="870"/>
      <c r="VDG16" s="870"/>
      <c r="VDH16" s="870"/>
      <c r="VDI16" s="870"/>
      <c r="VDJ16" s="870"/>
      <c r="VDK16" s="870"/>
      <c r="VDL16" s="870"/>
      <c r="VDM16" s="870"/>
      <c r="VDN16" s="870"/>
      <c r="VDO16" s="870"/>
      <c r="VDP16" s="870"/>
      <c r="VDQ16" s="870"/>
      <c r="VDR16" s="870"/>
      <c r="VDS16" s="870"/>
      <c r="VDT16" s="870"/>
      <c r="VDU16" s="870"/>
      <c r="VDV16" s="870"/>
      <c r="VDW16" s="870"/>
      <c r="VDX16" s="870"/>
      <c r="VDY16" s="870"/>
      <c r="VDZ16" s="870"/>
      <c r="VEA16" s="870"/>
      <c r="VEB16" s="870"/>
      <c r="VEC16" s="870"/>
      <c r="VED16" s="870"/>
      <c r="VEE16" s="870"/>
      <c r="VEF16" s="870"/>
      <c r="VEG16" s="870"/>
      <c r="VEH16" s="870"/>
      <c r="VEI16" s="870"/>
      <c r="VEJ16" s="870"/>
      <c r="VEK16" s="870"/>
      <c r="VEL16" s="870"/>
      <c r="VEM16" s="870"/>
      <c r="VEN16" s="870"/>
      <c r="VEO16" s="870"/>
      <c r="VEP16" s="870"/>
      <c r="VEQ16" s="870"/>
      <c r="VER16" s="870"/>
      <c r="VES16" s="870"/>
      <c r="VET16" s="870"/>
      <c r="VEU16" s="870"/>
      <c r="VEV16" s="870"/>
      <c r="VEW16" s="870"/>
      <c r="VEX16" s="870"/>
      <c r="VEY16" s="870"/>
      <c r="VEZ16" s="870"/>
      <c r="VFA16" s="870"/>
      <c r="VFB16" s="870"/>
      <c r="VFC16" s="870"/>
      <c r="VFD16" s="870"/>
      <c r="VFE16" s="870"/>
      <c r="VFF16" s="870"/>
      <c r="VFG16" s="870"/>
      <c r="VFH16" s="870"/>
      <c r="VFI16" s="870"/>
      <c r="VFJ16" s="870"/>
      <c r="VFK16" s="870"/>
      <c r="VFL16" s="870"/>
      <c r="VFM16" s="870"/>
      <c r="VFN16" s="870"/>
      <c r="VFO16" s="870"/>
      <c r="VFP16" s="870"/>
      <c r="VFQ16" s="870"/>
      <c r="VFR16" s="870"/>
      <c r="VFS16" s="870"/>
      <c r="VFT16" s="870"/>
      <c r="VFU16" s="870"/>
      <c r="VFV16" s="870"/>
      <c r="VFW16" s="870"/>
      <c r="VFX16" s="870"/>
      <c r="VFY16" s="870"/>
      <c r="VFZ16" s="870"/>
      <c r="VGA16" s="870"/>
      <c r="VGB16" s="870"/>
      <c r="VGC16" s="870"/>
      <c r="VGD16" s="870"/>
      <c r="VGE16" s="870"/>
      <c r="VGF16" s="870"/>
      <c r="VGG16" s="870"/>
      <c r="VGH16" s="870"/>
      <c r="VGI16" s="870"/>
      <c r="VGJ16" s="870"/>
      <c r="VGK16" s="870"/>
      <c r="VGL16" s="870"/>
      <c r="VGM16" s="870"/>
      <c r="VGN16" s="870"/>
      <c r="VGO16" s="870"/>
      <c r="VGP16" s="870"/>
      <c r="VGQ16" s="870"/>
      <c r="VGR16" s="870"/>
      <c r="VGS16" s="870"/>
      <c r="VGT16" s="870"/>
      <c r="VGU16" s="870"/>
      <c r="VGV16" s="870"/>
      <c r="VGW16" s="870"/>
      <c r="VGX16" s="870"/>
      <c r="VGY16" s="870"/>
      <c r="VGZ16" s="870"/>
      <c r="VHA16" s="870"/>
      <c r="VHB16" s="870"/>
      <c r="VHC16" s="870"/>
      <c r="VHD16" s="870"/>
      <c r="VHE16" s="870"/>
      <c r="VHF16" s="870"/>
      <c r="VHG16" s="870"/>
      <c r="VHH16" s="870"/>
      <c r="VHI16" s="870"/>
      <c r="VHJ16" s="870"/>
      <c r="VHK16" s="870"/>
      <c r="VHL16" s="870"/>
      <c r="VHM16" s="870"/>
      <c r="VHN16" s="870"/>
      <c r="VHO16" s="870"/>
      <c r="VHP16" s="870"/>
      <c r="VHQ16" s="870"/>
      <c r="VHR16" s="870"/>
      <c r="VHS16" s="870"/>
      <c r="VHT16" s="870"/>
      <c r="VHU16" s="870"/>
      <c r="VHV16" s="870"/>
      <c r="VHW16" s="870"/>
      <c r="VHX16" s="870"/>
      <c r="VHY16" s="870"/>
      <c r="VHZ16" s="870"/>
      <c r="VIA16" s="870"/>
      <c r="VIB16" s="870"/>
      <c r="VIC16" s="870"/>
      <c r="VID16" s="870"/>
      <c r="VIE16" s="870"/>
      <c r="VIF16" s="870"/>
      <c r="VIG16" s="870"/>
      <c r="VIH16" s="870"/>
      <c r="VII16" s="870"/>
      <c r="VIJ16" s="870"/>
      <c r="VIK16" s="870"/>
      <c r="VIL16" s="870"/>
      <c r="VIM16" s="870"/>
      <c r="VIN16" s="870"/>
      <c r="VIO16" s="870"/>
      <c r="VIP16" s="870"/>
      <c r="VIQ16" s="870"/>
      <c r="VIR16" s="870"/>
      <c r="VIS16" s="870"/>
      <c r="VIT16" s="870"/>
      <c r="VIU16" s="870"/>
      <c r="VIV16" s="870"/>
      <c r="VIW16" s="870"/>
      <c r="VIX16" s="870"/>
      <c r="VIY16" s="870"/>
      <c r="VIZ16" s="870"/>
      <c r="VJA16" s="870"/>
      <c r="VJB16" s="870"/>
      <c r="VJC16" s="870"/>
      <c r="VJD16" s="870"/>
      <c r="VJE16" s="870"/>
      <c r="VJF16" s="870"/>
      <c r="VJG16" s="870"/>
      <c r="VJH16" s="870"/>
      <c r="VJI16" s="870"/>
      <c r="VJJ16" s="870"/>
      <c r="VJK16" s="870"/>
      <c r="VJL16" s="870"/>
      <c r="VJM16" s="870"/>
      <c r="VJN16" s="870"/>
      <c r="VJO16" s="870"/>
      <c r="VJP16" s="870"/>
      <c r="VJQ16" s="870"/>
      <c r="VJR16" s="870"/>
      <c r="VJS16" s="870"/>
      <c r="VJT16" s="870"/>
      <c r="VJU16" s="870"/>
      <c r="VJV16" s="870"/>
      <c r="VJW16" s="870"/>
      <c r="VJX16" s="870"/>
      <c r="VJY16" s="870"/>
      <c r="VJZ16" s="870"/>
      <c r="VKA16" s="870"/>
      <c r="VKB16" s="870"/>
      <c r="VKC16" s="870"/>
      <c r="VKD16" s="870"/>
      <c r="VKE16" s="870"/>
      <c r="VKF16" s="870"/>
      <c r="VKG16" s="870"/>
      <c r="VKH16" s="870"/>
      <c r="VKI16" s="870"/>
      <c r="VKJ16" s="870"/>
      <c r="VKK16" s="870"/>
      <c r="VKL16" s="870"/>
      <c r="VKM16" s="870"/>
      <c r="VKN16" s="870"/>
      <c r="VKO16" s="870"/>
      <c r="VKP16" s="870"/>
      <c r="VKQ16" s="870"/>
      <c r="VKR16" s="870"/>
      <c r="VKS16" s="870"/>
      <c r="VKT16" s="870"/>
      <c r="VKU16" s="870"/>
      <c r="VKV16" s="870"/>
      <c r="VKW16" s="870"/>
      <c r="VKX16" s="870"/>
      <c r="VKY16" s="870"/>
      <c r="VKZ16" s="870"/>
      <c r="VLA16" s="870"/>
      <c r="VLB16" s="870"/>
      <c r="VLC16" s="870"/>
      <c r="VLD16" s="870"/>
      <c r="VLE16" s="870"/>
      <c r="VLF16" s="870"/>
      <c r="VLG16" s="870"/>
      <c r="VLH16" s="870"/>
      <c r="VLI16" s="870"/>
      <c r="VLJ16" s="870"/>
      <c r="VLK16" s="870"/>
      <c r="VLL16" s="870"/>
      <c r="VLM16" s="870"/>
      <c r="VLN16" s="870"/>
      <c r="VLO16" s="870"/>
      <c r="VLP16" s="870"/>
      <c r="VLQ16" s="870"/>
      <c r="VLR16" s="870"/>
      <c r="VLS16" s="870"/>
      <c r="VLT16" s="870"/>
      <c r="VLU16" s="870"/>
      <c r="VLV16" s="870"/>
      <c r="VLW16" s="870"/>
      <c r="VLX16" s="870"/>
      <c r="VLY16" s="870"/>
      <c r="VLZ16" s="870"/>
      <c r="VMA16" s="870"/>
      <c r="VMB16" s="870"/>
      <c r="VMC16" s="870"/>
      <c r="VMD16" s="870"/>
      <c r="VME16" s="870"/>
      <c r="VMF16" s="870"/>
      <c r="VMG16" s="870"/>
      <c r="VMH16" s="870"/>
      <c r="VMI16" s="870"/>
      <c r="VMJ16" s="870"/>
      <c r="VMK16" s="870"/>
      <c r="VML16" s="870"/>
      <c r="VMM16" s="870"/>
      <c r="VMN16" s="870"/>
      <c r="VMO16" s="870"/>
      <c r="VMP16" s="870"/>
      <c r="VMQ16" s="870"/>
      <c r="VMR16" s="870"/>
      <c r="VMS16" s="870"/>
      <c r="VMT16" s="870"/>
      <c r="VMU16" s="870"/>
      <c r="VMV16" s="870"/>
      <c r="VMW16" s="870"/>
      <c r="VMX16" s="870"/>
      <c r="VMY16" s="870"/>
      <c r="VMZ16" s="870"/>
      <c r="VNA16" s="870"/>
      <c r="VNB16" s="870"/>
      <c r="VNC16" s="870"/>
      <c r="VND16" s="870"/>
      <c r="VNE16" s="870"/>
      <c r="VNF16" s="870"/>
      <c r="VNG16" s="870"/>
      <c r="VNH16" s="870"/>
      <c r="VNI16" s="870"/>
      <c r="VNJ16" s="870"/>
      <c r="VNK16" s="870"/>
      <c r="VNL16" s="870"/>
      <c r="VNM16" s="870"/>
      <c r="VNN16" s="870"/>
      <c r="VNO16" s="870"/>
      <c r="VNP16" s="870"/>
      <c r="VNQ16" s="870"/>
      <c r="VNR16" s="870"/>
      <c r="VNS16" s="870"/>
      <c r="VNT16" s="870"/>
      <c r="VNU16" s="870"/>
      <c r="VNV16" s="870"/>
      <c r="VNW16" s="870"/>
      <c r="VNX16" s="870"/>
      <c r="VNY16" s="870"/>
      <c r="VNZ16" s="870"/>
      <c r="VOA16" s="870"/>
      <c r="VOB16" s="870"/>
      <c r="VOC16" s="870"/>
      <c r="VOD16" s="870"/>
      <c r="VOE16" s="870"/>
      <c r="VOF16" s="870"/>
      <c r="VOG16" s="870"/>
      <c r="VOH16" s="870"/>
      <c r="VOI16" s="870"/>
      <c r="VOJ16" s="870"/>
      <c r="VOK16" s="870"/>
      <c r="VOL16" s="870"/>
      <c r="VOM16" s="870"/>
      <c r="VON16" s="870"/>
      <c r="VOO16" s="870"/>
      <c r="VOP16" s="870"/>
      <c r="VOQ16" s="870"/>
      <c r="VOR16" s="870"/>
      <c r="VOS16" s="870"/>
      <c r="VOT16" s="870"/>
      <c r="VOU16" s="870"/>
      <c r="VOV16" s="870"/>
      <c r="VOW16" s="870"/>
      <c r="VOX16" s="870"/>
      <c r="VOY16" s="870"/>
      <c r="VOZ16" s="870"/>
      <c r="VPA16" s="870"/>
      <c r="VPB16" s="870"/>
      <c r="VPC16" s="870"/>
      <c r="VPD16" s="870"/>
      <c r="VPE16" s="870"/>
      <c r="VPF16" s="870"/>
      <c r="VPG16" s="870"/>
      <c r="VPH16" s="870"/>
      <c r="VPI16" s="870"/>
      <c r="VPJ16" s="870"/>
      <c r="VPK16" s="870"/>
      <c r="VPL16" s="870"/>
      <c r="VPM16" s="870"/>
      <c r="VPN16" s="870"/>
      <c r="VPO16" s="870"/>
      <c r="VPP16" s="870"/>
      <c r="VPQ16" s="870"/>
      <c r="VPR16" s="870"/>
      <c r="VPS16" s="870"/>
      <c r="VPT16" s="870"/>
      <c r="VPU16" s="870"/>
      <c r="VPV16" s="870"/>
      <c r="VPW16" s="870"/>
      <c r="VPX16" s="870"/>
      <c r="VPY16" s="870"/>
      <c r="VPZ16" s="870"/>
      <c r="VQA16" s="870"/>
      <c r="VQB16" s="870"/>
      <c r="VQC16" s="870"/>
      <c r="VQD16" s="870"/>
      <c r="VQE16" s="870"/>
      <c r="VQF16" s="870"/>
      <c r="VQG16" s="870"/>
      <c r="VQH16" s="870"/>
      <c r="VQI16" s="870"/>
      <c r="VQJ16" s="870"/>
      <c r="VQK16" s="870"/>
      <c r="VQL16" s="870"/>
      <c r="VQM16" s="870"/>
      <c r="VQN16" s="870"/>
      <c r="VQO16" s="870"/>
      <c r="VQP16" s="870"/>
      <c r="VQQ16" s="870"/>
      <c r="VQR16" s="870"/>
      <c r="VQS16" s="870"/>
      <c r="VQT16" s="870"/>
      <c r="VQU16" s="870"/>
      <c r="VQV16" s="870"/>
      <c r="VQW16" s="870"/>
      <c r="VQX16" s="870"/>
      <c r="VQY16" s="870"/>
      <c r="VQZ16" s="870"/>
      <c r="VRA16" s="870"/>
      <c r="VRB16" s="870"/>
      <c r="VRC16" s="870"/>
      <c r="VRD16" s="870"/>
      <c r="VRE16" s="870"/>
      <c r="VRF16" s="870"/>
      <c r="VRG16" s="870"/>
      <c r="VRH16" s="870"/>
      <c r="VRI16" s="870"/>
      <c r="VRJ16" s="870"/>
      <c r="VRK16" s="870"/>
      <c r="VRL16" s="870"/>
      <c r="VRM16" s="870"/>
      <c r="VRN16" s="870"/>
      <c r="VRO16" s="870"/>
      <c r="VRP16" s="870"/>
      <c r="VRQ16" s="870"/>
      <c r="VRR16" s="870"/>
      <c r="VRS16" s="870"/>
      <c r="VRT16" s="870"/>
      <c r="VRU16" s="870"/>
      <c r="VRV16" s="870"/>
      <c r="VRW16" s="870"/>
      <c r="VRX16" s="870"/>
      <c r="VRY16" s="870"/>
      <c r="VRZ16" s="870"/>
      <c r="VSA16" s="870"/>
      <c r="VSB16" s="870"/>
      <c r="VSC16" s="870"/>
      <c r="VSD16" s="870"/>
      <c r="VSE16" s="870"/>
      <c r="VSF16" s="870"/>
      <c r="VSG16" s="870"/>
      <c r="VSH16" s="870"/>
      <c r="VSI16" s="870"/>
      <c r="VSJ16" s="870"/>
      <c r="VSK16" s="870"/>
      <c r="VSL16" s="870"/>
      <c r="VSM16" s="870"/>
      <c r="VSN16" s="870"/>
      <c r="VSO16" s="870"/>
      <c r="VSP16" s="870"/>
      <c r="VSQ16" s="870"/>
      <c r="VSR16" s="870"/>
      <c r="VSS16" s="870"/>
      <c r="VST16" s="870"/>
      <c r="VSU16" s="870"/>
      <c r="VSV16" s="870"/>
      <c r="VSW16" s="870"/>
      <c r="VSX16" s="870"/>
      <c r="VSY16" s="870"/>
      <c r="VSZ16" s="870"/>
      <c r="VTA16" s="870"/>
      <c r="VTB16" s="870"/>
      <c r="VTC16" s="870"/>
      <c r="VTD16" s="870"/>
      <c r="VTE16" s="870"/>
      <c r="VTF16" s="870"/>
      <c r="VTG16" s="870"/>
      <c r="VTH16" s="870"/>
      <c r="VTI16" s="870"/>
      <c r="VTJ16" s="870"/>
      <c r="VTK16" s="870"/>
      <c r="VTL16" s="870"/>
      <c r="VTM16" s="870"/>
      <c r="VTN16" s="870"/>
      <c r="VTO16" s="870"/>
      <c r="VTP16" s="870"/>
      <c r="VTQ16" s="870"/>
      <c r="VTR16" s="870"/>
      <c r="VTS16" s="870"/>
      <c r="VTT16" s="870"/>
      <c r="VTU16" s="870"/>
      <c r="VTV16" s="870"/>
      <c r="VTW16" s="870"/>
      <c r="VTX16" s="870"/>
      <c r="VTY16" s="870"/>
      <c r="VTZ16" s="870"/>
      <c r="VUA16" s="870"/>
      <c r="VUB16" s="870"/>
      <c r="VUC16" s="870"/>
      <c r="VUD16" s="870"/>
      <c r="VUE16" s="870"/>
      <c r="VUF16" s="870"/>
      <c r="VUG16" s="870"/>
      <c r="VUH16" s="870"/>
      <c r="VUI16" s="870"/>
      <c r="VUJ16" s="870"/>
      <c r="VUK16" s="870"/>
      <c r="VUL16" s="870"/>
      <c r="VUM16" s="870"/>
      <c r="VUN16" s="870"/>
      <c r="VUO16" s="870"/>
      <c r="VUP16" s="870"/>
      <c r="VUQ16" s="870"/>
      <c r="VUR16" s="870"/>
      <c r="VUS16" s="870"/>
      <c r="VUT16" s="870"/>
      <c r="VUU16" s="870"/>
      <c r="VUV16" s="870"/>
      <c r="VUW16" s="870"/>
      <c r="VUX16" s="870"/>
      <c r="VUY16" s="870"/>
      <c r="VUZ16" s="870"/>
      <c r="VVA16" s="870"/>
      <c r="VVB16" s="870"/>
      <c r="VVC16" s="870"/>
      <c r="VVD16" s="870"/>
      <c r="VVE16" s="870"/>
      <c r="VVF16" s="870"/>
      <c r="VVG16" s="870"/>
      <c r="VVH16" s="870"/>
      <c r="VVI16" s="870"/>
      <c r="VVJ16" s="870"/>
      <c r="VVK16" s="870"/>
      <c r="VVL16" s="870"/>
      <c r="VVM16" s="870"/>
      <c r="VVN16" s="870"/>
      <c r="VVO16" s="870"/>
      <c r="VVP16" s="870"/>
      <c r="VVQ16" s="870"/>
      <c r="VVR16" s="870"/>
      <c r="VVS16" s="870"/>
      <c r="VVT16" s="870"/>
      <c r="VVU16" s="870"/>
      <c r="VVV16" s="870"/>
      <c r="VVW16" s="870"/>
      <c r="VVX16" s="870"/>
      <c r="VVY16" s="870"/>
      <c r="VVZ16" s="870"/>
      <c r="VWA16" s="870"/>
      <c r="VWB16" s="870"/>
      <c r="VWC16" s="870"/>
      <c r="VWD16" s="870"/>
      <c r="VWE16" s="870"/>
      <c r="VWF16" s="870"/>
      <c r="VWG16" s="870"/>
      <c r="VWH16" s="870"/>
      <c r="VWI16" s="870"/>
      <c r="VWJ16" s="870"/>
      <c r="VWK16" s="870"/>
      <c r="VWL16" s="870"/>
      <c r="VWM16" s="870"/>
      <c r="VWN16" s="870"/>
      <c r="VWO16" s="870"/>
      <c r="VWP16" s="870"/>
      <c r="VWQ16" s="870"/>
      <c r="VWR16" s="870"/>
      <c r="VWS16" s="870"/>
      <c r="VWT16" s="870"/>
      <c r="VWU16" s="870"/>
      <c r="VWV16" s="870"/>
      <c r="VWW16" s="870"/>
      <c r="VWX16" s="870"/>
      <c r="VWY16" s="870"/>
      <c r="VWZ16" s="870"/>
      <c r="VXA16" s="870"/>
      <c r="VXB16" s="870"/>
      <c r="VXC16" s="870"/>
      <c r="VXD16" s="870"/>
      <c r="VXE16" s="870"/>
      <c r="VXF16" s="870"/>
      <c r="VXG16" s="870"/>
      <c r="VXH16" s="870"/>
      <c r="VXI16" s="870"/>
      <c r="VXJ16" s="870"/>
      <c r="VXK16" s="870"/>
      <c r="VXL16" s="870"/>
      <c r="VXM16" s="870"/>
      <c r="VXN16" s="870"/>
      <c r="VXO16" s="870"/>
      <c r="VXP16" s="870"/>
      <c r="VXQ16" s="870"/>
      <c r="VXR16" s="870"/>
      <c r="VXS16" s="870"/>
      <c r="VXT16" s="870"/>
      <c r="VXU16" s="870"/>
      <c r="VXV16" s="870"/>
      <c r="VXW16" s="870"/>
      <c r="VXX16" s="870"/>
      <c r="VXY16" s="870"/>
      <c r="VXZ16" s="870"/>
      <c r="VYA16" s="870"/>
      <c r="VYB16" s="870"/>
      <c r="VYC16" s="870"/>
      <c r="VYD16" s="870"/>
      <c r="VYE16" s="870"/>
      <c r="VYF16" s="870"/>
      <c r="VYG16" s="870"/>
      <c r="VYH16" s="870"/>
      <c r="VYI16" s="870"/>
      <c r="VYJ16" s="870"/>
      <c r="VYK16" s="870"/>
      <c r="VYL16" s="870"/>
      <c r="VYM16" s="870"/>
      <c r="VYN16" s="870"/>
      <c r="VYO16" s="870"/>
      <c r="VYP16" s="870"/>
      <c r="VYQ16" s="870"/>
      <c r="VYR16" s="870"/>
      <c r="VYS16" s="870"/>
      <c r="VYT16" s="870"/>
      <c r="VYU16" s="870"/>
      <c r="VYV16" s="870"/>
      <c r="VYW16" s="870"/>
      <c r="VYX16" s="870"/>
      <c r="VYY16" s="870"/>
      <c r="VYZ16" s="870"/>
      <c r="VZA16" s="870"/>
      <c r="VZB16" s="870"/>
      <c r="VZC16" s="870"/>
      <c r="VZD16" s="870"/>
      <c r="VZE16" s="870"/>
      <c r="VZF16" s="870"/>
      <c r="VZG16" s="870"/>
      <c r="VZH16" s="870"/>
      <c r="VZI16" s="870"/>
      <c r="VZJ16" s="870"/>
      <c r="VZK16" s="870"/>
      <c r="VZL16" s="870"/>
      <c r="VZM16" s="870"/>
      <c r="VZN16" s="870"/>
      <c r="VZO16" s="870"/>
      <c r="VZP16" s="870"/>
      <c r="VZQ16" s="870"/>
      <c r="VZR16" s="870"/>
      <c r="VZS16" s="870"/>
      <c r="VZT16" s="870"/>
      <c r="VZU16" s="870"/>
      <c r="VZV16" s="870"/>
      <c r="VZW16" s="870"/>
      <c r="VZX16" s="870"/>
      <c r="VZY16" s="870"/>
      <c r="VZZ16" s="870"/>
      <c r="WAA16" s="870"/>
      <c r="WAB16" s="870"/>
      <c r="WAC16" s="870"/>
      <c r="WAD16" s="870"/>
      <c r="WAE16" s="870"/>
      <c r="WAF16" s="870"/>
      <c r="WAG16" s="870"/>
      <c r="WAH16" s="870"/>
      <c r="WAI16" s="870"/>
      <c r="WAJ16" s="870"/>
      <c r="WAK16" s="870"/>
      <c r="WAL16" s="870"/>
      <c r="WAM16" s="870"/>
      <c r="WAN16" s="870"/>
      <c r="WAO16" s="870"/>
      <c r="WAP16" s="870"/>
      <c r="WAQ16" s="870"/>
      <c r="WAR16" s="870"/>
      <c r="WAS16" s="870"/>
      <c r="WAT16" s="870"/>
      <c r="WAU16" s="870"/>
      <c r="WAV16" s="870"/>
      <c r="WAW16" s="870"/>
      <c r="WAX16" s="870"/>
      <c r="WAY16" s="870"/>
      <c r="WAZ16" s="870"/>
      <c r="WBA16" s="870"/>
      <c r="WBB16" s="870"/>
      <c r="WBC16" s="870"/>
      <c r="WBD16" s="870"/>
      <c r="WBE16" s="870"/>
      <c r="WBF16" s="870"/>
      <c r="WBG16" s="870"/>
      <c r="WBH16" s="870"/>
      <c r="WBI16" s="870"/>
      <c r="WBJ16" s="870"/>
      <c r="WBK16" s="870"/>
      <c r="WBL16" s="870"/>
      <c r="WBM16" s="870"/>
      <c r="WBN16" s="870"/>
      <c r="WBO16" s="870"/>
      <c r="WBP16" s="870"/>
      <c r="WBQ16" s="870"/>
      <c r="WBR16" s="870"/>
      <c r="WBS16" s="870"/>
      <c r="WBT16" s="870"/>
      <c r="WBU16" s="870"/>
      <c r="WBV16" s="870"/>
      <c r="WBW16" s="870"/>
      <c r="WBX16" s="870"/>
      <c r="WBY16" s="870"/>
      <c r="WBZ16" s="870"/>
      <c r="WCA16" s="870"/>
      <c r="WCB16" s="870"/>
      <c r="WCC16" s="870"/>
      <c r="WCD16" s="870"/>
      <c r="WCE16" s="870"/>
      <c r="WCF16" s="870"/>
      <c r="WCG16" s="870"/>
      <c r="WCH16" s="870"/>
      <c r="WCI16" s="870"/>
      <c r="WCJ16" s="870"/>
      <c r="WCK16" s="870"/>
      <c r="WCL16" s="870"/>
      <c r="WCM16" s="870"/>
      <c r="WCN16" s="870"/>
      <c r="WCO16" s="870"/>
      <c r="WCP16" s="870"/>
      <c r="WCQ16" s="870"/>
      <c r="WCR16" s="870"/>
      <c r="WCS16" s="870"/>
      <c r="WCT16" s="870"/>
      <c r="WCU16" s="870"/>
      <c r="WCV16" s="870"/>
      <c r="WCW16" s="870"/>
      <c r="WCX16" s="870"/>
      <c r="WCY16" s="870"/>
      <c r="WCZ16" s="870"/>
      <c r="WDA16" s="870"/>
      <c r="WDB16" s="870"/>
      <c r="WDC16" s="870"/>
      <c r="WDD16" s="870"/>
      <c r="WDE16" s="870"/>
      <c r="WDF16" s="870"/>
      <c r="WDG16" s="870"/>
      <c r="WDH16" s="870"/>
      <c r="WDI16" s="870"/>
      <c r="WDJ16" s="870"/>
      <c r="WDK16" s="870"/>
      <c r="WDL16" s="870"/>
      <c r="WDM16" s="870"/>
      <c r="WDN16" s="870"/>
      <c r="WDO16" s="870"/>
      <c r="WDP16" s="870"/>
      <c r="WDQ16" s="870"/>
      <c r="WDR16" s="870"/>
      <c r="WDS16" s="870"/>
      <c r="WDT16" s="870"/>
      <c r="WDU16" s="870"/>
      <c r="WDV16" s="870"/>
      <c r="WDW16" s="870"/>
      <c r="WDX16" s="870"/>
      <c r="WDY16" s="870"/>
      <c r="WDZ16" s="870"/>
      <c r="WEA16" s="870"/>
      <c r="WEB16" s="870"/>
      <c r="WEC16" s="870"/>
      <c r="WED16" s="870"/>
      <c r="WEE16" s="870"/>
      <c r="WEF16" s="870"/>
      <c r="WEG16" s="870"/>
      <c r="WEH16" s="870"/>
      <c r="WEI16" s="870"/>
      <c r="WEJ16" s="870"/>
      <c r="WEK16" s="870"/>
      <c r="WEL16" s="870"/>
      <c r="WEM16" s="870"/>
      <c r="WEN16" s="870"/>
      <c r="WEO16" s="870"/>
      <c r="WEP16" s="870"/>
      <c r="WEQ16" s="870"/>
      <c r="WER16" s="870"/>
      <c r="WES16" s="870"/>
      <c r="WET16" s="870"/>
      <c r="WEU16" s="870"/>
      <c r="WEV16" s="870"/>
      <c r="WEW16" s="870"/>
      <c r="WEX16" s="870"/>
      <c r="WEY16" s="870"/>
      <c r="WEZ16" s="870"/>
      <c r="WFA16" s="870"/>
      <c r="WFB16" s="870"/>
      <c r="WFC16" s="870"/>
      <c r="WFD16" s="870"/>
      <c r="WFE16" s="870"/>
      <c r="WFF16" s="870"/>
      <c r="WFG16" s="870"/>
      <c r="WFH16" s="870"/>
      <c r="WFI16" s="870"/>
      <c r="WFJ16" s="870"/>
      <c r="WFK16" s="870"/>
      <c r="WFL16" s="870"/>
      <c r="WFM16" s="870"/>
      <c r="WFN16" s="870"/>
      <c r="WFO16" s="870"/>
      <c r="WFP16" s="870"/>
      <c r="WFQ16" s="870"/>
      <c r="WFR16" s="870"/>
      <c r="WFS16" s="870"/>
      <c r="WFT16" s="870"/>
      <c r="WFU16" s="870"/>
      <c r="WFV16" s="870"/>
      <c r="WFW16" s="870"/>
      <c r="WFX16" s="870"/>
      <c r="WFY16" s="870"/>
      <c r="WFZ16" s="870"/>
      <c r="WGA16" s="870"/>
      <c r="WGB16" s="870"/>
      <c r="WGC16" s="870"/>
      <c r="WGD16" s="870"/>
      <c r="WGE16" s="870"/>
      <c r="WGF16" s="870"/>
      <c r="WGG16" s="870"/>
      <c r="WGH16" s="870"/>
      <c r="WGI16" s="870"/>
      <c r="WGJ16" s="870"/>
      <c r="WGK16" s="870"/>
      <c r="WGL16" s="870"/>
      <c r="WGM16" s="870"/>
      <c r="WGN16" s="870"/>
      <c r="WGO16" s="870"/>
      <c r="WGP16" s="870"/>
      <c r="WGQ16" s="870"/>
      <c r="WGR16" s="870"/>
      <c r="WGS16" s="870"/>
      <c r="WGT16" s="870"/>
      <c r="WGU16" s="870"/>
      <c r="WGV16" s="870"/>
      <c r="WGW16" s="870"/>
      <c r="WGX16" s="870"/>
      <c r="WGY16" s="870"/>
      <c r="WGZ16" s="870"/>
      <c r="WHA16" s="870"/>
      <c r="WHB16" s="870"/>
      <c r="WHC16" s="870"/>
      <c r="WHD16" s="870"/>
      <c r="WHE16" s="870"/>
      <c r="WHF16" s="870"/>
      <c r="WHG16" s="870"/>
      <c r="WHH16" s="870"/>
      <c r="WHI16" s="870"/>
      <c r="WHJ16" s="870"/>
      <c r="WHK16" s="870"/>
      <c r="WHL16" s="870"/>
      <c r="WHM16" s="870"/>
      <c r="WHN16" s="870"/>
      <c r="WHO16" s="870"/>
      <c r="WHP16" s="870"/>
      <c r="WHQ16" s="870"/>
      <c r="WHR16" s="870"/>
      <c r="WHS16" s="870"/>
      <c r="WHT16" s="870"/>
      <c r="WHU16" s="870"/>
      <c r="WHV16" s="870"/>
      <c r="WHW16" s="870"/>
      <c r="WHX16" s="870"/>
      <c r="WHY16" s="870"/>
      <c r="WHZ16" s="870"/>
      <c r="WIA16" s="870"/>
      <c r="WIB16" s="870"/>
      <c r="WIC16" s="870"/>
      <c r="WID16" s="870"/>
      <c r="WIE16" s="870"/>
      <c r="WIF16" s="870"/>
      <c r="WIG16" s="870"/>
      <c r="WIH16" s="870"/>
      <c r="WII16" s="870"/>
      <c r="WIJ16" s="870"/>
      <c r="WIK16" s="870"/>
      <c r="WIL16" s="870"/>
      <c r="WIM16" s="870"/>
      <c r="WIN16" s="870"/>
      <c r="WIO16" s="870"/>
      <c r="WIP16" s="870"/>
      <c r="WIQ16" s="870"/>
      <c r="WIR16" s="870"/>
      <c r="WIS16" s="870"/>
      <c r="WIT16" s="870"/>
      <c r="WIU16" s="870"/>
      <c r="WIV16" s="870"/>
      <c r="WIW16" s="870"/>
      <c r="WIX16" s="870"/>
      <c r="WIY16" s="870"/>
      <c r="WIZ16" s="870"/>
      <c r="WJA16" s="870"/>
      <c r="WJB16" s="870"/>
      <c r="WJC16" s="870"/>
      <c r="WJD16" s="870"/>
      <c r="WJE16" s="870"/>
      <c r="WJF16" s="870"/>
      <c r="WJG16" s="870"/>
      <c r="WJH16" s="870"/>
      <c r="WJI16" s="870"/>
      <c r="WJJ16" s="870"/>
      <c r="WJK16" s="870"/>
      <c r="WJL16" s="870"/>
      <c r="WJM16" s="870"/>
      <c r="WJN16" s="870"/>
      <c r="WJO16" s="870"/>
      <c r="WJP16" s="870"/>
      <c r="WJQ16" s="870"/>
      <c r="WJR16" s="870"/>
      <c r="WJS16" s="870"/>
      <c r="WJT16" s="870"/>
      <c r="WJU16" s="870"/>
      <c r="WJV16" s="870"/>
      <c r="WJW16" s="870"/>
      <c r="WJX16" s="870"/>
      <c r="WJY16" s="870"/>
      <c r="WJZ16" s="870"/>
      <c r="WKA16" s="870"/>
      <c r="WKB16" s="870"/>
      <c r="WKC16" s="870"/>
      <c r="WKD16" s="870"/>
      <c r="WKE16" s="870"/>
      <c r="WKF16" s="870"/>
      <c r="WKG16" s="870"/>
      <c r="WKH16" s="870"/>
      <c r="WKI16" s="870"/>
      <c r="WKJ16" s="870"/>
      <c r="WKK16" s="870"/>
      <c r="WKL16" s="870"/>
      <c r="WKM16" s="870"/>
      <c r="WKN16" s="870"/>
      <c r="WKO16" s="870"/>
      <c r="WKP16" s="870"/>
      <c r="WKQ16" s="870"/>
      <c r="WKR16" s="870"/>
      <c r="WKS16" s="870"/>
      <c r="WKT16" s="870"/>
      <c r="WKU16" s="870"/>
      <c r="WKV16" s="870"/>
      <c r="WKW16" s="870"/>
      <c r="WKX16" s="870"/>
      <c r="WKY16" s="870"/>
      <c r="WKZ16" s="870"/>
      <c r="WLA16" s="870"/>
      <c r="WLB16" s="870"/>
      <c r="WLC16" s="870"/>
      <c r="WLD16" s="870"/>
      <c r="WLE16" s="870"/>
      <c r="WLF16" s="870"/>
      <c r="WLG16" s="870"/>
      <c r="WLH16" s="870"/>
      <c r="WLI16" s="870"/>
      <c r="WLJ16" s="870"/>
      <c r="WLK16" s="870"/>
      <c r="WLL16" s="870"/>
      <c r="WLM16" s="870"/>
      <c r="WLN16" s="870"/>
      <c r="WLO16" s="870"/>
      <c r="WLP16" s="870"/>
      <c r="WLQ16" s="870"/>
      <c r="WLR16" s="870"/>
      <c r="WLS16" s="870"/>
      <c r="WLT16" s="870"/>
      <c r="WLU16" s="870"/>
      <c r="WLV16" s="870"/>
      <c r="WLW16" s="870"/>
      <c r="WLX16" s="870"/>
      <c r="WLY16" s="870"/>
      <c r="WLZ16" s="870"/>
      <c r="WMA16" s="870"/>
      <c r="WMB16" s="870"/>
      <c r="WMC16" s="870"/>
      <c r="WMD16" s="870"/>
      <c r="WME16" s="870"/>
      <c r="WMF16" s="870"/>
      <c r="WMG16" s="870"/>
      <c r="WMH16" s="870"/>
      <c r="WMI16" s="870"/>
      <c r="WMJ16" s="870"/>
      <c r="WMK16" s="870"/>
      <c r="WML16" s="870"/>
      <c r="WMM16" s="870"/>
      <c r="WMN16" s="870"/>
      <c r="WMO16" s="870"/>
      <c r="WMP16" s="870"/>
      <c r="WMQ16" s="870"/>
      <c r="WMR16" s="870"/>
      <c r="WMS16" s="870"/>
      <c r="WMT16" s="870"/>
      <c r="WMU16" s="870"/>
      <c r="WMV16" s="870"/>
      <c r="WMW16" s="870"/>
      <c r="WMX16" s="870"/>
      <c r="WMY16" s="870"/>
      <c r="WMZ16" s="870"/>
      <c r="WNA16" s="870"/>
      <c r="WNB16" s="870"/>
      <c r="WNC16" s="870"/>
      <c r="WND16" s="870"/>
      <c r="WNE16" s="870"/>
      <c r="WNF16" s="870"/>
      <c r="WNG16" s="870"/>
      <c r="WNH16" s="870"/>
      <c r="WNI16" s="870"/>
      <c r="WNJ16" s="870"/>
      <c r="WNK16" s="870"/>
      <c r="WNL16" s="870"/>
      <c r="WNM16" s="870"/>
      <c r="WNN16" s="870"/>
      <c r="WNO16" s="870"/>
      <c r="WNP16" s="870"/>
      <c r="WNQ16" s="870"/>
      <c r="WNR16" s="870"/>
      <c r="WNS16" s="870"/>
      <c r="WNT16" s="870"/>
      <c r="WNU16" s="870"/>
      <c r="WNV16" s="870"/>
      <c r="WNW16" s="870"/>
      <c r="WNX16" s="870"/>
      <c r="WNY16" s="870"/>
      <c r="WNZ16" s="870"/>
      <c r="WOA16" s="870"/>
      <c r="WOB16" s="870"/>
      <c r="WOC16" s="870"/>
      <c r="WOD16" s="870"/>
      <c r="WOE16" s="870"/>
      <c r="WOF16" s="870"/>
      <c r="WOG16" s="870"/>
      <c r="WOH16" s="870"/>
      <c r="WOI16" s="870"/>
      <c r="WOJ16" s="870"/>
      <c r="WOK16" s="870"/>
      <c r="WOL16" s="870"/>
      <c r="WOM16" s="870"/>
      <c r="WON16" s="870"/>
      <c r="WOO16" s="870"/>
      <c r="WOP16" s="870"/>
      <c r="WOQ16" s="870"/>
      <c r="WOR16" s="870"/>
      <c r="WOS16" s="870"/>
      <c r="WOT16" s="870"/>
      <c r="WOU16" s="870"/>
      <c r="WOV16" s="870"/>
      <c r="WOW16" s="870"/>
      <c r="WOX16" s="870"/>
      <c r="WOY16" s="870"/>
      <c r="WOZ16" s="870"/>
      <c r="WPA16" s="870"/>
      <c r="WPB16" s="870"/>
      <c r="WPC16" s="870"/>
      <c r="WPD16" s="870"/>
      <c r="WPE16" s="870"/>
      <c r="WPF16" s="870"/>
      <c r="WPG16" s="870"/>
      <c r="WPH16" s="870"/>
      <c r="WPI16" s="870"/>
      <c r="WPJ16" s="870"/>
      <c r="WPK16" s="870"/>
      <c r="WPL16" s="870"/>
      <c r="WPM16" s="870"/>
      <c r="WPN16" s="870"/>
      <c r="WPO16" s="870"/>
      <c r="WPP16" s="870"/>
      <c r="WPQ16" s="870"/>
      <c r="WPR16" s="870"/>
      <c r="WPS16" s="870"/>
      <c r="WPT16" s="870"/>
      <c r="WPU16" s="870"/>
      <c r="WPV16" s="870"/>
      <c r="WPW16" s="870"/>
      <c r="WPX16" s="870"/>
      <c r="WPY16" s="870"/>
      <c r="WPZ16" s="870"/>
      <c r="WQA16" s="870"/>
      <c r="WQB16" s="870"/>
      <c r="WQC16" s="870"/>
      <c r="WQD16" s="870"/>
      <c r="WQE16" s="870"/>
      <c r="WQF16" s="870"/>
      <c r="WQG16" s="870"/>
      <c r="WQH16" s="870"/>
      <c r="WQI16" s="870"/>
      <c r="WQJ16" s="870"/>
      <c r="WQK16" s="870"/>
      <c r="WQL16" s="870"/>
      <c r="WQM16" s="870"/>
      <c r="WQN16" s="870"/>
      <c r="WQO16" s="870"/>
      <c r="WQP16" s="870"/>
      <c r="WQQ16" s="870"/>
      <c r="WQR16" s="870"/>
      <c r="WQS16" s="870"/>
      <c r="WQT16" s="870"/>
      <c r="WQU16" s="870"/>
      <c r="WQV16" s="870"/>
      <c r="WQW16" s="870"/>
      <c r="WQX16" s="870"/>
      <c r="WQY16" s="870"/>
      <c r="WQZ16" s="870"/>
      <c r="WRA16" s="870"/>
      <c r="WRB16" s="870"/>
      <c r="WRC16" s="870"/>
      <c r="WRD16" s="870"/>
      <c r="WRE16" s="870"/>
      <c r="WRF16" s="870"/>
      <c r="WRG16" s="870"/>
      <c r="WRH16" s="870"/>
      <c r="WRI16" s="870"/>
      <c r="WRJ16" s="870"/>
      <c r="WRK16" s="870"/>
      <c r="WRL16" s="870"/>
      <c r="WRM16" s="870"/>
      <c r="WRN16" s="870"/>
      <c r="WRO16" s="870"/>
      <c r="WRP16" s="870"/>
      <c r="WRQ16" s="870"/>
      <c r="WRR16" s="870"/>
      <c r="WRS16" s="870"/>
      <c r="WRT16" s="870"/>
      <c r="WRU16" s="870"/>
      <c r="WRV16" s="870"/>
      <c r="WRW16" s="870"/>
      <c r="WRX16" s="870"/>
      <c r="WRY16" s="870"/>
      <c r="WRZ16" s="870"/>
      <c r="WSA16" s="870"/>
      <c r="WSB16" s="870"/>
      <c r="WSC16" s="870"/>
      <c r="WSD16" s="870"/>
      <c r="WSE16" s="870"/>
      <c r="WSF16" s="870"/>
      <c r="WSG16" s="870"/>
      <c r="WSH16" s="870"/>
      <c r="WSI16" s="870"/>
      <c r="WSJ16" s="870"/>
      <c r="WSK16" s="870"/>
      <c r="WSL16" s="870"/>
      <c r="WSM16" s="870"/>
      <c r="WSN16" s="870"/>
      <c r="WSO16" s="870"/>
      <c r="WSP16" s="870"/>
      <c r="WSQ16" s="870"/>
      <c r="WSR16" s="870"/>
      <c r="WSS16" s="870"/>
      <c r="WST16" s="870"/>
      <c r="WSU16" s="870"/>
      <c r="WSV16" s="870"/>
      <c r="WSW16" s="870"/>
      <c r="WSX16" s="870"/>
      <c r="WSY16" s="870"/>
      <c r="WSZ16" s="870"/>
      <c r="WTA16" s="870"/>
      <c r="WTB16" s="870"/>
      <c r="WTC16" s="870"/>
      <c r="WTD16" s="870"/>
      <c r="WTE16" s="870"/>
      <c r="WTF16" s="870"/>
      <c r="WTG16" s="870"/>
      <c r="WTH16" s="870"/>
      <c r="WTI16" s="870"/>
      <c r="WTJ16" s="870"/>
      <c r="WTK16" s="870"/>
      <c r="WTL16" s="870"/>
      <c r="WTM16" s="870"/>
      <c r="WTN16" s="870"/>
      <c r="WTO16" s="870"/>
      <c r="WTP16" s="870"/>
      <c r="WTQ16" s="870"/>
      <c r="WTR16" s="870"/>
      <c r="WTS16" s="870"/>
      <c r="WTT16" s="870"/>
      <c r="WTU16" s="870"/>
      <c r="WTV16" s="870"/>
      <c r="WTW16" s="870"/>
      <c r="WTX16" s="870"/>
      <c r="WTY16" s="870"/>
      <c r="WTZ16" s="870"/>
      <c r="WUA16" s="870"/>
      <c r="WUB16" s="870"/>
      <c r="WUC16" s="870"/>
      <c r="WUD16" s="870"/>
      <c r="WUE16" s="870"/>
      <c r="WUF16" s="870"/>
      <c r="WUG16" s="870"/>
      <c r="WUH16" s="870"/>
      <c r="WUI16" s="870"/>
      <c r="WUJ16" s="870"/>
      <c r="WUK16" s="870"/>
      <c r="WUL16" s="870"/>
      <c r="WUM16" s="870"/>
      <c r="WUN16" s="870"/>
      <c r="WUO16" s="870"/>
      <c r="WUP16" s="870"/>
      <c r="WUQ16" s="870"/>
      <c r="WUR16" s="870"/>
      <c r="WUS16" s="870"/>
      <c r="WUT16" s="870"/>
      <c r="WUU16" s="870"/>
      <c r="WUV16" s="870"/>
      <c r="WUW16" s="870"/>
      <c r="WUX16" s="870"/>
      <c r="WUY16" s="870"/>
      <c r="WUZ16" s="870"/>
      <c r="WVA16" s="870"/>
      <c r="WVB16" s="870"/>
      <c r="WVC16" s="870"/>
      <c r="WVD16" s="870"/>
      <c r="WVE16" s="870"/>
      <c r="WVF16" s="870"/>
      <c r="WVG16" s="870"/>
      <c r="WVH16" s="870"/>
      <c r="WVI16" s="870"/>
      <c r="WVJ16" s="870"/>
      <c r="WVK16" s="870"/>
      <c r="WVL16" s="870"/>
      <c r="WVM16" s="870"/>
      <c r="WVN16" s="870"/>
      <c r="WVO16" s="870"/>
      <c r="WVP16" s="870"/>
      <c r="WVQ16" s="870"/>
      <c r="WVR16" s="870"/>
      <c r="WVS16" s="870"/>
      <c r="WVT16" s="870"/>
      <c r="WVU16" s="870"/>
      <c r="WVV16" s="870"/>
      <c r="WVW16" s="870"/>
      <c r="WVX16" s="870"/>
      <c r="WVY16" s="870"/>
      <c r="WVZ16" s="870"/>
      <c r="WWA16" s="870"/>
      <c r="WWB16" s="870"/>
      <c r="WWC16" s="870"/>
      <c r="WWD16" s="870"/>
      <c r="WWE16" s="870"/>
      <c r="WWF16" s="870"/>
      <c r="WWG16" s="870"/>
      <c r="WWH16" s="870"/>
      <c r="WWI16" s="870"/>
      <c r="WWJ16" s="870"/>
      <c r="WWK16" s="870"/>
      <c r="WWL16" s="870"/>
      <c r="WWM16" s="870"/>
      <c r="WWN16" s="870"/>
      <c r="WWO16" s="870"/>
      <c r="WWP16" s="870"/>
      <c r="WWQ16" s="870"/>
      <c r="WWR16" s="870"/>
      <c r="WWS16" s="870"/>
      <c r="WWT16" s="870"/>
      <c r="WWU16" s="870"/>
      <c r="WWV16" s="870"/>
      <c r="WWW16" s="870"/>
      <c r="WWX16" s="870"/>
      <c r="WWY16" s="870"/>
      <c r="WWZ16" s="870"/>
      <c r="WXA16" s="870"/>
      <c r="WXB16" s="870"/>
      <c r="WXC16" s="870"/>
      <c r="WXD16" s="870"/>
      <c r="WXE16" s="870"/>
      <c r="WXF16" s="870"/>
      <c r="WXG16" s="870"/>
      <c r="WXH16" s="870"/>
      <c r="WXI16" s="870"/>
      <c r="WXJ16" s="870"/>
      <c r="WXK16" s="870"/>
      <c r="WXL16" s="870"/>
      <c r="WXM16" s="870"/>
      <c r="WXN16" s="870"/>
      <c r="WXO16" s="870"/>
      <c r="WXP16" s="870"/>
      <c r="WXQ16" s="870"/>
      <c r="WXR16" s="870"/>
      <c r="WXS16" s="870"/>
      <c r="WXT16" s="870"/>
      <c r="WXU16" s="870"/>
      <c r="WXV16" s="870"/>
      <c r="WXW16" s="870"/>
      <c r="WXX16" s="870"/>
      <c r="WXY16" s="870"/>
      <c r="WXZ16" s="870"/>
      <c r="WYA16" s="870"/>
      <c r="WYB16" s="870"/>
      <c r="WYC16" s="870"/>
      <c r="WYD16" s="870"/>
      <c r="WYE16" s="870"/>
      <c r="WYF16" s="870"/>
      <c r="WYG16" s="870"/>
      <c r="WYH16" s="870"/>
      <c r="WYI16" s="870"/>
      <c r="WYJ16" s="870"/>
      <c r="WYK16" s="870"/>
      <c r="WYL16" s="870"/>
      <c r="WYM16" s="870"/>
      <c r="WYN16" s="870"/>
      <c r="WYO16" s="870"/>
      <c r="WYP16" s="870"/>
      <c r="WYQ16" s="870"/>
      <c r="WYR16" s="870"/>
      <c r="WYS16" s="870"/>
      <c r="WYT16" s="870"/>
      <c r="WYU16" s="870"/>
      <c r="WYV16" s="870"/>
      <c r="WYW16" s="870"/>
      <c r="WYX16" s="870"/>
      <c r="WYY16" s="870"/>
      <c r="WYZ16" s="870"/>
      <c r="WZA16" s="870"/>
      <c r="WZB16" s="870"/>
      <c r="WZC16" s="870"/>
      <c r="WZD16" s="870"/>
      <c r="WZE16" s="870"/>
      <c r="WZF16" s="870"/>
      <c r="WZG16" s="870"/>
      <c r="WZH16" s="870"/>
      <c r="WZI16" s="870"/>
      <c r="WZJ16" s="870"/>
      <c r="WZK16" s="870"/>
      <c r="WZL16" s="870"/>
      <c r="WZM16" s="870"/>
      <c r="WZN16" s="870"/>
      <c r="WZO16" s="870"/>
      <c r="WZP16" s="870"/>
      <c r="WZQ16" s="870"/>
      <c r="WZR16" s="870"/>
      <c r="WZS16" s="870"/>
      <c r="WZT16" s="870"/>
      <c r="WZU16" s="870"/>
      <c r="WZV16" s="870"/>
      <c r="WZW16" s="870"/>
      <c r="WZX16" s="870"/>
      <c r="WZY16" s="870"/>
      <c r="WZZ16" s="870"/>
      <c r="XAA16" s="870"/>
      <c r="XAB16" s="870"/>
      <c r="XAC16" s="870"/>
      <c r="XAD16" s="870"/>
      <c r="XAE16" s="870"/>
      <c r="XAF16" s="870"/>
      <c r="XAG16" s="870"/>
      <c r="XAH16" s="870"/>
      <c r="XAI16" s="870"/>
      <c r="XAJ16" s="870"/>
      <c r="XAK16" s="870"/>
      <c r="XAL16" s="870"/>
      <c r="XAM16" s="870"/>
      <c r="XAN16" s="870"/>
      <c r="XAO16" s="870"/>
      <c r="XAP16" s="870"/>
      <c r="XAQ16" s="870"/>
      <c r="XAR16" s="870"/>
      <c r="XAS16" s="870"/>
      <c r="XAT16" s="870"/>
      <c r="XAU16" s="870"/>
      <c r="XAV16" s="870"/>
      <c r="XAW16" s="870"/>
      <c r="XAX16" s="870"/>
      <c r="XAY16" s="870"/>
      <c r="XAZ16" s="870"/>
      <c r="XBA16" s="870"/>
      <c r="XBB16" s="870"/>
      <c r="XBC16" s="870"/>
      <c r="XBD16" s="870"/>
      <c r="XBE16" s="870"/>
      <c r="XBF16" s="870"/>
      <c r="XBG16" s="870"/>
      <c r="XBH16" s="870"/>
      <c r="XBI16" s="870"/>
      <c r="XBJ16" s="870"/>
      <c r="XBK16" s="870"/>
      <c r="XBL16" s="870"/>
      <c r="XBM16" s="870"/>
      <c r="XBN16" s="870"/>
      <c r="XBO16" s="870"/>
      <c r="XBP16" s="870"/>
      <c r="XBQ16" s="870"/>
      <c r="XBR16" s="870"/>
      <c r="XBS16" s="870"/>
      <c r="XBT16" s="870"/>
      <c r="XBU16" s="870"/>
      <c r="XBV16" s="870"/>
      <c r="XBW16" s="870"/>
      <c r="XBX16" s="870"/>
      <c r="XBY16" s="870"/>
      <c r="XBZ16" s="870"/>
      <c r="XCA16" s="870"/>
      <c r="XCB16" s="870"/>
      <c r="XCC16" s="870"/>
      <c r="XCD16" s="870"/>
      <c r="XCE16" s="870"/>
      <c r="XCF16" s="870"/>
      <c r="XCG16" s="870"/>
      <c r="XCH16" s="870"/>
      <c r="XCI16" s="870"/>
      <c r="XCJ16" s="870"/>
      <c r="XCK16" s="870"/>
      <c r="XCL16" s="870"/>
      <c r="XCM16" s="870"/>
      <c r="XCN16" s="870"/>
      <c r="XCO16" s="870"/>
      <c r="XCP16" s="870"/>
      <c r="XCQ16" s="870"/>
      <c r="XCR16" s="870"/>
      <c r="XCS16" s="870"/>
      <c r="XCT16" s="870"/>
      <c r="XCU16" s="870"/>
      <c r="XCV16" s="870"/>
      <c r="XCW16" s="870"/>
      <c r="XCX16" s="870"/>
      <c r="XCY16" s="870"/>
      <c r="XCZ16" s="870"/>
      <c r="XDA16" s="870"/>
      <c r="XDB16" s="870"/>
      <c r="XDC16" s="870"/>
      <c r="XDD16" s="870"/>
      <c r="XDE16" s="870"/>
      <c r="XDF16" s="870"/>
      <c r="XDG16" s="870"/>
      <c r="XDH16" s="870"/>
      <c r="XDI16" s="870"/>
      <c r="XDJ16" s="870"/>
      <c r="XDK16" s="870"/>
      <c r="XDL16" s="870"/>
      <c r="XDM16" s="870"/>
      <c r="XDN16" s="870"/>
      <c r="XDO16" s="870"/>
      <c r="XDP16" s="870"/>
      <c r="XDQ16" s="870"/>
      <c r="XDR16" s="870"/>
      <c r="XDS16" s="870"/>
      <c r="XDT16" s="870"/>
      <c r="XDU16" s="870"/>
      <c r="XDV16" s="870"/>
      <c r="XDW16" s="870"/>
      <c r="XDX16" s="870"/>
      <c r="XDY16" s="870"/>
      <c r="XDZ16" s="870"/>
      <c r="XEA16" s="870"/>
      <c r="XEB16" s="870"/>
      <c r="XEC16" s="870"/>
      <c r="XED16" s="870"/>
      <c r="XEE16" s="870"/>
      <c r="XEF16" s="870"/>
      <c r="XEG16" s="870"/>
      <c r="XEH16" s="870"/>
      <c r="XEI16" s="870"/>
      <c r="XEJ16" s="870"/>
      <c r="XEK16" s="870"/>
      <c r="XEL16" s="870"/>
      <c r="XEM16" s="870"/>
      <c r="XEN16" s="870"/>
      <c r="XEO16" s="870"/>
      <c r="XEP16" s="870"/>
      <c r="XEQ16" s="870"/>
      <c r="XER16" s="870"/>
      <c r="XES16" s="870"/>
      <c r="XET16" s="870"/>
      <c r="XEU16" s="870"/>
      <c r="XEV16" s="870"/>
      <c r="XEW16" s="870"/>
      <c r="XEX16" s="870"/>
      <c r="XEY16" s="870"/>
      <c r="XEZ16" s="870"/>
      <c r="XFA16" s="870"/>
      <c r="XFB16" s="870"/>
      <c r="XFC16" s="870"/>
    </row>
    <row r="17" spans="1:16383" ht="15" customHeight="1">
      <c r="A17" s="11"/>
      <c r="B17" s="60" t="s">
        <v>209</v>
      </c>
      <c r="C17" s="87">
        <f>C16</f>
        <v>0</v>
      </c>
      <c r="D17" s="87">
        <f>D16</f>
        <v>0</v>
      </c>
      <c r="E17" s="26"/>
      <c r="F17" s="122"/>
      <c r="G17" s="122"/>
      <c r="H17" s="122"/>
      <c r="I17" s="122"/>
      <c r="J17" s="122"/>
      <c r="K17" s="122"/>
      <c r="L17" s="122"/>
      <c r="M17" s="122"/>
      <c r="N17" s="122"/>
      <c r="O17" s="122"/>
      <c r="P17" s="122"/>
      <c r="Q17" s="122"/>
      <c r="R17" s="122"/>
      <c r="S17" s="122"/>
      <c r="T17" s="122"/>
      <c r="U17" s="122"/>
      <c r="V17" s="122"/>
      <c r="W17" s="122"/>
      <c r="X17" s="122"/>
      <c r="Y17" s="122"/>
      <c r="Z17" s="122"/>
      <c r="AA17" s="122"/>
      <c r="AB17" s="122"/>
      <c r="AC17" s="122"/>
      <c r="AD17" s="122"/>
      <c r="AE17" s="122"/>
      <c r="AF17" s="122"/>
      <c r="AG17" s="122"/>
      <c r="AH17" s="122"/>
      <c r="AI17" s="122"/>
      <c r="AJ17" s="122"/>
      <c r="AK17" s="122"/>
      <c r="AL17" s="122"/>
      <c r="AM17" s="122"/>
      <c r="AN17" s="122"/>
      <c r="AO17" s="122"/>
      <c r="AP17" s="122"/>
      <c r="AQ17" s="122"/>
      <c r="AR17" s="122"/>
      <c r="AS17" s="122"/>
      <c r="AT17" s="122"/>
      <c r="AU17" s="122"/>
      <c r="AV17" s="122"/>
      <c r="AW17" s="122"/>
      <c r="AX17" s="122"/>
      <c r="AY17" s="122"/>
      <c r="AZ17" s="122"/>
      <c r="BA17" s="122"/>
      <c r="BB17" s="122"/>
      <c r="BC17" s="122"/>
      <c r="BD17" s="122"/>
      <c r="BE17" s="122"/>
      <c r="BF17" s="122"/>
      <c r="BG17" s="122"/>
      <c r="BH17" s="122"/>
      <c r="BI17" s="122"/>
      <c r="BJ17" s="122"/>
      <c r="BK17" s="122"/>
      <c r="BL17" s="122"/>
      <c r="BM17" s="122"/>
      <c r="BN17" s="122"/>
      <c r="BO17" s="122"/>
      <c r="BP17" s="122"/>
      <c r="BQ17" s="122"/>
      <c r="BR17" s="122"/>
      <c r="BS17" s="122"/>
      <c r="BT17" s="122"/>
      <c r="BU17" s="122"/>
      <c r="BV17" s="122"/>
      <c r="BW17" s="122"/>
      <c r="BX17" s="122"/>
      <c r="BY17" s="122"/>
      <c r="BZ17" s="122"/>
      <c r="CA17" s="122"/>
      <c r="CB17" s="122"/>
      <c r="CC17" s="122"/>
      <c r="CD17" s="122"/>
      <c r="CE17" s="122"/>
      <c r="CF17" s="122"/>
      <c r="CG17" s="122"/>
      <c r="CH17" s="122"/>
      <c r="CI17" s="122"/>
      <c r="CJ17" s="122"/>
      <c r="CK17" s="122"/>
      <c r="CL17" s="122"/>
      <c r="CM17" s="122"/>
      <c r="CN17" s="122"/>
      <c r="CO17" s="122"/>
      <c r="CP17" s="122"/>
      <c r="CQ17" s="122"/>
      <c r="CR17" s="122"/>
      <c r="CS17" s="122"/>
      <c r="CT17" s="122"/>
      <c r="CU17" s="122"/>
      <c r="CV17" s="122"/>
      <c r="CW17" s="122"/>
      <c r="CX17" s="122"/>
      <c r="CY17" s="122"/>
      <c r="CZ17" s="122"/>
      <c r="DA17" s="122"/>
      <c r="DB17" s="122"/>
      <c r="DC17" s="122"/>
      <c r="DD17" s="122"/>
      <c r="DE17" s="122"/>
      <c r="DF17" s="122"/>
      <c r="DG17" s="122"/>
      <c r="DH17" s="122"/>
      <c r="DI17" s="122"/>
      <c r="DJ17" s="122"/>
      <c r="DK17" s="122"/>
      <c r="DL17" s="122"/>
      <c r="DM17" s="122"/>
      <c r="DN17" s="122"/>
      <c r="DO17" s="122"/>
      <c r="DP17" s="122"/>
      <c r="DQ17" s="122"/>
      <c r="DR17" s="122"/>
      <c r="DS17" s="122"/>
      <c r="DT17" s="122"/>
      <c r="DU17" s="122"/>
      <c r="DV17" s="122"/>
      <c r="DW17" s="122"/>
      <c r="DX17" s="122"/>
      <c r="DY17" s="122"/>
      <c r="DZ17" s="122"/>
      <c r="EA17" s="122"/>
      <c r="EB17" s="122"/>
      <c r="EC17" s="122"/>
      <c r="ED17" s="122"/>
      <c r="EE17" s="122"/>
      <c r="EF17" s="122"/>
      <c r="EG17" s="122"/>
      <c r="EH17" s="122"/>
      <c r="EI17" s="122"/>
      <c r="EJ17" s="122"/>
      <c r="EK17" s="122"/>
      <c r="EL17" s="122"/>
      <c r="EM17" s="122"/>
      <c r="EN17" s="122"/>
      <c r="EO17" s="122"/>
      <c r="EP17" s="122"/>
      <c r="EQ17" s="122"/>
      <c r="ER17" s="122"/>
      <c r="ES17" s="122"/>
      <c r="ET17" s="122"/>
      <c r="EU17" s="122"/>
      <c r="EV17" s="122"/>
      <c r="EW17" s="122"/>
      <c r="EX17" s="122"/>
      <c r="EY17" s="122"/>
      <c r="EZ17" s="122"/>
      <c r="FA17" s="122"/>
      <c r="FB17" s="122"/>
      <c r="FC17" s="122"/>
      <c r="FD17" s="122"/>
      <c r="FE17" s="122"/>
      <c r="FF17" s="122"/>
      <c r="FG17" s="122"/>
      <c r="FH17" s="122"/>
      <c r="FI17" s="122"/>
      <c r="FJ17" s="122"/>
      <c r="FK17" s="122"/>
      <c r="FL17" s="122"/>
      <c r="FM17" s="122"/>
      <c r="FN17" s="122"/>
      <c r="FO17" s="122"/>
      <c r="FP17" s="122"/>
      <c r="FQ17" s="122"/>
      <c r="FR17" s="122"/>
      <c r="FS17" s="122"/>
      <c r="FT17" s="122"/>
      <c r="FU17" s="122"/>
      <c r="FV17" s="122"/>
      <c r="FW17" s="122"/>
      <c r="FX17" s="122"/>
      <c r="FY17" s="122"/>
      <c r="FZ17" s="122"/>
      <c r="GA17" s="122"/>
      <c r="GB17" s="122"/>
      <c r="GC17" s="122"/>
      <c r="GD17" s="122"/>
      <c r="GE17" s="122"/>
      <c r="GF17" s="122"/>
      <c r="GG17" s="122"/>
      <c r="GH17" s="122"/>
      <c r="GI17" s="122"/>
      <c r="GJ17" s="122"/>
      <c r="GK17" s="122"/>
      <c r="GL17" s="122"/>
      <c r="GM17" s="122"/>
      <c r="GN17" s="122"/>
      <c r="GO17" s="122"/>
      <c r="GP17" s="122"/>
      <c r="GQ17" s="122"/>
      <c r="GR17" s="122"/>
      <c r="GS17" s="122"/>
      <c r="GT17" s="122"/>
      <c r="GU17" s="122"/>
      <c r="GV17" s="122"/>
      <c r="GW17" s="122"/>
      <c r="GX17" s="122"/>
      <c r="GY17" s="122"/>
      <c r="GZ17" s="122"/>
      <c r="HA17" s="122"/>
      <c r="HB17" s="122"/>
      <c r="HC17" s="122"/>
      <c r="HD17" s="122"/>
      <c r="HE17" s="122"/>
      <c r="HF17" s="122"/>
      <c r="HG17" s="122"/>
      <c r="HH17" s="122"/>
      <c r="HI17" s="122"/>
      <c r="HJ17" s="122"/>
      <c r="HK17" s="122"/>
      <c r="HL17" s="122"/>
      <c r="HM17" s="122"/>
      <c r="HN17" s="122"/>
      <c r="HO17" s="122"/>
      <c r="HP17" s="122"/>
      <c r="HQ17" s="122"/>
      <c r="HR17" s="122"/>
      <c r="HS17" s="122"/>
      <c r="HT17" s="122"/>
      <c r="HU17" s="122"/>
      <c r="HV17" s="122"/>
      <c r="HW17" s="122"/>
      <c r="HX17" s="122"/>
      <c r="HY17" s="122"/>
      <c r="HZ17" s="122"/>
      <c r="IA17" s="122"/>
      <c r="IB17" s="122"/>
      <c r="IC17" s="122"/>
      <c r="ID17" s="122"/>
      <c r="IE17" s="122"/>
      <c r="IF17" s="122"/>
      <c r="IG17" s="122"/>
      <c r="IH17" s="122"/>
      <c r="II17" s="122"/>
      <c r="IJ17" s="122"/>
      <c r="IK17" s="122"/>
      <c r="IL17" s="122"/>
      <c r="IM17" s="122"/>
      <c r="IN17" s="122"/>
      <c r="IO17" s="122"/>
      <c r="IP17" s="122"/>
      <c r="IQ17" s="122"/>
      <c r="IR17" s="122"/>
      <c r="IS17" s="122"/>
      <c r="IT17" s="122"/>
      <c r="IU17" s="122"/>
      <c r="IV17" s="122"/>
      <c r="IW17" s="122"/>
      <c r="IX17" s="122"/>
      <c r="IY17" s="122"/>
      <c r="IZ17" s="122"/>
      <c r="JA17" s="122"/>
      <c r="JB17" s="122"/>
      <c r="JC17" s="122"/>
      <c r="JD17" s="122"/>
      <c r="JE17" s="122"/>
      <c r="JF17" s="122"/>
      <c r="JG17" s="122"/>
      <c r="JH17" s="122"/>
      <c r="JI17" s="122"/>
      <c r="JJ17" s="122"/>
      <c r="JK17" s="122"/>
      <c r="JL17" s="122"/>
      <c r="JM17" s="122"/>
      <c r="JN17" s="122"/>
      <c r="JO17" s="122"/>
      <c r="JP17" s="122"/>
      <c r="JQ17" s="122"/>
      <c r="JR17" s="122"/>
      <c r="JS17" s="122"/>
      <c r="JT17" s="122"/>
      <c r="JU17" s="122"/>
      <c r="JV17" s="122"/>
      <c r="JW17" s="122"/>
      <c r="JX17" s="122"/>
      <c r="JY17" s="122"/>
      <c r="JZ17" s="122"/>
      <c r="KA17" s="122"/>
      <c r="KB17" s="122"/>
      <c r="KC17" s="122"/>
      <c r="KD17" s="122"/>
      <c r="KE17" s="122"/>
      <c r="KF17" s="122"/>
      <c r="KG17" s="122"/>
      <c r="KH17" s="122"/>
      <c r="KI17" s="122"/>
      <c r="KJ17" s="122"/>
      <c r="KK17" s="122"/>
      <c r="KL17" s="122"/>
      <c r="KM17" s="122"/>
      <c r="KN17" s="122"/>
      <c r="KO17" s="122"/>
      <c r="KP17" s="122"/>
      <c r="KQ17" s="122"/>
      <c r="KR17" s="122"/>
      <c r="KS17" s="122"/>
      <c r="KT17" s="122"/>
      <c r="KU17" s="122"/>
      <c r="KV17" s="122"/>
      <c r="KW17" s="122"/>
      <c r="KX17" s="122"/>
      <c r="KY17" s="122"/>
      <c r="KZ17" s="122"/>
      <c r="LA17" s="122"/>
      <c r="LB17" s="122"/>
      <c r="LC17" s="122"/>
      <c r="LD17" s="122"/>
      <c r="LE17" s="122"/>
      <c r="LF17" s="122"/>
      <c r="LG17" s="122"/>
      <c r="LH17" s="122"/>
      <c r="LI17" s="122"/>
      <c r="LJ17" s="122"/>
      <c r="LK17" s="122"/>
      <c r="LL17" s="122"/>
      <c r="LM17" s="122"/>
      <c r="LN17" s="122"/>
      <c r="LO17" s="122"/>
      <c r="LP17" s="122"/>
      <c r="LQ17" s="122"/>
      <c r="LR17" s="122"/>
      <c r="LS17" s="122"/>
      <c r="LT17" s="122"/>
      <c r="LU17" s="122"/>
      <c r="LV17" s="122"/>
      <c r="LW17" s="122"/>
      <c r="LX17" s="122"/>
      <c r="LY17" s="122"/>
      <c r="LZ17" s="122"/>
      <c r="MA17" s="122"/>
      <c r="MB17" s="122"/>
      <c r="MC17" s="122"/>
      <c r="MD17" s="122"/>
      <c r="ME17" s="122"/>
      <c r="MF17" s="122"/>
      <c r="MG17" s="122"/>
      <c r="MH17" s="122"/>
      <c r="MI17" s="122"/>
      <c r="MJ17" s="122"/>
      <c r="MK17" s="122"/>
      <c r="ML17" s="122"/>
      <c r="MM17" s="122"/>
      <c r="MN17" s="122"/>
      <c r="MO17" s="122"/>
      <c r="MP17" s="122"/>
      <c r="MQ17" s="122"/>
      <c r="MR17" s="122"/>
      <c r="MS17" s="122"/>
      <c r="MT17" s="122"/>
      <c r="MU17" s="122"/>
      <c r="MV17" s="122"/>
      <c r="MW17" s="122"/>
      <c r="MX17" s="122"/>
      <c r="MY17" s="122"/>
      <c r="MZ17" s="122"/>
      <c r="NA17" s="122"/>
      <c r="NB17" s="122"/>
      <c r="NC17" s="122"/>
      <c r="ND17" s="122"/>
      <c r="NE17" s="122"/>
      <c r="NF17" s="122"/>
      <c r="NG17" s="122"/>
      <c r="NH17" s="122"/>
      <c r="NI17" s="122"/>
      <c r="NJ17" s="122"/>
      <c r="NK17" s="122"/>
      <c r="NL17" s="122"/>
      <c r="NM17" s="122"/>
      <c r="NN17" s="122"/>
      <c r="NO17" s="122"/>
      <c r="NP17" s="122"/>
      <c r="NQ17" s="122"/>
      <c r="NR17" s="122"/>
      <c r="NS17" s="122"/>
      <c r="NT17" s="122"/>
      <c r="NU17" s="122"/>
      <c r="NV17" s="122"/>
      <c r="NW17" s="122"/>
      <c r="NX17" s="122"/>
      <c r="NY17" s="122"/>
      <c r="NZ17" s="122"/>
      <c r="OA17" s="122"/>
      <c r="OB17" s="122"/>
      <c r="OC17" s="122"/>
      <c r="OD17" s="122"/>
      <c r="OE17" s="122"/>
      <c r="OF17" s="122"/>
      <c r="OG17" s="122"/>
      <c r="OH17" s="122"/>
      <c r="OI17" s="122"/>
      <c r="OJ17" s="122"/>
      <c r="OK17" s="122"/>
      <c r="OL17" s="122"/>
      <c r="OM17" s="122"/>
      <c r="ON17" s="122"/>
      <c r="OO17" s="122"/>
      <c r="OP17" s="122"/>
      <c r="OQ17" s="122"/>
      <c r="OR17" s="122"/>
      <c r="OS17" s="122"/>
      <c r="OT17" s="122"/>
      <c r="OU17" s="122"/>
      <c r="OV17" s="122"/>
      <c r="OW17" s="122"/>
      <c r="OX17" s="122"/>
      <c r="OY17" s="122"/>
      <c r="OZ17" s="122"/>
      <c r="PA17" s="122"/>
      <c r="PB17" s="122"/>
      <c r="PC17" s="122"/>
      <c r="PD17" s="122"/>
      <c r="PE17" s="122"/>
      <c r="PF17" s="122"/>
      <c r="PG17" s="122"/>
      <c r="PH17" s="122"/>
      <c r="PI17" s="122"/>
      <c r="PJ17" s="122"/>
      <c r="PK17" s="122"/>
      <c r="PL17" s="122"/>
      <c r="PM17" s="122"/>
      <c r="PN17" s="122"/>
      <c r="PO17" s="122"/>
      <c r="PP17" s="122"/>
      <c r="PQ17" s="122"/>
      <c r="PR17" s="122"/>
      <c r="PS17" s="122"/>
      <c r="PT17" s="122"/>
      <c r="PU17" s="122"/>
      <c r="PV17" s="122"/>
      <c r="PW17" s="122"/>
      <c r="PX17" s="122"/>
      <c r="PY17" s="122"/>
      <c r="PZ17" s="122"/>
      <c r="QA17" s="122"/>
      <c r="QB17" s="122"/>
      <c r="QC17" s="122"/>
      <c r="QD17" s="122"/>
      <c r="QE17" s="122"/>
      <c r="QF17" s="122"/>
      <c r="QG17" s="122"/>
      <c r="QH17" s="122"/>
      <c r="QI17" s="122"/>
      <c r="QJ17" s="122"/>
      <c r="QK17" s="122"/>
      <c r="QL17" s="122"/>
      <c r="QM17" s="122"/>
      <c r="QN17" s="122"/>
      <c r="QO17" s="122"/>
      <c r="QP17" s="122"/>
      <c r="QQ17" s="122"/>
      <c r="QR17" s="122"/>
      <c r="QS17" s="122"/>
      <c r="QT17" s="122"/>
      <c r="QU17" s="122"/>
      <c r="QV17" s="122"/>
      <c r="QW17" s="122"/>
      <c r="QX17" s="122"/>
      <c r="QY17" s="122"/>
      <c r="QZ17" s="122"/>
      <c r="RA17" s="122"/>
      <c r="RB17" s="122"/>
      <c r="RC17" s="122"/>
      <c r="RD17" s="122"/>
      <c r="RE17" s="122"/>
      <c r="RF17" s="122"/>
      <c r="RG17" s="122"/>
      <c r="RH17" s="122"/>
      <c r="RI17" s="122"/>
      <c r="RJ17" s="122"/>
      <c r="RK17" s="122"/>
      <c r="RL17" s="122"/>
      <c r="RM17" s="122"/>
      <c r="RN17" s="122"/>
      <c r="RO17" s="122"/>
      <c r="RP17" s="122"/>
      <c r="RQ17" s="122"/>
      <c r="RR17" s="122"/>
      <c r="RS17" s="122"/>
      <c r="RT17" s="122"/>
      <c r="RU17" s="122"/>
      <c r="RV17" s="122"/>
      <c r="RW17" s="122"/>
      <c r="RX17" s="122"/>
      <c r="RY17" s="122"/>
      <c r="RZ17" s="122"/>
      <c r="SA17" s="122"/>
      <c r="SB17" s="122"/>
      <c r="SC17" s="122"/>
      <c r="SD17" s="122"/>
      <c r="SE17" s="122"/>
      <c r="SF17" s="122"/>
      <c r="SG17" s="122"/>
      <c r="SH17" s="122"/>
      <c r="SI17" s="122"/>
      <c r="SJ17" s="122"/>
      <c r="SK17" s="122"/>
      <c r="SL17" s="122"/>
      <c r="SM17" s="122"/>
      <c r="SN17" s="122"/>
      <c r="SO17" s="122"/>
      <c r="SP17" s="122"/>
      <c r="SQ17" s="122"/>
      <c r="SR17" s="122"/>
      <c r="SS17" s="122"/>
      <c r="ST17" s="122"/>
      <c r="SU17" s="122"/>
      <c r="SV17" s="122"/>
      <c r="SW17" s="122"/>
      <c r="SX17" s="122"/>
      <c r="SY17" s="122"/>
      <c r="SZ17" s="122"/>
      <c r="TA17" s="122"/>
      <c r="TB17" s="122"/>
      <c r="TC17" s="122"/>
      <c r="TD17" s="122"/>
      <c r="TE17" s="122"/>
      <c r="TF17" s="122"/>
      <c r="TG17" s="122"/>
      <c r="TH17" s="122"/>
      <c r="TI17" s="122"/>
      <c r="TJ17" s="122"/>
      <c r="TK17" s="122"/>
      <c r="TL17" s="122"/>
      <c r="TM17" s="122"/>
      <c r="TN17" s="122"/>
      <c r="TO17" s="122"/>
      <c r="TP17" s="122"/>
      <c r="TQ17" s="122"/>
      <c r="TR17" s="122"/>
      <c r="TS17" s="122"/>
      <c r="TT17" s="122"/>
      <c r="TU17" s="122"/>
      <c r="TV17" s="122"/>
      <c r="TW17" s="122"/>
      <c r="TX17" s="122"/>
      <c r="TY17" s="122"/>
      <c r="TZ17" s="122"/>
      <c r="UA17" s="122"/>
      <c r="UB17" s="122"/>
      <c r="UC17" s="122"/>
      <c r="UD17" s="122"/>
      <c r="UE17" s="122"/>
      <c r="UF17" s="122"/>
      <c r="UG17" s="122"/>
      <c r="UH17" s="122"/>
      <c r="UI17" s="122"/>
      <c r="UJ17" s="122"/>
      <c r="UK17" s="122"/>
      <c r="UL17" s="122"/>
      <c r="UM17" s="122"/>
      <c r="UN17" s="122"/>
      <c r="UO17" s="122"/>
      <c r="UP17" s="122"/>
      <c r="UQ17" s="122"/>
      <c r="UR17" s="122"/>
      <c r="US17" s="122"/>
      <c r="UT17" s="122"/>
      <c r="UU17" s="122"/>
      <c r="UV17" s="122"/>
      <c r="UW17" s="122"/>
      <c r="UX17" s="122"/>
      <c r="UY17" s="122"/>
      <c r="UZ17" s="122"/>
      <c r="VA17" s="122"/>
      <c r="VB17" s="122"/>
      <c r="VC17" s="122"/>
      <c r="VD17" s="122"/>
      <c r="VE17" s="122"/>
      <c r="VF17" s="122"/>
      <c r="VG17" s="122"/>
      <c r="VH17" s="122"/>
      <c r="VI17" s="122"/>
      <c r="VJ17" s="122"/>
      <c r="VK17" s="122"/>
      <c r="VL17" s="122"/>
      <c r="VM17" s="122"/>
      <c r="VN17" s="122"/>
      <c r="VO17" s="122"/>
      <c r="VP17" s="122"/>
      <c r="VQ17" s="122"/>
      <c r="VR17" s="122"/>
      <c r="VS17" s="122"/>
      <c r="VT17" s="122"/>
      <c r="VU17" s="122"/>
      <c r="VV17" s="122"/>
      <c r="VW17" s="122"/>
      <c r="VX17" s="122"/>
      <c r="VY17" s="122"/>
      <c r="VZ17" s="122"/>
      <c r="WA17" s="122"/>
      <c r="WB17" s="122"/>
      <c r="WC17" s="122"/>
      <c r="WD17" s="122"/>
      <c r="WE17" s="122"/>
      <c r="WF17" s="122"/>
      <c r="WG17" s="122"/>
      <c r="WH17" s="122"/>
      <c r="WI17" s="122"/>
      <c r="WJ17" s="122"/>
      <c r="WK17" s="122"/>
      <c r="WL17" s="122"/>
      <c r="WM17" s="122"/>
      <c r="WN17" s="122"/>
      <c r="WO17" s="122"/>
      <c r="WP17" s="122"/>
      <c r="WQ17" s="122"/>
      <c r="WR17" s="122"/>
      <c r="WS17" s="122"/>
      <c r="WT17" s="122"/>
      <c r="WU17" s="122"/>
      <c r="WV17" s="122"/>
      <c r="WW17" s="122"/>
      <c r="WX17" s="122"/>
      <c r="WY17" s="122"/>
      <c r="WZ17" s="122"/>
      <c r="XA17" s="122"/>
      <c r="XB17" s="122"/>
      <c r="XC17" s="122"/>
      <c r="XD17" s="122"/>
      <c r="XE17" s="122"/>
      <c r="XF17" s="122"/>
      <c r="XG17" s="122"/>
      <c r="XH17" s="122"/>
      <c r="XI17" s="122"/>
      <c r="XJ17" s="122"/>
      <c r="XK17" s="122"/>
      <c r="XL17" s="122"/>
      <c r="XM17" s="122"/>
      <c r="XN17" s="122"/>
      <c r="XO17" s="122"/>
      <c r="XP17" s="122"/>
      <c r="XQ17" s="122"/>
      <c r="XR17" s="122"/>
      <c r="XS17" s="122"/>
      <c r="XT17" s="122"/>
      <c r="XU17" s="122"/>
      <c r="XV17" s="122"/>
      <c r="XW17" s="122"/>
      <c r="XX17" s="122"/>
      <c r="XY17" s="122"/>
      <c r="XZ17" s="122"/>
      <c r="YA17" s="122"/>
      <c r="YB17" s="122"/>
      <c r="YC17" s="122"/>
      <c r="YD17" s="122"/>
      <c r="YE17" s="122"/>
      <c r="YF17" s="122"/>
      <c r="YG17" s="122"/>
      <c r="YH17" s="122"/>
      <c r="YI17" s="122"/>
      <c r="YJ17" s="122"/>
      <c r="YK17" s="122"/>
      <c r="YL17" s="122"/>
      <c r="YM17" s="122"/>
      <c r="YN17" s="122"/>
      <c r="YO17" s="122"/>
      <c r="YP17" s="122"/>
      <c r="YQ17" s="122"/>
      <c r="YR17" s="122"/>
      <c r="YS17" s="122"/>
      <c r="YT17" s="122"/>
      <c r="YU17" s="122"/>
      <c r="YV17" s="122"/>
      <c r="YW17" s="122"/>
      <c r="YX17" s="122"/>
      <c r="YY17" s="122"/>
      <c r="YZ17" s="122"/>
      <c r="ZA17" s="122"/>
      <c r="ZB17" s="122"/>
      <c r="ZC17" s="122"/>
      <c r="ZD17" s="122"/>
      <c r="ZE17" s="122"/>
      <c r="ZF17" s="122"/>
      <c r="ZG17" s="122"/>
      <c r="ZH17" s="122"/>
      <c r="ZI17" s="122"/>
      <c r="ZJ17" s="122"/>
      <c r="ZK17" s="122"/>
      <c r="ZL17" s="122"/>
      <c r="ZM17" s="122"/>
      <c r="ZN17" s="122"/>
      <c r="ZO17" s="122"/>
      <c r="ZP17" s="122"/>
      <c r="ZQ17" s="122"/>
      <c r="ZR17" s="122"/>
      <c r="ZS17" s="122"/>
      <c r="ZT17" s="122"/>
      <c r="ZU17" s="122"/>
      <c r="ZV17" s="122"/>
      <c r="ZW17" s="122"/>
      <c r="ZX17" s="122"/>
      <c r="ZY17" s="122"/>
      <c r="ZZ17" s="122"/>
      <c r="AAA17" s="122"/>
      <c r="AAB17" s="122"/>
      <c r="AAC17" s="122"/>
      <c r="AAD17" s="122"/>
      <c r="AAE17" s="122"/>
      <c r="AAF17" s="122"/>
      <c r="AAG17" s="122"/>
      <c r="AAH17" s="122"/>
      <c r="AAI17" s="122"/>
      <c r="AAJ17" s="122"/>
      <c r="AAK17" s="122"/>
      <c r="AAL17" s="122"/>
      <c r="AAM17" s="122"/>
      <c r="AAN17" s="122"/>
      <c r="AAO17" s="122"/>
      <c r="AAP17" s="122"/>
      <c r="AAQ17" s="122"/>
      <c r="AAR17" s="122"/>
      <c r="AAS17" s="122"/>
      <c r="AAT17" s="122"/>
      <c r="AAU17" s="122"/>
      <c r="AAV17" s="122"/>
      <c r="AAW17" s="122"/>
      <c r="AAX17" s="122"/>
      <c r="AAY17" s="122"/>
      <c r="AAZ17" s="122"/>
      <c r="ABA17" s="122"/>
      <c r="ABB17" s="122"/>
      <c r="ABC17" s="122"/>
      <c r="ABD17" s="122"/>
      <c r="ABE17" s="122"/>
      <c r="ABF17" s="122"/>
      <c r="ABG17" s="122"/>
      <c r="ABH17" s="122"/>
      <c r="ABI17" s="122"/>
      <c r="ABJ17" s="122"/>
      <c r="ABK17" s="122"/>
      <c r="ABL17" s="122"/>
      <c r="ABM17" s="122"/>
      <c r="ABN17" s="122"/>
      <c r="ABO17" s="122"/>
      <c r="ABP17" s="122"/>
      <c r="ABQ17" s="122"/>
      <c r="ABR17" s="122"/>
      <c r="ABS17" s="122"/>
      <c r="ABT17" s="122"/>
      <c r="ABU17" s="122"/>
      <c r="ABV17" s="122"/>
      <c r="ABW17" s="122"/>
      <c r="ABX17" s="122"/>
      <c r="ABY17" s="122"/>
      <c r="ABZ17" s="122"/>
      <c r="ACA17" s="122"/>
      <c r="ACB17" s="122"/>
      <c r="ACC17" s="122"/>
      <c r="ACD17" s="122"/>
      <c r="ACE17" s="122"/>
      <c r="ACF17" s="122"/>
      <c r="ACG17" s="122"/>
      <c r="ACH17" s="122"/>
      <c r="ACI17" s="122"/>
      <c r="ACJ17" s="122"/>
      <c r="ACK17" s="122"/>
      <c r="ACL17" s="122"/>
      <c r="ACM17" s="122"/>
      <c r="ACN17" s="122"/>
      <c r="ACO17" s="122"/>
      <c r="ACP17" s="122"/>
      <c r="ACQ17" s="122"/>
      <c r="ACR17" s="122"/>
      <c r="ACS17" s="122"/>
      <c r="ACT17" s="122"/>
      <c r="ACU17" s="122"/>
      <c r="ACV17" s="122"/>
      <c r="ACW17" s="122"/>
      <c r="ACX17" s="122"/>
      <c r="ACY17" s="122"/>
      <c r="ACZ17" s="122"/>
      <c r="ADA17" s="122"/>
      <c r="ADB17" s="122"/>
      <c r="ADC17" s="122"/>
      <c r="ADD17" s="122"/>
      <c r="ADE17" s="122"/>
      <c r="ADF17" s="122"/>
      <c r="ADG17" s="122"/>
      <c r="ADH17" s="122"/>
      <c r="ADI17" s="122"/>
      <c r="ADJ17" s="122"/>
      <c r="ADK17" s="122"/>
      <c r="ADL17" s="122"/>
      <c r="ADM17" s="122"/>
      <c r="ADN17" s="122"/>
      <c r="ADO17" s="122"/>
      <c r="ADP17" s="122"/>
      <c r="ADQ17" s="122"/>
      <c r="ADR17" s="122"/>
      <c r="ADS17" s="122"/>
      <c r="ADT17" s="122"/>
      <c r="ADU17" s="122"/>
      <c r="ADV17" s="122"/>
      <c r="ADW17" s="122"/>
      <c r="ADX17" s="122"/>
      <c r="ADY17" s="122"/>
      <c r="ADZ17" s="122"/>
      <c r="AEA17" s="122"/>
      <c r="AEB17" s="122"/>
      <c r="AEC17" s="122"/>
      <c r="AED17" s="122"/>
      <c r="AEE17" s="122"/>
      <c r="AEF17" s="122"/>
      <c r="AEG17" s="122"/>
      <c r="AEH17" s="122"/>
      <c r="AEI17" s="122"/>
      <c r="AEJ17" s="122"/>
      <c r="AEK17" s="122"/>
      <c r="AEL17" s="122"/>
      <c r="AEM17" s="122"/>
      <c r="AEN17" s="122"/>
      <c r="AEO17" s="122"/>
      <c r="AEP17" s="122"/>
      <c r="AEQ17" s="122"/>
      <c r="AER17" s="122"/>
      <c r="AES17" s="122"/>
      <c r="AET17" s="122"/>
      <c r="AEU17" s="122"/>
      <c r="AEV17" s="122"/>
      <c r="AEW17" s="122"/>
      <c r="AEX17" s="122"/>
      <c r="AEY17" s="122"/>
      <c r="AEZ17" s="122"/>
      <c r="AFA17" s="122"/>
      <c r="AFB17" s="122"/>
      <c r="AFC17" s="122"/>
      <c r="AFD17" s="122"/>
      <c r="AFE17" s="122"/>
      <c r="AFF17" s="122"/>
      <c r="AFG17" s="122"/>
      <c r="AFH17" s="122"/>
      <c r="AFI17" s="122"/>
      <c r="AFJ17" s="122"/>
      <c r="AFK17" s="122"/>
      <c r="AFL17" s="122"/>
      <c r="AFM17" s="122"/>
      <c r="AFN17" s="122"/>
      <c r="AFO17" s="122"/>
      <c r="AFP17" s="122"/>
      <c r="AFQ17" s="122"/>
      <c r="AFR17" s="122"/>
      <c r="AFS17" s="122"/>
      <c r="AFT17" s="122"/>
      <c r="AFU17" s="122"/>
      <c r="AFV17" s="122"/>
      <c r="AFW17" s="122"/>
      <c r="AFX17" s="122"/>
      <c r="AFY17" s="122"/>
      <c r="AFZ17" s="122"/>
      <c r="AGA17" s="122"/>
      <c r="AGB17" s="122"/>
      <c r="AGC17" s="122"/>
      <c r="AGD17" s="122"/>
      <c r="AGE17" s="122"/>
      <c r="AGF17" s="122"/>
      <c r="AGG17" s="122"/>
      <c r="AGH17" s="122"/>
      <c r="AGI17" s="122"/>
      <c r="AGJ17" s="122"/>
      <c r="AGK17" s="122"/>
      <c r="AGL17" s="122"/>
      <c r="AGM17" s="122"/>
      <c r="AGN17" s="122"/>
      <c r="AGO17" s="122"/>
      <c r="AGP17" s="122"/>
      <c r="AGQ17" s="122"/>
      <c r="AGR17" s="122"/>
      <c r="AGS17" s="122"/>
      <c r="AGT17" s="122"/>
      <c r="AGU17" s="122"/>
      <c r="AGV17" s="122"/>
      <c r="AGW17" s="122"/>
      <c r="AGX17" s="122"/>
      <c r="AGY17" s="122"/>
      <c r="AGZ17" s="122"/>
      <c r="AHA17" s="122"/>
      <c r="AHB17" s="122"/>
      <c r="AHC17" s="122"/>
      <c r="AHD17" s="122"/>
      <c r="AHE17" s="122"/>
      <c r="AHF17" s="122"/>
      <c r="AHG17" s="122"/>
      <c r="AHH17" s="122"/>
      <c r="AHI17" s="122"/>
      <c r="AHJ17" s="122"/>
      <c r="AHK17" s="122"/>
      <c r="AHL17" s="122"/>
      <c r="AHM17" s="122"/>
      <c r="AHN17" s="122"/>
      <c r="AHO17" s="122"/>
      <c r="AHP17" s="122"/>
      <c r="AHQ17" s="122"/>
      <c r="AHR17" s="122"/>
      <c r="AHS17" s="122"/>
      <c r="AHT17" s="122"/>
      <c r="AHU17" s="122"/>
      <c r="AHV17" s="122"/>
      <c r="AHW17" s="122"/>
      <c r="AHX17" s="122"/>
      <c r="AHY17" s="122"/>
      <c r="AHZ17" s="122"/>
      <c r="AIA17" s="122"/>
      <c r="AIB17" s="122"/>
      <c r="AIC17" s="122"/>
      <c r="AID17" s="122"/>
      <c r="AIE17" s="122"/>
      <c r="AIF17" s="122"/>
      <c r="AIG17" s="122"/>
      <c r="AIH17" s="122"/>
      <c r="AII17" s="122"/>
      <c r="AIJ17" s="122"/>
      <c r="AIK17" s="122"/>
      <c r="AIL17" s="122"/>
      <c r="AIM17" s="122"/>
      <c r="AIN17" s="122"/>
      <c r="AIO17" s="122"/>
      <c r="AIP17" s="122"/>
      <c r="AIQ17" s="122"/>
      <c r="AIR17" s="122"/>
      <c r="AIS17" s="122"/>
      <c r="AIT17" s="122"/>
      <c r="AIU17" s="122"/>
      <c r="AIV17" s="122"/>
      <c r="AIW17" s="122"/>
      <c r="AIX17" s="122"/>
      <c r="AIY17" s="122"/>
      <c r="AIZ17" s="122"/>
      <c r="AJA17" s="122"/>
      <c r="AJB17" s="122"/>
      <c r="AJC17" s="122"/>
      <c r="AJD17" s="122"/>
      <c r="AJE17" s="122"/>
      <c r="AJF17" s="122"/>
      <c r="AJG17" s="122"/>
      <c r="AJH17" s="122"/>
      <c r="AJI17" s="122"/>
      <c r="AJJ17" s="122"/>
      <c r="AJK17" s="122"/>
      <c r="AJL17" s="122"/>
      <c r="AJM17" s="122"/>
      <c r="AJN17" s="122"/>
      <c r="AJO17" s="122"/>
      <c r="AJP17" s="122"/>
      <c r="AJQ17" s="122"/>
      <c r="AJR17" s="122"/>
      <c r="AJS17" s="122"/>
      <c r="AJT17" s="122"/>
      <c r="AJU17" s="122"/>
      <c r="AJV17" s="122"/>
      <c r="AJW17" s="122"/>
      <c r="AJX17" s="122"/>
      <c r="AJY17" s="122"/>
      <c r="AJZ17" s="122"/>
      <c r="AKA17" s="122"/>
      <c r="AKB17" s="122"/>
      <c r="AKC17" s="122"/>
      <c r="AKD17" s="122"/>
      <c r="AKE17" s="122"/>
      <c r="AKF17" s="122"/>
      <c r="AKG17" s="122"/>
      <c r="AKH17" s="122"/>
      <c r="AKI17" s="122"/>
      <c r="AKJ17" s="122"/>
      <c r="AKK17" s="122"/>
      <c r="AKL17" s="122"/>
      <c r="AKM17" s="122"/>
      <c r="AKN17" s="122"/>
      <c r="AKO17" s="122"/>
      <c r="AKP17" s="122"/>
      <c r="AKQ17" s="122"/>
      <c r="AKR17" s="122"/>
      <c r="AKS17" s="122"/>
      <c r="AKT17" s="122"/>
      <c r="AKU17" s="122"/>
      <c r="AKV17" s="122"/>
      <c r="AKW17" s="122"/>
      <c r="AKX17" s="122"/>
      <c r="AKY17" s="122"/>
      <c r="AKZ17" s="122"/>
      <c r="ALA17" s="122"/>
      <c r="ALB17" s="122"/>
      <c r="ALC17" s="122"/>
      <c r="ALD17" s="122"/>
      <c r="ALE17" s="122"/>
      <c r="ALF17" s="122"/>
      <c r="ALG17" s="122"/>
      <c r="ALH17" s="122"/>
      <c r="ALI17" s="122"/>
      <c r="ALJ17" s="122"/>
      <c r="ALK17" s="122"/>
      <c r="ALL17" s="122"/>
      <c r="ALM17" s="122"/>
      <c r="ALN17" s="122"/>
      <c r="ALO17" s="122"/>
      <c r="ALP17" s="122"/>
      <c r="ALQ17" s="122"/>
      <c r="ALR17" s="122"/>
      <c r="ALS17" s="122"/>
      <c r="ALT17" s="122"/>
      <c r="ALU17" s="122"/>
      <c r="ALV17" s="122"/>
      <c r="ALW17" s="122"/>
      <c r="ALX17" s="122"/>
      <c r="ALY17" s="122"/>
      <c r="ALZ17" s="122"/>
      <c r="AMA17" s="122"/>
      <c r="AMB17" s="122"/>
      <c r="AMC17" s="122"/>
      <c r="AMD17" s="122"/>
      <c r="AME17" s="122"/>
      <c r="AMF17" s="122"/>
      <c r="AMG17" s="122"/>
      <c r="AMH17" s="122"/>
      <c r="AMI17" s="122"/>
      <c r="AMJ17" s="122"/>
      <c r="AMK17" s="122"/>
      <c r="AML17" s="122"/>
      <c r="AMM17" s="122"/>
      <c r="AMN17" s="122"/>
      <c r="AMO17" s="122"/>
      <c r="AMP17" s="122"/>
      <c r="AMQ17" s="122"/>
      <c r="AMR17" s="122"/>
      <c r="AMS17" s="122"/>
      <c r="AMT17" s="122"/>
      <c r="AMU17" s="122"/>
      <c r="AMV17" s="122"/>
      <c r="AMW17" s="122"/>
      <c r="AMX17" s="122"/>
      <c r="AMY17" s="122"/>
      <c r="AMZ17" s="122"/>
      <c r="ANA17" s="122"/>
      <c r="ANB17" s="122"/>
      <c r="ANC17" s="122"/>
      <c r="AND17" s="122"/>
      <c r="ANE17" s="122"/>
      <c r="ANF17" s="122"/>
      <c r="ANG17" s="122"/>
      <c r="ANH17" s="122"/>
      <c r="ANI17" s="122"/>
      <c r="ANJ17" s="122"/>
      <c r="ANK17" s="122"/>
      <c r="ANL17" s="122"/>
      <c r="ANM17" s="122"/>
      <c r="ANN17" s="122"/>
      <c r="ANO17" s="122"/>
      <c r="ANP17" s="122"/>
      <c r="ANQ17" s="122"/>
      <c r="ANR17" s="122"/>
      <c r="ANS17" s="122"/>
      <c r="ANT17" s="122"/>
      <c r="ANU17" s="122"/>
      <c r="ANV17" s="122"/>
      <c r="ANW17" s="122"/>
      <c r="ANX17" s="122"/>
      <c r="ANY17" s="122"/>
      <c r="ANZ17" s="122"/>
      <c r="AOA17" s="122"/>
      <c r="AOB17" s="122"/>
      <c r="AOC17" s="122"/>
      <c r="AOD17" s="122"/>
      <c r="AOE17" s="122"/>
      <c r="AOF17" s="122"/>
      <c r="AOG17" s="122"/>
      <c r="AOH17" s="122"/>
      <c r="AOI17" s="122"/>
      <c r="AOJ17" s="122"/>
      <c r="AOK17" s="122"/>
      <c r="AOL17" s="122"/>
      <c r="AOM17" s="122"/>
      <c r="AON17" s="122"/>
      <c r="AOO17" s="122"/>
      <c r="AOP17" s="122"/>
      <c r="AOQ17" s="122"/>
      <c r="AOR17" s="122"/>
      <c r="AOS17" s="122"/>
      <c r="AOT17" s="122"/>
      <c r="AOU17" s="122"/>
      <c r="AOV17" s="122"/>
      <c r="AOW17" s="122"/>
      <c r="AOX17" s="122"/>
      <c r="AOY17" s="122"/>
      <c r="AOZ17" s="122"/>
      <c r="APA17" s="122"/>
      <c r="APB17" s="122"/>
      <c r="APC17" s="122"/>
      <c r="APD17" s="122"/>
      <c r="APE17" s="122"/>
      <c r="APF17" s="122"/>
      <c r="APG17" s="122"/>
      <c r="APH17" s="122"/>
      <c r="API17" s="122"/>
      <c r="APJ17" s="122"/>
      <c r="APK17" s="122"/>
      <c r="APL17" s="122"/>
      <c r="APM17" s="122"/>
      <c r="APN17" s="122"/>
      <c r="APO17" s="122"/>
      <c r="APP17" s="122"/>
      <c r="APQ17" s="122"/>
      <c r="APR17" s="122"/>
      <c r="APS17" s="122"/>
      <c r="APT17" s="122"/>
      <c r="APU17" s="122"/>
      <c r="APV17" s="122"/>
      <c r="APW17" s="122"/>
      <c r="APX17" s="122"/>
      <c r="APY17" s="122"/>
      <c r="APZ17" s="122"/>
      <c r="AQA17" s="122"/>
      <c r="AQB17" s="122"/>
      <c r="AQC17" s="122"/>
      <c r="AQD17" s="122"/>
      <c r="AQE17" s="122"/>
      <c r="AQF17" s="122"/>
      <c r="AQG17" s="122"/>
      <c r="AQH17" s="122"/>
      <c r="AQI17" s="122"/>
      <c r="AQJ17" s="122"/>
      <c r="AQK17" s="122"/>
      <c r="AQL17" s="122"/>
      <c r="AQM17" s="122"/>
      <c r="AQN17" s="122"/>
      <c r="AQO17" s="122"/>
      <c r="AQP17" s="122"/>
      <c r="AQQ17" s="122"/>
      <c r="AQR17" s="122"/>
      <c r="AQS17" s="122"/>
      <c r="AQT17" s="122"/>
      <c r="AQU17" s="122"/>
      <c r="AQV17" s="122"/>
      <c r="AQW17" s="122"/>
      <c r="AQX17" s="122"/>
      <c r="AQY17" s="122"/>
      <c r="AQZ17" s="122"/>
      <c r="ARA17" s="122"/>
      <c r="ARB17" s="122"/>
      <c r="ARC17" s="122"/>
      <c r="ARD17" s="122"/>
      <c r="ARE17" s="122"/>
      <c r="ARF17" s="122"/>
      <c r="ARG17" s="122"/>
      <c r="ARH17" s="122"/>
      <c r="ARI17" s="122"/>
      <c r="ARJ17" s="122"/>
      <c r="ARK17" s="122"/>
      <c r="ARL17" s="122"/>
      <c r="ARM17" s="122"/>
      <c r="ARN17" s="122"/>
      <c r="ARO17" s="122"/>
      <c r="ARP17" s="122"/>
      <c r="ARQ17" s="122"/>
      <c r="ARR17" s="122"/>
      <c r="ARS17" s="122"/>
      <c r="ART17" s="122"/>
      <c r="ARU17" s="122"/>
      <c r="ARV17" s="122"/>
      <c r="ARW17" s="122"/>
      <c r="ARX17" s="122"/>
      <c r="ARY17" s="122"/>
      <c r="ARZ17" s="122"/>
      <c r="ASA17" s="122"/>
      <c r="ASB17" s="122"/>
      <c r="ASC17" s="122"/>
      <c r="ASD17" s="122"/>
      <c r="ASE17" s="122"/>
      <c r="ASF17" s="122"/>
      <c r="ASG17" s="122"/>
      <c r="ASH17" s="122"/>
      <c r="ASI17" s="122"/>
      <c r="ASJ17" s="122"/>
      <c r="ASK17" s="122"/>
      <c r="ASL17" s="122"/>
      <c r="ASM17" s="122"/>
      <c r="ASN17" s="122"/>
      <c r="ASO17" s="122"/>
      <c r="ASP17" s="122"/>
      <c r="ASQ17" s="122"/>
      <c r="ASR17" s="122"/>
      <c r="ASS17" s="122"/>
      <c r="AST17" s="122"/>
      <c r="ASU17" s="122"/>
      <c r="ASV17" s="122"/>
      <c r="ASW17" s="122"/>
      <c r="ASX17" s="122"/>
      <c r="ASY17" s="122"/>
      <c r="ASZ17" s="122"/>
      <c r="ATA17" s="122"/>
      <c r="ATB17" s="122"/>
      <c r="ATC17" s="122"/>
      <c r="ATD17" s="122"/>
      <c r="ATE17" s="122"/>
      <c r="ATF17" s="122"/>
      <c r="ATG17" s="122"/>
      <c r="ATH17" s="122"/>
      <c r="ATI17" s="122"/>
      <c r="ATJ17" s="122"/>
      <c r="ATK17" s="122"/>
      <c r="ATL17" s="122"/>
      <c r="ATM17" s="122"/>
      <c r="ATN17" s="122"/>
      <c r="ATO17" s="122"/>
      <c r="ATP17" s="122"/>
      <c r="ATQ17" s="122"/>
      <c r="ATR17" s="122"/>
      <c r="ATS17" s="122"/>
      <c r="ATT17" s="122"/>
      <c r="ATU17" s="122"/>
      <c r="ATV17" s="122"/>
      <c r="ATW17" s="122"/>
      <c r="ATX17" s="122"/>
      <c r="ATY17" s="122"/>
      <c r="ATZ17" s="122"/>
      <c r="AUA17" s="122"/>
      <c r="AUB17" s="122"/>
      <c r="AUC17" s="122"/>
      <c r="AUD17" s="122"/>
      <c r="AUE17" s="122"/>
      <c r="AUF17" s="122"/>
      <c r="AUG17" s="122"/>
      <c r="AUH17" s="122"/>
      <c r="AUI17" s="122"/>
      <c r="AUJ17" s="122"/>
      <c r="AUK17" s="122"/>
      <c r="AUL17" s="122"/>
      <c r="AUM17" s="122"/>
      <c r="AUN17" s="122"/>
      <c r="AUO17" s="122"/>
      <c r="AUP17" s="122"/>
      <c r="AUQ17" s="122"/>
      <c r="AUR17" s="122"/>
      <c r="AUS17" s="122"/>
      <c r="AUT17" s="122"/>
      <c r="AUU17" s="122"/>
      <c r="AUV17" s="122"/>
      <c r="AUW17" s="122"/>
      <c r="AUX17" s="122"/>
      <c r="AUY17" s="122"/>
      <c r="AUZ17" s="122"/>
      <c r="AVA17" s="122"/>
      <c r="AVB17" s="122"/>
      <c r="AVC17" s="122"/>
      <c r="AVD17" s="122"/>
      <c r="AVE17" s="122"/>
      <c r="AVF17" s="122"/>
      <c r="AVG17" s="122"/>
      <c r="AVH17" s="122"/>
      <c r="AVI17" s="122"/>
      <c r="AVJ17" s="122"/>
      <c r="AVK17" s="122"/>
      <c r="AVL17" s="122"/>
      <c r="AVM17" s="122"/>
      <c r="AVN17" s="122"/>
      <c r="AVO17" s="122"/>
      <c r="AVP17" s="122"/>
      <c r="AVQ17" s="122"/>
      <c r="AVR17" s="122"/>
      <c r="AVS17" s="122"/>
      <c r="AVT17" s="122"/>
      <c r="AVU17" s="122"/>
      <c r="AVV17" s="122"/>
      <c r="AVW17" s="122"/>
      <c r="AVX17" s="122"/>
      <c r="AVY17" s="122"/>
      <c r="AVZ17" s="122"/>
      <c r="AWA17" s="122"/>
      <c r="AWB17" s="122"/>
      <c r="AWC17" s="122"/>
      <c r="AWD17" s="122"/>
      <c r="AWE17" s="122"/>
      <c r="AWF17" s="122"/>
      <c r="AWG17" s="122"/>
      <c r="AWH17" s="122"/>
      <c r="AWI17" s="122"/>
      <c r="AWJ17" s="122"/>
      <c r="AWK17" s="122"/>
      <c r="AWL17" s="122"/>
      <c r="AWM17" s="122"/>
      <c r="AWN17" s="122"/>
      <c r="AWO17" s="122"/>
      <c r="AWP17" s="122"/>
      <c r="AWQ17" s="122"/>
      <c r="AWR17" s="122"/>
      <c r="AWS17" s="122"/>
      <c r="AWT17" s="122"/>
      <c r="AWU17" s="122"/>
      <c r="AWV17" s="122"/>
      <c r="AWW17" s="122"/>
      <c r="AWX17" s="122"/>
      <c r="AWY17" s="122"/>
      <c r="AWZ17" s="122"/>
      <c r="AXA17" s="122"/>
      <c r="AXB17" s="122"/>
      <c r="AXC17" s="122"/>
      <c r="AXD17" s="122"/>
      <c r="AXE17" s="122"/>
      <c r="AXF17" s="122"/>
      <c r="AXG17" s="122"/>
      <c r="AXH17" s="122"/>
      <c r="AXI17" s="122"/>
      <c r="AXJ17" s="122"/>
      <c r="AXK17" s="122"/>
      <c r="AXL17" s="122"/>
      <c r="AXM17" s="122"/>
      <c r="AXN17" s="122"/>
      <c r="AXO17" s="122"/>
      <c r="AXP17" s="122"/>
      <c r="AXQ17" s="122"/>
      <c r="AXR17" s="122"/>
      <c r="AXS17" s="122"/>
      <c r="AXT17" s="122"/>
      <c r="AXU17" s="122"/>
      <c r="AXV17" s="122"/>
      <c r="AXW17" s="122"/>
      <c r="AXX17" s="122"/>
      <c r="AXY17" s="122"/>
      <c r="AXZ17" s="122"/>
      <c r="AYA17" s="122"/>
      <c r="AYB17" s="122"/>
      <c r="AYC17" s="122"/>
      <c r="AYD17" s="122"/>
      <c r="AYE17" s="122"/>
      <c r="AYF17" s="122"/>
      <c r="AYG17" s="122"/>
      <c r="AYH17" s="122"/>
      <c r="AYI17" s="122"/>
      <c r="AYJ17" s="122"/>
      <c r="AYK17" s="122"/>
      <c r="AYL17" s="122"/>
      <c r="AYM17" s="122"/>
      <c r="AYN17" s="122"/>
      <c r="AYO17" s="122"/>
      <c r="AYP17" s="122"/>
      <c r="AYQ17" s="122"/>
      <c r="AYR17" s="122"/>
      <c r="AYS17" s="122"/>
      <c r="AYT17" s="122"/>
      <c r="AYU17" s="122"/>
      <c r="AYV17" s="122"/>
      <c r="AYW17" s="122"/>
      <c r="AYX17" s="122"/>
      <c r="AYY17" s="122"/>
      <c r="AYZ17" s="122"/>
      <c r="AZA17" s="122"/>
      <c r="AZB17" s="122"/>
      <c r="AZC17" s="122"/>
      <c r="AZD17" s="122"/>
      <c r="AZE17" s="122"/>
      <c r="AZF17" s="122"/>
      <c r="AZG17" s="122"/>
      <c r="AZH17" s="122"/>
      <c r="AZI17" s="122"/>
      <c r="AZJ17" s="122"/>
      <c r="AZK17" s="122"/>
      <c r="AZL17" s="122"/>
      <c r="AZM17" s="122"/>
      <c r="AZN17" s="122"/>
      <c r="AZO17" s="122"/>
      <c r="AZP17" s="122"/>
      <c r="AZQ17" s="122"/>
      <c r="AZR17" s="122"/>
      <c r="AZS17" s="122"/>
      <c r="AZT17" s="122"/>
      <c r="AZU17" s="122"/>
      <c r="AZV17" s="122"/>
      <c r="AZW17" s="122"/>
      <c r="AZX17" s="122"/>
      <c r="AZY17" s="122"/>
      <c r="AZZ17" s="122"/>
      <c r="BAA17" s="122"/>
      <c r="BAB17" s="122"/>
      <c r="BAC17" s="122"/>
      <c r="BAD17" s="122"/>
      <c r="BAE17" s="122"/>
      <c r="BAF17" s="122"/>
      <c r="BAG17" s="122"/>
      <c r="BAH17" s="122"/>
      <c r="BAI17" s="122"/>
      <c r="BAJ17" s="122"/>
      <c r="BAK17" s="122"/>
      <c r="BAL17" s="122"/>
      <c r="BAM17" s="122"/>
      <c r="BAN17" s="122"/>
      <c r="BAO17" s="122"/>
      <c r="BAP17" s="122"/>
      <c r="BAQ17" s="122"/>
      <c r="BAR17" s="122"/>
      <c r="BAS17" s="122"/>
      <c r="BAT17" s="122"/>
      <c r="BAU17" s="122"/>
      <c r="BAV17" s="122"/>
      <c r="BAW17" s="122"/>
      <c r="BAX17" s="122"/>
      <c r="BAY17" s="122"/>
      <c r="BAZ17" s="122"/>
      <c r="BBA17" s="122"/>
      <c r="BBB17" s="122"/>
      <c r="BBC17" s="122"/>
      <c r="BBD17" s="122"/>
      <c r="BBE17" s="122"/>
      <c r="BBF17" s="122"/>
      <c r="BBG17" s="122"/>
      <c r="BBH17" s="122"/>
      <c r="BBI17" s="122"/>
      <c r="BBJ17" s="122"/>
      <c r="BBK17" s="122"/>
      <c r="BBL17" s="122"/>
      <c r="BBM17" s="122"/>
      <c r="BBN17" s="122"/>
      <c r="BBO17" s="122"/>
      <c r="BBP17" s="122"/>
      <c r="BBQ17" s="122"/>
      <c r="BBR17" s="122"/>
      <c r="BBS17" s="122"/>
      <c r="BBT17" s="122"/>
      <c r="BBU17" s="122"/>
      <c r="BBV17" s="122"/>
      <c r="BBW17" s="122"/>
      <c r="BBX17" s="122"/>
      <c r="BBY17" s="122"/>
      <c r="BBZ17" s="122"/>
      <c r="BCA17" s="122"/>
      <c r="BCB17" s="122"/>
      <c r="BCC17" s="122"/>
      <c r="BCD17" s="122"/>
      <c r="BCE17" s="122"/>
      <c r="BCF17" s="122"/>
      <c r="BCG17" s="122"/>
      <c r="BCH17" s="122"/>
      <c r="BCI17" s="122"/>
      <c r="BCJ17" s="122"/>
      <c r="BCK17" s="122"/>
      <c r="BCL17" s="122"/>
      <c r="BCM17" s="122"/>
      <c r="BCN17" s="122"/>
      <c r="BCO17" s="122"/>
      <c r="BCP17" s="122"/>
      <c r="BCQ17" s="122"/>
      <c r="BCR17" s="122"/>
      <c r="BCS17" s="122"/>
      <c r="BCT17" s="122"/>
      <c r="BCU17" s="122"/>
      <c r="BCV17" s="122"/>
      <c r="BCW17" s="122"/>
      <c r="BCX17" s="122"/>
      <c r="BCY17" s="122"/>
      <c r="BCZ17" s="122"/>
      <c r="BDA17" s="122"/>
      <c r="BDB17" s="122"/>
      <c r="BDC17" s="122"/>
      <c r="BDD17" s="122"/>
      <c r="BDE17" s="122"/>
      <c r="BDF17" s="122"/>
      <c r="BDG17" s="122"/>
      <c r="BDH17" s="122"/>
      <c r="BDI17" s="122"/>
      <c r="BDJ17" s="122"/>
      <c r="BDK17" s="122"/>
      <c r="BDL17" s="122"/>
      <c r="BDM17" s="122"/>
      <c r="BDN17" s="122"/>
      <c r="BDO17" s="122"/>
      <c r="BDP17" s="122"/>
      <c r="BDQ17" s="122"/>
      <c r="BDR17" s="122"/>
      <c r="BDS17" s="122"/>
      <c r="BDT17" s="122"/>
      <c r="BDU17" s="122"/>
      <c r="BDV17" s="122"/>
      <c r="BDW17" s="122"/>
      <c r="BDX17" s="122"/>
      <c r="BDY17" s="122"/>
      <c r="BDZ17" s="122"/>
      <c r="BEA17" s="122"/>
      <c r="BEB17" s="122"/>
      <c r="BEC17" s="122"/>
      <c r="BED17" s="122"/>
      <c r="BEE17" s="122"/>
      <c r="BEF17" s="122"/>
      <c r="BEG17" s="122"/>
      <c r="BEH17" s="122"/>
      <c r="BEI17" s="122"/>
      <c r="BEJ17" s="122"/>
      <c r="BEK17" s="122"/>
      <c r="BEL17" s="122"/>
      <c r="BEM17" s="122"/>
      <c r="BEN17" s="122"/>
      <c r="BEO17" s="122"/>
      <c r="BEP17" s="122"/>
      <c r="BEQ17" s="122"/>
      <c r="BER17" s="122"/>
      <c r="BES17" s="122"/>
      <c r="BET17" s="122"/>
      <c r="BEU17" s="122"/>
      <c r="BEV17" s="122"/>
      <c r="BEW17" s="122"/>
      <c r="BEX17" s="122"/>
      <c r="BEY17" s="122"/>
      <c r="BEZ17" s="122"/>
      <c r="BFA17" s="122"/>
      <c r="BFB17" s="122"/>
      <c r="BFC17" s="122"/>
      <c r="BFD17" s="122"/>
      <c r="BFE17" s="122"/>
      <c r="BFF17" s="122"/>
      <c r="BFG17" s="122"/>
      <c r="BFH17" s="122"/>
      <c r="BFI17" s="122"/>
      <c r="BFJ17" s="122"/>
      <c r="BFK17" s="122"/>
      <c r="BFL17" s="122"/>
      <c r="BFM17" s="122"/>
      <c r="BFN17" s="122"/>
      <c r="BFO17" s="122"/>
      <c r="BFP17" s="122"/>
      <c r="BFQ17" s="122"/>
      <c r="BFR17" s="122"/>
      <c r="BFS17" s="122"/>
      <c r="BFT17" s="122"/>
      <c r="BFU17" s="122"/>
      <c r="BFV17" s="122"/>
      <c r="BFW17" s="122"/>
      <c r="BFX17" s="122"/>
      <c r="BFY17" s="122"/>
      <c r="BFZ17" s="122"/>
      <c r="BGA17" s="122"/>
      <c r="BGB17" s="122"/>
      <c r="BGC17" s="122"/>
      <c r="BGD17" s="122"/>
      <c r="BGE17" s="122"/>
      <c r="BGF17" s="122"/>
      <c r="BGG17" s="122"/>
      <c r="BGH17" s="122"/>
      <c r="BGI17" s="122"/>
      <c r="BGJ17" s="122"/>
      <c r="BGK17" s="122"/>
      <c r="BGL17" s="122"/>
      <c r="BGM17" s="122"/>
      <c r="BGN17" s="122"/>
      <c r="BGO17" s="122"/>
      <c r="BGP17" s="122"/>
      <c r="BGQ17" s="122"/>
      <c r="BGR17" s="122"/>
      <c r="BGS17" s="122"/>
      <c r="BGT17" s="122"/>
      <c r="BGU17" s="122"/>
      <c r="BGV17" s="122"/>
      <c r="BGW17" s="122"/>
      <c r="BGX17" s="122"/>
      <c r="BGY17" s="122"/>
      <c r="BGZ17" s="122"/>
      <c r="BHA17" s="122"/>
      <c r="BHB17" s="122"/>
      <c r="BHC17" s="122"/>
      <c r="BHD17" s="122"/>
      <c r="BHE17" s="122"/>
      <c r="BHF17" s="122"/>
      <c r="BHG17" s="122"/>
      <c r="BHH17" s="122"/>
      <c r="BHI17" s="122"/>
      <c r="BHJ17" s="122"/>
      <c r="BHK17" s="122"/>
      <c r="BHL17" s="122"/>
      <c r="BHM17" s="122"/>
      <c r="BHN17" s="122"/>
      <c r="BHO17" s="122"/>
      <c r="BHP17" s="122"/>
      <c r="BHQ17" s="122"/>
      <c r="BHR17" s="122"/>
      <c r="BHS17" s="122"/>
      <c r="BHT17" s="122"/>
      <c r="BHU17" s="122"/>
      <c r="BHV17" s="122"/>
      <c r="BHW17" s="122"/>
      <c r="BHX17" s="122"/>
      <c r="BHY17" s="122"/>
      <c r="BHZ17" s="122"/>
      <c r="BIA17" s="122"/>
      <c r="BIB17" s="122"/>
      <c r="BIC17" s="122"/>
      <c r="BID17" s="122"/>
      <c r="BIE17" s="122"/>
      <c r="BIF17" s="122"/>
      <c r="BIG17" s="122"/>
      <c r="BIH17" s="122"/>
      <c r="BII17" s="122"/>
      <c r="BIJ17" s="122"/>
      <c r="BIK17" s="122"/>
      <c r="BIL17" s="122"/>
      <c r="BIM17" s="122"/>
      <c r="BIN17" s="122"/>
      <c r="BIO17" s="122"/>
      <c r="BIP17" s="122"/>
      <c r="BIQ17" s="122"/>
      <c r="BIR17" s="122"/>
      <c r="BIS17" s="122"/>
      <c r="BIT17" s="122"/>
      <c r="BIU17" s="122"/>
      <c r="BIV17" s="122"/>
      <c r="BIW17" s="122"/>
      <c r="BIX17" s="122"/>
      <c r="BIY17" s="122"/>
      <c r="BIZ17" s="122"/>
      <c r="BJA17" s="122"/>
      <c r="BJB17" s="122"/>
      <c r="BJC17" s="122"/>
      <c r="BJD17" s="122"/>
      <c r="BJE17" s="122"/>
      <c r="BJF17" s="122"/>
      <c r="BJG17" s="122"/>
      <c r="BJH17" s="122"/>
      <c r="BJI17" s="122"/>
      <c r="BJJ17" s="122"/>
      <c r="BJK17" s="122"/>
      <c r="BJL17" s="122"/>
      <c r="BJM17" s="122"/>
      <c r="BJN17" s="122"/>
      <c r="BJO17" s="122"/>
      <c r="BJP17" s="122"/>
      <c r="BJQ17" s="122"/>
      <c r="BJR17" s="122"/>
      <c r="BJS17" s="122"/>
      <c r="BJT17" s="122"/>
      <c r="BJU17" s="122"/>
      <c r="BJV17" s="122"/>
      <c r="BJW17" s="122"/>
      <c r="BJX17" s="122"/>
      <c r="BJY17" s="122"/>
      <c r="BJZ17" s="122"/>
      <c r="BKA17" s="122"/>
      <c r="BKB17" s="122"/>
      <c r="BKC17" s="122"/>
      <c r="BKD17" s="122"/>
      <c r="BKE17" s="122"/>
      <c r="BKF17" s="122"/>
      <c r="BKG17" s="122"/>
      <c r="BKH17" s="122"/>
      <c r="BKI17" s="122"/>
      <c r="BKJ17" s="122"/>
      <c r="BKK17" s="122"/>
      <c r="BKL17" s="122"/>
      <c r="BKM17" s="122"/>
      <c r="BKN17" s="122"/>
      <c r="BKO17" s="122"/>
      <c r="BKP17" s="122"/>
      <c r="BKQ17" s="122"/>
      <c r="BKR17" s="122"/>
      <c r="BKS17" s="122"/>
      <c r="BKT17" s="122"/>
      <c r="BKU17" s="122"/>
      <c r="BKV17" s="122"/>
      <c r="BKW17" s="122"/>
      <c r="BKX17" s="122"/>
      <c r="BKY17" s="122"/>
      <c r="BKZ17" s="122"/>
      <c r="BLA17" s="122"/>
      <c r="BLB17" s="122"/>
      <c r="BLC17" s="122"/>
      <c r="BLD17" s="122"/>
      <c r="BLE17" s="122"/>
      <c r="BLF17" s="122"/>
      <c r="BLG17" s="122"/>
      <c r="BLH17" s="122"/>
      <c r="BLI17" s="122"/>
      <c r="BLJ17" s="122"/>
      <c r="BLK17" s="122"/>
      <c r="BLL17" s="122"/>
      <c r="BLM17" s="122"/>
      <c r="BLN17" s="122"/>
      <c r="BLO17" s="122"/>
      <c r="BLP17" s="122"/>
      <c r="BLQ17" s="122"/>
      <c r="BLR17" s="122"/>
      <c r="BLS17" s="122"/>
      <c r="BLT17" s="122"/>
      <c r="BLU17" s="122"/>
      <c r="BLV17" s="122"/>
      <c r="BLW17" s="122"/>
      <c r="BLX17" s="122"/>
      <c r="BLY17" s="122"/>
      <c r="BLZ17" s="122"/>
      <c r="BMA17" s="122"/>
      <c r="BMB17" s="122"/>
      <c r="BMC17" s="122"/>
      <c r="BMD17" s="122"/>
      <c r="BME17" s="122"/>
      <c r="BMF17" s="122"/>
      <c r="BMG17" s="122"/>
      <c r="BMH17" s="122"/>
      <c r="BMI17" s="122"/>
      <c r="BMJ17" s="122"/>
      <c r="BMK17" s="122"/>
      <c r="BML17" s="122"/>
      <c r="BMM17" s="122"/>
      <c r="BMN17" s="122"/>
      <c r="BMO17" s="122"/>
      <c r="BMP17" s="122"/>
      <c r="BMQ17" s="122"/>
      <c r="BMR17" s="122"/>
      <c r="BMS17" s="122"/>
      <c r="BMT17" s="122"/>
      <c r="BMU17" s="122"/>
      <c r="BMV17" s="122"/>
      <c r="BMW17" s="122"/>
      <c r="BMX17" s="122"/>
      <c r="BMY17" s="122"/>
      <c r="BMZ17" s="122"/>
      <c r="BNA17" s="122"/>
      <c r="BNB17" s="122"/>
      <c r="BNC17" s="122"/>
      <c r="BND17" s="122"/>
      <c r="BNE17" s="122"/>
      <c r="BNF17" s="122"/>
      <c r="BNG17" s="122"/>
      <c r="BNH17" s="122"/>
      <c r="BNI17" s="122"/>
      <c r="BNJ17" s="122"/>
      <c r="BNK17" s="122"/>
      <c r="BNL17" s="122"/>
      <c r="BNM17" s="122"/>
      <c r="BNN17" s="122"/>
      <c r="BNO17" s="122"/>
      <c r="BNP17" s="122"/>
      <c r="BNQ17" s="122"/>
      <c r="BNR17" s="122"/>
      <c r="BNS17" s="122"/>
      <c r="BNT17" s="122"/>
      <c r="BNU17" s="122"/>
      <c r="BNV17" s="122"/>
      <c r="BNW17" s="122"/>
      <c r="BNX17" s="122"/>
      <c r="BNY17" s="122"/>
      <c r="BNZ17" s="122"/>
      <c r="BOA17" s="122"/>
      <c r="BOB17" s="122"/>
      <c r="BOC17" s="122"/>
      <c r="BOD17" s="122"/>
      <c r="BOE17" s="122"/>
      <c r="BOF17" s="122"/>
      <c r="BOG17" s="122"/>
      <c r="BOH17" s="122"/>
      <c r="BOI17" s="122"/>
      <c r="BOJ17" s="122"/>
      <c r="BOK17" s="122"/>
      <c r="BOL17" s="122"/>
      <c r="BOM17" s="122"/>
      <c r="BON17" s="122"/>
      <c r="BOO17" s="122"/>
      <c r="BOP17" s="122"/>
      <c r="BOQ17" s="122"/>
      <c r="BOR17" s="122"/>
      <c r="BOS17" s="122"/>
      <c r="BOT17" s="122"/>
      <c r="BOU17" s="122"/>
      <c r="BOV17" s="122"/>
      <c r="BOW17" s="122"/>
      <c r="BOX17" s="122"/>
      <c r="BOY17" s="122"/>
      <c r="BOZ17" s="122"/>
      <c r="BPA17" s="122"/>
      <c r="BPB17" s="122"/>
      <c r="BPC17" s="122"/>
      <c r="BPD17" s="122"/>
      <c r="BPE17" s="122"/>
      <c r="BPF17" s="122"/>
      <c r="BPG17" s="122"/>
      <c r="BPH17" s="122"/>
      <c r="BPI17" s="122"/>
      <c r="BPJ17" s="122"/>
      <c r="BPK17" s="122"/>
      <c r="BPL17" s="122"/>
      <c r="BPM17" s="122"/>
      <c r="BPN17" s="122"/>
      <c r="BPO17" s="122"/>
      <c r="BPP17" s="122"/>
      <c r="BPQ17" s="122"/>
      <c r="BPR17" s="122"/>
      <c r="BPS17" s="122"/>
      <c r="BPT17" s="122"/>
      <c r="BPU17" s="122"/>
      <c r="BPV17" s="122"/>
      <c r="BPW17" s="122"/>
      <c r="BPX17" s="122"/>
      <c r="BPY17" s="122"/>
      <c r="BPZ17" s="122"/>
      <c r="BQA17" s="122"/>
      <c r="BQB17" s="122"/>
      <c r="BQC17" s="122"/>
      <c r="BQD17" s="122"/>
      <c r="BQE17" s="122"/>
      <c r="BQF17" s="122"/>
      <c r="BQG17" s="122"/>
      <c r="BQH17" s="122"/>
      <c r="BQI17" s="122"/>
      <c r="BQJ17" s="122"/>
      <c r="BQK17" s="122"/>
      <c r="BQL17" s="122"/>
      <c r="BQM17" s="122"/>
      <c r="BQN17" s="122"/>
      <c r="BQO17" s="122"/>
      <c r="BQP17" s="122"/>
      <c r="BQQ17" s="122"/>
      <c r="BQR17" s="122"/>
      <c r="BQS17" s="122"/>
      <c r="BQT17" s="122"/>
      <c r="BQU17" s="122"/>
      <c r="BQV17" s="122"/>
      <c r="BQW17" s="122"/>
      <c r="BQX17" s="122"/>
      <c r="BQY17" s="122"/>
      <c r="BQZ17" s="122"/>
      <c r="BRA17" s="122"/>
      <c r="BRB17" s="122"/>
      <c r="BRC17" s="122"/>
      <c r="BRD17" s="122"/>
      <c r="BRE17" s="122"/>
      <c r="BRF17" s="122"/>
      <c r="BRG17" s="122"/>
      <c r="BRH17" s="122"/>
      <c r="BRI17" s="122"/>
      <c r="BRJ17" s="122"/>
      <c r="BRK17" s="122"/>
      <c r="BRL17" s="122"/>
      <c r="BRM17" s="122"/>
      <c r="BRN17" s="122"/>
      <c r="BRO17" s="122"/>
      <c r="BRP17" s="122"/>
      <c r="BRQ17" s="122"/>
      <c r="BRR17" s="122"/>
      <c r="BRS17" s="122"/>
      <c r="BRT17" s="122"/>
      <c r="BRU17" s="122"/>
      <c r="BRV17" s="122"/>
      <c r="BRW17" s="122"/>
      <c r="BRX17" s="122"/>
      <c r="BRY17" s="122"/>
      <c r="BRZ17" s="122"/>
      <c r="BSA17" s="122"/>
      <c r="BSB17" s="122"/>
      <c r="BSC17" s="122"/>
      <c r="BSD17" s="122"/>
      <c r="BSE17" s="122"/>
      <c r="BSF17" s="122"/>
      <c r="BSG17" s="122"/>
      <c r="BSH17" s="122"/>
      <c r="BSI17" s="122"/>
      <c r="BSJ17" s="122"/>
      <c r="BSK17" s="122"/>
      <c r="BSL17" s="122"/>
      <c r="BSM17" s="122"/>
      <c r="BSN17" s="122"/>
      <c r="BSO17" s="122"/>
      <c r="BSP17" s="122"/>
      <c r="BSQ17" s="122"/>
      <c r="BSR17" s="122"/>
      <c r="BSS17" s="122"/>
      <c r="BST17" s="122"/>
      <c r="BSU17" s="122"/>
      <c r="BSV17" s="122"/>
      <c r="BSW17" s="122"/>
      <c r="BSX17" s="122"/>
      <c r="BSY17" s="122"/>
      <c r="BSZ17" s="122"/>
      <c r="BTA17" s="122"/>
      <c r="BTB17" s="122"/>
      <c r="BTC17" s="122"/>
      <c r="BTD17" s="122"/>
      <c r="BTE17" s="122"/>
      <c r="BTF17" s="122"/>
      <c r="BTG17" s="122"/>
      <c r="BTH17" s="122"/>
      <c r="BTI17" s="122"/>
      <c r="BTJ17" s="122"/>
      <c r="BTK17" s="122"/>
      <c r="BTL17" s="122"/>
      <c r="BTM17" s="122"/>
      <c r="BTN17" s="122"/>
      <c r="BTO17" s="122"/>
      <c r="BTP17" s="122"/>
      <c r="BTQ17" s="122"/>
      <c r="BTR17" s="122"/>
      <c r="BTS17" s="122"/>
      <c r="BTT17" s="122"/>
      <c r="BTU17" s="122"/>
      <c r="BTV17" s="122"/>
      <c r="BTW17" s="122"/>
      <c r="BTX17" s="122"/>
      <c r="BTY17" s="122"/>
      <c r="BTZ17" s="122"/>
      <c r="BUA17" s="122"/>
      <c r="BUB17" s="122"/>
      <c r="BUC17" s="122"/>
      <c r="BUD17" s="122"/>
      <c r="BUE17" s="122"/>
      <c r="BUF17" s="122"/>
      <c r="BUG17" s="122"/>
      <c r="BUH17" s="122"/>
      <c r="BUI17" s="122"/>
      <c r="BUJ17" s="122"/>
      <c r="BUK17" s="122"/>
      <c r="BUL17" s="122"/>
      <c r="BUM17" s="122"/>
      <c r="BUN17" s="122"/>
      <c r="BUO17" s="122"/>
      <c r="BUP17" s="122"/>
      <c r="BUQ17" s="122"/>
      <c r="BUR17" s="122"/>
      <c r="BUS17" s="122"/>
      <c r="BUT17" s="122"/>
      <c r="BUU17" s="122"/>
      <c r="BUV17" s="122"/>
      <c r="BUW17" s="122"/>
      <c r="BUX17" s="122"/>
      <c r="BUY17" s="122"/>
      <c r="BUZ17" s="122"/>
      <c r="BVA17" s="122"/>
      <c r="BVB17" s="122"/>
      <c r="BVC17" s="122"/>
      <c r="BVD17" s="122"/>
      <c r="BVE17" s="122"/>
      <c r="BVF17" s="122"/>
      <c r="BVG17" s="122"/>
      <c r="BVH17" s="122"/>
      <c r="BVI17" s="122"/>
      <c r="BVJ17" s="122"/>
      <c r="BVK17" s="122"/>
      <c r="BVL17" s="122"/>
      <c r="BVM17" s="122"/>
      <c r="BVN17" s="122"/>
      <c r="BVO17" s="122"/>
      <c r="BVP17" s="122"/>
      <c r="BVQ17" s="122"/>
      <c r="BVR17" s="122"/>
      <c r="BVS17" s="122"/>
      <c r="BVT17" s="122"/>
      <c r="BVU17" s="122"/>
      <c r="BVV17" s="122"/>
      <c r="BVW17" s="122"/>
      <c r="BVX17" s="122"/>
      <c r="BVY17" s="122"/>
      <c r="BVZ17" s="122"/>
      <c r="BWA17" s="122"/>
      <c r="BWB17" s="122"/>
      <c r="BWC17" s="122"/>
      <c r="BWD17" s="122"/>
      <c r="BWE17" s="122"/>
      <c r="BWF17" s="122"/>
      <c r="BWG17" s="122"/>
      <c r="BWH17" s="122"/>
      <c r="BWI17" s="122"/>
      <c r="BWJ17" s="122"/>
      <c r="BWK17" s="122"/>
      <c r="BWL17" s="122"/>
      <c r="BWM17" s="122"/>
      <c r="BWN17" s="122"/>
      <c r="BWO17" s="122"/>
      <c r="BWP17" s="122"/>
      <c r="BWQ17" s="122"/>
      <c r="BWR17" s="122"/>
      <c r="BWS17" s="122"/>
      <c r="BWT17" s="122"/>
      <c r="BWU17" s="122"/>
      <c r="BWV17" s="122"/>
      <c r="BWW17" s="122"/>
      <c r="BWX17" s="122"/>
      <c r="BWY17" s="122"/>
      <c r="BWZ17" s="122"/>
      <c r="BXA17" s="122"/>
      <c r="BXB17" s="122"/>
      <c r="BXC17" s="122"/>
      <c r="BXD17" s="122"/>
      <c r="BXE17" s="122"/>
      <c r="BXF17" s="122"/>
      <c r="BXG17" s="122"/>
      <c r="BXH17" s="122"/>
      <c r="BXI17" s="122"/>
      <c r="BXJ17" s="122"/>
      <c r="BXK17" s="122"/>
      <c r="BXL17" s="122"/>
      <c r="BXM17" s="122"/>
      <c r="BXN17" s="122"/>
      <c r="BXO17" s="122"/>
      <c r="BXP17" s="122"/>
      <c r="BXQ17" s="122"/>
      <c r="BXR17" s="122"/>
      <c r="BXS17" s="122"/>
      <c r="BXT17" s="122"/>
      <c r="BXU17" s="122"/>
      <c r="BXV17" s="122"/>
      <c r="BXW17" s="122"/>
      <c r="BXX17" s="122"/>
      <c r="BXY17" s="122"/>
      <c r="BXZ17" s="122"/>
      <c r="BYA17" s="122"/>
      <c r="BYB17" s="122"/>
      <c r="BYC17" s="122"/>
      <c r="BYD17" s="122"/>
      <c r="BYE17" s="122"/>
      <c r="BYF17" s="122"/>
      <c r="BYG17" s="122"/>
      <c r="BYH17" s="122"/>
      <c r="BYI17" s="122"/>
      <c r="BYJ17" s="122"/>
      <c r="BYK17" s="122"/>
      <c r="BYL17" s="122"/>
      <c r="BYM17" s="122"/>
      <c r="BYN17" s="122"/>
      <c r="BYO17" s="122"/>
      <c r="BYP17" s="122"/>
      <c r="BYQ17" s="122"/>
      <c r="BYR17" s="122"/>
      <c r="BYS17" s="122"/>
      <c r="BYT17" s="122"/>
      <c r="BYU17" s="122"/>
      <c r="BYV17" s="122"/>
      <c r="BYW17" s="122"/>
      <c r="BYX17" s="122"/>
      <c r="BYY17" s="122"/>
      <c r="BYZ17" s="122"/>
      <c r="BZA17" s="122"/>
      <c r="BZB17" s="122"/>
      <c r="BZC17" s="122"/>
      <c r="BZD17" s="122"/>
      <c r="BZE17" s="122"/>
      <c r="BZF17" s="122"/>
      <c r="BZG17" s="122"/>
      <c r="BZH17" s="122"/>
      <c r="BZI17" s="122"/>
      <c r="BZJ17" s="122"/>
      <c r="BZK17" s="122"/>
      <c r="BZL17" s="122"/>
      <c r="BZM17" s="122"/>
      <c r="BZN17" s="122"/>
      <c r="BZO17" s="122"/>
      <c r="BZP17" s="122"/>
      <c r="BZQ17" s="122"/>
      <c r="BZR17" s="122"/>
      <c r="BZS17" s="122"/>
      <c r="BZT17" s="122"/>
      <c r="BZU17" s="122"/>
      <c r="BZV17" s="122"/>
      <c r="BZW17" s="122"/>
      <c r="BZX17" s="122"/>
      <c r="BZY17" s="122"/>
      <c r="BZZ17" s="122"/>
      <c r="CAA17" s="122"/>
      <c r="CAB17" s="122"/>
      <c r="CAC17" s="122"/>
      <c r="CAD17" s="122"/>
      <c r="CAE17" s="122"/>
      <c r="CAF17" s="122"/>
      <c r="CAG17" s="122"/>
      <c r="CAH17" s="122"/>
      <c r="CAI17" s="122"/>
      <c r="CAJ17" s="122"/>
      <c r="CAK17" s="122"/>
      <c r="CAL17" s="122"/>
      <c r="CAM17" s="122"/>
      <c r="CAN17" s="122"/>
      <c r="CAO17" s="122"/>
      <c r="CAP17" s="122"/>
      <c r="CAQ17" s="122"/>
      <c r="CAR17" s="122"/>
      <c r="CAS17" s="122"/>
      <c r="CAT17" s="122"/>
      <c r="CAU17" s="122"/>
      <c r="CAV17" s="122"/>
      <c r="CAW17" s="122"/>
      <c r="CAX17" s="122"/>
      <c r="CAY17" s="122"/>
      <c r="CAZ17" s="122"/>
      <c r="CBA17" s="122"/>
      <c r="CBB17" s="122"/>
      <c r="CBC17" s="122"/>
      <c r="CBD17" s="122"/>
      <c r="CBE17" s="122"/>
      <c r="CBF17" s="122"/>
      <c r="CBG17" s="122"/>
      <c r="CBH17" s="122"/>
      <c r="CBI17" s="122"/>
      <c r="CBJ17" s="122"/>
      <c r="CBK17" s="122"/>
      <c r="CBL17" s="122"/>
      <c r="CBM17" s="122"/>
      <c r="CBN17" s="122"/>
      <c r="CBO17" s="122"/>
      <c r="CBP17" s="122"/>
      <c r="CBQ17" s="122"/>
      <c r="CBR17" s="122"/>
      <c r="CBS17" s="122"/>
      <c r="CBT17" s="122"/>
      <c r="CBU17" s="122"/>
      <c r="CBV17" s="122"/>
      <c r="CBW17" s="122"/>
      <c r="CBX17" s="122"/>
      <c r="CBY17" s="122"/>
      <c r="CBZ17" s="122"/>
      <c r="CCA17" s="122"/>
      <c r="CCB17" s="122"/>
      <c r="CCC17" s="122"/>
      <c r="CCD17" s="122"/>
      <c r="CCE17" s="122"/>
      <c r="CCF17" s="122"/>
      <c r="CCG17" s="122"/>
      <c r="CCH17" s="122"/>
      <c r="CCI17" s="122"/>
      <c r="CCJ17" s="122"/>
      <c r="CCK17" s="122"/>
      <c r="CCL17" s="122"/>
      <c r="CCM17" s="122"/>
      <c r="CCN17" s="122"/>
      <c r="CCO17" s="122"/>
      <c r="CCP17" s="122"/>
      <c r="CCQ17" s="122"/>
      <c r="CCR17" s="122"/>
      <c r="CCS17" s="122"/>
      <c r="CCT17" s="122"/>
      <c r="CCU17" s="122"/>
      <c r="CCV17" s="122"/>
      <c r="CCW17" s="122"/>
      <c r="CCX17" s="122"/>
      <c r="CCY17" s="122"/>
      <c r="CCZ17" s="122"/>
      <c r="CDA17" s="122"/>
      <c r="CDB17" s="122"/>
      <c r="CDC17" s="122"/>
      <c r="CDD17" s="122"/>
      <c r="CDE17" s="122"/>
      <c r="CDF17" s="122"/>
      <c r="CDG17" s="122"/>
      <c r="CDH17" s="122"/>
      <c r="CDI17" s="122"/>
      <c r="CDJ17" s="122"/>
      <c r="CDK17" s="122"/>
      <c r="CDL17" s="122"/>
      <c r="CDM17" s="122"/>
      <c r="CDN17" s="122"/>
      <c r="CDO17" s="122"/>
      <c r="CDP17" s="122"/>
      <c r="CDQ17" s="122"/>
      <c r="CDR17" s="122"/>
      <c r="CDS17" s="122"/>
      <c r="CDT17" s="122"/>
      <c r="CDU17" s="122"/>
      <c r="CDV17" s="122"/>
      <c r="CDW17" s="122"/>
      <c r="CDX17" s="122"/>
      <c r="CDY17" s="122"/>
      <c r="CDZ17" s="122"/>
      <c r="CEA17" s="122"/>
      <c r="CEB17" s="122"/>
      <c r="CEC17" s="122"/>
      <c r="CED17" s="122"/>
      <c r="CEE17" s="122"/>
      <c r="CEF17" s="122"/>
      <c r="CEG17" s="122"/>
      <c r="CEH17" s="122"/>
      <c r="CEI17" s="122"/>
      <c r="CEJ17" s="122"/>
      <c r="CEK17" s="122"/>
      <c r="CEL17" s="122"/>
      <c r="CEM17" s="122"/>
      <c r="CEN17" s="122"/>
      <c r="CEO17" s="122"/>
      <c r="CEP17" s="122"/>
      <c r="CEQ17" s="122"/>
      <c r="CER17" s="122"/>
      <c r="CES17" s="122"/>
      <c r="CET17" s="122"/>
      <c r="CEU17" s="122"/>
      <c r="CEV17" s="122"/>
      <c r="CEW17" s="122"/>
      <c r="CEX17" s="122"/>
      <c r="CEY17" s="122"/>
      <c r="CEZ17" s="122"/>
      <c r="CFA17" s="122"/>
      <c r="CFB17" s="122"/>
      <c r="CFC17" s="122"/>
      <c r="CFD17" s="122"/>
      <c r="CFE17" s="122"/>
      <c r="CFF17" s="122"/>
      <c r="CFG17" s="122"/>
      <c r="CFH17" s="122"/>
      <c r="CFI17" s="122"/>
      <c r="CFJ17" s="122"/>
      <c r="CFK17" s="122"/>
      <c r="CFL17" s="122"/>
      <c r="CFM17" s="122"/>
      <c r="CFN17" s="122"/>
      <c r="CFO17" s="122"/>
      <c r="CFP17" s="122"/>
      <c r="CFQ17" s="122"/>
      <c r="CFR17" s="122"/>
      <c r="CFS17" s="122"/>
      <c r="CFT17" s="122"/>
      <c r="CFU17" s="122"/>
      <c r="CFV17" s="122"/>
      <c r="CFW17" s="122"/>
      <c r="CFX17" s="122"/>
      <c r="CFY17" s="122"/>
      <c r="CFZ17" s="122"/>
      <c r="CGA17" s="122"/>
      <c r="CGB17" s="122"/>
      <c r="CGC17" s="122"/>
      <c r="CGD17" s="122"/>
      <c r="CGE17" s="122"/>
      <c r="CGF17" s="122"/>
      <c r="CGG17" s="122"/>
      <c r="CGH17" s="122"/>
      <c r="CGI17" s="122"/>
      <c r="CGJ17" s="122"/>
      <c r="CGK17" s="122"/>
      <c r="CGL17" s="122"/>
      <c r="CGM17" s="122"/>
      <c r="CGN17" s="122"/>
      <c r="CGO17" s="122"/>
      <c r="CGP17" s="122"/>
      <c r="CGQ17" s="122"/>
      <c r="CGR17" s="122"/>
      <c r="CGS17" s="122"/>
      <c r="CGT17" s="122"/>
      <c r="CGU17" s="122"/>
      <c r="CGV17" s="122"/>
      <c r="CGW17" s="122"/>
      <c r="CGX17" s="122"/>
      <c r="CGY17" s="122"/>
      <c r="CGZ17" s="122"/>
      <c r="CHA17" s="122"/>
      <c r="CHB17" s="122"/>
      <c r="CHC17" s="122"/>
      <c r="CHD17" s="122"/>
      <c r="CHE17" s="122"/>
      <c r="CHF17" s="122"/>
      <c r="CHG17" s="122"/>
      <c r="CHH17" s="122"/>
      <c r="CHI17" s="122"/>
      <c r="CHJ17" s="122"/>
      <c r="CHK17" s="122"/>
      <c r="CHL17" s="122"/>
      <c r="CHM17" s="122"/>
      <c r="CHN17" s="122"/>
      <c r="CHO17" s="122"/>
      <c r="CHP17" s="122"/>
      <c r="CHQ17" s="122"/>
      <c r="CHR17" s="122"/>
      <c r="CHS17" s="122"/>
      <c r="CHT17" s="122"/>
      <c r="CHU17" s="122"/>
      <c r="CHV17" s="122"/>
      <c r="CHW17" s="122"/>
      <c r="CHX17" s="122"/>
      <c r="CHY17" s="122"/>
      <c r="CHZ17" s="122"/>
      <c r="CIA17" s="122"/>
      <c r="CIB17" s="122"/>
      <c r="CIC17" s="122"/>
      <c r="CID17" s="122"/>
      <c r="CIE17" s="122"/>
      <c r="CIF17" s="122"/>
      <c r="CIG17" s="122"/>
      <c r="CIH17" s="122"/>
      <c r="CII17" s="122"/>
      <c r="CIJ17" s="122"/>
      <c r="CIK17" s="122"/>
      <c r="CIL17" s="122"/>
      <c r="CIM17" s="122"/>
      <c r="CIN17" s="122"/>
      <c r="CIO17" s="122"/>
      <c r="CIP17" s="122"/>
      <c r="CIQ17" s="122"/>
      <c r="CIR17" s="122"/>
      <c r="CIS17" s="122"/>
      <c r="CIT17" s="122"/>
      <c r="CIU17" s="122"/>
      <c r="CIV17" s="122"/>
      <c r="CIW17" s="122"/>
      <c r="CIX17" s="122"/>
      <c r="CIY17" s="122"/>
      <c r="CIZ17" s="122"/>
      <c r="CJA17" s="122"/>
      <c r="CJB17" s="122"/>
      <c r="CJC17" s="122"/>
      <c r="CJD17" s="122"/>
      <c r="CJE17" s="122"/>
      <c r="CJF17" s="122"/>
      <c r="CJG17" s="122"/>
      <c r="CJH17" s="122"/>
      <c r="CJI17" s="122"/>
      <c r="CJJ17" s="122"/>
      <c r="CJK17" s="122"/>
      <c r="CJL17" s="122"/>
      <c r="CJM17" s="122"/>
      <c r="CJN17" s="122"/>
      <c r="CJO17" s="122"/>
      <c r="CJP17" s="122"/>
      <c r="CJQ17" s="122"/>
      <c r="CJR17" s="122"/>
      <c r="CJS17" s="122"/>
      <c r="CJT17" s="122"/>
      <c r="CJU17" s="122"/>
      <c r="CJV17" s="122"/>
      <c r="CJW17" s="122"/>
      <c r="CJX17" s="122"/>
      <c r="CJY17" s="122"/>
      <c r="CJZ17" s="122"/>
      <c r="CKA17" s="122"/>
      <c r="CKB17" s="122"/>
      <c r="CKC17" s="122"/>
      <c r="CKD17" s="122"/>
      <c r="CKE17" s="122"/>
      <c r="CKF17" s="122"/>
      <c r="CKG17" s="122"/>
      <c r="CKH17" s="122"/>
      <c r="CKI17" s="122"/>
      <c r="CKJ17" s="122"/>
      <c r="CKK17" s="122"/>
      <c r="CKL17" s="122"/>
      <c r="CKM17" s="122"/>
      <c r="CKN17" s="122"/>
      <c r="CKO17" s="122"/>
      <c r="CKP17" s="122"/>
      <c r="CKQ17" s="122"/>
      <c r="CKR17" s="122"/>
      <c r="CKS17" s="122"/>
      <c r="CKT17" s="122"/>
      <c r="CKU17" s="122"/>
      <c r="CKV17" s="122"/>
      <c r="CKW17" s="122"/>
      <c r="CKX17" s="122"/>
      <c r="CKY17" s="122"/>
      <c r="CKZ17" s="122"/>
      <c r="CLA17" s="122"/>
      <c r="CLB17" s="122"/>
      <c r="CLC17" s="122"/>
      <c r="CLD17" s="122"/>
      <c r="CLE17" s="122"/>
      <c r="CLF17" s="122"/>
      <c r="CLG17" s="122"/>
      <c r="CLH17" s="122"/>
      <c r="CLI17" s="122"/>
      <c r="CLJ17" s="122"/>
      <c r="CLK17" s="122"/>
      <c r="CLL17" s="122"/>
      <c r="CLM17" s="122"/>
      <c r="CLN17" s="122"/>
      <c r="CLO17" s="122"/>
      <c r="CLP17" s="122"/>
      <c r="CLQ17" s="122"/>
      <c r="CLR17" s="122"/>
      <c r="CLS17" s="122"/>
      <c r="CLT17" s="122"/>
      <c r="CLU17" s="122"/>
      <c r="CLV17" s="122"/>
      <c r="CLW17" s="122"/>
      <c r="CLX17" s="122"/>
      <c r="CLY17" s="122"/>
      <c r="CLZ17" s="122"/>
      <c r="CMA17" s="122"/>
      <c r="CMB17" s="122"/>
      <c r="CMC17" s="122"/>
      <c r="CMD17" s="122"/>
      <c r="CME17" s="122"/>
      <c r="CMF17" s="122"/>
      <c r="CMG17" s="122"/>
      <c r="CMH17" s="122"/>
      <c r="CMI17" s="122"/>
      <c r="CMJ17" s="122"/>
      <c r="CMK17" s="122"/>
      <c r="CML17" s="122"/>
      <c r="CMM17" s="122"/>
      <c r="CMN17" s="122"/>
      <c r="CMO17" s="122"/>
      <c r="CMP17" s="122"/>
      <c r="CMQ17" s="122"/>
      <c r="CMR17" s="122"/>
      <c r="CMS17" s="122"/>
      <c r="CMT17" s="122"/>
      <c r="CMU17" s="122"/>
      <c r="CMV17" s="122"/>
      <c r="CMW17" s="122"/>
      <c r="CMX17" s="122"/>
      <c r="CMY17" s="122"/>
      <c r="CMZ17" s="122"/>
      <c r="CNA17" s="122"/>
      <c r="CNB17" s="122"/>
      <c r="CNC17" s="122"/>
      <c r="CND17" s="122"/>
      <c r="CNE17" s="122"/>
      <c r="CNF17" s="122"/>
      <c r="CNG17" s="122"/>
      <c r="CNH17" s="122"/>
      <c r="CNI17" s="122"/>
      <c r="CNJ17" s="122"/>
      <c r="CNK17" s="122"/>
      <c r="CNL17" s="122"/>
      <c r="CNM17" s="122"/>
      <c r="CNN17" s="122"/>
      <c r="CNO17" s="122"/>
      <c r="CNP17" s="122"/>
      <c r="CNQ17" s="122"/>
      <c r="CNR17" s="122"/>
      <c r="CNS17" s="122"/>
      <c r="CNT17" s="122"/>
      <c r="CNU17" s="122"/>
      <c r="CNV17" s="122"/>
      <c r="CNW17" s="122"/>
      <c r="CNX17" s="122"/>
      <c r="CNY17" s="122"/>
      <c r="CNZ17" s="122"/>
      <c r="COA17" s="122"/>
      <c r="COB17" s="122"/>
      <c r="COC17" s="122"/>
      <c r="COD17" s="122"/>
      <c r="COE17" s="122"/>
      <c r="COF17" s="122"/>
      <c r="COG17" s="122"/>
      <c r="COH17" s="122"/>
      <c r="COI17" s="122"/>
      <c r="COJ17" s="122"/>
      <c r="COK17" s="122"/>
      <c r="COL17" s="122"/>
      <c r="COM17" s="122"/>
      <c r="CON17" s="122"/>
      <c r="COO17" s="122"/>
      <c r="COP17" s="122"/>
      <c r="COQ17" s="122"/>
      <c r="COR17" s="122"/>
      <c r="COS17" s="122"/>
      <c r="COT17" s="122"/>
      <c r="COU17" s="122"/>
      <c r="COV17" s="122"/>
      <c r="COW17" s="122"/>
      <c r="COX17" s="122"/>
      <c r="COY17" s="122"/>
      <c r="COZ17" s="122"/>
      <c r="CPA17" s="122"/>
      <c r="CPB17" s="122"/>
      <c r="CPC17" s="122"/>
      <c r="CPD17" s="122"/>
      <c r="CPE17" s="122"/>
      <c r="CPF17" s="122"/>
      <c r="CPG17" s="122"/>
      <c r="CPH17" s="122"/>
      <c r="CPI17" s="122"/>
      <c r="CPJ17" s="122"/>
      <c r="CPK17" s="122"/>
      <c r="CPL17" s="122"/>
      <c r="CPM17" s="122"/>
      <c r="CPN17" s="122"/>
      <c r="CPO17" s="122"/>
      <c r="CPP17" s="122"/>
      <c r="CPQ17" s="122"/>
      <c r="CPR17" s="122"/>
      <c r="CPS17" s="122"/>
      <c r="CPT17" s="122"/>
      <c r="CPU17" s="122"/>
      <c r="CPV17" s="122"/>
      <c r="CPW17" s="122"/>
      <c r="CPX17" s="122"/>
      <c r="CPY17" s="122"/>
      <c r="CPZ17" s="122"/>
      <c r="CQA17" s="122"/>
      <c r="CQB17" s="122"/>
      <c r="CQC17" s="122"/>
      <c r="CQD17" s="122"/>
      <c r="CQE17" s="122"/>
      <c r="CQF17" s="122"/>
      <c r="CQG17" s="122"/>
      <c r="CQH17" s="122"/>
      <c r="CQI17" s="122"/>
      <c r="CQJ17" s="122"/>
      <c r="CQK17" s="122"/>
      <c r="CQL17" s="122"/>
      <c r="CQM17" s="122"/>
      <c r="CQN17" s="122"/>
      <c r="CQO17" s="122"/>
      <c r="CQP17" s="122"/>
      <c r="CQQ17" s="122"/>
      <c r="CQR17" s="122"/>
      <c r="CQS17" s="122"/>
      <c r="CQT17" s="122"/>
      <c r="CQU17" s="122"/>
      <c r="CQV17" s="122"/>
      <c r="CQW17" s="122"/>
      <c r="CQX17" s="122"/>
      <c r="CQY17" s="122"/>
      <c r="CQZ17" s="122"/>
      <c r="CRA17" s="122"/>
      <c r="CRB17" s="122"/>
      <c r="CRC17" s="122"/>
      <c r="CRD17" s="122"/>
      <c r="CRE17" s="122"/>
      <c r="CRF17" s="122"/>
      <c r="CRG17" s="122"/>
      <c r="CRH17" s="122"/>
      <c r="CRI17" s="122"/>
      <c r="CRJ17" s="122"/>
      <c r="CRK17" s="122"/>
      <c r="CRL17" s="122"/>
      <c r="CRM17" s="122"/>
      <c r="CRN17" s="122"/>
      <c r="CRO17" s="122"/>
      <c r="CRP17" s="122"/>
      <c r="CRQ17" s="122"/>
      <c r="CRR17" s="122"/>
      <c r="CRS17" s="122"/>
      <c r="CRT17" s="122"/>
      <c r="CRU17" s="122"/>
      <c r="CRV17" s="122"/>
      <c r="CRW17" s="122"/>
      <c r="CRX17" s="122"/>
      <c r="CRY17" s="122"/>
      <c r="CRZ17" s="122"/>
      <c r="CSA17" s="122"/>
      <c r="CSB17" s="122"/>
      <c r="CSC17" s="122"/>
      <c r="CSD17" s="122"/>
      <c r="CSE17" s="122"/>
      <c r="CSF17" s="122"/>
      <c r="CSG17" s="122"/>
      <c r="CSH17" s="122"/>
      <c r="CSI17" s="122"/>
      <c r="CSJ17" s="122"/>
      <c r="CSK17" s="122"/>
      <c r="CSL17" s="122"/>
      <c r="CSM17" s="122"/>
      <c r="CSN17" s="122"/>
      <c r="CSO17" s="122"/>
      <c r="CSP17" s="122"/>
      <c r="CSQ17" s="122"/>
      <c r="CSR17" s="122"/>
      <c r="CSS17" s="122"/>
      <c r="CST17" s="122"/>
      <c r="CSU17" s="122"/>
      <c r="CSV17" s="122"/>
      <c r="CSW17" s="122"/>
      <c r="CSX17" s="122"/>
      <c r="CSY17" s="122"/>
      <c r="CSZ17" s="122"/>
      <c r="CTA17" s="122"/>
      <c r="CTB17" s="122"/>
      <c r="CTC17" s="122"/>
      <c r="CTD17" s="122"/>
      <c r="CTE17" s="122"/>
      <c r="CTF17" s="122"/>
      <c r="CTG17" s="122"/>
      <c r="CTH17" s="122"/>
      <c r="CTI17" s="122"/>
      <c r="CTJ17" s="122"/>
      <c r="CTK17" s="122"/>
      <c r="CTL17" s="122"/>
      <c r="CTM17" s="122"/>
      <c r="CTN17" s="122"/>
      <c r="CTO17" s="122"/>
      <c r="CTP17" s="122"/>
      <c r="CTQ17" s="122"/>
      <c r="CTR17" s="122"/>
      <c r="CTS17" s="122"/>
      <c r="CTT17" s="122"/>
      <c r="CTU17" s="122"/>
      <c r="CTV17" s="122"/>
      <c r="CTW17" s="122"/>
      <c r="CTX17" s="122"/>
      <c r="CTY17" s="122"/>
      <c r="CTZ17" s="122"/>
      <c r="CUA17" s="122"/>
      <c r="CUB17" s="122"/>
      <c r="CUC17" s="122"/>
      <c r="CUD17" s="122"/>
      <c r="CUE17" s="122"/>
      <c r="CUF17" s="122"/>
      <c r="CUG17" s="122"/>
      <c r="CUH17" s="122"/>
      <c r="CUI17" s="122"/>
      <c r="CUJ17" s="122"/>
      <c r="CUK17" s="122"/>
      <c r="CUL17" s="122"/>
      <c r="CUM17" s="122"/>
      <c r="CUN17" s="122"/>
      <c r="CUO17" s="122"/>
      <c r="CUP17" s="122"/>
      <c r="CUQ17" s="122"/>
      <c r="CUR17" s="122"/>
      <c r="CUS17" s="122"/>
      <c r="CUT17" s="122"/>
      <c r="CUU17" s="122"/>
      <c r="CUV17" s="122"/>
      <c r="CUW17" s="122"/>
      <c r="CUX17" s="122"/>
      <c r="CUY17" s="122"/>
      <c r="CUZ17" s="122"/>
      <c r="CVA17" s="122"/>
      <c r="CVB17" s="122"/>
      <c r="CVC17" s="122"/>
      <c r="CVD17" s="122"/>
      <c r="CVE17" s="122"/>
      <c r="CVF17" s="122"/>
      <c r="CVG17" s="122"/>
      <c r="CVH17" s="122"/>
      <c r="CVI17" s="122"/>
      <c r="CVJ17" s="122"/>
      <c r="CVK17" s="122"/>
      <c r="CVL17" s="122"/>
      <c r="CVM17" s="122"/>
      <c r="CVN17" s="122"/>
      <c r="CVO17" s="122"/>
      <c r="CVP17" s="122"/>
      <c r="CVQ17" s="122"/>
      <c r="CVR17" s="122"/>
      <c r="CVS17" s="122"/>
      <c r="CVT17" s="122"/>
      <c r="CVU17" s="122"/>
      <c r="CVV17" s="122"/>
      <c r="CVW17" s="122"/>
      <c r="CVX17" s="122"/>
      <c r="CVY17" s="122"/>
      <c r="CVZ17" s="122"/>
      <c r="CWA17" s="122"/>
      <c r="CWB17" s="122"/>
      <c r="CWC17" s="122"/>
      <c r="CWD17" s="122"/>
      <c r="CWE17" s="122"/>
      <c r="CWF17" s="122"/>
      <c r="CWG17" s="122"/>
      <c r="CWH17" s="122"/>
      <c r="CWI17" s="122"/>
      <c r="CWJ17" s="122"/>
      <c r="CWK17" s="122"/>
      <c r="CWL17" s="122"/>
      <c r="CWM17" s="122"/>
      <c r="CWN17" s="122"/>
      <c r="CWO17" s="122"/>
      <c r="CWP17" s="122"/>
      <c r="CWQ17" s="122"/>
      <c r="CWR17" s="122"/>
      <c r="CWS17" s="122"/>
      <c r="CWT17" s="122"/>
      <c r="CWU17" s="122"/>
      <c r="CWV17" s="122"/>
      <c r="CWW17" s="122"/>
      <c r="CWX17" s="122"/>
      <c r="CWY17" s="122"/>
      <c r="CWZ17" s="122"/>
      <c r="CXA17" s="122"/>
      <c r="CXB17" s="122"/>
      <c r="CXC17" s="122"/>
      <c r="CXD17" s="122"/>
      <c r="CXE17" s="122"/>
      <c r="CXF17" s="122"/>
      <c r="CXG17" s="122"/>
      <c r="CXH17" s="122"/>
      <c r="CXI17" s="122"/>
      <c r="CXJ17" s="122"/>
      <c r="CXK17" s="122"/>
      <c r="CXL17" s="122"/>
      <c r="CXM17" s="122"/>
      <c r="CXN17" s="122"/>
      <c r="CXO17" s="122"/>
      <c r="CXP17" s="122"/>
      <c r="CXQ17" s="122"/>
      <c r="CXR17" s="122"/>
      <c r="CXS17" s="122"/>
      <c r="CXT17" s="122"/>
      <c r="CXU17" s="122"/>
      <c r="CXV17" s="122"/>
      <c r="CXW17" s="122"/>
      <c r="CXX17" s="122"/>
      <c r="CXY17" s="122"/>
      <c r="CXZ17" s="122"/>
      <c r="CYA17" s="122"/>
      <c r="CYB17" s="122"/>
      <c r="CYC17" s="122"/>
      <c r="CYD17" s="122"/>
      <c r="CYE17" s="122"/>
      <c r="CYF17" s="122"/>
      <c r="CYG17" s="122"/>
      <c r="CYH17" s="122"/>
      <c r="CYI17" s="122"/>
      <c r="CYJ17" s="122"/>
      <c r="CYK17" s="122"/>
      <c r="CYL17" s="122"/>
      <c r="CYM17" s="122"/>
      <c r="CYN17" s="122"/>
      <c r="CYO17" s="122"/>
      <c r="CYP17" s="122"/>
      <c r="CYQ17" s="122"/>
      <c r="CYR17" s="122"/>
      <c r="CYS17" s="122"/>
      <c r="CYT17" s="122"/>
      <c r="CYU17" s="122"/>
      <c r="CYV17" s="122"/>
      <c r="CYW17" s="122"/>
      <c r="CYX17" s="122"/>
      <c r="CYY17" s="122"/>
      <c r="CYZ17" s="122"/>
      <c r="CZA17" s="122"/>
      <c r="CZB17" s="122"/>
      <c r="CZC17" s="122"/>
      <c r="CZD17" s="122"/>
      <c r="CZE17" s="122"/>
      <c r="CZF17" s="122"/>
      <c r="CZG17" s="122"/>
      <c r="CZH17" s="122"/>
      <c r="CZI17" s="122"/>
      <c r="CZJ17" s="122"/>
      <c r="CZK17" s="122"/>
      <c r="CZL17" s="122"/>
      <c r="CZM17" s="122"/>
      <c r="CZN17" s="122"/>
      <c r="CZO17" s="122"/>
      <c r="CZP17" s="122"/>
      <c r="CZQ17" s="122"/>
      <c r="CZR17" s="122"/>
      <c r="CZS17" s="122"/>
      <c r="CZT17" s="122"/>
      <c r="CZU17" s="122"/>
      <c r="CZV17" s="122"/>
      <c r="CZW17" s="122"/>
      <c r="CZX17" s="122"/>
      <c r="CZY17" s="122"/>
      <c r="CZZ17" s="122"/>
      <c r="DAA17" s="122"/>
      <c r="DAB17" s="122"/>
      <c r="DAC17" s="122"/>
      <c r="DAD17" s="122"/>
      <c r="DAE17" s="122"/>
      <c r="DAF17" s="122"/>
      <c r="DAG17" s="122"/>
      <c r="DAH17" s="122"/>
      <c r="DAI17" s="122"/>
      <c r="DAJ17" s="122"/>
      <c r="DAK17" s="122"/>
      <c r="DAL17" s="122"/>
      <c r="DAM17" s="122"/>
      <c r="DAN17" s="122"/>
      <c r="DAO17" s="122"/>
      <c r="DAP17" s="122"/>
      <c r="DAQ17" s="122"/>
      <c r="DAR17" s="122"/>
      <c r="DAS17" s="122"/>
      <c r="DAT17" s="122"/>
      <c r="DAU17" s="122"/>
      <c r="DAV17" s="122"/>
      <c r="DAW17" s="122"/>
      <c r="DAX17" s="122"/>
      <c r="DAY17" s="122"/>
      <c r="DAZ17" s="122"/>
      <c r="DBA17" s="122"/>
      <c r="DBB17" s="122"/>
      <c r="DBC17" s="122"/>
      <c r="DBD17" s="122"/>
      <c r="DBE17" s="122"/>
      <c r="DBF17" s="122"/>
      <c r="DBG17" s="122"/>
      <c r="DBH17" s="122"/>
      <c r="DBI17" s="122"/>
      <c r="DBJ17" s="122"/>
      <c r="DBK17" s="122"/>
      <c r="DBL17" s="122"/>
      <c r="DBM17" s="122"/>
      <c r="DBN17" s="122"/>
      <c r="DBO17" s="122"/>
      <c r="DBP17" s="122"/>
      <c r="DBQ17" s="122"/>
      <c r="DBR17" s="122"/>
      <c r="DBS17" s="122"/>
      <c r="DBT17" s="122"/>
      <c r="DBU17" s="122"/>
      <c r="DBV17" s="122"/>
      <c r="DBW17" s="122"/>
      <c r="DBX17" s="122"/>
      <c r="DBY17" s="122"/>
      <c r="DBZ17" s="122"/>
      <c r="DCA17" s="122"/>
      <c r="DCB17" s="122"/>
      <c r="DCC17" s="122"/>
      <c r="DCD17" s="122"/>
      <c r="DCE17" s="122"/>
      <c r="DCF17" s="122"/>
      <c r="DCG17" s="122"/>
      <c r="DCH17" s="122"/>
      <c r="DCI17" s="122"/>
      <c r="DCJ17" s="122"/>
      <c r="DCK17" s="122"/>
      <c r="DCL17" s="122"/>
      <c r="DCM17" s="122"/>
      <c r="DCN17" s="122"/>
      <c r="DCO17" s="122"/>
      <c r="DCP17" s="122"/>
      <c r="DCQ17" s="122"/>
      <c r="DCR17" s="122"/>
      <c r="DCS17" s="122"/>
      <c r="DCT17" s="122"/>
      <c r="DCU17" s="122"/>
      <c r="DCV17" s="122"/>
      <c r="DCW17" s="122"/>
      <c r="DCX17" s="122"/>
      <c r="DCY17" s="122"/>
      <c r="DCZ17" s="122"/>
      <c r="DDA17" s="122"/>
      <c r="DDB17" s="122"/>
      <c r="DDC17" s="122"/>
      <c r="DDD17" s="122"/>
      <c r="DDE17" s="122"/>
      <c r="DDF17" s="122"/>
      <c r="DDG17" s="122"/>
      <c r="DDH17" s="122"/>
      <c r="DDI17" s="122"/>
      <c r="DDJ17" s="122"/>
      <c r="DDK17" s="122"/>
      <c r="DDL17" s="122"/>
      <c r="DDM17" s="122"/>
      <c r="DDN17" s="122"/>
      <c r="DDO17" s="122"/>
      <c r="DDP17" s="122"/>
      <c r="DDQ17" s="122"/>
      <c r="DDR17" s="122"/>
      <c r="DDS17" s="122"/>
      <c r="DDT17" s="122"/>
      <c r="DDU17" s="122"/>
      <c r="DDV17" s="122"/>
      <c r="DDW17" s="122"/>
      <c r="DDX17" s="122"/>
      <c r="DDY17" s="122"/>
      <c r="DDZ17" s="122"/>
      <c r="DEA17" s="122"/>
      <c r="DEB17" s="122"/>
      <c r="DEC17" s="122"/>
      <c r="DED17" s="122"/>
      <c r="DEE17" s="122"/>
      <c r="DEF17" s="122"/>
      <c r="DEG17" s="122"/>
      <c r="DEH17" s="122"/>
      <c r="DEI17" s="122"/>
      <c r="DEJ17" s="122"/>
      <c r="DEK17" s="122"/>
      <c r="DEL17" s="122"/>
      <c r="DEM17" s="122"/>
      <c r="DEN17" s="122"/>
      <c r="DEO17" s="122"/>
      <c r="DEP17" s="122"/>
      <c r="DEQ17" s="122"/>
      <c r="DER17" s="122"/>
      <c r="DES17" s="122"/>
      <c r="DET17" s="122"/>
      <c r="DEU17" s="122"/>
      <c r="DEV17" s="122"/>
      <c r="DEW17" s="122"/>
      <c r="DEX17" s="122"/>
      <c r="DEY17" s="122"/>
      <c r="DEZ17" s="122"/>
      <c r="DFA17" s="122"/>
      <c r="DFB17" s="122"/>
      <c r="DFC17" s="122"/>
      <c r="DFD17" s="122"/>
      <c r="DFE17" s="122"/>
      <c r="DFF17" s="122"/>
      <c r="DFG17" s="122"/>
      <c r="DFH17" s="122"/>
      <c r="DFI17" s="122"/>
      <c r="DFJ17" s="122"/>
      <c r="DFK17" s="122"/>
      <c r="DFL17" s="122"/>
      <c r="DFM17" s="122"/>
      <c r="DFN17" s="122"/>
      <c r="DFO17" s="122"/>
      <c r="DFP17" s="122"/>
      <c r="DFQ17" s="122"/>
      <c r="DFR17" s="122"/>
      <c r="DFS17" s="122"/>
      <c r="DFT17" s="122"/>
      <c r="DFU17" s="122"/>
      <c r="DFV17" s="122"/>
      <c r="DFW17" s="122"/>
      <c r="DFX17" s="122"/>
      <c r="DFY17" s="122"/>
      <c r="DFZ17" s="122"/>
      <c r="DGA17" s="122"/>
      <c r="DGB17" s="122"/>
      <c r="DGC17" s="122"/>
      <c r="DGD17" s="122"/>
      <c r="DGE17" s="122"/>
      <c r="DGF17" s="122"/>
      <c r="DGG17" s="122"/>
      <c r="DGH17" s="122"/>
      <c r="DGI17" s="122"/>
      <c r="DGJ17" s="122"/>
      <c r="DGK17" s="122"/>
      <c r="DGL17" s="122"/>
      <c r="DGM17" s="122"/>
      <c r="DGN17" s="122"/>
      <c r="DGO17" s="122"/>
      <c r="DGP17" s="122"/>
      <c r="DGQ17" s="122"/>
      <c r="DGR17" s="122"/>
      <c r="DGS17" s="122"/>
      <c r="DGT17" s="122"/>
      <c r="DGU17" s="122"/>
      <c r="DGV17" s="122"/>
      <c r="DGW17" s="122"/>
      <c r="DGX17" s="122"/>
      <c r="DGY17" s="122"/>
      <c r="DGZ17" s="122"/>
      <c r="DHA17" s="122"/>
      <c r="DHB17" s="122"/>
      <c r="DHC17" s="122"/>
      <c r="DHD17" s="122"/>
      <c r="DHE17" s="122"/>
      <c r="DHF17" s="122"/>
      <c r="DHG17" s="122"/>
      <c r="DHH17" s="122"/>
      <c r="DHI17" s="122"/>
      <c r="DHJ17" s="122"/>
      <c r="DHK17" s="122"/>
      <c r="DHL17" s="122"/>
      <c r="DHM17" s="122"/>
      <c r="DHN17" s="122"/>
      <c r="DHO17" s="122"/>
      <c r="DHP17" s="122"/>
      <c r="DHQ17" s="122"/>
      <c r="DHR17" s="122"/>
      <c r="DHS17" s="122"/>
      <c r="DHT17" s="122"/>
      <c r="DHU17" s="122"/>
      <c r="DHV17" s="122"/>
      <c r="DHW17" s="122"/>
      <c r="DHX17" s="122"/>
      <c r="DHY17" s="122"/>
      <c r="DHZ17" s="122"/>
      <c r="DIA17" s="122"/>
      <c r="DIB17" s="122"/>
      <c r="DIC17" s="122"/>
      <c r="DID17" s="122"/>
      <c r="DIE17" s="122"/>
      <c r="DIF17" s="122"/>
      <c r="DIG17" s="122"/>
      <c r="DIH17" s="122"/>
      <c r="DII17" s="122"/>
      <c r="DIJ17" s="122"/>
      <c r="DIK17" s="122"/>
      <c r="DIL17" s="122"/>
      <c r="DIM17" s="122"/>
      <c r="DIN17" s="122"/>
      <c r="DIO17" s="122"/>
      <c r="DIP17" s="122"/>
      <c r="DIQ17" s="122"/>
      <c r="DIR17" s="122"/>
      <c r="DIS17" s="122"/>
      <c r="DIT17" s="122"/>
      <c r="DIU17" s="122"/>
      <c r="DIV17" s="122"/>
      <c r="DIW17" s="122"/>
      <c r="DIX17" s="122"/>
      <c r="DIY17" s="122"/>
      <c r="DIZ17" s="122"/>
      <c r="DJA17" s="122"/>
      <c r="DJB17" s="122"/>
      <c r="DJC17" s="122"/>
      <c r="DJD17" s="122"/>
      <c r="DJE17" s="122"/>
      <c r="DJF17" s="122"/>
      <c r="DJG17" s="122"/>
      <c r="DJH17" s="122"/>
      <c r="DJI17" s="122"/>
      <c r="DJJ17" s="122"/>
      <c r="DJK17" s="122"/>
      <c r="DJL17" s="122"/>
      <c r="DJM17" s="122"/>
      <c r="DJN17" s="122"/>
      <c r="DJO17" s="122"/>
      <c r="DJP17" s="122"/>
      <c r="DJQ17" s="122"/>
      <c r="DJR17" s="122"/>
      <c r="DJS17" s="122"/>
      <c r="DJT17" s="122"/>
      <c r="DJU17" s="122"/>
      <c r="DJV17" s="122"/>
      <c r="DJW17" s="122"/>
      <c r="DJX17" s="122"/>
      <c r="DJY17" s="122"/>
      <c r="DJZ17" s="122"/>
      <c r="DKA17" s="122"/>
      <c r="DKB17" s="122"/>
      <c r="DKC17" s="122"/>
      <c r="DKD17" s="122"/>
      <c r="DKE17" s="122"/>
      <c r="DKF17" s="122"/>
      <c r="DKG17" s="122"/>
      <c r="DKH17" s="122"/>
      <c r="DKI17" s="122"/>
      <c r="DKJ17" s="122"/>
      <c r="DKK17" s="122"/>
      <c r="DKL17" s="122"/>
      <c r="DKM17" s="122"/>
      <c r="DKN17" s="122"/>
      <c r="DKO17" s="122"/>
      <c r="DKP17" s="122"/>
      <c r="DKQ17" s="122"/>
      <c r="DKR17" s="122"/>
      <c r="DKS17" s="122"/>
      <c r="DKT17" s="122"/>
      <c r="DKU17" s="122"/>
      <c r="DKV17" s="122"/>
      <c r="DKW17" s="122"/>
      <c r="DKX17" s="122"/>
      <c r="DKY17" s="122"/>
      <c r="DKZ17" s="122"/>
      <c r="DLA17" s="122"/>
      <c r="DLB17" s="122"/>
      <c r="DLC17" s="122"/>
      <c r="DLD17" s="122"/>
      <c r="DLE17" s="122"/>
      <c r="DLF17" s="122"/>
      <c r="DLG17" s="122"/>
      <c r="DLH17" s="122"/>
      <c r="DLI17" s="122"/>
      <c r="DLJ17" s="122"/>
      <c r="DLK17" s="122"/>
      <c r="DLL17" s="122"/>
      <c r="DLM17" s="122"/>
      <c r="DLN17" s="122"/>
      <c r="DLO17" s="122"/>
      <c r="DLP17" s="122"/>
      <c r="DLQ17" s="122"/>
      <c r="DLR17" s="122"/>
      <c r="DLS17" s="122"/>
      <c r="DLT17" s="122"/>
      <c r="DLU17" s="122"/>
      <c r="DLV17" s="122"/>
      <c r="DLW17" s="122"/>
      <c r="DLX17" s="122"/>
      <c r="DLY17" s="122"/>
      <c r="DLZ17" s="122"/>
      <c r="DMA17" s="122"/>
      <c r="DMB17" s="122"/>
      <c r="DMC17" s="122"/>
      <c r="DMD17" s="122"/>
      <c r="DME17" s="122"/>
      <c r="DMF17" s="122"/>
      <c r="DMG17" s="122"/>
      <c r="DMH17" s="122"/>
      <c r="DMI17" s="122"/>
      <c r="DMJ17" s="122"/>
      <c r="DMK17" s="122"/>
      <c r="DML17" s="122"/>
      <c r="DMM17" s="122"/>
      <c r="DMN17" s="122"/>
      <c r="DMO17" s="122"/>
      <c r="DMP17" s="122"/>
      <c r="DMQ17" s="122"/>
      <c r="DMR17" s="122"/>
      <c r="DMS17" s="122"/>
      <c r="DMT17" s="122"/>
      <c r="DMU17" s="122"/>
      <c r="DMV17" s="122"/>
      <c r="DMW17" s="122"/>
      <c r="DMX17" s="122"/>
      <c r="DMY17" s="122"/>
      <c r="DMZ17" s="122"/>
      <c r="DNA17" s="122"/>
      <c r="DNB17" s="122"/>
      <c r="DNC17" s="122"/>
      <c r="DND17" s="122"/>
      <c r="DNE17" s="122"/>
      <c r="DNF17" s="122"/>
      <c r="DNG17" s="122"/>
      <c r="DNH17" s="122"/>
      <c r="DNI17" s="122"/>
      <c r="DNJ17" s="122"/>
      <c r="DNK17" s="122"/>
      <c r="DNL17" s="122"/>
      <c r="DNM17" s="122"/>
      <c r="DNN17" s="122"/>
      <c r="DNO17" s="122"/>
      <c r="DNP17" s="122"/>
      <c r="DNQ17" s="122"/>
      <c r="DNR17" s="122"/>
      <c r="DNS17" s="122"/>
      <c r="DNT17" s="122"/>
      <c r="DNU17" s="122"/>
      <c r="DNV17" s="122"/>
      <c r="DNW17" s="122"/>
      <c r="DNX17" s="122"/>
      <c r="DNY17" s="122"/>
      <c r="DNZ17" s="122"/>
      <c r="DOA17" s="122"/>
      <c r="DOB17" s="122"/>
      <c r="DOC17" s="122"/>
      <c r="DOD17" s="122"/>
      <c r="DOE17" s="122"/>
      <c r="DOF17" s="122"/>
      <c r="DOG17" s="122"/>
      <c r="DOH17" s="122"/>
      <c r="DOI17" s="122"/>
      <c r="DOJ17" s="122"/>
      <c r="DOK17" s="122"/>
      <c r="DOL17" s="122"/>
      <c r="DOM17" s="122"/>
      <c r="DON17" s="122"/>
      <c r="DOO17" s="122"/>
      <c r="DOP17" s="122"/>
      <c r="DOQ17" s="122"/>
      <c r="DOR17" s="122"/>
      <c r="DOS17" s="122"/>
      <c r="DOT17" s="122"/>
      <c r="DOU17" s="122"/>
      <c r="DOV17" s="122"/>
      <c r="DOW17" s="122"/>
      <c r="DOX17" s="122"/>
      <c r="DOY17" s="122"/>
      <c r="DOZ17" s="122"/>
      <c r="DPA17" s="122"/>
      <c r="DPB17" s="122"/>
      <c r="DPC17" s="122"/>
      <c r="DPD17" s="122"/>
      <c r="DPE17" s="122"/>
      <c r="DPF17" s="122"/>
      <c r="DPG17" s="122"/>
      <c r="DPH17" s="122"/>
      <c r="DPI17" s="122"/>
      <c r="DPJ17" s="122"/>
      <c r="DPK17" s="122"/>
      <c r="DPL17" s="122"/>
      <c r="DPM17" s="122"/>
      <c r="DPN17" s="122"/>
      <c r="DPO17" s="122"/>
      <c r="DPP17" s="122"/>
      <c r="DPQ17" s="122"/>
      <c r="DPR17" s="122"/>
      <c r="DPS17" s="122"/>
      <c r="DPT17" s="122"/>
      <c r="DPU17" s="122"/>
      <c r="DPV17" s="122"/>
      <c r="DPW17" s="122"/>
      <c r="DPX17" s="122"/>
      <c r="DPY17" s="122"/>
      <c r="DPZ17" s="122"/>
      <c r="DQA17" s="122"/>
      <c r="DQB17" s="122"/>
      <c r="DQC17" s="122"/>
      <c r="DQD17" s="122"/>
      <c r="DQE17" s="122"/>
      <c r="DQF17" s="122"/>
      <c r="DQG17" s="122"/>
      <c r="DQH17" s="122"/>
      <c r="DQI17" s="122"/>
      <c r="DQJ17" s="122"/>
      <c r="DQK17" s="122"/>
      <c r="DQL17" s="122"/>
      <c r="DQM17" s="122"/>
      <c r="DQN17" s="122"/>
      <c r="DQO17" s="122"/>
      <c r="DQP17" s="122"/>
      <c r="DQQ17" s="122"/>
      <c r="DQR17" s="122"/>
      <c r="DQS17" s="122"/>
      <c r="DQT17" s="122"/>
      <c r="DQU17" s="122"/>
      <c r="DQV17" s="122"/>
      <c r="DQW17" s="122"/>
      <c r="DQX17" s="122"/>
      <c r="DQY17" s="122"/>
      <c r="DQZ17" s="122"/>
      <c r="DRA17" s="122"/>
      <c r="DRB17" s="122"/>
      <c r="DRC17" s="122"/>
      <c r="DRD17" s="122"/>
      <c r="DRE17" s="122"/>
      <c r="DRF17" s="122"/>
      <c r="DRG17" s="122"/>
      <c r="DRH17" s="122"/>
      <c r="DRI17" s="122"/>
      <c r="DRJ17" s="122"/>
      <c r="DRK17" s="122"/>
      <c r="DRL17" s="122"/>
      <c r="DRM17" s="122"/>
      <c r="DRN17" s="122"/>
      <c r="DRO17" s="122"/>
      <c r="DRP17" s="122"/>
      <c r="DRQ17" s="122"/>
      <c r="DRR17" s="122"/>
      <c r="DRS17" s="122"/>
      <c r="DRT17" s="122"/>
      <c r="DRU17" s="122"/>
      <c r="DRV17" s="122"/>
      <c r="DRW17" s="122"/>
      <c r="DRX17" s="122"/>
      <c r="DRY17" s="122"/>
      <c r="DRZ17" s="122"/>
      <c r="DSA17" s="122"/>
      <c r="DSB17" s="122"/>
      <c r="DSC17" s="122"/>
      <c r="DSD17" s="122"/>
      <c r="DSE17" s="122"/>
      <c r="DSF17" s="122"/>
      <c r="DSG17" s="122"/>
      <c r="DSH17" s="122"/>
      <c r="DSI17" s="122"/>
      <c r="DSJ17" s="122"/>
      <c r="DSK17" s="122"/>
      <c r="DSL17" s="122"/>
      <c r="DSM17" s="122"/>
      <c r="DSN17" s="122"/>
      <c r="DSO17" s="122"/>
      <c r="DSP17" s="122"/>
      <c r="DSQ17" s="122"/>
      <c r="DSR17" s="122"/>
      <c r="DSS17" s="122"/>
      <c r="DST17" s="122"/>
      <c r="DSU17" s="122"/>
      <c r="DSV17" s="122"/>
      <c r="DSW17" s="122"/>
      <c r="DSX17" s="122"/>
      <c r="DSY17" s="122"/>
      <c r="DSZ17" s="122"/>
      <c r="DTA17" s="122"/>
      <c r="DTB17" s="122"/>
      <c r="DTC17" s="122"/>
      <c r="DTD17" s="122"/>
      <c r="DTE17" s="122"/>
      <c r="DTF17" s="122"/>
      <c r="DTG17" s="122"/>
      <c r="DTH17" s="122"/>
      <c r="DTI17" s="122"/>
      <c r="DTJ17" s="122"/>
      <c r="DTK17" s="122"/>
      <c r="DTL17" s="122"/>
      <c r="DTM17" s="122"/>
      <c r="DTN17" s="122"/>
      <c r="DTO17" s="122"/>
      <c r="DTP17" s="122"/>
      <c r="DTQ17" s="122"/>
      <c r="DTR17" s="122"/>
      <c r="DTS17" s="122"/>
      <c r="DTT17" s="122"/>
      <c r="DTU17" s="122"/>
      <c r="DTV17" s="122"/>
      <c r="DTW17" s="122"/>
      <c r="DTX17" s="122"/>
      <c r="DTY17" s="122"/>
      <c r="DTZ17" s="122"/>
      <c r="DUA17" s="122"/>
      <c r="DUB17" s="122"/>
      <c r="DUC17" s="122"/>
      <c r="DUD17" s="122"/>
      <c r="DUE17" s="122"/>
      <c r="DUF17" s="122"/>
      <c r="DUG17" s="122"/>
      <c r="DUH17" s="122"/>
      <c r="DUI17" s="122"/>
      <c r="DUJ17" s="122"/>
      <c r="DUK17" s="122"/>
      <c r="DUL17" s="122"/>
      <c r="DUM17" s="122"/>
      <c r="DUN17" s="122"/>
      <c r="DUO17" s="122"/>
      <c r="DUP17" s="122"/>
      <c r="DUQ17" s="122"/>
      <c r="DUR17" s="122"/>
      <c r="DUS17" s="122"/>
      <c r="DUT17" s="122"/>
      <c r="DUU17" s="122"/>
      <c r="DUV17" s="122"/>
      <c r="DUW17" s="122"/>
      <c r="DUX17" s="122"/>
      <c r="DUY17" s="122"/>
      <c r="DUZ17" s="122"/>
      <c r="DVA17" s="122"/>
      <c r="DVB17" s="122"/>
      <c r="DVC17" s="122"/>
      <c r="DVD17" s="122"/>
      <c r="DVE17" s="122"/>
      <c r="DVF17" s="122"/>
      <c r="DVG17" s="122"/>
      <c r="DVH17" s="122"/>
      <c r="DVI17" s="122"/>
      <c r="DVJ17" s="122"/>
      <c r="DVK17" s="122"/>
      <c r="DVL17" s="122"/>
      <c r="DVM17" s="122"/>
      <c r="DVN17" s="122"/>
      <c r="DVO17" s="122"/>
      <c r="DVP17" s="122"/>
      <c r="DVQ17" s="122"/>
      <c r="DVR17" s="122"/>
      <c r="DVS17" s="122"/>
      <c r="DVT17" s="122"/>
      <c r="DVU17" s="122"/>
      <c r="DVV17" s="122"/>
      <c r="DVW17" s="122"/>
      <c r="DVX17" s="122"/>
      <c r="DVY17" s="122"/>
      <c r="DVZ17" s="122"/>
      <c r="DWA17" s="122"/>
      <c r="DWB17" s="122"/>
      <c r="DWC17" s="122"/>
      <c r="DWD17" s="122"/>
      <c r="DWE17" s="122"/>
      <c r="DWF17" s="122"/>
      <c r="DWG17" s="122"/>
      <c r="DWH17" s="122"/>
      <c r="DWI17" s="122"/>
      <c r="DWJ17" s="122"/>
      <c r="DWK17" s="122"/>
      <c r="DWL17" s="122"/>
      <c r="DWM17" s="122"/>
      <c r="DWN17" s="122"/>
      <c r="DWO17" s="122"/>
      <c r="DWP17" s="122"/>
      <c r="DWQ17" s="122"/>
      <c r="DWR17" s="122"/>
      <c r="DWS17" s="122"/>
      <c r="DWT17" s="122"/>
      <c r="DWU17" s="122"/>
      <c r="DWV17" s="122"/>
      <c r="DWW17" s="122"/>
      <c r="DWX17" s="122"/>
      <c r="DWY17" s="122"/>
      <c r="DWZ17" s="122"/>
      <c r="DXA17" s="122"/>
      <c r="DXB17" s="122"/>
      <c r="DXC17" s="122"/>
      <c r="DXD17" s="122"/>
      <c r="DXE17" s="122"/>
      <c r="DXF17" s="122"/>
      <c r="DXG17" s="122"/>
      <c r="DXH17" s="122"/>
      <c r="DXI17" s="122"/>
      <c r="DXJ17" s="122"/>
      <c r="DXK17" s="122"/>
      <c r="DXL17" s="122"/>
      <c r="DXM17" s="122"/>
      <c r="DXN17" s="122"/>
      <c r="DXO17" s="122"/>
      <c r="DXP17" s="122"/>
      <c r="DXQ17" s="122"/>
      <c r="DXR17" s="122"/>
      <c r="DXS17" s="122"/>
      <c r="DXT17" s="122"/>
      <c r="DXU17" s="122"/>
      <c r="DXV17" s="122"/>
      <c r="DXW17" s="122"/>
      <c r="DXX17" s="122"/>
      <c r="DXY17" s="122"/>
      <c r="DXZ17" s="122"/>
      <c r="DYA17" s="122"/>
      <c r="DYB17" s="122"/>
      <c r="DYC17" s="122"/>
      <c r="DYD17" s="122"/>
      <c r="DYE17" s="122"/>
      <c r="DYF17" s="122"/>
      <c r="DYG17" s="122"/>
      <c r="DYH17" s="122"/>
      <c r="DYI17" s="122"/>
      <c r="DYJ17" s="122"/>
      <c r="DYK17" s="122"/>
      <c r="DYL17" s="122"/>
      <c r="DYM17" s="122"/>
      <c r="DYN17" s="122"/>
      <c r="DYO17" s="122"/>
      <c r="DYP17" s="122"/>
      <c r="DYQ17" s="122"/>
      <c r="DYR17" s="122"/>
      <c r="DYS17" s="122"/>
      <c r="DYT17" s="122"/>
      <c r="DYU17" s="122"/>
      <c r="DYV17" s="122"/>
      <c r="DYW17" s="122"/>
      <c r="DYX17" s="122"/>
      <c r="DYY17" s="122"/>
      <c r="DYZ17" s="122"/>
      <c r="DZA17" s="122"/>
      <c r="DZB17" s="122"/>
      <c r="DZC17" s="122"/>
      <c r="DZD17" s="122"/>
      <c r="DZE17" s="122"/>
      <c r="DZF17" s="122"/>
      <c r="DZG17" s="122"/>
      <c r="DZH17" s="122"/>
      <c r="DZI17" s="122"/>
      <c r="DZJ17" s="122"/>
      <c r="DZK17" s="122"/>
      <c r="DZL17" s="122"/>
      <c r="DZM17" s="122"/>
      <c r="DZN17" s="122"/>
      <c r="DZO17" s="122"/>
      <c r="DZP17" s="122"/>
      <c r="DZQ17" s="122"/>
      <c r="DZR17" s="122"/>
      <c r="DZS17" s="122"/>
      <c r="DZT17" s="122"/>
      <c r="DZU17" s="122"/>
      <c r="DZV17" s="122"/>
      <c r="DZW17" s="122"/>
      <c r="DZX17" s="122"/>
      <c r="DZY17" s="122"/>
      <c r="DZZ17" s="122"/>
      <c r="EAA17" s="122"/>
      <c r="EAB17" s="122"/>
      <c r="EAC17" s="122"/>
      <c r="EAD17" s="122"/>
      <c r="EAE17" s="122"/>
      <c r="EAF17" s="122"/>
      <c r="EAG17" s="122"/>
      <c r="EAH17" s="122"/>
      <c r="EAI17" s="122"/>
      <c r="EAJ17" s="122"/>
      <c r="EAK17" s="122"/>
      <c r="EAL17" s="122"/>
      <c r="EAM17" s="122"/>
      <c r="EAN17" s="122"/>
      <c r="EAO17" s="122"/>
      <c r="EAP17" s="122"/>
      <c r="EAQ17" s="122"/>
      <c r="EAR17" s="122"/>
      <c r="EAS17" s="122"/>
      <c r="EAT17" s="122"/>
      <c r="EAU17" s="122"/>
      <c r="EAV17" s="122"/>
      <c r="EAW17" s="122"/>
      <c r="EAX17" s="122"/>
      <c r="EAY17" s="122"/>
      <c r="EAZ17" s="122"/>
      <c r="EBA17" s="122"/>
      <c r="EBB17" s="122"/>
      <c r="EBC17" s="122"/>
      <c r="EBD17" s="122"/>
      <c r="EBE17" s="122"/>
      <c r="EBF17" s="122"/>
      <c r="EBG17" s="122"/>
      <c r="EBH17" s="122"/>
      <c r="EBI17" s="122"/>
      <c r="EBJ17" s="122"/>
      <c r="EBK17" s="122"/>
      <c r="EBL17" s="122"/>
      <c r="EBM17" s="122"/>
      <c r="EBN17" s="122"/>
      <c r="EBO17" s="122"/>
      <c r="EBP17" s="122"/>
      <c r="EBQ17" s="122"/>
      <c r="EBR17" s="122"/>
      <c r="EBS17" s="122"/>
      <c r="EBT17" s="122"/>
      <c r="EBU17" s="122"/>
      <c r="EBV17" s="122"/>
      <c r="EBW17" s="122"/>
      <c r="EBX17" s="122"/>
      <c r="EBY17" s="122"/>
      <c r="EBZ17" s="122"/>
      <c r="ECA17" s="122"/>
      <c r="ECB17" s="122"/>
      <c r="ECC17" s="122"/>
      <c r="ECD17" s="122"/>
      <c r="ECE17" s="122"/>
      <c r="ECF17" s="122"/>
      <c r="ECG17" s="122"/>
      <c r="ECH17" s="122"/>
      <c r="ECI17" s="122"/>
      <c r="ECJ17" s="122"/>
      <c r="ECK17" s="122"/>
      <c r="ECL17" s="122"/>
      <c r="ECM17" s="122"/>
      <c r="ECN17" s="122"/>
      <c r="ECO17" s="122"/>
      <c r="ECP17" s="122"/>
      <c r="ECQ17" s="122"/>
      <c r="ECR17" s="122"/>
      <c r="ECS17" s="122"/>
      <c r="ECT17" s="122"/>
      <c r="ECU17" s="122"/>
      <c r="ECV17" s="122"/>
      <c r="ECW17" s="122"/>
      <c r="ECX17" s="122"/>
      <c r="ECY17" s="122"/>
      <c r="ECZ17" s="122"/>
      <c r="EDA17" s="122"/>
      <c r="EDB17" s="122"/>
      <c r="EDC17" s="122"/>
      <c r="EDD17" s="122"/>
      <c r="EDE17" s="122"/>
      <c r="EDF17" s="122"/>
      <c r="EDG17" s="122"/>
      <c r="EDH17" s="122"/>
      <c r="EDI17" s="122"/>
      <c r="EDJ17" s="122"/>
      <c r="EDK17" s="122"/>
      <c r="EDL17" s="122"/>
      <c r="EDM17" s="122"/>
      <c r="EDN17" s="122"/>
      <c r="EDO17" s="122"/>
      <c r="EDP17" s="122"/>
      <c r="EDQ17" s="122"/>
      <c r="EDR17" s="122"/>
      <c r="EDS17" s="122"/>
      <c r="EDT17" s="122"/>
      <c r="EDU17" s="122"/>
      <c r="EDV17" s="122"/>
      <c r="EDW17" s="122"/>
      <c r="EDX17" s="122"/>
      <c r="EDY17" s="122"/>
      <c r="EDZ17" s="122"/>
      <c r="EEA17" s="122"/>
      <c r="EEB17" s="122"/>
      <c r="EEC17" s="122"/>
      <c r="EED17" s="122"/>
      <c r="EEE17" s="122"/>
      <c r="EEF17" s="122"/>
      <c r="EEG17" s="122"/>
      <c r="EEH17" s="122"/>
      <c r="EEI17" s="122"/>
      <c r="EEJ17" s="122"/>
      <c r="EEK17" s="122"/>
      <c r="EEL17" s="122"/>
      <c r="EEM17" s="122"/>
      <c r="EEN17" s="122"/>
      <c r="EEO17" s="122"/>
      <c r="EEP17" s="122"/>
      <c r="EEQ17" s="122"/>
      <c r="EER17" s="122"/>
      <c r="EES17" s="122"/>
      <c r="EET17" s="122"/>
      <c r="EEU17" s="122"/>
      <c r="EEV17" s="122"/>
      <c r="EEW17" s="122"/>
      <c r="EEX17" s="122"/>
      <c r="EEY17" s="122"/>
      <c r="EEZ17" s="122"/>
      <c r="EFA17" s="122"/>
      <c r="EFB17" s="122"/>
      <c r="EFC17" s="122"/>
      <c r="EFD17" s="122"/>
      <c r="EFE17" s="122"/>
      <c r="EFF17" s="122"/>
      <c r="EFG17" s="122"/>
      <c r="EFH17" s="122"/>
      <c r="EFI17" s="122"/>
      <c r="EFJ17" s="122"/>
      <c r="EFK17" s="122"/>
      <c r="EFL17" s="122"/>
      <c r="EFM17" s="122"/>
      <c r="EFN17" s="122"/>
      <c r="EFO17" s="122"/>
      <c r="EFP17" s="122"/>
      <c r="EFQ17" s="122"/>
      <c r="EFR17" s="122"/>
      <c r="EFS17" s="122"/>
      <c r="EFT17" s="122"/>
      <c r="EFU17" s="122"/>
      <c r="EFV17" s="122"/>
      <c r="EFW17" s="122"/>
      <c r="EFX17" s="122"/>
      <c r="EFY17" s="122"/>
      <c r="EFZ17" s="122"/>
      <c r="EGA17" s="122"/>
      <c r="EGB17" s="122"/>
      <c r="EGC17" s="122"/>
      <c r="EGD17" s="122"/>
      <c r="EGE17" s="122"/>
      <c r="EGF17" s="122"/>
      <c r="EGG17" s="122"/>
      <c r="EGH17" s="122"/>
      <c r="EGI17" s="122"/>
      <c r="EGJ17" s="122"/>
      <c r="EGK17" s="122"/>
      <c r="EGL17" s="122"/>
      <c r="EGM17" s="122"/>
      <c r="EGN17" s="122"/>
      <c r="EGO17" s="122"/>
      <c r="EGP17" s="122"/>
      <c r="EGQ17" s="122"/>
      <c r="EGR17" s="122"/>
      <c r="EGS17" s="122"/>
      <c r="EGT17" s="122"/>
      <c r="EGU17" s="122"/>
      <c r="EGV17" s="122"/>
      <c r="EGW17" s="122"/>
      <c r="EGX17" s="122"/>
      <c r="EGY17" s="122"/>
      <c r="EGZ17" s="122"/>
      <c r="EHA17" s="122"/>
      <c r="EHB17" s="122"/>
      <c r="EHC17" s="122"/>
      <c r="EHD17" s="122"/>
      <c r="EHE17" s="122"/>
      <c r="EHF17" s="122"/>
      <c r="EHG17" s="122"/>
      <c r="EHH17" s="122"/>
      <c r="EHI17" s="122"/>
      <c r="EHJ17" s="122"/>
      <c r="EHK17" s="122"/>
      <c r="EHL17" s="122"/>
      <c r="EHM17" s="122"/>
      <c r="EHN17" s="122"/>
      <c r="EHO17" s="122"/>
      <c r="EHP17" s="122"/>
      <c r="EHQ17" s="122"/>
      <c r="EHR17" s="122"/>
      <c r="EHS17" s="122"/>
      <c r="EHT17" s="122"/>
      <c r="EHU17" s="122"/>
      <c r="EHV17" s="122"/>
      <c r="EHW17" s="122"/>
      <c r="EHX17" s="122"/>
      <c r="EHY17" s="122"/>
      <c r="EHZ17" s="122"/>
      <c r="EIA17" s="122"/>
      <c r="EIB17" s="122"/>
      <c r="EIC17" s="122"/>
      <c r="EID17" s="122"/>
      <c r="EIE17" s="122"/>
      <c r="EIF17" s="122"/>
      <c r="EIG17" s="122"/>
      <c r="EIH17" s="122"/>
      <c r="EII17" s="122"/>
      <c r="EIJ17" s="122"/>
      <c r="EIK17" s="122"/>
      <c r="EIL17" s="122"/>
      <c r="EIM17" s="122"/>
      <c r="EIN17" s="122"/>
      <c r="EIO17" s="122"/>
      <c r="EIP17" s="122"/>
      <c r="EIQ17" s="122"/>
      <c r="EIR17" s="122"/>
      <c r="EIS17" s="122"/>
      <c r="EIT17" s="122"/>
      <c r="EIU17" s="122"/>
      <c r="EIV17" s="122"/>
      <c r="EIW17" s="122"/>
      <c r="EIX17" s="122"/>
      <c r="EIY17" s="122"/>
      <c r="EIZ17" s="122"/>
      <c r="EJA17" s="122"/>
      <c r="EJB17" s="122"/>
      <c r="EJC17" s="122"/>
      <c r="EJD17" s="122"/>
      <c r="EJE17" s="122"/>
      <c r="EJF17" s="122"/>
      <c r="EJG17" s="122"/>
      <c r="EJH17" s="122"/>
      <c r="EJI17" s="122"/>
      <c r="EJJ17" s="122"/>
      <c r="EJK17" s="122"/>
      <c r="EJL17" s="122"/>
      <c r="EJM17" s="122"/>
      <c r="EJN17" s="122"/>
      <c r="EJO17" s="122"/>
      <c r="EJP17" s="122"/>
      <c r="EJQ17" s="122"/>
      <c r="EJR17" s="122"/>
      <c r="EJS17" s="122"/>
      <c r="EJT17" s="122"/>
      <c r="EJU17" s="122"/>
      <c r="EJV17" s="122"/>
      <c r="EJW17" s="122"/>
      <c r="EJX17" s="122"/>
      <c r="EJY17" s="122"/>
      <c r="EJZ17" s="122"/>
      <c r="EKA17" s="122"/>
      <c r="EKB17" s="122"/>
      <c r="EKC17" s="122"/>
      <c r="EKD17" s="122"/>
      <c r="EKE17" s="122"/>
      <c r="EKF17" s="122"/>
      <c r="EKG17" s="122"/>
      <c r="EKH17" s="122"/>
      <c r="EKI17" s="122"/>
      <c r="EKJ17" s="122"/>
      <c r="EKK17" s="122"/>
      <c r="EKL17" s="122"/>
      <c r="EKM17" s="122"/>
      <c r="EKN17" s="122"/>
      <c r="EKO17" s="122"/>
      <c r="EKP17" s="122"/>
      <c r="EKQ17" s="122"/>
      <c r="EKR17" s="122"/>
      <c r="EKS17" s="122"/>
      <c r="EKT17" s="122"/>
      <c r="EKU17" s="122"/>
      <c r="EKV17" s="122"/>
      <c r="EKW17" s="122"/>
      <c r="EKX17" s="122"/>
      <c r="EKY17" s="122"/>
      <c r="EKZ17" s="122"/>
      <c r="ELA17" s="122"/>
      <c r="ELB17" s="122"/>
      <c r="ELC17" s="122"/>
      <c r="ELD17" s="122"/>
      <c r="ELE17" s="122"/>
      <c r="ELF17" s="122"/>
      <c r="ELG17" s="122"/>
      <c r="ELH17" s="122"/>
      <c r="ELI17" s="122"/>
      <c r="ELJ17" s="122"/>
      <c r="ELK17" s="122"/>
      <c r="ELL17" s="122"/>
      <c r="ELM17" s="122"/>
      <c r="ELN17" s="122"/>
      <c r="ELO17" s="122"/>
      <c r="ELP17" s="122"/>
      <c r="ELQ17" s="122"/>
      <c r="ELR17" s="122"/>
      <c r="ELS17" s="122"/>
      <c r="ELT17" s="122"/>
      <c r="ELU17" s="122"/>
      <c r="ELV17" s="122"/>
      <c r="ELW17" s="122"/>
      <c r="ELX17" s="122"/>
      <c r="ELY17" s="122"/>
      <c r="ELZ17" s="122"/>
      <c r="EMA17" s="122"/>
      <c r="EMB17" s="122"/>
      <c r="EMC17" s="122"/>
      <c r="EMD17" s="122"/>
      <c r="EME17" s="122"/>
      <c r="EMF17" s="122"/>
      <c r="EMG17" s="122"/>
      <c r="EMH17" s="122"/>
      <c r="EMI17" s="122"/>
      <c r="EMJ17" s="122"/>
      <c r="EMK17" s="122"/>
      <c r="EML17" s="122"/>
      <c r="EMM17" s="122"/>
      <c r="EMN17" s="122"/>
      <c r="EMO17" s="122"/>
      <c r="EMP17" s="122"/>
      <c r="EMQ17" s="122"/>
      <c r="EMR17" s="122"/>
      <c r="EMS17" s="122"/>
      <c r="EMT17" s="122"/>
      <c r="EMU17" s="122"/>
      <c r="EMV17" s="122"/>
      <c r="EMW17" s="122"/>
      <c r="EMX17" s="122"/>
      <c r="EMY17" s="122"/>
      <c r="EMZ17" s="122"/>
      <c r="ENA17" s="122"/>
      <c r="ENB17" s="122"/>
      <c r="ENC17" s="122"/>
      <c r="END17" s="122"/>
      <c r="ENE17" s="122"/>
      <c r="ENF17" s="122"/>
      <c r="ENG17" s="122"/>
      <c r="ENH17" s="122"/>
      <c r="ENI17" s="122"/>
      <c r="ENJ17" s="122"/>
      <c r="ENK17" s="122"/>
      <c r="ENL17" s="122"/>
      <c r="ENM17" s="122"/>
      <c r="ENN17" s="122"/>
      <c r="ENO17" s="122"/>
      <c r="ENP17" s="122"/>
      <c r="ENQ17" s="122"/>
      <c r="ENR17" s="122"/>
      <c r="ENS17" s="122"/>
      <c r="ENT17" s="122"/>
      <c r="ENU17" s="122"/>
      <c r="ENV17" s="122"/>
      <c r="ENW17" s="122"/>
      <c r="ENX17" s="122"/>
      <c r="ENY17" s="122"/>
      <c r="ENZ17" s="122"/>
      <c r="EOA17" s="122"/>
      <c r="EOB17" s="122"/>
      <c r="EOC17" s="122"/>
      <c r="EOD17" s="122"/>
      <c r="EOE17" s="122"/>
      <c r="EOF17" s="122"/>
      <c r="EOG17" s="122"/>
      <c r="EOH17" s="122"/>
      <c r="EOI17" s="122"/>
      <c r="EOJ17" s="122"/>
      <c r="EOK17" s="122"/>
      <c r="EOL17" s="122"/>
      <c r="EOM17" s="122"/>
      <c r="EON17" s="122"/>
      <c r="EOO17" s="122"/>
      <c r="EOP17" s="122"/>
      <c r="EOQ17" s="122"/>
      <c r="EOR17" s="122"/>
      <c r="EOS17" s="122"/>
      <c r="EOT17" s="122"/>
      <c r="EOU17" s="122"/>
      <c r="EOV17" s="122"/>
      <c r="EOW17" s="122"/>
      <c r="EOX17" s="122"/>
      <c r="EOY17" s="122"/>
      <c r="EOZ17" s="122"/>
      <c r="EPA17" s="122"/>
      <c r="EPB17" s="122"/>
      <c r="EPC17" s="122"/>
      <c r="EPD17" s="122"/>
      <c r="EPE17" s="122"/>
      <c r="EPF17" s="122"/>
      <c r="EPG17" s="122"/>
      <c r="EPH17" s="122"/>
      <c r="EPI17" s="122"/>
      <c r="EPJ17" s="122"/>
      <c r="EPK17" s="122"/>
      <c r="EPL17" s="122"/>
      <c r="EPM17" s="122"/>
      <c r="EPN17" s="122"/>
      <c r="EPO17" s="122"/>
      <c r="EPP17" s="122"/>
      <c r="EPQ17" s="122"/>
      <c r="EPR17" s="122"/>
      <c r="EPS17" s="122"/>
      <c r="EPT17" s="122"/>
      <c r="EPU17" s="122"/>
      <c r="EPV17" s="122"/>
      <c r="EPW17" s="122"/>
      <c r="EPX17" s="122"/>
      <c r="EPY17" s="122"/>
      <c r="EPZ17" s="122"/>
      <c r="EQA17" s="122"/>
      <c r="EQB17" s="122"/>
      <c r="EQC17" s="122"/>
      <c r="EQD17" s="122"/>
      <c r="EQE17" s="122"/>
      <c r="EQF17" s="122"/>
      <c r="EQG17" s="122"/>
      <c r="EQH17" s="122"/>
      <c r="EQI17" s="122"/>
      <c r="EQJ17" s="122"/>
      <c r="EQK17" s="122"/>
      <c r="EQL17" s="122"/>
      <c r="EQM17" s="122"/>
      <c r="EQN17" s="122"/>
      <c r="EQO17" s="122"/>
      <c r="EQP17" s="122"/>
      <c r="EQQ17" s="122"/>
      <c r="EQR17" s="122"/>
      <c r="EQS17" s="122"/>
      <c r="EQT17" s="122"/>
      <c r="EQU17" s="122"/>
      <c r="EQV17" s="122"/>
      <c r="EQW17" s="122"/>
      <c r="EQX17" s="122"/>
      <c r="EQY17" s="122"/>
      <c r="EQZ17" s="122"/>
      <c r="ERA17" s="122"/>
      <c r="ERB17" s="122"/>
      <c r="ERC17" s="122"/>
      <c r="ERD17" s="122"/>
      <c r="ERE17" s="122"/>
      <c r="ERF17" s="122"/>
      <c r="ERG17" s="122"/>
      <c r="ERH17" s="122"/>
      <c r="ERI17" s="122"/>
      <c r="ERJ17" s="122"/>
      <c r="ERK17" s="122"/>
      <c r="ERL17" s="122"/>
      <c r="ERM17" s="122"/>
      <c r="ERN17" s="122"/>
      <c r="ERO17" s="122"/>
      <c r="ERP17" s="122"/>
      <c r="ERQ17" s="122"/>
      <c r="ERR17" s="122"/>
      <c r="ERS17" s="122"/>
      <c r="ERT17" s="122"/>
      <c r="ERU17" s="122"/>
      <c r="ERV17" s="122"/>
      <c r="ERW17" s="122"/>
      <c r="ERX17" s="122"/>
      <c r="ERY17" s="122"/>
      <c r="ERZ17" s="122"/>
      <c r="ESA17" s="122"/>
      <c r="ESB17" s="122"/>
      <c r="ESC17" s="122"/>
      <c r="ESD17" s="122"/>
      <c r="ESE17" s="122"/>
      <c r="ESF17" s="122"/>
      <c r="ESG17" s="122"/>
      <c r="ESH17" s="122"/>
      <c r="ESI17" s="122"/>
      <c r="ESJ17" s="122"/>
      <c r="ESK17" s="122"/>
      <c r="ESL17" s="122"/>
      <c r="ESM17" s="122"/>
      <c r="ESN17" s="122"/>
      <c r="ESO17" s="122"/>
      <c r="ESP17" s="122"/>
      <c r="ESQ17" s="122"/>
      <c r="ESR17" s="122"/>
      <c r="ESS17" s="122"/>
      <c r="EST17" s="122"/>
      <c r="ESU17" s="122"/>
      <c r="ESV17" s="122"/>
      <c r="ESW17" s="122"/>
      <c r="ESX17" s="122"/>
      <c r="ESY17" s="122"/>
      <c r="ESZ17" s="122"/>
      <c r="ETA17" s="122"/>
      <c r="ETB17" s="122"/>
      <c r="ETC17" s="122"/>
      <c r="ETD17" s="122"/>
      <c r="ETE17" s="122"/>
      <c r="ETF17" s="122"/>
      <c r="ETG17" s="122"/>
      <c r="ETH17" s="122"/>
      <c r="ETI17" s="122"/>
      <c r="ETJ17" s="122"/>
      <c r="ETK17" s="122"/>
      <c r="ETL17" s="122"/>
      <c r="ETM17" s="122"/>
      <c r="ETN17" s="122"/>
      <c r="ETO17" s="122"/>
      <c r="ETP17" s="122"/>
      <c r="ETQ17" s="122"/>
      <c r="ETR17" s="122"/>
      <c r="ETS17" s="122"/>
      <c r="ETT17" s="122"/>
      <c r="ETU17" s="122"/>
      <c r="ETV17" s="122"/>
      <c r="ETW17" s="122"/>
      <c r="ETX17" s="122"/>
      <c r="ETY17" s="122"/>
      <c r="ETZ17" s="122"/>
      <c r="EUA17" s="122"/>
      <c r="EUB17" s="122"/>
      <c r="EUC17" s="122"/>
      <c r="EUD17" s="122"/>
      <c r="EUE17" s="122"/>
      <c r="EUF17" s="122"/>
      <c r="EUG17" s="122"/>
      <c r="EUH17" s="122"/>
      <c r="EUI17" s="122"/>
      <c r="EUJ17" s="122"/>
      <c r="EUK17" s="122"/>
      <c r="EUL17" s="122"/>
      <c r="EUM17" s="122"/>
      <c r="EUN17" s="122"/>
      <c r="EUO17" s="122"/>
      <c r="EUP17" s="122"/>
      <c r="EUQ17" s="122"/>
      <c r="EUR17" s="122"/>
      <c r="EUS17" s="122"/>
      <c r="EUT17" s="122"/>
      <c r="EUU17" s="122"/>
      <c r="EUV17" s="122"/>
      <c r="EUW17" s="122"/>
      <c r="EUX17" s="122"/>
      <c r="EUY17" s="122"/>
      <c r="EUZ17" s="122"/>
      <c r="EVA17" s="122"/>
      <c r="EVB17" s="122"/>
      <c r="EVC17" s="122"/>
      <c r="EVD17" s="122"/>
      <c r="EVE17" s="122"/>
      <c r="EVF17" s="122"/>
      <c r="EVG17" s="122"/>
      <c r="EVH17" s="122"/>
      <c r="EVI17" s="122"/>
      <c r="EVJ17" s="122"/>
      <c r="EVK17" s="122"/>
      <c r="EVL17" s="122"/>
      <c r="EVM17" s="122"/>
      <c r="EVN17" s="122"/>
      <c r="EVO17" s="122"/>
      <c r="EVP17" s="122"/>
      <c r="EVQ17" s="122"/>
      <c r="EVR17" s="122"/>
      <c r="EVS17" s="122"/>
      <c r="EVT17" s="122"/>
      <c r="EVU17" s="122"/>
      <c r="EVV17" s="122"/>
      <c r="EVW17" s="122"/>
      <c r="EVX17" s="122"/>
      <c r="EVY17" s="122"/>
      <c r="EVZ17" s="122"/>
      <c r="EWA17" s="122"/>
      <c r="EWB17" s="122"/>
      <c r="EWC17" s="122"/>
      <c r="EWD17" s="122"/>
      <c r="EWE17" s="122"/>
      <c r="EWF17" s="122"/>
      <c r="EWG17" s="122"/>
      <c r="EWH17" s="122"/>
      <c r="EWI17" s="122"/>
      <c r="EWJ17" s="122"/>
      <c r="EWK17" s="122"/>
      <c r="EWL17" s="122"/>
      <c r="EWM17" s="122"/>
      <c r="EWN17" s="122"/>
      <c r="EWO17" s="122"/>
      <c r="EWP17" s="122"/>
      <c r="EWQ17" s="122"/>
      <c r="EWR17" s="122"/>
      <c r="EWS17" s="122"/>
      <c r="EWT17" s="122"/>
      <c r="EWU17" s="122"/>
      <c r="EWV17" s="122"/>
      <c r="EWW17" s="122"/>
      <c r="EWX17" s="122"/>
      <c r="EWY17" s="122"/>
      <c r="EWZ17" s="122"/>
      <c r="EXA17" s="122"/>
      <c r="EXB17" s="122"/>
      <c r="EXC17" s="122"/>
      <c r="EXD17" s="122"/>
      <c r="EXE17" s="122"/>
      <c r="EXF17" s="122"/>
      <c r="EXG17" s="122"/>
      <c r="EXH17" s="122"/>
      <c r="EXI17" s="122"/>
      <c r="EXJ17" s="122"/>
      <c r="EXK17" s="122"/>
      <c r="EXL17" s="122"/>
      <c r="EXM17" s="122"/>
      <c r="EXN17" s="122"/>
      <c r="EXO17" s="122"/>
      <c r="EXP17" s="122"/>
      <c r="EXQ17" s="122"/>
      <c r="EXR17" s="122"/>
      <c r="EXS17" s="122"/>
      <c r="EXT17" s="122"/>
      <c r="EXU17" s="122"/>
      <c r="EXV17" s="122"/>
      <c r="EXW17" s="122"/>
      <c r="EXX17" s="122"/>
      <c r="EXY17" s="122"/>
      <c r="EXZ17" s="122"/>
      <c r="EYA17" s="122"/>
      <c r="EYB17" s="122"/>
      <c r="EYC17" s="122"/>
      <c r="EYD17" s="122"/>
      <c r="EYE17" s="122"/>
      <c r="EYF17" s="122"/>
      <c r="EYG17" s="122"/>
      <c r="EYH17" s="122"/>
      <c r="EYI17" s="122"/>
      <c r="EYJ17" s="122"/>
      <c r="EYK17" s="122"/>
      <c r="EYL17" s="122"/>
      <c r="EYM17" s="122"/>
      <c r="EYN17" s="122"/>
      <c r="EYO17" s="122"/>
      <c r="EYP17" s="122"/>
      <c r="EYQ17" s="122"/>
      <c r="EYR17" s="122"/>
      <c r="EYS17" s="122"/>
      <c r="EYT17" s="122"/>
      <c r="EYU17" s="122"/>
      <c r="EYV17" s="122"/>
      <c r="EYW17" s="122"/>
      <c r="EYX17" s="122"/>
      <c r="EYY17" s="122"/>
      <c r="EYZ17" s="122"/>
      <c r="EZA17" s="122"/>
      <c r="EZB17" s="122"/>
      <c r="EZC17" s="122"/>
      <c r="EZD17" s="122"/>
      <c r="EZE17" s="122"/>
      <c r="EZF17" s="122"/>
      <c r="EZG17" s="122"/>
      <c r="EZH17" s="122"/>
      <c r="EZI17" s="122"/>
      <c r="EZJ17" s="122"/>
      <c r="EZK17" s="122"/>
      <c r="EZL17" s="122"/>
      <c r="EZM17" s="122"/>
      <c r="EZN17" s="122"/>
      <c r="EZO17" s="122"/>
      <c r="EZP17" s="122"/>
      <c r="EZQ17" s="122"/>
      <c r="EZR17" s="122"/>
      <c r="EZS17" s="122"/>
      <c r="EZT17" s="122"/>
      <c r="EZU17" s="122"/>
      <c r="EZV17" s="122"/>
      <c r="EZW17" s="122"/>
      <c r="EZX17" s="122"/>
      <c r="EZY17" s="122"/>
      <c r="EZZ17" s="122"/>
      <c r="FAA17" s="122"/>
      <c r="FAB17" s="122"/>
      <c r="FAC17" s="122"/>
      <c r="FAD17" s="122"/>
      <c r="FAE17" s="122"/>
      <c r="FAF17" s="122"/>
      <c r="FAG17" s="122"/>
      <c r="FAH17" s="122"/>
      <c r="FAI17" s="122"/>
      <c r="FAJ17" s="122"/>
      <c r="FAK17" s="122"/>
      <c r="FAL17" s="122"/>
      <c r="FAM17" s="122"/>
      <c r="FAN17" s="122"/>
      <c r="FAO17" s="122"/>
      <c r="FAP17" s="122"/>
      <c r="FAQ17" s="122"/>
      <c r="FAR17" s="122"/>
      <c r="FAS17" s="122"/>
      <c r="FAT17" s="122"/>
      <c r="FAU17" s="122"/>
      <c r="FAV17" s="122"/>
      <c r="FAW17" s="122"/>
      <c r="FAX17" s="122"/>
      <c r="FAY17" s="122"/>
      <c r="FAZ17" s="122"/>
      <c r="FBA17" s="122"/>
      <c r="FBB17" s="122"/>
      <c r="FBC17" s="122"/>
      <c r="FBD17" s="122"/>
      <c r="FBE17" s="122"/>
      <c r="FBF17" s="122"/>
      <c r="FBG17" s="122"/>
      <c r="FBH17" s="122"/>
      <c r="FBI17" s="122"/>
      <c r="FBJ17" s="122"/>
      <c r="FBK17" s="122"/>
      <c r="FBL17" s="122"/>
      <c r="FBM17" s="122"/>
      <c r="FBN17" s="122"/>
      <c r="FBO17" s="122"/>
      <c r="FBP17" s="122"/>
      <c r="FBQ17" s="122"/>
      <c r="FBR17" s="122"/>
      <c r="FBS17" s="122"/>
      <c r="FBT17" s="122"/>
      <c r="FBU17" s="122"/>
      <c r="FBV17" s="122"/>
      <c r="FBW17" s="122"/>
      <c r="FBX17" s="122"/>
      <c r="FBY17" s="122"/>
      <c r="FBZ17" s="122"/>
      <c r="FCA17" s="122"/>
      <c r="FCB17" s="122"/>
      <c r="FCC17" s="122"/>
      <c r="FCD17" s="122"/>
      <c r="FCE17" s="122"/>
      <c r="FCF17" s="122"/>
      <c r="FCG17" s="122"/>
      <c r="FCH17" s="122"/>
      <c r="FCI17" s="122"/>
      <c r="FCJ17" s="122"/>
      <c r="FCK17" s="122"/>
      <c r="FCL17" s="122"/>
      <c r="FCM17" s="122"/>
      <c r="FCN17" s="122"/>
      <c r="FCO17" s="122"/>
      <c r="FCP17" s="122"/>
      <c r="FCQ17" s="122"/>
      <c r="FCR17" s="122"/>
      <c r="FCS17" s="122"/>
      <c r="FCT17" s="122"/>
      <c r="FCU17" s="122"/>
      <c r="FCV17" s="122"/>
      <c r="FCW17" s="122"/>
      <c r="FCX17" s="122"/>
      <c r="FCY17" s="122"/>
      <c r="FCZ17" s="122"/>
      <c r="FDA17" s="122"/>
      <c r="FDB17" s="122"/>
      <c r="FDC17" s="122"/>
      <c r="FDD17" s="122"/>
      <c r="FDE17" s="122"/>
      <c r="FDF17" s="122"/>
      <c r="FDG17" s="122"/>
      <c r="FDH17" s="122"/>
      <c r="FDI17" s="122"/>
      <c r="FDJ17" s="122"/>
      <c r="FDK17" s="122"/>
      <c r="FDL17" s="122"/>
      <c r="FDM17" s="122"/>
      <c r="FDN17" s="122"/>
      <c r="FDO17" s="122"/>
      <c r="FDP17" s="122"/>
      <c r="FDQ17" s="122"/>
      <c r="FDR17" s="122"/>
      <c r="FDS17" s="122"/>
      <c r="FDT17" s="122"/>
      <c r="FDU17" s="122"/>
      <c r="FDV17" s="122"/>
      <c r="FDW17" s="122"/>
      <c r="FDX17" s="122"/>
      <c r="FDY17" s="122"/>
      <c r="FDZ17" s="122"/>
      <c r="FEA17" s="122"/>
      <c r="FEB17" s="122"/>
      <c r="FEC17" s="122"/>
      <c r="FED17" s="122"/>
      <c r="FEE17" s="122"/>
      <c r="FEF17" s="122"/>
      <c r="FEG17" s="122"/>
      <c r="FEH17" s="122"/>
      <c r="FEI17" s="122"/>
      <c r="FEJ17" s="122"/>
      <c r="FEK17" s="122"/>
      <c r="FEL17" s="122"/>
      <c r="FEM17" s="122"/>
      <c r="FEN17" s="122"/>
      <c r="FEO17" s="122"/>
      <c r="FEP17" s="122"/>
      <c r="FEQ17" s="122"/>
      <c r="FER17" s="122"/>
      <c r="FES17" s="122"/>
      <c r="FET17" s="122"/>
      <c r="FEU17" s="122"/>
      <c r="FEV17" s="122"/>
      <c r="FEW17" s="122"/>
      <c r="FEX17" s="122"/>
      <c r="FEY17" s="122"/>
      <c r="FEZ17" s="122"/>
      <c r="FFA17" s="122"/>
      <c r="FFB17" s="122"/>
      <c r="FFC17" s="122"/>
      <c r="FFD17" s="122"/>
      <c r="FFE17" s="122"/>
      <c r="FFF17" s="122"/>
      <c r="FFG17" s="122"/>
      <c r="FFH17" s="122"/>
      <c r="FFI17" s="122"/>
      <c r="FFJ17" s="122"/>
      <c r="FFK17" s="122"/>
      <c r="FFL17" s="122"/>
      <c r="FFM17" s="122"/>
      <c r="FFN17" s="122"/>
      <c r="FFO17" s="122"/>
      <c r="FFP17" s="122"/>
      <c r="FFQ17" s="122"/>
      <c r="FFR17" s="122"/>
      <c r="FFS17" s="122"/>
      <c r="FFT17" s="122"/>
      <c r="FFU17" s="122"/>
      <c r="FFV17" s="122"/>
      <c r="FFW17" s="122"/>
      <c r="FFX17" s="122"/>
      <c r="FFY17" s="122"/>
      <c r="FFZ17" s="122"/>
      <c r="FGA17" s="122"/>
      <c r="FGB17" s="122"/>
      <c r="FGC17" s="122"/>
      <c r="FGD17" s="122"/>
      <c r="FGE17" s="122"/>
      <c r="FGF17" s="122"/>
      <c r="FGG17" s="122"/>
      <c r="FGH17" s="122"/>
      <c r="FGI17" s="122"/>
      <c r="FGJ17" s="122"/>
      <c r="FGK17" s="122"/>
      <c r="FGL17" s="122"/>
      <c r="FGM17" s="122"/>
      <c r="FGN17" s="122"/>
      <c r="FGO17" s="122"/>
      <c r="FGP17" s="122"/>
      <c r="FGQ17" s="122"/>
      <c r="FGR17" s="122"/>
      <c r="FGS17" s="122"/>
      <c r="FGT17" s="122"/>
      <c r="FGU17" s="122"/>
      <c r="FGV17" s="122"/>
      <c r="FGW17" s="122"/>
      <c r="FGX17" s="122"/>
      <c r="FGY17" s="122"/>
      <c r="FGZ17" s="122"/>
      <c r="FHA17" s="122"/>
      <c r="FHB17" s="122"/>
      <c r="FHC17" s="122"/>
      <c r="FHD17" s="122"/>
      <c r="FHE17" s="122"/>
      <c r="FHF17" s="122"/>
      <c r="FHG17" s="122"/>
      <c r="FHH17" s="122"/>
      <c r="FHI17" s="122"/>
      <c r="FHJ17" s="122"/>
      <c r="FHK17" s="122"/>
      <c r="FHL17" s="122"/>
      <c r="FHM17" s="122"/>
      <c r="FHN17" s="122"/>
      <c r="FHO17" s="122"/>
      <c r="FHP17" s="122"/>
      <c r="FHQ17" s="122"/>
      <c r="FHR17" s="122"/>
      <c r="FHS17" s="122"/>
      <c r="FHT17" s="122"/>
      <c r="FHU17" s="122"/>
      <c r="FHV17" s="122"/>
      <c r="FHW17" s="122"/>
      <c r="FHX17" s="122"/>
      <c r="FHY17" s="122"/>
      <c r="FHZ17" s="122"/>
      <c r="FIA17" s="122"/>
      <c r="FIB17" s="122"/>
      <c r="FIC17" s="122"/>
      <c r="FID17" s="122"/>
      <c r="FIE17" s="122"/>
      <c r="FIF17" s="122"/>
      <c r="FIG17" s="122"/>
      <c r="FIH17" s="122"/>
      <c r="FII17" s="122"/>
      <c r="FIJ17" s="122"/>
      <c r="FIK17" s="122"/>
      <c r="FIL17" s="122"/>
      <c r="FIM17" s="122"/>
      <c r="FIN17" s="122"/>
      <c r="FIO17" s="122"/>
      <c r="FIP17" s="122"/>
      <c r="FIQ17" s="122"/>
      <c r="FIR17" s="122"/>
      <c r="FIS17" s="122"/>
      <c r="FIT17" s="122"/>
      <c r="FIU17" s="122"/>
      <c r="FIV17" s="122"/>
      <c r="FIW17" s="122"/>
      <c r="FIX17" s="122"/>
      <c r="FIY17" s="122"/>
      <c r="FIZ17" s="122"/>
      <c r="FJA17" s="122"/>
      <c r="FJB17" s="122"/>
      <c r="FJC17" s="122"/>
      <c r="FJD17" s="122"/>
      <c r="FJE17" s="122"/>
      <c r="FJF17" s="122"/>
      <c r="FJG17" s="122"/>
      <c r="FJH17" s="122"/>
      <c r="FJI17" s="122"/>
      <c r="FJJ17" s="122"/>
      <c r="FJK17" s="122"/>
      <c r="FJL17" s="122"/>
      <c r="FJM17" s="122"/>
      <c r="FJN17" s="122"/>
      <c r="FJO17" s="122"/>
      <c r="FJP17" s="122"/>
      <c r="FJQ17" s="122"/>
      <c r="FJR17" s="122"/>
      <c r="FJS17" s="122"/>
      <c r="FJT17" s="122"/>
      <c r="FJU17" s="122"/>
      <c r="FJV17" s="122"/>
      <c r="FJW17" s="122"/>
      <c r="FJX17" s="122"/>
      <c r="FJY17" s="122"/>
      <c r="FJZ17" s="122"/>
      <c r="FKA17" s="122"/>
      <c r="FKB17" s="122"/>
      <c r="FKC17" s="122"/>
      <c r="FKD17" s="122"/>
      <c r="FKE17" s="122"/>
      <c r="FKF17" s="122"/>
      <c r="FKG17" s="122"/>
      <c r="FKH17" s="122"/>
      <c r="FKI17" s="122"/>
      <c r="FKJ17" s="122"/>
      <c r="FKK17" s="122"/>
      <c r="FKL17" s="122"/>
      <c r="FKM17" s="122"/>
      <c r="FKN17" s="122"/>
      <c r="FKO17" s="122"/>
      <c r="FKP17" s="122"/>
      <c r="FKQ17" s="122"/>
      <c r="FKR17" s="122"/>
      <c r="FKS17" s="122"/>
      <c r="FKT17" s="122"/>
      <c r="FKU17" s="122"/>
      <c r="FKV17" s="122"/>
      <c r="FKW17" s="122"/>
      <c r="FKX17" s="122"/>
      <c r="FKY17" s="122"/>
      <c r="FKZ17" s="122"/>
      <c r="FLA17" s="122"/>
      <c r="FLB17" s="122"/>
      <c r="FLC17" s="122"/>
      <c r="FLD17" s="122"/>
      <c r="FLE17" s="122"/>
      <c r="FLF17" s="122"/>
      <c r="FLG17" s="122"/>
      <c r="FLH17" s="122"/>
      <c r="FLI17" s="122"/>
      <c r="FLJ17" s="122"/>
      <c r="FLK17" s="122"/>
      <c r="FLL17" s="122"/>
      <c r="FLM17" s="122"/>
      <c r="FLN17" s="122"/>
      <c r="FLO17" s="122"/>
      <c r="FLP17" s="122"/>
      <c r="FLQ17" s="122"/>
      <c r="FLR17" s="122"/>
      <c r="FLS17" s="122"/>
      <c r="FLT17" s="122"/>
      <c r="FLU17" s="122"/>
      <c r="FLV17" s="122"/>
      <c r="FLW17" s="122"/>
      <c r="FLX17" s="122"/>
      <c r="FLY17" s="122"/>
      <c r="FLZ17" s="122"/>
      <c r="FMA17" s="122"/>
      <c r="FMB17" s="122"/>
      <c r="FMC17" s="122"/>
      <c r="FMD17" s="122"/>
      <c r="FME17" s="122"/>
      <c r="FMF17" s="122"/>
      <c r="FMG17" s="122"/>
      <c r="FMH17" s="122"/>
      <c r="FMI17" s="122"/>
      <c r="FMJ17" s="122"/>
      <c r="FMK17" s="122"/>
      <c r="FML17" s="122"/>
      <c r="FMM17" s="122"/>
      <c r="FMN17" s="122"/>
      <c r="FMO17" s="122"/>
      <c r="FMP17" s="122"/>
      <c r="FMQ17" s="122"/>
      <c r="FMR17" s="122"/>
      <c r="FMS17" s="122"/>
      <c r="FMT17" s="122"/>
      <c r="FMU17" s="122"/>
      <c r="FMV17" s="122"/>
      <c r="FMW17" s="122"/>
      <c r="FMX17" s="122"/>
      <c r="FMY17" s="122"/>
      <c r="FMZ17" s="122"/>
      <c r="FNA17" s="122"/>
      <c r="FNB17" s="122"/>
      <c r="FNC17" s="122"/>
      <c r="FND17" s="122"/>
      <c r="FNE17" s="122"/>
      <c r="FNF17" s="122"/>
      <c r="FNG17" s="122"/>
      <c r="FNH17" s="122"/>
      <c r="FNI17" s="122"/>
      <c r="FNJ17" s="122"/>
      <c r="FNK17" s="122"/>
      <c r="FNL17" s="122"/>
      <c r="FNM17" s="122"/>
      <c r="FNN17" s="122"/>
      <c r="FNO17" s="122"/>
      <c r="FNP17" s="122"/>
      <c r="FNQ17" s="122"/>
      <c r="FNR17" s="122"/>
      <c r="FNS17" s="122"/>
      <c r="FNT17" s="122"/>
      <c r="FNU17" s="122"/>
      <c r="FNV17" s="122"/>
      <c r="FNW17" s="122"/>
      <c r="FNX17" s="122"/>
      <c r="FNY17" s="122"/>
      <c r="FNZ17" s="122"/>
      <c r="FOA17" s="122"/>
      <c r="FOB17" s="122"/>
      <c r="FOC17" s="122"/>
      <c r="FOD17" s="122"/>
      <c r="FOE17" s="122"/>
      <c r="FOF17" s="122"/>
      <c r="FOG17" s="122"/>
      <c r="FOH17" s="122"/>
      <c r="FOI17" s="122"/>
      <c r="FOJ17" s="122"/>
      <c r="FOK17" s="122"/>
      <c r="FOL17" s="122"/>
      <c r="FOM17" s="122"/>
      <c r="FON17" s="122"/>
      <c r="FOO17" s="122"/>
      <c r="FOP17" s="122"/>
      <c r="FOQ17" s="122"/>
      <c r="FOR17" s="122"/>
      <c r="FOS17" s="122"/>
      <c r="FOT17" s="122"/>
      <c r="FOU17" s="122"/>
      <c r="FOV17" s="122"/>
      <c r="FOW17" s="122"/>
      <c r="FOX17" s="122"/>
      <c r="FOY17" s="122"/>
      <c r="FOZ17" s="122"/>
      <c r="FPA17" s="122"/>
      <c r="FPB17" s="122"/>
      <c r="FPC17" s="122"/>
      <c r="FPD17" s="122"/>
      <c r="FPE17" s="122"/>
      <c r="FPF17" s="122"/>
      <c r="FPG17" s="122"/>
      <c r="FPH17" s="122"/>
      <c r="FPI17" s="122"/>
      <c r="FPJ17" s="122"/>
      <c r="FPK17" s="122"/>
      <c r="FPL17" s="122"/>
      <c r="FPM17" s="122"/>
      <c r="FPN17" s="122"/>
      <c r="FPO17" s="122"/>
      <c r="FPP17" s="122"/>
      <c r="FPQ17" s="122"/>
      <c r="FPR17" s="122"/>
      <c r="FPS17" s="122"/>
      <c r="FPT17" s="122"/>
      <c r="FPU17" s="122"/>
      <c r="FPV17" s="122"/>
      <c r="FPW17" s="122"/>
      <c r="FPX17" s="122"/>
      <c r="FPY17" s="122"/>
      <c r="FPZ17" s="122"/>
      <c r="FQA17" s="122"/>
      <c r="FQB17" s="122"/>
      <c r="FQC17" s="122"/>
      <c r="FQD17" s="122"/>
      <c r="FQE17" s="122"/>
      <c r="FQF17" s="122"/>
      <c r="FQG17" s="122"/>
      <c r="FQH17" s="122"/>
      <c r="FQI17" s="122"/>
      <c r="FQJ17" s="122"/>
      <c r="FQK17" s="122"/>
      <c r="FQL17" s="122"/>
      <c r="FQM17" s="122"/>
      <c r="FQN17" s="122"/>
      <c r="FQO17" s="122"/>
      <c r="FQP17" s="122"/>
      <c r="FQQ17" s="122"/>
      <c r="FQR17" s="122"/>
      <c r="FQS17" s="122"/>
      <c r="FQT17" s="122"/>
      <c r="FQU17" s="122"/>
      <c r="FQV17" s="122"/>
      <c r="FQW17" s="122"/>
      <c r="FQX17" s="122"/>
      <c r="FQY17" s="122"/>
      <c r="FQZ17" s="122"/>
      <c r="FRA17" s="122"/>
      <c r="FRB17" s="122"/>
      <c r="FRC17" s="122"/>
      <c r="FRD17" s="122"/>
      <c r="FRE17" s="122"/>
      <c r="FRF17" s="122"/>
      <c r="FRG17" s="122"/>
      <c r="FRH17" s="122"/>
      <c r="FRI17" s="122"/>
      <c r="FRJ17" s="122"/>
      <c r="FRK17" s="122"/>
      <c r="FRL17" s="122"/>
      <c r="FRM17" s="122"/>
      <c r="FRN17" s="122"/>
      <c r="FRO17" s="122"/>
      <c r="FRP17" s="122"/>
      <c r="FRQ17" s="122"/>
      <c r="FRR17" s="122"/>
      <c r="FRS17" s="122"/>
      <c r="FRT17" s="122"/>
      <c r="FRU17" s="122"/>
      <c r="FRV17" s="122"/>
      <c r="FRW17" s="122"/>
      <c r="FRX17" s="122"/>
      <c r="FRY17" s="122"/>
      <c r="FRZ17" s="122"/>
      <c r="FSA17" s="122"/>
      <c r="FSB17" s="122"/>
      <c r="FSC17" s="122"/>
      <c r="FSD17" s="122"/>
      <c r="FSE17" s="122"/>
      <c r="FSF17" s="122"/>
      <c r="FSG17" s="122"/>
      <c r="FSH17" s="122"/>
      <c r="FSI17" s="122"/>
      <c r="FSJ17" s="122"/>
      <c r="FSK17" s="122"/>
      <c r="FSL17" s="122"/>
      <c r="FSM17" s="122"/>
      <c r="FSN17" s="122"/>
      <c r="FSO17" s="122"/>
      <c r="FSP17" s="122"/>
      <c r="FSQ17" s="122"/>
      <c r="FSR17" s="122"/>
      <c r="FSS17" s="122"/>
      <c r="FST17" s="122"/>
      <c r="FSU17" s="122"/>
      <c r="FSV17" s="122"/>
      <c r="FSW17" s="122"/>
      <c r="FSX17" s="122"/>
      <c r="FSY17" s="122"/>
      <c r="FSZ17" s="122"/>
      <c r="FTA17" s="122"/>
      <c r="FTB17" s="122"/>
      <c r="FTC17" s="122"/>
      <c r="FTD17" s="122"/>
      <c r="FTE17" s="122"/>
      <c r="FTF17" s="122"/>
      <c r="FTG17" s="122"/>
      <c r="FTH17" s="122"/>
      <c r="FTI17" s="122"/>
      <c r="FTJ17" s="122"/>
      <c r="FTK17" s="122"/>
      <c r="FTL17" s="122"/>
      <c r="FTM17" s="122"/>
      <c r="FTN17" s="122"/>
      <c r="FTO17" s="122"/>
      <c r="FTP17" s="122"/>
      <c r="FTQ17" s="122"/>
      <c r="FTR17" s="122"/>
      <c r="FTS17" s="122"/>
      <c r="FTT17" s="122"/>
      <c r="FTU17" s="122"/>
      <c r="FTV17" s="122"/>
      <c r="FTW17" s="122"/>
      <c r="FTX17" s="122"/>
      <c r="FTY17" s="122"/>
      <c r="FTZ17" s="122"/>
      <c r="FUA17" s="122"/>
      <c r="FUB17" s="122"/>
      <c r="FUC17" s="122"/>
      <c r="FUD17" s="122"/>
      <c r="FUE17" s="122"/>
      <c r="FUF17" s="122"/>
      <c r="FUG17" s="122"/>
      <c r="FUH17" s="122"/>
      <c r="FUI17" s="122"/>
      <c r="FUJ17" s="122"/>
      <c r="FUK17" s="122"/>
      <c r="FUL17" s="122"/>
      <c r="FUM17" s="122"/>
      <c r="FUN17" s="122"/>
      <c r="FUO17" s="122"/>
      <c r="FUP17" s="122"/>
      <c r="FUQ17" s="122"/>
      <c r="FUR17" s="122"/>
      <c r="FUS17" s="122"/>
      <c r="FUT17" s="122"/>
      <c r="FUU17" s="122"/>
      <c r="FUV17" s="122"/>
      <c r="FUW17" s="122"/>
      <c r="FUX17" s="122"/>
      <c r="FUY17" s="122"/>
      <c r="FUZ17" s="122"/>
      <c r="FVA17" s="122"/>
      <c r="FVB17" s="122"/>
      <c r="FVC17" s="122"/>
      <c r="FVD17" s="122"/>
      <c r="FVE17" s="122"/>
      <c r="FVF17" s="122"/>
      <c r="FVG17" s="122"/>
      <c r="FVH17" s="122"/>
      <c r="FVI17" s="122"/>
      <c r="FVJ17" s="122"/>
      <c r="FVK17" s="122"/>
      <c r="FVL17" s="122"/>
      <c r="FVM17" s="122"/>
      <c r="FVN17" s="122"/>
      <c r="FVO17" s="122"/>
      <c r="FVP17" s="122"/>
      <c r="FVQ17" s="122"/>
      <c r="FVR17" s="122"/>
      <c r="FVS17" s="122"/>
      <c r="FVT17" s="122"/>
      <c r="FVU17" s="122"/>
      <c r="FVV17" s="122"/>
      <c r="FVW17" s="122"/>
      <c r="FVX17" s="122"/>
      <c r="FVY17" s="122"/>
      <c r="FVZ17" s="122"/>
      <c r="FWA17" s="122"/>
      <c r="FWB17" s="122"/>
      <c r="FWC17" s="122"/>
      <c r="FWD17" s="122"/>
      <c r="FWE17" s="122"/>
      <c r="FWF17" s="122"/>
      <c r="FWG17" s="122"/>
      <c r="FWH17" s="122"/>
      <c r="FWI17" s="122"/>
      <c r="FWJ17" s="122"/>
      <c r="FWK17" s="122"/>
      <c r="FWL17" s="122"/>
      <c r="FWM17" s="122"/>
      <c r="FWN17" s="122"/>
      <c r="FWO17" s="122"/>
      <c r="FWP17" s="122"/>
      <c r="FWQ17" s="122"/>
      <c r="FWR17" s="122"/>
      <c r="FWS17" s="122"/>
      <c r="FWT17" s="122"/>
      <c r="FWU17" s="122"/>
      <c r="FWV17" s="122"/>
      <c r="FWW17" s="122"/>
      <c r="FWX17" s="122"/>
      <c r="FWY17" s="122"/>
      <c r="FWZ17" s="122"/>
      <c r="FXA17" s="122"/>
      <c r="FXB17" s="122"/>
      <c r="FXC17" s="122"/>
      <c r="FXD17" s="122"/>
      <c r="FXE17" s="122"/>
      <c r="FXF17" s="122"/>
      <c r="FXG17" s="122"/>
      <c r="FXH17" s="122"/>
      <c r="FXI17" s="122"/>
      <c r="FXJ17" s="122"/>
      <c r="FXK17" s="122"/>
      <c r="FXL17" s="122"/>
      <c r="FXM17" s="122"/>
      <c r="FXN17" s="122"/>
      <c r="FXO17" s="122"/>
      <c r="FXP17" s="122"/>
      <c r="FXQ17" s="122"/>
      <c r="FXR17" s="122"/>
      <c r="FXS17" s="122"/>
      <c r="FXT17" s="122"/>
      <c r="FXU17" s="122"/>
      <c r="FXV17" s="122"/>
      <c r="FXW17" s="122"/>
      <c r="FXX17" s="122"/>
      <c r="FXY17" s="122"/>
      <c r="FXZ17" s="122"/>
      <c r="FYA17" s="122"/>
      <c r="FYB17" s="122"/>
      <c r="FYC17" s="122"/>
      <c r="FYD17" s="122"/>
      <c r="FYE17" s="122"/>
      <c r="FYF17" s="122"/>
      <c r="FYG17" s="122"/>
      <c r="FYH17" s="122"/>
      <c r="FYI17" s="122"/>
      <c r="FYJ17" s="122"/>
      <c r="FYK17" s="122"/>
      <c r="FYL17" s="122"/>
      <c r="FYM17" s="122"/>
      <c r="FYN17" s="122"/>
      <c r="FYO17" s="122"/>
      <c r="FYP17" s="122"/>
      <c r="FYQ17" s="122"/>
      <c r="FYR17" s="122"/>
      <c r="FYS17" s="122"/>
      <c r="FYT17" s="122"/>
      <c r="FYU17" s="122"/>
      <c r="FYV17" s="122"/>
      <c r="FYW17" s="122"/>
      <c r="FYX17" s="122"/>
      <c r="FYY17" s="122"/>
      <c r="FYZ17" s="122"/>
      <c r="FZA17" s="122"/>
      <c r="FZB17" s="122"/>
      <c r="FZC17" s="122"/>
      <c r="FZD17" s="122"/>
      <c r="FZE17" s="122"/>
      <c r="FZF17" s="122"/>
      <c r="FZG17" s="122"/>
      <c r="FZH17" s="122"/>
      <c r="FZI17" s="122"/>
      <c r="FZJ17" s="122"/>
      <c r="FZK17" s="122"/>
      <c r="FZL17" s="122"/>
      <c r="FZM17" s="122"/>
      <c r="FZN17" s="122"/>
      <c r="FZO17" s="122"/>
      <c r="FZP17" s="122"/>
      <c r="FZQ17" s="122"/>
      <c r="FZR17" s="122"/>
      <c r="FZS17" s="122"/>
      <c r="FZT17" s="122"/>
      <c r="FZU17" s="122"/>
      <c r="FZV17" s="122"/>
      <c r="FZW17" s="122"/>
      <c r="FZX17" s="122"/>
      <c r="FZY17" s="122"/>
      <c r="FZZ17" s="122"/>
      <c r="GAA17" s="122"/>
      <c r="GAB17" s="122"/>
      <c r="GAC17" s="122"/>
      <c r="GAD17" s="122"/>
      <c r="GAE17" s="122"/>
      <c r="GAF17" s="122"/>
      <c r="GAG17" s="122"/>
      <c r="GAH17" s="122"/>
      <c r="GAI17" s="122"/>
      <c r="GAJ17" s="122"/>
      <c r="GAK17" s="122"/>
      <c r="GAL17" s="122"/>
      <c r="GAM17" s="122"/>
      <c r="GAN17" s="122"/>
      <c r="GAO17" s="122"/>
      <c r="GAP17" s="122"/>
      <c r="GAQ17" s="122"/>
      <c r="GAR17" s="122"/>
      <c r="GAS17" s="122"/>
      <c r="GAT17" s="122"/>
      <c r="GAU17" s="122"/>
      <c r="GAV17" s="122"/>
      <c r="GAW17" s="122"/>
      <c r="GAX17" s="122"/>
      <c r="GAY17" s="122"/>
      <c r="GAZ17" s="122"/>
      <c r="GBA17" s="122"/>
      <c r="GBB17" s="122"/>
      <c r="GBC17" s="122"/>
      <c r="GBD17" s="122"/>
      <c r="GBE17" s="122"/>
      <c r="GBF17" s="122"/>
      <c r="GBG17" s="122"/>
      <c r="GBH17" s="122"/>
      <c r="GBI17" s="122"/>
      <c r="GBJ17" s="122"/>
      <c r="GBK17" s="122"/>
      <c r="GBL17" s="122"/>
      <c r="GBM17" s="122"/>
      <c r="GBN17" s="122"/>
      <c r="GBO17" s="122"/>
      <c r="GBP17" s="122"/>
      <c r="GBQ17" s="122"/>
      <c r="GBR17" s="122"/>
      <c r="GBS17" s="122"/>
      <c r="GBT17" s="122"/>
      <c r="GBU17" s="122"/>
      <c r="GBV17" s="122"/>
      <c r="GBW17" s="122"/>
      <c r="GBX17" s="122"/>
      <c r="GBY17" s="122"/>
      <c r="GBZ17" s="122"/>
      <c r="GCA17" s="122"/>
      <c r="GCB17" s="122"/>
      <c r="GCC17" s="122"/>
      <c r="GCD17" s="122"/>
      <c r="GCE17" s="122"/>
      <c r="GCF17" s="122"/>
      <c r="GCG17" s="122"/>
      <c r="GCH17" s="122"/>
      <c r="GCI17" s="122"/>
      <c r="GCJ17" s="122"/>
      <c r="GCK17" s="122"/>
      <c r="GCL17" s="122"/>
      <c r="GCM17" s="122"/>
      <c r="GCN17" s="122"/>
      <c r="GCO17" s="122"/>
      <c r="GCP17" s="122"/>
      <c r="GCQ17" s="122"/>
      <c r="GCR17" s="122"/>
      <c r="GCS17" s="122"/>
      <c r="GCT17" s="122"/>
      <c r="GCU17" s="122"/>
      <c r="GCV17" s="122"/>
      <c r="GCW17" s="122"/>
      <c r="GCX17" s="122"/>
      <c r="GCY17" s="122"/>
      <c r="GCZ17" s="122"/>
      <c r="GDA17" s="122"/>
      <c r="GDB17" s="122"/>
      <c r="GDC17" s="122"/>
      <c r="GDD17" s="122"/>
      <c r="GDE17" s="122"/>
      <c r="GDF17" s="122"/>
      <c r="GDG17" s="122"/>
      <c r="GDH17" s="122"/>
      <c r="GDI17" s="122"/>
      <c r="GDJ17" s="122"/>
      <c r="GDK17" s="122"/>
      <c r="GDL17" s="122"/>
      <c r="GDM17" s="122"/>
      <c r="GDN17" s="122"/>
      <c r="GDO17" s="122"/>
      <c r="GDP17" s="122"/>
      <c r="GDQ17" s="122"/>
      <c r="GDR17" s="122"/>
      <c r="GDS17" s="122"/>
      <c r="GDT17" s="122"/>
      <c r="GDU17" s="122"/>
      <c r="GDV17" s="122"/>
      <c r="GDW17" s="122"/>
      <c r="GDX17" s="122"/>
      <c r="GDY17" s="122"/>
      <c r="GDZ17" s="122"/>
      <c r="GEA17" s="122"/>
      <c r="GEB17" s="122"/>
      <c r="GEC17" s="122"/>
      <c r="GED17" s="122"/>
      <c r="GEE17" s="122"/>
      <c r="GEF17" s="122"/>
      <c r="GEG17" s="122"/>
      <c r="GEH17" s="122"/>
      <c r="GEI17" s="122"/>
      <c r="GEJ17" s="122"/>
      <c r="GEK17" s="122"/>
      <c r="GEL17" s="122"/>
      <c r="GEM17" s="122"/>
      <c r="GEN17" s="122"/>
      <c r="GEO17" s="122"/>
      <c r="GEP17" s="122"/>
      <c r="GEQ17" s="122"/>
      <c r="GER17" s="122"/>
      <c r="GES17" s="122"/>
      <c r="GET17" s="122"/>
      <c r="GEU17" s="122"/>
      <c r="GEV17" s="122"/>
      <c r="GEW17" s="122"/>
      <c r="GEX17" s="122"/>
      <c r="GEY17" s="122"/>
      <c r="GEZ17" s="122"/>
      <c r="GFA17" s="122"/>
      <c r="GFB17" s="122"/>
      <c r="GFC17" s="122"/>
      <c r="GFD17" s="122"/>
      <c r="GFE17" s="122"/>
      <c r="GFF17" s="122"/>
      <c r="GFG17" s="122"/>
      <c r="GFH17" s="122"/>
      <c r="GFI17" s="122"/>
      <c r="GFJ17" s="122"/>
      <c r="GFK17" s="122"/>
      <c r="GFL17" s="122"/>
      <c r="GFM17" s="122"/>
      <c r="GFN17" s="122"/>
      <c r="GFO17" s="122"/>
      <c r="GFP17" s="122"/>
      <c r="GFQ17" s="122"/>
      <c r="GFR17" s="122"/>
      <c r="GFS17" s="122"/>
      <c r="GFT17" s="122"/>
      <c r="GFU17" s="122"/>
      <c r="GFV17" s="122"/>
      <c r="GFW17" s="122"/>
      <c r="GFX17" s="122"/>
      <c r="GFY17" s="122"/>
      <c r="GFZ17" s="122"/>
      <c r="GGA17" s="122"/>
      <c r="GGB17" s="122"/>
      <c r="GGC17" s="122"/>
      <c r="GGD17" s="122"/>
      <c r="GGE17" s="122"/>
      <c r="GGF17" s="122"/>
      <c r="GGG17" s="122"/>
      <c r="GGH17" s="122"/>
      <c r="GGI17" s="122"/>
      <c r="GGJ17" s="122"/>
      <c r="GGK17" s="122"/>
      <c r="GGL17" s="122"/>
      <c r="GGM17" s="122"/>
      <c r="GGN17" s="122"/>
      <c r="GGO17" s="122"/>
      <c r="GGP17" s="122"/>
      <c r="GGQ17" s="122"/>
      <c r="GGR17" s="122"/>
      <c r="GGS17" s="122"/>
      <c r="GGT17" s="122"/>
      <c r="GGU17" s="122"/>
      <c r="GGV17" s="122"/>
      <c r="GGW17" s="122"/>
      <c r="GGX17" s="122"/>
      <c r="GGY17" s="122"/>
      <c r="GGZ17" s="122"/>
      <c r="GHA17" s="122"/>
      <c r="GHB17" s="122"/>
      <c r="GHC17" s="122"/>
      <c r="GHD17" s="122"/>
      <c r="GHE17" s="122"/>
      <c r="GHF17" s="122"/>
      <c r="GHG17" s="122"/>
      <c r="GHH17" s="122"/>
      <c r="GHI17" s="122"/>
      <c r="GHJ17" s="122"/>
      <c r="GHK17" s="122"/>
      <c r="GHL17" s="122"/>
      <c r="GHM17" s="122"/>
      <c r="GHN17" s="122"/>
      <c r="GHO17" s="122"/>
      <c r="GHP17" s="122"/>
      <c r="GHQ17" s="122"/>
      <c r="GHR17" s="122"/>
      <c r="GHS17" s="122"/>
      <c r="GHT17" s="122"/>
      <c r="GHU17" s="122"/>
      <c r="GHV17" s="122"/>
      <c r="GHW17" s="122"/>
      <c r="GHX17" s="122"/>
      <c r="GHY17" s="122"/>
      <c r="GHZ17" s="122"/>
      <c r="GIA17" s="122"/>
      <c r="GIB17" s="122"/>
      <c r="GIC17" s="122"/>
      <c r="GID17" s="122"/>
      <c r="GIE17" s="122"/>
      <c r="GIF17" s="122"/>
      <c r="GIG17" s="122"/>
      <c r="GIH17" s="122"/>
      <c r="GII17" s="122"/>
      <c r="GIJ17" s="122"/>
      <c r="GIK17" s="122"/>
      <c r="GIL17" s="122"/>
      <c r="GIM17" s="122"/>
      <c r="GIN17" s="122"/>
      <c r="GIO17" s="122"/>
      <c r="GIP17" s="122"/>
      <c r="GIQ17" s="122"/>
      <c r="GIR17" s="122"/>
      <c r="GIS17" s="122"/>
      <c r="GIT17" s="122"/>
      <c r="GIU17" s="122"/>
      <c r="GIV17" s="122"/>
      <c r="GIW17" s="122"/>
      <c r="GIX17" s="122"/>
      <c r="GIY17" s="122"/>
      <c r="GIZ17" s="122"/>
      <c r="GJA17" s="122"/>
      <c r="GJB17" s="122"/>
      <c r="GJC17" s="122"/>
      <c r="GJD17" s="122"/>
      <c r="GJE17" s="122"/>
      <c r="GJF17" s="122"/>
      <c r="GJG17" s="122"/>
      <c r="GJH17" s="122"/>
      <c r="GJI17" s="122"/>
      <c r="GJJ17" s="122"/>
      <c r="GJK17" s="122"/>
      <c r="GJL17" s="122"/>
      <c r="GJM17" s="122"/>
      <c r="GJN17" s="122"/>
      <c r="GJO17" s="122"/>
      <c r="GJP17" s="122"/>
      <c r="GJQ17" s="122"/>
      <c r="GJR17" s="122"/>
      <c r="GJS17" s="122"/>
      <c r="GJT17" s="122"/>
      <c r="GJU17" s="122"/>
      <c r="GJV17" s="122"/>
      <c r="GJW17" s="122"/>
      <c r="GJX17" s="122"/>
      <c r="GJY17" s="122"/>
      <c r="GJZ17" s="122"/>
      <c r="GKA17" s="122"/>
      <c r="GKB17" s="122"/>
      <c r="GKC17" s="122"/>
      <c r="GKD17" s="122"/>
      <c r="GKE17" s="122"/>
      <c r="GKF17" s="122"/>
      <c r="GKG17" s="122"/>
      <c r="GKH17" s="122"/>
      <c r="GKI17" s="122"/>
      <c r="GKJ17" s="122"/>
      <c r="GKK17" s="122"/>
      <c r="GKL17" s="122"/>
      <c r="GKM17" s="122"/>
      <c r="GKN17" s="122"/>
      <c r="GKO17" s="122"/>
      <c r="GKP17" s="122"/>
      <c r="GKQ17" s="122"/>
      <c r="GKR17" s="122"/>
      <c r="GKS17" s="122"/>
      <c r="GKT17" s="122"/>
      <c r="GKU17" s="122"/>
      <c r="GKV17" s="122"/>
      <c r="GKW17" s="122"/>
      <c r="GKX17" s="122"/>
      <c r="GKY17" s="122"/>
      <c r="GKZ17" s="122"/>
      <c r="GLA17" s="122"/>
      <c r="GLB17" s="122"/>
      <c r="GLC17" s="122"/>
      <c r="GLD17" s="122"/>
      <c r="GLE17" s="122"/>
      <c r="GLF17" s="122"/>
      <c r="GLG17" s="122"/>
      <c r="GLH17" s="122"/>
      <c r="GLI17" s="122"/>
      <c r="GLJ17" s="122"/>
      <c r="GLK17" s="122"/>
      <c r="GLL17" s="122"/>
      <c r="GLM17" s="122"/>
      <c r="GLN17" s="122"/>
      <c r="GLO17" s="122"/>
      <c r="GLP17" s="122"/>
      <c r="GLQ17" s="122"/>
      <c r="GLR17" s="122"/>
      <c r="GLS17" s="122"/>
      <c r="GLT17" s="122"/>
      <c r="GLU17" s="122"/>
      <c r="GLV17" s="122"/>
      <c r="GLW17" s="122"/>
      <c r="GLX17" s="122"/>
      <c r="GLY17" s="122"/>
      <c r="GLZ17" s="122"/>
      <c r="GMA17" s="122"/>
      <c r="GMB17" s="122"/>
      <c r="GMC17" s="122"/>
      <c r="GMD17" s="122"/>
      <c r="GME17" s="122"/>
      <c r="GMF17" s="122"/>
      <c r="GMG17" s="122"/>
      <c r="GMH17" s="122"/>
      <c r="GMI17" s="122"/>
      <c r="GMJ17" s="122"/>
      <c r="GMK17" s="122"/>
      <c r="GML17" s="122"/>
      <c r="GMM17" s="122"/>
      <c r="GMN17" s="122"/>
      <c r="GMO17" s="122"/>
      <c r="GMP17" s="122"/>
      <c r="GMQ17" s="122"/>
      <c r="GMR17" s="122"/>
      <c r="GMS17" s="122"/>
      <c r="GMT17" s="122"/>
      <c r="GMU17" s="122"/>
      <c r="GMV17" s="122"/>
      <c r="GMW17" s="122"/>
      <c r="GMX17" s="122"/>
      <c r="GMY17" s="122"/>
      <c r="GMZ17" s="122"/>
      <c r="GNA17" s="122"/>
      <c r="GNB17" s="122"/>
      <c r="GNC17" s="122"/>
      <c r="GND17" s="122"/>
      <c r="GNE17" s="122"/>
      <c r="GNF17" s="122"/>
      <c r="GNG17" s="122"/>
      <c r="GNH17" s="122"/>
      <c r="GNI17" s="122"/>
      <c r="GNJ17" s="122"/>
      <c r="GNK17" s="122"/>
      <c r="GNL17" s="122"/>
      <c r="GNM17" s="122"/>
      <c r="GNN17" s="122"/>
      <c r="GNO17" s="122"/>
      <c r="GNP17" s="122"/>
      <c r="GNQ17" s="122"/>
      <c r="GNR17" s="122"/>
      <c r="GNS17" s="122"/>
      <c r="GNT17" s="122"/>
      <c r="GNU17" s="122"/>
      <c r="GNV17" s="122"/>
      <c r="GNW17" s="122"/>
      <c r="GNX17" s="122"/>
      <c r="GNY17" s="122"/>
      <c r="GNZ17" s="122"/>
      <c r="GOA17" s="122"/>
      <c r="GOB17" s="122"/>
      <c r="GOC17" s="122"/>
      <c r="GOD17" s="122"/>
      <c r="GOE17" s="122"/>
      <c r="GOF17" s="122"/>
      <c r="GOG17" s="122"/>
      <c r="GOH17" s="122"/>
      <c r="GOI17" s="122"/>
      <c r="GOJ17" s="122"/>
      <c r="GOK17" s="122"/>
      <c r="GOL17" s="122"/>
      <c r="GOM17" s="122"/>
      <c r="GON17" s="122"/>
      <c r="GOO17" s="122"/>
      <c r="GOP17" s="122"/>
      <c r="GOQ17" s="122"/>
      <c r="GOR17" s="122"/>
      <c r="GOS17" s="122"/>
      <c r="GOT17" s="122"/>
      <c r="GOU17" s="122"/>
      <c r="GOV17" s="122"/>
      <c r="GOW17" s="122"/>
      <c r="GOX17" s="122"/>
      <c r="GOY17" s="122"/>
      <c r="GOZ17" s="122"/>
      <c r="GPA17" s="122"/>
      <c r="GPB17" s="122"/>
      <c r="GPC17" s="122"/>
      <c r="GPD17" s="122"/>
      <c r="GPE17" s="122"/>
      <c r="GPF17" s="122"/>
      <c r="GPG17" s="122"/>
      <c r="GPH17" s="122"/>
      <c r="GPI17" s="122"/>
      <c r="GPJ17" s="122"/>
      <c r="GPK17" s="122"/>
      <c r="GPL17" s="122"/>
      <c r="GPM17" s="122"/>
      <c r="GPN17" s="122"/>
      <c r="GPO17" s="122"/>
      <c r="GPP17" s="122"/>
      <c r="GPQ17" s="122"/>
      <c r="GPR17" s="122"/>
      <c r="GPS17" s="122"/>
      <c r="GPT17" s="122"/>
      <c r="GPU17" s="122"/>
      <c r="GPV17" s="122"/>
      <c r="GPW17" s="122"/>
      <c r="GPX17" s="122"/>
      <c r="GPY17" s="122"/>
      <c r="GPZ17" s="122"/>
      <c r="GQA17" s="122"/>
      <c r="GQB17" s="122"/>
      <c r="GQC17" s="122"/>
      <c r="GQD17" s="122"/>
      <c r="GQE17" s="122"/>
      <c r="GQF17" s="122"/>
      <c r="GQG17" s="122"/>
      <c r="GQH17" s="122"/>
      <c r="GQI17" s="122"/>
      <c r="GQJ17" s="122"/>
      <c r="GQK17" s="122"/>
      <c r="GQL17" s="122"/>
      <c r="GQM17" s="122"/>
      <c r="GQN17" s="122"/>
      <c r="GQO17" s="122"/>
      <c r="GQP17" s="122"/>
      <c r="GQQ17" s="122"/>
      <c r="GQR17" s="122"/>
      <c r="GQS17" s="122"/>
      <c r="GQT17" s="122"/>
      <c r="GQU17" s="122"/>
      <c r="GQV17" s="122"/>
      <c r="GQW17" s="122"/>
      <c r="GQX17" s="122"/>
      <c r="GQY17" s="122"/>
      <c r="GQZ17" s="122"/>
      <c r="GRA17" s="122"/>
      <c r="GRB17" s="122"/>
      <c r="GRC17" s="122"/>
      <c r="GRD17" s="122"/>
      <c r="GRE17" s="122"/>
      <c r="GRF17" s="122"/>
      <c r="GRG17" s="122"/>
      <c r="GRH17" s="122"/>
      <c r="GRI17" s="122"/>
      <c r="GRJ17" s="122"/>
      <c r="GRK17" s="122"/>
      <c r="GRL17" s="122"/>
      <c r="GRM17" s="122"/>
      <c r="GRN17" s="122"/>
      <c r="GRO17" s="122"/>
      <c r="GRP17" s="122"/>
      <c r="GRQ17" s="122"/>
      <c r="GRR17" s="122"/>
      <c r="GRS17" s="122"/>
      <c r="GRT17" s="122"/>
      <c r="GRU17" s="122"/>
      <c r="GRV17" s="122"/>
      <c r="GRW17" s="122"/>
      <c r="GRX17" s="122"/>
      <c r="GRY17" s="122"/>
      <c r="GRZ17" s="122"/>
      <c r="GSA17" s="122"/>
      <c r="GSB17" s="122"/>
      <c r="GSC17" s="122"/>
      <c r="GSD17" s="122"/>
      <c r="GSE17" s="122"/>
      <c r="GSF17" s="122"/>
      <c r="GSG17" s="122"/>
      <c r="GSH17" s="122"/>
      <c r="GSI17" s="122"/>
      <c r="GSJ17" s="122"/>
      <c r="GSK17" s="122"/>
      <c r="GSL17" s="122"/>
      <c r="GSM17" s="122"/>
      <c r="GSN17" s="122"/>
      <c r="GSO17" s="122"/>
      <c r="GSP17" s="122"/>
      <c r="GSQ17" s="122"/>
      <c r="GSR17" s="122"/>
      <c r="GSS17" s="122"/>
      <c r="GST17" s="122"/>
      <c r="GSU17" s="122"/>
      <c r="GSV17" s="122"/>
      <c r="GSW17" s="122"/>
      <c r="GSX17" s="122"/>
      <c r="GSY17" s="122"/>
      <c r="GSZ17" s="122"/>
      <c r="GTA17" s="122"/>
      <c r="GTB17" s="122"/>
      <c r="GTC17" s="122"/>
      <c r="GTD17" s="122"/>
      <c r="GTE17" s="122"/>
      <c r="GTF17" s="122"/>
      <c r="GTG17" s="122"/>
      <c r="GTH17" s="122"/>
      <c r="GTI17" s="122"/>
      <c r="GTJ17" s="122"/>
      <c r="GTK17" s="122"/>
      <c r="GTL17" s="122"/>
      <c r="GTM17" s="122"/>
      <c r="GTN17" s="122"/>
      <c r="GTO17" s="122"/>
      <c r="GTP17" s="122"/>
      <c r="GTQ17" s="122"/>
      <c r="GTR17" s="122"/>
      <c r="GTS17" s="122"/>
      <c r="GTT17" s="122"/>
      <c r="GTU17" s="122"/>
      <c r="GTV17" s="122"/>
      <c r="GTW17" s="122"/>
      <c r="GTX17" s="122"/>
      <c r="GTY17" s="122"/>
      <c r="GTZ17" s="122"/>
      <c r="GUA17" s="122"/>
      <c r="GUB17" s="122"/>
      <c r="GUC17" s="122"/>
      <c r="GUD17" s="122"/>
      <c r="GUE17" s="122"/>
      <c r="GUF17" s="122"/>
      <c r="GUG17" s="122"/>
      <c r="GUH17" s="122"/>
      <c r="GUI17" s="122"/>
      <c r="GUJ17" s="122"/>
      <c r="GUK17" s="122"/>
      <c r="GUL17" s="122"/>
      <c r="GUM17" s="122"/>
      <c r="GUN17" s="122"/>
      <c r="GUO17" s="122"/>
      <c r="GUP17" s="122"/>
      <c r="GUQ17" s="122"/>
      <c r="GUR17" s="122"/>
      <c r="GUS17" s="122"/>
      <c r="GUT17" s="122"/>
      <c r="GUU17" s="122"/>
      <c r="GUV17" s="122"/>
      <c r="GUW17" s="122"/>
      <c r="GUX17" s="122"/>
      <c r="GUY17" s="122"/>
      <c r="GUZ17" s="122"/>
      <c r="GVA17" s="122"/>
      <c r="GVB17" s="122"/>
      <c r="GVC17" s="122"/>
      <c r="GVD17" s="122"/>
      <c r="GVE17" s="122"/>
      <c r="GVF17" s="122"/>
      <c r="GVG17" s="122"/>
      <c r="GVH17" s="122"/>
      <c r="GVI17" s="122"/>
      <c r="GVJ17" s="122"/>
      <c r="GVK17" s="122"/>
      <c r="GVL17" s="122"/>
      <c r="GVM17" s="122"/>
      <c r="GVN17" s="122"/>
      <c r="GVO17" s="122"/>
      <c r="GVP17" s="122"/>
      <c r="GVQ17" s="122"/>
      <c r="GVR17" s="122"/>
      <c r="GVS17" s="122"/>
      <c r="GVT17" s="122"/>
      <c r="GVU17" s="122"/>
      <c r="GVV17" s="122"/>
      <c r="GVW17" s="122"/>
      <c r="GVX17" s="122"/>
      <c r="GVY17" s="122"/>
      <c r="GVZ17" s="122"/>
      <c r="GWA17" s="122"/>
      <c r="GWB17" s="122"/>
      <c r="GWC17" s="122"/>
      <c r="GWD17" s="122"/>
      <c r="GWE17" s="122"/>
      <c r="GWF17" s="122"/>
      <c r="GWG17" s="122"/>
      <c r="GWH17" s="122"/>
      <c r="GWI17" s="122"/>
      <c r="GWJ17" s="122"/>
      <c r="GWK17" s="122"/>
      <c r="GWL17" s="122"/>
      <c r="GWM17" s="122"/>
      <c r="GWN17" s="122"/>
      <c r="GWO17" s="122"/>
      <c r="GWP17" s="122"/>
      <c r="GWQ17" s="122"/>
      <c r="GWR17" s="122"/>
      <c r="GWS17" s="122"/>
      <c r="GWT17" s="122"/>
      <c r="GWU17" s="122"/>
      <c r="GWV17" s="122"/>
      <c r="GWW17" s="122"/>
      <c r="GWX17" s="122"/>
      <c r="GWY17" s="122"/>
      <c r="GWZ17" s="122"/>
      <c r="GXA17" s="122"/>
      <c r="GXB17" s="122"/>
      <c r="GXC17" s="122"/>
      <c r="GXD17" s="122"/>
      <c r="GXE17" s="122"/>
      <c r="GXF17" s="122"/>
      <c r="GXG17" s="122"/>
      <c r="GXH17" s="122"/>
      <c r="GXI17" s="122"/>
      <c r="GXJ17" s="122"/>
      <c r="GXK17" s="122"/>
      <c r="GXL17" s="122"/>
      <c r="GXM17" s="122"/>
      <c r="GXN17" s="122"/>
      <c r="GXO17" s="122"/>
      <c r="GXP17" s="122"/>
      <c r="GXQ17" s="122"/>
      <c r="GXR17" s="122"/>
      <c r="GXS17" s="122"/>
      <c r="GXT17" s="122"/>
      <c r="GXU17" s="122"/>
      <c r="GXV17" s="122"/>
      <c r="GXW17" s="122"/>
      <c r="GXX17" s="122"/>
      <c r="GXY17" s="122"/>
      <c r="GXZ17" s="122"/>
      <c r="GYA17" s="122"/>
      <c r="GYB17" s="122"/>
      <c r="GYC17" s="122"/>
      <c r="GYD17" s="122"/>
      <c r="GYE17" s="122"/>
      <c r="GYF17" s="122"/>
      <c r="GYG17" s="122"/>
      <c r="GYH17" s="122"/>
      <c r="GYI17" s="122"/>
      <c r="GYJ17" s="122"/>
      <c r="GYK17" s="122"/>
      <c r="GYL17" s="122"/>
      <c r="GYM17" s="122"/>
      <c r="GYN17" s="122"/>
      <c r="GYO17" s="122"/>
      <c r="GYP17" s="122"/>
      <c r="GYQ17" s="122"/>
      <c r="GYR17" s="122"/>
      <c r="GYS17" s="122"/>
      <c r="GYT17" s="122"/>
      <c r="GYU17" s="122"/>
      <c r="GYV17" s="122"/>
      <c r="GYW17" s="122"/>
      <c r="GYX17" s="122"/>
      <c r="GYY17" s="122"/>
      <c r="GYZ17" s="122"/>
      <c r="GZA17" s="122"/>
      <c r="GZB17" s="122"/>
      <c r="GZC17" s="122"/>
      <c r="GZD17" s="122"/>
      <c r="GZE17" s="122"/>
      <c r="GZF17" s="122"/>
      <c r="GZG17" s="122"/>
      <c r="GZH17" s="122"/>
      <c r="GZI17" s="122"/>
      <c r="GZJ17" s="122"/>
      <c r="GZK17" s="122"/>
      <c r="GZL17" s="122"/>
      <c r="GZM17" s="122"/>
      <c r="GZN17" s="122"/>
      <c r="GZO17" s="122"/>
      <c r="GZP17" s="122"/>
      <c r="GZQ17" s="122"/>
      <c r="GZR17" s="122"/>
      <c r="GZS17" s="122"/>
      <c r="GZT17" s="122"/>
      <c r="GZU17" s="122"/>
      <c r="GZV17" s="122"/>
      <c r="GZW17" s="122"/>
      <c r="GZX17" s="122"/>
      <c r="GZY17" s="122"/>
      <c r="GZZ17" s="122"/>
      <c r="HAA17" s="122"/>
      <c r="HAB17" s="122"/>
      <c r="HAC17" s="122"/>
      <c r="HAD17" s="122"/>
      <c r="HAE17" s="122"/>
      <c r="HAF17" s="122"/>
      <c r="HAG17" s="122"/>
      <c r="HAH17" s="122"/>
      <c r="HAI17" s="122"/>
      <c r="HAJ17" s="122"/>
      <c r="HAK17" s="122"/>
      <c r="HAL17" s="122"/>
      <c r="HAM17" s="122"/>
      <c r="HAN17" s="122"/>
      <c r="HAO17" s="122"/>
      <c r="HAP17" s="122"/>
      <c r="HAQ17" s="122"/>
      <c r="HAR17" s="122"/>
      <c r="HAS17" s="122"/>
      <c r="HAT17" s="122"/>
      <c r="HAU17" s="122"/>
      <c r="HAV17" s="122"/>
      <c r="HAW17" s="122"/>
      <c r="HAX17" s="122"/>
      <c r="HAY17" s="122"/>
      <c r="HAZ17" s="122"/>
      <c r="HBA17" s="122"/>
      <c r="HBB17" s="122"/>
      <c r="HBC17" s="122"/>
      <c r="HBD17" s="122"/>
      <c r="HBE17" s="122"/>
      <c r="HBF17" s="122"/>
      <c r="HBG17" s="122"/>
      <c r="HBH17" s="122"/>
      <c r="HBI17" s="122"/>
      <c r="HBJ17" s="122"/>
      <c r="HBK17" s="122"/>
      <c r="HBL17" s="122"/>
      <c r="HBM17" s="122"/>
      <c r="HBN17" s="122"/>
      <c r="HBO17" s="122"/>
      <c r="HBP17" s="122"/>
      <c r="HBQ17" s="122"/>
      <c r="HBR17" s="122"/>
      <c r="HBS17" s="122"/>
      <c r="HBT17" s="122"/>
      <c r="HBU17" s="122"/>
      <c r="HBV17" s="122"/>
      <c r="HBW17" s="122"/>
      <c r="HBX17" s="122"/>
      <c r="HBY17" s="122"/>
      <c r="HBZ17" s="122"/>
      <c r="HCA17" s="122"/>
      <c r="HCB17" s="122"/>
      <c r="HCC17" s="122"/>
      <c r="HCD17" s="122"/>
      <c r="HCE17" s="122"/>
      <c r="HCF17" s="122"/>
      <c r="HCG17" s="122"/>
      <c r="HCH17" s="122"/>
      <c r="HCI17" s="122"/>
      <c r="HCJ17" s="122"/>
      <c r="HCK17" s="122"/>
      <c r="HCL17" s="122"/>
      <c r="HCM17" s="122"/>
      <c r="HCN17" s="122"/>
      <c r="HCO17" s="122"/>
      <c r="HCP17" s="122"/>
      <c r="HCQ17" s="122"/>
      <c r="HCR17" s="122"/>
      <c r="HCS17" s="122"/>
      <c r="HCT17" s="122"/>
      <c r="HCU17" s="122"/>
      <c r="HCV17" s="122"/>
      <c r="HCW17" s="122"/>
      <c r="HCX17" s="122"/>
      <c r="HCY17" s="122"/>
      <c r="HCZ17" s="122"/>
      <c r="HDA17" s="122"/>
      <c r="HDB17" s="122"/>
      <c r="HDC17" s="122"/>
      <c r="HDD17" s="122"/>
      <c r="HDE17" s="122"/>
      <c r="HDF17" s="122"/>
      <c r="HDG17" s="122"/>
      <c r="HDH17" s="122"/>
      <c r="HDI17" s="122"/>
      <c r="HDJ17" s="122"/>
      <c r="HDK17" s="122"/>
      <c r="HDL17" s="122"/>
      <c r="HDM17" s="122"/>
      <c r="HDN17" s="122"/>
      <c r="HDO17" s="122"/>
      <c r="HDP17" s="122"/>
      <c r="HDQ17" s="122"/>
      <c r="HDR17" s="122"/>
      <c r="HDS17" s="122"/>
      <c r="HDT17" s="122"/>
      <c r="HDU17" s="122"/>
      <c r="HDV17" s="122"/>
      <c r="HDW17" s="122"/>
      <c r="HDX17" s="122"/>
      <c r="HDY17" s="122"/>
      <c r="HDZ17" s="122"/>
      <c r="HEA17" s="122"/>
      <c r="HEB17" s="122"/>
      <c r="HEC17" s="122"/>
      <c r="HED17" s="122"/>
      <c r="HEE17" s="122"/>
      <c r="HEF17" s="122"/>
      <c r="HEG17" s="122"/>
      <c r="HEH17" s="122"/>
      <c r="HEI17" s="122"/>
      <c r="HEJ17" s="122"/>
      <c r="HEK17" s="122"/>
      <c r="HEL17" s="122"/>
      <c r="HEM17" s="122"/>
      <c r="HEN17" s="122"/>
      <c r="HEO17" s="122"/>
      <c r="HEP17" s="122"/>
      <c r="HEQ17" s="122"/>
      <c r="HER17" s="122"/>
      <c r="HES17" s="122"/>
      <c r="HET17" s="122"/>
      <c r="HEU17" s="122"/>
      <c r="HEV17" s="122"/>
      <c r="HEW17" s="122"/>
      <c r="HEX17" s="122"/>
      <c r="HEY17" s="122"/>
      <c r="HEZ17" s="122"/>
      <c r="HFA17" s="122"/>
      <c r="HFB17" s="122"/>
      <c r="HFC17" s="122"/>
      <c r="HFD17" s="122"/>
      <c r="HFE17" s="122"/>
      <c r="HFF17" s="122"/>
      <c r="HFG17" s="122"/>
      <c r="HFH17" s="122"/>
      <c r="HFI17" s="122"/>
      <c r="HFJ17" s="122"/>
      <c r="HFK17" s="122"/>
      <c r="HFL17" s="122"/>
      <c r="HFM17" s="122"/>
      <c r="HFN17" s="122"/>
      <c r="HFO17" s="122"/>
      <c r="HFP17" s="122"/>
      <c r="HFQ17" s="122"/>
      <c r="HFR17" s="122"/>
      <c r="HFS17" s="122"/>
      <c r="HFT17" s="122"/>
      <c r="HFU17" s="122"/>
      <c r="HFV17" s="122"/>
      <c r="HFW17" s="122"/>
      <c r="HFX17" s="122"/>
      <c r="HFY17" s="122"/>
      <c r="HFZ17" s="122"/>
      <c r="HGA17" s="122"/>
      <c r="HGB17" s="122"/>
      <c r="HGC17" s="122"/>
      <c r="HGD17" s="122"/>
      <c r="HGE17" s="122"/>
      <c r="HGF17" s="122"/>
      <c r="HGG17" s="122"/>
      <c r="HGH17" s="122"/>
      <c r="HGI17" s="122"/>
      <c r="HGJ17" s="122"/>
      <c r="HGK17" s="122"/>
      <c r="HGL17" s="122"/>
      <c r="HGM17" s="122"/>
      <c r="HGN17" s="122"/>
      <c r="HGO17" s="122"/>
      <c r="HGP17" s="122"/>
      <c r="HGQ17" s="122"/>
      <c r="HGR17" s="122"/>
      <c r="HGS17" s="122"/>
      <c r="HGT17" s="122"/>
      <c r="HGU17" s="122"/>
      <c r="HGV17" s="122"/>
      <c r="HGW17" s="122"/>
      <c r="HGX17" s="122"/>
      <c r="HGY17" s="122"/>
      <c r="HGZ17" s="122"/>
      <c r="HHA17" s="122"/>
      <c r="HHB17" s="122"/>
      <c r="HHC17" s="122"/>
      <c r="HHD17" s="122"/>
      <c r="HHE17" s="122"/>
      <c r="HHF17" s="122"/>
      <c r="HHG17" s="122"/>
      <c r="HHH17" s="122"/>
      <c r="HHI17" s="122"/>
      <c r="HHJ17" s="122"/>
      <c r="HHK17" s="122"/>
      <c r="HHL17" s="122"/>
      <c r="HHM17" s="122"/>
      <c r="HHN17" s="122"/>
      <c r="HHO17" s="122"/>
      <c r="HHP17" s="122"/>
      <c r="HHQ17" s="122"/>
      <c r="HHR17" s="122"/>
      <c r="HHS17" s="122"/>
      <c r="HHT17" s="122"/>
      <c r="HHU17" s="122"/>
      <c r="HHV17" s="122"/>
      <c r="HHW17" s="122"/>
      <c r="HHX17" s="122"/>
      <c r="HHY17" s="122"/>
      <c r="HHZ17" s="122"/>
      <c r="HIA17" s="122"/>
      <c r="HIB17" s="122"/>
      <c r="HIC17" s="122"/>
      <c r="HID17" s="122"/>
      <c r="HIE17" s="122"/>
      <c r="HIF17" s="122"/>
      <c r="HIG17" s="122"/>
      <c r="HIH17" s="122"/>
      <c r="HII17" s="122"/>
      <c r="HIJ17" s="122"/>
      <c r="HIK17" s="122"/>
      <c r="HIL17" s="122"/>
      <c r="HIM17" s="122"/>
      <c r="HIN17" s="122"/>
      <c r="HIO17" s="122"/>
      <c r="HIP17" s="122"/>
      <c r="HIQ17" s="122"/>
      <c r="HIR17" s="122"/>
      <c r="HIS17" s="122"/>
      <c r="HIT17" s="122"/>
      <c r="HIU17" s="122"/>
      <c r="HIV17" s="122"/>
      <c r="HIW17" s="122"/>
      <c r="HIX17" s="122"/>
      <c r="HIY17" s="122"/>
      <c r="HIZ17" s="122"/>
      <c r="HJA17" s="122"/>
      <c r="HJB17" s="122"/>
      <c r="HJC17" s="122"/>
      <c r="HJD17" s="122"/>
      <c r="HJE17" s="122"/>
      <c r="HJF17" s="122"/>
      <c r="HJG17" s="122"/>
      <c r="HJH17" s="122"/>
      <c r="HJI17" s="122"/>
      <c r="HJJ17" s="122"/>
      <c r="HJK17" s="122"/>
      <c r="HJL17" s="122"/>
      <c r="HJM17" s="122"/>
      <c r="HJN17" s="122"/>
      <c r="HJO17" s="122"/>
      <c r="HJP17" s="122"/>
      <c r="HJQ17" s="122"/>
      <c r="HJR17" s="122"/>
      <c r="HJS17" s="122"/>
      <c r="HJT17" s="122"/>
      <c r="HJU17" s="122"/>
      <c r="HJV17" s="122"/>
      <c r="HJW17" s="122"/>
      <c r="HJX17" s="122"/>
      <c r="HJY17" s="122"/>
      <c r="HJZ17" s="122"/>
      <c r="HKA17" s="122"/>
      <c r="HKB17" s="122"/>
      <c r="HKC17" s="122"/>
      <c r="HKD17" s="122"/>
      <c r="HKE17" s="122"/>
      <c r="HKF17" s="122"/>
      <c r="HKG17" s="122"/>
      <c r="HKH17" s="122"/>
      <c r="HKI17" s="122"/>
      <c r="HKJ17" s="122"/>
      <c r="HKK17" s="122"/>
      <c r="HKL17" s="122"/>
      <c r="HKM17" s="122"/>
      <c r="HKN17" s="122"/>
      <c r="HKO17" s="122"/>
      <c r="HKP17" s="122"/>
      <c r="HKQ17" s="122"/>
      <c r="HKR17" s="122"/>
      <c r="HKS17" s="122"/>
      <c r="HKT17" s="122"/>
      <c r="HKU17" s="122"/>
      <c r="HKV17" s="122"/>
      <c r="HKW17" s="122"/>
      <c r="HKX17" s="122"/>
      <c r="HKY17" s="122"/>
      <c r="HKZ17" s="122"/>
      <c r="HLA17" s="122"/>
      <c r="HLB17" s="122"/>
      <c r="HLC17" s="122"/>
      <c r="HLD17" s="122"/>
      <c r="HLE17" s="122"/>
      <c r="HLF17" s="122"/>
      <c r="HLG17" s="122"/>
      <c r="HLH17" s="122"/>
      <c r="HLI17" s="122"/>
      <c r="HLJ17" s="122"/>
      <c r="HLK17" s="122"/>
      <c r="HLL17" s="122"/>
      <c r="HLM17" s="122"/>
      <c r="HLN17" s="122"/>
      <c r="HLO17" s="122"/>
      <c r="HLP17" s="122"/>
      <c r="HLQ17" s="122"/>
      <c r="HLR17" s="122"/>
      <c r="HLS17" s="122"/>
      <c r="HLT17" s="122"/>
      <c r="HLU17" s="122"/>
      <c r="HLV17" s="122"/>
      <c r="HLW17" s="122"/>
      <c r="HLX17" s="122"/>
      <c r="HLY17" s="122"/>
      <c r="HLZ17" s="122"/>
      <c r="HMA17" s="122"/>
      <c r="HMB17" s="122"/>
      <c r="HMC17" s="122"/>
      <c r="HMD17" s="122"/>
      <c r="HME17" s="122"/>
      <c r="HMF17" s="122"/>
      <c r="HMG17" s="122"/>
      <c r="HMH17" s="122"/>
      <c r="HMI17" s="122"/>
      <c r="HMJ17" s="122"/>
      <c r="HMK17" s="122"/>
      <c r="HML17" s="122"/>
      <c r="HMM17" s="122"/>
      <c r="HMN17" s="122"/>
      <c r="HMO17" s="122"/>
      <c r="HMP17" s="122"/>
      <c r="HMQ17" s="122"/>
      <c r="HMR17" s="122"/>
      <c r="HMS17" s="122"/>
      <c r="HMT17" s="122"/>
      <c r="HMU17" s="122"/>
      <c r="HMV17" s="122"/>
      <c r="HMW17" s="122"/>
      <c r="HMX17" s="122"/>
      <c r="HMY17" s="122"/>
      <c r="HMZ17" s="122"/>
      <c r="HNA17" s="122"/>
      <c r="HNB17" s="122"/>
      <c r="HNC17" s="122"/>
      <c r="HND17" s="122"/>
      <c r="HNE17" s="122"/>
      <c r="HNF17" s="122"/>
      <c r="HNG17" s="122"/>
      <c r="HNH17" s="122"/>
      <c r="HNI17" s="122"/>
      <c r="HNJ17" s="122"/>
      <c r="HNK17" s="122"/>
      <c r="HNL17" s="122"/>
      <c r="HNM17" s="122"/>
      <c r="HNN17" s="122"/>
      <c r="HNO17" s="122"/>
      <c r="HNP17" s="122"/>
      <c r="HNQ17" s="122"/>
      <c r="HNR17" s="122"/>
      <c r="HNS17" s="122"/>
      <c r="HNT17" s="122"/>
      <c r="HNU17" s="122"/>
      <c r="HNV17" s="122"/>
      <c r="HNW17" s="122"/>
      <c r="HNX17" s="122"/>
      <c r="HNY17" s="122"/>
      <c r="HNZ17" s="122"/>
      <c r="HOA17" s="122"/>
      <c r="HOB17" s="122"/>
      <c r="HOC17" s="122"/>
      <c r="HOD17" s="122"/>
      <c r="HOE17" s="122"/>
      <c r="HOF17" s="122"/>
      <c r="HOG17" s="122"/>
      <c r="HOH17" s="122"/>
      <c r="HOI17" s="122"/>
      <c r="HOJ17" s="122"/>
      <c r="HOK17" s="122"/>
      <c r="HOL17" s="122"/>
      <c r="HOM17" s="122"/>
      <c r="HON17" s="122"/>
      <c r="HOO17" s="122"/>
      <c r="HOP17" s="122"/>
      <c r="HOQ17" s="122"/>
      <c r="HOR17" s="122"/>
      <c r="HOS17" s="122"/>
      <c r="HOT17" s="122"/>
      <c r="HOU17" s="122"/>
      <c r="HOV17" s="122"/>
      <c r="HOW17" s="122"/>
      <c r="HOX17" s="122"/>
      <c r="HOY17" s="122"/>
      <c r="HOZ17" s="122"/>
      <c r="HPA17" s="122"/>
      <c r="HPB17" s="122"/>
      <c r="HPC17" s="122"/>
      <c r="HPD17" s="122"/>
      <c r="HPE17" s="122"/>
      <c r="HPF17" s="122"/>
      <c r="HPG17" s="122"/>
      <c r="HPH17" s="122"/>
      <c r="HPI17" s="122"/>
      <c r="HPJ17" s="122"/>
      <c r="HPK17" s="122"/>
      <c r="HPL17" s="122"/>
      <c r="HPM17" s="122"/>
      <c r="HPN17" s="122"/>
      <c r="HPO17" s="122"/>
      <c r="HPP17" s="122"/>
      <c r="HPQ17" s="122"/>
      <c r="HPR17" s="122"/>
      <c r="HPS17" s="122"/>
      <c r="HPT17" s="122"/>
      <c r="HPU17" s="122"/>
      <c r="HPV17" s="122"/>
      <c r="HPW17" s="122"/>
      <c r="HPX17" s="122"/>
      <c r="HPY17" s="122"/>
      <c r="HPZ17" s="122"/>
      <c r="HQA17" s="122"/>
      <c r="HQB17" s="122"/>
      <c r="HQC17" s="122"/>
      <c r="HQD17" s="122"/>
      <c r="HQE17" s="122"/>
      <c r="HQF17" s="122"/>
      <c r="HQG17" s="122"/>
      <c r="HQH17" s="122"/>
      <c r="HQI17" s="122"/>
      <c r="HQJ17" s="122"/>
      <c r="HQK17" s="122"/>
      <c r="HQL17" s="122"/>
      <c r="HQM17" s="122"/>
      <c r="HQN17" s="122"/>
      <c r="HQO17" s="122"/>
      <c r="HQP17" s="122"/>
      <c r="HQQ17" s="122"/>
      <c r="HQR17" s="122"/>
      <c r="HQS17" s="122"/>
      <c r="HQT17" s="122"/>
      <c r="HQU17" s="122"/>
      <c r="HQV17" s="122"/>
      <c r="HQW17" s="122"/>
      <c r="HQX17" s="122"/>
      <c r="HQY17" s="122"/>
      <c r="HQZ17" s="122"/>
      <c r="HRA17" s="122"/>
      <c r="HRB17" s="122"/>
      <c r="HRC17" s="122"/>
      <c r="HRD17" s="122"/>
      <c r="HRE17" s="122"/>
      <c r="HRF17" s="122"/>
      <c r="HRG17" s="122"/>
      <c r="HRH17" s="122"/>
      <c r="HRI17" s="122"/>
      <c r="HRJ17" s="122"/>
      <c r="HRK17" s="122"/>
      <c r="HRL17" s="122"/>
      <c r="HRM17" s="122"/>
      <c r="HRN17" s="122"/>
      <c r="HRO17" s="122"/>
      <c r="HRP17" s="122"/>
      <c r="HRQ17" s="122"/>
      <c r="HRR17" s="122"/>
      <c r="HRS17" s="122"/>
      <c r="HRT17" s="122"/>
      <c r="HRU17" s="122"/>
      <c r="HRV17" s="122"/>
      <c r="HRW17" s="122"/>
      <c r="HRX17" s="122"/>
      <c r="HRY17" s="122"/>
      <c r="HRZ17" s="122"/>
      <c r="HSA17" s="122"/>
      <c r="HSB17" s="122"/>
      <c r="HSC17" s="122"/>
      <c r="HSD17" s="122"/>
      <c r="HSE17" s="122"/>
      <c r="HSF17" s="122"/>
      <c r="HSG17" s="122"/>
      <c r="HSH17" s="122"/>
      <c r="HSI17" s="122"/>
      <c r="HSJ17" s="122"/>
      <c r="HSK17" s="122"/>
      <c r="HSL17" s="122"/>
      <c r="HSM17" s="122"/>
      <c r="HSN17" s="122"/>
      <c r="HSO17" s="122"/>
      <c r="HSP17" s="122"/>
      <c r="HSQ17" s="122"/>
      <c r="HSR17" s="122"/>
      <c r="HSS17" s="122"/>
      <c r="HST17" s="122"/>
      <c r="HSU17" s="122"/>
      <c r="HSV17" s="122"/>
      <c r="HSW17" s="122"/>
      <c r="HSX17" s="122"/>
      <c r="HSY17" s="122"/>
      <c r="HSZ17" s="122"/>
      <c r="HTA17" s="122"/>
      <c r="HTB17" s="122"/>
      <c r="HTC17" s="122"/>
      <c r="HTD17" s="122"/>
      <c r="HTE17" s="122"/>
      <c r="HTF17" s="122"/>
      <c r="HTG17" s="122"/>
      <c r="HTH17" s="122"/>
      <c r="HTI17" s="122"/>
      <c r="HTJ17" s="122"/>
      <c r="HTK17" s="122"/>
      <c r="HTL17" s="122"/>
      <c r="HTM17" s="122"/>
      <c r="HTN17" s="122"/>
      <c r="HTO17" s="122"/>
      <c r="HTP17" s="122"/>
      <c r="HTQ17" s="122"/>
      <c r="HTR17" s="122"/>
      <c r="HTS17" s="122"/>
      <c r="HTT17" s="122"/>
      <c r="HTU17" s="122"/>
      <c r="HTV17" s="122"/>
      <c r="HTW17" s="122"/>
      <c r="HTX17" s="122"/>
      <c r="HTY17" s="122"/>
      <c r="HTZ17" s="122"/>
      <c r="HUA17" s="122"/>
      <c r="HUB17" s="122"/>
      <c r="HUC17" s="122"/>
      <c r="HUD17" s="122"/>
      <c r="HUE17" s="122"/>
      <c r="HUF17" s="122"/>
      <c r="HUG17" s="122"/>
      <c r="HUH17" s="122"/>
      <c r="HUI17" s="122"/>
      <c r="HUJ17" s="122"/>
      <c r="HUK17" s="122"/>
      <c r="HUL17" s="122"/>
      <c r="HUM17" s="122"/>
      <c r="HUN17" s="122"/>
      <c r="HUO17" s="122"/>
      <c r="HUP17" s="122"/>
      <c r="HUQ17" s="122"/>
      <c r="HUR17" s="122"/>
      <c r="HUS17" s="122"/>
      <c r="HUT17" s="122"/>
      <c r="HUU17" s="122"/>
      <c r="HUV17" s="122"/>
      <c r="HUW17" s="122"/>
      <c r="HUX17" s="122"/>
      <c r="HUY17" s="122"/>
      <c r="HUZ17" s="122"/>
      <c r="HVA17" s="122"/>
      <c r="HVB17" s="122"/>
      <c r="HVC17" s="122"/>
      <c r="HVD17" s="122"/>
      <c r="HVE17" s="122"/>
      <c r="HVF17" s="122"/>
      <c r="HVG17" s="122"/>
      <c r="HVH17" s="122"/>
      <c r="HVI17" s="122"/>
      <c r="HVJ17" s="122"/>
      <c r="HVK17" s="122"/>
      <c r="HVL17" s="122"/>
      <c r="HVM17" s="122"/>
      <c r="HVN17" s="122"/>
      <c r="HVO17" s="122"/>
      <c r="HVP17" s="122"/>
      <c r="HVQ17" s="122"/>
      <c r="HVR17" s="122"/>
      <c r="HVS17" s="122"/>
      <c r="HVT17" s="122"/>
      <c r="HVU17" s="122"/>
      <c r="HVV17" s="122"/>
      <c r="HVW17" s="122"/>
      <c r="HVX17" s="122"/>
      <c r="HVY17" s="122"/>
      <c r="HVZ17" s="122"/>
      <c r="HWA17" s="122"/>
      <c r="HWB17" s="122"/>
      <c r="HWC17" s="122"/>
      <c r="HWD17" s="122"/>
      <c r="HWE17" s="122"/>
      <c r="HWF17" s="122"/>
      <c r="HWG17" s="122"/>
      <c r="HWH17" s="122"/>
      <c r="HWI17" s="122"/>
      <c r="HWJ17" s="122"/>
      <c r="HWK17" s="122"/>
      <c r="HWL17" s="122"/>
      <c r="HWM17" s="122"/>
      <c r="HWN17" s="122"/>
      <c r="HWO17" s="122"/>
      <c r="HWP17" s="122"/>
      <c r="HWQ17" s="122"/>
      <c r="HWR17" s="122"/>
      <c r="HWS17" s="122"/>
      <c r="HWT17" s="122"/>
      <c r="HWU17" s="122"/>
      <c r="HWV17" s="122"/>
      <c r="HWW17" s="122"/>
      <c r="HWX17" s="122"/>
      <c r="HWY17" s="122"/>
      <c r="HWZ17" s="122"/>
      <c r="HXA17" s="122"/>
      <c r="HXB17" s="122"/>
      <c r="HXC17" s="122"/>
      <c r="HXD17" s="122"/>
      <c r="HXE17" s="122"/>
      <c r="HXF17" s="122"/>
      <c r="HXG17" s="122"/>
      <c r="HXH17" s="122"/>
      <c r="HXI17" s="122"/>
      <c r="HXJ17" s="122"/>
      <c r="HXK17" s="122"/>
      <c r="HXL17" s="122"/>
      <c r="HXM17" s="122"/>
      <c r="HXN17" s="122"/>
      <c r="HXO17" s="122"/>
      <c r="HXP17" s="122"/>
      <c r="HXQ17" s="122"/>
      <c r="HXR17" s="122"/>
      <c r="HXS17" s="122"/>
      <c r="HXT17" s="122"/>
      <c r="HXU17" s="122"/>
      <c r="HXV17" s="122"/>
      <c r="HXW17" s="122"/>
      <c r="HXX17" s="122"/>
      <c r="HXY17" s="122"/>
      <c r="HXZ17" s="122"/>
      <c r="HYA17" s="122"/>
      <c r="HYB17" s="122"/>
      <c r="HYC17" s="122"/>
      <c r="HYD17" s="122"/>
      <c r="HYE17" s="122"/>
      <c r="HYF17" s="122"/>
      <c r="HYG17" s="122"/>
      <c r="HYH17" s="122"/>
      <c r="HYI17" s="122"/>
      <c r="HYJ17" s="122"/>
      <c r="HYK17" s="122"/>
      <c r="HYL17" s="122"/>
      <c r="HYM17" s="122"/>
      <c r="HYN17" s="122"/>
      <c r="HYO17" s="122"/>
      <c r="HYP17" s="122"/>
      <c r="HYQ17" s="122"/>
      <c r="HYR17" s="122"/>
      <c r="HYS17" s="122"/>
      <c r="HYT17" s="122"/>
      <c r="HYU17" s="122"/>
      <c r="HYV17" s="122"/>
      <c r="HYW17" s="122"/>
      <c r="HYX17" s="122"/>
      <c r="HYY17" s="122"/>
      <c r="HYZ17" s="122"/>
      <c r="HZA17" s="122"/>
      <c r="HZB17" s="122"/>
      <c r="HZC17" s="122"/>
      <c r="HZD17" s="122"/>
      <c r="HZE17" s="122"/>
      <c r="HZF17" s="122"/>
      <c r="HZG17" s="122"/>
      <c r="HZH17" s="122"/>
      <c r="HZI17" s="122"/>
      <c r="HZJ17" s="122"/>
      <c r="HZK17" s="122"/>
      <c r="HZL17" s="122"/>
      <c r="HZM17" s="122"/>
      <c r="HZN17" s="122"/>
      <c r="HZO17" s="122"/>
      <c r="HZP17" s="122"/>
      <c r="HZQ17" s="122"/>
      <c r="HZR17" s="122"/>
      <c r="HZS17" s="122"/>
      <c r="HZT17" s="122"/>
      <c r="HZU17" s="122"/>
      <c r="HZV17" s="122"/>
      <c r="HZW17" s="122"/>
      <c r="HZX17" s="122"/>
      <c r="HZY17" s="122"/>
      <c r="HZZ17" s="122"/>
      <c r="IAA17" s="122"/>
      <c r="IAB17" s="122"/>
      <c r="IAC17" s="122"/>
      <c r="IAD17" s="122"/>
      <c r="IAE17" s="122"/>
      <c r="IAF17" s="122"/>
      <c r="IAG17" s="122"/>
      <c r="IAH17" s="122"/>
      <c r="IAI17" s="122"/>
      <c r="IAJ17" s="122"/>
      <c r="IAK17" s="122"/>
      <c r="IAL17" s="122"/>
      <c r="IAM17" s="122"/>
      <c r="IAN17" s="122"/>
      <c r="IAO17" s="122"/>
      <c r="IAP17" s="122"/>
      <c r="IAQ17" s="122"/>
      <c r="IAR17" s="122"/>
      <c r="IAS17" s="122"/>
      <c r="IAT17" s="122"/>
      <c r="IAU17" s="122"/>
      <c r="IAV17" s="122"/>
      <c r="IAW17" s="122"/>
      <c r="IAX17" s="122"/>
      <c r="IAY17" s="122"/>
      <c r="IAZ17" s="122"/>
      <c r="IBA17" s="122"/>
      <c r="IBB17" s="122"/>
      <c r="IBC17" s="122"/>
      <c r="IBD17" s="122"/>
      <c r="IBE17" s="122"/>
      <c r="IBF17" s="122"/>
      <c r="IBG17" s="122"/>
      <c r="IBH17" s="122"/>
      <c r="IBI17" s="122"/>
      <c r="IBJ17" s="122"/>
      <c r="IBK17" s="122"/>
      <c r="IBL17" s="122"/>
      <c r="IBM17" s="122"/>
      <c r="IBN17" s="122"/>
      <c r="IBO17" s="122"/>
      <c r="IBP17" s="122"/>
      <c r="IBQ17" s="122"/>
      <c r="IBR17" s="122"/>
      <c r="IBS17" s="122"/>
      <c r="IBT17" s="122"/>
      <c r="IBU17" s="122"/>
      <c r="IBV17" s="122"/>
      <c r="IBW17" s="122"/>
      <c r="IBX17" s="122"/>
      <c r="IBY17" s="122"/>
      <c r="IBZ17" s="122"/>
      <c r="ICA17" s="122"/>
      <c r="ICB17" s="122"/>
      <c r="ICC17" s="122"/>
      <c r="ICD17" s="122"/>
      <c r="ICE17" s="122"/>
      <c r="ICF17" s="122"/>
      <c r="ICG17" s="122"/>
      <c r="ICH17" s="122"/>
      <c r="ICI17" s="122"/>
      <c r="ICJ17" s="122"/>
      <c r="ICK17" s="122"/>
      <c r="ICL17" s="122"/>
      <c r="ICM17" s="122"/>
      <c r="ICN17" s="122"/>
      <c r="ICO17" s="122"/>
      <c r="ICP17" s="122"/>
      <c r="ICQ17" s="122"/>
      <c r="ICR17" s="122"/>
      <c r="ICS17" s="122"/>
      <c r="ICT17" s="122"/>
      <c r="ICU17" s="122"/>
      <c r="ICV17" s="122"/>
      <c r="ICW17" s="122"/>
      <c r="ICX17" s="122"/>
      <c r="ICY17" s="122"/>
      <c r="ICZ17" s="122"/>
      <c r="IDA17" s="122"/>
      <c r="IDB17" s="122"/>
      <c r="IDC17" s="122"/>
      <c r="IDD17" s="122"/>
      <c r="IDE17" s="122"/>
      <c r="IDF17" s="122"/>
      <c r="IDG17" s="122"/>
      <c r="IDH17" s="122"/>
      <c r="IDI17" s="122"/>
      <c r="IDJ17" s="122"/>
      <c r="IDK17" s="122"/>
      <c r="IDL17" s="122"/>
      <c r="IDM17" s="122"/>
      <c r="IDN17" s="122"/>
      <c r="IDO17" s="122"/>
      <c r="IDP17" s="122"/>
      <c r="IDQ17" s="122"/>
      <c r="IDR17" s="122"/>
      <c r="IDS17" s="122"/>
      <c r="IDT17" s="122"/>
      <c r="IDU17" s="122"/>
      <c r="IDV17" s="122"/>
      <c r="IDW17" s="122"/>
      <c r="IDX17" s="122"/>
      <c r="IDY17" s="122"/>
      <c r="IDZ17" s="122"/>
      <c r="IEA17" s="122"/>
      <c r="IEB17" s="122"/>
      <c r="IEC17" s="122"/>
      <c r="IED17" s="122"/>
      <c r="IEE17" s="122"/>
      <c r="IEF17" s="122"/>
      <c r="IEG17" s="122"/>
      <c r="IEH17" s="122"/>
      <c r="IEI17" s="122"/>
      <c r="IEJ17" s="122"/>
      <c r="IEK17" s="122"/>
      <c r="IEL17" s="122"/>
      <c r="IEM17" s="122"/>
      <c r="IEN17" s="122"/>
      <c r="IEO17" s="122"/>
      <c r="IEP17" s="122"/>
      <c r="IEQ17" s="122"/>
      <c r="IER17" s="122"/>
      <c r="IES17" s="122"/>
      <c r="IET17" s="122"/>
      <c r="IEU17" s="122"/>
      <c r="IEV17" s="122"/>
      <c r="IEW17" s="122"/>
      <c r="IEX17" s="122"/>
      <c r="IEY17" s="122"/>
      <c r="IEZ17" s="122"/>
      <c r="IFA17" s="122"/>
      <c r="IFB17" s="122"/>
      <c r="IFC17" s="122"/>
      <c r="IFD17" s="122"/>
      <c r="IFE17" s="122"/>
      <c r="IFF17" s="122"/>
      <c r="IFG17" s="122"/>
      <c r="IFH17" s="122"/>
      <c r="IFI17" s="122"/>
      <c r="IFJ17" s="122"/>
      <c r="IFK17" s="122"/>
      <c r="IFL17" s="122"/>
      <c r="IFM17" s="122"/>
      <c r="IFN17" s="122"/>
      <c r="IFO17" s="122"/>
      <c r="IFP17" s="122"/>
      <c r="IFQ17" s="122"/>
      <c r="IFR17" s="122"/>
      <c r="IFS17" s="122"/>
      <c r="IFT17" s="122"/>
      <c r="IFU17" s="122"/>
      <c r="IFV17" s="122"/>
      <c r="IFW17" s="122"/>
      <c r="IFX17" s="122"/>
      <c r="IFY17" s="122"/>
      <c r="IFZ17" s="122"/>
      <c r="IGA17" s="122"/>
      <c r="IGB17" s="122"/>
      <c r="IGC17" s="122"/>
      <c r="IGD17" s="122"/>
      <c r="IGE17" s="122"/>
      <c r="IGF17" s="122"/>
      <c r="IGG17" s="122"/>
      <c r="IGH17" s="122"/>
      <c r="IGI17" s="122"/>
      <c r="IGJ17" s="122"/>
      <c r="IGK17" s="122"/>
      <c r="IGL17" s="122"/>
      <c r="IGM17" s="122"/>
      <c r="IGN17" s="122"/>
      <c r="IGO17" s="122"/>
      <c r="IGP17" s="122"/>
      <c r="IGQ17" s="122"/>
      <c r="IGR17" s="122"/>
      <c r="IGS17" s="122"/>
      <c r="IGT17" s="122"/>
      <c r="IGU17" s="122"/>
      <c r="IGV17" s="122"/>
      <c r="IGW17" s="122"/>
      <c r="IGX17" s="122"/>
      <c r="IGY17" s="122"/>
      <c r="IGZ17" s="122"/>
      <c r="IHA17" s="122"/>
      <c r="IHB17" s="122"/>
      <c r="IHC17" s="122"/>
      <c r="IHD17" s="122"/>
      <c r="IHE17" s="122"/>
      <c r="IHF17" s="122"/>
      <c r="IHG17" s="122"/>
      <c r="IHH17" s="122"/>
      <c r="IHI17" s="122"/>
      <c r="IHJ17" s="122"/>
      <c r="IHK17" s="122"/>
      <c r="IHL17" s="122"/>
      <c r="IHM17" s="122"/>
      <c r="IHN17" s="122"/>
      <c r="IHO17" s="122"/>
      <c r="IHP17" s="122"/>
      <c r="IHQ17" s="122"/>
      <c r="IHR17" s="122"/>
      <c r="IHS17" s="122"/>
      <c r="IHT17" s="122"/>
      <c r="IHU17" s="122"/>
      <c r="IHV17" s="122"/>
      <c r="IHW17" s="122"/>
      <c r="IHX17" s="122"/>
      <c r="IHY17" s="122"/>
      <c r="IHZ17" s="122"/>
      <c r="IIA17" s="122"/>
      <c r="IIB17" s="122"/>
      <c r="IIC17" s="122"/>
      <c r="IID17" s="122"/>
      <c r="IIE17" s="122"/>
      <c r="IIF17" s="122"/>
      <c r="IIG17" s="122"/>
      <c r="IIH17" s="122"/>
      <c r="III17" s="122"/>
      <c r="IIJ17" s="122"/>
      <c r="IIK17" s="122"/>
      <c r="IIL17" s="122"/>
      <c r="IIM17" s="122"/>
      <c r="IIN17" s="122"/>
      <c r="IIO17" s="122"/>
      <c r="IIP17" s="122"/>
      <c r="IIQ17" s="122"/>
      <c r="IIR17" s="122"/>
      <c r="IIS17" s="122"/>
      <c r="IIT17" s="122"/>
      <c r="IIU17" s="122"/>
      <c r="IIV17" s="122"/>
      <c r="IIW17" s="122"/>
      <c r="IIX17" s="122"/>
      <c r="IIY17" s="122"/>
      <c r="IIZ17" s="122"/>
      <c r="IJA17" s="122"/>
      <c r="IJB17" s="122"/>
      <c r="IJC17" s="122"/>
      <c r="IJD17" s="122"/>
      <c r="IJE17" s="122"/>
      <c r="IJF17" s="122"/>
      <c r="IJG17" s="122"/>
      <c r="IJH17" s="122"/>
      <c r="IJI17" s="122"/>
      <c r="IJJ17" s="122"/>
      <c r="IJK17" s="122"/>
      <c r="IJL17" s="122"/>
      <c r="IJM17" s="122"/>
      <c r="IJN17" s="122"/>
      <c r="IJO17" s="122"/>
      <c r="IJP17" s="122"/>
      <c r="IJQ17" s="122"/>
      <c r="IJR17" s="122"/>
      <c r="IJS17" s="122"/>
      <c r="IJT17" s="122"/>
      <c r="IJU17" s="122"/>
      <c r="IJV17" s="122"/>
      <c r="IJW17" s="122"/>
      <c r="IJX17" s="122"/>
      <c r="IJY17" s="122"/>
      <c r="IJZ17" s="122"/>
      <c r="IKA17" s="122"/>
      <c r="IKB17" s="122"/>
      <c r="IKC17" s="122"/>
      <c r="IKD17" s="122"/>
      <c r="IKE17" s="122"/>
      <c r="IKF17" s="122"/>
      <c r="IKG17" s="122"/>
      <c r="IKH17" s="122"/>
      <c r="IKI17" s="122"/>
      <c r="IKJ17" s="122"/>
      <c r="IKK17" s="122"/>
      <c r="IKL17" s="122"/>
      <c r="IKM17" s="122"/>
      <c r="IKN17" s="122"/>
      <c r="IKO17" s="122"/>
      <c r="IKP17" s="122"/>
      <c r="IKQ17" s="122"/>
      <c r="IKR17" s="122"/>
      <c r="IKS17" s="122"/>
      <c r="IKT17" s="122"/>
      <c r="IKU17" s="122"/>
      <c r="IKV17" s="122"/>
      <c r="IKW17" s="122"/>
      <c r="IKX17" s="122"/>
      <c r="IKY17" s="122"/>
      <c r="IKZ17" s="122"/>
      <c r="ILA17" s="122"/>
      <c r="ILB17" s="122"/>
      <c r="ILC17" s="122"/>
      <c r="ILD17" s="122"/>
      <c r="ILE17" s="122"/>
      <c r="ILF17" s="122"/>
      <c r="ILG17" s="122"/>
      <c r="ILH17" s="122"/>
      <c r="ILI17" s="122"/>
      <c r="ILJ17" s="122"/>
      <c r="ILK17" s="122"/>
      <c r="ILL17" s="122"/>
      <c r="ILM17" s="122"/>
      <c r="ILN17" s="122"/>
      <c r="ILO17" s="122"/>
      <c r="ILP17" s="122"/>
      <c r="ILQ17" s="122"/>
      <c r="ILR17" s="122"/>
      <c r="ILS17" s="122"/>
      <c r="ILT17" s="122"/>
      <c r="ILU17" s="122"/>
      <c r="ILV17" s="122"/>
      <c r="ILW17" s="122"/>
      <c r="ILX17" s="122"/>
      <c r="ILY17" s="122"/>
      <c r="ILZ17" s="122"/>
      <c r="IMA17" s="122"/>
      <c r="IMB17" s="122"/>
      <c r="IMC17" s="122"/>
      <c r="IMD17" s="122"/>
      <c r="IME17" s="122"/>
      <c r="IMF17" s="122"/>
      <c r="IMG17" s="122"/>
      <c r="IMH17" s="122"/>
      <c r="IMI17" s="122"/>
      <c r="IMJ17" s="122"/>
      <c r="IMK17" s="122"/>
      <c r="IML17" s="122"/>
      <c r="IMM17" s="122"/>
      <c r="IMN17" s="122"/>
      <c r="IMO17" s="122"/>
      <c r="IMP17" s="122"/>
      <c r="IMQ17" s="122"/>
      <c r="IMR17" s="122"/>
      <c r="IMS17" s="122"/>
      <c r="IMT17" s="122"/>
      <c r="IMU17" s="122"/>
      <c r="IMV17" s="122"/>
      <c r="IMW17" s="122"/>
      <c r="IMX17" s="122"/>
      <c r="IMY17" s="122"/>
      <c r="IMZ17" s="122"/>
      <c r="INA17" s="122"/>
      <c r="INB17" s="122"/>
      <c r="INC17" s="122"/>
      <c r="IND17" s="122"/>
      <c r="INE17" s="122"/>
      <c r="INF17" s="122"/>
      <c r="ING17" s="122"/>
      <c r="INH17" s="122"/>
      <c r="INI17" s="122"/>
      <c r="INJ17" s="122"/>
      <c r="INK17" s="122"/>
      <c r="INL17" s="122"/>
      <c r="INM17" s="122"/>
      <c r="INN17" s="122"/>
      <c r="INO17" s="122"/>
      <c r="INP17" s="122"/>
      <c r="INQ17" s="122"/>
      <c r="INR17" s="122"/>
      <c r="INS17" s="122"/>
      <c r="INT17" s="122"/>
      <c r="INU17" s="122"/>
      <c r="INV17" s="122"/>
      <c r="INW17" s="122"/>
      <c r="INX17" s="122"/>
      <c r="INY17" s="122"/>
      <c r="INZ17" s="122"/>
      <c r="IOA17" s="122"/>
      <c r="IOB17" s="122"/>
      <c r="IOC17" s="122"/>
      <c r="IOD17" s="122"/>
      <c r="IOE17" s="122"/>
      <c r="IOF17" s="122"/>
      <c r="IOG17" s="122"/>
      <c r="IOH17" s="122"/>
      <c r="IOI17" s="122"/>
      <c r="IOJ17" s="122"/>
      <c r="IOK17" s="122"/>
      <c r="IOL17" s="122"/>
      <c r="IOM17" s="122"/>
      <c r="ION17" s="122"/>
      <c r="IOO17" s="122"/>
      <c r="IOP17" s="122"/>
      <c r="IOQ17" s="122"/>
      <c r="IOR17" s="122"/>
      <c r="IOS17" s="122"/>
      <c r="IOT17" s="122"/>
      <c r="IOU17" s="122"/>
      <c r="IOV17" s="122"/>
      <c r="IOW17" s="122"/>
      <c r="IOX17" s="122"/>
      <c r="IOY17" s="122"/>
      <c r="IOZ17" s="122"/>
      <c r="IPA17" s="122"/>
      <c r="IPB17" s="122"/>
      <c r="IPC17" s="122"/>
      <c r="IPD17" s="122"/>
      <c r="IPE17" s="122"/>
      <c r="IPF17" s="122"/>
      <c r="IPG17" s="122"/>
      <c r="IPH17" s="122"/>
      <c r="IPI17" s="122"/>
      <c r="IPJ17" s="122"/>
      <c r="IPK17" s="122"/>
      <c r="IPL17" s="122"/>
      <c r="IPM17" s="122"/>
      <c r="IPN17" s="122"/>
      <c r="IPO17" s="122"/>
      <c r="IPP17" s="122"/>
      <c r="IPQ17" s="122"/>
      <c r="IPR17" s="122"/>
      <c r="IPS17" s="122"/>
      <c r="IPT17" s="122"/>
      <c r="IPU17" s="122"/>
      <c r="IPV17" s="122"/>
      <c r="IPW17" s="122"/>
      <c r="IPX17" s="122"/>
      <c r="IPY17" s="122"/>
      <c r="IPZ17" s="122"/>
      <c r="IQA17" s="122"/>
      <c r="IQB17" s="122"/>
      <c r="IQC17" s="122"/>
      <c r="IQD17" s="122"/>
      <c r="IQE17" s="122"/>
      <c r="IQF17" s="122"/>
      <c r="IQG17" s="122"/>
      <c r="IQH17" s="122"/>
      <c r="IQI17" s="122"/>
      <c r="IQJ17" s="122"/>
      <c r="IQK17" s="122"/>
      <c r="IQL17" s="122"/>
      <c r="IQM17" s="122"/>
      <c r="IQN17" s="122"/>
      <c r="IQO17" s="122"/>
      <c r="IQP17" s="122"/>
      <c r="IQQ17" s="122"/>
      <c r="IQR17" s="122"/>
      <c r="IQS17" s="122"/>
      <c r="IQT17" s="122"/>
      <c r="IQU17" s="122"/>
      <c r="IQV17" s="122"/>
      <c r="IQW17" s="122"/>
      <c r="IQX17" s="122"/>
      <c r="IQY17" s="122"/>
      <c r="IQZ17" s="122"/>
      <c r="IRA17" s="122"/>
      <c r="IRB17" s="122"/>
      <c r="IRC17" s="122"/>
      <c r="IRD17" s="122"/>
      <c r="IRE17" s="122"/>
      <c r="IRF17" s="122"/>
      <c r="IRG17" s="122"/>
      <c r="IRH17" s="122"/>
      <c r="IRI17" s="122"/>
      <c r="IRJ17" s="122"/>
      <c r="IRK17" s="122"/>
      <c r="IRL17" s="122"/>
      <c r="IRM17" s="122"/>
      <c r="IRN17" s="122"/>
      <c r="IRO17" s="122"/>
      <c r="IRP17" s="122"/>
      <c r="IRQ17" s="122"/>
      <c r="IRR17" s="122"/>
      <c r="IRS17" s="122"/>
      <c r="IRT17" s="122"/>
      <c r="IRU17" s="122"/>
      <c r="IRV17" s="122"/>
      <c r="IRW17" s="122"/>
      <c r="IRX17" s="122"/>
      <c r="IRY17" s="122"/>
      <c r="IRZ17" s="122"/>
      <c r="ISA17" s="122"/>
      <c r="ISB17" s="122"/>
      <c r="ISC17" s="122"/>
      <c r="ISD17" s="122"/>
      <c r="ISE17" s="122"/>
      <c r="ISF17" s="122"/>
      <c r="ISG17" s="122"/>
      <c r="ISH17" s="122"/>
      <c r="ISI17" s="122"/>
      <c r="ISJ17" s="122"/>
      <c r="ISK17" s="122"/>
      <c r="ISL17" s="122"/>
      <c r="ISM17" s="122"/>
      <c r="ISN17" s="122"/>
      <c r="ISO17" s="122"/>
      <c r="ISP17" s="122"/>
      <c r="ISQ17" s="122"/>
      <c r="ISR17" s="122"/>
      <c r="ISS17" s="122"/>
      <c r="IST17" s="122"/>
      <c r="ISU17" s="122"/>
      <c r="ISV17" s="122"/>
      <c r="ISW17" s="122"/>
      <c r="ISX17" s="122"/>
      <c r="ISY17" s="122"/>
      <c r="ISZ17" s="122"/>
      <c r="ITA17" s="122"/>
      <c r="ITB17" s="122"/>
      <c r="ITC17" s="122"/>
      <c r="ITD17" s="122"/>
      <c r="ITE17" s="122"/>
      <c r="ITF17" s="122"/>
      <c r="ITG17" s="122"/>
      <c r="ITH17" s="122"/>
      <c r="ITI17" s="122"/>
      <c r="ITJ17" s="122"/>
      <c r="ITK17" s="122"/>
      <c r="ITL17" s="122"/>
      <c r="ITM17" s="122"/>
      <c r="ITN17" s="122"/>
      <c r="ITO17" s="122"/>
      <c r="ITP17" s="122"/>
      <c r="ITQ17" s="122"/>
      <c r="ITR17" s="122"/>
      <c r="ITS17" s="122"/>
      <c r="ITT17" s="122"/>
      <c r="ITU17" s="122"/>
      <c r="ITV17" s="122"/>
      <c r="ITW17" s="122"/>
      <c r="ITX17" s="122"/>
      <c r="ITY17" s="122"/>
      <c r="ITZ17" s="122"/>
      <c r="IUA17" s="122"/>
      <c r="IUB17" s="122"/>
      <c r="IUC17" s="122"/>
      <c r="IUD17" s="122"/>
      <c r="IUE17" s="122"/>
      <c r="IUF17" s="122"/>
      <c r="IUG17" s="122"/>
      <c r="IUH17" s="122"/>
      <c r="IUI17" s="122"/>
      <c r="IUJ17" s="122"/>
      <c r="IUK17" s="122"/>
      <c r="IUL17" s="122"/>
      <c r="IUM17" s="122"/>
      <c r="IUN17" s="122"/>
      <c r="IUO17" s="122"/>
      <c r="IUP17" s="122"/>
      <c r="IUQ17" s="122"/>
      <c r="IUR17" s="122"/>
      <c r="IUS17" s="122"/>
      <c r="IUT17" s="122"/>
      <c r="IUU17" s="122"/>
      <c r="IUV17" s="122"/>
      <c r="IUW17" s="122"/>
      <c r="IUX17" s="122"/>
      <c r="IUY17" s="122"/>
      <c r="IUZ17" s="122"/>
      <c r="IVA17" s="122"/>
      <c r="IVB17" s="122"/>
      <c r="IVC17" s="122"/>
      <c r="IVD17" s="122"/>
      <c r="IVE17" s="122"/>
      <c r="IVF17" s="122"/>
      <c r="IVG17" s="122"/>
      <c r="IVH17" s="122"/>
      <c r="IVI17" s="122"/>
      <c r="IVJ17" s="122"/>
      <c r="IVK17" s="122"/>
      <c r="IVL17" s="122"/>
      <c r="IVM17" s="122"/>
      <c r="IVN17" s="122"/>
      <c r="IVO17" s="122"/>
      <c r="IVP17" s="122"/>
      <c r="IVQ17" s="122"/>
      <c r="IVR17" s="122"/>
      <c r="IVS17" s="122"/>
      <c r="IVT17" s="122"/>
      <c r="IVU17" s="122"/>
      <c r="IVV17" s="122"/>
      <c r="IVW17" s="122"/>
      <c r="IVX17" s="122"/>
      <c r="IVY17" s="122"/>
      <c r="IVZ17" s="122"/>
      <c r="IWA17" s="122"/>
      <c r="IWB17" s="122"/>
      <c r="IWC17" s="122"/>
      <c r="IWD17" s="122"/>
      <c r="IWE17" s="122"/>
      <c r="IWF17" s="122"/>
      <c r="IWG17" s="122"/>
      <c r="IWH17" s="122"/>
      <c r="IWI17" s="122"/>
      <c r="IWJ17" s="122"/>
      <c r="IWK17" s="122"/>
      <c r="IWL17" s="122"/>
      <c r="IWM17" s="122"/>
      <c r="IWN17" s="122"/>
      <c r="IWO17" s="122"/>
      <c r="IWP17" s="122"/>
      <c r="IWQ17" s="122"/>
      <c r="IWR17" s="122"/>
      <c r="IWS17" s="122"/>
      <c r="IWT17" s="122"/>
      <c r="IWU17" s="122"/>
      <c r="IWV17" s="122"/>
      <c r="IWW17" s="122"/>
      <c r="IWX17" s="122"/>
      <c r="IWY17" s="122"/>
      <c r="IWZ17" s="122"/>
      <c r="IXA17" s="122"/>
      <c r="IXB17" s="122"/>
      <c r="IXC17" s="122"/>
      <c r="IXD17" s="122"/>
      <c r="IXE17" s="122"/>
      <c r="IXF17" s="122"/>
      <c r="IXG17" s="122"/>
      <c r="IXH17" s="122"/>
      <c r="IXI17" s="122"/>
      <c r="IXJ17" s="122"/>
      <c r="IXK17" s="122"/>
      <c r="IXL17" s="122"/>
      <c r="IXM17" s="122"/>
      <c r="IXN17" s="122"/>
      <c r="IXO17" s="122"/>
      <c r="IXP17" s="122"/>
      <c r="IXQ17" s="122"/>
      <c r="IXR17" s="122"/>
      <c r="IXS17" s="122"/>
      <c r="IXT17" s="122"/>
      <c r="IXU17" s="122"/>
      <c r="IXV17" s="122"/>
      <c r="IXW17" s="122"/>
      <c r="IXX17" s="122"/>
      <c r="IXY17" s="122"/>
      <c r="IXZ17" s="122"/>
      <c r="IYA17" s="122"/>
      <c r="IYB17" s="122"/>
      <c r="IYC17" s="122"/>
      <c r="IYD17" s="122"/>
      <c r="IYE17" s="122"/>
      <c r="IYF17" s="122"/>
      <c r="IYG17" s="122"/>
      <c r="IYH17" s="122"/>
      <c r="IYI17" s="122"/>
      <c r="IYJ17" s="122"/>
      <c r="IYK17" s="122"/>
      <c r="IYL17" s="122"/>
      <c r="IYM17" s="122"/>
      <c r="IYN17" s="122"/>
      <c r="IYO17" s="122"/>
      <c r="IYP17" s="122"/>
      <c r="IYQ17" s="122"/>
      <c r="IYR17" s="122"/>
      <c r="IYS17" s="122"/>
      <c r="IYT17" s="122"/>
      <c r="IYU17" s="122"/>
      <c r="IYV17" s="122"/>
      <c r="IYW17" s="122"/>
      <c r="IYX17" s="122"/>
      <c r="IYY17" s="122"/>
      <c r="IYZ17" s="122"/>
      <c r="IZA17" s="122"/>
      <c r="IZB17" s="122"/>
      <c r="IZC17" s="122"/>
      <c r="IZD17" s="122"/>
      <c r="IZE17" s="122"/>
      <c r="IZF17" s="122"/>
      <c r="IZG17" s="122"/>
      <c r="IZH17" s="122"/>
      <c r="IZI17" s="122"/>
      <c r="IZJ17" s="122"/>
      <c r="IZK17" s="122"/>
      <c r="IZL17" s="122"/>
      <c r="IZM17" s="122"/>
      <c r="IZN17" s="122"/>
      <c r="IZO17" s="122"/>
      <c r="IZP17" s="122"/>
      <c r="IZQ17" s="122"/>
      <c r="IZR17" s="122"/>
      <c r="IZS17" s="122"/>
      <c r="IZT17" s="122"/>
      <c r="IZU17" s="122"/>
      <c r="IZV17" s="122"/>
      <c r="IZW17" s="122"/>
      <c r="IZX17" s="122"/>
      <c r="IZY17" s="122"/>
      <c r="IZZ17" s="122"/>
      <c r="JAA17" s="122"/>
      <c r="JAB17" s="122"/>
      <c r="JAC17" s="122"/>
      <c r="JAD17" s="122"/>
      <c r="JAE17" s="122"/>
      <c r="JAF17" s="122"/>
      <c r="JAG17" s="122"/>
      <c r="JAH17" s="122"/>
      <c r="JAI17" s="122"/>
      <c r="JAJ17" s="122"/>
      <c r="JAK17" s="122"/>
      <c r="JAL17" s="122"/>
      <c r="JAM17" s="122"/>
      <c r="JAN17" s="122"/>
      <c r="JAO17" s="122"/>
      <c r="JAP17" s="122"/>
      <c r="JAQ17" s="122"/>
      <c r="JAR17" s="122"/>
      <c r="JAS17" s="122"/>
      <c r="JAT17" s="122"/>
      <c r="JAU17" s="122"/>
      <c r="JAV17" s="122"/>
      <c r="JAW17" s="122"/>
      <c r="JAX17" s="122"/>
      <c r="JAY17" s="122"/>
      <c r="JAZ17" s="122"/>
      <c r="JBA17" s="122"/>
      <c r="JBB17" s="122"/>
      <c r="JBC17" s="122"/>
      <c r="JBD17" s="122"/>
      <c r="JBE17" s="122"/>
      <c r="JBF17" s="122"/>
      <c r="JBG17" s="122"/>
      <c r="JBH17" s="122"/>
      <c r="JBI17" s="122"/>
      <c r="JBJ17" s="122"/>
      <c r="JBK17" s="122"/>
      <c r="JBL17" s="122"/>
      <c r="JBM17" s="122"/>
      <c r="JBN17" s="122"/>
      <c r="JBO17" s="122"/>
      <c r="JBP17" s="122"/>
      <c r="JBQ17" s="122"/>
      <c r="JBR17" s="122"/>
      <c r="JBS17" s="122"/>
      <c r="JBT17" s="122"/>
      <c r="JBU17" s="122"/>
      <c r="JBV17" s="122"/>
      <c r="JBW17" s="122"/>
      <c r="JBX17" s="122"/>
      <c r="JBY17" s="122"/>
      <c r="JBZ17" s="122"/>
      <c r="JCA17" s="122"/>
      <c r="JCB17" s="122"/>
      <c r="JCC17" s="122"/>
      <c r="JCD17" s="122"/>
      <c r="JCE17" s="122"/>
      <c r="JCF17" s="122"/>
      <c r="JCG17" s="122"/>
      <c r="JCH17" s="122"/>
      <c r="JCI17" s="122"/>
      <c r="JCJ17" s="122"/>
      <c r="JCK17" s="122"/>
      <c r="JCL17" s="122"/>
      <c r="JCM17" s="122"/>
      <c r="JCN17" s="122"/>
      <c r="JCO17" s="122"/>
      <c r="JCP17" s="122"/>
      <c r="JCQ17" s="122"/>
      <c r="JCR17" s="122"/>
      <c r="JCS17" s="122"/>
      <c r="JCT17" s="122"/>
      <c r="JCU17" s="122"/>
      <c r="JCV17" s="122"/>
      <c r="JCW17" s="122"/>
      <c r="JCX17" s="122"/>
      <c r="JCY17" s="122"/>
      <c r="JCZ17" s="122"/>
      <c r="JDA17" s="122"/>
      <c r="JDB17" s="122"/>
      <c r="JDC17" s="122"/>
      <c r="JDD17" s="122"/>
      <c r="JDE17" s="122"/>
      <c r="JDF17" s="122"/>
      <c r="JDG17" s="122"/>
      <c r="JDH17" s="122"/>
      <c r="JDI17" s="122"/>
      <c r="JDJ17" s="122"/>
      <c r="JDK17" s="122"/>
      <c r="JDL17" s="122"/>
      <c r="JDM17" s="122"/>
      <c r="JDN17" s="122"/>
      <c r="JDO17" s="122"/>
      <c r="JDP17" s="122"/>
      <c r="JDQ17" s="122"/>
      <c r="JDR17" s="122"/>
      <c r="JDS17" s="122"/>
      <c r="JDT17" s="122"/>
      <c r="JDU17" s="122"/>
      <c r="JDV17" s="122"/>
      <c r="JDW17" s="122"/>
      <c r="JDX17" s="122"/>
      <c r="JDY17" s="122"/>
      <c r="JDZ17" s="122"/>
      <c r="JEA17" s="122"/>
      <c r="JEB17" s="122"/>
      <c r="JEC17" s="122"/>
      <c r="JED17" s="122"/>
      <c r="JEE17" s="122"/>
      <c r="JEF17" s="122"/>
      <c r="JEG17" s="122"/>
      <c r="JEH17" s="122"/>
      <c r="JEI17" s="122"/>
      <c r="JEJ17" s="122"/>
      <c r="JEK17" s="122"/>
      <c r="JEL17" s="122"/>
      <c r="JEM17" s="122"/>
      <c r="JEN17" s="122"/>
      <c r="JEO17" s="122"/>
      <c r="JEP17" s="122"/>
      <c r="JEQ17" s="122"/>
      <c r="JER17" s="122"/>
      <c r="JES17" s="122"/>
      <c r="JET17" s="122"/>
      <c r="JEU17" s="122"/>
      <c r="JEV17" s="122"/>
      <c r="JEW17" s="122"/>
      <c r="JEX17" s="122"/>
      <c r="JEY17" s="122"/>
      <c r="JEZ17" s="122"/>
      <c r="JFA17" s="122"/>
      <c r="JFB17" s="122"/>
      <c r="JFC17" s="122"/>
      <c r="JFD17" s="122"/>
      <c r="JFE17" s="122"/>
      <c r="JFF17" s="122"/>
      <c r="JFG17" s="122"/>
      <c r="JFH17" s="122"/>
      <c r="JFI17" s="122"/>
      <c r="JFJ17" s="122"/>
      <c r="JFK17" s="122"/>
      <c r="JFL17" s="122"/>
      <c r="JFM17" s="122"/>
      <c r="JFN17" s="122"/>
      <c r="JFO17" s="122"/>
      <c r="JFP17" s="122"/>
      <c r="JFQ17" s="122"/>
      <c r="JFR17" s="122"/>
      <c r="JFS17" s="122"/>
      <c r="JFT17" s="122"/>
      <c r="JFU17" s="122"/>
      <c r="JFV17" s="122"/>
      <c r="JFW17" s="122"/>
      <c r="JFX17" s="122"/>
      <c r="JFY17" s="122"/>
      <c r="JFZ17" s="122"/>
      <c r="JGA17" s="122"/>
      <c r="JGB17" s="122"/>
      <c r="JGC17" s="122"/>
      <c r="JGD17" s="122"/>
      <c r="JGE17" s="122"/>
      <c r="JGF17" s="122"/>
      <c r="JGG17" s="122"/>
      <c r="JGH17" s="122"/>
      <c r="JGI17" s="122"/>
      <c r="JGJ17" s="122"/>
      <c r="JGK17" s="122"/>
      <c r="JGL17" s="122"/>
      <c r="JGM17" s="122"/>
      <c r="JGN17" s="122"/>
      <c r="JGO17" s="122"/>
      <c r="JGP17" s="122"/>
      <c r="JGQ17" s="122"/>
      <c r="JGR17" s="122"/>
      <c r="JGS17" s="122"/>
      <c r="JGT17" s="122"/>
      <c r="JGU17" s="122"/>
      <c r="JGV17" s="122"/>
      <c r="JGW17" s="122"/>
      <c r="JGX17" s="122"/>
      <c r="JGY17" s="122"/>
      <c r="JGZ17" s="122"/>
      <c r="JHA17" s="122"/>
      <c r="JHB17" s="122"/>
      <c r="JHC17" s="122"/>
      <c r="JHD17" s="122"/>
      <c r="JHE17" s="122"/>
      <c r="JHF17" s="122"/>
      <c r="JHG17" s="122"/>
      <c r="JHH17" s="122"/>
      <c r="JHI17" s="122"/>
      <c r="JHJ17" s="122"/>
      <c r="JHK17" s="122"/>
      <c r="JHL17" s="122"/>
      <c r="JHM17" s="122"/>
      <c r="JHN17" s="122"/>
      <c r="JHO17" s="122"/>
      <c r="JHP17" s="122"/>
      <c r="JHQ17" s="122"/>
      <c r="JHR17" s="122"/>
      <c r="JHS17" s="122"/>
      <c r="JHT17" s="122"/>
      <c r="JHU17" s="122"/>
      <c r="JHV17" s="122"/>
      <c r="JHW17" s="122"/>
      <c r="JHX17" s="122"/>
      <c r="JHY17" s="122"/>
      <c r="JHZ17" s="122"/>
      <c r="JIA17" s="122"/>
      <c r="JIB17" s="122"/>
      <c r="JIC17" s="122"/>
      <c r="JID17" s="122"/>
      <c r="JIE17" s="122"/>
      <c r="JIF17" s="122"/>
      <c r="JIG17" s="122"/>
      <c r="JIH17" s="122"/>
      <c r="JII17" s="122"/>
      <c r="JIJ17" s="122"/>
      <c r="JIK17" s="122"/>
      <c r="JIL17" s="122"/>
      <c r="JIM17" s="122"/>
      <c r="JIN17" s="122"/>
      <c r="JIO17" s="122"/>
      <c r="JIP17" s="122"/>
      <c r="JIQ17" s="122"/>
      <c r="JIR17" s="122"/>
      <c r="JIS17" s="122"/>
      <c r="JIT17" s="122"/>
      <c r="JIU17" s="122"/>
      <c r="JIV17" s="122"/>
      <c r="JIW17" s="122"/>
      <c r="JIX17" s="122"/>
      <c r="JIY17" s="122"/>
      <c r="JIZ17" s="122"/>
      <c r="JJA17" s="122"/>
      <c r="JJB17" s="122"/>
      <c r="JJC17" s="122"/>
      <c r="JJD17" s="122"/>
      <c r="JJE17" s="122"/>
      <c r="JJF17" s="122"/>
      <c r="JJG17" s="122"/>
      <c r="JJH17" s="122"/>
      <c r="JJI17" s="122"/>
      <c r="JJJ17" s="122"/>
      <c r="JJK17" s="122"/>
      <c r="JJL17" s="122"/>
      <c r="JJM17" s="122"/>
      <c r="JJN17" s="122"/>
      <c r="JJO17" s="122"/>
      <c r="JJP17" s="122"/>
      <c r="JJQ17" s="122"/>
      <c r="JJR17" s="122"/>
      <c r="JJS17" s="122"/>
      <c r="JJT17" s="122"/>
      <c r="JJU17" s="122"/>
      <c r="JJV17" s="122"/>
      <c r="JJW17" s="122"/>
      <c r="JJX17" s="122"/>
      <c r="JJY17" s="122"/>
      <c r="JJZ17" s="122"/>
      <c r="JKA17" s="122"/>
      <c r="JKB17" s="122"/>
      <c r="JKC17" s="122"/>
      <c r="JKD17" s="122"/>
      <c r="JKE17" s="122"/>
      <c r="JKF17" s="122"/>
      <c r="JKG17" s="122"/>
      <c r="JKH17" s="122"/>
      <c r="JKI17" s="122"/>
      <c r="JKJ17" s="122"/>
      <c r="JKK17" s="122"/>
      <c r="JKL17" s="122"/>
      <c r="JKM17" s="122"/>
      <c r="JKN17" s="122"/>
      <c r="JKO17" s="122"/>
      <c r="JKP17" s="122"/>
      <c r="JKQ17" s="122"/>
      <c r="JKR17" s="122"/>
      <c r="JKS17" s="122"/>
      <c r="JKT17" s="122"/>
      <c r="JKU17" s="122"/>
      <c r="JKV17" s="122"/>
      <c r="JKW17" s="122"/>
      <c r="JKX17" s="122"/>
      <c r="JKY17" s="122"/>
      <c r="JKZ17" s="122"/>
      <c r="JLA17" s="122"/>
      <c r="JLB17" s="122"/>
      <c r="JLC17" s="122"/>
      <c r="JLD17" s="122"/>
      <c r="JLE17" s="122"/>
      <c r="JLF17" s="122"/>
      <c r="JLG17" s="122"/>
      <c r="JLH17" s="122"/>
      <c r="JLI17" s="122"/>
      <c r="JLJ17" s="122"/>
      <c r="JLK17" s="122"/>
      <c r="JLL17" s="122"/>
      <c r="JLM17" s="122"/>
      <c r="JLN17" s="122"/>
      <c r="JLO17" s="122"/>
      <c r="JLP17" s="122"/>
      <c r="JLQ17" s="122"/>
      <c r="JLR17" s="122"/>
      <c r="JLS17" s="122"/>
      <c r="JLT17" s="122"/>
      <c r="JLU17" s="122"/>
      <c r="JLV17" s="122"/>
      <c r="JLW17" s="122"/>
      <c r="JLX17" s="122"/>
      <c r="JLY17" s="122"/>
      <c r="JLZ17" s="122"/>
      <c r="JMA17" s="122"/>
      <c r="JMB17" s="122"/>
      <c r="JMC17" s="122"/>
      <c r="JMD17" s="122"/>
      <c r="JME17" s="122"/>
      <c r="JMF17" s="122"/>
      <c r="JMG17" s="122"/>
      <c r="JMH17" s="122"/>
      <c r="JMI17" s="122"/>
      <c r="JMJ17" s="122"/>
      <c r="JMK17" s="122"/>
      <c r="JML17" s="122"/>
      <c r="JMM17" s="122"/>
      <c r="JMN17" s="122"/>
      <c r="JMO17" s="122"/>
      <c r="JMP17" s="122"/>
      <c r="JMQ17" s="122"/>
      <c r="JMR17" s="122"/>
      <c r="JMS17" s="122"/>
      <c r="JMT17" s="122"/>
      <c r="JMU17" s="122"/>
      <c r="JMV17" s="122"/>
      <c r="JMW17" s="122"/>
      <c r="JMX17" s="122"/>
      <c r="JMY17" s="122"/>
      <c r="JMZ17" s="122"/>
      <c r="JNA17" s="122"/>
      <c r="JNB17" s="122"/>
      <c r="JNC17" s="122"/>
      <c r="JND17" s="122"/>
      <c r="JNE17" s="122"/>
      <c r="JNF17" s="122"/>
      <c r="JNG17" s="122"/>
      <c r="JNH17" s="122"/>
      <c r="JNI17" s="122"/>
      <c r="JNJ17" s="122"/>
      <c r="JNK17" s="122"/>
      <c r="JNL17" s="122"/>
      <c r="JNM17" s="122"/>
      <c r="JNN17" s="122"/>
      <c r="JNO17" s="122"/>
      <c r="JNP17" s="122"/>
      <c r="JNQ17" s="122"/>
      <c r="JNR17" s="122"/>
      <c r="JNS17" s="122"/>
      <c r="JNT17" s="122"/>
      <c r="JNU17" s="122"/>
      <c r="JNV17" s="122"/>
      <c r="JNW17" s="122"/>
      <c r="JNX17" s="122"/>
      <c r="JNY17" s="122"/>
      <c r="JNZ17" s="122"/>
      <c r="JOA17" s="122"/>
      <c r="JOB17" s="122"/>
      <c r="JOC17" s="122"/>
      <c r="JOD17" s="122"/>
      <c r="JOE17" s="122"/>
      <c r="JOF17" s="122"/>
      <c r="JOG17" s="122"/>
      <c r="JOH17" s="122"/>
      <c r="JOI17" s="122"/>
      <c r="JOJ17" s="122"/>
      <c r="JOK17" s="122"/>
      <c r="JOL17" s="122"/>
      <c r="JOM17" s="122"/>
      <c r="JON17" s="122"/>
      <c r="JOO17" s="122"/>
      <c r="JOP17" s="122"/>
      <c r="JOQ17" s="122"/>
      <c r="JOR17" s="122"/>
      <c r="JOS17" s="122"/>
      <c r="JOT17" s="122"/>
      <c r="JOU17" s="122"/>
      <c r="JOV17" s="122"/>
      <c r="JOW17" s="122"/>
      <c r="JOX17" s="122"/>
      <c r="JOY17" s="122"/>
      <c r="JOZ17" s="122"/>
      <c r="JPA17" s="122"/>
      <c r="JPB17" s="122"/>
      <c r="JPC17" s="122"/>
      <c r="JPD17" s="122"/>
      <c r="JPE17" s="122"/>
      <c r="JPF17" s="122"/>
      <c r="JPG17" s="122"/>
      <c r="JPH17" s="122"/>
      <c r="JPI17" s="122"/>
      <c r="JPJ17" s="122"/>
      <c r="JPK17" s="122"/>
      <c r="JPL17" s="122"/>
      <c r="JPM17" s="122"/>
      <c r="JPN17" s="122"/>
      <c r="JPO17" s="122"/>
      <c r="JPP17" s="122"/>
      <c r="JPQ17" s="122"/>
      <c r="JPR17" s="122"/>
      <c r="JPS17" s="122"/>
      <c r="JPT17" s="122"/>
      <c r="JPU17" s="122"/>
      <c r="JPV17" s="122"/>
      <c r="JPW17" s="122"/>
      <c r="JPX17" s="122"/>
      <c r="JPY17" s="122"/>
      <c r="JPZ17" s="122"/>
      <c r="JQA17" s="122"/>
      <c r="JQB17" s="122"/>
      <c r="JQC17" s="122"/>
      <c r="JQD17" s="122"/>
      <c r="JQE17" s="122"/>
      <c r="JQF17" s="122"/>
      <c r="JQG17" s="122"/>
      <c r="JQH17" s="122"/>
      <c r="JQI17" s="122"/>
      <c r="JQJ17" s="122"/>
      <c r="JQK17" s="122"/>
      <c r="JQL17" s="122"/>
      <c r="JQM17" s="122"/>
      <c r="JQN17" s="122"/>
      <c r="JQO17" s="122"/>
      <c r="JQP17" s="122"/>
      <c r="JQQ17" s="122"/>
      <c r="JQR17" s="122"/>
      <c r="JQS17" s="122"/>
      <c r="JQT17" s="122"/>
      <c r="JQU17" s="122"/>
      <c r="JQV17" s="122"/>
      <c r="JQW17" s="122"/>
      <c r="JQX17" s="122"/>
      <c r="JQY17" s="122"/>
      <c r="JQZ17" s="122"/>
      <c r="JRA17" s="122"/>
      <c r="JRB17" s="122"/>
      <c r="JRC17" s="122"/>
      <c r="JRD17" s="122"/>
      <c r="JRE17" s="122"/>
      <c r="JRF17" s="122"/>
      <c r="JRG17" s="122"/>
      <c r="JRH17" s="122"/>
      <c r="JRI17" s="122"/>
      <c r="JRJ17" s="122"/>
      <c r="JRK17" s="122"/>
      <c r="JRL17" s="122"/>
      <c r="JRM17" s="122"/>
      <c r="JRN17" s="122"/>
      <c r="JRO17" s="122"/>
      <c r="JRP17" s="122"/>
      <c r="JRQ17" s="122"/>
      <c r="JRR17" s="122"/>
      <c r="JRS17" s="122"/>
      <c r="JRT17" s="122"/>
      <c r="JRU17" s="122"/>
      <c r="JRV17" s="122"/>
      <c r="JRW17" s="122"/>
      <c r="JRX17" s="122"/>
      <c r="JRY17" s="122"/>
      <c r="JRZ17" s="122"/>
      <c r="JSA17" s="122"/>
      <c r="JSB17" s="122"/>
      <c r="JSC17" s="122"/>
      <c r="JSD17" s="122"/>
      <c r="JSE17" s="122"/>
      <c r="JSF17" s="122"/>
      <c r="JSG17" s="122"/>
      <c r="JSH17" s="122"/>
      <c r="JSI17" s="122"/>
      <c r="JSJ17" s="122"/>
      <c r="JSK17" s="122"/>
      <c r="JSL17" s="122"/>
      <c r="JSM17" s="122"/>
      <c r="JSN17" s="122"/>
      <c r="JSO17" s="122"/>
      <c r="JSP17" s="122"/>
      <c r="JSQ17" s="122"/>
      <c r="JSR17" s="122"/>
      <c r="JSS17" s="122"/>
      <c r="JST17" s="122"/>
      <c r="JSU17" s="122"/>
      <c r="JSV17" s="122"/>
      <c r="JSW17" s="122"/>
      <c r="JSX17" s="122"/>
      <c r="JSY17" s="122"/>
      <c r="JSZ17" s="122"/>
      <c r="JTA17" s="122"/>
      <c r="JTB17" s="122"/>
      <c r="JTC17" s="122"/>
      <c r="JTD17" s="122"/>
      <c r="JTE17" s="122"/>
      <c r="JTF17" s="122"/>
      <c r="JTG17" s="122"/>
      <c r="JTH17" s="122"/>
      <c r="JTI17" s="122"/>
      <c r="JTJ17" s="122"/>
      <c r="JTK17" s="122"/>
      <c r="JTL17" s="122"/>
      <c r="JTM17" s="122"/>
      <c r="JTN17" s="122"/>
      <c r="JTO17" s="122"/>
      <c r="JTP17" s="122"/>
      <c r="JTQ17" s="122"/>
      <c r="JTR17" s="122"/>
      <c r="JTS17" s="122"/>
      <c r="JTT17" s="122"/>
      <c r="JTU17" s="122"/>
      <c r="JTV17" s="122"/>
      <c r="JTW17" s="122"/>
      <c r="JTX17" s="122"/>
      <c r="JTY17" s="122"/>
      <c r="JTZ17" s="122"/>
      <c r="JUA17" s="122"/>
      <c r="JUB17" s="122"/>
      <c r="JUC17" s="122"/>
      <c r="JUD17" s="122"/>
      <c r="JUE17" s="122"/>
      <c r="JUF17" s="122"/>
      <c r="JUG17" s="122"/>
      <c r="JUH17" s="122"/>
      <c r="JUI17" s="122"/>
      <c r="JUJ17" s="122"/>
      <c r="JUK17" s="122"/>
      <c r="JUL17" s="122"/>
      <c r="JUM17" s="122"/>
      <c r="JUN17" s="122"/>
      <c r="JUO17" s="122"/>
      <c r="JUP17" s="122"/>
      <c r="JUQ17" s="122"/>
      <c r="JUR17" s="122"/>
      <c r="JUS17" s="122"/>
      <c r="JUT17" s="122"/>
      <c r="JUU17" s="122"/>
      <c r="JUV17" s="122"/>
      <c r="JUW17" s="122"/>
      <c r="JUX17" s="122"/>
      <c r="JUY17" s="122"/>
      <c r="JUZ17" s="122"/>
      <c r="JVA17" s="122"/>
      <c r="JVB17" s="122"/>
      <c r="JVC17" s="122"/>
      <c r="JVD17" s="122"/>
      <c r="JVE17" s="122"/>
      <c r="JVF17" s="122"/>
      <c r="JVG17" s="122"/>
      <c r="JVH17" s="122"/>
      <c r="JVI17" s="122"/>
      <c r="JVJ17" s="122"/>
      <c r="JVK17" s="122"/>
      <c r="JVL17" s="122"/>
      <c r="JVM17" s="122"/>
      <c r="JVN17" s="122"/>
      <c r="JVO17" s="122"/>
      <c r="JVP17" s="122"/>
      <c r="JVQ17" s="122"/>
      <c r="JVR17" s="122"/>
      <c r="JVS17" s="122"/>
      <c r="JVT17" s="122"/>
      <c r="JVU17" s="122"/>
      <c r="JVV17" s="122"/>
      <c r="JVW17" s="122"/>
      <c r="JVX17" s="122"/>
      <c r="JVY17" s="122"/>
      <c r="JVZ17" s="122"/>
      <c r="JWA17" s="122"/>
      <c r="JWB17" s="122"/>
      <c r="JWC17" s="122"/>
      <c r="JWD17" s="122"/>
      <c r="JWE17" s="122"/>
      <c r="JWF17" s="122"/>
      <c r="JWG17" s="122"/>
      <c r="JWH17" s="122"/>
      <c r="JWI17" s="122"/>
      <c r="JWJ17" s="122"/>
      <c r="JWK17" s="122"/>
      <c r="JWL17" s="122"/>
      <c r="JWM17" s="122"/>
      <c r="JWN17" s="122"/>
      <c r="JWO17" s="122"/>
      <c r="JWP17" s="122"/>
      <c r="JWQ17" s="122"/>
      <c r="JWR17" s="122"/>
      <c r="JWS17" s="122"/>
      <c r="JWT17" s="122"/>
      <c r="JWU17" s="122"/>
      <c r="JWV17" s="122"/>
      <c r="JWW17" s="122"/>
      <c r="JWX17" s="122"/>
      <c r="JWY17" s="122"/>
      <c r="JWZ17" s="122"/>
      <c r="JXA17" s="122"/>
      <c r="JXB17" s="122"/>
      <c r="JXC17" s="122"/>
      <c r="JXD17" s="122"/>
      <c r="JXE17" s="122"/>
      <c r="JXF17" s="122"/>
      <c r="JXG17" s="122"/>
      <c r="JXH17" s="122"/>
      <c r="JXI17" s="122"/>
      <c r="JXJ17" s="122"/>
      <c r="JXK17" s="122"/>
      <c r="JXL17" s="122"/>
      <c r="JXM17" s="122"/>
      <c r="JXN17" s="122"/>
      <c r="JXO17" s="122"/>
      <c r="JXP17" s="122"/>
      <c r="JXQ17" s="122"/>
      <c r="JXR17" s="122"/>
      <c r="JXS17" s="122"/>
      <c r="JXT17" s="122"/>
      <c r="JXU17" s="122"/>
      <c r="JXV17" s="122"/>
      <c r="JXW17" s="122"/>
      <c r="JXX17" s="122"/>
      <c r="JXY17" s="122"/>
      <c r="JXZ17" s="122"/>
      <c r="JYA17" s="122"/>
      <c r="JYB17" s="122"/>
      <c r="JYC17" s="122"/>
      <c r="JYD17" s="122"/>
      <c r="JYE17" s="122"/>
      <c r="JYF17" s="122"/>
      <c r="JYG17" s="122"/>
      <c r="JYH17" s="122"/>
      <c r="JYI17" s="122"/>
      <c r="JYJ17" s="122"/>
      <c r="JYK17" s="122"/>
      <c r="JYL17" s="122"/>
      <c r="JYM17" s="122"/>
      <c r="JYN17" s="122"/>
      <c r="JYO17" s="122"/>
      <c r="JYP17" s="122"/>
      <c r="JYQ17" s="122"/>
      <c r="JYR17" s="122"/>
      <c r="JYS17" s="122"/>
      <c r="JYT17" s="122"/>
      <c r="JYU17" s="122"/>
      <c r="JYV17" s="122"/>
      <c r="JYW17" s="122"/>
      <c r="JYX17" s="122"/>
      <c r="JYY17" s="122"/>
      <c r="JYZ17" s="122"/>
      <c r="JZA17" s="122"/>
      <c r="JZB17" s="122"/>
      <c r="JZC17" s="122"/>
      <c r="JZD17" s="122"/>
      <c r="JZE17" s="122"/>
      <c r="JZF17" s="122"/>
      <c r="JZG17" s="122"/>
      <c r="JZH17" s="122"/>
      <c r="JZI17" s="122"/>
      <c r="JZJ17" s="122"/>
      <c r="JZK17" s="122"/>
      <c r="JZL17" s="122"/>
      <c r="JZM17" s="122"/>
      <c r="JZN17" s="122"/>
      <c r="JZO17" s="122"/>
      <c r="JZP17" s="122"/>
      <c r="JZQ17" s="122"/>
      <c r="JZR17" s="122"/>
      <c r="JZS17" s="122"/>
      <c r="JZT17" s="122"/>
      <c r="JZU17" s="122"/>
      <c r="JZV17" s="122"/>
      <c r="JZW17" s="122"/>
      <c r="JZX17" s="122"/>
      <c r="JZY17" s="122"/>
      <c r="JZZ17" s="122"/>
      <c r="KAA17" s="122"/>
      <c r="KAB17" s="122"/>
      <c r="KAC17" s="122"/>
      <c r="KAD17" s="122"/>
      <c r="KAE17" s="122"/>
      <c r="KAF17" s="122"/>
      <c r="KAG17" s="122"/>
      <c r="KAH17" s="122"/>
      <c r="KAI17" s="122"/>
      <c r="KAJ17" s="122"/>
      <c r="KAK17" s="122"/>
      <c r="KAL17" s="122"/>
      <c r="KAM17" s="122"/>
      <c r="KAN17" s="122"/>
      <c r="KAO17" s="122"/>
      <c r="KAP17" s="122"/>
      <c r="KAQ17" s="122"/>
      <c r="KAR17" s="122"/>
      <c r="KAS17" s="122"/>
      <c r="KAT17" s="122"/>
      <c r="KAU17" s="122"/>
      <c r="KAV17" s="122"/>
      <c r="KAW17" s="122"/>
      <c r="KAX17" s="122"/>
      <c r="KAY17" s="122"/>
      <c r="KAZ17" s="122"/>
      <c r="KBA17" s="122"/>
      <c r="KBB17" s="122"/>
      <c r="KBC17" s="122"/>
      <c r="KBD17" s="122"/>
      <c r="KBE17" s="122"/>
      <c r="KBF17" s="122"/>
      <c r="KBG17" s="122"/>
      <c r="KBH17" s="122"/>
      <c r="KBI17" s="122"/>
      <c r="KBJ17" s="122"/>
      <c r="KBK17" s="122"/>
      <c r="KBL17" s="122"/>
      <c r="KBM17" s="122"/>
      <c r="KBN17" s="122"/>
      <c r="KBO17" s="122"/>
      <c r="KBP17" s="122"/>
      <c r="KBQ17" s="122"/>
      <c r="KBR17" s="122"/>
      <c r="KBS17" s="122"/>
      <c r="KBT17" s="122"/>
      <c r="KBU17" s="122"/>
      <c r="KBV17" s="122"/>
      <c r="KBW17" s="122"/>
      <c r="KBX17" s="122"/>
      <c r="KBY17" s="122"/>
      <c r="KBZ17" s="122"/>
      <c r="KCA17" s="122"/>
      <c r="KCB17" s="122"/>
      <c r="KCC17" s="122"/>
      <c r="KCD17" s="122"/>
      <c r="KCE17" s="122"/>
      <c r="KCF17" s="122"/>
      <c r="KCG17" s="122"/>
      <c r="KCH17" s="122"/>
      <c r="KCI17" s="122"/>
      <c r="KCJ17" s="122"/>
      <c r="KCK17" s="122"/>
      <c r="KCL17" s="122"/>
      <c r="KCM17" s="122"/>
      <c r="KCN17" s="122"/>
      <c r="KCO17" s="122"/>
      <c r="KCP17" s="122"/>
      <c r="KCQ17" s="122"/>
      <c r="KCR17" s="122"/>
      <c r="KCS17" s="122"/>
      <c r="KCT17" s="122"/>
      <c r="KCU17" s="122"/>
      <c r="KCV17" s="122"/>
      <c r="KCW17" s="122"/>
      <c r="KCX17" s="122"/>
      <c r="KCY17" s="122"/>
      <c r="KCZ17" s="122"/>
      <c r="KDA17" s="122"/>
      <c r="KDB17" s="122"/>
      <c r="KDC17" s="122"/>
      <c r="KDD17" s="122"/>
      <c r="KDE17" s="122"/>
      <c r="KDF17" s="122"/>
      <c r="KDG17" s="122"/>
      <c r="KDH17" s="122"/>
      <c r="KDI17" s="122"/>
      <c r="KDJ17" s="122"/>
      <c r="KDK17" s="122"/>
      <c r="KDL17" s="122"/>
      <c r="KDM17" s="122"/>
      <c r="KDN17" s="122"/>
      <c r="KDO17" s="122"/>
      <c r="KDP17" s="122"/>
      <c r="KDQ17" s="122"/>
      <c r="KDR17" s="122"/>
      <c r="KDS17" s="122"/>
      <c r="KDT17" s="122"/>
      <c r="KDU17" s="122"/>
      <c r="KDV17" s="122"/>
      <c r="KDW17" s="122"/>
      <c r="KDX17" s="122"/>
      <c r="KDY17" s="122"/>
      <c r="KDZ17" s="122"/>
      <c r="KEA17" s="122"/>
      <c r="KEB17" s="122"/>
      <c r="KEC17" s="122"/>
      <c r="KED17" s="122"/>
      <c r="KEE17" s="122"/>
      <c r="KEF17" s="122"/>
      <c r="KEG17" s="122"/>
      <c r="KEH17" s="122"/>
      <c r="KEI17" s="122"/>
      <c r="KEJ17" s="122"/>
      <c r="KEK17" s="122"/>
      <c r="KEL17" s="122"/>
      <c r="KEM17" s="122"/>
      <c r="KEN17" s="122"/>
      <c r="KEO17" s="122"/>
      <c r="KEP17" s="122"/>
      <c r="KEQ17" s="122"/>
      <c r="KER17" s="122"/>
      <c r="KES17" s="122"/>
      <c r="KET17" s="122"/>
      <c r="KEU17" s="122"/>
      <c r="KEV17" s="122"/>
      <c r="KEW17" s="122"/>
      <c r="KEX17" s="122"/>
      <c r="KEY17" s="122"/>
      <c r="KEZ17" s="122"/>
      <c r="KFA17" s="122"/>
      <c r="KFB17" s="122"/>
      <c r="KFC17" s="122"/>
      <c r="KFD17" s="122"/>
      <c r="KFE17" s="122"/>
      <c r="KFF17" s="122"/>
      <c r="KFG17" s="122"/>
      <c r="KFH17" s="122"/>
      <c r="KFI17" s="122"/>
      <c r="KFJ17" s="122"/>
      <c r="KFK17" s="122"/>
      <c r="KFL17" s="122"/>
      <c r="KFM17" s="122"/>
      <c r="KFN17" s="122"/>
      <c r="KFO17" s="122"/>
      <c r="KFP17" s="122"/>
      <c r="KFQ17" s="122"/>
      <c r="KFR17" s="122"/>
      <c r="KFS17" s="122"/>
      <c r="KFT17" s="122"/>
      <c r="KFU17" s="122"/>
      <c r="KFV17" s="122"/>
      <c r="KFW17" s="122"/>
      <c r="KFX17" s="122"/>
      <c r="KFY17" s="122"/>
      <c r="KFZ17" s="122"/>
      <c r="KGA17" s="122"/>
      <c r="KGB17" s="122"/>
      <c r="KGC17" s="122"/>
      <c r="KGD17" s="122"/>
      <c r="KGE17" s="122"/>
      <c r="KGF17" s="122"/>
      <c r="KGG17" s="122"/>
      <c r="KGH17" s="122"/>
      <c r="KGI17" s="122"/>
      <c r="KGJ17" s="122"/>
      <c r="KGK17" s="122"/>
      <c r="KGL17" s="122"/>
      <c r="KGM17" s="122"/>
      <c r="KGN17" s="122"/>
      <c r="KGO17" s="122"/>
      <c r="KGP17" s="122"/>
      <c r="KGQ17" s="122"/>
      <c r="KGR17" s="122"/>
      <c r="KGS17" s="122"/>
      <c r="KGT17" s="122"/>
      <c r="KGU17" s="122"/>
      <c r="KGV17" s="122"/>
      <c r="KGW17" s="122"/>
      <c r="KGX17" s="122"/>
      <c r="KGY17" s="122"/>
      <c r="KGZ17" s="122"/>
      <c r="KHA17" s="122"/>
      <c r="KHB17" s="122"/>
      <c r="KHC17" s="122"/>
      <c r="KHD17" s="122"/>
      <c r="KHE17" s="122"/>
      <c r="KHF17" s="122"/>
      <c r="KHG17" s="122"/>
      <c r="KHH17" s="122"/>
      <c r="KHI17" s="122"/>
      <c r="KHJ17" s="122"/>
      <c r="KHK17" s="122"/>
      <c r="KHL17" s="122"/>
      <c r="KHM17" s="122"/>
      <c r="KHN17" s="122"/>
      <c r="KHO17" s="122"/>
      <c r="KHP17" s="122"/>
      <c r="KHQ17" s="122"/>
      <c r="KHR17" s="122"/>
      <c r="KHS17" s="122"/>
      <c r="KHT17" s="122"/>
      <c r="KHU17" s="122"/>
      <c r="KHV17" s="122"/>
      <c r="KHW17" s="122"/>
      <c r="KHX17" s="122"/>
      <c r="KHY17" s="122"/>
      <c r="KHZ17" s="122"/>
      <c r="KIA17" s="122"/>
      <c r="KIB17" s="122"/>
      <c r="KIC17" s="122"/>
      <c r="KID17" s="122"/>
      <c r="KIE17" s="122"/>
      <c r="KIF17" s="122"/>
      <c r="KIG17" s="122"/>
      <c r="KIH17" s="122"/>
      <c r="KII17" s="122"/>
      <c r="KIJ17" s="122"/>
      <c r="KIK17" s="122"/>
      <c r="KIL17" s="122"/>
      <c r="KIM17" s="122"/>
      <c r="KIN17" s="122"/>
      <c r="KIO17" s="122"/>
      <c r="KIP17" s="122"/>
      <c r="KIQ17" s="122"/>
      <c r="KIR17" s="122"/>
      <c r="KIS17" s="122"/>
      <c r="KIT17" s="122"/>
      <c r="KIU17" s="122"/>
      <c r="KIV17" s="122"/>
      <c r="KIW17" s="122"/>
      <c r="KIX17" s="122"/>
      <c r="KIY17" s="122"/>
      <c r="KIZ17" s="122"/>
      <c r="KJA17" s="122"/>
      <c r="KJB17" s="122"/>
      <c r="KJC17" s="122"/>
      <c r="KJD17" s="122"/>
      <c r="KJE17" s="122"/>
      <c r="KJF17" s="122"/>
      <c r="KJG17" s="122"/>
      <c r="KJH17" s="122"/>
      <c r="KJI17" s="122"/>
      <c r="KJJ17" s="122"/>
      <c r="KJK17" s="122"/>
      <c r="KJL17" s="122"/>
      <c r="KJM17" s="122"/>
      <c r="KJN17" s="122"/>
      <c r="KJO17" s="122"/>
      <c r="KJP17" s="122"/>
      <c r="KJQ17" s="122"/>
      <c r="KJR17" s="122"/>
      <c r="KJS17" s="122"/>
      <c r="KJT17" s="122"/>
      <c r="KJU17" s="122"/>
      <c r="KJV17" s="122"/>
      <c r="KJW17" s="122"/>
      <c r="KJX17" s="122"/>
      <c r="KJY17" s="122"/>
      <c r="KJZ17" s="122"/>
      <c r="KKA17" s="122"/>
      <c r="KKB17" s="122"/>
      <c r="KKC17" s="122"/>
      <c r="KKD17" s="122"/>
      <c r="KKE17" s="122"/>
      <c r="KKF17" s="122"/>
      <c r="KKG17" s="122"/>
      <c r="KKH17" s="122"/>
      <c r="KKI17" s="122"/>
      <c r="KKJ17" s="122"/>
      <c r="KKK17" s="122"/>
      <c r="KKL17" s="122"/>
      <c r="KKM17" s="122"/>
      <c r="KKN17" s="122"/>
      <c r="KKO17" s="122"/>
      <c r="KKP17" s="122"/>
      <c r="KKQ17" s="122"/>
      <c r="KKR17" s="122"/>
      <c r="KKS17" s="122"/>
      <c r="KKT17" s="122"/>
      <c r="KKU17" s="122"/>
      <c r="KKV17" s="122"/>
      <c r="KKW17" s="122"/>
      <c r="KKX17" s="122"/>
      <c r="KKY17" s="122"/>
      <c r="KKZ17" s="122"/>
      <c r="KLA17" s="122"/>
      <c r="KLB17" s="122"/>
      <c r="KLC17" s="122"/>
      <c r="KLD17" s="122"/>
      <c r="KLE17" s="122"/>
      <c r="KLF17" s="122"/>
      <c r="KLG17" s="122"/>
      <c r="KLH17" s="122"/>
      <c r="KLI17" s="122"/>
      <c r="KLJ17" s="122"/>
      <c r="KLK17" s="122"/>
      <c r="KLL17" s="122"/>
      <c r="KLM17" s="122"/>
      <c r="KLN17" s="122"/>
      <c r="KLO17" s="122"/>
      <c r="KLP17" s="122"/>
      <c r="KLQ17" s="122"/>
      <c r="KLR17" s="122"/>
      <c r="KLS17" s="122"/>
      <c r="KLT17" s="122"/>
      <c r="KLU17" s="122"/>
      <c r="KLV17" s="122"/>
      <c r="KLW17" s="122"/>
      <c r="KLX17" s="122"/>
      <c r="KLY17" s="122"/>
      <c r="KLZ17" s="122"/>
      <c r="KMA17" s="122"/>
      <c r="KMB17" s="122"/>
      <c r="KMC17" s="122"/>
      <c r="KMD17" s="122"/>
      <c r="KME17" s="122"/>
      <c r="KMF17" s="122"/>
      <c r="KMG17" s="122"/>
      <c r="KMH17" s="122"/>
      <c r="KMI17" s="122"/>
      <c r="KMJ17" s="122"/>
      <c r="KMK17" s="122"/>
      <c r="KML17" s="122"/>
      <c r="KMM17" s="122"/>
      <c r="KMN17" s="122"/>
      <c r="KMO17" s="122"/>
      <c r="KMP17" s="122"/>
      <c r="KMQ17" s="122"/>
      <c r="KMR17" s="122"/>
      <c r="KMS17" s="122"/>
      <c r="KMT17" s="122"/>
      <c r="KMU17" s="122"/>
      <c r="KMV17" s="122"/>
      <c r="KMW17" s="122"/>
      <c r="KMX17" s="122"/>
      <c r="KMY17" s="122"/>
      <c r="KMZ17" s="122"/>
      <c r="KNA17" s="122"/>
      <c r="KNB17" s="122"/>
      <c r="KNC17" s="122"/>
      <c r="KND17" s="122"/>
      <c r="KNE17" s="122"/>
      <c r="KNF17" s="122"/>
      <c r="KNG17" s="122"/>
      <c r="KNH17" s="122"/>
      <c r="KNI17" s="122"/>
      <c r="KNJ17" s="122"/>
      <c r="KNK17" s="122"/>
      <c r="KNL17" s="122"/>
      <c r="KNM17" s="122"/>
      <c r="KNN17" s="122"/>
      <c r="KNO17" s="122"/>
      <c r="KNP17" s="122"/>
      <c r="KNQ17" s="122"/>
      <c r="KNR17" s="122"/>
      <c r="KNS17" s="122"/>
      <c r="KNT17" s="122"/>
      <c r="KNU17" s="122"/>
      <c r="KNV17" s="122"/>
      <c r="KNW17" s="122"/>
      <c r="KNX17" s="122"/>
      <c r="KNY17" s="122"/>
      <c r="KNZ17" s="122"/>
      <c r="KOA17" s="122"/>
      <c r="KOB17" s="122"/>
      <c r="KOC17" s="122"/>
      <c r="KOD17" s="122"/>
      <c r="KOE17" s="122"/>
      <c r="KOF17" s="122"/>
      <c r="KOG17" s="122"/>
      <c r="KOH17" s="122"/>
      <c r="KOI17" s="122"/>
      <c r="KOJ17" s="122"/>
      <c r="KOK17" s="122"/>
      <c r="KOL17" s="122"/>
      <c r="KOM17" s="122"/>
      <c r="KON17" s="122"/>
      <c r="KOO17" s="122"/>
      <c r="KOP17" s="122"/>
      <c r="KOQ17" s="122"/>
      <c r="KOR17" s="122"/>
      <c r="KOS17" s="122"/>
      <c r="KOT17" s="122"/>
      <c r="KOU17" s="122"/>
      <c r="KOV17" s="122"/>
      <c r="KOW17" s="122"/>
      <c r="KOX17" s="122"/>
      <c r="KOY17" s="122"/>
      <c r="KOZ17" s="122"/>
      <c r="KPA17" s="122"/>
      <c r="KPB17" s="122"/>
      <c r="KPC17" s="122"/>
      <c r="KPD17" s="122"/>
      <c r="KPE17" s="122"/>
      <c r="KPF17" s="122"/>
      <c r="KPG17" s="122"/>
      <c r="KPH17" s="122"/>
      <c r="KPI17" s="122"/>
      <c r="KPJ17" s="122"/>
      <c r="KPK17" s="122"/>
      <c r="KPL17" s="122"/>
      <c r="KPM17" s="122"/>
      <c r="KPN17" s="122"/>
      <c r="KPO17" s="122"/>
      <c r="KPP17" s="122"/>
      <c r="KPQ17" s="122"/>
      <c r="KPR17" s="122"/>
      <c r="KPS17" s="122"/>
      <c r="KPT17" s="122"/>
      <c r="KPU17" s="122"/>
      <c r="KPV17" s="122"/>
      <c r="KPW17" s="122"/>
      <c r="KPX17" s="122"/>
      <c r="KPY17" s="122"/>
      <c r="KPZ17" s="122"/>
      <c r="KQA17" s="122"/>
      <c r="KQB17" s="122"/>
      <c r="KQC17" s="122"/>
      <c r="KQD17" s="122"/>
      <c r="KQE17" s="122"/>
      <c r="KQF17" s="122"/>
      <c r="KQG17" s="122"/>
      <c r="KQH17" s="122"/>
      <c r="KQI17" s="122"/>
      <c r="KQJ17" s="122"/>
      <c r="KQK17" s="122"/>
      <c r="KQL17" s="122"/>
      <c r="KQM17" s="122"/>
      <c r="KQN17" s="122"/>
      <c r="KQO17" s="122"/>
      <c r="KQP17" s="122"/>
      <c r="KQQ17" s="122"/>
      <c r="KQR17" s="122"/>
      <c r="KQS17" s="122"/>
      <c r="KQT17" s="122"/>
      <c r="KQU17" s="122"/>
      <c r="KQV17" s="122"/>
      <c r="KQW17" s="122"/>
      <c r="KQX17" s="122"/>
      <c r="KQY17" s="122"/>
      <c r="KQZ17" s="122"/>
      <c r="KRA17" s="122"/>
      <c r="KRB17" s="122"/>
      <c r="KRC17" s="122"/>
      <c r="KRD17" s="122"/>
      <c r="KRE17" s="122"/>
      <c r="KRF17" s="122"/>
      <c r="KRG17" s="122"/>
      <c r="KRH17" s="122"/>
      <c r="KRI17" s="122"/>
      <c r="KRJ17" s="122"/>
      <c r="KRK17" s="122"/>
      <c r="KRL17" s="122"/>
      <c r="KRM17" s="122"/>
      <c r="KRN17" s="122"/>
      <c r="KRO17" s="122"/>
      <c r="KRP17" s="122"/>
      <c r="KRQ17" s="122"/>
      <c r="KRR17" s="122"/>
      <c r="KRS17" s="122"/>
      <c r="KRT17" s="122"/>
      <c r="KRU17" s="122"/>
      <c r="KRV17" s="122"/>
      <c r="KRW17" s="122"/>
      <c r="KRX17" s="122"/>
      <c r="KRY17" s="122"/>
      <c r="KRZ17" s="122"/>
      <c r="KSA17" s="122"/>
      <c r="KSB17" s="122"/>
      <c r="KSC17" s="122"/>
      <c r="KSD17" s="122"/>
      <c r="KSE17" s="122"/>
      <c r="KSF17" s="122"/>
      <c r="KSG17" s="122"/>
      <c r="KSH17" s="122"/>
      <c r="KSI17" s="122"/>
      <c r="KSJ17" s="122"/>
      <c r="KSK17" s="122"/>
      <c r="KSL17" s="122"/>
      <c r="KSM17" s="122"/>
      <c r="KSN17" s="122"/>
      <c r="KSO17" s="122"/>
      <c r="KSP17" s="122"/>
      <c r="KSQ17" s="122"/>
      <c r="KSR17" s="122"/>
      <c r="KSS17" s="122"/>
      <c r="KST17" s="122"/>
      <c r="KSU17" s="122"/>
      <c r="KSV17" s="122"/>
      <c r="KSW17" s="122"/>
      <c r="KSX17" s="122"/>
      <c r="KSY17" s="122"/>
      <c r="KSZ17" s="122"/>
      <c r="KTA17" s="122"/>
      <c r="KTB17" s="122"/>
      <c r="KTC17" s="122"/>
      <c r="KTD17" s="122"/>
      <c r="KTE17" s="122"/>
      <c r="KTF17" s="122"/>
      <c r="KTG17" s="122"/>
      <c r="KTH17" s="122"/>
      <c r="KTI17" s="122"/>
      <c r="KTJ17" s="122"/>
      <c r="KTK17" s="122"/>
      <c r="KTL17" s="122"/>
      <c r="KTM17" s="122"/>
      <c r="KTN17" s="122"/>
      <c r="KTO17" s="122"/>
      <c r="KTP17" s="122"/>
      <c r="KTQ17" s="122"/>
      <c r="KTR17" s="122"/>
      <c r="KTS17" s="122"/>
      <c r="KTT17" s="122"/>
      <c r="KTU17" s="122"/>
      <c r="KTV17" s="122"/>
      <c r="KTW17" s="122"/>
      <c r="KTX17" s="122"/>
      <c r="KTY17" s="122"/>
      <c r="KTZ17" s="122"/>
      <c r="KUA17" s="122"/>
      <c r="KUB17" s="122"/>
      <c r="KUC17" s="122"/>
      <c r="KUD17" s="122"/>
      <c r="KUE17" s="122"/>
      <c r="KUF17" s="122"/>
      <c r="KUG17" s="122"/>
      <c r="KUH17" s="122"/>
      <c r="KUI17" s="122"/>
      <c r="KUJ17" s="122"/>
      <c r="KUK17" s="122"/>
      <c r="KUL17" s="122"/>
      <c r="KUM17" s="122"/>
      <c r="KUN17" s="122"/>
      <c r="KUO17" s="122"/>
      <c r="KUP17" s="122"/>
      <c r="KUQ17" s="122"/>
      <c r="KUR17" s="122"/>
      <c r="KUS17" s="122"/>
      <c r="KUT17" s="122"/>
      <c r="KUU17" s="122"/>
      <c r="KUV17" s="122"/>
      <c r="KUW17" s="122"/>
      <c r="KUX17" s="122"/>
      <c r="KUY17" s="122"/>
      <c r="KUZ17" s="122"/>
      <c r="KVA17" s="122"/>
      <c r="KVB17" s="122"/>
      <c r="KVC17" s="122"/>
      <c r="KVD17" s="122"/>
      <c r="KVE17" s="122"/>
      <c r="KVF17" s="122"/>
      <c r="KVG17" s="122"/>
      <c r="KVH17" s="122"/>
      <c r="KVI17" s="122"/>
      <c r="KVJ17" s="122"/>
      <c r="KVK17" s="122"/>
      <c r="KVL17" s="122"/>
      <c r="KVM17" s="122"/>
      <c r="KVN17" s="122"/>
      <c r="KVO17" s="122"/>
      <c r="KVP17" s="122"/>
      <c r="KVQ17" s="122"/>
      <c r="KVR17" s="122"/>
      <c r="KVS17" s="122"/>
      <c r="KVT17" s="122"/>
      <c r="KVU17" s="122"/>
      <c r="KVV17" s="122"/>
      <c r="KVW17" s="122"/>
      <c r="KVX17" s="122"/>
      <c r="KVY17" s="122"/>
      <c r="KVZ17" s="122"/>
      <c r="KWA17" s="122"/>
      <c r="KWB17" s="122"/>
      <c r="KWC17" s="122"/>
      <c r="KWD17" s="122"/>
      <c r="KWE17" s="122"/>
      <c r="KWF17" s="122"/>
      <c r="KWG17" s="122"/>
      <c r="KWH17" s="122"/>
      <c r="KWI17" s="122"/>
      <c r="KWJ17" s="122"/>
      <c r="KWK17" s="122"/>
      <c r="KWL17" s="122"/>
      <c r="KWM17" s="122"/>
      <c r="KWN17" s="122"/>
      <c r="KWO17" s="122"/>
      <c r="KWP17" s="122"/>
      <c r="KWQ17" s="122"/>
      <c r="KWR17" s="122"/>
      <c r="KWS17" s="122"/>
      <c r="KWT17" s="122"/>
      <c r="KWU17" s="122"/>
      <c r="KWV17" s="122"/>
      <c r="KWW17" s="122"/>
      <c r="KWX17" s="122"/>
      <c r="KWY17" s="122"/>
      <c r="KWZ17" s="122"/>
      <c r="KXA17" s="122"/>
      <c r="KXB17" s="122"/>
      <c r="KXC17" s="122"/>
      <c r="KXD17" s="122"/>
      <c r="KXE17" s="122"/>
      <c r="KXF17" s="122"/>
      <c r="KXG17" s="122"/>
      <c r="KXH17" s="122"/>
      <c r="KXI17" s="122"/>
      <c r="KXJ17" s="122"/>
      <c r="KXK17" s="122"/>
      <c r="KXL17" s="122"/>
      <c r="KXM17" s="122"/>
      <c r="KXN17" s="122"/>
      <c r="KXO17" s="122"/>
      <c r="KXP17" s="122"/>
      <c r="KXQ17" s="122"/>
      <c r="KXR17" s="122"/>
      <c r="KXS17" s="122"/>
      <c r="KXT17" s="122"/>
      <c r="KXU17" s="122"/>
      <c r="KXV17" s="122"/>
      <c r="KXW17" s="122"/>
      <c r="KXX17" s="122"/>
      <c r="KXY17" s="122"/>
      <c r="KXZ17" s="122"/>
      <c r="KYA17" s="122"/>
      <c r="KYB17" s="122"/>
      <c r="KYC17" s="122"/>
      <c r="KYD17" s="122"/>
      <c r="KYE17" s="122"/>
      <c r="KYF17" s="122"/>
      <c r="KYG17" s="122"/>
      <c r="KYH17" s="122"/>
      <c r="KYI17" s="122"/>
      <c r="KYJ17" s="122"/>
      <c r="KYK17" s="122"/>
      <c r="KYL17" s="122"/>
      <c r="KYM17" s="122"/>
      <c r="KYN17" s="122"/>
      <c r="KYO17" s="122"/>
      <c r="KYP17" s="122"/>
      <c r="KYQ17" s="122"/>
      <c r="KYR17" s="122"/>
      <c r="KYS17" s="122"/>
      <c r="KYT17" s="122"/>
      <c r="KYU17" s="122"/>
      <c r="KYV17" s="122"/>
      <c r="KYW17" s="122"/>
      <c r="KYX17" s="122"/>
      <c r="KYY17" s="122"/>
      <c r="KYZ17" s="122"/>
      <c r="KZA17" s="122"/>
      <c r="KZB17" s="122"/>
      <c r="KZC17" s="122"/>
      <c r="KZD17" s="122"/>
      <c r="KZE17" s="122"/>
      <c r="KZF17" s="122"/>
      <c r="KZG17" s="122"/>
      <c r="KZH17" s="122"/>
      <c r="KZI17" s="122"/>
      <c r="KZJ17" s="122"/>
      <c r="KZK17" s="122"/>
      <c r="KZL17" s="122"/>
      <c r="KZM17" s="122"/>
      <c r="KZN17" s="122"/>
      <c r="KZO17" s="122"/>
      <c r="KZP17" s="122"/>
      <c r="KZQ17" s="122"/>
      <c r="KZR17" s="122"/>
      <c r="KZS17" s="122"/>
      <c r="KZT17" s="122"/>
      <c r="KZU17" s="122"/>
      <c r="KZV17" s="122"/>
      <c r="KZW17" s="122"/>
      <c r="KZX17" s="122"/>
      <c r="KZY17" s="122"/>
      <c r="KZZ17" s="122"/>
      <c r="LAA17" s="122"/>
      <c r="LAB17" s="122"/>
      <c r="LAC17" s="122"/>
      <c r="LAD17" s="122"/>
      <c r="LAE17" s="122"/>
      <c r="LAF17" s="122"/>
      <c r="LAG17" s="122"/>
      <c r="LAH17" s="122"/>
      <c r="LAI17" s="122"/>
      <c r="LAJ17" s="122"/>
      <c r="LAK17" s="122"/>
      <c r="LAL17" s="122"/>
      <c r="LAM17" s="122"/>
      <c r="LAN17" s="122"/>
      <c r="LAO17" s="122"/>
      <c r="LAP17" s="122"/>
      <c r="LAQ17" s="122"/>
      <c r="LAR17" s="122"/>
      <c r="LAS17" s="122"/>
      <c r="LAT17" s="122"/>
      <c r="LAU17" s="122"/>
      <c r="LAV17" s="122"/>
      <c r="LAW17" s="122"/>
      <c r="LAX17" s="122"/>
      <c r="LAY17" s="122"/>
      <c r="LAZ17" s="122"/>
      <c r="LBA17" s="122"/>
      <c r="LBB17" s="122"/>
      <c r="LBC17" s="122"/>
      <c r="LBD17" s="122"/>
      <c r="LBE17" s="122"/>
      <c r="LBF17" s="122"/>
      <c r="LBG17" s="122"/>
      <c r="LBH17" s="122"/>
      <c r="LBI17" s="122"/>
      <c r="LBJ17" s="122"/>
      <c r="LBK17" s="122"/>
      <c r="LBL17" s="122"/>
      <c r="LBM17" s="122"/>
      <c r="LBN17" s="122"/>
      <c r="LBO17" s="122"/>
      <c r="LBP17" s="122"/>
      <c r="LBQ17" s="122"/>
      <c r="LBR17" s="122"/>
      <c r="LBS17" s="122"/>
      <c r="LBT17" s="122"/>
      <c r="LBU17" s="122"/>
      <c r="LBV17" s="122"/>
      <c r="LBW17" s="122"/>
      <c r="LBX17" s="122"/>
      <c r="LBY17" s="122"/>
      <c r="LBZ17" s="122"/>
      <c r="LCA17" s="122"/>
      <c r="LCB17" s="122"/>
      <c r="LCC17" s="122"/>
      <c r="LCD17" s="122"/>
      <c r="LCE17" s="122"/>
      <c r="LCF17" s="122"/>
      <c r="LCG17" s="122"/>
      <c r="LCH17" s="122"/>
      <c r="LCI17" s="122"/>
      <c r="LCJ17" s="122"/>
      <c r="LCK17" s="122"/>
      <c r="LCL17" s="122"/>
      <c r="LCM17" s="122"/>
      <c r="LCN17" s="122"/>
      <c r="LCO17" s="122"/>
      <c r="LCP17" s="122"/>
      <c r="LCQ17" s="122"/>
      <c r="LCR17" s="122"/>
      <c r="LCS17" s="122"/>
      <c r="LCT17" s="122"/>
      <c r="LCU17" s="122"/>
      <c r="LCV17" s="122"/>
      <c r="LCW17" s="122"/>
      <c r="LCX17" s="122"/>
      <c r="LCY17" s="122"/>
      <c r="LCZ17" s="122"/>
      <c r="LDA17" s="122"/>
      <c r="LDB17" s="122"/>
      <c r="LDC17" s="122"/>
      <c r="LDD17" s="122"/>
      <c r="LDE17" s="122"/>
      <c r="LDF17" s="122"/>
      <c r="LDG17" s="122"/>
      <c r="LDH17" s="122"/>
      <c r="LDI17" s="122"/>
      <c r="LDJ17" s="122"/>
      <c r="LDK17" s="122"/>
      <c r="LDL17" s="122"/>
      <c r="LDM17" s="122"/>
      <c r="LDN17" s="122"/>
      <c r="LDO17" s="122"/>
      <c r="LDP17" s="122"/>
      <c r="LDQ17" s="122"/>
      <c r="LDR17" s="122"/>
      <c r="LDS17" s="122"/>
      <c r="LDT17" s="122"/>
      <c r="LDU17" s="122"/>
      <c r="LDV17" s="122"/>
      <c r="LDW17" s="122"/>
      <c r="LDX17" s="122"/>
      <c r="LDY17" s="122"/>
      <c r="LDZ17" s="122"/>
      <c r="LEA17" s="122"/>
      <c r="LEB17" s="122"/>
      <c r="LEC17" s="122"/>
      <c r="LED17" s="122"/>
      <c r="LEE17" s="122"/>
      <c r="LEF17" s="122"/>
      <c r="LEG17" s="122"/>
      <c r="LEH17" s="122"/>
      <c r="LEI17" s="122"/>
      <c r="LEJ17" s="122"/>
      <c r="LEK17" s="122"/>
      <c r="LEL17" s="122"/>
      <c r="LEM17" s="122"/>
      <c r="LEN17" s="122"/>
      <c r="LEO17" s="122"/>
      <c r="LEP17" s="122"/>
      <c r="LEQ17" s="122"/>
      <c r="LER17" s="122"/>
      <c r="LES17" s="122"/>
      <c r="LET17" s="122"/>
      <c r="LEU17" s="122"/>
      <c r="LEV17" s="122"/>
      <c r="LEW17" s="122"/>
      <c r="LEX17" s="122"/>
      <c r="LEY17" s="122"/>
      <c r="LEZ17" s="122"/>
      <c r="LFA17" s="122"/>
      <c r="LFB17" s="122"/>
      <c r="LFC17" s="122"/>
      <c r="LFD17" s="122"/>
      <c r="LFE17" s="122"/>
      <c r="LFF17" s="122"/>
      <c r="LFG17" s="122"/>
      <c r="LFH17" s="122"/>
      <c r="LFI17" s="122"/>
      <c r="LFJ17" s="122"/>
      <c r="LFK17" s="122"/>
      <c r="LFL17" s="122"/>
      <c r="LFM17" s="122"/>
      <c r="LFN17" s="122"/>
      <c r="LFO17" s="122"/>
      <c r="LFP17" s="122"/>
      <c r="LFQ17" s="122"/>
      <c r="LFR17" s="122"/>
      <c r="LFS17" s="122"/>
      <c r="LFT17" s="122"/>
      <c r="LFU17" s="122"/>
      <c r="LFV17" s="122"/>
      <c r="LFW17" s="122"/>
      <c r="LFX17" s="122"/>
      <c r="LFY17" s="122"/>
      <c r="LFZ17" s="122"/>
      <c r="LGA17" s="122"/>
      <c r="LGB17" s="122"/>
      <c r="LGC17" s="122"/>
      <c r="LGD17" s="122"/>
      <c r="LGE17" s="122"/>
      <c r="LGF17" s="122"/>
      <c r="LGG17" s="122"/>
      <c r="LGH17" s="122"/>
      <c r="LGI17" s="122"/>
      <c r="LGJ17" s="122"/>
      <c r="LGK17" s="122"/>
      <c r="LGL17" s="122"/>
      <c r="LGM17" s="122"/>
      <c r="LGN17" s="122"/>
      <c r="LGO17" s="122"/>
      <c r="LGP17" s="122"/>
      <c r="LGQ17" s="122"/>
      <c r="LGR17" s="122"/>
      <c r="LGS17" s="122"/>
      <c r="LGT17" s="122"/>
      <c r="LGU17" s="122"/>
      <c r="LGV17" s="122"/>
      <c r="LGW17" s="122"/>
      <c r="LGX17" s="122"/>
      <c r="LGY17" s="122"/>
      <c r="LGZ17" s="122"/>
      <c r="LHA17" s="122"/>
      <c r="LHB17" s="122"/>
      <c r="LHC17" s="122"/>
      <c r="LHD17" s="122"/>
      <c r="LHE17" s="122"/>
      <c r="LHF17" s="122"/>
      <c r="LHG17" s="122"/>
      <c r="LHH17" s="122"/>
      <c r="LHI17" s="122"/>
      <c r="LHJ17" s="122"/>
      <c r="LHK17" s="122"/>
      <c r="LHL17" s="122"/>
      <c r="LHM17" s="122"/>
      <c r="LHN17" s="122"/>
      <c r="LHO17" s="122"/>
      <c r="LHP17" s="122"/>
      <c r="LHQ17" s="122"/>
      <c r="LHR17" s="122"/>
      <c r="LHS17" s="122"/>
      <c r="LHT17" s="122"/>
      <c r="LHU17" s="122"/>
      <c r="LHV17" s="122"/>
      <c r="LHW17" s="122"/>
      <c r="LHX17" s="122"/>
      <c r="LHY17" s="122"/>
      <c r="LHZ17" s="122"/>
      <c r="LIA17" s="122"/>
      <c r="LIB17" s="122"/>
      <c r="LIC17" s="122"/>
      <c r="LID17" s="122"/>
      <c r="LIE17" s="122"/>
      <c r="LIF17" s="122"/>
      <c r="LIG17" s="122"/>
      <c r="LIH17" s="122"/>
      <c r="LII17" s="122"/>
      <c r="LIJ17" s="122"/>
      <c r="LIK17" s="122"/>
      <c r="LIL17" s="122"/>
      <c r="LIM17" s="122"/>
      <c r="LIN17" s="122"/>
      <c r="LIO17" s="122"/>
      <c r="LIP17" s="122"/>
      <c r="LIQ17" s="122"/>
      <c r="LIR17" s="122"/>
      <c r="LIS17" s="122"/>
      <c r="LIT17" s="122"/>
      <c r="LIU17" s="122"/>
      <c r="LIV17" s="122"/>
      <c r="LIW17" s="122"/>
      <c r="LIX17" s="122"/>
      <c r="LIY17" s="122"/>
      <c r="LIZ17" s="122"/>
      <c r="LJA17" s="122"/>
      <c r="LJB17" s="122"/>
      <c r="LJC17" s="122"/>
      <c r="LJD17" s="122"/>
      <c r="LJE17" s="122"/>
      <c r="LJF17" s="122"/>
      <c r="LJG17" s="122"/>
      <c r="LJH17" s="122"/>
      <c r="LJI17" s="122"/>
      <c r="LJJ17" s="122"/>
      <c r="LJK17" s="122"/>
      <c r="LJL17" s="122"/>
      <c r="LJM17" s="122"/>
      <c r="LJN17" s="122"/>
      <c r="LJO17" s="122"/>
      <c r="LJP17" s="122"/>
      <c r="LJQ17" s="122"/>
      <c r="LJR17" s="122"/>
      <c r="LJS17" s="122"/>
      <c r="LJT17" s="122"/>
      <c r="LJU17" s="122"/>
      <c r="LJV17" s="122"/>
      <c r="LJW17" s="122"/>
      <c r="LJX17" s="122"/>
      <c r="LJY17" s="122"/>
      <c r="LJZ17" s="122"/>
      <c r="LKA17" s="122"/>
      <c r="LKB17" s="122"/>
      <c r="LKC17" s="122"/>
      <c r="LKD17" s="122"/>
      <c r="LKE17" s="122"/>
      <c r="LKF17" s="122"/>
      <c r="LKG17" s="122"/>
      <c r="LKH17" s="122"/>
      <c r="LKI17" s="122"/>
      <c r="LKJ17" s="122"/>
      <c r="LKK17" s="122"/>
      <c r="LKL17" s="122"/>
      <c r="LKM17" s="122"/>
      <c r="LKN17" s="122"/>
      <c r="LKO17" s="122"/>
      <c r="LKP17" s="122"/>
      <c r="LKQ17" s="122"/>
      <c r="LKR17" s="122"/>
      <c r="LKS17" s="122"/>
      <c r="LKT17" s="122"/>
      <c r="LKU17" s="122"/>
      <c r="LKV17" s="122"/>
      <c r="LKW17" s="122"/>
      <c r="LKX17" s="122"/>
      <c r="LKY17" s="122"/>
      <c r="LKZ17" s="122"/>
      <c r="LLA17" s="122"/>
      <c r="LLB17" s="122"/>
      <c r="LLC17" s="122"/>
      <c r="LLD17" s="122"/>
      <c r="LLE17" s="122"/>
      <c r="LLF17" s="122"/>
      <c r="LLG17" s="122"/>
      <c r="LLH17" s="122"/>
      <c r="LLI17" s="122"/>
      <c r="LLJ17" s="122"/>
      <c r="LLK17" s="122"/>
      <c r="LLL17" s="122"/>
      <c r="LLM17" s="122"/>
      <c r="LLN17" s="122"/>
      <c r="LLO17" s="122"/>
      <c r="LLP17" s="122"/>
      <c r="LLQ17" s="122"/>
      <c r="LLR17" s="122"/>
      <c r="LLS17" s="122"/>
      <c r="LLT17" s="122"/>
      <c r="LLU17" s="122"/>
      <c r="LLV17" s="122"/>
      <c r="LLW17" s="122"/>
      <c r="LLX17" s="122"/>
      <c r="LLY17" s="122"/>
      <c r="LLZ17" s="122"/>
      <c r="LMA17" s="122"/>
      <c r="LMB17" s="122"/>
      <c r="LMC17" s="122"/>
      <c r="LMD17" s="122"/>
      <c r="LME17" s="122"/>
      <c r="LMF17" s="122"/>
      <c r="LMG17" s="122"/>
      <c r="LMH17" s="122"/>
      <c r="LMI17" s="122"/>
      <c r="LMJ17" s="122"/>
      <c r="LMK17" s="122"/>
      <c r="LML17" s="122"/>
      <c r="LMM17" s="122"/>
      <c r="LMN17" s="122"/>
      <c r="LMO17" s="122"/>
      <c r="LMP17" s="122"/>
      <c r="LMQ17" s="122"/>
      <c r="LMR17" s="122"/>
      <c r="LMS17" s="122"/>
      <c r="LMT17" s="122"/>
      <c r="LMU17" s="122"/>
      <c r="LMV17" s="122"/>
      <c r="LMW17" s="122"/>
      <c r="LMX17" s="122"/>
      <c r="LMY17" s="122"/>
      <c r="LMZ17" s="122"/>
      <c r="LNA17" s="122"/>
      <c r="LNB17" s="122"/>
      <c r="LNC17" s="122"/>
      <c r="LND17" s="122"/>
      <c r="LNE17" s="122"/>
      <c r="LNF17" s="122"/>
      <c r="LNG17" s="122"/>
      <c r="LNH17" s="122"/>
      <c r="LNI17" s="122"/>
      <c r="LNJ17" s="122"/>
      <c r="LNK17" s="122"/>
      <c r="LNL17" s="122"/>
      <c r="LNM17" s="122"/>
      <c r="LNN17" s="122"/>
      <c r="LNO17" s="122"/>
      <c r="LNP17" s="122"/>
      <c r="LNQ17" s="122"/>
      <c r="LNR17" s="122"/>
      <c r="LNS17" s="122"/>
      <c r="LNT17" s="122"/>
      <c r="LNU17" s="122"/>
      <c r="LNV17" s="122"/>
      <c r="LNW17" s="122"/>
      <c r="LNX17" s="122"/>
      <c r="LNY17" s="122"/>
      <c r="LNZ17" s="122"/>
      <c r="LOA17" s="122"/>
      <c r="LOB17" s="122"/>
      <c r="LOC17" s="122"/>
      <c r="LOD17" s="122"/>
      <c r="LOE17" s="122"/>
      <c r="LOF17" s="122"/>
      <c r="LOG17" s="122"/>
      <c r="LOH17" s="122"/>
      <c r="LOI17" s="122"/>
      <c r="LOJ17" s="122"/>
      <c r="LOK17" s="122"/>
      <c r="LOL17" s="122"/>
      <c r="LOM17" s="122"/>
      <c r="LON17" s="122"/>
      <c r="LOO17" s="122"/>
      <c r="LOP17" s="122"/>
      <c r="LOQ17" s="122"/>
      <c r="LOR17" s="122"/>
      <c r="LOS17" s="122"/>
      <c r="LOT17" s="122"/>
      <c r="LOU17" s="122"/>
      <c r="LOV17" s="122"/>
      <c r="LOW17" s="122"/>
      <c r="LOX17" s="122"/>
      <c r="LOY17" s="122"/>
      <c r="LOZ17" s="122"/>
      <c r="LPA17" s="122"/>
      <c r="LPB17" s="122"/>
      <c r="LPC17" s="122"/>
      <c r="LPD17" s="122"/>
      <c r="LPE17" s="122"/>
      <c r="LPF17" s="122"/>
      <c r="LPG17" s="122"/>
      <c r="LPH17" s="122"/>
      <c r="LPI17" s="122"/>
      <c r="LPJ17" s="122"/>
      <c r="LPK17" s="122"/>
      <c r="LPL17" s="122"/>
      <c r="LPM17" s="122"/>
      <c r="LPN17" s="122"/>
      <c r="LPO17" s="122"/>
      <c r="LPP17" s="122"/>
      <c r="LPQ17" s="122"/>
      <c r="LPR17" s="122"/>
      <c r="LPS17" s="122"/>
      <c r="LPT17" s="122"/>
      <c r="LPU17" s="122"/>
      <c r="LPV17" s="122"/>
      <c r="LPW17" s="122"/>
      <c r="LPX17" s="122"/>
      <c r="LPY17" s="122"/>
      <c r="LPZ17" s="122"/>
      <c r="LQA17" s="122"/>
      <c r="LQB17" s="122"/>
      <c r="LQC17" s="122"/>
      <c r="LQD17" s="122"/>
      <c r="LQE17" s="122"/>
      <c r="LQF17" s="122"/>
      <c r="LQG17" s="122"/>
      <c r="LQH17" s="122"/>
      <c r="LQI17" s="122"/>
      <c r="LQJ17" s="122"/>
      <c r="LQK17" s="122"/>
      <c r="LQL17" s="122"/>
      <c r="LQM17" s="122"/>
      <c r="LQN17" s="122"/>
      <c r="LQO17" s="122"/>
      <c r="LQP17" s="122"/>
      <c r="LQQ17" s="122"/>
      <c r="LQR17" s="122"/>
      <c r="LQS17" s="122"/>
      <c r="LQT17" s="122"/>
      <c r="LQU17" s="122"/>
      <c r="LQV17" s="122"/>
      <c r="LQW17" s="122"/>
      <c r="LQX17" s="122"/>
      <c r="LQY17" s="122"/>
      <c r="LQZ17" s="122"/>
      <c r="LRA17" s="122"/>
      <c r="LRB17" s="122"/>
      <c r="LRC17" s="122"/>
      <c r="LRD17" s="122"/>
      <c r="LRE17" s="122"/>
      <c r="LRF17" s="122"/>
      <c r="LRG17" s="122"/>
      <c r="LRH17" s="122"/>
      <c r="LRI17" s="122"/>
      <c r="LRJ17" s="122"/>
      <c r="LRK17" s="122"/>
      <c r="LRL17" s="122"/>
      <c r="LRM17" s="122"/>
      <c r="LRN17" s="122"/>
      <c r="LRO17" s="122"/>
      <c r="LRP17" s="122"/>
      <c r="LRQ17" s="122"/>
      <c r="LRR17" s="122"/>
      <c r="LRS17" s="122"/>
      <c r="LRT17" s="122"/>
      <c r="LRU17" s="122"/>
      <c r="LRV17" s="122"/>
      <c r="LRW17" s="122"/>
      <c r="LRX17" s="122"/>
      <c r="LRY17" s="122"/>
      <c r="LRZ17" s="122"/>
      <c r="LSA17" s="122"/>
      <c r="LSB17" s="122"/>
      <c r="LSC17" s="122"/>
      <c r="LSD17" s="122"/>
      <c r="LSE17" s="122"/>
      <c r="LSF17" s="122"/>
      <c r="LSG17" s="122"/>
      <c r="LSH17" s="122"/>
      <c r="LSI17" s="122"/>
      <c r="LSJ17" s="122"/>
      <c r="LSK17" s="122"/>
      <c r="LSL17" s="122"/>
      <c r="LSM17" s="122"/>
      <c r="LSN17" s="122"/>
      <c r="LSO17" s="122"/>
      <c r="LSP17" s="122"/>
      <c r="LSQ17" s="122"/>
      <c r="LSR17" s="122"/>
      <c r="LSS17" s="122"/>
      <c r="LST17" s="122"/>
      <c r="LSU17" s="122"/>
      <c r="LSV17" s="122"/>
      <c r="LSW17" s="122"/>
      <c r="LSX17" s="122"/>
      <c r="LSY17" s="122"/>
      <c r="LSZ17" s="122"/>
      <c r="LTA17" s="122"/>
      <c r="LTB17" s="122"/>
      <c r="LTC17" s="122"/>
      <c r="LTD17" s="122"/>
      <c r="LTE17" s="122"/>
      <c r="LTF17" s="122"/>
      <c r="LTG17" s="122"/>
      <c r="LTH17" s="122"/>
      <c r="LTI17" s="122"/>
      <c r="LTJ17" s="122"/>
      <c r="LTK17" s="122"/>
      <c r="LTL17" s="122"/>
      <c r="LTM17" s="122"/>
      <c r="LTN17" s="122"/>
      <c r="LTO17" s="122"/>
      <c r="LTP17" s="122"/>
      <c r="LTQ17" s="122"/>
      <c r="LTR17" s="122"/>
      <c r="LTS17" s="122"/>
      <c r="LTT17" s="122"/>
      <c r="LTU17" s="122"/>
      <c r="LTV17" s="122"/>
      <c r="LTW17" s="122"/>
      <c r="LTX17" s="122"/>
      <c r="LTY17" s="122"/>
      <c r="LTZ17" s="122"/>
      <c r="LUA17" s="122"/>
      <c r="LUB17" s="122"/>
      <c r="LUC17" s="122"/>
      <c r="LUD17" s="122"/>
      <c r="LUE17" s="122"/>
      <c r="LUF17" s="122"/>
      <c r="LUG17" s="122"/>
      <c r="LUH17" s="122"/>
      <c r="LUI17" s="122"/>
      <c r="LUJ17" s="122"/>
      <c r="LUK17" s="122"/>
      <c r="LUL17" s="122"/>
      <c r="LUM17" s="122"/>
      <c r="LUN17" s="122"/>
      <c r="LUO17" s="122"/>
      <c r="LUP17" s="122"/>
      <c r="LUQ17" s="122"/>
      <c r="LUR17" s="122"/>
      <c r="LUS17" s="122"/>
      <c r="LUT17" s="122"/>
      <c r="LUU17" s="122"/>
      <c r="LUV17" s="122"/>
      <c r="LUW17" s="122"/>
      <c r="LUX17" s="122"/>
      <c r="LUY17" s="122"/>
      <c r="LUZ17" s="122"/>
      <c r="LVA17" s="122"/>
      <c r="LVB17" s="122"/>
      <c r="LVC17" s="122"/>
      <c r="LVD17" s="122"/>
      <c r="LVE17" s="122"/>
      <c r="LVF17" s="122"/>
      <c r="LVG17" s="122"/>
      <c r="LVH17" s="122"/>
      <c r="LVI17" s="122"/>
      <c r="LVJ17" s="122"/>
      <c r="LVK17" s="122"/>
      <c r="LVL17" s="122"/>
      <c r="LVM17" s="122"/>
      <c r="LVN17" s="122"/>
      <c r="LVO17" s="122"/>
      <c r="LVP17" s="122"/>
      <c r="LVQ17" s="122"/>
      <c r="LVR17" s="122"/>
      <c r="LVS17" s="122"/>
      <c r="LVT17" s="122"/>
      <c r="LVU17" s="122"/>
      <c r="LVV17" s="122"/>
      <c r="LVW17" s="122"/>
      <c r="LVX17" s="122"/>
      <c r="LVY17" s="122"/>
      <c r="LVZ17" s="122"/>
      <c r="LWA17" s="122"/>
      <c r="LWB17" s="122"/>
      <c r="LWC17" s="122"/>
      <c r="LWD17" s="122"/>
      <c r="LWE17" s="122"/>
      <c r="LWF17" s="122"/>
      <c r="LWG17" s="122"/>
      <c r="LWH17" s="122"/>
      <c r="LWI17" s="122"/>
      <c r="LWJ17" s="122"/>
      <c r="LWK17" s="122"/>
      <c r="LWL17" s="122"/>
      <c r="LWM17" s="122"/>
      <c r="LWN17" s="122"/>
      <c r="LWO17" s="122"/>
      <c r="LWP17" s="122"/>
      <c r="LWQ17" s="122"/>
      <c r="LWR17" s="122"/>
      <c r="LWS17" s="122"/>
      <c r="LWT17" s="122"/>
      <c r="LWU17" s="122"/>
      <c r="LWV17" s="122"/>
      <c r="LWW17" s="122"/>
      <c r="LWX17" s="122"/>
      <c r="LWY17" s="122"/>
      <c r="LWZ17" s="122"/>
      <c r="LXA17" s="122"/>
      <c r="LXB17" s="122"/>
      <c r="LXC17" s="122"/>
      <c r="LXD17" s="122"/>
      <c r="LXE17" s="122"/>
      <c r="LXF17" s="122"/>
      <c r="LXG17" s="122"/>
      <c r="LXH17" s="122"/>
      <c r="LXI17" s="122"/>
      <c r="LXJ17" s="122"/>
      <c r="LXK17" s="122"/>
      <c r="LXL17" s="122"/>
      <c r="LXM17" s="122"/>
      <c r="LXN17" s="122"/>
      <c r="LXO17" s="122"/>
      <c r="LXP17" s="122"/>
      <c r="LXQ17" s="122"/>
      <c r="LXR17" s="122"/>
      <c r="LXS17" s="122"/>
      <c r="LXT17" s="122"/>
      <c r="LXU17" s="122"/>
      <c r="LXV17" s="122"/>
      <c r="LXW17" s="122"/>
      <c r="LXX17" s="122"/>
      <c r="LXY17" s="122"/>
      <c r="LXZ17" s="122"/>
      <c r="LYA17" s="122"/>
      <c r="LYB17" s="122"/>
      <c r="LYC17" s="122"/>
      <c r="LYD17" s="122"/>
      <c r="LYE17" s="122"/>
      <c r="LYF17" s="122"/>
      <c r="LYG17" s="122"/>
      <c r="LYH17" s="122"/>
      <c r="LYI17" s="122"/>
      <c r="LYJ17" s="122"/>
      <c r="LYK17" s="122"/>
      <c r="LYL17" s="122"/>
      <c r="LYM17" s="122"/>
      <c r="LYN17" s="122"/>
      <c r="LYO17" s="122"/>
      <c r="LYP17" s="122"/>
      <c r="LYQ17" s="122"/>
      <c r="LYR17" s="122"/>
      <c r="LYS17" s="122"/>
      <c r="LYT17" s="122"/>
      <c r="LYU17" s="122"/>
      <c r="LYV17" s="122"/>
      <c r="LYW17" s="122"/>
      <c r="LYX17" s="122"/>
      <c r="LYY17" s="122"/>
      <c r="LYZ17" s="122"/>
      <c r="LZA17" s="122"/>
      <c r="LZB17" s="122"/>
      <c r="LZC17" s="122"/>
      <c r="LZD17" s="122"/>
      <c r="LZE17" s="122"/>
      <c r="LZF17" s="122"/>
      <c r="LZG17" s="122"/>
      <c r="LZH17" s="122"/>
      <c r="LZI17" s="122"/>
      <c r="LZJ17" s="122"/>
      <c r="LZK17" s="122"/>
      <c r="LZL17" s="122"/>
      <c r="LZM17" s="122"/>
      <c r="LZN17" s="122"/>
      <c r="LZO17" s="122"/>
      <c r="LZP17" s="122"/>
      <c r="LZQ17" s="122"/>
      <c r="LZR17" s="122"/>
      <c r="LZS17" s="122"/>
      <c r="LZT17" s="122"/>
      <c r="LZU17" s="122"/>
      <c r="LZV17" s="122"/>
      <c r="LZW17" s="122"/>
      <c r="LZX17" s="122"/>
      <c r="LZY17" s="122"/>
      <c r="LZZ17" s="122"/>
      <c r="MAA17" s="122"/>
      <c r="MAB17" s="122"/>
      <c r="MAC17" s="122"/>
      <c r="MAD17" s="122"/>
      <c r="MAE17" s="122"/>
      <c r="MAF17" s="122"/>
      <c r="MAG17" s="122"/>
      <c r="MAH17" s="122"/>
      <c r="MAI17" s="122"/>
      <c r="MAJ17" s="122"/>
      <c r="MAK17" s="122"/>
      <c r="MAL17" s="122"/>
      <c r="MAM17" s="122"/>
      <c r="MAN17" s="122"/>
      <c r="MAO17" s="122"/>
      <c r="MAP17" s="122"/>
      <c r="MAQ17" s="122"/>
      <c r="MAR17" s="122"/>
      <c r="MAS17" s="122"/>
      <c r="MAT17" s="122"/>
      <c r="MAU17" s="122"/>
      <c r="MAV17" s="122"/>
      <c r="MAW17" s="122"/>
      <c r="MAX17" s="122"/>
      <c r="MAY17" s="122"/>
      <c r="MAZ17" s="122"/>
      <c r="MBA17" s="122"/>
      <c r="MBB17" s="122"/>
      <c r="MBC17" s="122"/>
      <c r="MBD17" s="122"/>
      <c r="MBE17" s="122"/>
      <c r="MBF17" s="122"/>
      <c r="MBG17" s="122"/>
      <c r="MBH17" s="122"/>
      <c r="MBI17" s="122"/>
      <c r="MBJ17" s="122"/>
      <c r="MBK17" s="122"/>
      <c r="MBL17" s="122"/>
      <c r="MBM17" s="122"/>
      <c r="MBN17" s="122"/>
      <c r="MBO17" s="122"/>
      <c r="MBP17" s="122"/>
      <c r="MBQ17" s="122"/>
      <c r="MBR17" s="122"/>
      <c r="MBS17" s="122"/>
      <c r="MBT17" s="122"/>
      <c r="MBU17" s="122"/>
      <c r="MBV17" s="122"/>
      <c r="MBW17" s="122"/>
      <c r="MBX17" s="122"/>
      <c r="MBY17" s="122"/>
      <c r="MBZ17" s="122"/>
      <c r="MCA17" s="122"/>
      <c r="MCB17" s="122"/>
      <c r="MCC17" s="122"/>
      <c r="MCD17" s="122"/>
      <c r="MCE17" s="122"/>
      <c r="MCF17" s="122"/>
      <c r="MCG17" s="122"/>
      <c r="MCH17" s="122"/>
      <c r="MCI17" s="122"/>
      <c r="MCJ17" s="122"/>
      <c r="MCK17" s="122"/>
      <c r="MCL17" s="122"/>
      <c r="MCM17" s="122"/>
      <c r="MCN17" s="122"/>
      <c r="MCO17" s="122"/>
      <c r="MCP17" s="122"/>
      <c r="MCQ17" s="122"/>
      <c r="MCR17" s="122"/>
      <c r="MCS17" s="122"/>
      <c r="MCT17" s="122"/>
      <c r="MCU17" s="122"/>
      <c r="MCV17" s="122"/>
      <c r="MCW17" s="122"/>
      <c r="MCX17" s="122"/>
      <c r="MCY17" s="122"/>
      <c r="MCZ17" s="122"/>
      <c r="MDA17" s="122"/>
      <c r="MDB17" s="122"/>
      <c r="MDC17" s="122"/>
      <c r="MDD17" s="122"/>
      <c r="MDE17" s="122"/>
      <c r="MDF17" s="122"/>
      <c r="MDG17" s="122"/>
      <c r="MDH17" s="122"/>
      <c r="MDI17" s="122"/>
      <c r="MDJ17" s="122"/>
      <c r="MDK17" s="122"/>
      <c r="MDL17" s="122"/>
      <c r="MDM17" s="122"/>
      <c r="MDN17" s="122"/>
      <c r="MDO17" s="122"/>
      <c r="MDP17" s="122"/>
      <c r="MDQ17" s="122"/>
      <c r="MDR17" s="122"/>
      <c r="MDS17" s="122"/>
      <c r="MDT17" s="122"/>
      <c r="MDU17" s="122"/>
      <c r="MDV17" s="122"/>
      <c r="MDW17" s="122"/>
      <c r="MDX17" s="122"/>
      <c r="MDY17" s="122"/>
      <c r="MDZ17" s="122"/>
      <c r="MEA17" s="122"/>
      <c r="MEB17" s="122"/>
      <c r="MEC17" s="122"/>
      <c r="MED17" s="122"/>
      <c r="MEE17" s="122"/>
      <c r="MEF17" s="122"/>
      <c r="MEG17" s="122"/>
      <c r="MEH17" s="122"/>
      <c r="MEI17" s="122"/>
      <c r="MEJ17" s="122"/>
      <c r="MEK17" s="122"/>
      <c r="MEL17" s="122"/>
      <c r="MEM17" s="122"/>
      <c r="MEN17" s="122"/>
      <c r="MEO17" s="122"/>
      <c r="MEP17" s="122"/>
      <c r="MEQ17" s="122"/>
      <c r="MER17" s="122"/>
      <c r="MES17" s="122"/>
      <c r="MET17" s="122"/>
      <c r="MEU17" s="122"/>
      <c r="MEV17" s="122"/>
      <c r="MEW17" s="122"/>
      <c r="MEX17" s="122"/>
      <c r="MEY17" s="122"/>
      <c r="MEZ17" s="122"/>
      <c r="MFA17" s="122"/>
      <c r="MFB17" s="122"/>
      <c r="MFC17" s="122"/>
      <c r="MFD17" s="122"/>
      <c r="MFE17" s="122"/>
      <c r="MFF17" s="122"/>
      <c r="MFG17" s="122"/>
      <c r="MFH17" s="122"/>
      <c r="MFI17" s="122"/>
      <c r="MFJ17" s="122"/>
      <c r="MFK17" s="122"/>
      <c r="MFL17" s="122"/>
      <c r="MFM17" s="122"/>
      <c r="MFN17" s="122"/>
      <c r="MFO17" s="122"/>
      <c r="MFP17" s="122"/>
      <c r="MFQ17" s="122"/>
      <c r="MFR17" s="122"/>
      <c r="MFS17" s="122"/>
      <c r="MFT17" s="122"/>
      <c r="MFU17" s="122"/>
      <c r="MFV17" s="122"/>
      <c r="MFW17" s="122"/>
      <c r="MFX17" s="122"/>
      <c r="MFY17" s="122"/>
      <c r="MFZ17" s="122"/>
      <c r="MGA17" s="122"/>
      <c r="MGB17" s="122"/>
      <c r="MGC17" s="122"/>
      <c r="MGD17" s="122"/>
      <c r="MGE17" s="122"/>
      <c r="MGF17" s="122"/>
      <c r="MGG17" s="122"/>
      <c r="MGH17" s="122"/>
      <c r="MGI17" s="122"/>
      <c r="MGJ17" s="122"/>
      <c r="MGK17" s="122"/>
      <c r="MGL17" s="122"/>
      <c r="MGM17" s="122"/>
      <c r="MGN17" s="122"/>
      <c r="MGO17" s="122"/>
      <c r="MGP17" s="122"/>
      <c r="MGQ17" s="122"/>
      <c r="MGR17" s="122"/>
      <c r="MGS17" s="122"/>
      <c r="MGT17" s="122"/>
      <c r="MGU17" s="122"/>
      <c r="MGV17" s="122"/>
      <c r="MGW17" s="122"/>
      <c r="MGX17" s="122"/>
      <c r="MGY17" s="122"/>
      <c r="MGZ17" s="122"/>
      <c r="MHA17" s="122"/>
      <c r="MHB17" s="122"/>
      <c r="MHC17" s="122"/>
      <c r="MHD17" s="122"/>
      <c r="MHE17" s="122"/>
      <c r="MHF17" s="122"/>
      <c r="MHG17" s="122"/>
      <c r="MHH17" s="122"/>
      <c r="MHI17" s="122"/>
      <c r="MHJ17" s="122"/>
      <c r="MHK17" s="122"/>
      <c r="MHL17" s="122"/>
      <c r="MHM17" s="122"/>
      <c r="MHN17" s="122"/>
      <c r="MHO17" s="122"/>
      <c r="MHP17" s="122"/>
      <c r="MHQ17" s="122"/>
      <c r="MHR17" s="122"/>
      <c r="MHS17" s="122"/>
      <c r="MHT17" s="122"/>
      <c r="MHU17" s="122"/>
      <c r="MHV17" s="122"/>
      <c r="MHW17" s="122"/>
      <c r="MHX17" s="122"/>
      <c r="MHY17" s="122"/>
      <c r="MHZ17" s="122"/>
      <c r="MIA17" s="122"/>
      <c r="MIB17" s="122"/>
      <c r="MIC17" s="122"/>
      <c r="MID17" s="122"/>
      <c r="MIE17" s="122"/>
      <c r="MIF17" s="122"/>
      <c r="MIG17" s="122"/>
      <c r="MIH17" s="122"/>
      <c r="MII17" s="122"/>
      <c r="MIJ17" s="122"/>
      <c r="MIK17" s="122"/>
      <c r="MIL17" s="122"/>
      <c r="MIM17" s="122"/>
      <c r="MIN17" s="122"/>
      <c r="MIO17" s="122"/>
      <c r="MIP17" s="122"/>
      <c r="MIQ17" s="122"/>
      <c r="MIR17" s="122"/>
      <c r="MIS17" s="122"/>
      <c r="MIT17" s="122"/>
      <c r="MIU17" s="122"/>
      <c r="MIV17" s="122"/>
      <c r="MIW17" s="122"/>
      <c r="MIX17" s="122"/>
      <c r="MIY17" s="122"/>
      <c r="MIZ17" s="122"/>
      <c r="MJA17" s="122"/>
      <c r="MJB17" s="122"/>
      <c r="MJC17" s="122"/>
      <c r="MJD17" s="122"/>
      <c r="MJE17" s="122"/>
      <c r="MJF17" s="122"/>
      <c r="MJG17" s="122"/>
      <c r="MJH17" s="122"/>
      <c r="MJI17" s="122"/>
      <c r="MJJ17" s="122"/>
      <c r="MJK17" s="122"/>
      <c r="MJL17" s="122"/>
      <c r="MJM17" s="122"/>
      <c r="MJN17" s="122"/>
      <c r="MJO17" s="122"/>
      <c r="MJP17" s="122"/>
      <c r="MJQ17" s="122"/>
      <c r="MJR17" s="122"/>
      <c r="MJS17" s="122"/>
      <c r="MJT17" s="122"/>
      <c r="MJU17" s="122"/>
      <c r="MJV17" s="122"/>
      <c r="MJW17" s="122"/>
      <c r="MJX17" s="122"/>
      <c r="MJY17" s="122"/>
      <c r="MJZ17" s="122"/>
      <c r="MKA17" s="122"/>
      <c r="MKB17" s="122"/>
      <c r="MKC17" s="122"/>
      <c r="MKD17" s="122"/>
      <c r="MKE17" s="122"/>
      <c r="MKF17" s="122"/>
      <c r="MKG17" s="122"/>
      <c r="MKH17" s="122"/>
      <c r="MKI17" s="122"/>
      <c r="MKJ17" s="122"/>
      <c r="MKK17" s="122"/>
      <c r="MKL17" s="122"/>
      <c r="MKM17" s="122"/>
      <c r="MKN17" s="122"/>
      <c r="MKO17" s="122"/>
      <c r="MKP17" s="122"/>
      <c r="MKQ17" s="122"/>
      <c r="MKR17" s="122"/>
      <c r="MKS17" s="122"/>
      <c r="MKT17" s="122"/>
      <c r="MKU17" s="122"/>
      <c r="MKV17" s="122"/>
      <c r="MKW17" s="122"/>
      <c r="MKX17" s="122"/>
      <c r="MKY17" s="122"/>
      <c r="MKZ17" s="122"/>
      <c r="MLA17" s="122"/>
      <c r="MLB17" s="122"/>
      <c r="MLC17" s="122"/>
      <c r="MLD17" s="122"/>
      <c r="MLE17" s="122"/>
      <c r="MLF17" s="122"/>
      <c r="MLG17" s="122"/>
      <c r="MLH17" s="122"/>
      <c r="MLI17" s="122"/>
      <c r="MLJ17" s="122"/>
      <c r="MLK17" s="122"/>
      <c r="MLL17" s="122"/>
      <c r="MLM17" s="122"/>
      <c r="MLN17" s="122"/>
      <c r="MLO17" s="122"/>
      <c r="MLP17" s="122"/>
      <c r="MLQ17" s="122"/>
      <c r="MLR17" s="122"/>
      <c r="MLS17" s="122"/>
      <c r="MLT17" s="122"/>
      <c r="MLU17" s="122"/>
      <c r="MLV17" s="122"/>
      <c r="MLW17" s="122"/>
      <c r="MLX17" s="122"/>
      <c r="MLY17" s="122"/>
      <c r="MLZ17" s="122"/>
      <c r="MMA17" s="122"/>
      <c r="MMB17" s="122"/>
      <c r="MMC17" s="122"/>
      <c r="MMD17" s="122"/>
      <c r="MME17" s="122"/>
      <c r="MMF17" s="122"/>
      <c r="MMG17" s="122"/>
      <c r="MMH17" s="122"/>
      <c r="MMI17" s="122"/>
      <c r="MMJ17" s="122"/>
      <c r="MMK17" s="122"/>
      <c r="MML17" s="122"/>
      <c r="MMM17" s="122"/>
      <c r="MMN17" s="122"/>
      <c r="MMO17" s="122"/>
      <c r="MMP17" s="122"/>
      <c r="MMQ17" s="122"/>
      <c r="MMR17" s="122"/>
      <c r="MMS17" s="122"/>
      <c r="MMT17" s="122"/>
      <c r="MMU17" s="122"/>
      <c r="MMV17" s="122"/>
      <c r="MMW17" s="122"/>
      <c r="MMX17" s="122"/>
      <c r="MMY17" s="122"/>
      <c r="MMZ17" s="122"/>
      <c r="MNA17" s="122"/>
      <c r="MNB17" s="122"/>
      <c r="MNC17" s="122"/>
      <c r="MND17" s="122"/>
      <c r="MNE17" s="122"/>
      <c r="MNF17" s="122"/>
      <c r="MNG17" s="122"/>
      <c r="MNH17" s="122"/>
      <c r="MNI17" s="122"/>
      <c r="MNJ17" s="122"/>
      <c r="MNK17" s="122"/>
      <c r="MNL17" s="122"/>
      <c r="MNM17" s="122"/>
      <c r="MNN17" s="122"/>
      <c r="MNO17" s="122"/>
      <c r="MNP17" s="122"/>
      <c r="MNQ17" s="122"/>
      <c r="MNR17" s="122"/>
      <c r="MNS17" s="122"/>
      <c r="MNT17" s="122"/>
      <c r="MNU17" s="122"/>
      <c r="MNV17" s="122"/>
      <c r="MNW17" s="122"/>
      <c r="MNX17" s="122"/>
      <c r="MNY17" s="122"/>
      <c r="MNZ17" s="122"/>
      <c r="MOA17" s="122"/>
      <c r="MOB17" s="122"/>
      <c r="MOC17" s="122"/>
      <c r="MOD17" s="122"/>
      <c r="MOE17" s="122"/>
      <c r="MOF17" s="122"/>
      <c r="MOG17" s="122"/>
      <c r="MOH17" s="122"/>
      <c r="MOI17" s="122"/>
      <c r="MOJ17" s="122"/>
      <c r="MOK17" s="122"/>
      <c r="MOL17" s="122"/>
      <c r="MOM17" s="122"/>
      <c r="MON17" s="122"/>
      <c r="MOO17" s="122"/>
      <c r="MOP17" s="122"/>
      <c r="MOQ17" s="122"/>
      <c r="MOR17" s="122"/>
      <c r="MOS17" s="122"/>
      <c r="MOT17" s="122"/>
      <c r="MOU17" s="122"/>
      <c r="MOV17" s="122"/>
      <c r="MOW17" s="122"/>
      <c r="MOX17" s="122"/>
      <c r="MOY17" s="122"/>
      <c r="MOZ17" s="122"/>
      <c r="MPA17" s="122"/>
      <c r="MPB17" s="122"/>
      <c r="MPC17" s="122"/>
      <c r="MPD17" s="122"/>
      <c r="MPE17" s="122"/>
      <c r="MPF17" s="122"/>
      <c r="MPG17" s="122"/>
      <c r="MPH17" s="122"/>
      <c r="MPI17" s="122"/>
      <c r="MPJ17" s="122"/>
      <c r="MPK17" s="122"/>
      <c r="MPL17" s="122"/>
      <c r="MPM17" s="122"/>
      <c r="MPN17" s="122"/>
      <c r="MPO17" s="122"/>
      <c r="MPP17" s="122"/>
      <c r="MPQ17" s="122"/>
      <c r="MPR17" s="122"/>
      <c r="MPS17" s="122"/>
      <c r="MPT17" s="122"/>
      <c r="MPU17" s="122"/>
      <c r="MPV17" s="122"/>
      <c r="MPW17" s="122"/>
      <c r="MPX17" s="122"/>
      <c r="MPY17" s="122"/>
      <c r="MPZ17" s="122"/>
      <c r="MQA17" s="122"/>
      <c r="MQB17" s="122"/>
      <c r="MQC17" s="122"/>
      <c r="MQD17" s="122"/>
      <c r="MQE17" s="122"/>
      <c r="MQF17" s="122"/>
      <c r="MQG17" s="122"/>
      <c r="MQH17" s="122"/>
      <c r="MQI17" s="122"/>
      <c r="MQJ17" s="122"/>
      <c r="MQK17" s="122"/>
      <c r="MQL17" s="122"/>
      <c r="MQM17" s="122"/>
      <c r="MQN17" s="122"/>
      <c r="MQO17" s="122"/>
      <c r="MQP17" s="122"/>
      <c r="MQQ17" s="122"/>
      <c r="MQR17" s="122"/>
      <c r="MQS17" s="122"/>
      <c r="MQT17" s="122"/>
      <c r="MQU17" s="122"/>
      <c r="MQV17" s="122"/>
      <c r="MQW17" s="122"/>
      <c r="MQX17" s="122"/>
      <c r="MQY17" s="122"/>
      <c r="MQZ17" s="122"/>
      <c r="MRA17" s="122"/>
      <c r="MRB17" s="122"/>
      <c r="MRC17" s="122"/>
      <c r="MRD17" s="122"/>
      <c r="MRE17" s="122"/>
      <c r="MRF17" s="122"/>
      <c r="MRG17" s="122"/>
      <c r="MRH17" s="122"/>
      <c r="MRI17" s="122"/>
      <c r="MRJ17" s="122"/>
      <c r="MRK17" s="122"/>
      <c r="MRL17" s="122"/>
      <c r="MRM17" s="122"/>
      <c r="MRN17" s="122"/>
      <c r="MRO17" s="122"/>
      <c r="MRP17" s="122"/>
      <c r="MRQ17" s="122"/>
      <c r="MRR17" s="122"/>
      <c r="MRS17" s="122"/>
      <c r="MRT17" s="122"/>
      <c r="MRU17" s="122"/>
      <c r="MRV17" s="122"/>
      <c r="MRW17" s="122"/>
      <c r="MRX17" s="122"/>
      <c r="MRY17" s="122"/>
      <c r="MRZ17" s="122"/>
      <c r="MSA17" s="122"/>
      <c r="MSB17" s="122"/>
      <c r="MSC17" s="122"/>
      <c r="MSD17" s="122"/>
      <c r="MSE17" s="122"/>
      <c r="MSF17" s="122"/>
      <c r="MSG17" s="122"/>
      <c r="MSH17" s="122"/>
      <c r="MSI17" s="122"/>
      <c r="MSJ17" s="122"/>
      <c r="MSK17" s="122"/>
      <c r="MSL17" s="122"/>
      <c r="MSM17" s="122"/>
      <c r="MSN17" s="122"/>
      <c r="MSO17" s="122"/>
      <c r="MSP17" s="122"/>
      <c r="MSQ17" s="122"/>
      <c r="MSR17" s="122"/>
      <c r="MSS17" s="122"/>
      <c r="MST17" s="122"/>
      <c r="MSU17" s="122"/>
      <c r="MSV17" s="122"/>
      <c r="MSW17" s="122"/>
      <c r="MSX17" s="122"/>
      <c r="MSY17" s="122"/>
      <c r="MSZ17" s="122"/>
      <c r="MTA17" s="122"/>
      <c r="MTB17" s="122"/>
      <c r="MTC17" s="122"/>
      <c r="MTD17" s="122"/>
      <c r="MTE17" s="122"/>
      <c r="MTF17" s="122"/>
      <c r="MTG17" s="122"/>
      <c r="MTH17" s="122"/>
      <c r="MTI17" s="122"/>
      <c r="MTJ17" s="122"/>
      <c r="MTK17" s="122"/>
      <c r="MTL17" s="122"/>
      <c r="MTM17" s="122"/>
      <c r="MTN17" s="122"/>
      <c r="MTO17" s="122"/>
      <c r="MTP17" s="122"/>
      <c r="MTQ17" s="122"/>
      <c r="MTR17" s="122"/>
      <c r="MTS17" s="122"/>
      <c r="MTT17" s="122"/>
      <c r="MTU17" s="122"/>
      <c r="MTV17" s="122"/>
      <c r="MTW17" s="122"/>
      <c r="MTX17" s="122"/>
      <c r="MTY17" s="122"/>
      <c r="MTZ17" s="122"/>
      <c r="MUA17" s="122"/>
      <c r="MUB17" s="122"/>
      <c r="MUC17" s="122"/>
      <c r="MUD17" s="122"/>
      <c r="MUE17" s="122"/>
      <c r="MUF17" s="122"/>
      <c r="MUG17" s="122"/>
      <c r="MUH17" s="122"/>
      <c r="MUI17" s="122"/>
      <c r="MUJ17" s="122"/>
      <c r="MUK17" s="122"/>
      <c r="MUL17" s="122"/>
      <c r="MUM17" s="122"/>
      <c r="MUN17" s="122"/>
      <c r="MUO17" s="122"/>
      <c r="MUP17" s="122"/>
      <c r="MUQ17" s="122"/>
      <c r="MUR17" s="122"/>
      <c r="MUS17" s="122"/>
      <c r="MUT17" s="122"/>
      <c r="MUU17" s="122"/>
      <c r="MUV17" s="122"/>
      <c r="MUW17" s="122"/>
      <c r="MUX17" s="122"/>
      <c r="MUY17" s="122"/>
      <c r="MUZ17" s="122"/>
      <c r="MVA17" s="122"/>
      <c r="MVB17" s="122"/>
      <c r="MVC17" s="122"/>
      <c r="MVD17" s="122"/>
      <c r="MVE17" s="122"/>
      <c r="MVF17" s="122"/>
      <c r="MVG17" s="122"/>
      <c r="MVH17" s="122"/>
      <c r="MVI17" s="122"/>
      <c r="MVJ17" s="122"/>
      <c r="MVK17" s="122"/>
      <c r="MVL17" s="122"/>
      <c r="MVM17" s="122"/>
      <c r="MVN17" s="122"/>
      <c r="MVO17" s="122"/>
      <c r="MVP17" s="122"/>
      <c r="MVQ17" s="122"/>
      <c r="MVR17" s="122"/>
      <c r="MVS17" s="122"/>
      <c r="MVT17" s="122"/>
      <c r="MVU17" s="122"/>
      <c r="MVV17" s="122"/>
      <c r="MVW17" s="122"/>
      <c r="MVX17" s="122"/>
      <c r="MVY17" s="122"/>
      <c r="MVZ17" s="122"/>
      <c r="MWA17" s="122"/>
      <c r="MWB17" s="122"/>
      <c r="MWC17" s="122"/>
      <c r="MWD17" s="122"/>
      <c r="MWE17" s="122"/>
      <c r="MWF17" s="122"/>
      <c r="MWG17" s="122"/>
      <c r="MWH17" s="122"/>
      <c r="MWI17" s="122"/>
      <c r="MWJ17" s="122"/>
      <c r="MWK17" s="122"/>
      <c r="MWL17" s="122"/>
      <c r="MWM17" s="122"/>
      <c r="MWN17" s="122"/>
      <c r="MWO17" s="122"/>
      <c r="MWP17" s="122"/>
      <c r="MWQ17" s="122"/>
      <c r="MWR17" s="122"/>
      <c r="MWS17" s="122"/>
      <c r="MWT17" s="122"/>
      <c r="MWU17" s="122"/>
      <c r="MWV17" s="122"/>
      <c r="MWW17" s="122"/>
      <c r="MWX17" s="122"/>
      <c r="MWY17" s="122"/>
      <c r="MWZ17" s="122"/>
      <c r="MXA17" s="122"/>
      <c r="MXB17" s="122"/>
      <c r="MXC17" s="122"/>
      <c r="MXD17" s="122"/>
      <c r="MXE17" s="122"/>
      <c r="MXF17" s="122"/>
      <c r="MXG17" s="122"/>
      <c r="MXH17" s="122"/>
      <c r="MXI17" s="122"/>
      <c r="MXJ17" s="122"/>
      <c r="MXK17" s="122"/>
      <c r="MXL17" s="122"/>
      <c r="MXM17" s="122"/>
      <c r="MXN17" s="122"/>
      <c r="MXO17" s="122"/>
      <c r="MXP17" s="122"/>
      <c r="MXQ17" s="122"/>
      <c r="MXR17" s="122"/>
      <c r="MXS17" s="122"/>
      <c r="MXT17" s="122"/>
      <c r="MXU17" s="122"/>
      <c r="MXV17" s="122"/>
      <c r="MXW17" s="122"/>
      <c r="MXX17" s="122"/>
      <c r="MXY17" s="122"/>
      <c r="MXZ17" s="122"/>
      <c r="MYA17" s="122"/>
      <c r="MYB17" s="122"/>
      <c r="MYC17" s="122"/>
      <c r="MYD17" s="122"/>
      <c r="MYE17" s="122"/>
      <c r="MYF17" s="122"/>
      <c r="MYG17" s="122"/>
      <c r="MYH17" s="122"/>
      <c r="MYI17" s="122"/>
      <c r="MYJ17" s="122"/>
      <c r="MYK17" s="122"/>
      <c r="MYL17" s="122"/>
      <c r="MYM17" s="122"/>
      <c r="MYN17" s="122"/>
      <c r="MYO17" s="122"/>
      <c r="MYP17" s="122"/>
      <c r="MYQ17" s="122"/>
      <c r="MYR17" s="122"/>
      <c r="MYS17" s="122"/>
      <c r="MYT17" s="122"/>
      <c r="MYU17" s="122"/>
      <c r="MYV17" s="122"/>
      <c r="MYW17" s="122"/>
      <c r="MYX17" s="122"/>
      <c r="MYY17" s="122"/>
      <c r="MYZ17" s="122"/>
      <c r="MZA17" s="122"/>
      <c r="MZB17" s="122"/>
      <c r="MZC17" s="122"/>
      <c r="MZD17" s="122"/>
      <c r="MZE17" s="122"/>
      <c r="MZF17" s="122"/>
      <c r="MZG17" s="122"/>
      <c r="MZH17" s="122"/>
      <c r="MZI17" s="122"/>
      <c r="MZJ17" s="122"/>
      <c r="MZK17" s="122"/>
      <c r="MZL17" s="122"/>
      <c r="MZM17" s="122"/>
      <c r="MZN17" s="122"/>
      <c r="MZO17" s="122"/>
      <c r="MZP17" s="122"/>
      <c r="MZQ17" s="122"/>
      <c r="MZR17" s="122"/>
      <c r="MZS17" s="122"/>
      <c r="MZT17" s="122"/>
      <c r="MZU17" s="122"/>
      <c r="MZV17" s="122"/>
      <c r="MZW17" s="122"/>
      <c r="MZX17" s="122"/>
      <c r="MZY17" s="122"/>
      <c r="MZZ17" s="122"/>
      <c r="NAA17" s="122"/>
      <c r="NAB17" s="122"/>
      <c r="NAC17" s="122"/>
      <c r="NAD17" s="122"/>
      <c r="NAE17" s="122"/>
      <c r="NAF17" s="122"/>
      <c r="NAG17" s="122"/>
      <c r="NAH17" s="122"/>
      <c r="NAI17" s="122"/>
      <c r="NAJ17" s="122"/>
      <c r="NAK17" s="122"/>
      <c r="NAL17" s="122"/>
      <c r="NAM17" s="122"/>
      <c r="NAN17" s="122"/>
      <c r="NAO17" s="122"/>
      <c r="NAP17" s="122"/>
      <c r="NAQ17" s="122"/>
      <c r="NAR17" s="122"/>
      <c r="NAS17" s="122"/>
      <c r="NAT17" s="122"/>
      <c r="NAU17" s="122"/>
      <c r="NAV17" s="122"/>
      <c r="NAW17" s="122"/>
      <c r="NAX17" s="122"/>
      <c r="NAY17" s="122"/>
      <c r="NAZ17" s="122"/>
      <c r="NBA17" s="122"/>
      <c r="NBB17" s="122"/>
      <c r="NBC17" s="122"/>
      <c r="NBD17" s="122"/>
      <c r="NBE17" s="122"/>
      <c r="NBF17" s="122"/>
      <c r="NBG17" s="122"/>
      <c r="NBH17" s="122"/>
      <c r="NBI17" s="122"/>
      <c r="NBJ17" s="122"/>
      <c r="NBK17" s="122"/>
      <c r="NBL17" s="122"/>
      <c r="NBM17" s="122"/>
      <c r="NBN17" s="122"/>
      <c r="NBO17" s="122"/>
      <c r="NBP17" s="122"/>
      <c r="NBQ17" s="122"/>
      <c r="NBR17" s="122"/>
      <c r="NBS17" s="122"/>
      <c r="NBT17" s="122"/>
      <c r="NBU17" s="122"/>
      <c r="NBV17" s="122"/>
      <c r="NBW17" s="122"/>
      <c r="NBX17" s="122"/>
      <c r="NBY17" s="122"/>
      <c r="NBZ17" s="122"/>
      <c r="NCA17" s="122"/>
      <c r="NCB17" s="122"/>
      <c r="NCC17" s="122"/>
      <c r="NCD17" s="122"/>
      <c r="NCE17" s="122"/>
      <c r="NCF17" s="122"/>
      <c r="NCG17" s="122"/>
      <c r="NCH17" s="122"/>
      <c r="NCI17" s="122"/>
      <c r="NCJ17" s="122"/>
      <c r="NCK17" s="122"/>
      <c r="NCL17" s="122"/>
      <c r="NCM17" s="122"/>
      <c r="NCN17" s="122"/>
      <c r="NCO17" s="122"/>
      <c r="NCP17" s="122"/>
      <c r="NCQ17" s="122"/>
      <c r="NCR17" s="122"/>
      <c r="NCS17" s="122"/>
      <c r="NCT17" s="122"/>
      <c r="NCU17" s="122"/>
      <c r="NCV17" s="122"/>
      <c r="NCW17" s="122"/>
      <c r="NCX17" s="122"/>
      <c r="NCY17" s="122"/>
      <c r="NCZ17" s="122"/>
      <c r="NDA17" s="122"/>
      <c r="NDB17" s="122"/>
      <c r="NDC17" s="122"/>
      <c r="NDD17" s="122"/>
      <c r="NDE17" s="122"/>
      <c r="NDF17" s="122"/>
      <c r="NDG17" s="122"/>
      <c r="NDH17" s="122"/>
      <c r="NDI17" s="122"/>
      <c r="NDJ17" s="122"/>
      <c r="NDK17" s="122"/>
      <c r="NDL17" s="122"/>
      <c r="NDM17" s="122"/>
      <c r="NDN17" s="122"/>
      <c r="NDO17" s="122"/>
      <c r="NDP17" s="122"/>
      <c r="NDQ17" s="122"/>
      <c r="NDR17" s="122"/>
      <c r="NDS17" s="122"/>
      <c r="NDT17" s="122"/>
      <c r="NDU17" s="122"/>
      <c r="NDV17" s="122"/>
      <c r="NDW17" s="122"/>
      <c r="NDX17" s="122"/>
      <c r="NDY17" s="122"/>
      <c r="NDZ17" s="122"/>
      <c r="NEA17" s="122"/>
      <c r="NEB17" s="122"/>
      <c r="NEC17" s="122"/>
      <c r="NED17" s="122"/>
      <c r="NEE17" s="122"/>
      <c r="NEF17" s="122"/>
      <c r="NEG17" s="122"/>
      <c r="NEH17" s="122"/>
      <c r="NEI17" s="122"/>
      <c r="NEJ17" s="122"/>
      <c r="NEK17" s="122"/>
      <c r="NEL17" s="122"/>
      <c r="NEM17" s="122"/>
      <c r="NEN17" s="122"/>
      <c r="NEO17" s="122"/>
      <c r="NEP17" s="122"/>
      <c r="NEQ17" s="122"/>
      <c r="NER17" s="122"/>
      <c r="NES17" s="122"/>
      <c r="NET17" s="122"/>
      <c r="NEU17" s="122"/>
      <c r="NEV17" s="122"/>
      <c r="NEW17" s="122"/>
      <c r="NEX17" s="122"/>
      <c r="NEY17" s="122"/>
      <c r="NEZ17" s="122"/>
      <c r="NFA17" s="122"/>
      <c r="NFB17" s="122"/>
      <c r="NFC17" s="122"/>
      <c r="NFD17" s="122"/>
      <c r="NFE17" s="122"/>
      <c r="NFF17" s="122"/>
      <c r="NFG17" s="122"/>
      <c r="NFH17" s="122"/>
      <c r="NFI17" s="122"/>
      <c r="NFJ17" s="122"/>
      <c r="NFK17" s="122"/>
      <c r="NFL17" s="122"/>
      <c r="NFM17" s="122"/>
      <c r="NFN17" s="122"/>
      <c r="NFO17" s="122"/>
      <c r="NFP17" s="122"/>
      <c r="NFQ17" s="122"/>
      <c r="NFR17" s="122"/>
      <c r="NFS17" s="122"/>
      <c r="NFT17" s="122"/>
      <c r="NFU17" s="122"/>
      <c r="NFV17" s="122"/>
      <c r="NFW17" s="122"/>
      <c r="NFX17" s="122"/>
      <c r="NFY17" s="122"/>
      <c r="NFZ17" s="122"/>
      <c r="NGA17" s="122"/>
      <c r="NGB17" s="122"/>
      <c r="NGC17" s="122"/>
      <c r="NGD17" s="122"/>
      <c r="NGE17" s="122"/>
      <c r="NGF17" s="122"/>
      <c r="NGG17" s="122"/>
      <c r="NGH17" s="122"/>
      <c r="NGI17" s="122"/>
      <c r="NGJ17" s="122"/>
      <c r="NGK17" s="122"/>
      <c r="NGL17" s="122"/>
      <c r="NGM17" s="122"/>
      <c r="NGN17" s="122"/>
      <c r="NGO17" s="122"/>
      <c r="NGP17" s="122"/>
      <c r="NGQ17" s="122"/>
      <c r="NGR17" s="122"/>
      <c r="NGS17" s="122"/>
      <c r="NGT17" s="122"/>
      <c r="NGU17" s="122"/>
      <c r="NGV17" s="122"/>
      <c r="NGW17" s="122"/>
      <c r="NGX17" s="122"/>
      <c r="NGY17" s="122"/>
      <c r="NGZ17" s="122"/>
      <c r="NHA17" s="122"/>
      <c r="NHB17" s="122"/>
      <c r="NHC17" s="122"/>
      <c r="NHD17" s="122"/>
      <c r="NHE17" s="122"/>
      <c r="NHF17" s="122"/>
      <c r="NHG17" s="122"/>
      <c r="NHH17" s="122"/>
      <c r="NHI17" s="122"/>
      <c r="NHJ17" s="122"/>
      <c r="NHK17" s="122"/>
      <c r="NHL17" s="122"/>
      <c r="NHM17" s="122"/>
      <c r="NHN17" s="122"/>
      <c r="NHO17" s="122"/>
      <c r="NHP17" s="122"/>
      <c r="NHQ17" s="122"/>
      <c r="NHR17" s="122"/>
      <c r="NHS17" s="122"/>
      <c r="NHT17" s="122"/>
      <c r="NHU17" s="122"/>
      <c r="NHV17" s="122"/>
      <c r="NHW17" s="122"/>
      <c r="NHX17" s="122"/>
      <c r="NHY17" s="122"/>
      <c r="NHZ17" s="122"/>
      <c r="NIA17" s="122"/>
      <c r="NIB17" s="122"/>
      <c r="NIC17" s="122"/>
      <c r="NID17" s="122"/>
      <c r="NIE17" s="122"/>
      <c r="NIF17" s="122"/>
      <c r="NIG17" s="122"/>
      <c r="NIH17" s="122"/>
      <c r="NII17" s="122"/>
      <c r="NIJ17" s="122"/>
      <c r="NIK17" s="122"/>
      <c r="NIL17" s="122"/>
      <c r="NIM17" s="122"/>
      <c r="NIN17" s="122"/>
      <c r="NIO17" s="122"/>
      <c r="NIP17" s="122"/>
      <c r="NIQ17" s="122"/>
      <c r="NIR17" s="122"/>
      <c r="NIS17" s="122"/>
      <c r="NIT17" s="122"/>
      <c r="NIU17" s="122"/>
      <c r="NIV17" s="122"/>
      <c r="NIW17" s="122"/>
      <c r="NIX17" s="122"/>
      <c r="NIY17" s="122"/>
      <c r="NIZ17" s="122"/>
      <c r="NJA17" s="122"/>
      <c r="NJB17" s="122"/>
      <c r="NJC17" s="122"/>
      <c r="NJD17" s="122"/>
      <c r="NJE17" s="122"/>
      <c r="NJF17" s="122"/>
      <c r="NJG17" s="122"/>
      <c r="NJH17" s="122"/>
      <c r="NJI17" s="122"/>
      <c r="NJJ17" s="122"/>
      <c r="NJK17" s="122"/>
      <c r="NJL17" s="122"/>
      <c r="NJM17" s="122"/>
      <c r="NJN17" s="122"/>
      <c r="NJO17" s="122"/>
      <c r="NJP17" s="122"/>
      <c r="NJQ17" s="122"/>
      <c r="NJR17" s="122"/>
      <c r="NJS17" s="122"/>
      <c r="NJT17" s="122"/>
      <c r="NJU17" s="122"/>
      <c r="NJV17" s="122"/>
      <c r="NJW17" s="122"/>
      <c r="NJX17" s="122"/>
      <c r="NJY17" s="122"/>
      <c r="NJZ17" s="122"/>
      <c r="NKA17" s="122"/>
      <c r="NKB17" s="122"/>
      <c r="NKC17" s="122"/>
      <c r="NKD17" s="122"/>
      <c r="NKE17" s="122"/>
      <c r="NKF17" s="122"/>
      <c r="NKG17" s="122"/>
      <c r="NKH17" s="122"/>
      <c r="NKI17" s="122"/>
      <c r="NKJ17" s="122"/>
      <c r="NKK17" s="122"/>
      <c r="NKL17" s="122"/>
      <c r="NKM17" s="122"/>
      <c r="NKN17" s="122"/>
      <c r="NKO17" s="122"/>
      <c r="NKP17" s="122"/>
      <c r="NKQ17" s="122"/>
      <c r="NKR17" s="122"/>
      <c r="NKS17" s="122"/>
      <c r="NKT17" s="122"/>
      <c r="NKU17" s="122"/>
      <c r="NKV17" s="122"/>
      <c r="NKW17" s="122"/>
      <c r="NKX17" s="122"/>
      <c r="NKY17" s="122"/>
      <c r="NKZ17" s="122"/>
      <c r="NLA17" s="122"/>
      <c r="NLB17" s="122"/>
      <c r="NLC17" s="122"/>
      <c r="NLD17" s="122"/>
      <c r="NLE17" s="122"/>
      <c r="NLF17" s="122"/>
      <c r="NLG17" s="122"/>
      <c r="NLH17" s="122"/>
      <c r="NLI17" s="122"/>
      <c r="NLJ17" s="122"/>
      <c r="NLK17" s="122"/>
      <c r="NLL17" s="122"/>
      <c r="NLM17" s="122"/>
      <c r="NLN17" s="122"/>
      <c r="NLO17" s="122"/>
      <c r="NLP17" s="122"/>
      <c r="NLQ17" s="122"/>
      <c r="NLR17" s="122"/>
      <c r="NLS17" s="122"/>
      <c r="NLT17" s="122"/>
      <c r="NLU17" s="122"/>
      <c r="NLV17" s="122"/>
      <c r="NLW17" s="122"/>
      <c r="NLX17" s="122"/>
      <c r="NLY17" s="122"/>
      <c r="NLZ17" s="122"/>
      <c r="NMA17" s="122"/>
      <c r="NMB17" s="122"/>
      <c r="NMC17" s="122"/>
      <c r="NMD17" s="122"/>
      <c r="NME17" s="122"/>
      <c r="NMF17" s="122"/>
      <c r="NMG17" s="122"/>
      <c r="NMH17" s="122"/>
      <c r="NMI17" s="122"/>
      <c r="NMJ17" s="122"/>
      <c r="NMK17" s="122"/>
      <c r="NML17" s="122"/>
      <c r="NMM17" s="122"/>
      <c r="NMN17" s="122"/>
      <c r="NMO17" s="122"/>
      <c r="NMP17" s="122"/>
      <c r="NMQ17" s="122"/>
      <c r="NMR17" s="122"/>
      <c r="NMS17" s="122"/>
      <c r="NMT17" s="122"/>
      <c r="NMU17" s="122"/>
      <c r="NMV17" s="122"/>
      <c r="NMW17" s="122"/>
      <c r="NMX17" s="122"/>
      <c r="NMY17" s="122"/>
      <c r="NMZ17" s="122"/>
      <c r="NNA17" s="122"/>
      <c r="NNB17" s="122"/>
      <c r="NNC17" s="122"/>
      <c r="NND17" s="122"/>
      <c r="NNE17" s="122"/>
      <c r="NNF17" s="122"/>
      <c r="NNG17" s="122"/>
      <c r="NNH17" s="122"/>
      <c r="NNI17" s="122"/>
      <c r="NNJ17" s="122"/>
      <c r="NNK17" s="122"/>
      <c r="NNL17" s="122"/>
      <c r="NNM17" s="122"/>
      <c r="NNN17" s="122"/>
      <c r="NNO17" s="122"/>
      <c r="NNP17" s="122"/>
      <c r="NNQ17" s="122"/>
      <c r="NNR17" s="122"/>
      <c r="NNS17" s="122"/>
      <c r="NNT17" s="122"/>
      <c r="NNU17" s="122"/>
      <c r="NNV17" s="122"/>
      <c r="NNW17" s="122"/>
      <c r="NNX17" s="122"/>
      <c r="NNY17" s="122"/>
      <c r="NNZ17" s="122"/>
      <c r="NOA17" s="122"/>
      <c r="NOB17" s="122"/>
      <c r="NOC17" s="122"/>
      <c r="NOD17" s="122"/>
      <c r="NOE17" s="122"/>
      <c r="NOF17" s="122"/>
      <c r="NOG17" s="122"/>
      <c r="NOH17" s="122"/>
      <c r="NOI17" s="122"/>
      <c r="NOJ17" s="122"/>
      <c r="NOK17" s="122"/>
      <c r="NOL17" s="122"/>
      <c r="NOM17" s="122"/>
      <c r="NON17" s="122"/>
      <c r="NOO17" s="122"/>
      <c r="NOP17" s="122"/>
      <c r="NOQ17" s="122"/>
      <c r="NOR17" s="122"/>
      <c r="NOS17" s="122"/>
      <c r="NOT17" s="122"/>
      <c r="NOU17" s="122"/>
      <c r="NOV17" s="122"/>
      <c r="NOW17" s="122"/>
      <c r="NOX17" s="122"/>
      <c r="NOY17" s="122"/>
      <c r="NOZ17" s="122"/>
      <c r="NPA17" s="122"/>
      <c r="NPB17" s="122"/>
      <c r="NPC17" s="122"/>
      <c r="NPD17" s="122"/>
      <c r="NPE17" s="122"/>
      <c r="NPF17" s="122"/>
      <c r="NPG17" s="122"/>
      <c r="NPH17" s="122"/>
      <c r="NPI17" s="122"/>
      <c r="NPJ17" s="122"/>
      <c r="NPK17" s="122"/>
      <c r="NPL17" s="122"/>
      <c r="NPM17" s="122"/>
      <c r="NPN17" s="122"/>
      <c r="NPO17" s="122"/>
      <c r="NPP17" s="122"/>
      <c r="NPQ17" s="122"/>
      <c r="NPR17" s="122"/>
      <c r="NPS17" s="122"/>
      <c r="NPT17" s="122"/>
      <c r="NPU17" s="122"/>
      <c r="NPV17" s="122"/>
      <c r="NPW17" s="122"/>
      <c r="NPX17" s="122"/>
      <c r="NPY17" s="122"/>
      <c r="NPZ17" s="122"/>
      <c r="NQA17" s="122"/>
      <c r="NQB17" s="122"/>
      <c r="NQC17" s="122"/>
      <c r="NQD17" s="122"/>
      <c r="NQE17" s="122"/>
      <c r="NQF17" s="122"/>
      <c r="NQG17" s="122"/>
      <c r="NQH17" s="122"/>
      <c r="NQI17" s="122"/>
      <c r="NQJ17" s="122"/>
      <c r="NQK17" s="122"/>
      <c r="NQL17" s="122"/>
      <c r="NQM17" s="122"/>
      <c r="NQN17" s="122"/>
      <c r="NQO17" s="122"/>
      <c r="NQP17" s="122"/>
      <c r="NQQ17" s="122"/>
      <c r="NQR17" s="122"/>
      <c r="NQS17" s="122"/>
      <c r="NQT17" s="122"/>
      <c r="NQU17" s="122"/>
      <c r="NQV17" s="122"/>
      <c r="NQW17" s="122"/>
      <c r="NQX17" s="122"/>
      <c r="NQY17" s="122"/>
      <c r="NQZ17" s="122"/>
      <c r="NRA17" s="122"/>
      <c r="NRB17" s="122"/>
      <c r="NRC17" s="122"/>
      <c r="NRD17" s="122"/>
      <c r="NRE17" s="122"/>
      <c r="NRF17" s="122"/>
      <c r="NRG17" s="122"/>
      <c r="NRH17" s="122"/>
      <c r="NRI17" s="122"/>
      <c r="NRJ17" s="122"/>
      <c r="NRK17" s="122"/>
      <c r="NRL17" s="122"/>
      <c r="NRM17" s="122"/>
      <c r="NRN17" s="122"/>
      <c r="NRO17" s="122"/>
      <c r="NRP17" s="122"/>
      <c r="NRQ17" s="122"/>
      <c r="NRR17" s="122"/>
      <c r="NRS17" s="122"/>
      <c r="NRT17" s="122"/>
      <c r="NRU17" s="122"/>
      <c r="NRV17" s="122"/>
      <c r="NRW17" s="122"/>
      <c r="NRX17" s="122"/>
      <c r="NRY17" s="122"/>
      <c r="NRZ17" s="122"/>
      <c r="NSA17" s="122"/>
      <c r="NSB17" s="122"/>
      <c r="NSC17" s="122"/>
      <c r="NSD17" s="122"/>
      <c r="NSE17" s="122"/>
      <c r="NSF17" s="122"/>
      <c r="NSG17" s="122"/>
      <c r="NSH17" s="122"/>
      <c r="NSI17" s="122"/>
      <c r="NSJ17" s="122"/>
      <c r="NSK17" s="122"/>
      <c r="NSL17" s="122"/>
      <c r="NSM17" s="122"/>
      <c r="NSN17" s="122"/>
      <c r="NSO17" s="122"/>
      <c r="NSP17" s="122"/>
      <c r="NSQ17" s="122"/>
      <c r="NSR17" s="122"/>
      <c r="NSS17" s="122"/>
      <c r="NST17" s="122"/>
      <c r="NSU17" s="122"/>
      <c r="NSV17" s="122"/>
      <c r="NSW17" s="122"/>
      <c r="NSX17" s="122"/>
      <c r="NSY17" s="122"/>
      <c r="NSZ17" s="122"/>
      <c r="NTA17" s="122"/>
      <c r="NTB17" s="122"/>
      <c r="NTC17" s="122"/>
      <c r="NTD17" s="122"/>
      <c r="NTE17" s="122"/>
      <c r="NTF17" s="122"/>
      <c r="NTG17" s="122"/>
      <c r="NTH17" s="122"/>
      <c r="NTI17" s="122"/>
      <c r="NTJ17" s="122"/>
      <c r="NTK17" s="122"/>
      <c r="NTL17" s="122"/>
      <c r="NTM17" s="122"/>
      <c r="NTN17" s="122"/>
      <c r="NTO17" s="122"/>
      <c r="NTP17" s="122"/>
      <c r="NTQ17" s="122"/>
      <c r="NTR17" s="122"/>
      <c r="NTS17" s="122"/>
      <c r="NTT17" s="122"/>
      <c r="NTU17" s="122"/>
      <c r="NTV17" s="122"/>
      <c r="NTW17" s="122"/>
      <c r="NTX17" s="122"/>
      <c r="NTY17" s="122"/>
      <c r="NTZ17" s="122"/>
      <c r="NUA17" s="122"/>
      <c r="NUB17" s="122"/>
      <c r="NUC17" s="122"/>
      <c r="NUD17" s="122"/>
      <c r="NUE17" s="122"/>
      <c r="NUF17" s="122"/>
      <c r="NUG17" s="122"/>
      <c r="NUH17" s="122"/>
      <c r="NUI17" s="122"/>
      <c r="NUJ17" s="122"/>
      <c r="NUK17" s="122"/>
      <c r="NUL17" s="122"/>
      <c r="NUM17" s="122"/>
      <c r="NUN17" s="122"/>
      <c r="NUO17" s="122"/>
      <c r="NUP17" s="122"/>
      <c r="NUQ17" s="122"/>
      <c r="NUR17" s="122"/>
      <c r="NUS17" s="122"/>
      <c r="NUT17" s="122"/>
      <c r="NUU17" s="122"/>
      <c r="NUV17" s="122"/>
      <c r="NUW17" s="122"/>
      <c r="NUX17" s="122"/>
      <c r="NUY17" s="122"/>
      <c r="NUZ17" s="122"/>
      <c r="NVA17" s="122"/>
      <c r="NVB17" s="122"/>
      <c r="NVC17" s="122"/>
      <c r="NVD17" s="122"/>
      <c r="NVE17" s="122"/>
      <c r="NVF17" s="122"/>
      <c r="NVG17" s="122"/>
      <c r="NVH17" s="122"/>
      <c r="NVI17" s="122"/>
      <c r="NVJ17" s="122"/>
      <c r="NVK17" s="122"/>
      <c r="NVL17" s="122"/>
      <c r="NVM17" s="122"/>
      <c r="NVN17" s="122"/>
      <c r="NVO17" s="122"/>
      <c r="NVP17" s="122"/>
      <c r="NVQ17" s="122"/>
      <c r="NVR17" s="122"/>
      <c r="NVS17" s="122"/>
      <c r="NVT17" s="122"/>
      <c r="NVU17" s="122"/>
      <c r="NVV17" s="122"/>
      <c r="NVW17" s="122"/>
      <c r="NVX17" s="122"/>
      <c r="NVY17" s="122"/>
      <c r="NVZ17" s="122"/>
      <c r="NWA17" s="122"/>
      <c r="NWB17" s="122"/>
      <c r="NWC17" s="122"/>
      <c r="NWD17" s="122"/>
      <c r="NWE17" s="122"/>
      <c r="NWF17" s="122"/>
      <c r="NWG17" s="122"/>
      <c r="NWH17" s="122"/>
      <c r="NWI17" s="122"/>
      <c r="NWJ17" s="122"/>
      <c r="NWK17" s="122"/>
      <c r="NWL17" s="122"/>
      <c r="NWM17" s="122"/>
      <c r="NWN17" s="122"/>
      <c r="NWO17" s="122"/>
      <c r="NWP17" s="122"/>
      <c r="NWQ17" s="122"/>
      <c r="NWR17" s="122"/>
      <c r="NWS17" s="122"/>
      <c r="NWT17" s="122"/>
      <c r="NWU17" s="122"/>
      <c r="NWV17" s="122"/>
      <c r="NWW17" s="122"/>
      <c r="NWX17" s="122"/>
      <c r="NWY17" s="122"/>
      <c r="NWZ17" s="122"/>
      <c r="NXA17" s="122"/>
      <c r="NXB17" s="122"/>
      <c r="NXC17" s="122"/>
      <c r="NXD17" s="122"/>
      <c r="NXE17" s="122"/>
      <c r="NXF17" s="122"/>
      <c r="NXG17" s="122"/>
      <c r="NXH17" s="122"/>
      <c r="NXI17" s="122"/>
      <c r="NXJ17" s="122"/>
      <c r="NXK17" s="122"/>
      <c r="NXL17" s="122"/>
      <c r="NXM17" s="122"/>
      <c r="NXN17" s="122"/>
      <c r="NXO17" s="122"/>
      <c r="NXP17" s="122"/>
      <c r="NXQ17" s="122"/>
      <c r="NXR17" s="122"/>
      <c r="NXS17" s="122"/>
      <c r="NXT17" s="122"/>
      <c r="NXU17" s="122"/>
      <c r="NXV17" s="122"/>
      <c r="NXW17" s="122"/>
      <c r="NXX17" s="122"/>
      <c r="NXY17" s="122"/>
      <c r="NXZ17" s="122"/>
      <c r="NYA17" s="122"/>
      <c r="NYB17" s="122"/>
      <c r="NYC17" s="122"/>
      <c r="NYD17" s="122"/>
      <c r="NYE17" s="122"/>
      <c r="NYF17" s="122"/>
      <c r="NYG17" s="122"/>
      <c r="NYH17" s="122"/>
      <c r="NYI17" s="122"/>
      <c r="NYJ17" s="122"/>
      <c r="NYK17" s="122"/>
      <c r="NYL17" s="122"/>
      <c r="NYM17" s="122"/>
      <c r="NYN17" s="122"/>
      <c r="NYO17" s="122"/>
      <c r="NYP17" s="122"/>
      <c r="NYQ17" s="122"/>
      <c r="NYR17" s="122"/>
      <c r="NYS17" s="122"/>
      <c r="NYT17" s="122"/>
      <c r="NYU17" s="122"/>
      <c r="NYV17" s="122"/>
      <c r="NYW17" s="122"/>
      <c r="NYX17" s="122"/>
      <c r="NYY17" s="122"/>
      <c r="NYZ17" s="122"/>
      <c r="NZA17" s="122"/>
      <c r="NZB17" s="122"/>
      <c r="NZC17" s="122"/>
      <c r="NZD17" s="122"/>
      <c r="NZE17" s="122"/>
      <c r="NZF17" s="122"/>
      <c r="NZG17" s="122"/>
      <c r="NZH17" s="122"/>
      <c r="NZI17" s="122"/>
      <c r="NZJ17" s="122"/>
      <c r="NZK17" s="122"/>
      <c r="NZL17" s="122"/>
      <c r="NZM17" s="122"/>
      <c r="NZN17" s="122"/>
      <c r="NZO17" s="122"/>
      <c r="NZP17" s="122"/>
      <c r="NZQ17" s="122"/>
      <c r="NZR17" s="122"/>
      <c r="NZS17" s="122"/>
      <c r="NZT17" s="122"/>
      <c r="NZU17" s="122"/>
      <c r="NZV17" s="122"/>
      <c r="NZW17" s="122"/>
      <c r="NZX17" s="122"/>
      <c r="NZY17" s="122"/>
      <c r="NZZ17" s="122"/>
      <c r="OAA17" s="122"/>
      <c r="OAB17" s="122"/>
      <c r="OAC17" s="122"/>
      <c r="OAD17" s="122"/>
      <c r="OAE17" s="122"/>
      <c r="OAF17" s="122"/>
      <c r="OAG17" s="122"/>
      <c r="OAH17" s="122"/>
      <c r="OAI17" s="122"/>
      <c r="OAJ17" s="122"/>
      <c r="OAK17" s="122"/>
      <c r="OAL17" s="122"/>
      <c r="OAM17" s="122"/>
      <c r="OAN17" s="122"/>
      <c r="OAO17" s="122"/>
      <c r="OAP17" s="122"/>
      <c r="OAQ17" s="122"/>
      <c r="OAR17" s="122"/>
      <c r="OAS17" s="122"/>
      <c r="OAT17" s="122"/>
      <c r="OAU17" s="122"/>
      <c r="OAV17" s="122"/>
      <c r="OAW17" s="122"/>
      <c r="OAX17" s="122"/>
      <c r="OAY17" s="122"/>
      <c r="OAZ17" s="122"/>
      <c r="OBA17" s="122"/>
      <c r="OBB17" s="122"/>
      <c r="OBC17" s="122"/>
      <c r="OBD17" s="122"/>
      <c r="OBE17" s="122"/>
      <c r="OBF17" s="122"/>
      <c r="OBG17" s="122"/>
      <c r="OBH17" s="122"/>
      <c r="OBI17" s="122"/>
      <c r="OBJ17" s="122"/>
      <c r="OBK17" s="122"/>
      <c r="OBL17" s="122"/>
      <c r="OBM17" s="122"/>
      <c r="OBN17" s="122"/>
      <c r="OBO17" s="122"/>
      <c r="OBP17" s="122"/>
      <c r="OBQ17" s="122"/>
      <c r="OBR17" s="122"/>
      <c r="OBS17" s="122"/>
      <c r="OBT17" s="122"/>
      <c r="OBU17" s="122"/>
      <c r="OBV17" s="122"/>
      <c r="OBW17" s="122"/>
      <c r="OBX17" s="122"/>
      <c r="OBY17" s="122"/>
      <c r="OBZ17" s="122"/>
      <c r="OCA17" s="122"/>
      <c r="OCB17" s="122"/>
      <c r="OCC17" s="122"/>
      <c r="OCD17" s="122"/>
      <c r="OCE17" s="122"/>
      <c r="OCF17" s="122"/>
      <c r="OCG17" s="122"/>
      <c r="OCH17" s="122"/>
      <c r="OCI17" s="122"/>
      <c r="OCJ17" s="122"/>
      <c r="OCK17" s="122"/>
      <c r="OCL17" s="122"/>
      <c r="OCM17" s="122"/>
      <c r="OCN17" s="122"/>
      <c r="OCO17" s="122"/>
      <c r="OCP17" s="122"/>
      <c r="OCQ17" s="122"/>
      <c r="OCR17" s="122"/>
      <c r="OCS17" s="122"/>
      <c r="OCT17" s="122"/>
      <c r="OCU17" s="122"/>
      <c r="OCV17" s="122"/>
      <c r="OCW17" s="122"/>
      <c r="OCX17" s="122"/>
      <c r="OCY17" s="122"/>
      <c r="OCZ17" s="122"/>
      <c r="ODA17" s="122"/>
      <c r="ODB17" s="122"/>
      <c r="ODC17" s="122"/>
      <c r="ODD17" s="122"/>
      <c r="ODE17" s="122"/>
      <c r="ODF17" s="122"/>
      <c r="ODG17" s="122"/>
      <c r="ODH17" s="122"/>
      <c r="ODI17" s="122"/>
      <c r="ODJ17" s="122"/>
      <c r="ODK17" s="122"/>
      <c r="ODL17" s="122"/>
      <c r="ODM17" s="122"/>
      <c r="ODN17" s="122"/>
      <c r="ODO17" s="122"/>
      <c r="ODP17" s="122"/>
      <c r="ODQ17" s="122"/>
      <c r="ODR17" s="122"/>
      <c r="ODS17" s="122"/>
      <c r="ODT17" s="122"/>
      <c r="ODU17" s="122"/>
      <c r="ODV17" s="122"/>
      <c r="ODW17" s="122"/>
      <c r="ODX17" s="122"/>
      <c r="ODY17" s="122"/>
      <c r="ODZ17" s="122"/>
      <c r="OEA17" s="122"/>
      <c r="OEB17" s="122"/>
      <c r="OEC17" s="122"/>
      <c r="OED17" s="122"/>
      <c r="OEE17" s="122"/>
      <c r="OEF17" s="122"/>
      <c r="OEG17" s="122"/>
      <c r="OEH17" s="122"/>
      <c r="OEI17" s="122"/>
      <c r="OEJ17" s="122"/>
      <c r="OEK17" s="122"/>
      <c r="OEL17" s="122"/>
      <c r="OEM17" s="122"/>
      <c r="OEN17" s="122"/>
      <c r="OEO17" s="122"/>
      <c r="OEP17" s="122"/>
      <c r="OEQ17" s="122"/>
      <c r="OER17" s="122"/>
      <c r="OES17" s="122"/>
      <c r="OET17" s="122"/>
      <c r="OEU17" s="122"/>
      <c r="OEV17" s="122"/>
      <c r="OEW17" s="122"/>
      <c r="OEX17" s="122"/>
      <c r="OEY17" s="122"/>
      <c r="OEZ17" s="122"/>
      <c r="OFA17" s="122"/>
      <c r="OFB17" s="122"/>
      <c r="OFC17" s="122"/>
      <c r="OFD17" s="122"/>
      <c r="OFE17" s="122"/>
      <c r="OFF17" s="122"/>
      <c r="OFG17" s="122"/>
      <c r="OFH17" s="122"/>
      <c r="OFI17" s="122"/>
      <c r="OFJ17" s="122"/>
      <c r="OFK17" s="122"/>
      <c r="OFL17" s="122"/>
      <c r="OFM17" s="122"/>
      <c r="OFN17" s="122"/>
      <c r="OFO17" s="122"/>
      <c r="OFP17" s="122"/>
      <c r="OFQ17" s="122"/>
      <c r="OFR17" s="122"/>
      <c r="OFS17" s="122"/>
      <c r="OFT17" s="122"/>
      <c r="OFU17" s="122"/>
      <c r="OFV17" s="122"/>
      <c r="OFW17" s="122"/>
      <c r="OFX17" s="122"/>
      <c r="OFY17" s="122"/>
      <c r="OFZ17" s="122"/>
      <c r="OGA17" s="122"/>
      <c r="OGB17" s="122"/>
      <c r="OGC17" s="122"/>
      <c r="OGD17" s="122"/>
      <c r="OGE17" s="122"/>
      <c r="OGF17" s="122"/>
      <c r="OGG17" s="122"/>
      <c r="OGH17" s="122"/>
      <c r="OGI17" s="122"/>
      <c r="OGJ17" s="122"/>
      <c r="OGK17" s="122"/>
      <c r="OGL17" s="122"/>
      <c r="OGM17" s="122"/>
      <c r="OGN17" s="122"/>
      <c r="OGO17" s="122"/>
      <c r="OGP17" s="122"/>
      <c r="OGQ17" s="122"/>
      <c r="OGR17" s="122"/>
      <c r="OGS17" s="122"/>
      <c r="OGT17" s="122"/>
      <c r="OGU17" s="122"/>
      <c r="OGV17" s="122"/>
      <c r="OGW17" s="122"/>
      <c r="OGX17" s="122"/>
      <c r="OGY17" s="122"/>
      <c r="OGZ17" s="122"/>
      <c r="OHA17" s="122"/>
      <c r="OHB17" s="122"/>
      <c r="OHC17" s="122"/>
      <c r="OHD17" s="122"/>
      <c r="OHE17" s="122"/>
      <c r="OHF17" s="122"/>
      <c r="OHG17" s="122"/>
      <c r="OHH17" s="122"/>
      <c r="OHI17" s="122"/>
      <c r="OHJ17" s="122"/>
      <c r="OHK17" s="122"/>
      <c r="OHL17" s="122"/>
      <c r="OHM17" s="122"/>
      <c r="OHN17" s="122"/>
      <c r="OHO17" s="122"/>
      <c r="OHP17" s="122"/>
      <c r="OHQ17" s="122"/>
      <c r="OHR17" s="122"/>
      <c r="OHS17" s="122"/>
      <c r="OHT17" s="122"/>
      <c r="OHU17" s="122"/>
      <c r="OHV17" s="122"/>
      <c r="OHW17" s="122"/>
      <c r="OHX17" s="122"/>
      <c r="OHY17" s="122"/>
      <c r="OHZ17" s="122"/>
      <c r="OIA17" s="122"/>
      <c r="OIB17" s="122"/>
      <c r="OIC17" s="122"/>
      <c r="OID17" s="122"/>
      <c r="OIE17" s="122"/>
      <c r="OIF17" s="122"/>
      <c r="OIG17" s="122"/>
      <c r="OIH17" s="122"/>
      <c r="OII17" s="122"/>
      <c r="OIJ17" s="122"/>
      <c r="OIK17" s="122"/>
      <c r="OIL17" s="122"/>
      <c r="OIM17" s="122"/>
      <c r="OIN17" s="122"/>
      <c r="OIO17" s="122"/>
      <c r="OIP17" s="122"/>
      <c r="OIQ17" s="122"/>
      <c r="OIR17" s="122"/>
      <c r="OIS17" s="122"/>
      <c r="OIT17" s="122"/>
      <c r="OIU17" s="122"/>
      <c r="OIV17" s="122"/>
      <c r="OIW17" s="122"/>
      <c r="OIX17" s="122"/>
      <c r="OIY17" s="122"/>
      <c r="OIZ17" s="122"/>
      <c r="OJA17" s="122"/>
      <c r="OJB17" s="122"/>
      <c r="OJC17" s="122"/>
      <c r="OJD17" s="122"/>
      <c r="OJE17" s="122"/>
      <c r="OJF17" s="122"/>
      <c r="OJG17" s="122"/>
      <c r="OJH17" s="122"/>
      <c r="OJI17" s="122"/>
      <c r="OJJ17" s="122"/>
      <c r="OJK17" s="122"/>
      <c r="OJL17" s="122"/>
      <c r="OJM17" s="122"/>
      <c r="OJN17" s="122"/>
      <c r="OJO17" s="122"/>
      <c r="OJP17" s="122"/>
      <c r="OJQ17" s="122"/>
      <c r="OJR17" s="122"/>
      <c r="OJS17" s="122"/>
      <c r="OJT17" s="122"/>
      <c r="OJU17" s="122"/>
      <c r="OJV17" s="122"/>
      <c r="OJW17" s="122"/>
      <c r="OJX17" s="122"/>
      <c r="OJY17" s="122"/>
      <c r="OJZ17" s="122"/>
      <c r="OKA17" s="122"/>
      <c r="OKB17" s="122"/>
      <c r="OKC17" s="122"/>
      <c r="OKD17" s="122"/>
      <c r="OKE17" s="122"/>
      <c r="OKF17" s="122"/>
      <c r="OKG17" s="122"/>
      <c r="OKH17" s="122"/>
      <c r="OKI17" s="122"/>
      <c r="OKJ17" s="122"/>
      <c r="OKK17" s="122"/>
      <c r="OKL17" s="122"/>
      <c r="OKM17" s="122"/>
      <c r="OKN17" s="122"/>
      <c r="OKO17" s="122"/>
      <c r="OKP17" s="122"/>
      <c r="OKQ17" s="122"/>
      <c r="OKR17" s="122"/>
      <c r="OKS17" s="122"/>
      <c r="OKT17" s="122"/>
      <c r="OKU17" s="122"/>
      <c r="OKV17" s="122"/>
      <c r="OKW17" s="122"/>
      <c r="OKX17" s="122"/>
      <c r="OKY17" s="122"/>
      <c r="OKZ17" s="122"/>
      <c r="OLA17" s="122"/>
      <c r="OLB17" s="122"/>
      <c r="OLC17" s="122"/>
      <c r="OLD17" s="122"/>
      <c r="OLE17" s="122"/>
      <c r="OLF17" s="122"/>
      <c r="OLG17" s="122"/>
      <c r="OLH17" s="122"/>
      <c r="OLI17" s="122"/>
      <c r="OLJ17" s="122"/>
      <c r="OLK17" s="122"/>
      <c r="OLL17" s="122"/>
      <c r="OLM17" s="122"/>
      <c r="OLN17" s="122"/>
      <c r="OLO17" s="122"/>
      <c r="OLP17" s="122"/>
      <c r="OLQ17" s="122"/>
      <c r="OLR17" s="122"/>
      <c r="OLS17" s="122"/>
      <c r="OLT17" s="122"/>
      <c r="OLU17" s="122"/>
      <c r="OLV17" s="122"/>
      <c r="OLW17" s="122"/>
      <c r="OLX17" s="122"/>
      <c r="OLY17" s="122"/>
      <c r="OLZ17" s="122"/>
      <c r="OMA17" s="122"/>
      <c r="OMB17" s="122"/>
      <c r="OMC17" s="122"/>
      <c r="OMD17" s="122"/>
      <c r="OME17" s="122"/>
      <c r="OMF17" s="122"/>
      <c r="OMG17" s="122"/>
      <c r="OMH17" s="122"/>
      <c r="OMI17" s="122"/>
      <c r="OMJ17" s="122"/>
      <c r="OMK17" s="122"/>
      <c r="OML17" s="122"/>
      <c r="OMM17" s="122"/>
      <c r="OMN17" s="122"/>
      <c r="OMO17" s="122"/>
      <c r="OMP17" s="122"/>
      <c r="OMQ17" s="122"/>
      <c r="OMR17" s="122"/>
      <c r="OMS17" s="122"/>
      <c r="OMT17" s="122"/>
      <c r="OMU17" s="122"/>
      <c r="OMV17" s="122"/>
      <c r="OMW17" s="122"/>
      <c r="OMX17" s="122"/>
      <c r="OMY17" s="122"/>
      <c r="OMZ17" s="122"/>
      <c r="ONA17" s="122"/>
      <c r="ONB17" s="122"/>
      <c r="ONC17" s="122"/>
      <c r="OND17" s="122"/>
      <c r="ONE17" s="122"/>
      <c r="ONF17" s="122"/>
      <c r="ONG17" s="122"/>
      <c r="ONH17" s="122"/>
      <c r="ONI17" s="122"/>
      <c r="ONJ17" s="122"/>
      <c r="ONK17" s="122"/>
      <c r="ONL17" s="122"/>
      <c r="ONM17" s="122"/>
      <c r="ONN17" s="122"/>
      <c r="ONO17" s="122"/>
      <c r="ONP17" s="122"/>
      <c r="ONQ17" s="122"/>
      <c r="ONR17" s="122"/>
      <c r="ONS17" s="122"/>
      <c r="ONT17" s="122"/>
      <c r="ONU17" s="122"/>
      <c r="ONV17" s="122"/>
      <c r="ONW17" s="122"/>
      <c r="ONX17" s="122"/>
      <c r="ONY17" s="122"/>
      <c r="ONZ17" s="122"/>
      <c r="OOA17" s="122"/>
      <c r="OOB17" s="122"/>
      <c r="OOC17" s="122"/>
      <c r="OOD17" s="122"/>
      <c r="OOE17" s="122"/>
      <c r="OOF17" s="122"/>
      <c r="OOG17" s="122"/>
      <c r="OOH17" s="122"/>
      <c r="OOI17" s="122"/>
      <c r="OOJ17" s="122"/>
      <c r="OOK17" s="122"/>
      <c r="OOL17" s="122"/>
      <c r="OOM17" s="122"/>
      <c r="OON17" s="122"/>
      <c r="OOO17" s="122"/>
      <c r="OOP17" s="122"/>
      <c r="OOQ17" s="122"/>
      <c r="OOR17" s="122"/>
      <c r="OOS17" s="122"/>
      <c r="OOT17" s="122"/>
      <c r="OOU17" s="122"/>
      <c r="OOV17" s="122"/>
      <c r="OOW17" s="122"/>
      <c r="OOX17" s="122"/>
      <c r="OOY17" s="122"/>
      <c r="OOZ17" s="122"/>
      <c r="OPA17" s="122"/>
      <c r="OPB17" s="122"/>
      <c r="OPC17" s="122"/>
      <c r="OPD17" s="122"/>
      <c r="OPE17" s="122"/>
      <c r="OPF17" s="122"/>
      <c r="OPG17" s="122"/>
      <c r="OPH17" s="122"/>
      <c r="OPI17" s="122"/>
      <c r="OPJ17" s="122"/>
      <c r="OPK17" s="122"/>
      <c r="OPL17" s="122"/>
      <c r="OPM17" s="122"/>
      <c r="OPN17" s="122"/>
      <c r="OPO17" s="122"/>
      <c r="OPP17" s="122"/>
      <c r="OPQ17" s="122"/>
      <c r="OPR17" s="122"/>
      <c r="OPS17" s="122"/>
      <c r="OPT17" s="122"/>
      <c r="OPU17" s="122"/>
      <c r="OPV17" s="122"/>
      <c r="OPW17" s="122"/>
      <c r="OPX17" s="122"/>
      <c r="OPY17" s="122"/>
      <c r="OPZ17" s="122"/>
      <c r="OQA17" s="122"/>
      <c r="OQB17" s="122"/>
      <c r="OQC17" s="122"/>
      <c r="OQD17" s="122"/>
      <c r="OQE17" s="122"/>
      <c r="OQF17" s="122"/>
      <c r="OQG17" s="122"/>
      <c r="OQH17" s="122"/>
      <c r="OQI17" s="122"/>
      <c r="OQJ17" s="122"/>
      <c r="OQK17" s="122"/>
      <c r="OQL17" s="122"/>
      <c r="OQM17" s="122"/>
      <c r="OQN17" s="122"/>
      <c r="OQO17" s="122"/>
      <c r="OQP17" s="122"/>
      <c r="OQQ17" s="122"/>
      <c r="OQR17" s="122"/>
      <c r="OQS17" s="122"/>
      <c r="OQT17" s="122"/>
      <c r="OQU17" s="122"/>
      <c r="OQV17" s="122"/>
      <c r="OQW17" s="122"/>
      <c r="OQX17" s="122"/>
      <c r="OQY17" s="122"/>
      <c r="OQZ17" s="122"/>
      <c r="ORA17" s="122"/>
      <c r="ORB17" s="122"/>
      <c r="ORC17" s="122"/>
      <c r="ORD17" s="122"/>
      <c r="ORE17" s="122"/>
      <c r="ORF17" s="122"/>
      <c r="ORG17" s="122"/>
      <c r="ORH17" s="122"/>
      <c r="ORI17" s="122"/>
      <c r="ORJ17" s="122"/>
      <c r="ORK17" s="122"/>
      <c r="ORL17" s="122"/>
      <c r="ORM17" s="122"/>
      <c r="ORN17" s="122"/>
      <c r="ORO17" s="122"/>
      <c r="ORP17" s="122"/>
      <c r="ORQ17" s="122"/>
      <c r="ORR17" s="122"/>
      <c r="ORS17" s="122"/>
      <c r="ORT17" s="122"/>
      <c r="ORU17" s="122"/>
      <c r="ORV17" s="122"/>
      <c r="ORW17" s="122"/>
      <c r="ORX17" s="122"/>
      <c r="ORY17" s="122"/>
      <c r="ORZ17" s="122"/>
      <c r="OSA17" s="122"/>
      <c r="OSB17" s="122"/>
      <c r="OSC17" s="122"/>
      <c r="OSD17" s="122"/>
      <c r="OSE17" s="122"/>
      <c r="OSF17" s="122"/>
      <c r="OSG17" s="122"/>
      <c r="OSH17" s="122"/>
      <c r="OSI17" s="122"/>
      <c r="OSJ17" s="122"/>
      <c r="OSK17" s="122"/>
      <c r="OSL17" s="122"/>
      <c r="OSM17" s="122"/>
      <c r="OSN17" s="122"/>
      <c r="OSO17" s="122"/>
      <c r="OSP17" s="122"/>
      <c r="OSQ17" s="122"/>
      <c r="OSR17" s="122"/>
      <c r="OSS17" s="122"/>
      <c r="OST17" s="122"/>
      <c r="OSU17" s="122"/>
      <c r="OSV17" s="122"/>
      <c r="OSW17" s="122"/>
      <c r="OSX17" s="122"/>
      <c r="OSY17" s="122"/>
      <c r="OSZ17" s="122"/>
      <c r="OTA17" s="122"/>
      <c r="OTB17" s="122"/>
      <c r="OTC17" s="122"/>
      <c r="OTD17" s="122"/>
      <c r="OTE17" s="122"/>
      <c r="OTF17" s="122"/>
      <c r="OTG17" s="122"/>
      <c r="OTH17" s="122"/>
      <c r="OTI17" s="122"/>
      <c r="OTJ17" s="122"/>
      <c r="OTK17" s="122"/>
      <c r="OTL17" s="122"/>
      <c r="OTM17" s="122"/>
      <c r="OTN17" s="122"/>
      <c r="OTO17" s="122"/>
      <c r="OTP17" s="122"/>
      <c r="OTQ17" s="122"/>
      <c r="OTR17" s="122"/>
      <c r="OTS17" s="122"/>
      <c r="OTT17" s="122"/>
      <c r="OTU17" s="122"/>
      <c r="OTV17" s="122"/>
      <c r="OTW17" s="122"/>
      <c r="OTX17" s="122"/>
      <c r="OTY17" s="122"/>
      <c r="OTZ17" s="122"/>
      <c r="OUA17" s="122"/>
      <c r="OUB17" s="122"/>
      <c r="OUC17" s="122"/>
      <c r="OUD17" s="122"/>
      <c r="OUE17" s="122"/>
      <c r="OUF17" s="122"/>
      <c r="OUG17" s="122"/>
      <c r="OUH17" s="122"/>
      <c r="OUI17" s="122"/>
      <c r="OUJ17" s="122"/>
      <c r="OUK17" s="122"/>
      <c r="OUL17" s="122"/>
      <c r="OUM17" s="122"/>
      <c r="OUN17" s="122"/>
      <c r="OUO17" s="122"/>
      <c r="OUP17" s="122"/>
      <c r="OUQ17" s="122"/>
      <c r="OUR17" s="122"/>
      <c r="OUS17" s="122"/>
      <c r="OUT17" s="122"/>
      <c r="OUU17" s="122"/>
      <c r="OUV17" s="122"/>
      <c r="OUW17" s="122"/>
      <c r="OUX17" s="122"/>
      <c r="OUY17" s="122"/>
      <c r="OUZ17" s="122"/>
      <c r="OVA17" s="122"/>
      <c r="OVB17" s="122"/>
      <c r="OVC17" s="122"/>
      <c r="OVD17" s="122"/>
      <c r="OVE17" s="122"/>
      <c r="OVF17" s="122"/>
      <c r="OVG17" s="122"/>
      <c r="OVH17" s="122"/>
      <c r="OVI17" s="122"/>
      <c r="OVJ17" s="122"/>
      <c r="OVK17" s="122"/>
      <c r="OVL17" s="122"/>
      <c r="OVM17" s="122"/>
      <c r="OVN17" s="122"/>
      <c r="OVO17" s="122"/>
      <c r="OVP17" s="122"/>
      <c r="OVQ17" s="122"/>
      <c r="OVR17" s="122"/>
      <c r="OVS17" s="122"/>
      <c r="OVT17" s="122"/>
      <c r="OVU17" s="122"/>
      <c r="OVV17" s="122"/>
      <c r="OVW17" s="122"/>
      <c r="OVX17" s="122"/>
      <c r="OVY17" s="122"/>
      <c r="OVZ17" s="122"/>
      <c r="OWA17" s="122"/>
      <c r="OWB17" s="122"/>
      <c r="OWC17" s="122"/>
      <c r="OWD17" s="122"/>
      <c r="OWE17" s="122"/>
      <c r="OWF17" s="122"/>
      <c r="OWG17" s="122"/>
      <c r="OWH17" s="122"/>
      <c r="OWI17" s="122"/>
      <c r="OWJ17" s="122"/>
      <c r="OWK17" s="122"/>
      <c r="OWL17" s="122"/>
      <c r="OWM17" s="122"/>
      <c r="OWN17" s="122"/>
      <c r="OWO17" s="122"/>
      <c r="OWP17" s="122"/>
      <c r="OWQ17" s="122"/>
      <c r="OWR17" s="122"/>
      <c r="OWS17" s="122"/>
      <c r="OWT17" s="122"/>
      <c r="OWU17" s="122"/>
      <c r="OWV17" s="122"/>
      <c r="OWW17" s="122"/>
      <c r="OWX17" s="122"/>
      <c r="OWY17" s="122"/>
      <c r="OWZ17" s="122"/>
      <c r="OXA17" s="122"/>
      <c r="OXB17" s="122"/>
      <c r="OXC17" s="122"/>
      <c r="OXD17" s="122"/>
      <c r="OXE17" s="122"/>
      <c r="OXF17" s="122"/>
      <c r="OXG17" s="122"/>
      <c r="OXH17" s="122"/>
      <c r="OXI17" s="122"/>
      <c r="OXJ17" s="122"/>
      <c r="OXK17" s="122"/>
      <c r="OXL17" s="122"/>
      <c r="OXM17" s="122"/>
      <c r="OXN17" s="122"/>
      <c r="OXO17" s="122"/>
      <c r="OXP17" s="122"/>
      <c r="OXQ17" s="122"/>
      <c r="OXR17" s="122"/>
      <c r="OXS17" s="122"/>
      <c r="OXT17" s="122"/>
      <c r="OXU17" s="122"/>
      <c r="OXV17" s="122"/>
      <c r="OXW17" s="122"/>
      <c r="OXX17" s="122"/>
      <c r="OXY17" s="122"/>
      <c r="OXZ17" s="122"/>
      <c r="OYA17" s="122"/>
      <c r="OYB17" s="122"/>
      <c r="OYC17" s="122"/>
      <c r="OYD17" s="122"/>
      <c r="OYE17" s="122"/>
      <c r="OYF17" s="122"/>
      <c r="OYG17" s="122"/>
      <c r="OYH17" s="122"/>
      <c r="OYI17" s="122"/>
      <c r="OYJ17" s="122"/>
      <c r="OYK17" s="122"/>
      <c r="OYL17" s="122"/>
      <c r="OYM17" s="122"/>
      <c r="OYN17" s="122"/>
      <c r="OYO17" s="122"/>
      <c r="OYP17" s="122"/>
      <c r="OYQ17" s="122"/>
      <c r="OYR17" s="122"/>
      <c r="OYS17" s="122"/>
      <c r="OYT17" s="122"/>
      <c r="OYU17" s="122"/>
      <c r="OYV17" s="122"/>
      <c r="OYW17" s="122"/>
      <c r="OYX17" s="122"/>
      <c r="OYY17" s="122"/>
      <c r="OYZ17" s="122"/>
      <c r="OZA17" s="122"/>
      <c r="OZB17" s="122"/>
      <c r="OZC17" s="122"/>
      <c r="OZD17" s="122"/>
      <c r="OZE17" s="122"/>
      <c r="OZF17" s="122"/>
      <c r="OZG17" s="122"/>
      <c r="OZH17" s="122"/>
      <c r="OZI17" s="122"/>
      <c r="OZJ17" s="122"/>
      <c r="OZK17" s="122"/>
      <c r="OZL17" s="122"/>
      <c r="OZM17" s="122"/>
      <c r="OZN17" s="122"/>
      <c r="OZO17" s="122"/>
      <c r="OZP17" s="122"/>
      <c r="OZQ17" s="122"/>
      <c r="OZR17" s="122"/>
      <c r="OZS17" s="122"/>
      <c r="OZT17" s="122"/>
      <c r="OZU17" s="122"/>
      <c r="OZV17" s="122"/>
      <c r="OZW17" s="122"/>
      <c r="OZX17" s="122"/>
      <c r="OZY17" s="122"/>
      <c r="OZZ17" s="122"/>
      <c r="PAA17" s="122"/>
      <c r="PAB17" s="122"/>
      <c r="PAC17" s="122"/>
      <c r="PAD17" s="122"/>
      <c r="PAE17" s="122"/>
      <c r="PAF17" s="122"/>
      <c r="PAG17" s="122"/>
      <c r="PAH17" s="122"/>
      <c r="PAI17" s="122"/>
      <c r="PAJ17" s="122"/>
      <c r="PAK17" s="122"/>
      <c r="PAL17" s="122"/>
      <c r="PAM17" s="122"/>
      <c r="PAN17" s="122"/>
      <c r="PAO17" s="122"/>
      <c r="PAP17" s="122"/>
      <c r="PAQ17" s="122"/>
      <c r="PAR17" s="122"/>
      <c r="PAS17" s="122"/>
      <c r="PAT17" s="122"/>
      <c r="PAU17" s="122"/>
      <c r="PAV17" s="122"/>
      <c r="PAW17" s="122"/>
      <c r="PAX17" s="122"/>
      <c r="PAY17" s="122"/>
      <c r="PAZ17" s="122"/>
      <c r="PBA17" s="122"/>
      <c r="PBB17" s="122"/>
      <c r="PBC17" s="122"/>
      <c r="PBD17" s="122"/>
      <c r="PBE17" s="122"/>
      <c r="PBF17" s="122"/>
      <c r="PBG17" s="122"/>
      <c r="PBH17" s="122"/>
      <c r="PBI17" s="122"/>
      <c r="PBJ17" s="122"/>
      <c r="PBK17" s="122"/>
      <c r="PBL17" s="122"/>
      <c r="PBM17" s="122"/>
      <c r="PBN17" s="122"/>
      <c r="PBO17" s="122"/>
      <c r="PBP17" s="122"/>
      <c r="PBQ17" s="122"/>
      <c r="PBR17" s="122"/>
      <c r="PBS17" s="122"/>
      <c r="PBT17" s="122"/>
      <c r="PBU17" s="122"/>
      <c r="PBV17" s="122"/>
      <c r="PBW17" s="122"/>
      <c r="PBX17" s="122"/>
      <c r="PBY17" s="122"/>
      <c r="PBZ17" s="122"/>
      <c r="PCA17" s="122"/>
      <c r="PCB17" s="122"/>
      <c r="PCC17" s="122"/>
      <c r="PCD17" s="122"/>
      <c r="PCE17" s="122"/>
      <c r="PCF17" s="122"/>
      <c r="PCG17" s="122"/>
      <c r="PCH17" s="122"/>
      <c r="PCI17" s="122"/>
      <c r="PCJ17" s="122"/>
      <c r="PCK17" s="122"/>
      <c r="PCL17" s="122"/>
      <c r="PCM17" s="122"/>
      <c r="PCN17" s="122"/>
      <c r="PCO17" s="122"/>
      <c r="PCP17" s="122"/>
      <c r="PCQ17" s="122"/>
      <c r="PCR17" s="122"/>
      <c r="PCS17" s="122"/>
      <c r="PCT17" s="122"/>
      <c r="PCU17" s="122"/>
      <c r="PCV17" s="122"/>
      <c r="PCW17" s="122"/>
      <c r="PCX17" s="122"/>
      <c r="PCY17" s="122"/>
      <c r="PCZ17" s="122"/>
      <c r="PDA17" s="122"/>
      <c r="PDB17" s="122"/>
      <c r="PDC17" s="122"/>
      <c r="PDD17" s="122"/>
      <c r="PDE17" s="122"/>
      <c r="PDF17" s="122"/>
      <c r="PDG17" s="122"/>
      <c r="PDH17" s="122"/>
      <c r="PDI17" s="122"/>
      <c r="PDJ17" s="122"/>
      <c r="PDK17" s="122"/>
      <c r="PDL17" s="122"/>
      <c r="PDM17" s="122"/>
      <c r="PDN17" s="122"/>
      <c r="PDO17" s="122"/>
      <c r="PDP17" s="122"/>
      <c r="PDQ17" s="122"/>
      <c r="PDR17" s="122"/>
      <c r="PDS17" s="122"/>
      <c r="PDT17" s="122"/>
      <c r="PDU17" s="122"/>
      <c r="PDV17" s="122"/>
      <c r="PDW17" s="122"/>
      <c r="PDX17" s="122"/>
      <c r="PDY17" s="122"/>
      <c r="PDZ17" s="122"/>
      <c r="PEA17" s="122"/>
      <c r="PEB17" s="122"/>
      <c r="PEC17" s="122"/>
      <c r="PED17" s="122"/>
      <c r="PEE17" s="122"/>
      <c r="PEF17" s="122"/>
      <c r="PEG17" s="122"/>
      <c r="PEH17" s="122"/>
      <c r="PEI17" s="122"/>
      <c r="PEJ17" s="122"/>
      <c r="PEK17" s="122"/>
      <c r="PEL17" s="122"/>
      <c r="PEM17" s="122"/>
      <c r="PEN17" s="122"/>
      <c r="PEO17" s="122"/>
      <c r="PEP17" s="122"/>
      <c r="PEQ17" s="122"/>
      <c r="PER17" s="122"/>
      <c r="PES17" s="122"/>
      <c r="PET17" s="122"/>
      <c r="PEU17" s="122"/>
      <c r="PEV17" s="122"/>
      <c r="PEW17" s="122"/>
      <c r="PEX17" s="122"/>
      <c r="PEY17" s="122"/>
      <c r="PEZ17" s="122"/>
      <c r="PFA17" s="122"/>
      <c r="PFB17" s="122"/>
      <c r="PFC17" s="122"/>
      <c r="PFD17" s="122"/>
      <c r="PFE17" s="122"/>
      <c r="PFF17" s="122"/>
      <c r="PFG17" s="122"/>
      <c r="PFH17" s="122"/>
      <c r="PFI17" s="122"/>
      <c r="PFJ17" s="122"/>
      <c r="PFK17" s="122"/>
      <c r="PFL17" s="122"/>
      <c r="PFM17" s="122"/>
      <c r="PFN17" s="122"/>
      <c r="PFO17" s="122"/>
      <c r="PFP17" s="122"/>
      <c r="PFQ17" s="122"/>
      <c r="PFR17" s="122"/>
      <c r="PFS17" s="122"/>
      <c r="PFT17" s="122"/>
      <c r="PFU17" s="122"/>
      <c r="PFV17" s="122"/>
      <c r="PFW17" s="122"/>
      <c r="PFX17" s="122"/>
      <c r="PFY17" s="122"/>
      <c r="PFZ17" s="122"/>
      <c r="PGA17" s="122"/>
      <c r="PGB17" s="122"/>
      <c r="PGC17" s="122"/>
      <c r="PGD17" s="122"/>
      <c r="PGE17" s="122"/>
      <c r="PGF17" s="122"/>
      <c r="PGG17" s="122"/>
      <c r="PGH17" s="122"/>
      <c r="PGI17" s="122"/>
      <c r="PGJ17" s="122"/>
      <c r="PGK17" s="122"/>
      <c r="PGL17" s="122"/>
      <c r="PGM17" s="122"/>
      <c r="PGN17" s="122"/>
      <c r="PGO17" s="122"/>
      <c r="PGP17" s="122"/>
      <c r="PGQ17" s="122"/>
      <c r="PGR17" s="122"/>
      <c r="PGS17" s="122"/>
      <c r="PGT17" s="122"/>
      <c r="PGU17" s="122"/>
      <c r="PGV17" s="122"/>
      <c r="PGW17" s="122"/>
      <c r="PGX17" s="122"/>
      <c r="PGY17" s="122"/>
      <c r="PGZ17" s="122"/>
      <c r="PHA17" s="122"/>
      <c r="PHB17" s="122"/>
      <c r="PHC17" s="122"/>
      <c r="PHD17" s="122"/>
      <c r="PHE17" s="122"/>
      <c r="PHF17" s="122"/>
      <c r="PHG17" s="122"/>
      <c r="PHH17" s="122"/>
      <c r="PHI17" s="122"/>
      <c r="PHJ17" s="122"/>
      <c r="PHK17" s="122"/>
      <c r="PHL17" s="122"/>
      <c r="PHM17" s="122"/>
      <c r="PHN17" s="122"/>
      <c r="PHO17" s="122"/>
      <c r="PHP17" s="122"/>
      <c r="PHQ17" s="122"/>
      <c r="PHR17" s="122"/>
      <c r="PHS17" s="122"/>
      <c r="PHT17" s="122"/>
      <c r="PHU17" s="122"/>
      <c r="PHV17" s="122"/>
      <c r="PHW17" s="122"/>
      <c r="PHX17" s="122"/>
      <c r="PHY17" s="122"/>
      <c r="PHZ17" s="122"/>
      <c r="PIA17" s="122"/>
      <c r="PIB17" s="122"/>
      <c r="PIC17" s="122"/>
      <c r="PID17" s="122"/>
      <c r="PIE17" s="122"/>
      <c r="PIF17" s="122"/>
      <c r="PIG17" s="122"/>
      <c r="PIH17" s="122"/>
      <c r="PII17" s="122"/>
      <c r="PIJ17" s="122"/>
      <c r="PIK17" s="122"/>
      <c r="PIL17" s="122"/>
      <c r="PIM17" s="122"/>
      <c r="PIN17" s="122"/>
      <c r="PIO17" s="122"/>
      <c r="PIP17" s="122"/>
      <c r="PIQ17" s="122"/>
      <c r="PIR17" s="122"/>
      <c r="PIS17" s="122"/>
      <c r="PIT17" s="122"/>
      <c r="PIU17" s="122"/>
      <c r="PIV17" s="122"/>
      <c r="PIW17" s="122"/>
      <c r="PIX17" s="122"/>
      <c r="PIY17" s="122"/>
      <c r="PIZ17" s="122"/>
      <c r="PJA17" s="122"/>
      <c r="PJB17" s="122"/>
      <c r="PJC17" s="122"/>
      <c r="PJD17" s="122"/>
      <c r="PJE17" s="122"/>
      <c r="PJF17" s="122"/>
      <c r="PJG17" s="122"/>
      <c r="PJH17" s="122"/>
      <c r="PJI17" s="122"/>
      <c r="PJJ17" s="122"/>
      <c r="PJK17" s="122"/>
      <c r="PJL17" s="122"/>
      <c r="PJM17" s="122"/>
      <c r="PJN17" s="122"/>
      <c r="PJO17" s="122"/>
      <c r="PJP17" s="122"/>
      <c r="PJQ17" s="122"/>
      <c r="PJR17" s="122"/>
      <c r="PJS17" s="122"/>
      <c r="PJT17" s="122"/>
      <c r="PJU17" s="122"/>
      <c r="PJV17" s="122"/>
      <c r="PJW17" s="122"/>
      <c r="PJX17" s="122"/>
      <c r="PJY17" s="122"/>
      <c r="PJZ17" s="122"/>
      <c r="PKA17" s="122"/>
      <c r="PKB17" s="122"/>
      <c r="PKC17" s="122"/>
      <c r="PKD17" s="122"/>
      <c r="PKE17" s="122"/>
      <c r="PKF17" s="122"/>
      <c r="PKG17" s="122"/>
      <c r="PKH17" s="122"/>
      <c r="PKI17" s="122"/>
      <c r="PKJ17" s="122"/>
      <c r="PKK17" s="122"/>
      <c r="PKL17" s="122"/>
      <c r="PKM17" s="122"/>
      <c r="PKN17" s="122"/>
      <c r="PKO17" s="122"/>
      <c r="PKP17" s="122"/>
      <c r="PKQ17" s="122"/>
      <c r="PKR17" s="122"/>
      <c r="PKS17" s="122"/>
      <c r="PKT17" s="122"/>
      <c r="PKU17" s="122"/>
      <c r="PKV17" s="122"/>
      <c r="PKW17" s="122"/>
      <c r="PKX17" s="122"/>
      <c r="PKY17" s="122"/>
      <c r="PKZ17" s="122"/>
      <c r="PLA17" s="122"/>
      <c r="PLB17" s="122"/>
      <c r="PLC17" s="122"/>
      <c r="PLD17" s="122"/>
      <c r="PLE17" s="122"/>
      <c r="PLF17" s="122"/>
      <c r="PLG17" s="122"/>
      <c r="PLH17" s="122"/>
      <c r="PLI17" s="122"/>
      <c r="PLJ17" s="122"/>
      <c r="PLK17" s="122"/>
      <c r="PLL17" s="122"/>
      <c r="PLM17" s="122"/>
      <c r="PLN17" s="122"/>
      <c r="PLO17" s="122"/>
      <c r="PLP17" s="122"/>
      <c r="PLQ17" s="122"/>
      <c r="PLR17" s="122"/>
      <c r="PLS17" s="122"/>
      <c r="PLT17" s="122"/>
      <c r="PLU17" s="122"/>
      <c r="PLV17" s="122"/>
      <c r="PLW17" s="122"/>
      <c r="PLX17" s="122"/>
      <c r="PLY17" s="122"/>
      <c r="PLZ17" s="122"/>
      <c r="PMA17" s="122"/>
      <c r="PMB17" s="122"/>
      <c r="PMC17" s="122"/>
      <c r="PMD17" s="122"/>
      <c r="PME17" s="122"/>
      <c r="PMF17" s="122"/>
      <c r="PMG17" s="122"/>
      <c r="PMH17" s="122"/>
      <c r="PMI17" s="122"/>
      <c r="PMJ17" s="122"/>
      <c r="PMK17" s="122"/>
      <c r="PML17" s="122"/>
      <c r="PMM17" s="122"/>
      <c r="PMN17" s="122"/>
      <c r="PMO17" s="122"/>
      <c r="PMP17" s="122"/>
      <c r="PMQ17" s="122"/>
      <c r="PMR17" s="122"/>
      <c r="PMS17" s="122"/>
      <c r="PMT17" s="122"/>
      <c r="PMU17" s="122"/>
      <c r="PMV17" s="122"/>
      <c r="PMW17" s="122"/>
      <c r="PMX17" s="122"/>
      <c r="PMY17" s="122"/>
      <c r="PMZ17" s="122"/>
      <c r="PNA17" s="122"/>
      <c r="PNB17" s="122"/>
      <c r="PNC17" s="122"/>
      <c r="PND17" s="122"/>
      <c r="PNE17" s="122"/>
      <c r="PNF17" s="122"/>
      <c r="PNG17" s="122"/>
      <c r="PNH17" s="122"/>
      <c r="PNI17" s="122"/>
      <c r="PNJ17" s="122"/>
      <c r="PNK17" s="122"/>
      <c r="PNL17" s="122"/>
      <c r="PNM17" s="122"/>
      <c r="PNN17" s="122"/>
      <c r="PNO17" s="122"/>
      <c r="PNP17" s="122"/>
      <c r="PNQ17" s="122"/>
      <c r="PNR17" s="122"/>
      <c r="PNS17" s="122"/>
      <c r="PNT17" s="122"/>
      <c r="PNU17" s="122"/>
      <c r="PNV17" s="122"/>
      <c r="PNW17" s="122"/>
      <c r="PNX17" s="122"/>
      <c r="PNY17" s="122"/>
      <c r="PNZ17" s="122"/>
      <c r="POA17" s="122"/>
      <c r="POB17" s="122"/>
      <c r="POC17" s="122"/>
      <c r="POD17" s="122"/>
      <c r="POE17" s="122"/>
      <c r="POF17" s="122"/>
      <c r="POG17" s="122"/>
      <c r="POH17" s="122"/>
      <c r="POI17" s="122"/>
      <c r="POJ17" s="122"/>
      <c r="POK17" s="122"/>
      <c r="POL17" s="122"/>
      <c r="POM17" s="122"/>
      <c r="PON17" s="122"/>
      <c r="POO17" s="122"/>
      <c r="POP17" s="122"/>
      <c r="POQ17" s="122"/>
      <c r="POR17" s="122"/>
      <c r="POS17" s="122"/>
      <c r="POT17" s="122"/>
      <c r="POU17" s="122"/>
      <c r="POV17" s="122"/>
      <c r="POW17" s="122"/>
      <c r="POX17" s="122"/>
      <c r="POY17" s="122"/>
      <c r="POZ17" s="122"/>
      <c r="PPA17" s="122"/>
      <c r="PPB17" s="122"/>
      <c r="PPC17" s="122"/>
      <c r="PPD17" s="122"/>
      <c r="PPE17" s="122"/>
      <c r="PPF17" s="122"/>
      <c r="PPG17" s="122"/>
      <c r="PPH17" s="122"/>
      <c r="PPI17" s="122"/>
      <c r="PPJ17" s="122"/>
      <c r="PPK17" s="122"/>
      <c r="PPL17" s="122"/>
      <c r="PPM17" s="122"/>
      <c r="PPN17" s="122"/>
      <c r="PPO17" s="122"/>
      <c r="PPP17" s="122"/>
      <c r="PPQ17" s="122"/>
      <c r="PPR17" s="122"/>
      <c r="PPS17" s="122"/>
      <c r="PPT17" s="122"/>
      <c r="PPU17" s="122"/>
      <c r="PPV17" s="122"/>
      <c r="PPW17" s="122"/>
      <c r="PPX17" s="122"/>
      <c r="PPY17" s="122"/>
      <c r="PPZ17" s="122"/>
      <c r="PQA17" s="122"/>
      <c r="PQB17" s="122"/>
      <c r="PQC17" s="122"/>
      <c r="PQD17" s="122"/>
      <c r="PQE17" s="122"/>
      <c r="PQF17" s="122"/>
      <c r="PQG17" s="122"/>
      <c r="PQH17" s="122"/>
      <c r="PQI17" s="122"/>
      <c r="PQJ17" s="122"/>
      <c r="PQK17" s="122"/>
      <c r="PQL17" s="122"/>
      <c r="PQM17" s="122"/>
      <c r="PQN17" s="122"/>
      <c r="PQO17" s="122"/>
      <c r="PQP17" s="122"/>
      <c r="PQQ17" s="122"/>
      <c r="PQR17" s="122"/>
      <c r="PQS17" s="122"/>
      <c r="PQT17" s="122"/>
      <c r="PQU17" s="122"/>
      <c r="PQV17" s="122"/>
      <c r="PQW17" s="122"/>
      <c r="PQX17" s="122"/>
      <c r="PQY17" s="122"/>
      <c r="PQZ17" s="122"/>
      <c r="PRA17" s="122"/>
      <c r="PRB17" s="122"/>
      <c r="PRC17" s="122"/>
      <c r="PRD17" s="122"/>
      <c r="PRE17" s="122"/>
      <c r="PRF17" s="122"/>
      <c r="PRG17" s="122"/>
      <c r="PRH17" s="122"/>
      <c r="PRI17" s="122"/>
      <c r="PRJ17" s="122"/>
      <c r="PRK17" s="122"/>
      <c r="PRL17" s="122"/>
      <c r="PRM17" s="122"/>
      <c r="PRN17" s="122"/>
      <c r="PRO17" s="122"/>
      <c r="PRP17" s="122"/>
      <c r="PRQ17" s="122"/>
      <c r="PRR17" s="122"/>
      <c r="PRS17" s="122"/>
      <c r="PRT17" s="122"/>
      <c r="PRU17" s="122"/>
      <c r="PRV17" s="122"/>
      <c r="PRW17" s="122"/>
      <c r="PRX17" s="122"/>
      <c r="PRY17" s="122"/>
      <c r="PRZ17" s="122"/>
      <c r="PSA17" s="122"/>
      <c r="PSB17" s="122"/>
      <c r="PSC17" s="122"/>
      <c r="PSD17" s="122"/>
      <c r="PSE17" s="122"/>
      <c r="PSF17" s="122"/>
      <c r="PSG17" s="122"/>
      <c r="PSH17" s="122"/>
      <c r="PSI17" s="122"/>
      <c r="PSJ17" s="122"/>
      <c r="PSK17" s="122"/>
      <c r="PSL17" s="122"/>
      <c r="PSM17" s="122"/>
      <c r="PSN17" s="122"/>
      <c r="PSO17" s="122"/>
      <c r="PSP17" s="122"/>
      <c r="PSQ17" s="122"/>
      <c r="PSR17" s="122"/>
      <c r="PSS17" s="122"/>
      <c r="PST17" s="122"/>
      <c r="PSU17" s="122"/>
      <c r="PSV17" s="122"/>
      <c r="PSW17" s="122"/>
      <c r="PSX17" s="122"/>
      <c r="PSY17" s="122"/>
      <c r="PSZ17" s="122"/>
      <c r="PTA17" s="122"/>
      <c r="PTB17" s="122"/>
      <c r="PTC17" s="122"/>
      <c r="PTD17" s="122"/>
      <c r="PTE17" s="122"/>
      <c r="PTF17" s="122"/>
      <c r="PTG17" s="122"/>
      <c r="PTH17" s="122"/>
      <c r="PTI17" s="122"/>
      <c r="PTJ17" s="122"/>
      <c r="PTK17" s="122"/>
      <c r="PTL17" s="122"/>
      <c r="PTM17" s="122"/>
      <c r="PTN17" s="122"/>
      <c r="PTO17" s="122"/>
      <c r="PTP17" s="122"/>
      <c r="PTQ17" s="122"/>
      <c r="PTR17" s="122"/>
      <c r="PTS17" s="122"/>
      <c r="PTT17" s="122"/>
      <c r="PTU17" s="122"/>
      <c r="PTV17" s="122"/>
      <c r="PTW17" s="122"/>
      <c r="PTX17" s="122"/>
      <c r="PTY17" s="122"/>
      <c r="PTZ17" s="122"/>
      <c r="PUA17" s="122"/>
      <c r="PUB17" s="122"/>
      <c r="PUC17" s="122"/>
      <c r="PUD17" s="122"/>
      <c r="PUE17" s="122"/>
      <c r="PUF17" s="122"/>
      <c r="PUG17" s="122"/>
      <c r="PUH17" s="122"/>
      <c r="PUI17" s="122"/>
      <c r="PUJ17" s="122"/>
      <c r="PUK17" s="122"/>
      <c r="PUL17" s="122"/>
      <c r="PUM17" s="122"/>
      <c r="PUN17" s="122"/>
      <c r="PUO17" s="122"/>
      <c r="PUP17" s="122"/>
      <c r="PUQ17" s="122"/>
      <c r="PUR17" s="122"/>
      <c r="PUS17" s="122"/>
      <c r="PUT17" s="122"/>
      <c r="PUU17" s="122"/>
      <c r="PUV17" s="122"/>
      <c r="PUW17" s="122"/>
      <c r="PUX17" s="122"/>
      <c r="PUY17" s="122"/>
      <c r="PUZ17" s="122"/>
      <c r="PVA17" s="122"/>
      <c r="PVB17" s="122"/>
      <c r="PVC17" s="122"/>
      <c r="PVD17" s="122"/>
      <c r="PVE17" s="122"/>
      <c r="PVF17" s="122"/>
      <c r="PVG17" s="122"/>
      <c r="PVH17" s="122"/>
      <c r="PVI17" s="122"/>
      <c r="PVJ17" s="122"/>
      <c r="PVK17" s="122"/>
      <c r="PVL17" s="122"/>
      <c r="PVM17" s="122"/>
      <c r="PVN17" s="122"/>
      <c r="PVO17" s="122"/>
      <c r="PVP17" s="122"/>
      <c r="PVQ17" s="122"/>
      <c r="PVR17" s="122"/>
      <c r="PVS17" s="122"/>
      <c r="PVT17" s="122"/>
      <c r="PVU17" s="122"/>
      <c r="PVV17" s="122"/>
      <c r="PVW17" s="122"/>
      <c r="PVX17" s="122"/>
      <c r="PVY17" s="122"/>
      <c r="PVZ17" s="122"/>
      <c r="PWA17" s="122"/>
      <c r="PWB17" s="122"/>
      <c r="PWC17" s="122"/>
      <c r="PWD17" s="122"/>
      <c r="PWE17" s="122"/>
      <c r="PWF17" s="122"/>
      <c r="PWG17" s="122"/>
      <c r="PWH17" s="122"/>
      <c r="PWI17" s="122"/>
      <c r="PWJ17" s="122"/>
      <c r="PWK17" s="122"/>
      <c r="PWL17" s="122"/>
      <c r="PWM17" s="122"/>
      <c r="PWN17" s="122"/>
      <c r="PWO17" s="122"/>
      <c r="PWP17" s="122"/>
      <c r="PWQ17" s="122"/>
      <c r="PWR17" s="122"/>
      <c r="PWS17" s="122"/>
      <c r="PWT17" s="122"/>
      <c r="PWU17" s="122"/>
      <c r="PWV17" s="122"/>
      <c r="PWW17" s="122"/>
      <c r="PWX17" s="122"/>
      <c r="PWY17" s="122"/>
      <c r="PWZ17" s="122"/>
      <c r="PXA17" s="122"/>
      <c r="PXB17" s="122"/>
      <c r="PXC17" s="122"/>
      <c r="PXD17" s="122"/>
      <c r="PXE17" s="122"/>
      <c r="PXF17" s="122"/>
      <c r="PXG17" s="122"/>
      <c r="PXH17" s="122"/>
      <c r="PXI17" s="122"/>
      <c r="PXJ17" s="122"/>
      <c r="PXK17" s="122"/>
      <c r="PXL17" s="122"/>
      <c r="PXM17" s="122"/>
      <c r="PXN17" s="122"/>
      <c r="PXO17" s="122"/>
      <c r="PXP17" s="122"/>
      <c r="PXQ17" s="122"/>
      <c r="PXR17" s="122"/>
      <c r="PXS17" s="122"/>
      <c r="PXT17" s="122"/>
      <c r="PXU17" s="122"/>
      <c r="PXV17" s="122"/>
      <c r="PXW17" s="122"/>
      <c r="PXX17" s="122"/>
      <c r="PXY17" s="122"/>
      <c r="PXZ17" s="122"/>
      <c r="PYA17" s="122"/>
      <c r="PYB17" s="122"/>
      <c r="PYC17" s="122"/>
      <c r="PYD17" s="122"/>
      <c r="PYE17" s="122"/>
      <c r="PYF17" s="122"/>
      <c r="PYG17" s="122"/>
      <c r="PYH17" s="122"/>
      <c r="PYI17" s="122"/>
      <c r="PYJ17" s="122"/>
      <c r="PYK17" s="122"/>
      <c r="PYL17" s="122"/>
      <c r="PYM17" s="122"/>
      <c r="PYN17" s="122"/>
      <c r="PYO17" s="122"/>
      <c r="PYP17" s="122"/>
      <c r="PYQ17" s="122"/>
      <c r="PYR17" s="122"/>
      <c r="PYS17" s="122"/>
      <c r="PYT17" s="122"/>
      <c r="PYU17" s="122"/>
      <c r="PYV17" s="122"/>
      <c r="PYW17" s="122"/>
      <c r="PYX17" s="122"/>
      <c r="PYY17" s="122"/>
      <c r="PYZ17" s="122"/>
      <c r="PZA17" s="122"/>
      <c r="PZB17" s="122"/>
      <c r="PZC17" s="122"/>
      <c r="PZD17" s="122"/>
      <c r="PZE17" s="122"/>
      <c r="PZF17" s="122"/>
      <c r="PZG17" s="122"/>
      <c r="PZH17" s="122"/>
      <c r="PZI17" s="122"/>
      <c r="PZJ17" s="122"/>
      <c r="PZK17" s="122"/>
      <c r="PZL17" s="122"/>
      <c r="PZM17" s="122"/>
      <c r="PZN17" s="122"/>
      <c r="PZO17" s="122"/>
      <c r="PZP17" s="122"/>
      <c r="PZQ17" s="122"/>
      <c r="PZR17" s="122"/>
      <c r="PZS17" s="122"/>
      <c r="PZT17" s="122"/>
      <c r="PZU17" s="122"/>
      <c r="PZV17" s="122"/>
      <c r="PZW17" s="122"/>
      <c r="PZX17" s="122"/>
      <c r="PZY17" s="122"/>
      <c r="PZZ17" s="122"/>
      <c r="QAA17" s="122"/>
      <c r="QAB17" s="122"/>
      <c r="QAC17" s="122"/>
      <c r="QAD17" s="122"/>
      <c r="QAE17" s="122"/>
      <c r="QAF17" s="122"/>
      <c r="QAG17" s="122"/>
      <c r="QAH17" s="122"/>
      <c r="QAI17" s="122"/>
      <c r="QAJ17" s="122"/>
      <c r="QAK17" s="122"/>
      <c r="QAL17" s="122"/>
      <c r="QAM17" s="122"/>
      <c r="QAN17" s="122"/>
      <c r="QAO17" s="122"/>
      <c r="QAP17" s="122"/>
      <c r="QAQ17" s="122"/>
      <c r="QAR17" s="122"/>
      <c r="QAS17" s="122"/>
      <c r="QAT17" s="122"/>
      <c r="QAU17" s="122"/>
      <c r="QAV17" s="122"/>
      <c r="QAW17" s="122"/>
      <c r="QAX17" s="122"/>
      <c r="QAY17" s="122"/>
      <c r="QAZ17" s="122"/>
      <c r="QBA17" s="122"/>
      <c r="QBB17" s="122"/>
      <c r="QBC17" s="122"/>
      <c r="QBD17" s="122"/>
      <c r="QBE17" s="122"/>
      <c r="QBF17" s="122"/>
      <c r="QBG17" s="122"/>
      <c r="QBH17" s="122"/>
      <c r="QBI17" s="122"/>
      <c r="QBJ17" s="122"/>
      <c r="QBK17" s="122"/>
      <c r="QBL17" s="122"/>
      <c r="QBM17" s="122"/>
      <c r="QBN17" s="122"/>
      <c r="QBO17" s="122"/>
      <c r="QBP17" s="122"/>
      <c r="QBQ17" s="122"/>
      <c r="QBR17" s="122"/>
      <c r="QBS17" s="122"/>
      <c r="QBT17" s="122"/>
      <c r="QBU17" s="122"/>
      <c r="QBV17" s="122"/>
      <c r="QBW17" s="122"/>
      <c r="QBX17" s="122"/>
      <c r="QBY17" s="122"/>
      <c r="QBZ17" s="122"/>
      <c r="QCA17" s="122"/>
      <c r="QCB17" s="122"/>
      <c r="QCC17" s="122"/>
      <c r="QCD17" s="122"/>
      <c r="QCE17" s="122"/>
      <c r="QCF17" s="122"/>
      <c r="QCG17" s="122"/>
      <c r="QCH17" s="122"/>
      <c r="QCI17" s="122"/>
      <c r="QCJ17" s="122"/>
      <c r="QCK17" s="122"/>
      <c r="QCL17" s="122"/>
      <c r="QCM17" s="122"/>
      <c r="QCN17" s="122"/>
      <c r="QCO17" s="122"/>
      <c r="QCP17" s="122"/>
      <c r="QCQ17" s="122"/>
      <c r="QCR17" s="122"/>
      <c r="QCS17" s="122"/>
      <c r="QCT17" s="122"/>
      <c r="QCU17" s="122"/>
      <c r="QCV17" s="122"/>
      <c r="QCW17" s="122"/>
      <c r="QCX17" s="122"/>
      <c r="QCY17" s="122"/>
      <c r="QCZ17" s="122"/>
      <c r="QDA17" s="122"/>
      <c r="QDB17" s="122"/>
      <c r="QDC17" s="122"/>
      <c r="QDD17" s="122"/>
      <c r="QDE17" s="122"/>
      <c r="QDF17" s="122"/>
      <c r="QDG17" s="122"/>
      <c r="QDH17" s="122"/>
      <c r="QDI17" s="122"/>
      <c r="QDJ17" s="122"/>
      <c r="QDK17" s="122"/>
      <c r="QDL17" s="122"/>
      <c r="QDM17" s="122"/>
      <c r="QDN17" s="122"/>
      <c r="QDO17" s="122"/>
      <c r="QDP17" s="122"/>
      <c r="QDQ17" s="122"/>
      <c r="QDR17" s="122"/>
      <c r="QDS17" s="122"/>
      <c r="QDT17" s="122"/>
      <c r="QDU17" s="122"/>
      <c r="QDV17" s="122"/>
      <c r="QDW17" s="122"/>
      <c r="QDX17" s="122"/>
      <c r="QDY17" s="122"/>
      <c r="QDZ17" s="122"/>
      <c r="QEA17" s="122"/>
      <c r="QEB17" s="122"/>
      <c r="QEC17" s="122"/>
      <c r="QED17" s="122"/>
      <c r="QEE17" s="122"/>
      <c r="QEF17" s="122"/>
      <c r="QEG17" s="122"/>
      <c r="QEH17" s="122"/>
      <c r="QEI17" s="122"/>
      <c r="QEJ17" s="122"/>
      <c r="QEK17" s="122"/>
      <c r="QEL17" s="122"/>
      <c r="QEM17" s="122"/>
      <c r="QEN17" s="122"/>
      <c r="QEO17" s="122"/>
      <c r="QEP17" s="122"/>
      <c r="QEQ17" s="122"/>
      <c r="QER17" s="122"/>
      <c r="QES17" s="122"/>
      <c r="QET17" s="122"/>
      <c r="QEU17" s="122"/>
      <c r="QEV17" s="122"/>
      <c r="QEW17" s="122"/>
      <c r="QEX17" s="122"/>
      <c r="QEY17" s="122"/>
      <c r="QEZ17" s="122"/>
      <c r="QFA17" s="122"/>
      <c r="QFB17" s="122"/>
      <c r="QFC17" s="122"/>
      <c r="QFD17" s="122"/>
      <c r="QFE17" s="122"/>
      <c r="QFF17" s="122"/>
      <c r="QFG17" s="122"/>
      <c r="QFH17" s="122"/>
      <c r="QFI17" s="122"/>
      <c r="QFJ17" s="122"/>
      <c r="QFK17" s="122"/>
      <c r="QFL17" s="122"/>
      <c r="QFM17" s="122"/>
      <c r="QFN17" s="122"/>
      <c r="QFO17" s="122"/>
      <c r="QFP17" s="122"/>
      <c r="QFQ17" s="122"/>
      <c r="QFR17" s="122"/>
      <c r="QFS17" s="122"/>
      <c r="QFT17" s="122"/>
      <c r="QFU17" s="122"/>
      <c r="QFV17" s="122"/>
      <c r="QFW17" s="122"/>
      <c r="QFX17" s="122"/>
      <c r="QFY17" s="122"/>
      <c r="QFZ17" s="122"/>
      <c r="QGA17" s="122"/>
      <c r="QGB17" s="122"/>
      <c r="QGC17" s="122"/>
      <c r="QGD17" s="122"/>
      <c r="QGE17" s="122"/>
      <c r="QGF17" s="122"/>
      <c r="QGG17" s="122"/>
      <c r="QGH17" s="122"/>
      <c r="QGI17" s="122"/>
      <c r="QGJ17" s="122"/>
      <c r="QGK17" s="122"/>
      <c r="QGL17" s="122"/>
      <c r="QGM17" s="122"/>
      <c r="QGN17" s="122"/>
      <c r="QGO17" s="122"/>
      <c r="QGP17" s="122"/>
      <c r="QGQ17" s="122"/>
      <c r="QGR17" s="122"/>
      <c r="QGS17" s="122"/>
      <c r="QGT17" s="122"/>
      <c r="QGU17" s="122"/>
      <c r="QGV17" s="122"/>
      <c r="QGW17" s="122"/>
      <c r="QGX17" s="122"/>
      <c r="QGY17" s="122"/>
      <c r="QGZ17" s="122"/>
      <c r="QHA17" s="122"/>
      <c r="QHB17" s="122"/>
      <c r="QHC17" s="122"/>
      <c r="QHD17" s="122"/>
      <c r="QHE17" s="122"/>
      <c r="QHF17" s="122"/>
      <c r="QHG17" s="122"/>
      <c r="QHH17" s="122"/>
      <c r="QHI17" s="122"/>
      <c r="QHJ17" s="122"/>
      <c r="QHK17" s="122"/>
      <c r="QHL17" s="122"/>
      <c r="QHM17" s="122"/>
      <c r="QHN17" s="122"/>
      <c r="QHO17" s="122"/>
      <c r="QHP17" s="122"/>
      <c r="QHQ17" s="122"/>
      <c r="QHR17" s="122"/>
      <c r="QHS17" s="122"/>
      <c r="QHT17" s="122"/>
      <c r="QHU17" s="122"/>
      <c r="QHV17" s="122"/>
      <c r="QHW17" s="122"/>
      <c r="QHX17" s="122"/>
      <c r="QHY17" s="122"/>
      <c r="QHZ17" s="122"/>
      <c r="QIA17" s="122"/>
      <c r="QIB17" s="122"/>
      <c r="QIC17" s="122"/>
      <c r="QID17" s="122"/>
      <c r="QIE17" s="122"/>
      <c r="QIF17" s="122"/>
      <c r="QIG17" s="122"/>
      <c r="QIH17" s="122"/>
      <c r="QII17" s="122"/>
      <c r="QIJ17" s="122"/>
      <c r="QIK17" s="122"/>
      <c r="QIL17" s="122"/>
      <c r="QIM17" s="122"/>
      <c r="QIN17" s="122"/>
      <c r="QIO17" s="122"/>
      <c r="QIP17" s="122"/>
      <c r="QIQ17" s="122"/>
      <c r="QIR17" s="122"/>
      <c r="QIS17" s="122"/>
      <c r="QIT17" s="122"/>
      <c r="QIU17" s="122"/>
      <c r="QIV17" s="122"/>
      <c r="QIW17" s="122"/>
      <c r="QIX17" s="122"/>
      <c r="QIY17" s="122"/>
      <c r="QIZ17" s="122"/>
      <c r="QJA17" s="122"/>
      <c r="QJB17" s="122"/>
      <c r="QJC17" s="122"/>
      <c r="QJD17" s="122"/>
      <c r="QJE17" s="122"/>
      <c r="QJF17" s="122"/>
      <c r="QJG17" s="122"/>
      <c r="QJH17" s="122"/>
      <c r="QJI17" s="122"/>
      <c r="QJJ17" s="122"/>
      <c r="QJK17" s="122"/>
      <c r="QJL17" s="122"/>
      <c r="QJM17" s="122"/>
      <c r="QJN17" s="122"/>
      <c r="QJO17" s="122"/>
      <c r="QJP17" s="122"/>
      <c r="QJQ17" s="122"/>
      <c r="QJR17" s="122"/>
      <c r="QJS17" s="122"/>
      <c r="QJT17" s="122"/>
      <c r="QJU17" s="122"/>
      <c r="QJV17" s="122"/>
      <c r="QJW17" s="122"/>
      <c r="QJX17" s="122"/>
      <c r="QJY17" s="122"/>
      <c r="QJZ17" s="122"/>
      <c r="QKA17" s="122"/>
      <c r="QKB17" s="122"/>
      <c r="QKC17" s="122"/>
      <c r="QKD17" s="122"/>
      <c r="QKE17" s="122"/>
      <c r="QKF17" s="122"/>
      <c r="QKG17" s="122"/>
      <c r="QKH17" s="122"/>
      <c r="QKI17" s="122"/>
      <c r="QKJ17" s="122"/>
      <c r="QKK17" s="122"/>
      <c r="QKL17" s="122"/>
      <c r="QKM17" s="122"/>
      <c r="QKN17" s="122"/>
      <c r="QKO17" s="122"/>
      <c r="QKP17" s="122"/>
      <c r="QKQ17" s="122"/>
      <c r="QKR17" s="122"/>
      <c r="QKS17" s="122"/>
      <c r="QKT17" s="122"/>
      <c r="QKU17" s="122"/>
      <c r="QKV17" s="122"/>
      <c r="QKW17" s="122"/>
      <c r="QKX17" s="122"/>
      <c r="QKY17" s="122"/>
      <c r="QKZ17" s="122"/>
      <c r="QLA17" s="122"/>
      <c r="QLB17" s="122"/>
      <c r="QLC17" s="122"/>
      <c r="QLD17" s="122"/>
      <c r="QLE17" s="122"/>
      <c r="QLF17" s="122"/>
      <c r="QLG17" s="122"/>
      <c r="QLH17" s="122"/>
      <c r="QLI17" s="122"/>
      <c r="QLJ17" s="122"/>
      <c r="QLK17" s="122"/>
      <c r="QLL17" s="122"/>
      <c r="QLM17" s="122"/>
      <c r="QLN17" s="122"/>
      <c r="QLO17" s="122"/>
      <c r="QLP17" s="122"/>
      <c r="QLQ17" s="122"/>
      <c r="QLR17" s="122"/>
      <c r="QLS17" s="122"/>
      <c r="QLT17" s="122"/>
      <c r="QLU17" s="122"/>
      <c r="QLV17" s="122"/>
      <c r="QLW17" s="122"/>
      <c r="QLX17" s="122"/>
      <c r="QLY17" s="122"/>
      <c r="QLZ17" s="122"/>
      <c r="QMA17" s="122"/>
      <c r="QMB17" s="122"/>
      <c r="QMC17" s="122"/>
      <c r="QMD17" s="122"/>
      <c r="QME17" s="122"/>
      <c r="QMF17" s="122"/>
      <c r="QMG17" s="122"/>
      <c r="QMH17" s="122"/>
      <c r="QMI17" s="122"/>
      <c r="QMJ17" s="122"/>
      <c r="QMK17" s="122"/>
      <c r="QML17" s="122"/>
      <c r="QMM17" s="122"/>
      <c r="QMN17" s="122"/>
      <c r="QMO17" s="122"/>
      <c r="QMP17" s="122"/>
      <c r="QMQ17" s="122"/>
      <c r="QMR17" s="122"/>
      <c r="QMS17" s="122"/>
      <c r="QMT17" s="122"/>
      <c r="QMU17" s="122"/>
      <c r="QMV17" s="122"/>
      <c r="QMW17" s="122"/>
      <c r="QMX17" s="122"/>
      <c r="QMY17" s="122"/>
      <c r="QMZ17" s="122"/>
      <c r="QNA17" s="122"/>
      <c r="QNB17" s="122"/>
      <c r="QNC17" s="122"/>
      <c r="QND17" s="122"/>
      <c r="QNE17" s="122"/>
      <c r="QNF17" s="122"/>
      <c r="QNG17" s="122"/>
      <c r="QNH17" s="122"/>
      <c r="QNI17" s="122"/>
      <c r="QNJ17" s="122"/>
      <c r="QNK17" s="122"/>
      <c r="QNL17" s="122"/>
      <c r="QNM17" s="122"/>
      <c r="QNN17" s="122"/>
      <c r="QNO17" s="122"/>
      <c r="QNP17" s="122"/>
      <c r="QNQ17" s="122"/>
      <c r="QNR17" s="122"/>
      <c r="QNS17" s="122"/>
      <c r="QNT17" s="122"/>
      <c r="QNU17" s="122"/>
      <c r="QNV17" s="122"/>
      <c r="QNW17" s="122"/>
      <c r="QNX17" s="122"/>
      <c r="QNY17" s="122"/>
      <c r="QNZ17" s="122"/>
      <c r="QOA17" s="122"/>
      <c r="QOB17" s="122"/>
      <c r="QOC17" s="122"/>
      <c r="QOD17" s="122"/>
      <c r="QOE17" s="122"/>
      <c r="QOF17" s="122"/>
      <c r="QOG17" s="122"/>
      <c r="QOH17" s="122"/>
      <c r="QOI17" s="122"/>
      <c r="QOJ17" s="122"/>
      <c r="QOK17" s="122"/>
      <c r="QOL17" s="122"/>
      <c r="QOM17" s="122"/>
      <c r="QON17" s="122"/>
      <c r="QOO17" s="122"/>
      <c r="QOP17" s="122"/>
      <c r="QOQ17" s="122"/>
      <c r="QOR17" s="122"/>
      <c r="QOS17" s="122"/>
      <c r="QOT17" s="122"/>
      <c r="QOU17" s="122"/>
      <c r="QOV17" s="122"/>
      <c r="QOW17" s="122"/>
      <c r="QOX17" s="122"/>
      <c r="QOY17" s="122"/>
      <c r="QOZ17" s="122"/>
      <c r="QPA17" s="122"/>
      <c r="QPB17" s="122"/>
      <c r="QPC17" s="122"/>
      <c r="QPD17" s="122"/>
      <c r="QPE17" s="122"/>
      <c r="QPF17" s="122"/>
      <c r="QPG17" s="122"/>
      <c r="QPH17" s="122"/>
      <c r="QPI17" s="122"/>
      <c r="QPJ17" s="122"/>
      <c r="QPK17" s="122"/>
      <c r="QPL17" s="122"/>
      <c r="QPM17" s="122"/>
      <c r="QPN17" s="122"/>
      <c r="QPO17" s="122"/>
      <c r="QPP17" s="122"/>
      <c r="QPQ17" s="122"/>
      <c r="QPR17" s="122"/>
      <c r="QPS17" s="122"/>
      <c r="QPT17" s="122"/>
      <c r="QPU17" s="122"/>
      <c r="QPV17" s="122"/>
      <c r="QPW17" s="122"/>
      <c r="QPX17" s="122"/>
      <c r="QPY17" s="122"/>
      <c r="QPZ17" s="122"/>
      <c r="QQA17" s="122"/>
      <c r="QQB17" s="122"/>
      <c r="QQC17" s="122"/>
      <c r="QQD17" s="122"/>
      <c r="QQE17" s="122"/>
      <c r="QQF17" s="122"/>
      <c r="QQG17" s="122"/>
      <c r="QQH17" s="122"/>
      <c r="QQI17" s="122"/>
      <c r="QQJ17" s="122"/>
      <c r="QQK17" s="122"/>
      <c r="QQL17" s="122"/>
      <c r="QQM17" s="122"/>
      <c r="QQN17" s="122"/>
      <c r="QQO17" s="122"/>
      <c r="QQP17" s="122"/>
      <c r="QQQ17" s="122"/>
      <c r="QQR17" s="122"/>
      <c r="QQS17" s="122"/>
      <c r="QQT17" s="122"/>
      <c r="QQU17" s="122"/>
      <c r="QQV17" s="122"/>
      <c r="QQW17" s="122"/>
      <c r="QQX17" s="122"/>
      <c r="QQY17" s="122"/>
      <c r="QQZ17" s="122"/>
      <c r="QRA17" s="122"/>
      <c r="QRB17" s="122"/>
      <c r="QRC17" s="122"/>
      <c r="QRD17" s="122"/>
      <c r="QRE17" s="122"/>
      <c r="QRF17" s="122"/>
      <c r="QRG17" s="122"/>
      <c r="QRH17" s="122"/>
      <c r="QRI17" s="122"/>
      <c r="QRJ17" s="122"/>
      <c r="QRK17" s="122"/>
      <c r="QRL17" s="122"/>
      <c r="QRM17" s="122"/>
      <c r="QRN17" s="122"/>
      <c r="QRO17" s="122"/>
      <c r="QRP17" s="122"/>
      <c r="QRQ17" s="122"/>
      <c r="QRR17" s="122"/>
      <c r="QRS17" s="122"/>
      <c r="QRT17" s="122"/>
      <c r="QRU17" s="122"/>
      <c r="QRV17" s="122"/>
      <c r="QRW17" s="122"/>
      <c r="QRX17" s="122"/>
      <c r="QRY17" s="122"/>
      <c r="QRZ17" s="122"/>
      <c r="QSA17" s="122"/>
      <c r="QSB17" s="122"/>
      <c r="QSC17" s="122"/>
      <c r="QSD17" s="122"/>
      <c r="QSE17" s="122"/>
      <c r="QSF17" s="122"/>
      <c r="QSG17" s="122"/>
      <c r="QSH17" s="122"/>
      <c r="QSI17" s="122"/>
      <c r="QSJ17" s="122"/>
      <c r="QSK17" s="122"/>
      <c r="QSL17" s="122"/>
      <c r="QSM17" s="122"/>
      <c r="QSN17" s="122"/>
      <c r="QSO17" s="122"/>
      <c r="QSP17" s="122"/>
      <c r="QSQ17" s="122"/>
      <c r="QSR17" s="122"/>
      <c r="QSS17" s="122"/>
      <c r="QST17" s="122"/>
      <c r="QSU17" s="122"/>
      <c r="QSV17" s="122"/>
      <c r="QSW17" s="122"/>
      <c r="QSX17" s="122"/>
      <c r="QSY17" s="122"/>
      <c r="QSZ17" s="122"/>
      <c r="QTA17" s="122"/>
      <c r="QTB17" s="122"/>
      <c r="QTC17" s="122"/>
      <c r="QTD17" s="122"/>
      <c r="QTE17" s="122"/>
      <c r="QTF17" s="122"/>
      <c r="QTG17" s="122"/>
      <c r="QTH17" s="122"/>
      <c r="QTI17" s="122"/>
      <c r="QTJ17" s="122"/>
      <c r="QTK17" s="122"/>
      <c r="QTL17" s="122"/>
      <c r="QTM17" s="122"/>
      <c r="QTN17" s="122"/>
      <c r="QTO17" s="122"/>
      <c r="QTP17" s="122"/>
      <c r="QTQ17" s="122"/>
      <c r="QTR17" s="122"/>
      <c r="QTS17" s="122"/>
      <c r="QTT17" s="122"/>
      <c r="QTU17" s="122"/>
      <c r="QTV17" s="122"/>
      <c r="QTW17" s="122"/>
      <c r="QTX17" s="122"/>
      <c r="QTY17" s="122"/>
      <c r="QTZ17" s="122"/>
      <c r="QUA17" s="122"/>
      <c r="QUB17" s="122"/>
      <c r="QUC17" s="122"/>
      <c r="QUD17" s="122"/>
      <c r="QUE17" s="122"/>
      <c r="QUF17" s="122"/>
      <c r="QUG17" s="122"/>
      <c r="QUH17" s="122"/>
      <c r="QUI17" s="122"/>
      <c r="QUJ17" s="122"/>
      <c r="QUK17" s="122"/>
      <c r="QUL17" s="122"/>
      <c r="QUM17" s="122"/>
      <c r="QUN17" s="122"/>
      <c r="QUO17" s="122"/>
      <c r="QUP17" s="122"/>
      <c r="QUQ17" s="122"/>
      <c r="QUR17" s="122"/>
      <c r="QUS17" s="122"/>
      <c r="QUT17" s="122"/>
      <c r="QUU17" s="122"/>
      <c r="QUV17" s="122"/>
      <c r="QUW17" s="122"/>
      <c r="QUX17" s="122"/>
      <c r="QUY17" s="122"/>
      <c r="QUZ17" s="122"/>
      <c r="QVA17" s="122"/>
      <c r="QVB17" s="122"/>
      <c r="QVC17" s="122"/>
      <c r="QVD17" s="122"/>
      <c r="QVE17" s="122"/>
      <c r="QVF17" s="122"/>
      <c r="QVG17" s="122"/>
      <c r="QVH17" s="122"/>
      <c r="QVI17" s="122"/>
      <c r="QVJ17" s="122"/>
      <c r="QVK17" s="122"/>
      <c r="QVL17" s="122"/>
      <c r="QVM17" s="122"/>
      <c r="QVN17" s="122"/>
      <c r="QVO17" s="122"/>
      <c r="QVP17" s="122"/>
      <c r="QVQ17" s="122"/>
      <c r="QVR17" s="122"/>
      <c r="QVS17" s="122"/>
      <c r="QVT17" s="122"/>
      <c r="QVU17" s="122"/>
      <c r="QVV17" s="122"/>
      <c r="QVW17" s="122"/>
      <c r="QVX17" s="122"/>
      <c r="QVY17" s="122"/>
      <c r="QVZ17" s="122"/>
      <c r="QWA17" s="122"/>
      <c r="QWB17" s="122"/>
      <c r="QWC17" s="122"/>
      <c r="QWD17" s="122"/>
      <c r="QWE17" s="122"/>
      <c r="QWF17" s="122"/>
      <c r="QWG17" s="122"/>
      <c r="QWH17" s="122"/>
      <c r="QWI17" s="122"/>
      <c r="QWJ17" s="122"/>
      <c r="QWK17" s="122"/>
      <c r="QWL17" s="122"/>
      <c r="QWM17" s="122"/>
      <c r="QWN17" s="122"/>
      <c r="QWO17" s="122"/>
      <c r="QWP17" s="122"/>
      <c r="QWQ17" s="122"/>
      <c r="QWR17" s="122"/>
      <c r="QWS17" s="122"/>
      <c r="QWT17" s="122"/>
      <c r="QWU17" s="122"/>
      <c r="QWV17" s="122"/>
      <c r="QWW17" s="122"/>
      <c r="QWX17" s="122"/>
      <c r="QWY17" s="122"/>
      <c r="QWZ17" s="122"/>
      <c r="QXA17" s="122"/>
      <c r="QXB17" s="122"/>
      <c r="QXC17" s="122"/>
      <c r="QXD17" s="122"/>
      <c r="QXE17" s="122"/>
      <c r="QXF17" s="122"/>
      <c r="QXG17" s="122"/>
      <c r="QXH17" s="122"/>
      <c r="QXI17" s="122"/>
      <c r="QXJ17" s="122"/>
      <c r="QXK17" s="122"/>
      <c r="QXL17" s="122"/>
      <c r="QXM17" s="122"/>
      <c r="QXN17" s="122"/>
      <c r="QXO17" s="122"/>
      <c r="QXP17" s="122"/>
      <c r="QXQ17" s="122"/>
      <c r="QXR17" s="122"/>
      <c r="QXS17" s="122"/>
      <c r="QXT17" s="122"/>
      <c r="QXU17" s="122"/>
      <c r="QXV17" s="122"/>
      <c r="QXW17" s="122"/>
      <c r="QXX17" s="122"/>
      <c r="QXY17" s="122"/>
      <c r="QXZ17" s="122"/>
      <c r="QYA17" s="122"/>
      <c r="QYB17" s="122"/>
      <c r="QYC17" s="122"/>
      <c r="QYD17" s="122"/>
      <c r="QYE17" s="122"/>
      <c r="QYF17" s="122"/>
      <c r="QYG17" s="122"/>
      <c r="QYH17" s="122"/>
      <c r="QYI17" s="122"/>
      <c r="QYJ17" s="122"/>
      <c r="QYK17" s="122"/>
      <c r="QYL17" s="122"/>
      <c r="QYM17" s="122"/>
      <c r="QYN17" s="122"/>
      <c r="QYO17" s="122"/>
      <c r="QYP17" s="122"/>
      <c r="QYQ17" s="122"/>
      <c r="QYR17" s="122"/>
      <c r="QYS17" s="122"/>
      <c r="QYT17" s="122"/>
      <c r="QYU17" s="122"/>
      <c r="QYV17" s="122"/>
      <c r="QYW17" s="122"/>
      <c r="QYX17" s="122"/>
      <c r="QYY17" s="122"/>
      <c r="QYZ17" s="122"/>
      <c r="QZA17" s="122"/>
      <c r="QZB17" s="122"/>
      <c r="QZC17" s="122"/>
      <c r="QZD17" s="122"/>
      <c r="QZE17" s="122"/>
      <c r="QZF17" s="122"/>
      <c r="QZG17" s="122"/>
      <c r="QZH17" s="122"/>
      <c r="QZI17" s="122"/>
      <c r="QZJ17" s="122"/>
      <c r="QZK17" s="122"/>
      <c r="QZL17" s="122"/>
      <c r="QZM17" s="122"/>
      <c r="QZN17" s="122"/>
      <c r="QZO17" s="122"/>
      <c r="QZP17" s="122"/>
      <c r="QZQ17" s="122"/>
      <c r="QZR17" s="122"/>
      <c r="QZS17" s="122"/>
      <c r="QZT17" s="122"/>
      <c r="QZU17" s="122"/>
      <c r="QZV17" s="122"/>
      <c r="QZW17" s="122"/>
      <c r="QZX17" s="122"/>
      <c r="QZY17" s="122"/>
      <c r="QZZ17" s="122"/>
      <c r="RAA17" s="122"/>
      <c r="RAB17" s="122"/>
      <c r="RAC17" s="122"/>
      <c r="RAD17" s="122"/>
      <c r="RAE17" s="122"/>
      <c r="RAF17" s="122"/>
      <c r="RAG17" s="122"/>
      <c r="RAH17" s="122"/>
      <c r="RAI17" s="122"/>
      <c r="RAJ17" s="122"/>
      <c r="RAK17" s="122"/>
      <c r="RAL17" s="122"/>
      <c r="RAM17" s="122"/>
      <c r="RAN17" s="122"/>
      <c r="RAO17" s="122"/>
      <c r="RAP17" s="122"/>
      <c r="RAQ17" s="122"/>
      <c r="RAR17" s="122"/>
      <c r="RAS17" s="122"/>
      <c r="RAT17" s="122"/>
      <c r="RAU17" s="122"/>
      <c r="RAV17" s="122"/>
      <c r="RAW17" s="122"/>
      <c r="RAX17" s="122"/>
      <c r="RAY17" s="122"/>
      <c r="RAZ17" s="122"/>
      <c r="RBA17" s="122"/>
      <c r="RBB17" s="122"/>
      <c r="RBC17" s="122"/>
      <c r="RBD17" s="122"/>
      <c r="RBE17" s="122"/>
      <c r="RBF17" s="122"/>
      <c r="RBG17" s="122"/>
      <c r="RBH17" s="122"/>
      <c r="RBI17" s="122"/>
      <c r="RBJ17" s="122"/>
      <c r="RBK17" s="122"/>
      <c r="RBL17" s="122"/>
      <c r="RBM17" s="122"/>
      <c r="RBN17" s="122"/>
      <c r="RBO17" s="122"/>
      <c r="RBP17" s="122"/>
      <c r="RBQ17" s="122"/>
      <c r="RBR17" s="122"/>
      <c r="RBS17" s="122"/>
      <c r="RBT17" s="122"/>
      <c r="RBU17" s="122"/>
      <c r="RBV17" s="122"/>
      <c r="RBW17" s="122"/>
      <c r="RBX17" s="122"/>
      <c r="RBY17" s="122"/>
      <c r="RBZ17" s="122"/>
      <c r="RCA17" s="122"/>
      <c r="RCB17" s="122"/>
      <c r="RCC17" s="122"/>
      <c r="RCD17" s="122"/>
      <c r="RCE17" s="122"/>
      <c r="RCF17" s="122"/>
      <c r="RCG17" s="122"/>
      <c r="RCH17" s="122"/>
      <c r="RCI17" s="122"/>
      <c r="RCJ17" s="122"/>
      <c r="RCK17" s="122"/>
      <c r="RCL17" s="122"/>
      <c r="RCM17" s="122"/>
      <c r="RCN17" s="122"/>
      <c r="RCO17" s="122"/>
      <c r="RCP17" s="122"/>
      <c r="RCQ17" s="122"/>
      <c r="RCR17" s="122"/>
      <c r="RCS17" s="122"/>
      <c r="RCT17" s="122"/>
      <c r="RCU17" s="122"/>
      <c r="RCV17" s="122"/>
      <c r="RCW17" s="122"/>
      <c r="RCX17" s="122"/>
      <c r="RCY17" s="122"/>
      <c r="RCZ17" s="122"/>
      <c r="RDA17" s="122"/>
      <c r="RDB17" s="122"/>
      <c r="RDC17" s="122"/>
      <c r="RDD17" s="122"/>
      <c r="RDE17" s="122"/>
      <c r="RDF17" s="122"/>
      <c r="RDG17" s="122"/>
      <c r="RDH17" s="122"/>
      <c r="RDI17" s="122"/>
      <c r="RDJ17" s="122"/>
      <c r="RDK17" s="122"/>
      <c r="RDL17" s="122"/>
      <c r="RDM17" s="122"/>
      <c r="RDN17" s="122"/>
      <c r="RDO17" s="122"/>
      <c r="RDP17" s="122"/>
      <c r="RDQ17" s="122"/>
      <c r="RDR17" s="122"/>
      <c r="RDS17" s="122"/>
      <c r="RDT17" s="122"/>
      <c r="RDU17" s="122"/>
      <c r="RDV17" s="122"/>
      <c r="RDW17" s="122"/>
      <c r="RDX17" s="122"/>
      <c r="RDY17" s="122"/>
      <c r="RDZ17" s="122"/>
      <c r="REA17" s="122"/>
      <c r="REB17" s="122"/>
      <c r="REC17" s="122"/>
      <c r="RED17" s="122"/>
      <c r="REE17" s="122"/>
      <c r="REF17" s="122"/>
      <c r="REG17" s="122"/>
      <c r="REH17" s="122"/>
      <c r="REI17" s="122"/>
      <c r="REJ17" s="122"/>
      <c r="REK17" s="122"/>
      <c r="REL17" s="122"/>
      <c r="REM17" s="122"/>
      <c r="REN17" s="122"/>
      <c r="REO17" s="122"/>
      <c r="REP17" s="122"/>
      <c r="REQ17" s="122"/>
      <c r="RER17" s="122"/>
      <c r="RES17" s="122"/>
      <c r="RET17" s="122"/>
      <c r="REU17" s="122"/>
      <c r="REV17" s="122"/>
      <c r="REW17" s="122"/>
      <c r="REX17" s="122"/>
      <c r="REY17" s="122"/>
      <c r="REZ17" s="122"/>
      <c r="RFA17" s="122"/>
      <c r="RFB17" s="122"/>
      <c r="RFC17" s="122"/>
      <c r="RFD17" s="122"/>
      <c r="RFE17" s="122"/>
      <c r="RFF17" s="122"/>
      <c r="RFG17" s="122"/>
      <c r="RFH17" s="122"/>
      <c r="RFI17" s="122"/>
      <c r="RFJ17" s="122"/>
      <c r="RFK17" s="122"/>
      <c r="RFL17" s="122"/>
      <c r="RFM17" s="122"/>
      <c r="RFN17" s="122"/>
      <c r="RFO17" s="122"/>
      <c r="RFP17" s="122"/>
      <c r="RFQ17" s="122"/>
      <c r="RFR17" s="122"/>
      <c r="RFS17" s="122"/>
      <c r="RFT17" s="122"/>
      <c r="RFU17" s="122"/>
      <c r="RFV17" s="122"/>
      <c r="RFW17" s="122"/>
      <c r="RFX17" s="122"/>
      <c r="RFY17" s="122"/>
      <c r="RFZ17" s="122"/>
      <c r="RGA17" s="122"/>
      <c r="RGB17" s="122"/>
      <c r="RGC17" s="122"/>
      <c r="RGD17" s="122"/>
      <c r="RGE17" s="122"/>
      <c r="RGF17" s="122"/>
      <c r="RGG17" s="122"/>
      <c r="RGH17" s="122"/>
      <c r="RGI17" s="122"/>
      <c r="RGJ17" s="122"/>
      <c r="RGK17" s="122"/>
      <c r="RGL17" s="122"/>
      <c r="RGM17" s="122"/>
      <c r="RGN17" s="122"/>
      <c r="RGO17" s="122"/>
      <c r="RGP17" s="122"/>
      <c r="RGQ17" s="122"/>
      <c r="RGR17" s="122"/>
      <c r="RGS17" s="122"/>
      <c r="RGT17" s="122"/>
      <c r="RGU17" s="122"/>
      <c r="RGV17" s="122"/>
      <c r="RGW17" s="122"/>
      <c r="RGX17" s="122"/>
      <c r="RGY17" s="122"/>
      <c r="RGZ17" s="122"/>
      <c r="RHA17" s="122"/>
      <c r="RHB17" s="122"/>
      <c r="RHC17" s="122"/>
      <c r="RHD17" s="122"/>
      <c r="RHE17" s="122"/>
      <c r="RHF17" s="122"/>
      <c r="RHG17" s="122"/>
      <c r="RHH17" s="122"/>
      <c r="RHI17" s="122"/>
      <c r="RHJ17" s="122"/>
      <c r="RHK17" s="122"/>
      <c r="RHL17" s="122"/>
      <c r="RHM17" s="122"/>
      <c r="RHN17" s="122"/>
      <c r="RHO17" s="122"/>
      <c r="RHP17" s="122"/>
      <c r="RHQ17" s="122"/>
      <c r="RHR17" s="122"/>
      <c r="RHS17" s="122"/>
      <c r="RHT17" s="122"/>
      <c r="RHU17" s="122"/>
      <c r="RHV17" s="122"/>
      <c r="RHW17" s="122"/>
      <c r="RHX17" s="122"/>
      <c r="RHY17" s="122"/>
      <c r="RHZ17" s="122"/>
      <c r="RIA17" s="122"/>
      <c r="RIB17" s="122"/>
      <c r="RIC17" s="122"/>
      <c r="RID17" s="122"/>
      <c r="RIE17" s="122"/>
      <c r="RIF17" s="122"/>
      <c r="RIG17" s="122"/>
      <c r="RIH17" s="122"/>
      <c r="RII17" s="122"/>
      <c r="RIJ17" s="122"/>
      <c r="RIK17" s="122"/>
      <c r="RIL17" s="122"/>
      <c r="RIM17" s="122"/>
      <c r="RIN17" s="122"/>
      <c r="RIO17" s="122"/>
      <c r="RIP17" s="122"/>
      <c r="RIQ17" s="122"/>
      <c r="RIR17" s="122"/>
      <c r="RIS17" s="122"/>
      <c r="RIT17" s="122"/>
      <c r="RIU17" s="122"/>
      <c r="RIV17" s="122"/>
      <c r="RIW17" s="122"/>
      <c r="RIX17" s="122"/>
      <c r="RIY17" s="122"/>
      <c r="RIZ17" s="122"/>
      <c r="RJA17" s="122"/>
      <c r="RJB17" s="122"/>
      <c r="RJC17" s="122"/>
      <c r="RJD17" s="122"/>
      <c r="RJE17" s="122"/>
      <c r="RJF17" s="122"/>
      <c r="RJG17" s="122"/>
      <c r="RJH17" s="122"/>
      <c r="RJI17" s="122"/>
      <c r="RJJ17" s="122"/>
      <c r="RJK17" s="122"/>
      <c r="RJL17" s="122"/>
      <c r="RJM17" s="122"/>
      <c r="RJN17" s="122"/>
      <c r="RJO17" s="122"/>
      <c r="RJP17" s="122"/>
      <c r="RJQ17" s="122"/>
      <c r="RJR17" s="122"/>
      <c r="RJS17" s="122"/>
      <c r="RJT17" s="122"/>
      <c r="RJU17" s="122"/>
      <c r="RJV17" s="122"/>
      <c r="RJW17" s="122"/>
      <c r="RJX17" s="122"/>
      <c r="RJY17" s="122"/>
      <c r="RJZ17" s="122"/>
      <c r="RKA17" s="122"/>
      <c r="RKB17" s="122"/>
      <c r="RKC17" s="122"/>
      <c r="RKD17" s="122"/>
      <c r="RKE17" s="122"/>
      <c r="RKF17" s="122"/>
      <c r="RKG17" s="122"/>
      <c r="RKH17" s="122"/>
      <c r="RKI17" s="122"/>
      <c r="RKJ17" s="122"/>
      <c r="RKK17" s="122"/>
      <c r="RKL17" s="122"/>
      <c r="RKM17" s="122"/>
      <c r="RKN17" s="122"/>
      <c r="RKO17" s="122"/>
      <c r="RKP17" s="122"/>
      <c r="RKQ17" s="122"/>
      <c r="RKR17" s="122"/>
      <c r="RKS17" s="122"/>
      <c r="RKT17" s="122"/>
      <c r="RKU17" s="122"/>
      <c r="RKV17" s="122"/>
      <c r="RKW17" s="122"/>
      <c r="RKX17" s="122"/>
      <c r="RKY17" s="122"/>
      <c r="RKZ17" s="122"/>
      <c r="RLA17" s="122"/>
      <c r="RLB17" s="122"/>
      <c r="RLC17" s="122"/>
      <c r="RLD17" s="122"/>
      <c r="RLE17" s="122"/>
      <c r="RLF17" s="122"/>
      <c r="RLG17" s="122"/>
      <c r="RLH17" s="122"/>
      <c r="RLI17" s="122"/>
      <c r="RLJ17" s="122"/>
      <c r="RLK17" s="122"/>
      <c r="RLL17" s="122"/>
      <c r="RLM17" s="122"/>
      <c r="RLN17" s="122"/>
      <c r="RLO17" s="122"/>
      <c r="RLP17" s="122"/>
      <c r="RLQ17" s="122"/>
      <c r="RLR17" s="122"/>
      <c r="RLS17" s="122"/>
      <c r="RLT17" s="122"/>
      <c r="RLU17" s="122"/>
      <c r="RLV17" s="122"/>
      <c r="RLW17" s="122"/>
      <c r="RLX17" s="122"/>
      <c r="RLY17" s="122"/>
      <c r="RLZ17" s="122"/>
      <c r="RMA17" s="122"/>
      <c r="RMB17" s="122"/>
      <c r="RMC17" s="122"/>
      <c r="RMD17" s="122"/>
      <c r="RME17" s="122"/>
      <c r="RMF17" s="122"/>
      <c r="RMG17" s="122"/>
      <c r="RMH17" s="122"/>
      <c r="RMI17" s="122"/>
      <c r="RMJ17" s="122"/>
      <c r="RMK17" s="122"/>
      <c r="RML17" s="122"/>
      <c r="RMM17" s="122"/>
      <c r="RMN17" s="122"/>
      <c r="RMO17" s="122"/>
      <c r="RMP17" s="122"/>
      <c r="RMQ17" s="122"/>
      <c r="RMR17" s="122"/>
      <c r="RMS17" s="122"/>
      <c r="RMT17" s="122"/>
      <c r="RMU17" s="122"/>
      <c r="RMV17" s="122"/>
      <c r="RMW17" s="122"/>
      <c r="RMX17" s="122"/>
      <c r="RMY17" s="122"/>
      <c r="RMZ17" s="122"/>
      <c r="RNA17" s="122"/>
      <c r="RNB17" s="122"/>
      <c r="RNC17" s="122"/>
      <c r="RND17" s="122"/>
      <c r="RNE17" s="122"/>
      <c r="RNF17" s="122"/>
      <c r="RNG17" s="122"/>
      <c r="RNH17" s="122"/>
      <c r="RNI17" s="122"/>
      <c r="RNJ17" s="122"/>
      <c r="RNK17" s="122"/>
      <c r="RNL17" s="122"/>
      <c r="RNM17" s="122"/>
      <c r="RNN17" s="122"/>
      <c r="RNO17" s="122"/>
      <c r="RNP17" s="122"/>
      <c r="RNQ17" s="122"/>
      <c r="RNR17" s="122"/>
      <c r="RNS17" s="122"/>
      <c r="RNT17" s="122"/>
      <c r="RNU17" s="122"/>
      <c r="RNV17" s="122"/>
      <c r="RNW17" s="122"/>
      <c r="RNX17" s="122"/>
      <c r="RNY17" s="122"/>
      <c r="RNZ17" s="122"/>
      <c r="ROA17" s="122"/>
      <c r="ROB17" s="122"/>
      <c r="ROC17" s="122"/>
      <c r="ROD17" s="122"/>
      <c r="ROE17" s="122"/>
      <c r="ROF17" s="122"/>
      <c r="ROG17" s="122"/>
      <c r="ROH17" s="122"/>
      <c r="ROI17" s="122"/>
      <c r="ROJ17" s="122"/>
      <c r="ROK17" s="122"/>
      <c r="ROL17" s="122"/>
      <c r="ROM17" s="122"/>
      <c r="RON17" s="122"/>
      <c r="ROO17" s="122"/>
      <c r="ROP17" s="122"/>
      <c r="ROQ17" s="122"/>
      <c r="ROR17" s="122"/>
      <c r="ROS17" s="122"/>
      <c r="ROT17" s="122"/>
      <c r="ROU17" s="122"/>
      <c r="ROV17" s="122"/>
      <c r="ROW17" s="122"/>
      <c r="ROX17" s="122"/>
      <c r="ROY17" s="122"/>
      <c r="ROZ17" s="122"/>
      <c r="RPA17" s="122"/>
      <c r="RPB17" s="122"/>
      <c r="RPC17" s="122"/>
      <c r="RPD17" s="122"/>
      <c r="RPE17" s="122"/>
      <c r="RPF17" s="122"/>
      <c r="RPG17" s="122"/>
      <c r="RPH17" s="122"/>
      <c r="RPI17" s="122"/>
      <c r="RPJ17" s="122"/>
      <c r="RPK17" s="122"/>
      <c r="RPL17" s="122"/>
      <c r="RPM17" s="122"/>
      <c r="RPN17" s="122"/>
      <c r="RPO17" s="122"/>
      <c r="RPP17" s="122"/>
      <c r="RPQ17" s="122"/>
      <c r="RPR17" s="122"/>
      <c r="RPS17" s="122"/>
      <c r="RPT17" s="122"/>
      <c r="RPU17" s="122"/>
      <c r="RPV17" s="122"/>
      <c r="RPW17" s="122"/>
      <c r="RPX17" s="122"/>
      <c r="RPY17" s="122"/>
      <c r="RPZ17" s="122"/>
      <c r="RQA17" s="122"/>
      <c r="RQB17" s="122"/>
      <c r="RQC17" s="122"/>
      <c r="RQD17" s="122"/>
      <c r="RQE17" s="122"/>
      <c r="RQF17" s="122"/>
      <c r="RQG17" s="122"/>
      <c r="RQH17" s="122"/>
      <c r="RQI17" s="122"/>
      <c r="RQJ17" s="122"/>
      <c r="RQK17" s="122"/>
      <c r="RQL17" s="122"/>
      <c r="RQM17" s="122"/>
      <c r="RQN17" s="122"/>
      <c r="RQO17" s="122"/>
      <c r="RQP17" s="122"/>
      <c r="RQQ17" s="122"/>
      <c r="RQR17" s="122"/>
      <c r="RQS17" s="122"/>
      <c r="RQT17" s="122"/>
      <c r="RQU17" s="122"/>
      <c r="RQV17" s="122"/>
      <c r="RQW17" s="122"/>
      <c r="RQX17" s="122"/>
      <c r="RQY17" s="122"/>
      <c r="RQZ17" s="122"/>
      <c r="RRA17" s="122"/>
      <c r="RRB17" s="122"/>
      <c r="RRC17" s="122"/>
      <c r="RRD17" s="122"/>
      <c r="RRE17" s="122"/>
      <c r="RRF17" s="122"/>
      <c r="RRG17" s="122"/>
      <c r="RRH17" s="122"/>
      <c r="RRI17" s="122"/>
      <c r="RRJ17" s="122"/>
      <c r="RRK17" s="122"/>
      <c r="RRL17" s="122"/>
      <c r="RRM17" s="122"/>
      <c r="RRN17" s="122"/>
      <c r="RRO17" s="122"/>
      <c r="RRP17" s="122"/>
      <c r="RRQ17" s="122"/>
      <c r="RRR17" s="122"/>
      <c r="RRS17" s="122"/>
      <c r="RRT17" s="122"/>
      <c r="RRU17" s="122"/>
      <c r="RRV17" s="122"/>
      <c r="RRW17" s="122"/>
      <c r="RRX17" s="122"/>
      <c r="RRY17" s="122"/>
      <c r="RRZ17" s="122"/>
      <c r="RSA17" s="122"/>
      <c r="RSB17" s="122"/>
      <c r="RSC17" s="122"/>
      <c r="RSD17" s="122"/>
      <c r="RSE17" s="122"/>
      <c r="RSF17" s="122"/>
      <c r="RSG17" s="122"/>
      <c r="RSH17" s="122"/>
      <c r="RSI17" s="122"/>
      <c r="RSJ17" s="122"/>
      <c r="RSK17" s="122"/>
      <c r="RSL17" s="122"/>
      <c r="RSM17" s="122"/>
      <c r="RSN17" s="122"/>
      <c r="RSO17" s="122"/>
      <c r="RSP17" s="122"/>
      <c r="RSQ17" s="122"/>
      <c r="RSR17" s="122"/>
      <c r="RSS17" s="122"/>
      <c r="RST17" s="122"/>
      <c r="RSU17" s="122"/>
      <c r="RSV17" s="122"/>
      <c r="RSW17" s="122"/>
      <c r="RSX17" s="122"/>
      <c r="RSY17" s="122"/>
      <c r="RSZ17" s="122"/>
      <c r="RTA17" s="122"/>
      <c r="RTB17" s="122"/>
      <c r="RTC17" s="122"/>
      <c r="RTD17" s="122"/>
      <c r="RTE17" s="122"/>
      <c r="RTF17" s="122"/>
      <c r="RTG17" s="122"/>
      <c r="RTH17" s="122"/>
      <c r="RTI17" s="122"/>
      <c r="RTJ17" s="122"/>
      <c r="RTK17" s="122"/>
      <c r="RTL17" s="122"/>
      <c r="RTM17" s="122"/>
      <c r="RTN17" s="122"/>
      <c r="RTO17" s="122"/>
      <c r="RTP17" s="122"/>
      <c r="RTQ17" s="122"/>
      <c r="RTR17" s="122"/>
      <c r="RTS17" s="122"/>
      <c r="RTT17" s="122"/>
      <c r="RTU17" s="122"/>
      <c r="RTV17" s="122"/>
      <c r="RTW17" s="122"/>
      <c r="RTX17" s="122"/>
      <c r="RTY17" s="122"/>
      <c r="RTZ17" s="122"/>
      <c r="RUA17" s="122"/>
      <c r="RUB17" s="122"/>
      <c r="RUC17" s="122"/>
      <c r="RUD17" s="122"/>
      <c r="RUE17" s="122"/>
      <c r="RUF17" s="122"/>
      <c r="RUG17" s="122"/>
      <c r="RUH17" s="122"/>
      <c r="RUI17" s="122"/>
      <c r="RUJ17" s="122"/>
      <c r="RUK17" s="122"/>
      <c r="RUL17" s="122"/>
      <c r="RUM17" s="122"/>
      <c r="RUN17" s="122"/>
      <c r="RUO17" s="122"/>
      <c r="RUP17" s="122"/>
      <c r="RUQ17" s="122"/>
      <c r="RUR17" s="122"/>
      <c r="RUS17" s="122"/>
      <c r="RUT17" s="122"/>
      <c r="RUU17" s="122"/>
      <c r="RUV17" s="122"/>
      <c r="RUW17" s="122"/>
      <c r="RUX17" s="122"/>
      <c r="RUY17" s="122"/>
      <c r="RUZ17" s="122"/>
      <c r="RVA17" s="122"/>
      <c r="RVB17" s="122"/>
      <c r="RVC17" s="122"/>
      <c r="RVD17" s="122"/>
      <c r="RVE17" s="122"/>
      <c r="RVF17" s="122"/>
      <c r="RVG17" s="122"/>
      <c r="RVH17" s="122"/>
      <c r="RVI17" s="122"/>
      <c r="RVJ17" s="122"/>
      <c r="RVK17" s="122"/>
      <c r="RVL17" s="122"/>
      <c r="RVM17" s="122"/>
      <c r="RVN17" s="122"/>
      <c r="RVO17" s="122"/>
      <c r="RVP17" s="122"/>
      <c r="RVQ17" s="122"/>
      <c r="RVR17" s="122"/>
      <c r="RVS17" s="122"/>
      <c r="RVT17" s="122"/>
      <c r="RVU17" s="122"/>
      <c r="RVV17" s="122"/>
      <c r="RVW17" s="122"/>
      <c r="RVX17" s="122"/>
      <c r="RVY17" s="122"/>
      <c r="RVZ17" s="122"/>
      <c r="RWA17" s="122"/>
      <c r="RWB17" s="122"/>
      <c r="RWC17" s="122"/>
      <c r="RWD17" s="122"/>
      <c r="RWE17" s="122"/>
      <c r="RWF17" s="122"/>
      <c r="RWG17" s="122"/>
      <c r="RWH17" s="122"/>
      <c r="RWI17" s="122"/>
      <c r="RWJ17" s="122"/>
      <c r="RWK17" s="122"/>
      <c r="RWL17" s="122"/>
      <c r="RWM17" s="122"/>
      <c r="RWN17" s="122"/>
      <c r="RWO17" s="122"/>
      <c r="RWP17" s="122"/>
      <c r="RWQ17" s="122"/>
      <c r="RWR17" s="122"/>
      <c r="RWS17" s="122"/>
      <c r="RWT17" s="122"/>
      <c r="RWU17" s="122"/>
      <c r="RWV17" s="122"/>
      <c r="RWW17" s="122"/>
      <c r="RWX17" s="122"/>
      <c r="RWY17" s="122"/>
      <c r="RWZ17" s="122"/>
      <c r="RXA17" s="122"/>
      <c r="RXB17" s="122"/>
      <c r="RXC17" s="122"/>
      <c r="RXD17" s="122"/>
      <c r="RXE17" s="122"/>
      <c r="RXF17" s="122"/>
      <c r="RXG17" s="122"/>
      <c r="RXH17" s="122"/>
      <c r="RXI17" s="122"/>
      <c r="RXJ17" s="122"/>
      <c r="RXK17" s="122"/>
      <c r="RXL17" s="122"/>
      <c r="RXM17" s="122"/>
      <c r="RXN17" s="122"/>
      <c r="RXO17" s="122"/>
      <c r="RXP17" s="122"/>
      <c r="RXQ17" s="122"/>
      <c r="RXR17" s="122"/>
      <c r="RXS17" s="122"/>
      <c r="RXT17" s="122"/>
      <c r="RXU17" s="122"/>
      <c r="RXV17" s="122"/>
      <c r="RXW17" s="122"/>
      <c r="RXX17" s="122"/>
      <c r="RXY17" s="122"/>
      <c r="RXZ17" s="122"/>
      <c r="RYA17" s="122"/>
      <c r="RYB17" s="122"/>
      <c r="RYC17" s="122"/>
      <c r="RYD17" s="122"/>
      <c r="RYE17" s="122"/>
      <c r="RYF17" s="122"/>
      <c r="RYG17" s="122"/>
      <c r="RYH17" s="122"/>
      <c r="RYI17" s="122"/>
      <c r="RYJ17" s="122"/>
      <c r="RYK17" s="122"/>
      <c r="RYL17" s="122"/>
      <c r="RYM17" s="122"/>
      <c r="RYN17" s="122"/>
      <c r="RYO17" s="122"/>
      <c r="RYP17" s="122"/>
      <c r="RYQ17" s="122"/>
      <c r="RYR17" s="122"/>
      <c r="RYS17" s="122"/>
      <c r="RYT17" s="122"/>
      <c r="RYU17" s="122"/>
      <c r="RYV17" s="122"/>
      <c r="RYW17" s="122"/>
      <c r="RYX17" s="122"/>
      <c r="RYY17" s="122"/>
      <c r="RYZ17" s="122"/>
      <c r="RZA17" s="122"/>
      <c r="RZB17" s="122"/>
      <c r="RZC17" s="122"/>
      <c r="RZD17" s="122"/>
      <c r="RZE17" s="122"/>
      <c r="RZF17" s="122"/>
      <c r="RZG17" s="122"/>
      <c r="RZH17" s="122"/>
      <c r="RZI17" s="122"/>
      <c r="RZJ17" s="122"/>
      <c r="RZK17" s="122"/>
      <c r="RZL17" s="122"/>
      <c r="RZM17" s="122"/>
      <c r="RZN17" s="122"/>
      <c r="RZO17" s="122"/>
      <c r="RZP17" s="122"/>
      <c r="RZQ17" s="122"/>
      <c r="RZR17" s="122"/>
      <c r="RZS17" s="122"/>
      <c r="RZT17" s="122"/>
      <c r="RZU17" s="122"/>
      <c r="RZV17" s="122"/>
      <c r="RZW17" s="122"/>
      <c r="RZX17" s="122"/>
      <c r="RZY17" s="122"/>
      <c r="RZZ17" s="122"/>
      <c r="SAA17" s="122"/>
      <c r="SAB17" s="122"/>
      <c r="SAC17" s="122"/>
      <c r="SAD17" s="122"/>
      <c r="SAE17" s="122"/>
      <c r="SAF17" s="122"/>
      <c r="SAG17" s="122"/>
      <c r="SAH17" s="122"/>
      <c r="SAI17" s="122"/>
      <c r="SAJ17" s="122"/>
      <c r="SAK17" s="122"/>
      <c r="SAL17" s="122"/>
      <c r="SAM17" s="122"/>
      <c r="SAN17" s="122"/>
      <c r="SAO17" s="122"/>
      <c r="SAP17" s="122"/>
      <c r="SAQ17" s="122"/>
      <c r="SAR17" s="122"/>
      <c r="SAS17" s="122"/>
      <c r="SAT17" s="122"/>
      <c r="SAU17" s="122"/>
      <c r="SAV17" s="122"/>
      <c r="SAW17" s="122"/>
      <c r="SAX17" s="122"/>
      <c r="SAY17" s="122"/>
      <c r="SAZ17" s="122"/>
      <c r="SBA17" s="122"/>
      <c r="SBB17" s="122"/>
      <c r="SBC17" s="122"/>
      <c r="SBD17" s="122"/>
      <c r="SBE17" s="122"/>
      <c r="SBF17" s="122"/>
      <c r="SBG17" s="122"/>
      <c r="SBH17" s="122"/>
      <c r="SBI17" s="122"/>
      <c r="SBJ17" s="122"/>
      <c r="SBK17" s="122"/>
      <c r="SBL17" s="122"/>
      <c r="SBM17" s="122"/>
      <c r="SBN17" s="122"/>
      <c r="SBO17" s="122"/>
      <c r="SBP17" s="122"/>
      <c r="SBQ17" s="122"/>
      <c r="SBR17" s="122"/>
      <c r="SBS17" s="122"/>
      <c r="SBT17" s="122"/>
      <c r="SBU17" s="122"/>
      <c r="SBV17" s="122"/>
      <c r="SBW17" s="122"/>
      <c r="SBX17" s="122"/>
      <c r="SBY17" s="122"/>
      <c r="SBZ17" s="122"/>
      <c r="SCA17" s="122"/>
      <c r="SCB17" s="122"/>
      <c r="SCC17" s="122"/>
      <c r="SCD17" s="122"/>
      <c r="SCE17" s="122"/>
      <c r="SCF17" s="122"/>
      <c r="SCG17" s="122"/>
      <c r="SCH17" s="122"/>
      <c r="SCI17" s="122"/>
      <c r="SCJ17" s="122"/>
      <c r="SCK17" s="122"/>
      <c r="SCL17" s="122"/>
      <c r="SCM17" s="122"/>
      <c r="SCN17" s="122"/>
      <c r="SCO17" s="122"/>
      <c r="SCP17" s="122"/>
      <c r="SCQ17" s="122"/>
      <c r="SCR17" s="122"/>
      <c r="SCS17" s="122"/>
      <c r="SCT17" s="122"/>
      <c r="SCU17" s="122"/>
      <c r="SCV17" s="122"/>
      <c r="SCW17" s="122"/>
      <c r="SCX17" s="122"/>
      <c r="SCY17" s="122"/>
      <c r="SCZ17" s="122"/>
      <c r="SDA17" s="122"/>
      <c r="SDB17" s="122"/>
      <c r="SDC17" s="122"/>
      <c r="SDD17" s="122"/>
      <c r="SDE17" s="122"/>
      <c r="SDF17" s="122"/>
      <c r="SDG17" s="122"/>
      <c r="SDH17" s="122"/>
      <c r="SDI17" s="122"/>
      <c r="SDJ17" s="122"/>
      <c r="SDK17" s="122"/>
      <c r="SDL17" s="122"/>
      <c r="SDM17" s="122"/>
      <c r="SDN17" s="122"/>
      <c r="SDO17" s="122"/>
      <c r="SDP17" s="122"/>
      <c r="SDQ17" s="122"/>
      <c r="SDR17" s="122"/>
      <c r="SDS17" s="122"/>
      <c r="SDT17" s="122"/>
      <c r="SDU17" s="122"/>
      <c r="SDV17" s="122"/>
      <c r="SDW17" s="122"/>
      <c r="SDX17" s="122"/>
      <c r="SDY17" s="122"/>
      <c r="SDZ17" s="122"/>
      <c r="SEA17" s="122"/>
      <c r="SEB17" s="122"/>
      <c r="SEC17" s="122"/>
      <c r="SED17" s="122"/>
      <c r="SEE17" s="122"/>
      <c r="SEF17" s="122"/>
      <c r="SEG17" s="122"/>
      <c r="SEH17" s="122"/>
      <c r="SEI17" s="122"/>
      <c r="SEJ17" s="122"/>
      <c r="SEK17" s="122"/>
      <c r="SEL17" s="122"/>
      <c r="SEM17" s="122"/>
      <c r="SEN17" s="122"/>
      <c r="SEO17" s="122"/>
      <c r="SEP17" s="122"/>
      <c r="SEQ17" s="122"/>
      <c r="SER17" s="122"/>
      <c r="SES17" s="122"/>
      <c r="SET17" s="122"/>
      <c r="SEU17" s="122"/>
      <c r="SEV17" s="122"/>
      <c r="SEW17" s="122"/>
      <c r="SEX17" s="122"/>
      <c r="SEY17" s="122"/>
      <c r="SEZ17" s="122"/>
      <c r="SFA17" s="122"/>
      <c r="SFB17" s="122"/>
      <c r="SFC17" s="122"/>
      <c r="SFD17" s="122"/>
      <c r="SFE17" s="122"/>
      <c r="SFF17" s="122"/>
      <c r="SFG17" s="122"/>
      <c r="SFH17" s="122"/>
      <c r="SFI17" s="122"/>
      <c r="SFJ17" s="122"/>
      <c r="SFK17" s="122"/>
      <c r="SFL17" s="122"/>
      <c r="SFM17" s="122"/>
      <c r="SFN17" s="122"/>
      <c r="SFO17" s="122"/>
      <c r="SFP17" s="122"/>
      <c r="SFQ17" s="122"/>
      <c r="SFR17" s="122"/>
      <c r="SFS17" s="122"/>
      <c r="SFT17" s="122"/>
      <c r="SFU17" s="122"/>
      <c r="SFV17" s="122"/>
      <c r="SFW17" s="122"/>
      <c r="SFX17" s="122"/>
      <c r="SFY17" s="122"/>
      <c r="SFZ17" s="122"/>
      <c r="SGA17" s="122"/>
      <c r="SGB17" s="122"/>
      <c r="SGC17" s="122"/>
      <c r="SGD17" s="122"/>
      <c r="SGE17" s="122"/>
      <c r="SGF17" s="122"/>
      <c r="SGG17" s="122"/>
      <c r="SGH17" s="122"/>
      <c r="SGI17" s="122"/>
      <c r="SGJ17" s="122"/>
      <c r="SGK17" s="122"/>
      <c r="SGL17" s="122"/>
      <c r="SGM17" s="122"/>
      <c r="SGN17" s="122"/>
      <c r="SGO17" s="122"/>
      <c r="SGP17" s="122"/>
      <c r="SGQ17" s="122"/>
      <c r="SGR17" s="122"/>
      <c r="SGS17" s="122"/>
      <c r="SGT17" s="122"/>
      <c r="SGU17" s="122"/>
      <c r="SGV17" s="122"/>
      <c r="SGW17" s="122"/>
      <c r="SGX17" s="122"/>
      <c r="SGY17" s="122"/>
      <c r="SGZ17" s="122"/>
      <c r="SHA17" s="122"/>
      <c r="SHB17" s="122"/>
      <c r="SHC17" s="122"/>
      <c r="SHD17" s="122"/>
      <c r="SHE17" s="122"/>
      <c r="SHF17" s="122"/>
      <c r="SHG17" s="122"/>
      <c r="SHH17" s="122"/>
      <c r="SHI17" s="122"/>
      <c r="SHJ17" s="122"/>
      <c r="SHK17" s="122"/>
      <c r="SHL17" s="122"/>
      <c r="SHM17" s="122"/>
      <c r="SHN17" s="122"/>
      <c r="SHO17" s="122"/>
      <c r="SHP17" s="122"/>
      <c r="SHQ17" s="122"/>
      <c r="SHR17" s="122"/>
      <c r="SHS17" s="122"/>
      <c r="SHT17" s="122"/>
      <c r="SHU17" s="122"/>
      <c r="SHV17" s="122"/>
      <c r="SHW17" s="122"/>
      <c r="SHX17" s="122"/>
      <c r="SHY17" s="122"/>
      <c r="SHZ17" s="122"/>
      <c r="SIA17" s="122"/>
      <c r="SIB17" s="122"/>
      <c r="SIC17" s="122"/>
      <c r="SID17" s="122"/>
      <c r="SIE17" s="122"/>
      <c r="SIF17" s="122"/>
      <c r="SIG17" s="122"/>
      <c r="SIH17" s="122"/>
      <c r="SII17" s="122"/>
      <c r="SIJ17" s="122"/>
      <c r="SIK17" s="122"/>
      <c r="SIL17" s="122"/>
      <c r="SIM17" s="122"/>
      <c r="SIN17" s="122"/>
      <c r="SIO17" s="122"/>
      <c r="SIP17" s="122"/>
      <c r="SIQ17" s="122"/>
      <c r="SIR17" s="122"/>
      <c r="SIS17" s="122"/>
      <c r="SIT17" s="122"/>
      <c r="SIU17" s="122"/>
      <c r="SIV17" s="122"/>
      <c r="SIW17" s="122"/>
      <c r="SIX17" s="122"/>
      <c r="SIY17" s="122"/>
      <c r="SIZ17" s="122"/>
      <c r="SJA17" s="122"/>
      <c r="SJB17" s="122"/>
      <c r="SJC17" s="122"/>
      <c r="SJD17" s="122"/>
      <c r="SJE17" s="122"/>
      <c r="SJF17" s="122"/>
      <c r="SJG17" s="122"/>
      <c r="SJH17" s="122"/>
      <c r="SJI17" s="122"/>
      <c r="SJJ17" s="122"/>
      <c r="SJK17" s="122"/>
      <c r="SJL17" s="122"/>
      <c r="SJM17" s="122"/>
      <c r="SJN17" s="122"/>
      <c r="SJO17" s="122"/>
      <c r="SJP17" s="122"/>
      <c r="SJQ17" s="122"/>
      <c r="SJR17" s="122"/>
      <c r="SJS17" s="122"/>
      <c r="SJT17" s="122"/>
      <c r="SJU17" s="122"/>
      <c r="SJV17" s="122"/>
      <c r="SJW17" s="122"/>
      <c r="SJX17" s="122"/>
      <c r="SJY17" s="122"/>
      <c r="SJZ17" s="122"/>
      <c r="SKA17" s="122"/>
      <c r="SKB17" s="122"/>
      <c r="SKC17" s="122"/>
      <c r="SKD17" s="122"/>
      <c r="SKE17" s="122"/>
      <c r="SKF17" s="122"/>
      <c r="SKG17" s="122"/>
      <c r="SKH17" s="122"/>
      <c r="SKI17" s="122"/>
      <c r="SKJ17" s="122"/>
      <c r="SKK17" s="122"/>
      <c r="SKL17" s="122"/>
      <c r="SKM17" s="122"/>
      <c r="SKN17" s="122"/>
      <c r="SKO17" s="122"/>
      <c r="SKP17" s="122"/>
      <c r="SKQ17" s="122"/>
      <c r="SKR17" s="122"/>
      <c r="SKS17" s="122"/>
      <c r="SKT17" s="122"/>
      <c r="SKU17" s="122"/>
      <c r="SKV17" s="122"/>
      <c r="SKW17" s="122"/>
      <c r="SKX17" s="122"/>
      <c r="SKY17" s="122"/>
      <c r="SKZ17" s="122"/>
      <c r="SLA17" s="122"/>
      <c r="SLB17" s="122"/>
      <c r="SLC17" s="122"/>
      <c r="SLD17" s="122"/>
      <c r="SLE17" s="122"/>
      <c r="SLF17" s="122"/>
      <c r="SLG17" s="122"/>
      <c r="SLH17" s="122"/>
      <c r="SLI17" s="122"/>
      <c r="SLJ17" s="122"/>
      <c r="SLK17" s="122"/>
      <c r="SLL17" s="122"/>
      <c r="SLM17" s="122"/>
      <c r="SLN17" s="122"/>
      <c r="SLO17" s="122"/>
      <c r="SLP17" s="122"/>
      <c r="SLQ17" s="122"/>
      <c r="SLR17" s="122"/>
      <c r="SLS17" s="122"/>
      <c r="SLT17" s="122"/>
      <c r="SLU17" s="122"/>
      <c r="SLV17" s="122"/>
      <c r="SLW17" s="122"/>
      <c r="SLX17" s="122"/>
      <c r="SLY17" s="122"/>
      <c r="SLZ17" s="122"/>
      <c r="SMA17" s="122"/>
      <c r="SMB17" s="122"/>
      <c r="SMC17" s="122"/>
      <c r="SMD17" s="122"/>
      <c r="SME17" s="122"/>
      <c r="SMF17" s="122"/>
      <c r="SMG17" s="122"/>
      <c r="SMH17" s="122"/>
      <c r="SMI17" s="122"/>
      <c r="SMJ17" s="122"/>
      <c r="SMK17" s="122"/>
      <c r="SML17" s="122"/>
      <c r="SMM17" s="122"/>
      <c r="SMN17" s="122"/>
      <c r="SMO17" s="122"/>
      <c r="SMP17" s="122"/>
      <c r="SMQ17" s="122"/>
      <c r="SMR17" s="122"/>
      <c r="SMS17" s="122"/>
      <c r="SMT17" s="122"/>
      <c r="SMU17" s="122"/>
      <c r="SMV17" s="122"/>
      <c r="SMW17" s="122"/>
      <c r="SMX17" s="122"/>
      <c r="SMY17" s="122"/>
      <c r="SMZ17" s="122"/>
      <c r="SNA17" s="122"/>
      <c r="SNB17" s="122"/>
      <c r="SNC17" s="122"/>
      <c r="SND17" s="122"/>
      <c r="SNE17" s="122"/>
      <c r="SNF17" s="122"/>
      <c r="SNG17" s="122"/>
      <c r="SNH17" s="122"/>
      <c r="SNI17" s="122"/>
      <c r="SNJ17" s="122"/>
      <c r="SNK17" s="122"/>
      <c r="SNL17" s="122"/>
      <c r="SNM17" s="122"/>
      <c r="SNN17" s="122"/>
      <c r="SNO17" s="122"/>
      <c r="SNP17" s="122"/>
      <c r="SNQ17" s="122"/>
      <c r="SNR17" s="122"/>
      <c r="SNS17" s="122"/>
      <c r="SNT17" s="122"/>
      <c r="SNU17" s="122"/>
      <c r="SNV17" s="122"/>
      <c r="SNW17" s="122"/>
      <c r="SNX17" s="122"/>
      <c r="SNY17" s="122"/>
      <c r="SNZ17" s="122"/>
      <c r="SOA17" s="122"/>
      <c r="SOB17" s="122"/>
      <c r="SOC17" s="122"/>
      <c r="SOD17" s="122"/>
      <c r="SOE17" s="122"/>
      <c r="SOF17" s="122"/>
      <c r="SOG17" s="122"/>
      <c r="SOH17" s="122"/>
      <c r="SOI17" s="122"/>
      <c r="SOJ17" s="122"/>
      <c r="SOK17" s="122"/>
      <c r="SOL17" s="122"/>
      <c r="SOM17" s="122"/>
      <c r="SON17" s="122"/>
      <c r="SOO17" s="122"/>
      <c r="SOP17" s="122"/>
      <c r="SOQ17" s="122"/>
      <c r="SOR17" s="122"/>
      <c r="SOS17" s="122"/>
      <c r="SOT17" s="122"/>
      <c r="SOU17" s="122"/>
      <c r="SOV17" s="122"/>
      <c r="SOW17" s="122"/>
      <c r="SOX17" s="122"/>
      <c r="SOY17" s="122"/>
      <c r="SOZ17" s="122"/>
      <c r="SPA17" s="122"/>
      <c r="SPB17" s="122"/>
      <c r="SPC17" s="122"/>
      <c r="SPD17" s="122"/>
      <c r="SPE17" s="122"/>
      <c r="SPF17" s="122"/>
      <c r="SPG17" s="122"/>
      <c r="SPH17" s="122"/>
      <c r="SPI17" s="122"/>
      <c r="SPJ17" s="122"/>
      <c r="SPK17" s="122"/>
      <c r="SPL17" s="122"/>
      <c r="SPM17" s="122"/>
      <c r="SPN17" s="122"/>
      <c r="SPO17" s="122"/>
      <c r="SPP17" s="122"/>
      <c r="SPQ17" s="122"/>
      <c r="SPR17" s="122"/>
      <c r="SPS17" s="122"/>
      <c r="SPT17" s="122"/>
      <c r="SPU17" s="122"/>
      <c r="SPV17" s="122"/>
      <c r="SPW17" s="122"/>
      <c r="SPX17" s="122"/>
      <c r="SPY17" s="122"/>
      <c r="SPZ17" s="122"/>
      <c r="SQA17" s="122"/>
      <c r="SQB17" s="122"/>
      <c r="SQC17" s="122"/>
      <c r="SQD17" s="122"/>
      <c r="SQE17" s="122"/>
      <c r="SQF17" s="122"/>
      <c r="SQG17" s="122"/>
      <c r="SQH17" s="122"/>
      <c r="SQI17" s="122"/>
      <c r="SQJ17" s="122"/>
      <c r="SQK17" s="122"/>
      <c r="SQL17" s="122"/>
      <c r="SQM17" s="122"/>
      <c r="SQN17" s="122"/>
      <c r="SQO17" s="122"/>
      <c r="SQP17" s="122"/>
      <c r="SQQ17" s="122"/>
      <c r="SQR17" s="122"/>
      <c r="SQS17" s="122"/>
      <c r="SQT17" s="122"/>
      <c r="SQU17" s="122"/>
      <c r="SQV17" s="122"/>
      <c r="SQW17" s="122"/>
      <c r="SQX17" s="122"/>
      <c r="SQY17" s="122"/>
      <c r="SQZ17" s="122"/>
      <c r="SRA17" s="122"/>
      <c r="SRB17" s="122"/>
      <c r="SRC17" s="122"/>
      <c r="SRD17" s="122"/>
      <c r="SRE17" s="122"/>
      <c r="SRF17" s="122"/>
      <c r="SRG17" s="122"/>
      <c r="SRH17" s="122"/>
      <c r="SRI17" s="122"/>
      <c r="SRJ17" s="122"/>
      <c r="SRK17" s="122"/>
      <c r="SRL17" s="122"/>
      <c r="SRM17" s="122"/>
      <c r="SRN17" s="122"/>
      <c r="SRO17" s="122"/>
      <c r="SRP17" s="122"/>
      <c r="SRQ17" s="122"/>
      <c r="SRR17" s="122"/>
      <c r="SRS17" s="122"/>
      <c r="SRT17" s="122"/>
      <c r="SRU17" s="122"/>
      <c r="SRV17" s="122"/>
      <c r="SRW17" s="122"/>
      <c r="SRX17" s="122"/>
      <c r="SRY17" s="122"/>
      <c r="SRZ17" s="122"/>
      <c r="SSA17" s="122"/>
      <c r="SSB17" s="122"/>
      <c r="SSC17" s="122"/>
      <c r="SSD17" s="122"/>
      <c r="SSE17" s="122"/>
      <c r="SSF17" s="122"/>
      <c r="SSG17" s="122"/>
      <c r="SSH17" s="122"/>
      <c r="SSI17" s="122"/>
      <c r="SSJ17" s="122"/>
      <c r="SSK17" s="122"/>
      <c r="SSL17" s="122"/>
      <c r="SSM17" s="122"/>
      <c r="SSN17" s="122"/>
      <c r="SSO17" s="122"/>
      <c r="SSP17" s="122"/>
      <c r="SSQ17" s="122"/>
      <c r="SSR17" s="122"/>
      <c r="SSS17" s="122"/>
      <c r="SST17" s="122"/>
      <c r="SSU17" s="122"/>
      <c r="SSV17" s="122"/>
      <c r="SSW17" s="122"/>
      <c r="SSX17" s="122"/>
      <c r="SSY17" s="122"/>
      <c r="SSZ17" s="122"/>
      <c r="STA17" s="122"/>
      <c r="STB17" s="122"/>
      <c r="STC17" s="122"/>
      <c r="STD17" s="122"/>
      <c r="STE17" s="122"/>
      <c r="STF17" s="122"/>
      <c r="STG17" s="122"/>
      <c r="STH17" s="122"/>
      <c r="STI17" s="122"/>
      <c r="STJ17" s="122"/>
      <c r="STK17" s="122"/>
      <c r="STL17" s="122"/>
      <c r="STM17" s="122"/>
      <c r="STN17" s="122"/>
      <c r="STO17" s="122"/>
      <c r="STP17" s="122"/>
      <c r="STQ17" s="122"/>
      <c r="STR17" s="122"/>
      <c r="STS17" s="122"/>
      <c r="STT17" s="122"/>
      <c r="STU17" s="122"/>
      <c r="STV17" s="122"/>
      <c r="STW17" s="122"/>
      <c r="STX17" s="122"/>
      <c r="STY17" s="122"/>
      <c r="STZ17" s="122"/>
      <c r="SUA17" s="122"/>
      <c r="SUB17" s="122"/>
      <c r="SUC17" s="122"/>
      <c r="SUD17" s="122"/>
      <c r="SUE17" s="122"/>
      <c r="SUF17" s="122"/>
      <c r="SUG17" s="122"/>
      <c r="SUH17" s="122"/>
      <c r="SUI17" s="122"/>
      <c r="SUJ17" s="122"/>
      <c r="SUK17" s="122"/>
      <c r="SUL17" s="122"/>
      <c r="SUM17" s="122"/>
      <c r="SUN17" s="122"/>
      <c r="SUO17" s="122"/>
      <c r="SUP17" s="122"/>
      <c r="SUQ17" s="122"/>
      <c r="SUR17" s="122"/>
      <c r="SUS17" s="122"/>
      <c r="SUT17" s="122"/>
      <c r="SUU17" s="122"/>
      <c r="SUV17" s="122"/>
      <c r="SUW17" s="122"/>
      <c r="SUX17" s="122"/>
      <c r="SUY17" s="122"/>
      <c r="SUZ17" s="122"/>
      <c r="SVA17" s="122"/>
      <c r="SVB17" s="122"/>
      <c r="SVC17" s="122"/>
      <c r="SVD17" s="122"/>
      <c r="SVE17" s="122"/>
      <c r="SVF17" s="122"/>
      <c r="SVG17" s="122"/>
      <c r="SVH17" s="122"/>
      <c r="SVI17" s="122"/>
      <c r="SVJ17" s="122"/>
      <c r="SVK17" s="122"/>
      <c r="SVL17" s="122"/>
      <c r="SVM17" s="122"/>
      <c r="SVN17" s="122"/>
      <c r="SVO17" s="122"/>
      <c r="SVP17" s="122"/>
      <c r="SVQ17" s="122"/>
      <c r="SVR17" s="122"/>
      <c r="SVS17" s="122"/>
      <c r="SVT17" s="122"/>
      <c r="SVU17" s="122"/>
      <c r="SVV17" s="122"/>
      <c r="SVW17" s="122"/>
      <c r="SVX17" s="122"/>
      <c r="SVY17" s="122"/>
      <c r="SVZ17" s="122"/>
      <c r="SWA17" s="122"/>
      <c r="SWB17" s="122"/>
      <c r="SWC17" s="122"/>
      <c r="SWD17" s="122"/>
      <c r="SWE17" s="122"/>
      <c r="SWF17" s="122"/>
      <c r="SWG17" s="122"/>
      <c r="SWH17" s="122"/>
      <c r="SWI17" s="122"/>
      <c r="SWJ17" s="122"/>
      <c r="SWK17" s="122"/>
      <c r="SWL17" s="122"/>
      <c r="SWM17" s="122"/>
      <c r="SWN17" s="122"/>
      <c r="SWO17" s="122"/>
      <c r="SWP17" s="122"/>
      <c r="SWQ17" s="122"/>
      <c r="SWR17" s="122"/>
      <c r="SWS17" s="122"/>
      <c r="SWT17" s="122"/>
      <c r="SWU17" s="122"/>
      <c r="SWV17" s="122"/>
      <c r="SWW17" s="122"/>
      <c r="SWX17" s="122"/>
      <c r="SWY17" s="122"/>
      <c r="SWZ17" s="122"/>
      <c r="SXA17" s="122"/>
      <c r="SXB17" s="122"/>
      <c r="SXC17" s="122"/>
      <c r="SXD17" s="122"/>
      <c r="SXE17" s="122"/>
      <c r="SXF17" s="122"/>
      <c r="SXG17" s="122"/>
      <c r="SXH17" s="122"/>
      <c r="SXI17" s="122"/>
      <c r="SXJ17" s="122"/>
      <c r="SXK17" s="122"/>
      <c r="SXL17" s="122"/>
      <c r="SXM17" s="122"/>
      <c r="SXN17" s="122"/>
      <c r="SXO17" s="122"/>
      <c r="SXP17" s="122"/>
      <c r="SXQ17" s="122"/>
      <c r="SXR17" s="122"/>
      <c r="SXS17" s="122"/>
      <c r="SXT17" s="122"/>
      <c r="SXU17" s="122"/>
      <c r="SXV17" s="122"/>
      <c r="SXW17" s="122"/>
      <c r="SXX17" s="122"/>
      <c r="SXY17" s="122"/>
      <c r="SXZ17" s="122"/>
      <c r="SYA17" s="122"/>
      <c r="SYB17" s="122"/>
      <c r="SYC17" s="122"/>
      <c r="SYD17" s="122"/>
      <c r="SYE17" s="122"/>
      <c r="SYF17" s="122"/>
      <c r="SYG17" s="122"/>
      <c r="SYH17" s="122"/>
      <c r="SYI17" s="122"/>
      <c r="SYJ17" s="122"/>
      <c r="SYK17" s="122"/>
      <c r="SYL17" s="122"/>
      <c r="SYM17" s="122"/>
      <c r="SYN17" s="122"/>
      <c r="SYO17" s="122"/>
      <c r="SYP17" s="122"/>
      <c r="SYQ17" s="122"/>
      <c r="SYR17" s="122"/>
      <c r="SYS17" s="122"/>
      <c r="SYT17" s="122"/>
      <c r="SYU17" s="122"/>
      <c r="SYV17" s="122"/>
      <c r="SYW17" s="122"/>
      <c r="SYX17" s="122"/>
      <c r="SYY17" s="122"/>
      <c r="SYZ17" s="122"/>
      <c r="SZA17" s="122"/>
      <c r="SZB17" s="122"/>
      <c r="SZC17" s="122"/>
      <c r="SZD17" s="122"/>
      <c r="SZE17" s="122"/>
      <c r="SZF17" s="122"/>
      <c r="SZG17" s="122"/>
      <c r="SZH17" s="122"/>
      <c r="SZI17" s="122"/>
      <c r="SZJ17" s="122"/>
      <c r="SZK17" s="122"/>
      <c r="SZL17" s="122"/>
      <c r="SZM17" s="122"/>
      <c r="SZN17" s="122"/>
      <c r="SZO17" s="122"/>
      <c r="SZP17" s="122"/>
      <c r="SZQ17" s="122"/>
      <c r="SZR17" s="122"/>
      <c r="SZS17" s="122"/>
      <c r="SZT17" s="122"/>
      <c r="SZU17" s="122"/>
      <c r="SZV17" s="122"/>
      <c r="SZW17" s="122"/>
      <c r="SZX17" s="122"/>
      <c r="SZY17" s="122"/>
      <c r="SZZ17" s="122"/>
      <c r="TAA17" s="122"/>
      <c r="TAB17" s="122"/>
      <c r="TAC17" s="122"/>
      <c r="TAD17" s="122"/>
      <c r="TAE17" s="122"/>
      <c r="TAF17" s="122"/>
      <c r="TAG17" s="122"/>
      <c r="TAH17" s="122"/>
      <c r="TAI17" s="122"/>
      <c r="TAJ17" s="122"/>
      <c r="TAK17" s="122"/>
      <c r="TAL17" s="122"/>
      <c r="TAM17" s="122"/>
      <c r="TAN17" s="122"/>
      <c r="TAO17" s="122"/>
      <c r="TAP17" s="122"/>
      <c r="TAQ17" s="122"/>
      <c r="TAR17" s="122"/>
      <c r="TAS17" s="122"/>
      <c r="TAT17" s="122"/>
      <c r="TAU17" s="122"/>
      <c r="TAV17" s="122"/>
      <c r="TAW17" s="122"/>
      <c r="TAX17" s="122"/>
      <c r="TAY17" s="122"/>
      <c r="TAZ17" s="122"/>
      <c r="TBA17" s="122"/>
      <c r="TBB17" s="122"/>
      <c r="TBC17" s="122"/>
      <c r="TBD17" s="122"/>
      <c r="TBE17" s="122"/>
      <c r="TBF17" s="122"/>
      <c r="TBG17" s="122"/>
      <c r="TBH17" s="122"/>
      <c r="TBI17" s="122"/>
      <c r="TBJ17" s="122"/>
      <c r="TBK17" s="122"/>
      <c r="TBL17" s="122"/>
      <c r="TBM17" s="122"/>
      <c r="TBN17" s="122"/>
      <c r="TBO17" s="122"/>
      <c r="TBP17" s="122"/>
      <c r="TBQ17" s="122"/>
      <c r="TBR17" s="122"/>
      <c r="TBS17" s="122"/>
      <c r="TBT17" s="122"/>
      <c r="TBU17" s="122"/>
      <c r="TBV17" s="122"/>
      <c r="TBW17" s="122"/>
      <c r="TBX17" s="122"/>
      <c r="TBY17" s="122"/>
      <c r="TBZ17" s="122"/>
      <c r="TCA17" s="122"/>
      <c r="TCB17" s="122"/>
      <c r="TCC17" s="122"/>
      <c r="TCD17" s="122"/>
      <c r="TCE17" s="122"/>
      <c r="TCF17" s="122"/>
      <c r="TCG17" s="122"/>
      <c r="TCH17" s="122"/>
      <c r="TCI17" s="122"/>
      <c r="TCJ17" s="122"/>
      <c r="TCK17" s="122"/>
      <c r="TCL17" s="122"/>
      <c r="TCM17" s="122"/>
      <c r="TCN17" s="122"/>
      <c r="TCO17" s="122"/>
      <c r="TCP17" s="122"/>
      <c r="TCQ17" s="122"/>
      <c r="TCR17" s="122"/>
      <c r="TCS17" s="122"/>
      <c r="TCT17" s="122"/>
      <c r="TCU17" s="122"/>
      <c r="TCV17" s="122"/>
      <c r="TCW17" s="122"/>
      <c r="TCX17" s="122"/>
      <c r="TCY17" s="122"/>
      <c r="TCZ17" s="122"/>
      <c r="TDA17" s="122"/>
      <c r="TDB17" s="122"/>
      <c r="TDC17" s="122"/>
      <c r="TDD17" s="122"/>
      <c r="TDE17" s="122"/>
      <c r="TDF17" s="122"/>
      <c r="TDG17" s="122"/>
      <c r="TDH17" s="122"/>
      <c r="TDI17" s="122"/>
      <c r="TDJ17" s="122"/>
      <c r="TDK17" s="122"/>
      <c r="TDL17" s="122"/>
      <c r="TDM17" s="122"/>
      <c r="TDN17" s="122"/>
      <c r="TDO17" s="122"/>
      <c r="TDP17" s="122"/>
      <c r="TDQ17" s="122"/>
      <c r="TDR17" s="122"/>
      <c r="TDS17" s="122"/>
      <c r="TDT17" s="122"/>
      <c r="TDU17" s="122"/>
      <c r="TDV17" s="122"/>
      <c r="TDW17" s="122"/>
      <c r="TDX17" s="122"/>
      <c r="TDY17" s="122"/>
      <c r="TDZ17" s="122"/>
      <c r="TEA17" s="122"/>
      <c r="TEB17" s="122"/>
      <c r="TEC17" s="122"/>
      <c r="TED17" s="122"/>
      <c r="TEE17" s="122"/>
      <c r="TEF17" s="122"/>
      <c r="TEG17" s="122"/>
      <c r="TEH17" s="122"/>
      <c r="TEI17" s="122"/>
      <c r="TEJ17" s="122"/>
      <c r="TEK17" s="122"/>
      <c r="TEL17" s="122"/>
      <c r="TEM17" s="122"/>
      <c r="TEN17" s="122"/>
      <c r="TEO17" s="122"/>
      <c r="TEP17" s="122"/>
      <c r="TEQ17" s="122"/>
      <c r="TER17" s="122"/>
      <c r="TES17" s="122"/>
      <c r="TET17" s="122"/>
      <c r="TEU17" s="122"/>
      <c r="TEV17" s="122"/>
      <c r="TEW17" s="122"/>
      <c r="TEX17" s="122"/>
      <c r="TEY17" s="122"/>
      <c r="TEZ17" s="122"/>
      <c r="TFA17" s="122"/>
      <c r="TFB17" s="122"/>
      <c r="TFC17" s="122"/>
      <c r="TFD17" s="122"/>
      <c r="TFE17" s="122"/>
      <c r="TFF17" s="122"/>
      <c r="TFG17" s="122"/>
      <c r="TFH17" s="122"/>
      <c r="TFI17" s="122"/>
      <c r="TFJ17" s="122"/>
      <c r="TFK17" s="122"/>
      <c r="TFL17" s="122"/>
      <c r="TFM17" s="122"/>
      <c r="TFN17" s="122"/>
      <c r="TFO17" s="122"/>
      <c r="TFP17" s="122"/>
      <c r="TFQ17" s="122"/>
      <c r="TFR17" s="122"/>
      <c r="TFS17" s="122"/>
      <c r="TFT17" s="122"/>
      <c r="TFU17" s="122"/>
      <c r="TFV17" s="122"/>
      <c r="TFW17" s="122"/>
      <c r="TFX17" s="122"/>
      <c r="TFY17" s="122"/>
      <c r="TFZ17" s="122"/>
      <c r="TGA17" s="122"/>
      <c r="TGB17" s="122"/>
      <c r="TGC17" s="122"/>
      <c r="TGD17" s="122"/>
      <c r="TGE17" s="122"/>
      <c r="TGF17" s="122"/>
      <c r="TGG17" s="122"/>
      <c r="TGH17" s="122"/>
      <c r="TGI17" s="122"/>
      <c r="TGJ17" s="122"/>
      <c r="TGK17" s="122"/>
      <c r="TGL17" s="122"/>
      <c r="TGM17" s="122"/>
      <c r="TGN17" s="122"/>
      <c r="TGO17" s="122"/>
      <c r="TGP17" s="122"/>
      <c r="TGQ17" s="122"/>
      <c r="TGR17" s="122"/>
      <c r="TGS17" s="122"/>
      <c r="TGT17" s="122"/>
      <c r="TGU17" s="122"/>
      <c r="TGV17" s="122"/>
      <c r="TGW17" s="122"/>
      <c r="TGX17" s="122"/>
      <c r="TGY17" s="122"/>
      <c r="TGZ17" s="122"/>
      <c r="THA17" s="122"/>
      <c r="THB17" s="122"/>
      <c r="THC17" s="122"/>
      <c r="THD17" s="122"/>
      <c r="THE17" s="122"/>
      <c r="THF17" s="122"/>
      <c r="THG17" s="122"/>
      <c r="THH17" s="122"/>
      <c r="THI17" s="122"/>
      <c r="THJ17" s="122"/>
      <c r="THK17" s="122"/>
      <c r="THL17" s="122"/>
      <c r="THM17" s="122"/>
      <c r="THN17" s="122"/>
      <c r="THO17" s="122"/>
      <c r="THP17" s="122"/>
      <c r="THQ17" s="122"/>
      <c r="THR17" s="122"/>
      <c r="THS17" s="122"/>
      <c r="THT17" s="122"/>
      <c r="THU17" s="122"/>
      <c r="THV17" s="122"/>
      <c r="THW17" s="122"/>
      <c r="THX17" s="122"/>
      <c r="THY17" s="122"/>
      <c r="THZ17" s="122"/>
      <c r="TIA17" s="122"/>
      <c r="TIB17" s="122"/>
      <c r="TIC17" s="122"/>
      <c r="TID17" s="122"/>
      <c r="TIE17" s="122"/>
      <c r="TIF17" s="122"/>
      <c r="TIG17" s="122"/>
      <c r="TIH17" s="122"/>
      <c r="TII17" s="122"/>
      <c r="TIJ17" s="122"/>
      <c r="TIK17" s="122"/>
      <c r="TIL17" s="122"/>
      <c r="TIM17" s="122"/>
      <c r="TIN17" s="122"/>
      <c r="TIO17" s="122"/>
      <c r="TIP17" s="122"/>
      <c r="TIQ17" s="122"/>
      <c r="TIR17" s="122"/>
      <c r="TIS17" s="122"/>
      <c r="TIT17" s="122"/>
      <c r="TIU17" s="122"/>
      <c r="TIV17" s="122"/>
      <c r="TIW17" s="122"/>
      <c r="TIX17" s="122"/>
      <c r="TIY17" s="122"/>
      <c r="TIZ17" s="122"/>
      <c r="TJA17" s="122"/>
      <c r="TJB17" s="122"/>
      <c r="TJC17" s="122"/>
      <c r="TJD17" s="122"/>
      <c r="TJE17" s="122"/>
      <c r="TJF17" s="122"/>
      <c r="TJG17" s="122"/>
      <c r="TJH17" s="122"/>
      <c r="TJI17" s="122"/>
      <c r="TJJ17" s="122"/>
      <c r="TJK17" s="122"/>
      <c r="TJL17" s="122"/>
      <c r="TJM17" s="122"/>
      <c r="TJN17" s="122"/>
      <c r="TJO17" s="122"/>
      <c r="TJP17" s="122"/>
      <c r="TJQ17" s="122"/>
      <c r="TJR17" s="122"/>
      <c r="TJS17" s="122"/>
      <c r="TJT17" s="122"/>
      <c r="TJU17" s="122"/>
      <c r="TJV17" s="122"/>
      <c r="TJW17" s="122"/>
      <c r="TJX17" s="122"/>
      <c r="TJY17" s="122"/>
      <c r="TJZ17" s="122"/>
      <c r="TKA17" s="122"/>
      <c r="TKB17" s="122"/>
      <c r="TKC17" s="122"/>
      <c r="TKD17" s="122"/>
      <c r="TKE17" s="122"/>
      <c r="TKF17" s="122"/>
      <c r="TKG17" s="122"/>
      <c r="TKH17" s="122"/>
      <c r="TKI17" s="122"/>
      <c r="TKJ17" s="122"/>
      <c r="TKK17" s="122"/>
      <c r="TKL17" s="122"/>
      <c r="TKM17" s="122"/>
      <c r="TKN17" s="122"/>
      <c r="TKO17" s="122"/>
      <c r="TKP17" s="122"/>
      <c r="TKQ17" s="122"/>
      <c r="TKR17" s="122"/>
      <c r="TKS17" s="122"/>
      <c r="TKT17" s="122"/>
      <c r="TKU17" s="122"/>
      <c r="TKV17" s="122"/>
      <c r="TKW17" s="122"/>
      <c r="TKX17" s="122"/>
      <c r="TKY17" s="122"/>
      <c r="TKZ17" s="122"/>
      <c r="TLA17" s="122"/>
      <c r="TLB17" s="122"/>
      <c r="TLC17" s="122"/>
      <c r="TLD17" s="122"/>
      <c r="TLE17" s="122"/>
      <c r="TLF17" s="122"/>
      <c r="TLG17" s="122"/>
      <c r="TLH17" s="122"/>
      <c r="TLI17" s="122"/>
      <c r="TLJ17" s="122"/>
      <c r="TLK17" s="122"/>
      <c r="TLL17" s="122"/>
      <c r="TLM17" s="122"/>
      <c r="TLN17" s="122"/>
      <c r="TLO17" s="122"/>
      <c r="TLP17" s="122"/>
      <c r="TLQ17" s="122"/>
      <c r="TLR17" s="122"/>
      <c r="TLS17" s="122"/>
      <c r="TLT17" s="122"/>
      <c r="TLU17" s="122"/>
      <c r="TLV17" s="122"/>
      <c r="TLW17" s="122"/>
      <c r="TLX17" s="122"/>
      <c r="TLY17" s="122"/>
      <c r="TLZ17" s="122"/>
      <c r="TMA17" s="122"/>
      <c r="TMB17" s="122"/>
      <c r="TMC17" s="122"/>
      <c r="TMD17" s="122"/>
      <c r="TME17" s="122"/>
      <c r="TMF17" s="122"/>
      <c r="TMG17" s="122"/>
      <c r="TMH17" s="122"/>
      <c r="TMI17" s="122"/>
      <c r="TMJ17" s="122"/>
      <c r="TMK17" s="122"/>
      <c r="TML17" s="122"/>
      <c r="TMM17" s="122"/>
      <c r="TMN17" s="122"/>
      <c r="TMO17" s="122"/>
      <c r="TMP17" s="122"/>
      <c r="TMQ17" s="122"/>
      <c r="TMR17" s="122"/>
      <c r="TMS17" s="122"/>
      <c r="TMT17" s="122"/>
      <c r="TMU17" s="122"/>
      <c r="TMV17" s="122"/>
      <c r="TMW17" s="122"/>
      <c r="TMX17" s="122"/>
      <c r="TMY17" s="122"/>
      <c r="TMZ17" s="122"/>
      <c r="TNA17" s="122"/>
      <c r="TNB17" s="122"/>
      <c r="TNC17" s="122"/>
      <c r="TND17" s="122"/>
      <c r="TNE17" s="122"/>
      <c r="TNF17" s="122"/>
      <c r="TNG17" s="122"/>
      <c r="TNH17" s="122"/>
      <c r="TNI17" s="122"/>
      <c r="TNJ17" s="122"/>
      <c r="TNK17" s="122"/>
      <c r="TNL17" s="122"/>
      <c r="TNM17" s="122"/>
      <c r="TNN17" s="122"/>
      <c r="TNO17" s="122"/>
      <c r="TNP17" s="122"/>
      <c r="TNQ17" s="122"/>
      <c r="TNR17" s="122"/>
      <c r="TNS17" s="122"/>
      <c r="TNT17" s="122"/>
      <c r="TNU17" s="122"/>
      <c r="TNV17" s="122"/>
      <c r="TNW17" s="122"/>
      <c r="TNX17" s="122"/>
      <c r="TNY17" s="122"/>
      <c r="TNZ17" s="122"/>
      <c r="TOA17" s="122"/>
      <c r="TOB17" s="122"/>
      <c r="TOC17" s="122"/>
      <c r="TOD17" s="122"/>
      <c r="TOE17" s="122"/>
      <c r="TOF17" s="122"/>
      <c r="TOG17" s="122"/>
      <c r="TOH17" s="122"/>
      <c r="TOI17" s="122"/>
      <c r="TOJ17" s="122"/>
      <c r="TOK17" s="122"/>
      <c r="TOL17" s="122"/>
      <c r="TOM17" s="122"/>
      <c r="TON17" s="122"/>
      <c r="TOO17" s="122"/>
      <c r="TOP17" s="122"/>
      <c r="TOQ17" s="122"/>
      <c r="TOR17" s="122"/>
      <c r="TOS17" s="122"/>
      <c r="TOT17" s="122"/>
      <c r="TOU17" s="122"/>
      <c r="TOV17" s="122"/>
      <c r="TOW17" s="122"/>
      <c r="TOX17" s="122"/>
      <c r="TOY17" s="122"/>
      <c r="TOZ17" s="122"/>
      <c r="TPA17" s="122"/>
      <c r="TPB17" s="122"/>
      <c r="TPC17" s="122"/>
      <c r="TPD17" s="122"/>
      <c r="TPE17" s="122"/>
      <c r="TPF17" s="122"/>
      <c r="TPG17" s="122"/>
      <c r="TPH17" s="122"/>
      <c r="TPI17" s="122"/>
      <c r="TPJ17" s="122"/>
      <c r="TPK17" s="122"/>
      <c r="TPL17" s="122"/>
      <c r="TPM17" s="122"/>
      <c r="TPN17" s="122"/>
      <c r="TPO17" s="122"/>
      <c r="TPP17" s="122"/>
      <c r="TPQ17" s="122"/>
      <c r="TPR17" s="122"/>
      <c r="TPS17" s="122"/>
      <c r="TPT17" s="122"/>
      <c r="TPU17" s="122"/>
      <c r="TPV17" s="122"/>
      <c r="TPW17" s="122"/>
      <c r="TPX17" s="122"/>
      <c r="TPY17" s="122"/>
      <c r="TPZ17" s="122"/>
      <c r="TQA17" s="122"/>
      <c r="TQB17" s="122"/>
      <c r="TQC17" s="122"/>
      <c r="TQD17" s="122"/>
      <c r="TQE17" s="122"/>
      <c r="TQF17" s="122"/>
      <c r="TQG17" s="122"/>
      <c r="TQH17" s="122"/>
      <c r="TQI17" s="122"/>
      <c r="TQJ17" s="122"/>
      <c r="TQK17" s="122"/>
      <c r="TQL17" s="122"/>
      <c r="TQM17" s="122"/>
      <c r="TQN17" s="122"/>
      <c r="TQO17" s="122"/>
      <c r="TQP17" s="122"/>
      <c r="TQQ17" s="122"/>
      <c r="TQR17" s="122"/>
      <c r="TQS17" s="122"/>
      <c r="TQT17" s="122"/>
      <c r="TQU17" s="122"/>
      <c r="TQV17" s="122"/>
      <c r="TQW17" s="122"/>
      <c r="TQX17" s="122"/>
      <c r="TQY17" s="122"/>
      <c r="TQZ17" s="122"/>
      <c r="TRA17" s="122"/>
      <c r="TRB17" s="122"/>
      <c r="TRC17" s="122"/>
      <c r="TRD17" s="122"/>
      <c r="TRE17" s="122"/>
      <c r="TRF17" s="122"/>
      <c r="TRG17" s="122"/>
      <c r="TRH17" s="122"/>
      <c r="TRI17" s="122"/>
      <c r="TRJ17" s="122"/>
      <c r="TRK17" s="122"/>
      <c r="TRL17" s="122"/>
      <c r="TRM17" s="122"/>
      <c r="TRN17" s="122"/>
      <c r="TRO17" s="122"/>
      <c r="TRP17" s="122"/>
      <c r="TRQ17" s="122"/>
      <c r="TRR17" s="122"/>
      <c r="TRS17" s="122"/>
      <c r="TRT17" s="122"/>
      <c r="TRU17" s="122"/>
      <c r="TRV17" s="122"/>
      <c r="TRW17" s="122"/>
      <c r="TRX17" s="122"/>
      <c r="TRY17" s="122"/>
      <c r="TRZ17" s="122"/>
      <c r="TSA17" s="122"/>
      <c r="TSB17" s="122"/>
      <c r="TSC17" s="122"/>
      <c r="TSD17" s="122"/>
      <c r="TSE17" s="122"/>
      <c r="TSF17" s="122"/>
      <c r="TSG17" s="122"/>
      <c r="TSH17" s="122"/>
      <c r="TSI17" s="122"/>
      <c r="TSJ17" s="122"/>
      <c r="TSK17" s="122"/>
      <c r="TSL17" s="122"/>
      <c r="TSM17" s="122"/>
      <c r="TSN17" s="122"/>
      <c r="TSO17" s="122"/>
      <c r="TSP17" s="122"/>
      <c r="TSQ17" s="122"/>
      <c r="TSR17" s="122"/>
      <c r="TSS17" s="122"/>
      <c r="TST17" s="122"/>
      <c r="TSU17" s="122"/>
      <c r="TSV17" s="122"/>
      <c r="TSW17" s="122"/>
      <c r="TSX17" s="122"/>
      <c r="TSY17" s="122"/>
      <c r="TSZ17" s="122"/>
      <c r="TTA17" s="122"/>
      <c r="TTB17" s="122"/>
      <c r="TTC17" s="122"/>
      <c r="TTD17" s="122"/>
      <c r="TTE17" s="122"/>
      <c r="TTF17" s="122"/>
      <c r="TTG17" s="122"/>
      <c r="TTH17" s="122"/>
      <c r="TTI17" s="122"/>
      <c r="TTJ17" s="122"/>
      <c r="TTK17" s="122"/>
      <c r="TTL17" s="122"/>
      <c r="TTM17" s="122"/>
      <c r="TTN17" s="122"/>
      <c r="TTO17" s="122"/>
      <c r="TTP17" s="122"/>
      <c r="TTQ17" s="122"/>
      <c r="TTR17" s="122"/>
      <c r="TTS17" s="122"/>
      <c r="TTT17" s="122"/>
      <c r="TTU17" s="122"/>
      <c r="TTV17" s="122"/>
      <c r="TTW17" s="122"/>
      <c r="TTX17" s="122"/>
      <c r="TTY17" s="122"/>
      <c r="TTZ17" s="122"/>
      <c r="TUA17" s="122"/>
      <c r="TUB17" s="122"/>
      <c r="TUC17" s="122"/>
      <c r="TUD17" s="122"/>
      <c r="TUE17" s="122"/>
      <c r="TUF17" s="122"/>
      <c r="TUG17" s="122"/>
      <c r="TUH17" s="122"/>
      <c r="TUI17" s="122"/>
      <c r="TUJ17" s="122"/>
      <c r="TUK17" s="122"/>
      <c r="TUL17" s="122"/>
      <c r="TUM17" s="122"/>
      <c r="TUN17" s="122"/>
      <c r="TUO17" s="122"/>
      <c r="TUP17" s="122"/>
      <c r="TUQ17" s="122"/>
      <c r="TUR17" s="122"/>
      <c r="TUS17" s="122"/>
      <c r="TUT17" s="122"/>
      <c r="TUU17" s="122"/>
      <c r="TUV17" s="122"/>
      <c r="TUW17" s="122"/>
      <c r="TUX17" s="122"/>
      <c r="TUY17" s="122"/>
      <c r="TUZ17" s="122"/>
      <c r="TVA17" s="122"/>
      <c r="TVB17" s="122"/>
      <c r="TVC17" s="122"/>
      <c r="TVD17" s="122"/>
      <c r="TVE17" s="122"/>
      <c r="TVF17" s="122"/>
      <c r="TVG17" s="122"/>
      <c r="TVH17" s="122"/>
      <c r="TVI17" s="122"/>
      <c r="TVJ17" s="122"/>
      <c r="TVK17" s="122"/>
      <c r="TVL17" s="122"/>
      <c r="TVM17" s="122"/>
      <c r="TVN17" s="122"/>
      <c r="TVO17" s="122"/>
      <c r="TVP17" s="122"/>
      <c r="TVQ17" s="122"/>
      <c r="TVR17" s="122"/>
      <c r="TVS17" s="122"/>
      <c r="TVT17" s="122"/>
      <c r="TVU17" s="122"/>
      <c r="TVV17" s="122"/>
      <c r="TVW17" s="122"/>
      <c r="TVX17" s="122"/>
      <c r="TVY17" s="122"/>
      <c r="TVZ17" s="122"/>
      <c r="TWA17" s="122"/>
      <c r="TWB17" s="122"/>
      <c r="TWC17" s="122"/>
      <c r="TWD17" s="122"/>
      <c r="TWE17" s="122"/>
      <c r="TWF17" s="122"/>
      <c r="TWG17" s="122"/>
      <c r="TWH17" s="122"/>
      <c r="TWI17" s="122"/>
      <c r="TWJ17" s="122"/>
      <c r="TWK17" s="122"/>
      <c r="TWL17" s="122"/>
      <c r="TWM17" s="122"/>
      <c r="TWN17" s="122"/>
      <c r="TWO17" s="122"/>
      <c r="TWP17" s="122"/>
      <c r="TWQ17" s="122"/>
      <c r="TWR17" s="122"/>
      <c r="TWS17" s="122"/>
      <c r="TWT17" s="122"/>
      <c r="TWU17" s="122"/>
      <c r="TWV17" s="122"/>
      <c r="TWW17" s="122"/>
      <c r="TWX17" s="122"/>
      <c r="TWY17" s="122"/>
      <c r="TWZ17" s="122"/>
      <c r="TXA17" s="122"/>
      <c r="TXB17" s="122"/>
      <c r="TXC17" s="122"/>
      <c r="TXD17" s="122"/>
      <c r="TXE17" s="122"/>
      <c r="TXF17" s="122"/>
      <c r="TXG17" s="122"/>
      <c r="TXH17" s="122"/>
      <c r="TXI17" s="122"/>
      <c r="TXJ17" s="122"/>
      <c r="TXK17" s="122"/>
      <c r="TXL17" s="122"/>
      <c r="TXM17" s="122"/>
      <c r="TXN17" s="122"/>
      <c r="TXO17" s="122"/>
      <c r="TXP17" s="122"/>
      <c r="TXQ17" s="122"/>
      <c r="TXR17" s="122"/>
      <c r="TXS17" s="122"/>
      <c r="TXT17" s="122"/>
      <c r="TXU17" s="122"/>
      <c r="TXV17" s="122"/>
      <c r="TXW17" s="122"/>
      <c r="TXX17" s="122"/>
      <c r="TXY17" s="122"/>
      <c r="TXZ17" s="122"/>
      <c r="TYA17" s="122"/>
      <c r="TYB17" s="122"/>
      <c r="TYC17" s="122"/>
      <c r="TYD17" s="122"/>
      <c r="TYE17" s="122"/>
      <c r="TYF17" s="122"/>
      <c r="TYG17" s="122"/>
      <c r="TYH17" s="122"/>
      <c r="TYI17" s="122"/>
      <c r="TYJ17" s="122"/>
      <c r="TYK17" s="122"/>
      <c r="TYL17" s="122"/>
      <c r="TYM17" s="122"/>
      <c r="TYN17" s="122"/>
      <c r="TYO17" s="122"/>
      <c r="TYP17" s="122"/>
      <c r="TYQ17" s="122"/>
      <c r="TYR17" s="122"/>
      <c r="TYS17" s="122"/>
      <c r="TYT17" s="122"/>
      <c r="TYU17" s="122"/>
      <c r="TYV17" s="122"/>
      <c r="TYW17" s="122"/>
      <c r="TYX17" s="122"/>
      <c r="TYY17" s="122"/>
      <c r="TYZ17" s="122"/>
      <c r="TZA17" s="122"/>
      <c r="TZB17" s="122"/>
      <c r="TZC17" s="122"/>
      <c r="TZD17" s="122"/>
      <c r="TZE17" s="122"/>
      <c r="TZF17" s="122"/>
      <c r="TZG17" s="122"/>
      <c r="TZH17" s="122"/>
      <c r="TZI17" s="122"/>
      <c r="TZJ17" s="122"/>
      <c r="TZK17" s="122"/>
      <c r="TZL17" s="122"/>
      <c r="TZM17" s="122"/>
      <c r="TZN17" s="122"/>
      <c r="TZO17" s="122"/>
      <c r="TZP17" s="122"/>
      <c r="TZQ17" s="122"/>
      <c r="TZR17" s="122"/>
      <c r="TZS17" s="122"/>
      <c r="TZT17" s="122"/>
      <c r="TZU17" s="122"/>
      <c r="TZV17" s="122"/>
      <c r="TZW17" s="122"/>
      <c r="TZX17" s="122"/>
      <c r="TZY17" s="122"/>
      <c r="TZZ17" s="122"/>
      <c r="UAA17" s="122"/>
      <c r="UAB17" s="122"/>
      <c r="UAC17" s="122"/>
      <c r="UAD17" s="122"/>
      <c r="UAE17" s="122"/>
      <c r="UAF17" s="122"/>
      <c r="UAG17" s="122"/>
      <c r="UAH17" s="122"/>
      <c r="UAI17" s="122"/>
      <c r="UAJ17" s="122"/>
      <c r="UAK17" s="122"/>
      <c r="UAL17" s="122"/>
      <c r="UAM17" s="122"/>
      <c r="UAN17" s="122"/>
      <c r="UAO17" s="122"/>
      <c r="UAP17" s="122"/>
      <c r="UAQ17" s="122"/>
      <c r="UAR17" s="122"/>
      <c r="UAS17" s="122"/>
      <c r="UAT17" s="122"/>
      <c r="UAU17" s="122"/>
      <c r="UAV17" s="122"/>
      <c r="UAW17" s="122"/>
      <c r="UAX17" s="122"/>
      <c r="UAY17" s="122"/>
      <c r="UAZ17" s="122"/>
      <c r="UBA17" s="122"/>
      <c r="UBB17" s="122"/>
      <c r="UBC17" s="122"/>
      <c r="UBD17" s="122"/>
      <c r="UBE17" s="122"/>
      <c r="UBF17" s="122"/>
      <c r="UBG17" s="122"/>
      <c r="UBH17" s="122"/>
      <c r="UBI17" s="122"/>
      <c r="UBJ17" s="122"/>
      <c r="UBK17" s="122"/>
      <c r="UBL17" s="122"/>
      <c r="UBM17" s="122"/>
      <c r="UBN17" s="122"/>
      <c r="UBO17" s="122"/>
      <c r="UBP17" s="122"/>
      <c r="UBQ17" s="122"/>
      <c r="UBR17" s="122"/>
      <c r="UBS17" s="122"/>
      <c r="UBT17" s="122"/>
      <c r="UBU17" s="122"/>
      <c r="UBV17" s="122"/>
      <c r="UBW17" s="122"/>
      <c r="UBX17" s="122"/>
      <c r="UBY17" s="122"/>
      <c r="UBZ17" s="122"/>
      <c r="UCA17" s="122"/>
      <c r="UCB17" s="122"/>
      <c r="UCC17" s="122"/>
      <c r="UCD17" s="122"/>
      <c r="UCE17" s="122"/>
      <c r="UCF17" s="122"/>
      <c r="UCG17" s="122"/>
      <c r="UCH17" s="122"/>
      <c r="UCI17" s="122"/>
      <c r="UCJ17" s="122"/>
      <c r="UCK17" s="122"/>
      <c r="UCL17" s="122"/>
      <c r="UCM17" s="122"/>
      <c r="UCN17" s="122"/>
      <c r="UCO17" s="122"/>
      <c r="UCP17" s="122"/>
      <c r="UCQ17" s="122"/>
      <c r="UCR17" s="122"/>
      <c r="UCS17" s="122"/>
      <c r="UCT17" s="122"/>
      <c r="UCU17" s="122"/>
      <c r="UCV17" s="122"/>
      <c r="UCW17" s="122"/>
      <c r="UCX17" s="122"/>
      <c r="UCY17" s="122"/>
      <c r="UCZ17" s="122"/>
      <c r="UDA17" s="122"/>
      <c r="UDB17" s="122"/>
      <c r="UDC17" s="122"/>
      <c r="UDD17" s="122"/>
      <c r="UDE17" s="122"/>
      <c r="UDF17" s="122"/>
      <c r="UDG17" s="122"/>
      <c r="UDH17" s="122"/>
      <c r="UDI17" s="122"/>
      <c r="UDJ17" s="122"/>
      <c r="UDK17" s="122"/>
      <c r="UDL17" s="122"/>
      <c r="UDM17" s="122"/>
      <c r="UDN17" s="122"/>
      <c r="UDO17" s="122"/>
      <c r="UDP17" s="122"/>
      <c r="UDQ17" s="122"/>
      <c r="UDR17" s="122"/>
      <c r="UDS17" s="122"/>
      <c r="UDT17" s="122"/>
      <c r="UDU17" s="122"/>
      <c r="UDV17" s="122"/>
      <c r="UDW17" s="122"/>
      <c r="UDX17" s="122"/>
      <c r="UDY17" s="122"/>
      <c r="UDZ17" s="122"/>
      <c r="UEA17" s="122"/>
      <c r="UEB17" s="122"/>
      <c r="UEC17" s="122"/>
      <c r="UED17" s="122"/>
      <c r="UEE17" s="122"/>
      <c r="UEF17" s="122"/>
      <c r="UEG17" s="122"/>
      <c r="UEH17" s="122"/>
      <c r="UEI17" s="122"/>
      <c r="UEJ17" s="122"/>
      <c r="UEK17" s="122"/>
      <c r="UEL17" s="122"/>
      <c r="UEM17" s="122"/>
      <c r="UEN17" s="122"/>
      <c r="UEO17" s="122"/>
      <c r="UEP17" s="122"/>
      <c r="UEQ17" s="122"/>
      <c r="UER17" s="122"/>
      <c r="UES17" s="122"/>
      <c r="UET17" s="122"/>
      <c r="UEU17" s="122"/>
      <c r="UEV17" s="122"/>
      <c r="UEW17" s="122"/>
      <c r="UEX17" s="122"/>
      <c r="UEY17" s="122"/>
      <c r="UEZ17" s="122"/>
      <c r="UFA17" s="122"/>
      <c r="UFB17" s="122"/>
      <c r="UFC17" s="122"/>
      <c r="UFD17" s="122"/>
      <c r="UFE17" s="122"/>
      <c r="UFF17" s="122"/>
      <c r="UFG17" s="122"/>
      <c r="UFH17" s="122"/>
      <c r="UFI17" s="122"/>
      <c r="UFJ17" s="122"/>
      <c r="UFK17" s="122"/>
      <c r="UFL17" s="122"/>
      <c r="UFM17" s="122"/>
      <c r="UFN17" s="122"/>
      <c r="UFO17" s="122"/>
      <c r="UFP17" s="122"/>
      <c r="UFQ17" s="122"/>
      <c r="UFR17" s="122"/>
      <c r="UFS17" s="122"/>
      <c r="UFT17" s="122"/>
      <c r="UFU17" s="122"/>
      <c r="UFV17" s="122"/>
      <c r="UFW17" s="122"/>
      <c r="UFX17" s="122"/>
      <c r="UFY17" s="122"/>
      <c r="UFZ17" s="122"/>
      <c r="UGA17" s="122"/>
      <c r="UGB17" s="122"/>
      <c r="UGC17" s="122"/>
      <c r="UGD17" s="122"/>
      <c r="UGE17" s="122"/>
      <c r="UGF17" s="122"/>
      <c r="UGG17" s="122"/>
      <c r="UGH17" s="122"/>
      <c r="UGI17" s="122"/>
      <c r="UGJ17" s="122"/>
      <c r="UGK17" s="122"/>
      <c r="UGL17" s="122"/>
      <c r="UGM17" s="122"/>
      <c r="UGN17" s="122"/>
      <c r="UGO17" s="122"/>
      <c r="UGP17" s="122"/>
      <c r="UGQ17" s="122"/>
      <c r="UGR17" s="122"/>
      <c r="UGS17" s="122"/>
      <c r="UGT17" s="122"/>
      <c r="UGU17" s="122"/>
      <c r="UGV17" s="122"/>
      <c r="UGW17" s="122"/>
      <c r="UGX17" s="122"/>
      <c r="UGY17" s="122"/>
      <c r="UGZ17" s="122"/>
      <c r="UHA17" s="122"/>
      <c r="UHB17" s="122"/>
      <c r="UHC17" s="122"/>
      <c r="UHD17" s="122"/>
      <c r="UHE17" s="122"/>
      <c r="UHF17" s="122"/>
      <c r="UHG17" s="122"/>
      <c r="UHH17" s="122"/>
      <c r="UHI17" s="122"/>
      <c r="UHJ17" s="122"/>
      <c r="UHK17" s="122"/>
      <c r="UHL17" s="122"/>
      <c r="UHM17" s="122"/>
      <c r="UHN17" s="122"/>
      <c r="UHO17" s="122"/>
      <c r="UHP17" s="122"/>
      <c r="UHQ17" s="122"/>
      <c r="UHR17" s="122"/>
      <c r="UHS17" s="122"/>
      <c r="UHT17" s="122"/>
      <c r="UHU17" s="122"/>
      <c r="UHV17" s="122"/>
      <c r="UHW17" s="122"/>
      <c r="UHX17" s="122"/>
      <c r="UHY17" s="122"/>
      <c r="UHZ17" s="122"/>
      <c r="UIA17" s="122"/>
      <c r="UIB17" s="122"/>
      <c r="UIC17" s="122"/>
      <c r="UID17" s="122"/>
      <c r="UIE17" s="122"/>
      <c r="UIF17" s="122"/>
      <c r="UIG17" s="122"/>
      <c r="UIH17" s="122"/>
      <c r="UII17" s="122"/>
      <c r="UIJ17" s="122"/>
      <c r="UIK17" s="122"/>
      <c r="UIL17" s="122"/>
      <c r="UIM17" s="122"/>
      <c r="UIN17" s="122"/>
      <c r="UIO17" s="122"/>
      <c r="UIP17" s="122"/>
      <c r="UIQ17" s="122"/>
      <c r="UIR17" s="122"/>
      <c r="UIS17" s="122"/>
      <c r="UIT17" s="122"/>
      <c r="UIU17" s="122"/>
      <c r="UIV17" s="122"/>
      <c r="UIW17" s="122"/>
      <c r="UIX17" s="122"/>
      <c r="UIY17" s="122"/>
      <c r="UIZ17" s="122"/>
      <c r="UJA17" s="122"/>
      <c r="UJB17" s="122"/>
      <c r="UJC17" s="122"/>
      <c r="UJD17" s="122"/>
      <c r="UJE17" s="122"/>
      <c r="UJF17" s="122"/>
      <c r="UJG17" s="122"/>
      <c r="UJH17" s="122"/>
      <c r="UJI17" s="122"/>
      <c r="UJJ17" s="122"/>
      <c r="UJK17" s="122"/>
      <c r="UJL17" s="122"/>
      <c r="UJM17" s="122"/>
      <c r="UJN17" s="122"/>
      <c r="UJO17" s="122"/>
      <c r="UJP17" s="122"/>
      <c r="UJQ17" s="122"/>
      <c r="UJR17" s="122"/>
      <c r="UJS17" s="122"/>
      <c r="UJT17" s="122"/>
      <c r="UJU17" s="122"/>
      <c r="UJV17" s="122"/>
      <c r="UJW17" s="122"/>
      <c r="UJX17" s="122"/>
      <c r="UJY17" s="122"/>
      <c r="UJZ17" s="122"/>
      <c r="UKA17" s="122"/>
      <c r="UKB17" s="122"/>
      <c r="UKC17" s="122"/>
      <c r="UKD17" s="122"/>
      <c r="UKE17" s="122"/>
      <c r="UKF17" s="122"/>
      <c r="UKG17" s="122"/>
      <c r="UKH17" s="122"/>
      <c r="UKI17" s="122"/>
      <c r="UKJ17" s="122"/>
      <c r="UKK17" s="122"/>
      <c r="UKL17" s="122"/>
      <c r="UKM17" s="122"/>
      <c r="UKN17" s="122"/>
      <c r="UKO17" s="122"/>
      <c r="UKP17" s="122"/>
      <c r="UKQ17" s="122"/>
      <c r="UKR17" s="122"/>
      <c r="UKS17" s="122"/>
      <c r="UKT17" s="122"/>
      <c r="UKU17" s="122"/>
      <c r="UKV17" s="122"/>
      <c r="UKW17" s="122"/>
      <c r="UKX17" s="122"/>
      <c r="UKY17" s="122"/>
      <c r="UKZ17" s="122"/>
      <c r="ULA17" s="122"/>
      <c r="ULB17" s="122"/>
      <c r="ULC17" s="122"/>
      <c r="ULD17" s="122"/>
      <c r="ULE17" s="122"/>
      <c r="ULF17" s="122"/>
      <c r="ULG17" s="122"/>
      <c r="ULH17" s="122"/>
      <c r="ULI17" s="122"/>
      <c r="ULJ17" s="122"/>
      <c r="ULK17" s="122"/>
      <c r="ULL17" s="122"/>
      <c r="ULM17" s="122"/>
      <c r="ULN17" s="122"/>
      <c r="ULO17" s="122"/>
      <c r="ULP17" s="122"/>
      <c r="ULQ17" s="122"/>
      <c r="ULR17" s="122"/>
      <c r="ULS17" s="122"/>
      <c r="ULT17" s="122"/>
      <c r="ULU17" s="122"/>
      <c r="ULV17" s="122"/>
      <c r="ULW17" s="122"/>
      <c r="ULX17" s="122"/>
      <c r="ULY17" s="122"/>
      <c r="ULZ17" s="122"/>
      <c r="UMA17" s="122"/>
      <c r="UMB17" s="122"/>
      <c r="UMC17" s="122"/>
      <c r="UMD17" s="122"/>
      <c r="UME17" s="122"/>
      <c r="UMF17" s="122"/>
      <c r="UMG17" s="122"/>
      <c r="UMH17" s="122"/>
      <c r="UMI17" s="122"/>
      <c r="UMJ17" s="122"/>
      <c r="UMK17" s="122"/>
      <c r="UML17" s="122"/>
      <c r="UMM17" s="122"/>
      <c r="UMN17" s="122"/>
      <c r="UMO17" s="122"/>
      <c r="UMP17" s="122"/>
      <c r="UMQ17" s="122"/>
      <c r="UMR17" s="122"/>
      <c r="UMS17" s="122"/>
      <c r="UMT17" s="122"/>
      <c r="UMU17" s="122"/>
      <c r="UMV17" s="122"/>
      <c r="UMW17" s="122"/>
      <c r="UMX17" s="122"/>
      <c r="UMY17" s="122"/>
      <c r="UMZ17" s="122"/>
      <c r="UNA17" s="122"/>
      <c r="UNB17" s="122"/>
      <c r="UNC17" s="122"/>
      <c r="UND17" s="122"/>
      <c r="UNE17" s="122"/>
      <c r="UNF17" s="122"/>
      <c r="UNG17" s="122"/>
      <c r="UNH17" s="122"/>
      <c r="UNI17" s="122"/>
      <c r="UNJ17" s="122"/>
      <c r="UNK17" s="122"/>
      <c r="UNL17" s="122"/>
      <c r="UNM17" s="122"/>
      <c r="UNN17" s="122"/>
      <c r="UNO17" s="122"/>
      <c r="UNP17" s="122"/>
      <c r="UNQ17" s="122"/>
      <c r="UNR17" s="122"/>
      <c r="UNS17" s="122"/>
      <c r="UNT17" s="122"/>
      <c r="UNU17" s="122"/>
      <c r="UNV17" s="122"/>
      <c r="UNW17" s="122"/>
      <c r="UNX17" s="122"/>
      <c r="UNY17" s="122"/>
      <c r="UNZ17" s="122"/>
      <c r="UOA17" s="122"/>
      <c r="UOB17" s="122"/>
      <c r="UOC17" s="122"/>
      <c r="UOD17" s="122"/>
      <c r="UOE17" s="122"/>
      <c r="UOF17" s="122"/>
      <c r="UOG17" s="122"/>
      <c r="UOH17" s="122"/>
      <c r="UOI17" s="122"/>
      <c r="UOJ17" s="122"/>
      <c r="UOK17" s="122"/>
      <c r="UOL17" s="122"/>
      <c r="UOM17" s="122"/>
      <c r="UON17" s="122"/>
      <c r="UOO17" s="122"/>
      <c r="UOP17" s="122"/>
      <c r="UOQ17" s="122"/>
      <c r="UOR17" s="122"/>
      <c r="UOS17" s="122"/>
      <c r="UOT17" s="122"/>
      <c r="UOU17" s="122"/>
      <c r="UOV17" s="122"/>
      <c r="UOW17" s="122"/>
      <c r="UOX17" s="122"/>
      <c r="UOY17" s="122"/>
      <c r="UOZ17" s="122"/>
      <c r="UPA17" s="122"/>
      <c r="UPB17" s="122"/>
      <c r="UPC17" s="122"/>
      <c r="UPD17" s="122"/>
      <c r="UPE17" s="122"/>
      <c r="UPF17" s="122"/>
      <c r="UPG17" s="122"/>
      <c r="UPH17" s="122"/>
      <c r="UPI17" s="122"/>
      <c r="UPJ17" s="122"/>
      <c r="UPK17" s="122"/>
      <c r="UPL17" s="122"/>
      <c r="UPM17" s="122"/>
      <c r="UPN17" s="122"/>
      <c r="UPO17" s="122"/>
      <c r="UPP17" s="122"/>
      <c r="UPQ17" s="122"/>
      <c r="UPR17" s="122"/>
      <c r="UPS17" s="122"/>
      <c r="UPT17" s="122"/>
      <c r="UPU17" s="122"/>
      <c r="UPV17" s="122"/>
      <c r="UPW17" s="122"/>
      <c r="UPX17" s="122"/>
      <c r="UPY17" s="122"/>
      <c r="UPZ17" s="122"/>
      <c r="UQA17" s="122"/>
      <c r="UQB17" s="122"/>
      <c r="UQC17" s="122"/>
      <c r="UQD17" s="122"/>
      <c r="UQE17" s="122"/>
      <c r="UQF17" s="122"/>
      <c r="UQG17" s="122"/>
      <c r="UQH17" s="122"/>
      <c r="UQI17" s="122"/>
      <c r="UQJ17" s="122"/>
      <c r="UQK17" s="122"/>
      <c r="UQL17" s="122"/>
      <c r="UQM17" s="122"/>
      <c r="UQN17" s="122"/>
      <c r="UQO17" s="122"/>
      <c r="UQP17" s="122"/>
      <c r="UQQ17" s="122"/>
      <c r="UQR17" s="122"/>
      <c r="UQS17" s="122"/>
      <c r="UQT17" s="122"/>
      <c r="UQU17" s="122"/>
      <c r="UQV17" s="122"/>
      <c r="UQW17" s="122"/>
      <c r="UQX17" s="122"/>
      <c r="UQY17" s="122"/>
      <c r="UQZ17" s="122"/>
      <c r="URA17" s="122"/>
      <c r="URB17" s="122"/>
      <c r="URC17" s="122"/>
      <c r="URD17" s="122"/>
      <c r="URE17" s="122"/>
      <c r="URF17" s="122"/>
      <c r="URG17" s="122"/>
      <c r="URH17" s="122"/>
      <c r="URI17" s="122"/>
      <c r="URJ17" s="122"/>
      <c r="URK17" s="122"/>
      <c r="URL17" s="122"/>
      <c r="URM17" s="122"/>
      <c r="URN17" s="122"/>
      <c r="URO17" s="122"/>
      <c r="URP17" s="122"/>
      <c r="URQ17" s="122"/>
      <c r="URR17" s="122"/>
      <c r="URS17" s="122"/>
      <c r="URT17" s="122"/>
      <c r="URU17" s="122"/>
      <c r="URV17" s="122"/>
      <c r="URW17" s="122"/>
      <c r="URX17" s="122"/>
      <c r="URY17" s="122"/>
      <c r="URZ17" s="122"/>
      <c r="USA17" s="122"/>
      <c r="USB17" s="122"/>
      <c r="USC17" s="122"/>
      <c r="USD17" s="122"/>
      <c r="USE17" s="122"/>
      <c r="USF17" s="122"/>
      <c r="USG17" s="122"/>
      <c r="USH17" s="122"/>
      <c r="USI17" s="122"/>
      <c r="USJ17" s="122"/>
      <c r="USK17" s="122"/>
      <c r="USL17" s="122"/>
      <c r="USM17" s="122"/>
      <c r="USN17" s="122"/>
      <c r="USO17" s="122"/>
      <c r="USP17" s="122"/>
      <c r="USQ17" s="122"/>
      <c r="USR17" s="122"/>
      <c r="USS17" s="122"/>
      <c r="UST17" s="122"/>
      <c r="USU17" s="122"/>
      <c r="USV17" s="122"/>
      <c r="USW17" s="122"/>
      <c r="USX17" s="122"/>
      <c r="USY17" s="122"/>
      <c r="USZ17" s="122"/>
      <c r="UTA17" s="122"/>
      <c r="UTB17" s="122"/>
      <c r="UTC17" s="122"/>
      <c r="UTD17" s="122"/>
      <c r="UTE17" s="122"/>
      <c r="UTF17" s="122"/>
      <c r="UTG17" s="122"/>
      <c r="UTH17" s="122"/>
      <c r="UTI17" s="122"/>
      <c r="UTJ17" s="122"/>
      <c r="UTK17" s="122"/>
      <c r="UTL17" s="122"/>
      <c r="UTM17" s="122"/>
      <c r="UTN17" s="122"/>
      <c r="UTO17" s="122"/>
      <c r="UTP17" s="122"/>
      <c r="UTQ17" s="122"/>
      <c r="UTR17" s="122"/>
      <c r="UTS17" s="122"/>
      <c r="UTT17" s="122"/>
      <c r="UTU17" s="122"/>
      <c r="UTV17" s="122"/>
      <c r="UTW17" s="122"/>
      <c r="UTX17" s="122"/>
      <c r="UTY17" s="122"/>
      <c r="UTZ17" s="122"/>
      <c r="UUA17" s="122"/>
      <c r="UUB17" s="122"/>
      <c r="UUC17" s="122"/>
      <c r="UUD17" s="122"/>
      <c r="UUE17" s="122"/>
      <c r="UUF17" s="122"/>
      <c r="UUG17" s="122"/>
      <c r="UUH17" s="122"/>
      <c r="UUI17" s="122"/>
      <c r="UUJ17" s="122"/>
      <c r="UUK17" s="122"/>
      <c r="UUL17" s="122"/>
      <c r="UUM17" s="122"/>
      <c r="UUN17" s="122"/>
      <c r="UUO17" s="122"/>
      <c r="UUP17" s="122"/>
      <c r="UUQ17" s="122"/>
      <c r="UUR17" s="122"/>
      <c r="UUS17" s="122"/>
      <c r="UUT17" s="122"/>
      <c r="UUU17" s="122"/>
      <c r="UUV17" s="122"/>
      <c r="UUW17" s="122"/>
      <c r="UUX17" s="122"/>
      <c r="UUY17" s="122"/>
      <c r="UUZ17" s="122"/>
      <c r="UVA17" s="122"/>
      <c r="UVB17" s="122"/>
      <c r="UVC17" s="122"/>
      <c r="UVD17" s="122"/>
      <c r="UVE17" s="122"/>
      <c r="UVF17" s="122"/>
      <c r="UVG17" s="122"/>
      <c r="UVH17" s="122"/>
      <c r="UVI17" s="122"/>
      <c r="UVJ17" s="122"/>
      <c r="UVK17" s="122"/>
      <c r="UVL17" s="122"/>
      <c r="UVM17" s="122"/>
      <c r="UVN17" s="122"/>
      <c r="UVO17" s="122"/>
      <c r="UVP17" s="122"/>
      <c r="UVQ17" s="122"/>
      <c r="UVR17" s="122"/>
      <c r="UVS17" s="122"/>
      <c r="UVT17" s="122"/>
      <c r="UVU17" s="122"/>
      <c r="UVV17" s="122"/>
      <c r="UVW17" s="122"/>
      <c r="UVX17" s="122"/>
      <c r="UVY17" s="122"/>
      <c r="UVZ17" s="122"/>
      <c r="UWA17" s="122"/>
      <c r="UWB17" s="122"/>
      <c r="UWC17" s="122"/>
      <c r="UWD17" s="122"/>
      <c r="UWE17" s="122"/>
      <c r="UWF17" s="122"/>
      <c r="UWG17" s="122"/>
      <c r="UWH17" s="122"/>
      <c r="UWI17" s="122"/>
      <c r="UWJ17" s="122"/>
      <c r="UWK17" s="122"/>
      <c r="UWL17" s="122"/>
      <c r="UWM17" s="122"/>
      <c r="UWN17" s="122"/>
      <c r="UWO17" s="122"/>
      <c r="UWP17" s="122"/>
      <c r="UWQ17" s="122"/>
      <c r="UWR17" s="122"/>
      <c r="UWS17" s="122"/>
      <c r="UWT17" s="122"/>
      <c r="UWU17" s="122"/>
      <c r="UWV17" s="122"/>
      <c r="UWW17" s="122"/>
      <c r="UWX17" s="122"/>
      <c r="UWY17" s="122"/>
      <c r="UWZ17" s="122"/>
      <c r="UXA17" s="122"/>
      <c r="UXB17" s="122"/>
      <c r="UXC17" s="122"/>
      <c r="UXD17" s="122"/>
      <c r="UXE17" s="122"/>
      <c r="UXF17" s="122"/>
      <c r="UXG17" s="122"/>
      <c r="UXH17" s="122"/>
      <c r="UXI17" s="122"/>
      <c r="UXJ17" s="122"/>
      <c r="UXK17" s="122"/>
      <c r="UXL17" s="122"/>
      <c r="UXM17" s="122"/>
      <c r="UXN17" s="122"/>
      <c r="UXO17" s="122"/>
      <c r="UXP17" s="122"/>
      <c r="UXQ17" s="122"/>
      <c r="UXR17" s="122"/>
      <c r="UXS17" s="122"/>
      <c r="UXT17" s="122"/>
      <c r="UXU17" s="122"/>
      <c r="UXV17" s="122"/>
      <c r="UXW17" s="122"/>
      <c r="UXX17" s="122"/>
      <c r="UXY17" s="122"/>
      <c r="UXZ17" s="122"/>
      <c r="UYA17" s="122"/>
      <c r="UYB17" s="122"/>
      <c r="UYC17" s="122"/>
      <c r="UYD17" s="122"/>
      <c r="UYE17" s="122"/>
      <c r="UYF17" s="122"/>
      <c r="UYG17" s="122"/>
      <c r="UYH17" s="122"/>
      <c r="UYI17" s="122"/>
      <c r="UYJ17" s="122"/>
      <c r="UYK17" s="122"/>
      <c r="UYL17" s="122"/>
      <c r="UYM17" s="122"/>
      <c r="UYN17" s="122"/>
      <c r="UYO17" s="122"/>
      <c r="UYP17" s="122"/>
      <c r="UYQ17" s="122"/>
      <c r="UYR17" s="122"/>
      <c r="UYS17" s="122"/>
      <c r="UYT17" s="122"/>
      <c r="UYU17" s="122"/>
      <c r="UYV17" s="122"/>
      <c r="UYW17" s="122"/>
      <c r="UYX17" s="122"/>
      <c r="UYY17" s="122"/>
      <c r="UYZ17" s="122"/>
      <c r="UZA17" s="122"/>
      <c r="UZB17" s="122"/>
      <c r="UZC17" s="122"/>
      <c r="UZD17" s="122"/>
      <c r="UZE17" s="122"/>
      <c r="UZF17" s="122"/>
      <c r="UZG17" s="122"/>
      <c r="UZH17" s="122"/>
      <c r="UZI17" s="122"/>
      <c r="UZJ17" s="122"/>
      <c r="UZK17" s="122"/>
      <c r="UZL17" s="122"/>
      <c r="UZM17" s="122"/>
      <c r="UZN17" s="122"/>
      <c r="UZO17" s="122"/>
      <c r="UZP17" s="122"/>
      <c r="UZQ17" s="122"/>
      <c r="UZR17" s="122"/>
      <c r="UZS17" s="122"/>
      <c r="UZT17" s="122"/>
      <c r="UZU17" s="122"/>
      <c r="UZV17" s="122"/>
      <c r="UZW17" s="122"/>
      <c r="UZX17" s="122"/>
      <c r="UZY17" s="122"/>
      <c r="UZZ17" s="122"/>
      <c r="VAA17" s="122"/>
      <c r="VAB17" s="122"/>
      <c r="VAC17" s="122"/>
      <c r="VAD17" s="122"/>
      <c r="VAE17" s="122"/>
      <c r="VAF17" s="122"/>
      <c r="VAG17" s="122"/>
      <c r="VAH17" s="122"/>
      <c r="VAI17" s="122"/>
      <c r="VAJ17" s="122"/>
      <c r="VAK17" s="122"/>
      <c r="VAL17" s="122"/>
      <c r="VAM17" s="122"/>
      <c r="VAN17" s="122"/>
      <c r="VAO17" s="122"/>
      <c r="VAP17" s="122"/>
      <c r="VAQ17" s="122"/>
      <c r="VAR17" s="122"/>
      <c r="VAS17" s="122"/>
      <c r="VAT17" s="122"/>
      <c r="VAU17" s="122"/>
      <c r="VAV17" s="122"/>
      <c r="VAW17" s="122"/>
      <c r="VAX17" s="122"/>
      <c r="VAY17" s="122"/>
      <c r="VAZ17" s="122"/>
      <c r="VBA17" s="122"/>
      <c r="VBB17" s="122"/>
      <c r="VBC17" s="122"/>
      <c r="VBD17" s="122"/>
      <c r="VBE17" s="122"/>
      <c r="VBF17" s="122"/>
      <c r="VBG17" s="122"/>
      <c r="VBH17" s="122"/>
      <c r="VBI17" s="122"/>
      <c r="VBJ17" s="122"/>
      <c r="VBK17" s="122"/>
      <c r="VBL17" s="122"/>
      <c r="VBM17" s="122"/>
      <c r="VBN17" s="122"/>
      <c r="VBO17" s="122"/>
      <c r="VBP17" s="122"/>
      <c r="VBQ17" s="122"/>
      <c r="VBR17" s="122"/>
      <c r="VBS17" s="122"/>
      <c r="VBT17" s="122"/>
      <c r="VBU17" s="122"/>
      <c r="VBV17" s="122"/>
      <c r="VBW17" s="122"/>
      <c r="VBX17" s="122"/>
      <c r="VBY17" s="122"/>
      <c r="VBZ17" s="122"/>
      <c r="VCA17" s="122"/>
      <c r="VCB17" s="122"/>
      <c r="VCC17" s="122"/>
      <c r="VCD17" s="122"/>
      <c r="VCE17" s="122"/>
      <c r="VCF17" s="122"/>
      <c r="VCG17" s="122"/>
      <c r="VCH17" s="122"/>
      <c r="VCI17" s="122"/>
      <c r="VCJ17" s="122"/>
      <c r="VCK17" s="122"/>
      <c r="VCL17" s="122"/>
      <c r="VCM17" s="122"/>
      <c r="VCN17" s="122"/>
      <c r="VCO17" s="122"/>
      <c r="VCP17" s="122"/>
      <c r="VCQ17" s="122"/>
      <c r="VCR17" s="122"/>
      <c r="VCS17" s="122"/>
      <c r="VCT17" s="122"/>
      <c r="VCU17" s="122"/>
      <c r="VCV17" s="122"/>
      <c r="VCW17" s="122"/>
      <c r="VCX17" s="122"/>
      <c r="VCY17" s="122"/>
      <c r="VCZ17" s="122"/>
      <c r="VDA17" s="122"/>
      <c r="VDB17" s="122"/>
      <c r="VDC17" s="122"/>
      <c r="VDD17" s="122"/>
      <c r="VDE17" s="122"/>
      <c r="VDF17" s="122"/>
      <c r="VDG17" s="122"/>
      <c r="VDH17" s="122"/>
      <c r="VDI17" s="122"/>
      <c r="VDJ17" s="122"/>
      <c r="VDK17" s="122"/>
      <c r="VDL17" s="122"/>
      <c r="VDM17" s="122"/>
      <c r="VDN17" s="122"/>
      <c r="VDO17" s="122"/>
      <c r="VDP17" s="122"/>
      <c r="VDQ17" s="122"/>
      <c r="VDR17" s="122"/>
      <c r="VDS17" s="122"/>
      <c r="VDT17" s="122"/>
      <c r="VDU17" s="122"/>
      <c r="VDV17" s="122"/>
      <c r="VDW17" s="122"/>
      <c r="VDX17" s="122"/>
      <c r="VDY17" s="122"/>
      <c r="VDZ17" s="122"/>
      <c r="VEA17" s="122"/>
      <c r="VEB17" s="122"/>
      <c r="VEC17" s="122"/>
      <c r="VED17" s="122"/>
      <c r="VEE17" s="122"/>
      <c r="VEF17" s="122"/>
      <c r="VEG17" s="122"/>
      <c r="VEH17" s="122"/>
      <c r="VEI17" s="122"/>
      <c r="VEJ17" s="122"/>
      <c r="VEK17" s="122"/>
      <c r="VEL17" s="122"/>
      <c r="VEM17" s="122"/>
      <c r="VEN17" s="122"/>
      <c r="VEO17" s="122"/>
      <c r="VEP17" s="122"/>
      <c r="VEQ17" s="122"/>
      <c r="VER17" s="122"/>
      <c r="VES17" s="122"/>
      <c r="VET17" s="122"/>
      <c r="VEU17" s="122"/>
      <c r="VEV17" s="122"/>
      <c r="VEW17" s="122"/>
      <c r="VEX17" s="122"/>
      <c r="VEY17" s="122"/>
      <c r="VEZ17" s="122"/>
      <c r="VFA17" s="122"/>
      <c r="VFB17" s="122"/>
      <c r="VFC17" s="122"/>
      <c r="VFD17" s="122"/>
      <c r="VFE17" s="122"/>
      <c r="VFF17" s="122"/>
      <c r="VFG17" s="122"/>
      <c r="VFH17" s="122"/>
      <c r="VFI17" s="122"/>
      <c r="VFJ17" s="122"/>
      <c r="VFK17" s="122"/>
      <c r="VFL17" s="122"/>
      <c r="VFM17" s="122"/>
      <c r="VFN17" s="122"/>
      <c r="VFO17" s="122"/>
      <c r="VFP17" s="122"/>
      <c r="VFQ17" s="122"/>
      <c r="VFR17" s="122"/>
      <c r="VFS17" s="122"/>
      <c r="VFT17" s="122"/>
      <c r="VFU17" s="122"/>
      <c r="VFV17" s="122"/>
      <c r="VFW17" s="122"/>
      <c r="VFX17" s="122"/>
      <c r="VFY17" s="122"/>
      <c r="VFZ17" s="122"/>
      <c r="VGA17" s="122"/>
      <c r="VGB17" s="122"/>
      <c r="VGC17" s="122"/>
      <c r="VGD17" s="122"/>
      <c r="VGE17" s="122"/>
      <c r="VGF17" s="122"/>
      <c r="VGG17" s="122"/>
      <c r="VGH17" s="122"/>
      <c r="VGI17" s="122"/>
      <c r="VGJ17" s="122"/>
      <c r="VGK17" s="122"/>
      <c r="VGL17" s="122"/>
      <c r="VGM17" s="122"/>
      <c r="VGN17" s="122"/>
      <c r="VGO17" s="122"/>
      <c r="VGP17" s="122"/>
      <c r="VGQ17" s="122"/>
      <c r="VGR17" s="122"/>
      <c r="VGS17" s="122"/>
      <c r="VGT17" s="122"/>
      <c r="VGU17" s="122"/>
      <c r="VGV17" s="122"/>
      <c r="VGW17" s="122"/>
      <c r="VGX17" s="122"/>
      <c r="VGY17" s="122"/>
      <c r="VGZ17" s="122"/>
      <c r="VHA17" s="122"/>
      <c r="VHB17" s="122"/>
      <c r="VHC17" s="122"/>
      <c r="VHD17" s="122"/>
      <c r="VHE17" s="122"/>
      <c r="VHF17" s="122"/>
      <c r="VHG17" s="122"/>
      <c r="VHH17" s="122"/>
      <c r="VHI17" s="122"/>
      <c r="VHJ17" s="122"/>
      <c r="VHK17" s="122"/>
      <c r="VHL17" s="122"/>
      <c r="VHM17" s="122"/>
      <c r="VHN17" s="122"/>
      <c r="VHO17" s="122"/>
      <c r="VHP17" s="122"/>
      <c r="VHQ17" s="122"/>
      <c r="VHR17" s="122"/>
      <c r="VHS17" s="122"/>
      <c r="VHT17" s="122"/>
      <c r="VHU17" s="122"/>
      <c r="VHV17" s="122"/>
      <c r="VHW17" s="122"/>
      <c r="VHX17" s="122"/>
      <c r="VHY17" s="122"/>
      <c r="VHZ17" s="122"/>
      <c r="VIA17" s="122"/>
      <c r="VIB17" s="122"/>
      <c r="VIC17" s="122"/>
      <c r="VID17" s="122"/>
      <c r="VIE17" s="122"/>
      <c r="VIF17" s="122"/>
      <c r="VIG17" s="122"/>
      <c r="VIH17" s="122"/>
      <c r="VII17" s="122"/>
      <c r="VIJ17" s="122"/>
      <c r="VIK17" s="122"/>
      <c r="VIL17" s="122"/>
      <c r="VIM17" s="122"/>
      <c r="VIN17" s="122"/>
      <c r="VIO17" s="122"/>
      <c r="VIP17" s="122"/>
      <c r="VIQ17" s="122"/>
      <c r="VIR17" s="122"/>
      <c r="VIS17" s="122"/>
      <c r="VIT17" s="122"/>
      <c r="VIU17" s="122"/>
      <c r="VIV17" s="122"/>
      <c r="VIW17" s="122"/>
      <c r="VIX17" s="122"/>
      <c r="VIY17" s="122"/>
      <c r="VIZ17" s="122"/>
      <c r="VJA17" s="122"/>
      <c r="VJB17" s="122"/>
      <c r="VJC17" s="122"/>
      <c r="VJD17" s="122"/>
      <c r="VJE17" s="122"/>
      <c r="VJF17" s="122"/>
      <c r="VJG17" s="122"/>
      <c r="VJH17" s="122"/>
      <c r="VJI17" s="122"/>
      <c r="VJJ17" s="122"/>
      <c r="VJK17" s="122"/>
      <c r="VJL17" s="122"/>
      <c r="VJM17" s="122"/>
      <c r="VJN17" s="122"/>
      <c r="VJO17" s="122"/>
      <c r="VJP17" s="122"/>
      <c r="VJQ17" s="122"/>
      <c r="VJR17" s="122"/>
      <c r="VJS17" s="122"/>
      <c r="VJT17" s="122"/>
      <c r="VJU17" s="122"/>
      <c r="VJV17" s="122"/>
      <c r="VJW17" s="122"/>
      <c r="VJX17" s="122"/>
      <c r="VJY17" s="122"/>
      <c r="VJZ17" s="122"/>
      <c r="VKA17" s="122"/>
      <c r="VKB17" s="122"/>
      <c r="VKC17" s="122"/>
      <c r="VKD17" s="122"/>
      <c r="VKE17" s="122"/>
      <c r="VKF17" s="122"/>
      <c r="VKG17" s="122"/>
      <c r="VKH17" s="122"/>
      <c r="VKI17" s="122"/>
      <c r="VKJ17" s="122"/>
      <c r="VKK17" s="122"/>
      <c r="VKL17" s="122"/>
      <c r="VKM17" s="122"/>
      <c r="VKN17" s="122"/>
      <c r="VKO17" s="122"/>
      <c r="VKP17" s="122"/>
      <c r="VKQ17" s="122"/>
      <c r="VKR17" s="122"/>
      <c r="VKS17" s="122"/>
      <c r="VKT17" s="122"/>
      <c r="VKU17" s="122"/>
      <c r="VKV17" s="122"/>
      <c r="VKW17" s="122"/>
      <c r="VKX17" s="122"/>
      <c r="VKY17" s="122"/>
      <c r="VKZ17" s="122"/>
      <c r="VLA17" s="122"/>
      <c r="VLB17" s="122"/>
      <c r="VLC17" s="122"/>
      <c r="VLD17" s="122"/>
      <c r="VLE17" s="122"/>
      <c r="VLF17" s="122"/>
      <c r="VLG17" s="122"/>
      <c r="VLH17" s="122"/>
      <c r="VLI17" s="122"/>
      <c r="VLJ17" s="122"/>
      <c r="VLK17" s="122"/>
      <c r="VLL17" s="122"/>
      <c r="VLM17" s="122"/>
      <c r="VLN17" s="122"/>
      <c r="VLO17" s="122"/>
      <c r="VLP17" s="122"/>
      <c r="VLQ17" s="122"/>
      <c r="VLR17" s="122"/>
      <c r="VLS17" s="122"/>
      <c r="VLT17" s="122"/>
      <c r="VLU17" s="122"/>
      <c r="VLV17" s="122"/>
      <c r="VLW17" s="122"/>
      <c r="VLX17" s="122"/>
      <c r="VLY17" s="122"/>
      <c r="VLZ17" s="122"/>
      <c r="VMA17" s="122"/>
      <c r="VMB17" s="122"/>
      <c r="VMC17" s="122"/>
      <c r="VMD17" s="122"/>
      <c r="VME17" s="122"/>
      <c r="VMF17" s="122"/>
      <c r="VMG17" s="122"/>
      <c r="VMH17" s="122"/>
      <c r="VMI17" s="122"/>
      <c r="VMJ17" s="122"/>
      <c r="VMK17" s="122"/>
      <c r="VML17" s="122"/>
      <c r="VMM17" s="122"/>
      <c r="VMN17" s="122"/>
      <c r="VMO17" s="122"/>
      <c r="VMP17" s="122"/>
      <c r="VMQ17" s="122"/>
      <c r="VMR17" s="122"/>
      <c r="VMS17" s="122"/>
      <c r="VMT17" s="122"/>
      <c r="VMU17" s="122"/>
      <c r="VMV17" s="122"/>
      <c r="VMW17" s="122"/>
      <c r="VMX17" s="122"/>
      <c r="VMY17" s="122"/>
      <c r="VMZ17" s="122"/>
      <c r="VNA17" s="122"/>
      <c r="VNB17" s="122"/>
      <c r="VNC17" s="122"/>
      <c r="VND17" s="122"/>
      <c r="VNE17" s="122"/>
      <c r="VNF17" s="122"/>
      <c r="VNG17" s="122"/>
      <c r="VNH17" s="122"/>
      <c r="VNI17" s="122"/>
      <c r="VNJ17" s="122"/>
      <c r="VNK17" s="122"/>
      <c r="VNL17" s="122"/>
      <c r="VNM17" s="122"/>
      <c r="VNN17" s="122"/>
      <c r="VNO17" s="122"/>
      <c r="VNP17" s="122"/>
      <c r="VNQ17" s="122"/>
      <c r="VNR17" s="122"/>
      <c r="VNS17" s="122"/>
      <c r="VNT17" s="122"/>
      <c r="VNU17" s="122"/>
      <c r="VNV17" s="122"/>
      <c r="VNW17" s="122"/>
      <c r="VNX17" s="122"/>
      <c r="VNY17" s="122"/>
      <c r="VNZ17" s="122"/>
      <c r="VOA17" s="122"/>
      <c r="VOB17" s="122"/>
      <c r="VOC17" s="122"/>
      <c r="VOD17" s="122"/>
      <c r="VOE17" s="122"/>
      <c r="VOF17" s="122"/>
      <c r="VOG17" s="122"/>
      <c r="VOH17" s="122"/>
      <c r="VOI17" s="122"/>
      <c r="VOJ17" s="122"/>
      <c r="VOK17" s="122"/>
      <c r="VOL17" s="122"/>
      <c r="VOM17" s="122"/>
      <c r="VON17" s="122"/>
      <c r="VOO17" s="122"/>
      <c r="VOP17" s="122"/>
      <c r="VOQ17" s="122"/>
      <c r="VOR17" s="122"/>
      <c r="VOS17" s="122"/>
      <c r="VOT17" s="122"/>
      <c r="VOU17" s="122"/>
      <c r="VOV17" s="122"/>
      <c r="VOW17" s="122"/>
      <c r="VOX17" s="122"/>
      <c r="VOY17" s="122"/>
      <c r="VOZ17" s="122"/>
      <c r="VPA17" s="122"/>
      <c r="VPB17" s="122"/>
      <c r="VPC17" s="122"/>
      <c r="VPD17" s="122"/>
      <c r="VPE17" s="122"/>
      <c r="VPF17" s="122"/>
      <c r="VPG17" s="122"/>
      <c r="VPH17" s="122"/>
      <c r="VPI17" s="122"/>
      <c r="VPJ17" s="122"/>
      <c r="VPK17" s="122"/>
      <c r="VPL17" s="122"/>
      <c r="VPM17" s="122"/>
      <c r="VPN17" s="122"/>
      <c r="VPO17" s="122"/>
      <c r="VPP17" s="122"/>
      <c r="VPQ17" s="122"/>
      <c r="VPR17" s="122"/>
      <c r="VPS17" s="122"/>
      <c r="VPT17" s="122"/>
      <c r="VPU17" s="122"/>
      <c r="VPV17" s="122"/>
      <c r="VPW17" s="122"/>
      <c r="VPX17" s="122"/>
      <c r="VPY17" s="122"/>
      <c r="VPZ17" s="122"/>
      <c r="VQA17" s="122"/>
      <c r="VQB17" s="122"/>
      <c r="VQC17" s="122"/>
      <c r="VQD17" s="122"/>
      <c r="VQE17" s="122"/>
      <c r="VQF17" s="122"/>
      <c r="VQG17" s="122"/>
      <c r="VQH17" s="122"/>
      <c r="VQI17" s="122"/>
      <c r="VQJ17" s="122"/>
      <c r="VQK17" s="122"/>
      <c r="VQL17" s="122"/>
      <c r="VQM17" s="122"/>
      <c r="VQN17" s="122"/>
      <c r="VQO17" s="122"/>
      <c r="VQP17" s="122"/>
      <c r="VQQ17" s="122"/>
      <c r="VQR17" s="122"/>
      <c r="VQS17" s="122"/>
      <c r="VQT17" s="122"/>
      <c r="VQU17" s="122"/>
      <c r="VQV17" s="122"/>
      <c r="VQW17" s="122"/>
      <c r="VQX17" s="122"/>
      <c r="VQY17" s="122"/>
      <c r="VQZ17" s="122"/>
      <c r="VRA17" s="122"/>
      <c r="VRB17" s="122"/>
      <c r="VRC17" s="122"/>
      <c r="VRD17" s="122"/>
      <c r="VRE17" s="122"/>
      <c r="VRF17" s="122"/>
      <c r="VRG17" s="122"/>
      <c r="VRH17" s="122"/>
      <c r="VRI17" s="122"/>
      <c r="VRJ17" s="122"/>
      <c r="VRK17" s="122"/>
      <c r="VRL17" s="122"/>
      <c r="VRM17" s="122"/>
      <c r="VRN17" s="122"/>
      <c r="VRO17" s="122"/>
      <c r="VRP17" s="122"/>
      <c r="VRQ17" s="122"/>
      <c r="VRR17" s="122"/>
      <c r="VRS17" s="122"/>
      <c r="VRT17" s="122"/>
      <c r="VRU17" s="122"/>
      <c r="VRV17" s="122"/>
      <c r="VRW17" s="122"/>
      <c r="VRX17" s="122"/>
      <c r="VRY17" s="122"/>
      <c r="VRZ17" s="122"/>
      <c r="VSA17" s="122"/>
      <c r="VSB17" s="122"/>
      <c r="VSC17" s="122"/>
      <c r="VSD17" s="122"/>
      <c r="VSE17" s="122"/>
      <c r="VSF17" s="122"/>
      <c r="VSG17" s="122"/>
      <c r="VSH17" s="122"/>
      <c r="VSI17" s="122"/>
      <c r="VSJ17" s="122"/>
      <c r="VSK17" s="122"/>
      <c r="VSL17" s="122"/>
      <c r="VSM17" s="122"/>
      <c r="VSN17" s="122"/>
      <c r="VSO17" s="122"/>
      <c r="VSP17" s="122"/>
      <c r="VSQ17" s="122"/>
      <c r="VSR17" s="122"/>
      <c r="VSS17" s="122"/>
      <c r="VST17" s="122"/>
      <c r="VSU17" s="122"/>
      <c r="VSV17" s="122"/>
      <c r="VSW17" s="122"/>
      <c r="VSX17" s="122"/>
      <c r="VSY17" s="122"/>
      <c r="VSZ17" s="122"/>
      <c r="VTA17" s="122"/>
      <c r="VTB17" s="122"/>
      <c r="VTC17" s="122"/>
      <c r="VTD17" s="122"/>
      <c r="VTE17" s="122"/>
      <c r="VTF17" s="122"/>
      <c r="VTG17" s="122"/>
      <c r="VTH17" s="122"/>
      <c r="VTI17" s="122"/>
      <c r="VTJ17" s="122"/>
      <c r="VTK17" s="122"/>
      <c r="VTL17" s="122"/>
      <c r="VTM17" s="122"/>
      <c r="VTN17" s="122"/>
      <c r="VTO17" s="122"/>
      <c r="VTP17" s="122"/>
      <c r="VTQ17" s="122"/>
      <c r="VTR17" s="122"/>
      <c r="VTS17" s="122"/>
      <c r="VTT17" s="122"/>
      <c r="VTU17" s="122"/>
      <c r="VTV17" s="122"/>
      <c r="VTW17" s="122"/>
      <c r="VTX17" s="122"/>
      <c r="VTY17" s="122"/>
      <c r="VTZ17" s="122"/>
      <c r="VUA17" s="122"/>
      <c r="VUB17" s="122"/>
      <c r="VUC17" s="122"/>
      <c r="VUD17" s="122"/>
      <c r="VUE17" s="122"/>
      <c r="VUF17" s="122"/>
      <c r="VUG17" s="122"/>
      <c r="VUH17" s="122"/>
      <c r="VUI17" s="122"/>
      <c r="VUJ17" s="122"/>
      <c r="VUK17" s="122"/>
      <c r="VUL17" s="122"/>
      <c r="VUM17" s="122"/>
      <c r="VUN17" s="122"/>
      <c r="VUO17" s="122"/>
      <c r="VUP17" s="122"/>
      <c r="VUQ17" s="122"/>
      <c r="VUR17" s="122"/>
      <c r="VUS17" s="122"/>
      <c r="VUT17" s="122"/>
      <c r="VUU17" s="122"/>
      <c r="VUV17" s="122"/>
      <c r="VUW17" s="122"/>
      <c r="VUX17" s="122"/>
      <c r="VUY17" s="122"/>
      <c r="VUZ17" s="122"/>
      <c r="VVA17" s="122"/>
      <c r="VVB17" s="122"/>
      <c r="VVC17" s="122"/>
      <c r="VVD17" s="122"/>
      <c r="VVE17" s="122"/>
      <c r="VVF17" s="122"/>
      <c r="VVG17" s="122"/>
      <c r="VVH17" s="122"/>
      <c r="VVI17" s="122"/>
      <c r="VVJ17" s="122"/>
      <c r="VVK17" s="122"/>
      <c r="VVL17" s="122"/>
      <c r="VVM17" s="122"/>
      <c r="VVN17" s="122"/>
      <c r="VVO17" s="122"/>
      <c r="VVP17" s="122"/>
      <c r="VVQ17" s="122"/>
      <c r="VVR17" s="122"/>
      <c r="VVS17" s="122"/>
      <c r="VVT17" s="122"/>
      <c r="VVU17" s="122"/>
      <c r="VVV17" s="122"/>
      <c r="VVW17" s="122"/>
      <c r="VVX17" s="122"/>
      <c r="VVY17" s="122"/>
      <c r="VVZ17" s="122"/>
      <c r="VWA17" s="122"/>
      <c r="VWB17" s="122"/>
      <c r="VWC17" s="122"/>
      <c r="VWD17" s="122"/>
      <c r="VWE17" s="122"/>
      <c r="VWF17" s="122"/>
      <c r="VWG17" s="122"/>
      <c r="VWH17" s="122"/>
      <c r="VWI17" s="122"/>
      <c r="VWJ17" s="122"/>
      <c r="VWK17" s="122"/>
      <c r="VWL17" s="122"/>
      <c r="VWM17" s="122"/>
      <c r="VWN17" s="122"/>
      <c r="VWO17" s="122"/>
      <c r="VWP17" s="122"/>
      <c r="VWQ17" s="122"/>
      <c r="VWR17" s="122"/>
      <c r="VWS17" s="122"/>
      <c r="VWT17" s="122"/>
      <c r="VWU17" s="122"/>
      <c r="VWV17" s="122"/>
      <c r="VWW17" s="122"/>
      <c r="VWX17" s="122"/>
      <c r="VWY17" s="122"/>
      <c r="VWZ17" s="122"/>
      <c r="VXA17" s="122"/>
      <c r="VXB17" s="122"/>
      <c r="VXC17" s="122"/>
      <c r="VXD17" s="122"/>
      <c r="VXE17" s="122"/>
      <c r="VXF17" s="122"/>
      <c r="VXG17" s="122"/>
      <c r="VXH17" s="122"/>
      <c r="VXI17" s="122"/>
      <c r="VXJ17" s="122"/>
      <c r="VXK17" s="122"/>
      <c r="VXL17" s="122"/>
      <c r="VXM17" s="122"/>
      <c r="VXN17" s="122"/>
      <c r="VXO17" s="122"/>
      <c r="VXP17" s="122"/>
      <c r="VXQ17" s="122"/>
      <c r="VXR17" s="122"/>
      <c r="VXS17" s="122"/>
      <c r="VXT17" s="122"/>
      <c r="VXU17" s="122"/>
      <c r="VXV17" s="122"/>
      <c r="VXW17" s="122"/>
      <c r="VXX17" s="122"/>
      <c r="VXY17" s="122"/>
      <c r="VXZ17" s="122"/>
      <c r="VYA17" s="122"/>
      <c r="VYB17" s="122"/>
      <c r="VYC17" s="122"/>
      <c r="VYD17" s="122"/>
      <c r="VYE17" s="122"/>
      <c r="VYF17" s="122"/>
      <c r="VYG17" s="122"/>
      <c r="VYH17" s="122"/>
      <c r="VYI17" s="122"/>
      <c r="VYJ17" s="122"/>
      <c r="VYK17" s="122"/>
      <c r="VYL17" s="122"/>
      <c r="VYM17" s="122"/>
      <c r="VYN17" s="122"/>
      <c r="VYO17" s="122"/>
      <c r="VYP17" s="122"/>
      <c r="VYQ17" s="122"/>
      <c r="VYR17" s="122"/>
      <c r="VYS17" s="122"/>
      <c r="VYT17" s="122"/>
      <c r="VYU17" s="122"/>
      <c r="VYV17" s="122"/>
      <c r="VYW17" s="122"/>
      <c r="VYX17" s="122"/>
      <c r="VYY17" s="122"/>
      <c r="VYZ17" s="122"/>
      <c r="VZA17" s="122"/>
      <c r="VZB17" s="122"/>
      <c r="VZC17" s="122"/>
      <c r="VZD17" s="122"/>
      <c r="VZE17" s="122"/>
      <c r="VZF17" s="122"/>
      <c r="VZG17" s="122"/>
      <c r="VZH17" s="122"/>
      <c r="VZI17" s="122"/>
      <c r="VZJ17" s="122"/>
      <c r="VZK17" s="122"/>
      <c r="VZL17" s="122"/>
      <c r="VZM17" s="122"/>
      <c r="VZN17" s="122"/>
      <c r="VZO17" s="122"/>
      <c r="VZP17" s="122"/>
      <c r="VZQ17" s="122"/>
      <c r="VZR17" s="122"/>
      <c r="VZS17" s="122"/>
      <c r="VZT17" s="122"/>
      <c r="VZU17" s="122"/>
      <c r="VZV17" s="122"/>
      <c r="VZW17" s="122"/>
      <c r="VZX17" s="122"/>
      <c r="VZY17" s="122"/>
      <c r="VZZ17" s="122"/>
      <c r="WAA17" s="122"/>
      <c r="WAB17" s="122"/>
      <c r="WAC17" s="122"/>
      <c r="WAD17" s="122"/>
      <c r="WAE17" s="122"/>
      <c r="WAF17" s="122"/>
      <c r="WAG17" s="122"/>
      <c r="WAH17" s="122"/>
      <c r="WAI17" s="122"/>
      <c r="WAJ17" s="122"/>
      <c r="WAK17" s="122"/>
      <c r="WAL17" s="122"/>
      <c r="WAM17" s="122"/>
      <c r="WAN17" s="122"/>
      <c r="WAO17" s="122"/>
      <c r="WAP17" s="122"/>
      <c r="WAQ17" s="122"/>
      <c r="WAR17" s="122"/>
      <c r="WAS17" s="122"/>
      <c r="WAT17" s="122"/>
      <c r="WAU17" s="122"/>
      <c r="WAV17" s="122"/>
      <c r="WAW17" s="122"/>
      <c r="WAX17" s="122"/>
      <c r="WAY17" s="122"/>
      <c r="WAZ17" s="122"/>
      <c r="WBA17" s="122"/>
      <c r="WBB17" s="122"/>
      <c r="WBC17" s="122"/>
      <c r="WBD17" s="122"/>
      <c r="WBE17" s="122"/>
      <c r="WBF17" s="122"/>
      <c r="WBG17" s="122"/>
      <c r="WBH17" s="122"/>
      <c r="WBI17" s="122"/>
      <c r="WBJ17" s="122"/>
      <c r="WBK17" s="122"/>
      <c r="WBL17" s="122"/>
      <c r="WBM17" s="122"/>
      <c r="WBN17" s="122"/>
      <c r="WBO17" s="122"/>
      <c r="WBP17" s="122"/>
      <c r="WBQ17" s="122"/>
      <c r="WBR17" s="122"/>
      <c r="WBS17" s="122"/>
      <c r="WBT17" s="122"/>
      <c r="WBU17" s="122"/>
      <c r="WBV17" s="122"/>
      <c r="WBW17" s="122"/>
      <c r="WBX17" s="122"/>
      <c r="WBY17" s="122"/>
      <c r="WBZ17" s="122"/>
      <c r="WCA17" s="122"/>
      <c r="WCB17" s="122"/>
      <c r="WCC17" s="122"/>
      <c r="WCD17" s="122"/>
      <c r="WCE17" s="122"/>
      <c r="WCF17" s="122"/>
      <c r="WCG17" s="122"/>
      <c r="WCH17" s="122"/>
      <c r="WCI17" s="122"/>
      <c r="WCJ17" s="122"/>
      <c r="WCK17" s="122"/>
      <c r="WCL17" s="122"/>
      <c r="WCM17" s="122"/>
      <c r="WCN17" s="122"/>
      <c r="WCO17" s="122"/>
      <c r="WCP17" s="122"/>
      <c r="WCQ17" s="122"/>
      <c r="WCR17" s="122"/>
      <c r="WCS17" s="122"/>
      <c r="WCT17" s="122"/>
      <c r="WCU17" s="122"/>
      <c r="WCV17" s="122"/>
      <c r="WCW17" s="122"/>
      <c r="WCX17" s="122"/>
      <c r="WCY17" s="122"/>
      <c r="WCZ17" s="122"/>
      <c r="WDA17" s="122"/>
      <c r="WDB17" s="122"/>
      <c r="WDC17" s="122"/>
      <c r="WDD17" s="122"/>
      <c r="WDE17" s="122"/>
      <c r="WDF17" s="122"/>
      <c r="WDG17" s="122"/>
      <c r="WDH17" s="122"/>
      <c r="WDI17" s="122"/>
      <c r="WDJ17" s="122"/>
      <c r="WDK17" s="122"/>
      <c r="WDL17" s="122"/>
      <c r="WDM17" s="122"/>
      <c r="WDN17" s="122"/>
      <c r="WDO17" s="122"/>
      <c r="WDP17" s="122"/>
      <c r="WDQ17" s="122"/>
      <c r="WDR17" s="122"/>
      <c r="WDS17" s="122"/>
      <c r="WDT17" s="122"/>
      <c r="WDU17" s="122"/>
      <c r="WDV17" s="122"/>
      <c r="WDW17" s="122"/>
      <c r="WDX17" s="122"/>
      <c r="WDY17" s="122"/>
      <c r="WDZ17" s="122"/>
      <c r="WEA17" s="122"/>
      <c r="WEB17" s="122"/>
      <c r="WEC17" s="122"/>
      <c r="WED17" s="122"/>
      <c r="WEE17" s="122"/>
      <c r="WEF17" s="122"/>
      <c r="WEG17" s="122"/>
      <c r="WEH17" s="122"/>
      <c r="WEI17" s="122"/>
      <c r="WEJ17" s="122"/>
      <c r="WEK17" s="122"/>
      <c r="WEL17" s="122"/>
      <c r="WEM17" s="122"/>
      <c r="WEN17" s="122"/>
      <c r="WEO17" s="122"/>
      <c r="WEP17" s="122"/>
      <c r="WEQ17" s="122"/>
      <c r="WER17" s="122"/>
      <c r="WES17" s="122"/>
      <c r="WET17" s="122"/>
      <c r="WEU17" s="122"/>
      <c r="WEV17" s="122"/>
      <c r="WEW17" s="122"/>
      <c r="WEX17" s="122"/>
      <c r="WEY17" s="122"/>
      <c r="WEZ17" s="122"/>
      <c r="WFA17" s="122"/>
      <c r="WFB17" s="122"/>
      <c r="WFC17" s="122"/>
      <c r="WFD17" s="122"/>
      <c r="WFE17" s="122"/>
      <c r="WFF17" s="122"/>
      <c r="WFG17" s="122"/>
      <c r="WFH17" s="122"/>
      <c r="WFI17" s="122"/>
      <c r="WFJ17" s="122"/>
      <c r="WFK17" s="122"/>
      <c r="WFL17" s="122"/>
      <c r="WFM17" s="122"/>
      <c r="WFN17" s="122"/>
      <c r="WFO17" s="122"/>
      <c r="WFP17" s="122"/>
      <c r="WFQ17" s="122"/>
      <c r="WFR17" s="122"/>
      <c r="WFS17" s="122"/>
      <c r="WFT17" s="122"/>
      <c r="WFU17" s="122"/>
      <c r="WFV17" s="122"/>
      <c r="WFW17" s="122"/>
      <c r="WFX17" s="122"/>
      <c r="WFY17" s="122"/>
      <c r="WFZ17" s="122"/>
      <c r="WGA17" s="122"/>
      <c r="WGB17" s="122"/>
      <c r="WGC17" s="122"/>
      <c r="WGD17" s="122"/>
      <c r="WGE17" s="122"/>
      <c r="WGF17" s="122"/>
      <c r="WGG17" s="122"/>
      <c r="WGH17" s="122"/>
      <c r="WGI17" s="122"/>
      <c r="WGJ17" s="122"/>
      <c r="WGK17" s="122"/>
      <c r="WGL17" s="122"/>
      <c r="WGM17" s="122"/>
      <c r="WGN17" s="122"/>
      <c r="WGO17" s="122"/>
      <c r="WGP17" s="122"/>
      <c r="WGQ17" s="122"/>
      <c r="WGR17" s="122"/>
      <c r="WGS17" s="122"/>
      <c r="WGT17" s="122"/>
      <c r="WGU17" s="122"/>
      <c r="WGV17" s="122"/>
      <c r="WGW17" s="122"/>
      <c r="WGX17" s="122"/>
      <c r="WGY17" s="122"/>
      <c r="WGZ17" s="122"/>
      <c r="WHA17" s="122"/>
      <c r="WHB17" s="122"/>
      <c r="WHC17" s="122"/>
      <c r="WHD17" s="122"/>
      <c r="WHE17" s="122"/>
      <c r="WHF17" s="122"/>
      <c r="WHG17" s="122"/>
      <c r="WHH17" s="122"/>
      <c r="WHI17" s="122"/>
      <c r="WHJ17" s="122"/>
      <c r="WHK17" s="122"/>
      <c r="WHL17" s="122"/>
      <c r="WHM17" s="122"/>
      <c r="WHN17" s="122"/>
      <c r="WHO17" s="122"/>
      <c r="WHP17" s="122"/>
      <c r="WHQ17" s="122"/>
      <c r="WHR17" s="122"/>
      <c r="WHS17" s="122"/>
      <c r="WHT17" s="122"/>
      <c r="WHU17" s="122"/>
      <c r="WHV17" s="122"/>
      <c r="WHW17" s="122"/>
      <c r="WHX17" s="122"/>
      <c r="WHY17" s="122"/>
      <c r="WHZ17" s="122"/>
      <c r="WIA17" s="122"/>
      <c r="WIB17" s="122"/>
      <c r="WIC17" s="122"/>
      <c r="WID17" s="122"/>
      <c r="WIE17" s="122"/>
      <c r="WIF17" s="122"/>
      <c r="WIG17" s="122"/>
      <c r="WIH17" s="122"/>
      <c r="WII17" s="122"/>
      <c r="WIJ17" s="122"/>
      <c r="WIK17" s="122"/>
      <c r="WIL17" s="122"/>
      <c r="WIM17" s="122"/>
      <c r="WIN17" s="122"/>
      <c r="WIO17" s="122"/>
      <c r="WIP17" s="122"/>
      <c r="WIQ17" s="122"/>
      <c r="WIR17" s="122"/>
      <c r="WIS17" s="122"/>
      <c r="WIT17" s="122"/>
      <c r="WIU17" s="122"/>
      <c r="WIV17" s="122"/>
      <c r="WIW17" s="122"/>
      <c r="WIX17" s="122"/>
      <c r="WIY17" s="122"/>
      <c r="WIZ17" s="122"/>
      <c r="WJA17" s="122"/>
      <c r="WJB17" s="122"/>
      <c r="WJC17" s="122"/>
      <c r="WJD17" s="122"/>
      <c r="WJE17" s="122"/>
      <c r="WJF17" s="122"/>
      <c r="WJG17" s="122"/>
      <c r="WJH17" s="122"/>
      <c r="WJI17" s="122"/>
      <c r="WJJ17" s="122"/>
      <c r="WJK17" s="122"/>
      <c r="WJL17" s="122"/>
      <c r="WJM17" s="122"/>
      <c r="WJN17" s="122"/>
      <c r="WJO17" s="122"/>
      <c r="WJP17" s="122"/>
      <c r="WJQ17" s="122"/>
      <c r="WJR17" s="122"/>
      <c r="WJS17" s="122"/>
      <c r="WJT17" s="122"/>
      <c r="WJU17" s="122"/>
      <c r="WJV17" s="122"/>
      <c r="WJW17" s="122"/>
      <c r="WJX17" s="122"/>
      <c r="WJY17" s="122"/>
      <c r="WJZ17" s="122"/>
      <c r="WKA17" s="122"/>
      <c r="WKB17" s="122"/>
      <c r="WKC17" s="122"/>
      <c r="WKD17" s="122"/>
      <c r="WKE17" s="122"/>
      <c r="WKF17" s="122"/>
      <c r="WKG17" s="122"/>
      <c r="WKH17" s="122"/>
      <c r="WKI17" s="122"/>
      <c r="WKJ17" s="122"/>
      <c r="WKK17" s="122"/>
      <c r="WKL17" s="122"/>
      <c r="WKM17" s="122"/>
      <c r="WKN17" s="122"/>
      <c r="WKO17" s="122"/>
      <c r="WKP17" s="122"/>
      <c r="WKQ17" s="122"/>
      <c r="WKR17" s="122"/>
      <c r="WKS17" s="122"/>
      <c r="WKT17" s="122"/>
      <c r="WKU17" s="122"/>
      <c r="WKV17" s="122"/>
      <c r="WKW17" s="122"/>
      <c r="WKX17" s="122"/>
      <c r="WKY17" s="122"/>
      <c r="WKZ17" s="122"/>
      <c r="WLA17" s="122"/>
      <c r="WLB17" s="122"/>
      <c r="WLC17" s="122"/>
      <c r="WLD17" s="122"/>
      <c r="WLE17" s="122"/>
      <c r="WLF17" s="122"/>
      <c r="WLG17" s="122"/>
      <c r="WLH17" s="122"/>
      <c r="WLI17" s="122"/>
      <c r="WLJ17" s="122"/>
      <c r="WLK17" s="122"/>
      <c r="WLL17" s="122"/>
      <c r="WLM17" s="122"/>
      <c r="WLN17" s="122"/>
      <c r="WLO17" s="122"/>
      <c r="WLP17" s="122"/>
      <c r="WLQ17" s="122"/>
      <c r="WLR17" s="122"/>
      <c r="WLS17" s="122"/>
      <c r="WLT17" s="122"/>
      <c r="WLU17" s="122"/>
      <c r="WLV17" s="122"/>
      <c r="WLW17" s="122"/>
      <c r="WLX17" s="122"/>
      <c r="WLY17" s="122"/>
      <c r="WLZ17" s="122"/>
      <c r="WMA17" s="122"/>
      <c r="WMB17" s="122"/>
      <c r="WMC17" s="122"/>
      <c r="WMD17" s="122"/>
      <c r="WME17" s="122"/>
      <c r="WMF17" s="122"/>
      <c r="WMG17" s="122"/>
      <c r="WMH17" s="122"/>
      <c r="WMI17" s="122"/>
      <c r="WMJ17" s="122"/>
      <c r="WMK17" s="122"/>
      <c r="WML17" s="122"/>
      <c r="WMM17" s="122"/>
      <c r="WMN17" s="122"/>
      <c r="WMO17" s="122"/>
      <c r="WMP17" s="122"/>
      <c r="WMQ17" s="122"/>
      <c r="WMR17" s="122"/>
      <c r="WMS17" s="122"/>
      <c r="WMT17" s="122"/>
      <c r="WMU17" s="122"/>
      <c r="WMV17" s="122"/>
      <c r="WMW17" s="122"/>
      <c r="WMX17" s="122"/>
      <c r="WMY17" s="122"/>
      <c r="WMZ17" s="122"/>
      <c r="WNA17" s="122"/>
      <c r="WNB17" s="122"/>
      <c r="WNC17" s="122"/>
      <c r="WND17" s="122"/>
      <c r="WNE17" s="122"/>
      <c r="WNF17" s="122"/>
      <c r="WNG17" s="122"/>
      <c r="WNH17" s="122"/>
      <c r="WNI17" s="122"/>
      <c r="WNJ17" s="122"/>
      <c r="WNK17" s="122"/>
      <c r="WNL17" s="122"/>
      <c r="WNM17" s="122"/>
      <c r="WNN17" s="122"/>
      <c r="WNO17" s="122"/>
      <c r="WNP17" s="122"/>
      <c r="WNQ17" s="122"/>
      <c r="WNR17" s="122"/>
      <c r="WNS17" s="122"/>
      <c r="WNT17" s="122"/>
      <c r="WNU17" s="122"/>
      <c r="WNV17" s="122"/>
      <c r="WNW17" s="122"/>
      <c r="WNX17" s="122"/>
      <c r="WNY17" s="122"/>
      <c r="WNZ17" s="122"/>
      <c r="WOA17" s="122"/>
      <c r="WOB17" s="122"/>
      <c r="WOC17" s="122"/>
      <c r="WOD17" s="122"/>
      <c r="WOE17" s="122"/>
      <c r="WOF17" s="122"/>
      <c r="WOG17" s="122"/>
      <c r="WOH17" s="122"/>
      <c r="WOI17" s="122"/>
      <c r="WOJ17" s="122"/>
      <c r="WOK17" s="122"/>
      <c r="WOL17" s="122"/>
      <c r="WOM17" s="122"/>
      <c r="WON17" s="122"/>
      <c r="WOO17" s="122"/>
      <c r="WOP17" s="122"/>
      <c r="WOQ17" s="122"/>
      <c r="WOR17" s="122"/>
      <c r="WOS17" s="122"/>
      <c r="WOT17" s="122"/>
      <c r="WOU17" s="122"/>
      <c r="WOV17" s="122"/>
      <c r="WOW17" s="122"/>
      <c r="WOX17" s="122"/>
      <c r="WOY17" s="122"/>
      <c r="WOZ17" s="122"/>
      <c r="WPA17" s="122"/>
      <c r="WPB17" s="122"/>
      <c r="WPC17" s="122"/>
      <c r="WPD17" s="122"/>
      <c r="WPE17" s="122"/>
      <c r="WPF17" s="122"/>
      <c r="WPG17" s="122"/>
      <c r="WPH17" s="122"/>
      <c r="WPI17" s="122"/>
      <c r="WPJ17" s="122"/>
      <c r="WPK17" s="122"/>
      <c r="WPL17" s="122"/>
      <c r="WPM17" s="122"/>
      <c r="WPN17" s="122"/>
      <c r="WPO17" s="122"/>
      <c r="WPP17" s="122"/>
      <c r="WPQ17" s="122"/>
      <c r="WPR17" s="122"/>
      <c r="WPS17" s="122"/>
      <c r="WPT17" s="122"/>
      <c r="WPU17" s="122"/>
      <c r="WPV17" s="122"/>
      <c r="WPW17" s="122"/>
      <c r="WPX17" s="122"/>
      <c r="WPY17" s="122"/>
      <c r="WPZ17" s="122"/>
      <c r="WQA17" s="122"/>
      <c r="WQB17" s="122"/>
      <c r="WQC17" s="122"/>
      <c r="WQD17" s="122"/>
      <c r="WQE17" s="122"/>
      <c r="WQF17" s="122"/>
      <c r="WQG17" s="122"/>
      <c r="WQH17" s="122"/>
      <c r="WQI17" s="122"/>
      <c r="WQJ17" s="122"/>
      <c r="WQK17" s="122"/>
      <c r="WQL17" s="122"/>
      <c r="WQM17" s="122"/>
      <c r="WQN17" s="122"/>
      <c r="WQO17" s="122"/>
      <c r="WQP17" s="122"/>
      <c r="WQQ17" s="122"/>
      <c r="WQR17" s="122"/>
      <c r="WQS17" s="122"/>
      <c r="WQT17" s="122"/>
      <c r="WQU17" s="122"/>
      <c r="WQV17" s="122"/>
      <c r="WQW17" s="122"/>
      <c r="WQX17" s="122"/>
      <c r="WQY17" s="122"/>
      <c r="WQZ17" s="122"/>
      <c r="WRA17" s="122"/>
      <c r="WRB17" s="122"/>
      <c r="WRC17" s="122"/>
      <c r="WRD17" s="122"/>
      <c r="WRE17" s="122"/>
      <c r="WRF17" s="122"/>
      <c r="WRG17" s="122"/>
      <c r="WRH17" s="122"/>
      <c r="WRI17" s="122"/>
      <c r="WRJ17" s="122"/>
      <c r="WRK17" s="122"/>
      <c r="WRL17" s="122"/>
      <c r="WRM17" s="122"/>
      <c r="WRN17" s="122"/>
      <c r="WRO17" s="122"/>
      <c r="WRP17" s="122"/>
      <c r="WRQ17" s="122"/>
      <c r="WRR17" s="122"/>
      <c r="WRS17" s="122"/>
      <c r="WRT17" s="122"/>
      <c r="WRU17" s="122"/>
      <c r="WRV17" s="122"/>
      <c r="WRW17" s="122"/>
      <c r="WRX17" s="122"/>
      <c r="WRY17" s="122"/>
      <c r="WRZ17" s="122"/>
      <c r="WSA17" s="122"/>
      <c r="WSB17" s="122"/>
      <c r="WSC17" s="122"/>
      <c r="WSD17" s="122"/>
      <c r="WSE17" s="122"/>
      <c r="WSF17" s="122"/>
      <c r="WSG17" s="122"/>
      <c r="WSH17" s="122"/>
      <c r="WSI17" s="122"/>
      <c r="WSJ17" s="122"/>
      <c r="WSK17" s="122"/>
      <c r="WSL17" s="122"/>
      <c r="WSM17" s="122"/>
      <c r="WSN17" s="122"/>
      <c r="WSO17" s="122"/>
      <c r="WSP17" s="122"/>
      <c r="WSQ17" s="122"/>
      <c r="WSR17" s="122"/>
      <c r="WSS17" s="122"/>
      <c r="WST17" s="122"/>
      <c r="WSU17" s="122"/>
      <c r="WSV17" s="122"/>
      <c r="WSW17" s="122"/>
      <c r="WSX17" s="122"/>
      <c r="WSY17" s="122"/>
      <c r="WSZ17" s="122"/>
      <c r="WTA17" s="122"/>
      <c r="WTB17" s="122"/>
      <c r="WTC17" s="122"/>
      <c r="WTD17" s="122"/>
      <c r="WTE17" s="122"/>
      <c r="WTF17" s="122"/>
      <c r="WTG17" s="122"/>
      <c r="WTH17" s="122"/>
      <c r="WTI17" s="122"/>
      <c r="WTJ17" s="122"/>
      <c r="WTK17" s="122"/>
      <c r="WTL17" s="122"/>
      <c r="WTM17" s="122"/>
      <c r="WTN17" s="122"/>
      <c r="WTO17" s="122"/>
      <c r="WTP17" s="122"/>
      <c r="WTQ17" s="122"/>
      <c r="WTR17" s="122"/>
      <c r="WTS17" s="122"/>
      <c r="WTT17" s="122"/>
      <c r="WTU17" s="122"/>
      <c r="WTV17" s="122"/>
      <c r="WTW17" s="122"/>
      <c r="WTX17" s="122"/>
      <c r="WTY17" s="122"/>
      <c r="WTZ17" s="122"/>
      <c r="WUA17" s="122"/>
      <c r="WUB17" s="122"/>
      <c r="WUC17" s="122"/>
      <c r="WUD17" s="122"/>
      <c r="WUE17" s="122"/>
      <c r="WUF17" s="122"/>
      <c r="WUG17" s="122"/>
      <c r="WUH17" s="122"/>
      <c r="WUI17" s="122"/>
      <c r="WUJ17" s="122"/>
      <c r="WUK17" s="122"/>
      <c r="WUL17" s="122"/>
      <c r="WUM17" s="122"/>
      <c r="WUN17" s="122"/>
      <c r="WUO17" s="122"/>
      <c r="WUP17" s="122"/>
      <c r="WUQ17" s="122"/>
      <c r="WUR17" s="122"/>
      <c r="WUS17" s="122"/>
      <c r="WUT17" s="122"/>
      <c r="WUU17" s="122"/>
      <c r="WUV17" s="122"/>
      <c r="WUW17" s="122"/>
      <c r="WUX17" s="122"/>
      <c r="WUY17" s="122"/>
      <c r="WUZ17" s="122"/>
      <c r="WVA17" s="122"/>
      <c r="WVB17" s="122"/>
      <c r="WVC17" s="122"/>
      <c r="WVD17" s="122"/>
      <c r="WVE17" s="122"/>
      <c r="WVF17" s="122"/>
      <c r="WVG17" s="122"/>
      <c r="WVH17" s="122"/>
      <c r="WVI17" s="122"/>
      <c r="WVJ17" s="122"/>
      <c r="WVK17" s="122"/>
      <c r="WVL17" s="122"/>
      <c r="WVM17" s="122"/>
      <c r="WVN17" s="122"/>
      <c r="WVO17" s="122"/>
      <c r="WVP17" s="122"/>
      <c r="WVQ17" s="122"/>
      <c r="WVR17" s="122"/>
      <c r="WVS17" s="122"/>
      <c r="WVT17" s="122"/>
      <c r="WVU17" s="122"/>
      <c r="WVV17" s="122"/>
      <c r="WVW17" s="122"/>
      <c r="WVX17" s="122"/>
      <c r="WVY17" s="122"/>
      <c r="WVZ17" s="122"/>
      <c r="WWA17" s="122"/>
      <c r="WWB17" s="122"/>
      <c r="WWC17" s="122"/>
      <c r="WWD17" s="122"/>
      <c r="WWE17" s="122"/>
      <c r="WWF17" s="122"/>
      <c r="WWG17" s="122"/>
      <c r="WWH17" s="122"/>
      <c r="WWI17" s="122"/>
      <c r="WWJ17" s="122"/>
      <c r="WWK17" s="122"/>
      <c r="WWL17" s="122"/>
      <c r="WWM17" s="122"/>
      <c r="WWN17" s="122"/>
      <c r="WWO17" s="122"/>
      <c r="WWP17" s="122"/>
      <c r="WWQ17" s="122"/>
      <c r="WWR17" s="122"/>
      <c r="WWS17" s="122"/>
      <c r="WWT17" s="122"/>
      <c r="WWU17" s="122"/>
      <c r="WWV17" s="122"/>
      <c r="WWW17" s="122"/>
      <c r="WWX17" s="122"/>
      <c r="WWY17" s="122"/>
      <c r="WWZ17" s="122"/>
      <c r="WXA17" s="122"/>
      <c r="WXB17" s="122"/>
      <c r="WXC17" s="122"/>
      <c r="WXD17" s="122"/>
      <c r="WXE17" s="122"/>
      <c r="WXF17" s="122"/>
      <c r="WXG17" s="122"/>
      <c r="WXH17" s="122"/>
      <c r="WXI17" s="122"/>
      <c r="WXJ17" s="122"/>
      <c r="WXK17" s="122"/>
      <c r="WXL17" s="122"/>
      <c r="WXM17" s="122"/>
      <c r="WXN17" s="122"/>
      <c r="WXO17" s="122"/>
      <c r="WXP17" s="122"/>
      <c r="WXQ17" s="122"/>
      <c r="WXR17" s="122"/>
      <c r="WXS17" s="122"/>
      <c r="WXT17" s="122"/>
      <c r="WXU17" s="122"/>
      <c r="WXV17" s="122"/>
      <c r="WXW17" s="122"/>
      <c r="WXX17" s="122"/>
      <c r="WXY17" s="122"/>
      <c r="WXZ17" s="122"/>
      <c r="WYA17" s="122"/>
      <c r="WYB17" s="122"/>
      <c r="WYC17" s="122"/>
      <c r="WYD17" s="122"/>
      <c r="WYE17" s="122"/>
      <c r="WYF17" s="122"/>
      <c r="WYG17" s="122"/>
      <c r="WYH17" s="122"/>
      <c r="WYI17" s="122"/>
      <c r="WYJ17" s="122"/>
      <c r="WYK17" s="122"/>
      <c r="WYL17" s="122"/>
      <c r="WYM17" s="122"/>
      <c r="WYN17" s="122"/>
      <c r="WYO17" s="122"/>
      <c r="WYP17" s="122"/>
      <c r="WYQ17" s="122"/>
      <c r="WYR17" s="122"/>
      <c r="WYS17" s="122"/>
      <c r="WYT17" s="122"/>
      <c r="WYU17" s="122"/>
      <c r="WYV17" s="122"/>
      <c r="WYW17" s="122"/>
      <c r="WYX17" s="122"/>
      <c r="WYY17" s="122"/>
      <c r="WYZ17" s="122"/>
      <c r="WZA17" s="122"/>
      <c r="WZB17" s="122"/>
      <c r="WZC17" s="122"/>
      <c r="WZD17" s="122"/>
      <c r="WZE17" s="122"/>
      <c r="WZF17" s="122"/>
      <c r="WZG17" s="122"/>
      <c r="WZH17" s="122"/>
      <c r="WZI17" s="122"/>
      <c r="WZJ17" s="122"/>
      <c r="WZK17" s="122"/>
      <c r="WZL17" s="122"/>
      <c r="WZM17" s="122"/>
      <c r="WZN17" s="122"/>
      <c r="WZO17" s="122"/>
      <c r="WZP17" s="122"/>
      <c r="WZQ17" s="122"/>
      <c r="WZR17" s="122"/>
      <c r="WZS17" s="122"/>
      <c r="WZT17" s="122"/>
      <c r="WZU17" s="122"/>
      <c r="WZV17" s="122"/>
      <c r="WZW17" s="122"/>
      <c r="WZX17" s="122"/>
      <c r="WZY17" s="122"/>
      <c r="WZZ17" s="122"/>
      <c r="XAA17" s="122"/>
      <c r="XAB17" s="122"/>
      <c r="XAC17" s="122"/>
      <c r="XAD17" s="122"/>
      <c r="XAE17" s="122"/>
      <c r="XAF17" s="122"/>
      <c r="XAG17" s="122"/>
      <c r="XAH17" s="122"/>
      <c r="XAI17" s="122"/>
      <c r="XAJ17" s="122"/>
      <c r="XAK17" s="122"/>
      <c r="XAL17" s="122"/>
      <c r="XAM17" s="122"/>
      <c r="XAN17" s="122"/>
      <c r="XAO17" s="122"/>
      <c r="XAP17" s="122"/>
      <c r="XAQ17" s="122"/>
      <c r="XAR17" s="122"/>
      <c r="XAS17" s="122"/>
      <c r="XAT17" s="122"/>
      <c r="XAU17" s="122"/>
      <c r="XAV17" s="122"/>
      <c r="XAW17" s="122"/>
      <c r="XAX17" s="122"/>
      <c r="XAY17" s="122"/>
      <c r="XAZ17" s="122"/>
      <c r="XBA17" s="122"/>
      <c r="XBB17" s="122"/>
      <c r="XBC17" s="122"/>
      <c r="XBD17" s="122"/>
      <c r="XBE17" s="122"/>
      <c r="XBF17" s="122"/>
      <c r="XBG17" s="122"/>
      <c r="XBH17" s="122"/>
      <c r="XBI17" s="122"/>
      <c r="XBJ17" s="122"/>
      <c r="XBK17" s="122"/>
      <c r="XBL17" s="122"/>
      <c r="XBM17" s="122"/>
      <c r="XBN17" s="122"/>
      <c r="XBO17" s="122"/>
      <c r="XBP17" s="122"/>
      <c r="XBQ17" s="122"/>
      <c r="XBR17" s="122"/>
      <c r="XBS17" s="122"/>
      <c r="XBT17" s="122"/>
      <c r="XBU17" s="122"/>
      <c r="XBV17" s="122"/>
      <c r="XBW17" s="122"/>
      <c r="XBX17" s="122"/>
      <c r="XBY17" s="122"/>
      <c r="XBZ17" s="122"/>
      <c r="XCA17" s="122"/>
      <c r="XCB17" s="122"/>
      <c r="XCC17" s="122"/>
      <c r="XCD17" s="122"/>
      <c r="XCE17" s="122"/>
      <c r="XCF17" s="122"/>
      <c r="XCG17" s="122"/>
      <c r="XCH17" s="122"/>
      <c r="XCI17" s="122"/>
      <c r="XCJ17" s="122"/>
      <c r="XCK17" s="122"/>
      <c r="XCL17" s="122"/>
      <c r="XCM17" s="122"/>
      <c r="XCN17" s="122"/>
      <c r="XCO17" s="122"/>
      <c r="XCP17" s="122"/>
      <c r="XCQ17" s="122"/>
      <c r="XCR17" s="122"/>
      <c r="XCS17" s="122"/>
      <c r="XCT17" s="122"/>
      <c r="XCU17" s="122"/>
      <c r="XCV17" s="122"/>
      <c r="XCW17" s="122"/>
      <c r="XCX17" s="122"/>
      <c r="XCY17" s="122"/>
      <c r="XCZ17" s="122"/>
      <c r="XDA17" s="122"/>
      <c r="XDB17" s="122"/>
      <c r="XDC17" s="122"/>
      <c r="XDD17" s="122"/>
      <c r="XDE17" s="122"/>
      <c r="XDF17" s="122"/>
      <c r="XDG17" s="122"/>
      <c r="XDH17" s="122"/>
      <c r="XDI17" s="122"/>
      <c r="XDJ17" s="122"/>
      <c r="XDK17" s="122"/>
      <c r="XDL17" s="122"/>
      <c r="XDM17" s="122"/>
      <c r="XDN17" s="122"/>
      <c r="XDO17" s="122"/>
      <c r="XDP17" s="122"/>
      <c r="XDQ17" s="122"/>
      <c r="XDR17" s="122"/>
      <c r="XDS17" s="122"/>
      <c r="XDT17" s="122"/>
      <c r="XDU17" s="122"/>
      <c r="XDV17" s="122"/>
      <c r="XDW17" s="122"/>
      <c r="XDX17" s="122"/>
      <c r="XDY17" s="122"/>
      <c r="XDZ17" s="122"/>
      <c r="XEA17" s="122"/>
      <c r="XEB17" s="122"/>
      <c r="XEC17" s="122"/>
      <c r="XED17" s="122"/>
      <c r="XEE17" s="122"/>
      <c r="XEF17" s="122"/>
      <c r="XEG17" s="122"/>
      <c r="XEH17" s="122"/>
      <c r="XEI17" s="122"/>
      <c r="XEJ17" s="122"/>
      <c r="XEK17" s="122"/>
      <c r="XEL17" s="122"/>
      <c r="XEM17" s="122"/>
      <c r="XEN17" s="122"/>
      <c r="XEO17" s="122"/>
      <c r="XEP17" s="122"/>
      <c r="XEQ17" s="122"/>
      <c r="XER17" s="122"/>
      <c r="XES17" s="122"/>
      <c r="XET17" s="122"/>
      <c r="XEU17" s="122"/>
      <c r="XEV17" s="122"/>
      <c r="XEW17" s="122"/>
      <c r="XEX17" s="122"/>
      <c r="XEY17" s="122"/>
      <c r="XEZ17" s="122"/>
      <c r="XFA17" s="122"/>
      <c r="XFB17" s="122"/>
      <c r="XFC17" s="122"/>
    </row>
    <row r="18" spans="1:16383" ht="15" customHeight="1"/>
    <row r="19" spans="1:16383" ht="15" customHeight="1">
      <c r="B19" s="11" t="s">
        <v>378</v>
      </c>
    </row>
    <row r="20" spans="1:16383" ht="15" customHeight="1">
      <c r="B20" s="26" t="s">
        <v>377</v>
      </c>
      <c r="C20" s="58"/>
      <c r="D20" s="58"/>
      <c r="E20" s="58"/>
    </row>
    <row r="21" spans="1:16383" ht="15" customHeight="1">
      <c r="B21" s="60" t="s">
        <v>209</v>
      </c>
      <c r="C21" s="147">
        <f>C20</f>
        <v>0</v>
      </c>
      <c r="D21" s="147">
        <f>D20</f>
        <v>0</v>
      </c>
    </row>
    <row r="22" spans="1:16383" ht="15" customHeight="1"/>
    <row r="23" spans="1:16383" ht="15" customHeight="1" thickBot="1">
      <c r="B23" s="11" t="s">
        <v>379</v>
      </c>
      <c r="C23" s="168">
        <f>C13+C17+C21</f>
        <v>0</v>
      </c>
      <c r="D23" s="168">
        <f>D13+D17+D21</f>
        <v>0</v>
      </c>
    </row>
    <row r="24" spans="1:16383" ht="15" customHeight="1" thickTop="1"/>
    <row r="25" spans="1:16383" ht="15" customHeight="1"/>
    <row r="55" spans="1:1">
      <c r="A55" s="40"/>
    </row>
    <row r="91" spans="1:1">
      <c r="A91" s="18"/>
    </row>
    <row r="92" spans="1:1">
      <c r="A92" s="18"/>
    </row>
    <row r="93" spans="1:1">
      <c r="A93" s="18"/>
    </row>
    <row r="109" spans="1:1">
      <c r="A109" s="18"/>
    </row>
  </sheetData>
  <customSheetViews>
    <customSheetView guid="{1CF653B9-1D21-4A9C-AA17-F11F69E63EF0}" scale="90" showGridLines="0" topLeftCell="A16">
      <selection activeCell="F16" sqref="F16:K16"/>
      <pageMargins left="0" right="0" top="0" bottom="0" header="0" footer="0"/>
      <pageSetup paperSize="9" orientation="portrait" r:id="rId1"/>
    </customSheetView>
    <customSheetView guid="{F8E9AB04-54F6-429E-BABF-AEAD6E7A56F0}" scale="90" showGridLines="0" topLeftCell="A16">
      <selection activeCell="F16" sqref="F16:K16"/>
      <pageMargins left="0" right="0" top="0" bottom="0" header="0" footer="0"/>
      <pageSetup paperSize="9" orientation="portrait" r:id="rId2"/>
    </customSheetView>
  </customSheetViews>
  <mergeCells count="13651">
    <mergeCell ref="C9:D9"/>
    <mergeCell ref="WVB16:WVG16"/>
    <mergeCell ref="WVH16:WVM16"/>
    <mergeCell ref="WVN16:WVS16"/>
    <mergeCell ref="WVT16:WVY16"/>
    <mergeCell ref="WVZ16:WWE16"/>
    <mergeCell ref="WWF16:WWK16"/>
    <mergeCell ref="WTR16:WTW16"/>
    <mergeCell ref="WTX16:WUC16"/>
    <mergeCell ref="WUD16:WUI16"/>
    <mergeCell ref="WUJ16:WUO16"/>
    <mergeCell ref="WUP16:WUU16"/>
    <mergeCell ref="WUV16:WVA16"/>
    <mergeCell ref="WSH16:WSM16"/>
    <mergeCell ref="WSN16:WSS16"/>
    <mergeCell ref="WST16:WSY16"/>
    <mergeCell ref="WSZ16:WTE16"/>
    <mergeCell ref="WTF16:WTK16"/>
    <mergeCell ref="WTL16:WTQ16"/>
    <mergeCell ref="WQX16:WRC16"/>
    <mergeCell ref="WRD16:WRI16"/>
    <mergeCell ref="WRJ16:WRO16"/>
    <mergeCell ref="WRP16:WRU16"/>
    <mergeCell ref="WRV16:WSA16"/>
    <mergeCell ref="WSB16:WSG16"/>
    <mergeCell ref="WPN16:WPS16"/>
    <mergeCell ref="XET16:XEY16"/>
    <mergeCell ref="XEZ16:XFC16"/>
    <mergeCell ref="XDJ16:XDO16"/>
    <mergeCell ref="XDP16:XDU16"/>
    <mergeCell ref="XDV16:XEA16"/>
    <mergeCell ref="XEB16:XEG16"/>
    <mergeCell ref="XEH16:XEM16"/>
    <mergeCell ref="XEN16:XES16"/>
    <mergeCell ref="XBZ16:XCE16"/>
    <mergeCell ref="XCF16:XCK16"/>
    <mergeCell ref="XCL16:XCQ16"/>
    <mergeCell ref="XCR16:XCW16"/>
    <mergeCell ref="XCX16:XDC16"/>
    <mergeCell ref="XDD16:XDI16"/>
    <mergeCell ref="XAP16:XAU16"/>
    <mergeCell ref="XAV16:XBA16"/>
    <mergeCell ref="XBB16:XBG16"/>
    <mergeCell ref="XBH16:XBM16"/>
    <mergeCell ref="XBN16:XBS16"/>
    <mergeCell ref="XBT16:XBY16"/>
    <mergeCell ref="WZF16:WZK16"/>
    <mergeCell ref="WZL16:WZQ16"/>
    <mergeCell ref="WZR16:WZW16"/>
    <mergeCell ref="WZX16:XAC16"/>
    <mergeCell ref="XAD16:XAI16"/>
    <mergeCell ref="XAJ16:XAO16"/>
    <mergeCell ref="WXV16:WYA16"/>
    <mergeCell ref="WYB16:WYG16"/>
    <mergeCell ref="WYH16:WYM16"/>
    <mergeCell ref="WYN16:WYS16"/>
    <mergeCell ref="WYT16:WYY16"/>
    <mergeCell ref="WYZ16:WZE16"/>
    <mergeCell ref="WWL16:WWQ16"/>
    <mergeCell ref="WWR16:WWW16"/>
    <mergeCell ref="WWX16:WXC16"/>
    <mergeCell ref="WXD16:WXI16"/>
    <mergeCell ref="WXJ16:WXO16"/>
    <mergeCell ref="WXP16:WXU16"/>
    <mergeCell ref="WPT16:WPY16"/>
    <mergeCell ref="WPZ16:WQE16"/>
    <mergeCell ref="WQF16:WQK16"/>
    <mergeCell ref="WQL16:WQQ16"/>
    <mergeCell ref="WQR16:WQW16"/>
    <mergeCell ref="WOD16:WOI16"/>
    <mergeCell ref="WOJ16:WOO16"/>
    <mergeCell ref="WOP16:WOU16"/>
    <mergeCell ref="WOV16:WPA16"/>
    <mergeCell ref="WPB16:WPG16"/>
    <mergeCell ref="WPH16:WPM16"/>
    <mergeCell ref="WMT16:WMY16"/>
    <mergeCell ref="WMZ16:WNE16"/>
    <mergeCell ref="WNF16:WNK16"/>
    <mergeCell ref="WNL16:WNQ16"/>
    <mergeCell ref="WNR16:WNW16"/>
    <mergeCell ref="WNX16:WOC16"/>
    <mergeCell ref="WLJ16:WLO16"/>
    <mergeCell ref="WLP16:WLU16"/>
    <mergeCell ref="WLV16:WMA16"/>
    <mergeCell ref="WMB16:WMG16"/>
    <mergeCell ref="WMH16:WMM16"/>
    <mergeCell ref="WMN16:WMS16"/>
    <mergeCell ref="WJZ16:WKE16"/>
    <mergeCell ref="WKF16:WKK16"/>
    <mergeCell ref="WKL16:WKQ16"/>
    <mergeCell ref="WKR16:WKW16"/>
    <mergeCell ref="WKX16:WLC16"/>
    <mergeCell ref="WLD16:WLI16"/>
    <mergeCell ref="WIP16:WIU16"/>
    <mergeCell ref="WIV16:WJA16"/>
    <mergeCell ref="WJB16:WJG16"/>
    <mergeCell ref="WJH16:WJM16"/>
    <mergeCell ref="WJN16:WJS16"/>
    <mergeCell ref="WJT16:WJY16"/>
    <mergeCell ref="WHF16:WHK16"/>
    <mergeCell ref="WHL16:WHQ16"/>
    <mergeCell ref="WHR16:WHW16"/>
    <mergeCell ref="WHX16:WIC16"/>
    <mergeCell ref="WID16:WII16"/>
    <mergeCell ref="WIJ16:WIO16"/>
    <mergeCell ref="WFV16:WGA16"/>
    <mergeCell ref="WGB16:WGG16"/>
    <mergeCell ref="WGH16:WGM16"/>
    <mergeCell ref="WGN16:WGS16"/>
    <mergeCell ref="WGT16:WGY16"/>
    <mergeCell ref="WGZ16:WHE16"/>
    <mergeCell ref="WEL16:WEQ16"/>
    <mergeCell ref="WER16:WEW16"/>
    <mergeCell ref="WEX16:WFC16"/>
    <mergeCell ref="WFD16:WFI16"/>
    <mergeCell ref="WFJ16:WFO16"/>
    <mergeCell ref="WFP16:WFU16"/>
    <mergeCell ref="WDB16:WDG16"/>
    <mergeCell ref="WDH16:WDM16"/>
    <mergeCell ref="WDN16:WDS16"/>
    <mergeCell ref="WDT16:WDY16"/>
    <mergeCell ref="WDZ16:WEE16"/>
    <mergeCell ref="WEF16:WEK16"/>
    <mergeCell ref="WBR16:WBW16"/>
    <mergeCell ref="WBX16:WCC16"/>
    <mergeCell ref="WCD16:WCI16"/>
    <mergeCell ref="WCJ16:WCO16"/>
    <mergeCell ref="WCP16:WCU16"/>
    <mergeCell ref="WCV16:WDA16"/>
    <mergeCell ref="WAH16:WAM16"/>
    <mergeCell ref="WAN16:WAS16"/>
    <mergeCell ref="WAT16:WAY16"/>
    <mergeCell ref="WAZ16:WBE16"/>
    <mergeCell ref="WBF16:WBK16"/>
    <mergeCell ref="WBL16:WBQ16"/>
    <mergeCell ref="VYX16:VZC16"/>
    <mergeCell ref="VZD16:VZI16"/>
    <mergeCell ref="VZJ16:VZO16"/>
    <mergeCell ref="VZP16:VZU16"/>
    <mergeCell ref="VZV16:WAA16"/>
    <mergeCell ref="WAB16:WAG16"/>
    <mergeCell ref="VXN16:VXS16"/>
    <mergeCell ref="VXT16:VXY16"/>
    <mergeCell ref="VXZ16:VYE16"/>
    <mergeCell ref="VYF16:VYK16"/>
    <mergeCell ref="VYL16:VYQ16"/>
    <mergeCell ref="VYR16:VYW16"/>
    <mergeCell ref="VWD16:VWI16"/>
    <mergeCell ref="VWJ16:VWO16"/>
    <mergeCell ref="VWP16:VWU16"/>
    <mergeCell ref="VWV16:VXA16"/>
    <mergeCell ref="VXB16:VXG16"/>
    <mergeCell ref="VXH16:VXM16"/>
    <mergeCell ref="VUT16:VUY16"/>
    <mergeCell ref="VUZ16:VVE16"/>
    <mergeCell ref="VVF16:VVK16"/>
    <mergeCell ref="VVL16:VVQ16"/>
    <mergeCell ref="VVR16:VVW16"/>
    <mergeCell ref="VVX16:VWC16"/>
    <mergeCell ref="VTJ16:VTO16"/>
    <mergeCell ref="VTP16:VTU16"/>
    <mergeCell ref="VTV16:VUA16"/>
    <mergeCell ref="VUB16:VUG16"/>
    <mergeCell ref="VUH16:VUM16"/>
    <mergeCell ref="VUN16:VUS16"/>
    <mergeCell ref="VRZ16:VSE16"/>
    <mergeCell ref="VSF16:VSK16"/>
    <mergeCell ref="VSL16:VSQ16"/>
    <mergeCell ref="VSR16:VSW16"/>
    <mergeCell ref="VSX16:VTC16"/>
    <mergeCell ref="VTD16:VTI16"/>
    <mergeCell ref="VQP16:VQU16"/>
    <mergeCell ref="VQV16:VRA16"/>
    <mergeCell ref="VRB16:VRG16"/>
    <mergeCell ref="VRH16:VRM16"/>
    <mergeCell ref="VRN16:VRS16"/>
    <mergeCell ref="VRT16:VRY16"/>
    <mergeCell ref="VPF16:VPK16"/>
    <mergeCell ref="VPL16:VPQ16"/>
    <mergeCell ref="VPR16:VPW16"/>
    <mergeCell ref="VPX16:VQC16"/>
    <mergeCell ref="VQD16:VQI16"/>
    <mergeCell ref="VQJ16:VQO16"/>
    <mergeCell ref="VNV16:VOA16"/>
    <mergeCell ref="VOB16:VOG16"/>
    <mergeCell ref="VOH16:VOM16"/>
    <mergeCell ref="VON16:VOS16"/>
    <mergeCell ref="VOT16:VOY16"/>
    <mergeCell ref="VOZ16:VPE16"/>
    <mergeCell ref="VML16:VMQ16"/>
    <mergeCell ref="VMR16:VMW16"/>
    <mergeCell ref="VMX16:VNC16"/>
    <mergeCell ref="VND16:VNI16"/>
    <mergeCell ref="VNJ16:VNO16"/>
    <mergeCell ref="VNP16:VNU16"/>
    <mergeCell ref="VLB16:VLG16"/>
    <mergeCell ref="VLH16:VLM16"/>
    <mergeCell ref="VLN16:VLS16"/>
    <mergeCell ref="VLT16:VLY16"/>
    <mergeCell ref="VLZ16:VME16"/>
    <mergeCell ref="VMF16:VMK16"/>
    <mergeCell ref="VJR16:VJW16"/>
    <mergeCell ref="VJX16:VKC16"/>
    <mergeCell ref="VKD16:VKI16"/>
    <mergeCell ref="VKJ16:VKO16"/>
    <mergeCell ref="VKP16:VKU16"/>
    <mergeCell ref="VKV16:VLA16"/>
    <mergeCell ref="VIH16:VIM16"/>
    <mergeCell ref="VIN16:VIS16"/>
    <mergeCell ref="VIT16:VIY16"/>
    <mergeCell ref="VIZ16:VJE16"/>
    <mergeCell ref="VJF16:VJK16"/>
    <mergeCell ref="VJL16:VJQ16"/>
    <mergeCell ref="VGX16:VHC16"/>
    <mergeCell ref="VHD16:VHI16"/>
    <mergeCell ref="VHJ16:VHO16"/>
    <mergeCell ref="VHP16:VHU16"/>
    <mergeCell ref="VHV16:VIA16"/>
    <mergeCell ref="VIB16:VIG16"/>
    <mergeCell ref="VFN16:VFS16"/>
    <mergeCell ref="VFT16:VFY16"/>
    <mergeCell ref="VFZ16:VGE16"/>
    <mergeCell ref="VGF16:VGK16"/>
    <mergeCell ref="VGL16:VGQ16"/>
    <mergeCell ref="VGR16:VGW16"/>
    <mergeCell ref="VED16:VEI16"/>
    <mergeCell ref="VEJ16:VEO16"/>
    <mergeCell ref="VEP16:VEU16"/>
    <mergeCell ref="VEV16:VFA16"/>
    <mergeCell ref="VFB16:VFG16"/>
    <mergeCell ref="VFH16:VFM16"/>
    <mergeCell ref="VCT16:VCY16"/>
    <mergeCell ref="VCZ16:VDE16"/>
    <mergeCell ref="VDF16:VDK16"/>
    <mergeCell ref="VDL16:VDQ16"/>
    <mergeCell ref="VDR16:VDW16"/>
    <mergeCell ref="VDX16:VEC16"/>
    <mergeCell ref="VBJ16:VBO16"/>
    <mergeCell ref="VBP16:VBU16"/>
    <mergeCell ref="VBV16:VCA16"/>
    <mergeCell ref="VCB16:VCG16"/>
    <mergeCell ref="VCH16:VCM16"/>
    <mergeCell ref="VCN16:VCS16"/>
    <mergeCell ref="UZZ16:VAE16"/>
    <mergeCell ref="VAF16:VAK16"/>
    <mergeCell ref="VAL16:VAQ16"/>
    <mergeCell ref="VAR16:VAW16"/>
    <mergeCell ref="VAX16:VBC16"/>
    <mergeCell ref="VBD16:VBI16"/>
    <mergeCell ref="UYP16:UYU16"/>
    <mergeCell ref="UYV16:UZA16"/>
    <mergeCell ref="UZB16:UZG16"/>
    <mergeCell ref="UZH16:UZM16"/>
    <mergeCell ref="UZN16:UZS16"/>
    <mergeCell ref="UZT16:UZY16"/>
    <mergeCell ref="UXF16:UXK16"/>
    <mergeCell ref="UXL16:UXQ16"/>
    <mergeCell ref="UXR16:UXW16"/>
    <mergeCell ref="UXX16:UYC16"/>
    <mergeCell ref="UYD16:UYI16"/>
    <mergeCell ref="UYJ16:UYO16"/>
    <mergeCell ref="UVV16:UWA16"/>
    <mergeCell ref="UWB16:UWG16"/>
    <mergeCell ref="UWH16:UWM16"/>
    <mergeCell ref="UWN16:UWS16"/>
    <mergeCell ref="UWT16:UWY16"/>
    <mergeCell ref="UWZ16:UXE16"/>
    <mergeCell ref="UUL16:UUQ16"/>
    <mergeCell ref="UUR16:UUW16"/>
    <mergeCell ref="UUX16:UVC16"/>
    <mergeCell ref="UVD16:UVI16"/>
    <mergeCell ref="UVJ16:UVO16"/>
    <mergeCell ref="UVP16:UVU16"/>
    <mergeCell ref="UTB16:UTG16"/>
    <mergeCell ref="UTH16:UTM16"/>
    <mergeCell ref="UTN16:UTS16"/>
    <mergeCell ref="UTT16:UTY16"/>
    <mergeCell ref="UTZ16:UUE16"/>
    <mergeCell ref="UUF16:UUK16"/>
    <mergeCell ref="URR16:URW16"/>
    <mergeCell ref="URX16:USC16"/>
    <mergeCell ref="USD16:USI16"/>
    <mergeCell ref="USJ16:USO16"/>
    <mergeCell ref="USP16:USU16"/>
    <mergeCell ref="USV16:UTA16"/>
    <mergeCell ref="UQH16:UQM16"/>
    <mergeCell ref="UQN16:UQS16"/>
    <mergeCell ref="UQT16:UQY16"/>
    <mergeCell ref="UQZ16:URE16"/>
    <mergeCell ref="URF16:URK16"/>
    <mergeCell ref="URL16:URQ16"/>
    <mergeCell ref="UOX16:UPC16"/>
    <mergeCell ref="UPD16:UPI16"/>
    <mergeCell ref="UPJ16:UPO16"/>
    <mergeCell ref="UPP16:UPU16"/>
    <mergeCell ref="UPV16:UQA16"/>
    <mergeCell ref="UQB16:UQG16"/>
    <mergeCell ref="UNN16:UNS16"/>
    <mergeCell ref="UNT16:UNY16"/>
    <mergeCell ref="UNZ16:UOE16"/>
    <mergeCell ref="UOF16:UOK16"/>
    <mergeCell ref="UOL16:UOQ16"/>
    <mergeCell ref="UOR16:UOW16"/>
    <mergeCell ref="UMD16:UMI16"/>
    <mergeCell ref="UMJ16:UMO16"/>
    <mergeCell ref="UMP16:UMU16"/>
    <mergeCell ref="UMV16:UNA16"/>
    <mergeCell ref="UNB16:UNG16"/>
    <mergeCell ref="UNH16:UNM16"/>
    <mergeCell ref="UKT16:UKY16"/>
    <mergeCell ref="UKZ16:ULE16"/>
    <mergeCell ref="ULF16:ULK16"/>
    <mergeCell ref="ULL16:ULQ16"/>
    <mergeCell ref="ULR16:ULW16"/>
    <mergeCell ref="ULX16:UMC16"/>
    <mergeCell ref="UJJ16:UJO16"/>
    <mergeCell ref="UJP16:UJU16"/>
    <mergeCell ref="UJV16:UKA16"/>
    <mergeCell ref="UKB16:UKG16"/>
    <mergeCell ref="UKH16:UKM16"/>
    <mergeCell ref="UKN16:UKS16"/>
    <mergeCell ref="UHZ16:UIE16"/>
    <mergeCell ref="UIF16:UIK16"/>
    <mergeCell ref="UIL16:UIQ16"/>
    <mergeCell ref="UIR16:UIW16"/>
    <mergeCell ref="UIX16:UJC16"/>
    <mergeCell ref="UJD16:UJI16"/>
    <mergeCell ref="UGP16:UGU16"/>
    <mergeCell ref="UGV16:UHA16"/>
    <mergeCell ref="UHB16:UHG16"/>
    <mergeCell ref="UHH16:UHM16"/>
    <mergeCell ref="UHN16:UHS16"/>
    <mergeCell ref="UHT16:UHY16"/>
    <mergeCell ref="UFF16:UFK16"/>
    <mergeCell ref="UFL16:UFQ16"/>
    <mergeCell ref="UFR16:UFW16"/>
    <mergeCell ref="UFX16:UGC16"/>
    <mergeCell ref="UGD16:UGI16"/>
    <mergeCell ref="UGJ16:UGO16"/>
    <mergeCell ref="UDV16:UEA16"/>
    <mergeCell ref="UEB16:UEG16"/>
    <mergeCell ref="UEH16:UEM16"/>
    <mergeCell ref="UEN16:UES16"/>
    <mergeCell ref="UET16:UEY16"/>
    <mergeCell ref="UEZ16:UFE16"/>
    <mergeCell ref="UCL16:UCQ16"/>
    <mergeCell ref="UCR16:UCW16"/>
    <mergeCell ref="UCX16:UDC16"/>
    <mergeCell ref="UDD16:UDI16"/>
    <mergeCell ref="UDJ16:UDO16"/>
    <mergeCell ref="UDP16:UDU16"/>
    <mergeCell ref="UBB16:UBG16"/>
    <mergeCell ref="UBH16:UBM16"/>
    <mergeCell ref="UBN16:UBS16"/>
    <mergeCell ref="UBT16:UBY16"/>
    <mergeCell ref="UBZ16:UCE16"/>
    <mergeCell ref="UCF16:UCK16"/>
    <mergeCell ref="TZR16:TZW16"/>
    <mergeCell ref="TZX16:UAC16"/>
    <mergeCell ref="UAD16:UAI16"/>
    <mergeCell ref="UAJ16:UAO16"/>
    <mergeCell ref="UAP16:UAU16"/>
    <mergeCell ref="UAV16:UBA16"/>
    <mergeCell ref="TYH16:TYM16"/>
    <mergeCell ref="TYN16:TYS16"/>
    <mergeCell ref="TYT16:TYY16"/>
    <mergeCell ref="TYZ16:TZE16"/>
    <mergeCell ref="TZF16:TZK16"/>
    <mergeCell ref="TZL16:TZQ16"/>
    <mergeCell ref="TWX16:TXC16"/>
    <mergeCell ref="TXD16:TXI16"/>
    <mergeCell ref="TXJ16:TXO16"/>
    <mergeCell ref="TXP16:TXU16"/>
    <mergeCell ref="TXV16:TYA16"/>
    <mergeCell ref="TYB16:TYG16"/>
    <mergeCell ref="TVN16:TVS16"/>
    <mergeCell ref="TVT16:TVY16"/>
    <mergeCell ref="TVZ16:TWE16"/>
    <mergeCell ref="TWF16:TWK16"/>
    <mergeCell ref="TWL16:TWQ16"/>
    <mergeCell ref="TWR16:TWW16"/>
    <mergeCell ref="TUD16:TUI16"/>
    <mergeCell ref="TUJ16:TUO16"/>
    <mergeCell ref="TUP16:TUU16"/>
    <mergeCell ref="TUV16:TVA16"/>
    <mergeCell ref="TVB16:TVG16"/>
    <mergeCell ref="TVH16:TVM16"/>
    <mergeCell ref="TST16:TSY16"/>
    <mergeCell ref="TSZ16:TTE16"/>
    <mergeCell ref="TTF16:TTK16"/>
    <mergeCell ref="TTL16:TTQ16"/>
    <mergeCell ref="TTR16:TTW16"/>
    <mergeCell ref="TTX16:TUC16"/>
    <mergeCell ref="TRJ16:TRO16"/>
    <mergeCell ref="TRP16:TRU16"/>
    <mergeCell ref="TRV16:TSA16"/>
    <mergeCell ref="TSB16:TSG16"/>
    <mergeCell ref="TSH16:TSM16"/>
    <mergeCell ref="TSN16:TSS16"/>
    <mergeCell ref="TPZ16:TQE16"/>
    <mergeCell ref="TQF16:TQK16"/>
    <mergeCell ref="TQL16:TQQ16"/>
    <mergeCell ref="TQR16:TQW16"/>
    <mergeCell ref="TQX16:TRC16"/>
    <mergeCell ref="TRD16:TRI16"/>
    <mergeCell ref="TOP16:TOU16"/>
    <mergeCell ref="TOV16:TPA16"/>
    <mergeCell ref="TPB16:TPG16"/>
    <mergeCell ref="TPH16:TPM16"/>
    <mergeCell ref="TPN16:TPS16"/>
    <mergeCell ref="TPT16:TPY16"/>
    <mergeCell ref="TNF16:TNK16"/>
    <mergeCell ref="TNL16:TNQ16"/>
    <mergeCell ref="TNR16:TNW16"/>
    <mergeCell ref="TNX16:TOC16"/>
    <mergeCell ref="TOD16:TOI16"/>
    <mergeCell ref="TOJ16:TOO16"/>
    <mergeCell ref="TLV16:TMA16"/>
    <mergeCell ref="TMB16:TMG16"/>
    <mergeCell ref="TMH16:TMM16"/>
    <mergeCell ref="TMN16:TMS16"/>
    <mergeCell ref="TMT16:TMY16"/>
    <mergeCell ref="TMZ16:TNE16"/>
    <mergeCell ref="TKL16:TKQ16"/>
    <mergeCell ref="TKR16:TKW16"/>
    <mergeCell ref="TKX16:TLC16"/>
    <mergeCell ref="TLD16:TLI16"/>
    <mergeCell ref="TLJ16:TLO16"/>
    <mergeCell ref="TLP16:TLU16"/>
    <mergeCell ref="TJB16:TJG16"/>
    <mergeCell ref="TJH16:TJM16"/>
    <mergeCell ref="TJN16:TJS16"/>
    <mergeCell ref="TJT16:TJY16"/>
    <mergeCell ref="TJZ16:TKE16"/>
    <mergeCell ref="TKF16:TKK16"/>
    <mergeCell ref="THR16:THW16"/>
    <mergeCell ref="THX16:TIC16"/>
    <mergeCell ref="TID16:TII16"/>
    <mergeCell ref="TIJ16:TIO16"/>
    <mergeCell ref="TIP16:TIU16"/>
    <mergeCell ref="TIV16:TJA16"/>
    <mergeCell ref="TGH16:TGM16"/>
    <mergeCell ref="TGN16:TGS16"/>
    <mergeCell ref="TGT16:TGY16"/>
    <mergeCell ref="TGZ16:THE16"/>
    <mergeCell ref="THF16:THK16"/>
    <mergeCell ref="THL16:THQ16"/>
    <mergeCell ref="TEX16:TFC16"/>
    <mergeCell ref="TFD16:TFI16"/>
    <mergeCell ref="TFJ16:TFO16"/>
    <mergeCell ref="TFP16:TFU16"/>
    <mergeCell ref="TFV16:TGA16"/>
    <mergeCell ref="TGB16:TGG16"/>
    <mergeCell ref="TDN16:TDS16"/>
    <mergeCell ref="TDT16:TDY16"/>
    <mergeCell ref="TDZ16:TEE16"/>
    <mergeCell ref="TEF16:TEK16"/>
    <mergeCell ref="TEL16:TEQ16"/>
    <mergeCell ref="TER16:TEW16"/>
    <mergeCell ref="TCD16:TCI16"/>
    <mergeCell ref="TCJ16:TCO16"/>
    <mergeCell ref="TCP16:TCU16"/>
    <mergeCell ref="TCV16:TDA16"/>
    <mergeCell ref="TDB16:TDG16"/>
    <mergeCell ref="TDH16:TDM16"/>
    <mergeCell ref="TAT16:TAY16"/>
    <mergeCell ref="TAZ16:TBE16"/>
    <mergeCell ref="TBF16:TBK16"/>
    <mergeCell ref="TBL16:TBQ16"/>
    <mergeCell ref="TBR16:TBW16"/>
    <mergeCell ref="TBX16:TCC16"/>
    <mergeCell ref="SZJ16:SZO16"/>
    <mergeCell ref="SZP16:SZU16"/>
    <mergeCell ref="SZV16:TAA16"/>
    <mergeCell ref="TAB16:TAG16"/>
    <mergeCell ref="TAH16:TAM16"/>
    <mergeCell ref="TAN16:TAS16"/>
    <mergeCell ref="SXZ16:SYE16"/>
    <mergeCell ref="SYF16:SYK16"/>
    <mergeCell ref="SYL16:SYQ16"/>
    <mergeCell ref="SYR16:SYW16"/>
    <mergeCell ref="SYX16:SZC16"/>
    <mergeCell ref="SZD16:SZI16"/>
    <mergeCell ref="SWP16:SWU16"/>
    <mergeCell ref="SWV16:SXA16"/>
    <mergeCell ref="SXB16:SXG16"/>
    <mergeCell ref="SXH16:SXM16"/>
    <mergeCell ref="SXN16:SXS16"/>
    <mergeCell ref="SXT16:SXY16"/>
    <mergeCell ref="SVF16:SVK16"/>
    <mergeCell ref="SVL16:SVQ16"/>
    <mergeCell ref="SVR16:SVW16"/>
    <mergeCell ref="SVX16:SWC16"/>
    <mergeCell ref="SWD16:SWI16"/>
    <mergeCell ref="SWJ16:SWO16"/>
    <mergeCell ref="STV16:SUA16"/>
    <mergeCell ref="SUB16:SUG16"/>
    <mergeCell ref="SUH16:SUM16"/>
    <mergeCell ref="SUN16:SUS16"/>
    <mergeCell ref="SUT16:SUY16"/>
    <mergeCell ref="SUZ16:SVE16"/>
    <mergeCell ref="SSL16:SSQ16"/>
    <mergeCell ref="SSR16:SSW16"/>
    <mergeCell ref="SSX16:STC16"/>
    <mergeCell ref="STD16:STI16"/>
    <mergeCell ref="STJ16:STO16"/>
    <mergeCell ref="STP16:STU16"/>
    <mergeCell ref="SRB16:SRG16"/>
    <mergeCell ref="SRH16:SRM16"/>
    <mergeCell ref="SRN16:SRS16"/>
    <mergeCell ref="SRT16:SRY16"/>
    <mergeCell ref="SRZ16:SSE16"/>
    <mergeCell ref="SSF16:SSK16"/>
    <mergeCell ref="SPR16:SPW16"/>
    <mergeCell ref="SPX16:SQC16"/>
    <mergeCell ref="SQD16:SQI16"/>
    <mergeCell ref="SQJ16:SQO16"/>
    <mergeCell ref="SQP16:SQU16"/>
    <mergeCell ref="SQV16:SRA16"/>
    <mergeCell ref="SOH16:SOM16"/>
    <mergeCell ref="SON16:SOS16"/>
    <mergeCell ref="SOT16:SOY16"/>
    <mergeCell ref="SOZ16:SPE16"/>
    <mergeCell ref="SPF16:SPK16"/>
    <mergeCell ref="SPL16:SPQ16"/>
    <mergeCell ref="SMX16:SNC16"/>
    <mergeCell ref="SND16:SNI16"/>
    <mergeCell ref="SNJ16:SNO16"/>
    <mergeCell ref="SNP16:SNU16"/>
    <mergeCell ref="SNV16:SOA16"/>
    <mergeCell ref="SOB16:SOG16"/>
    <mergeCell ref="SLN16:SLS16"/>
    <mergeCell ref="SLT16:SLY16"/>
    <mergeCell ref="SLZ16:SME16"/>
    <mergeCell ref="SMF16:SMK16"/>
    <mergeCell ref="SML16:SMQ16"/>
    <mergeCell ref="SMR16:SMW16"/>
    <mergeCell ref="SKD16:SKI16"/>
    <mergeCell ref="SKJ16:SKO16"/>
    <mergeCell ref="SKP16:SKU16"/>
    <mergeCell ref="SKV16:SLA16"/>
    <mergeCell ref="SLB16:SLG16"/>
    <mergeCell ref="SLH16:SLM16"/>
    <mergeCell ref="SIT16:SIY16"/>
    <mergeCell ref="SIZ16:SJE16"/>
    <mergeCell ref="SJF16:SJK16"/>
    <mergeCell ref="SJL16:SJQ16"/>
    <mergeCell ref="SJR16:SJW16"/>
    <mergeCell ref="SJX16:SKC16"/>
    <mergeCell ref="SHJ16:SHO16"/>
    <mergeCell ref="SHP16:SHU16"/>
    <mergeCell ref="SHV16:SIA16"/>
    <mergeCell ref="SIB16:SIG16"/>
    <mergeCell ref="SIH16:SIM16"/>
    <mergeCell ref="SIN16:SIS16"/>
    <mergeCell ref="SFZ16:SGE16"/>
    <mergeCell ref="SGF16:SGK16"/>
    <mergeCell ref="SGL16:SGQ16"/>
    <mergeCell ref="SGR16:SGW16"/>
    <mergeCell ref="SGX16:SHC16"/>
    <mergeCell ref="SHD16:SHI16"/>
    <mergeCell ref="SEP16:SEU16"/>
    <mergeCell ref="SEV16:SFA16"/>
    <mergeCell ref="SFB16:SFG16"/>
    <mergeCell ref="SFH16:SFM16"/>
    <mergeCell ref="SFN16:SFS16"/>
    <mergeCell ref="SFT16:SFY16"/>
    <mergeCell ref="SDF16:SDK16"/>
    <mergeCell ref="SDL16:SDQ16"/>
    <mergeCell ref="SDR16:SDW16"/>
    <mergeCell ref="SDX16:SEC16"/>
    <mergeCell ref="SED16:SEI16"/>
    <mergeCell ref="SEJ16:SEO16"/>
    <mergeCell ref="SBV16:SCA16"/>
    <mergeCell ref="SCB16:SCG16"/>
    <mergeCell ref="SCH16:SCM16"/>
    <mergeCell ref="SCN16:SCS16"/>
    <mergeCell ref="SCT16:SCY16"/>
    <mergeCell ref="SCZ16:SDE16"/>
    <mergeCell ref="SAL16:SAQ16"/>
    <mergeCell ref="SAR16:SAW16"/>
    <mergeCell ref="SAX16:SBC16"/>
    <mergeCell ref="SBD16:SBI16"/>
    <mergeCell ref="SBJ16:SBO16"/>
    <mergeCell ref="SBP16:SBU16"/>
    <mergeCell ref="RZB16:RZG16"/>
    <mergeCell ref="RZH16:RZM16"/>
    <mergeCell ref="RZN16:RZS16"/>
    <mergeCell ref="RZT16:RZY16"/>
    <mergeCell ref="RZZ16:SAE16"/>
    <mergeCell ref="SAF16:SAK16"/>
    <mergeCell ref="RXR16:RXW16"/>
    <mergeCell ref="RXX16:RYC16"/>
    <mergeCell ref="RYD16:RYI16"/>
    <mergeCell ref="RYJ16:RYO16"/>
    <mergeCell ref="RYP16:RYU16"/>
    <mergeCell ref="RYV16:RZA16"/>
    <mergeCell ref="RWH16:RWM16"/>
    <mergeCell ref="RWN16:RWS16"/>
    <mergeCell ref="RWT16:RWY16"/>
    <mergeCell ref="RWZ16:RXE16"/>
    <mergeCell ref="RXF16:RXK16"/>
    <mergeCell ref="RXL16:RXQ16"/>
    <mergeCell ref="RUX16:RVC16"/>
    <mergeCell ref="RVD16:RVI16"/>
    <mergeCell ref="RVJ16:RVO16"/>
    <mergeCell ref="RVP16:RVU16"/>
    <mergeCell ref="RVV16:RWA16"/>
    <mergeCell ref="RWB16:RWG16"/>
    <mergeCell ref="RTN16:RTS16"/>
    <mergeCell ref="RTT16:RTY16"/>
    <mergeCell ref="RTZ16:RUE16"/>
    <mergeCell ref="RUF16:RUK16"/>
    <mergeCell ref="RUL16:RUQ16"/>
    <mergeCell ref="RUR16:RUW16"/>
    <mergeCell ref="RSD16:RSI16"/>
    <mergeCell ref="RSJ16:RSO16"/>
    <mergeCell ref="RSP16:RSU16"/>
    <mergeCell ref="RSV16:RTA16"/>
    <mergeCell ref="RTB16:RTG16"/>
    <mergeCell ref="RTH16:RTM16"/>
    <mergeCell ref="RQT16:RQY16"/>
    <mergeCell ref="RQZ16:RRE16"/>
    <mergeCell ref="RRF16:RRK16"/>
    <mergeCell ref="RRL16:RRQ16"/>
    <mergeCell ref="RRR16:RRW16"/>
    <mergeCell ref="RRX16:RSC16"/>
    <mergeCell ref="RPJ16:RPO16"/>
    <mergeCell ref="RPP16:RPU16"/>
    <mergeCell ref="RPV16:RQA16"/>
    <mergeCell ref="RQB16:RQG16"/>
    <mergeCell ref="RQH16:RQM16"/>
    <mergeCell ref="RQN16:RQS16"/>
    <mergeCell ref="RNZ16:ROE16"/>
    <mergeCell ref="ROF16:ROK16"/>
    <mergeCell ref="ROL16:ROQ16"/>
    <mergeCell ref="ROR16:ROW16"/>
    <mergeCell ref="ROX16:RPC16"/>
    <mergeCell ref="RPD16:RPI16"/>
    <mergeCell ref="RMP16:RMU16"/>
    <mergeCell ref="RMV16:RNA16"/>
    <mergeCell ref="RNB16:RNG16"/>
    <mergeCell ref="RNH16:RNM16"/>
    <mergeCell ref="RNN16:RNS16"/>
    <mergeCell ref="RNT16:RNY16"/>
    <mergeCell ref="RLF16:RLK16"/>
    <mergeCell ref="RLL16:RLQ16"/>
    <mergeCell ref="RLR16:RLW16"/>
    <mergeCell ref="RLX16:RMC16"/>
    <mergeCell ref="RMD16:RMI16"/>
    <mergeCell ref="RMJ16:RMO16"/>
    <mergeCell ref="RJV16:RKA16"/>
    <mergeCell ref="RKB16:RKG16"/>
    <mergeCell ref="RKH16:RKM16"/>
    <mergeCell ref="RKN16:RKS16"/>
    <mergeCell ref="RKT16:RKY16"/>
    <mergeCell ref="RKZ16:RLE16"/>
    <mergeCell ref="RIL16:RIQ16"/>
    <mergeCell ref="RIR16:RIW16"/>
    <mergeCell ref="RIX16:RJC16"/>
    <mergeCell ref="RJD16:RJI16"/>
    <mergeCell ref="RJJ16:RJO16"/>
    <mergeCell ref="RJP16:RJU16"/>
    <mergeCell ref="RHB16:RHG16"/>
    <mergeCell ref="RHH16:RHM16"/>
    <mergeCell ref="RHN16:RHS16"/>
    <mergeCell ref="RHT16:RHY16"/>
    <mergeCell ref="RHZ16:RIE16"/>
    <mergeCell ref="RIF16:RIK16"/>
    <mergeCell ref="RFR16:RFW16"/>
    <mergeCell ref="RFX16:RGC16"/>
    <mergeCell ref="RGD16:RGI16"/>
    <mergeCell ref="RGJ16:RGO16"/>
    <mergeCell ref="RGP16:RGU16"/>
    <mergeCell ref="RGV16:RHA16"/>
    <mergeCell ref="REH16:REM16"/>
    <mergeCell ref="REN16:RES16"/>
    <mergeCell ref="RET16:REY16"/>
    <mergeCell ref="REZ16:RFE16"/>
    <mergeCell ref="RFF16:RFK16"/>
    <mergeCell ref="RFL16:RFQ16"/>
    <mergeCell ref="RCX16:RDC16"/>
    <mergeCell ref="RDD16:RDI16"/>
    <mergeCell ref="RDJ16:RDO16"/>
    <mergeCell ref="RDP16:RDU16"/>
    <mergeCell ref="RDV16:REA16"/>
    <mergeCell ref="REB16:REG16"/>
    <mergeCell ref="RBN16:RBS16"/>
    <mergeCell ref="RBT16:RBY16"/>
    <mergeCell ref="RBZ16:RCE16"/>
    <mergeCell ref="RCF16:RCK16"/>
    <mergeCell ref="RCL16:RCQ16"/>
    <mergeCell ref="RCR16:RCW16"/>
    <mergeCell ref="RAD16:RAI16"/>
    <mergeCell ref="RAJ16:RAO16"/>
    <mergeCell ref="RAP16:RAU16"/>
    <mergeCell ref="RAV16:RBA16"/>
    <mergeCell ref="RBB16:RBG16"/>
    <mergeCell ref="RBH16:RBM16"/>
    <mergeCell ref="QYT16:QYY16"/>
    <mergeCell ref="QYZ16:QZE16"/>
    <mergeCell ref="QZF16:QZK16"/>
    <mergeCell ref="QZL16:QZQ16"/>
    <mergeCell ref="QZR16:QZW16"/>
    <mergeCell ref="QZX16:RAC16"/>
    <mergeCell ref="QXJ16:QXO16"/>
    <mergeCell ref="QXP16:QXU16"/>
    <mergeCell ref="QXV16:QYA16"/>
    <mergeCell ref="QYB16:QYG16"/>
    <mergeCell ref="QYH16:QYM16"/>
    <mergeCell ref="QYN16:QYS16"/>
    <mergeCell ref="QVZ16:QWE16"/>
    <mergeCell ref="QWF16:QWK16"/>
    <mergeCell ref="QWL16:QWQ16"/>
    <mergeCell ref="QWR16:QWW16"/>
    <mergeCell ref="QWX16:QXC16"/>
    <mergeCell ref="QXD16:QXI16"/>
    <mergeCell ref="QUP16:QUU16"/>
    <mergeCell ref="QUV16:QVA16"/>
    <mergeCell ref="QVB16:QVG16"/>
    <mergeCell ref="QVH16:QVM16"/>
    <mergeCell ref="QVN16:QVS16"/>
    <mergeCell ref="QVT16:QVY16"/>
    <mergeCell ref="QTF16:QTK16"/>
    <mergeCell ref="QTL16:QTQ16"/>
    <mergeCell ref="QTR16:QTW16"/>
    <mergeCell ref="QTX16:QUC16"/>
    <mergeCell ref="QUD16:QUI16"/>
    <mergeCell ref="QUJ16:QUO16"/>
    <mergeCell ref="QRV16:QSA16"/>
    <mergeCell ref="QSB16:QSG16"/>
    <mergeCell ref="QSH16:QSM16"/>
    <mergeCell ref="QSN16:QSS16"/>
    <mergeCell ref="QST16:QSY16"/>
    <mergeCell ref="QSZ16:QTE16"/>
    <mergeCell ref="QQL16:QQQ16"/>
    <mergeCell ref="QQR16:QQW16"/>
    <mergeCell ref="QQX16:QRC16"/>
    <mergeCell ref="QRD16:QRI16"/>
    <mergeCell ref="QRJ16:QRO16"/>
    <mergeCell ref="QRP16:QRU16"/>
    <mergeCell ref="QPB16:QPG16"/>
    <mergeCell ref="QPH16:QPM16"/>
    <mergeCell ref="QPN16:QPS16"/>
    <mergeCell ref="QPT16:QPY16"/>
    <mergeCell ref="QPZ16:QQE16"/>
    <mergeCell ref="QQF16:QQK16"/>
    <mergeCell ref="QNR16:QNW16"/>
    <mergeCell ref="QNX16:QOC16"/>
    <mergeCell ref="QOD16:QOI16"/>
    <mergeCell ref="QOJ16:QOO16"/>
    <mergeCell ref="QOP16:QOU16"/>
    <mergeCell ref="QOV16:QPA16"/>
    <mergeCell ref="QMH16:QMM16"/>
    <mergeCell ref="QMN16:QMS16"/>
    <mergeCell ref="QMT16:QMY16"/>
    <mergeCell ref="QMZ16:QNE16"/>
    <mergeCell ref="QNF16:QNK16"/>
    <mergeCell ref="QNL16:QNQ16"/>
    <mergeCell ref="QKX16:QLC16"/>
    <mergeCell ref="QLD16:QLI16"/>
    <mergeCell ref="QLJ16:QLO16"/>
    <mergeCell ref="QLP16:QLU16"/>
    <mergeCell ref="QLV16:QMA16"/>
    <mergeCell ref="QMB16:QMG16"/>
    <mergeCell ref="QJN16:QJS16"/>
    <mergeCell ref="QJT16:QJY16"/>
    <mergeCell ref="QJZ16:QKE16"/>
    <mergeCell ref="QKF16:QKK16"/>
    <mergeCell ref="QKL16:QKQ16"/>
    <mergeCell ref="QKR16:QKW16"/>
    <mergeCell ref="QID16:QII16"/>
    <mergeCell ref="QIJ16:QIO16"/>
    <mergeCell ref="QIP16:QIU16"/>
    <mergeCell ref="QIV16:QJA16"/>
    <mergeCell ref="QJB16:QJG16"/>
    <mergeCell ref="QJH16:QJM16"/>
    <mergeCell ref="QGT16:QGY16"/>
    <mergeCell ref="QGZ16:QHE16"/>
    <mergeCell ref="QHF16:QHK16"/>
    <mergeCell ref="QHL16:QHQ16"/>
    <mergeCell ref="QHR16:QHW16"/>
    <mergeCell ref="QHX16:QIC16"/>
    <mergeCell ref="QFJ16:QFO16"/>
    <mergeCell ref="QFP16:QFU16"/>
    <mergeCell ref="QFV16:QGA16"/>
    <mergeCell ref="QGB16:QGG16"/>
    <mergeCell ref="QGH16:QGM16"/>
    <mergeCell ref="QGN16:QGS16"/>
    <mergeCell ref="QDZ16:QEE16"/>
    <mergeCell ref="QEF16:QEK16"/>
    <mergeCell ref="QEL16:QEQ16"/>
    <mergeCell ref="QER16:QEW16"/>
    <mergeCell ref="QEX16:QFC16"/>
    <mergeCell ref="QFD16:QFI16"/>
    <mergeCell ref="QCP16:QCU16"/>
    <mergeCell ref="QCV16:QDA16"/>
    <mergeCell ref="QDB16:QDG16"/>
    <mergeCell ref="QDH16:QDM16"/>
    <mergeCell ref="QDN16:QDS16"/>
    <mergeCell ref="QDT16:QDY16"/>
    <mergeCell ref="QBF16:QBK16"/>
    <mergeCell ref="QBL16:QBQ16"/>
    <mergeCell ref="QBR16:QBW16"/>
    <mergeCell ref="QBX16:QCC16"/>
    <mergeCell ref="QCD16:QCI16"/>
    <mergeCell ref="QCJ16:QCO16"/>
    <mergeCell ref="PZV16:QAA16"/>
    <mergeCell ref="QAB16:QAG16"/>
    <mergeCell ref="QAH16:QAM16"/>
    <mergeCell ref="QAN16:QAS16"/>
    <mergeCell ref="QAT16:QAY16"/>
    <mergeCell ref="QAZ16:QBE16"/>
    <mergeCell ref="PYL16:PYQ16"/>
    <mergeCell ref="PYR16:PYW16"/>
    <mergeCell ref="PYX16:PZC16"/>
    <mergeCell ref="PZD16:PZI16"/>
    <mergeCell ref="PZJ16:PZO16"/>
    <mergeCell ref="PZP16:PZU16"/>
    <mergeCell ref="PXB16:PXG16"/>
    <mergeCell ref="PXH16:PXM16"/>
    <mergeCell ref="PXN16:PXS16"/>
    <mergeCell ref="PXT16:PXY16"/>
    <mergeCell ref="PXZ16:PYE16"/>
    <mergeCell ref="PYF16:PYK16"/>
    <mergeCell ref="PVR16:PVW16"/>
    <mergeCell ref="PVX16:PWC16"/>
    <mergeCell ref="PWD16:PWI16"/>
    <mergeCell ref="PWJ16:PWO16"/>
    <mergeCell ref="PWP16:PWU16"/>
    <mergeCell ref="PWV16:PXA16"/>
    <mergeCell ref="PUH16:PUM16"/>
    <mergeCell ref="PUN16:PUS16"/>
    <mergeCell ref="PUT16:PUY16"/>
    <mergeCell ref="PUZ16:PVE16"/>
    <mergeCell ref="PVF16:PVK16"/>
    <mergeCell ref="PVL16:PVQ16"/>
    <mergeCell ref="PSX16:PTC16"/>
    <mergeCell ref="PTD16:PTI16"/>
    <mergeCell ref="PTJ16:PTO16"/>
    <mergeCell ref="PTP16:PTU16"/>
    <mergeCell ref="PTV16:PUA16"/>
    <mergeCell ref="PUB16:PUG16"/>
    <mergeCell ref="PRN16:PRS16"/>
    <mergeCell ref="PRT16:PRY16"/>
    <mergeCell ref="PRZ16:PSE16"/>
    <mergeCell ref="PSF16:PSK16"/>
    <mergeCell ref="PSL16:PSQ16"/>
    <mergeCell ref="PSR16:PSW16"/>
    <mergeCell ref="PQD16:PQI16"/>
    <mergeCell ref="PQJ16:PQO16"/>
    <mergeCell ref="PQP16:PQU16"/>
    <mergeCell ref="PQV16:PRA16"/>
    <mergeCell ref="PRB16:PRG16"/>
    <mergeCell ref="PRH16:PRM16"/>
    <mergeCell ref="POT16:POY16"/>
    <mergeCell ref="POZ16:PPE16"/>
    <mergeCell ref="PPF16:PPK16"/>
    <mergeCell ref="PPL16:PPQ16"/>
    <mergeCell ref="PPR16:PPW16"/>
    <mergeCell ref="PPX16:PQC16"/>
    <mergeCell ref="PNJ16:PNO16"/>
    <mergeCell ref="PNP16:PNU16"/>
    <mergeCell ref="PNV16:POA16"/>
    <mergeCell ref="POB16:POG16"/>
    <mergeCell ref="POH16:POM16"/>
    <mergeCell ref="PON16:POS16"/>
    <mergeCell ref="PLZ16:PME16"/>
    <mergeCell ref="PMF16:PMK16"/>
    <mergeCell ref="PML16:PMQ16"/>
    <mergeCell ref="PMR16:PMW16"/>
    <mergeCell ref="PMX16:PNC16"/>
    <mergeCell ref="PND16:PNI16"/>
    <mergeCell ref="PKP16:PKU16"/>
    <mergeCell ref="PKV16:PLA16"/>
    <mergeCell ref="PLB16:PLG16"/>
    <mergeCell ref="PLH16:PLM16"/>
    <mergeCell ref="PLN16:PLS16"/>
    <mergeCell ref="PLT16:PLY16"/>
    <mergeCell ref="PJF16:PJK16"/>
    <mergeCell ref="PJL16:PJQ16"/>
    <mergeCell ref="PJR16:PJW16"/>
    <mergeCell ref="PJX16:PKC16"/>
    <mergeCell ref="PKD16:PKI16"/>
    <mergeCell ref="PKJ16:PKO16"/>
    <mergeCell ref="PHV16:PIA16"/>
    <mergeCell ref="PIB16:PIG16"/>
    <mergeCell ref="PIH16:PIM16"/>
    <mergeCell ref="PIN16:PIS16"/>
    <mergeCell ref="PIT16:PIY16"/>
    <mergeCell ref="PIZ16:PJE16"/>
    <mergeCell ref="PGL16:PGQ16"/>
    <mergeCell ref="PGR16:PGW16"/>
    <mergeCell ref="PGX16:PHC16"/>
    <mergeCell ref="PHD16:PHI16"/>
    <mergeCell ref="PHJ16:PHO16"/>
    <mergeCell ref="PHP16:PHU16"/>
    <mergeCell ref="PFB16:PFG16"/>
    <mergeCell ref="PFH16:PFM16"/>
    <mergeCell ref="PFN16:PFS16"/>
    <mergeCell ref="PFT16:PFY16"/>
    <mergeCell ref="PFZ16:PGE16"/>
    <mergeCell ref="PGF16:PGK16"/>
    <mergeCell ref="PDR16:PDW16"/>
    <mergeCell ref="PDX16:PEC16"/>
    <mergeCell ref="PED16:PEI16"/>
    <mergeCell ref="PEJ16:PEO16"/>
    <mergeCell ref="PEP16:PEU16"/>
    <mergeCell ref="PEV16:PFA16"/>
    <mergeCell ref="PCH16:PCM16"/>
    <mergeCell ref="PCN16:PCS16"/>
    <mergeCell ref="PCT16:PCY16"/>
    <mergeCell ref="PCZ16:PDE16"/>
    <mergeCell ref="PDF16:PDK16"/>
    <mergeCell ref="PDL16:PDQ16"/>
    <mergeCell ref="PAX16:PBC16"/>
    <mergeCell ref="PBD16:PBI16"/>
    <mergeCell ref="PBJ16:PBO16"/>
    <mergeCell ref="PBP16:PBU16"/>
    <mergeCell ref="PBV16:PCA16"/>
    <mergeCell ref="PCB16:PCG16"/>
    <mergeCell ref="OZN16:OZS16"/>
    <mergeCell ref="OZT16:OZY16"/>
    <mergeCell ref="OZZ16:PAE16"/>
    <mergeCell ref="PAF16:PAK16"/>
    <mergeCell ref="PAL16:PAQ16"/>
    <mergeCell ref="PAR16:PAW16"/>
    <mergeCell ref="OYD16:OYI16"/>
    <mergeCell ref="OYJ16:OYO16"/>
    <mergeCell ref="OYP16:OYU16"/>
    <mergeCell ref="OYV16:OZA16"/>
    <mergeCell ref="OZB16:OZG16"/>
    <mergeCell ref="OZH16:OZM16"/>
    <mergeCell ref="OWT16:OWY16"/>
    <mergeCell ref="OWZ16:OXE16"/>
    <mergeCell ref="OXF16:OXK16"/>
    <mergeCell ref="OXL16:OXQ16"/>
    <mergeCell ref="OXR16:OXW16"/>
    <mergeCell ref="OXX16:OYC16"/>
    <mergeCell ref="OVJ16:OVO16"/>
    <mergeCell ref="OVP16:OVU16"/>
    <mergeCell ref="OVV16:OWA16"/>
    <mergeCell ref="OWB16:OWG16"/>
    <mergeCell ref="OWH16:OWM16"/>
    <mergeCell ref="OWN16:OWS16"/>
    <mergeCell ref="OTZ16:OUE16"/>
    <mergeCell ref="OUF16:OUK16"/>
    <mergeCell ref="OUL16:OUQ16"/>
    <mergeCell ref="OUR16:OUW16"/>
    <mergeCell ref="OUX16:OVC16"/>
    <mergeCell ref="OVD16:OVI16"/>
    <mergeCell ref="OSP16:OSU16"/>
    <mergeCell ref="OSV16:OTA16"/>
    <mergeCell ref="OTB16:OTG16"/>
    <mergeCell ref="OTH16:OTM16"/>
    <mergeCell ref="OTN16:OTS16"/>
    <mergeCell ref="OTT16:OTY16"/>
    <mergeCell ref="ORF16:ORK16"/>
    <mergeCell ref="ORL16:ORQ16"/>
    <mergeCell ref="ORR16:ORW16"/>
    <mergeCell ref="ORX16:OSC16"/>
    <mergeCell ref="OSD16:OSI16"/>
    <mergeCell ref="OSJ16:OSO16"/>
    <mergeCell ref="OPV16:OQA16"/>
    <mergeCell ref="OQB16:OQG16"/>
    <mergeCell ref="OQH16:OQM16"/>
    <mergeCell ref="OQN16:OQS16"/>
    <mergeCell ref="OQT16:OQY16"/>
    <mergeCell ref="OQZ16:ORE16"/>
    <mergeCell ref="OOL16:OOQ16"/>
    <mergeCell ref="OOR16:OOW16"/>
    <mergeCell ref="OOX16:OPC16"/>
    <mergeCell ref="OPD16:OPI16"/>
    <mergeCell ref="OPJ16:OPO16"/>
    <mergeCell ref="OPP16:OPU16"/>
    <mergeCell ref="ONB16:ONG16"/>
    <mergeCell ref="ONH16:ONM16"/>
    <mergeCell ref="ONN16:ONS16"/>
    <mergeCell ref="ONT16:ONY16"/>
    <mergeCell ref="ONZ16:OOE16"/>
    <mergeCell ref="OOF16:OOK16"/>
    <mergeCell ref="OLR16:OLW16"/>
    <mergeCell ref="OLX16:OMC16"/>
    <mergeCell ref="OMD16:OMI16"/>
    <mergeCell ref="OMJ16:OMO16"/>
    <mergeCell ref="OMP16:OMU16"/>
    <mergeCell ref="OMV16:ONA16"/>
    <mergeCell ref="OKH16:OKM16"/>
    <mergeCell ref="OKN16:OKS16"/>
    <mergeCell ref="OKT16:OKY16"/>
    <mergeCell ref="OKZ16:OLE16"/>
    <mergeCell ref="OLF16:OLK16"/>
    <mergeCell ref="OLL16:OLQ16"/>
    <mergeCell ref="OIX16:OJC16"/>
    <mergeCell ref="OJD16:OJI16"/>
    <mergeCell ref="OJJ16:OJO16"/>
    <mergeCell ref="OJP16:OJU16"/>
    <mergeCell ref="OJV16:OKA16"/>
    <mergeCell ref="OKB16:OKG16"/>
    <mergeCell ref="OHN16:OHS16"/>
    <mergeCell ref="OHT16:OHY16"/>
    <mergeCell ref="OHZ16:OIE16"/>
    <mergeCell ref="OIF16:OIK16"/>
    <mergeCell ref="OIL16:OIQ16"/>
    <mergeCell ref="OIR16:OIW16"/>
    <mergeCell ref="OGD16:OGI16"/>
    <mergeCell ref="OGJ16:OGO16"/>
    <mergeCell ref="OGP16:OGU16"/>
    <mergeCell ref="OGV16:OHA16"/>
    <mergeCell ref="OHB16:OHG16"/>
    <mergeCell ref="OHH16:OHM16"/>
    <mergeCell ref="OET16:OEY16"/>
    <mergeCell ref="OEZ16:OFE16"/>
    <mergeCell ref="OFF16:OFK16"/>
    <mergeCell ref="OFL16:OFQ16"/>
    <mergeCell ref="OFR16:OFW16"/>
    <mergeCell ref="OFX16:OGC16"/>
    <mergeCell ref="ODJ16:ODO16"/>
    <mergeCell ref="ODP16:ODU16"/>
    <mergeCell ref="ODV16:OEA16"/>
    <mergeCell ref="OEB16:OEG16"/>
    <mergeCell ref="OEH16:OEM16"/>
    <mergeCell ref="OEN16:OES16"/>
    <mergeCell ref="OBZ16:OCE16"/>
    <mergeCell ref="OCF16:OCK16"/>
    <mergeCell ref="OCL16:OCQ16"/>
    <mergeCell ref="OCR16:OCW16"/>
    <mergeCell ref="OCX16:ODC16"/>
    <mergeCell ref="ODD16:ODI16"/>
    <mergeCell ref="OAP16:OAU16"/>
    <mergeCell ref="OAV16:OBA16"/>
    <mergeCell ref="OBB16:OBG16"/>
    <mergeCell ref="OBH16:OBM16"/>
    <mergeCell ref="OBN16:OBS16"/>
    <mergeCell ref="OBT16:OBY16"/>
    <mergeCell ref="NZF16:NZK16"/>
    <mergeCell ref="NZL16:NZQ16"/>
    <mergeCell ref="NZR16:NZW16"/>
    <mergeCell ref="NZX16:OAC16"/>
    <mergeCell ref="OAD16:OAI16"/>
    <mergeCell ref="OAJ16:OAO16"/>
    <mergeCell ref="NXV16:NYA16"/>
    <mergeCell ref="NYB16:NYG16"/>
    <mergeCell ref="NYH16:NYM16"/>
    <mergeCell ref="NYN16:NYS16"/>
    <mergeCell ref="NYT16:NYY16"/>
    <mergeCell ref="NYZ16:NZE16"/>
    <mergeCell ref="NWL16:NWQ16"/>
    <mergeCell ref="NWR16:NWW16"/>
    <mergeCell ref="NWX16:NXC16"/>
    <mergeCell ref="NXD16:NXI16"/>
    <mergeCell ref="NXJ16:NXO16"/>
    <mergeCell ref="NXP16:NXU16"/>
    <mergeCell ref="NVB16:NVG16"/>
    <mergeCell ref="NVH16:NVM16"/>
    <mergeCell ref="NVN16:NVS16"/>
    <mergeCell ref="NVT16:NVY16"/>
    <mergeCell ref="NVZ16:NWE16"/>
    <mergeCell ref="NWF16:NWK16"/>
    <mergeCell ref="NTR16:NTW16"/>
    <mergeCell ref="NTX16:NUC16"/>
    <mergeCell ref="NUD16:NUI16"/>
    <mergeCell ref="NUJ16:NUO16"/>
    <mergeCell ref="NUP16:NUU16"/>
    <mergeCell ref="NUV16:NVA16"/>
    <mergeCell ref="NSH16:NSM16"/>
    <mergeCell ref="NSN16:NSS16"/>
    <mergeCell ref="NST16:NSY16"/>
    <mergeCell ref="NSZ16:NTE16"/>
    <mergeCell ref="NTF16:NTK16"/>
    <mergeCell ref="NTL16:NTQ16"/>
    <mergeCell ref="NQX16:NRC16"/>
    <mergeCell ref="NRD16:NRI16"/>
    <mergeCell ref="NRJ16:NRO16"/>
    <mergeCell ref="NRP16:NRU16"/>
    <mergeCell ref="NRV16:NSA16"/>
    <mergeCell ref="NSB16:NSG16"/>
    <mergeCell ref="NPN16:NPS16"/>
    <mergeCell ref="NPT16:NPY16"/>
    <mergeCell ref="NPZ16:NQE16"/>
    <mergeCell ref="NQF16:NQK16"/>
    <mergeCell ref="NQL16:NQQ16"/>
    <mergeCell ref="NQR16:NQW16"/>
    <mergeCell ref="NOD16:NOI16"/>
    <mergeCell ref="NOJ16:NOO16"/>
    <mergeCell ref="NOP16:NOU16"/>
    <mergeCell ref="NOV16:NPA16"/>
    <mergeCell ref="NPB16:NPG16"/>
    <mergeCell ref="NPH16:NPM16"/>
    <mergeCell ref="NMT16:NMY16"/>
    <mergeCell ref="NMZ16:NNE16"/>
    <mergeCell ref="NNF16:NNK16"/>
    <mergeCell ref="NNL16:NNQ16"/>
    <mergeCell ref="NNR16:NNW16"/>
    <mergeCell ref="NNX16:NOC16"/>
    <mergeCell ref="NLJ16:NLO16"/>
    <mergeCell ref="NLP16:NLU16"/>
    <mergeCell ref="NLV16:NMA16"/>
    <mergeCell ref="NMB16:NMG16"/>
    <mergeCell ref="NMH16:NMM16"/>
    <mergeCell ref="NMN16:NMS16"/>
    <mergeCell ref="NJZ16:NKE16"/>
    <mergeCell ref="NKF16:NKK16"/>
    <mergeCell ref="NKL16:NKQ16"/>
    <mergeCell ref="NKR16:NKW16"/>
    <mergeCell ref="NKX16:NLC16"/>
    <mergeCell ref="NLD16:NLI16"/>
    <mergeCell ref="NIP16:NIU16"/>
    <mergeCell ref="NIV16:NJA16"/>
    <mergeCell ref="NJB16:NJG16"/>
    <mergeCell ref="NJH16:NJM16"/>
    <mergeCell ref="NJN16:NJS16"/>
    <mergeCell ref="NJT16:NJY16"/>
    <mergeCell ref="NHF16:NHK16"/>
    <mergeCell ref="NHL16:NHQ16"/>
    <mergeCell ref="NHR16:NHW16"/>
    <mergeCell ref="NHX16:NIC16"/>
    <mergeCell ref="NID16:NII16"/>
    <mergeCell ref="NIJ16:NIO16"/>
    <mergeCell ref="NFV16:NGA16"/>
    <mergeCell ref="NGB16:NGG16"/>
    <mergeCell ref="NGH16:NGM16"/>
    <mergeCell ref="NGN16:NGS16"/>
    <mergeCell ref="NGT16:NGY16"/>
    <mergeCell ref="NGZ16:NHE16"/>
    <mergeCell ref="NEL16:NEQ16"/>
    <mergeCell ref="NER16:NEW16"/>
    <mergeCell ref="NEX16:NFC16"/>
    <mergeCell ref="NFD16:NFI16"/>
    <mergeCell ref="NFJ16:NFO16"/>
    <mergeCell ref="NFP16:NFU16"/>
    <mergeCell ref="NDB16:NDG16"/>
    <mergeCell ref="NDH16:NDM16"/>
    <mergeCell ref="NDN16:NDS16"/>
    <mergeCell ref="NDT16:NDY16"/>
    <mergeCell ref="NDZ16:NEE16"/>
    <mergeCell ref="NEF16:NEK16"/>
    <mergeCell ref="NBR16:NBW16"/>
    <mergeCell ref="NBX16:NCC16"/>
    <mergeCell ref="NCD16:NCI16"/>
    <mergeCell ref="NCJ16:NCO16"/>
    <mergeCell ref="NCP16:NCU16"/>
    <mergeCell ref="NCV16:NDA16"/>
    <mergeCell ref="NAH16:NAM16"/>
    <mergeCell ref="NAN16:NAS16"/>
    <mergeCell ref="NAT16:NAY16"/>
    <mergeCell ref="NAZ16:NBE16"/>
    <mergeCell ref="NBF16:NBK16"/>
    <mergeCell ref="NBL16:NBQ16"/>
    <mergeCell ref="MYX16:MZC16"/>
    <mergeCell ref="MZD16:MZI16"/>
    <mergeCell ref="MZJ16:MZO16"/>
    <mergeCell ref="MZP16:MZU16"/>
    <mergeCell ref="MZV16:NAA16"/>
    <mergeCell ref="NAB16:NAG16"/>
    <mergeCell ref="MXN16:MXS16"/>
    <mergeCell ref="MXT16:MXY16"/>
    <mergeCell ref="MXZ16:MYE16"/>
    <mergeCell ref="MYF16:MYK16"/>
    <mergeCell ref="MYL16:MYQ16"/>
    <mergeCell ref="MYR16:MYW16"/>
    <mergeCell ref="MWD16:MWI16"/>
    <mergeCell ref="MWJ16:MWO16"/>
    <mergeCell ref="MWP16:MWU16"/>
    <mergeCell ref="MWV16:MXA16"/>
    <mergeCell ref="MXB16:MXG16"/>
    <mergeCell ref="MXH16:MXM16"/>
    <mergeCell ref="MUT16:MUY16"/>
    <mergeCell ref="MUZ16:MVE16"/>
    <mergeCell ref="MVF16:MVK16"/>
    <mergeCell ref="MVL16:MVQ16"/>
    <mergeCell ref="MVR16:MVW16"/>
    <mergeCell ref="MVX16:MWC16"/>
    <mergeCell ref="MTJ16:MTO16"/>
    <mergeCell ref="MTP16:MTU16"/>
    <mergeCell ref="MTV16:MUA16"/>
    <mergeCell ref="MUB16:MUG16"/>
    <mergeCell ref="MUH16:MUM16"/>
    <mergeCell ref="MUN16:MUS16"/>
    <mergeCell ref="MRZ16:MSE16"/>
    <mergeCell ref="MSF16:MSK16"/>
    <mergeCell ref="MSL16:MSQ16"/>
    <mergeCell ref="MSR16:MSW16"/>
    <mergeCell ref="MSX16:MTC16"/>
    <mergeCell ref="MTD16:MTI16"/>
    <mergeCell ref="MQP16:MQU16"/>
    <mergeCell ref="MQV16:MRA16"/>
    <mergeCell ref="MRB16:MRG16"/>
    <mergeCell ref="MRH16:MRM16"/>
    <mergeCell ref="MRN16:MRS16"/>
    <mergeCell ref="MRT16:MRY16"/>
    <mergeCell ref="MPF16:MPK16"/>
    <mergeCell ref="MPL16:MPQ16"/>
    <mergeCell ref="MPR16:MPW16"/>
    <mergeCell ref="MPX16:MQC16"/>
    <mergeCell ref="MQD16:MQI16"/>
    <mergeCell ref="MQJ16:MQO16"/>
    <mergeCell ref="MNV16:MOA16"/>
    <mergeCell ref="MOB16:MOG16"/>
    <mergeCell ref="MOH16:MOM16"/>
    <mergeCell ref="MON16:MOS16"/>
    <mergeCell ref="MOT16:MOY16"/>
    <mergeCell ref="MOZ16:MPE16"/>
    <mergeCell ref="MML16:MMQ16"/>
    <mergeCell ref="MMR16:MMW16"/>
    <mergeCell ref="MMX16:MNC16"/>
    <mergeCell ref="MND16:MNI16"/>
    <mergeCell ref="MNJ16:MNO16"/>
    <mergeCell ref="MNP16:MNU16"/>
    <mergeCell ref="MLB16:MLG16"/>
    <mergeCell ref="MLH16:MLM16"/>
    <mergeCell ref="MLN16:MLS16"/>
    <mergeCell ref="MLT16:MLY16"/>
    <mergeCell ref="MLZ16:MME16"/>
    <mergeCell ref="MMF16:MMK16"/>
    <mergeCell ref="MJR16:MJW16"/>
    <mergeCell ref="MJX16:MKC16"/>
    <mergeCell ref="MKD16:MKI16"/>
    <mergeCell ref="MKJ16:MKO16"/>
    <mergeCell ref="MKP16:MKU16"/>
    <mergeCell ref="MKV16:MLA16"/>
    <mergeCell ref="MIH16:MIM16"/>
    <mergeCell ref="MIN16:MIS16"/>
    <mergeCell ref="MIT16:MIY16"/>
    <mergeCell ref="MIZ16:MJE16"/>
    <mergeCell ref="MJF16:MJK16"/>
    <mergeCell ref="MJL16:MJQ16"/>
    <mergeCell ref="MGX16:MHC16"/>
    <mergeCell ref="MHD16:MHI16"/>
    <mergeCell ref="MHJ16:MHO16"/>
    <mergeCell ref="MHP16:MHU16"/>
    <mergeCell ref="MHV16:MIA16"/>
    <mergeCell ref="MIB16:MIG16"/>
    <mergeCell ref="MFN16:MFS16"/>
    <mergeCell ref="MFT16:MFY16"/>
    <mergeCell ref="MFZ16:MGE16"/>
    <mergeCell ref="MGF16:MGK16"/>
    <mergeCell ref="MGL16:MGQ16"/>
    <mergeCell ref="MGR16:MGW16"/>
    <mergeCell ref="MED16:MEI16"/>
    <mergeCell ref="MEJ16:MEO16"/>
    <mergeCell ref="MEP16:MEU16"/>
    <mergeCell ref="MEV16:MFA16"/>
    <mergeCell ref="MFB16:MFG16"/>
    <mergeCell ref="MFH16:MFM16"/>
    <mergeCell ref="MCT16:MCY16"/>
    <mergeCell ref="MCZ16:MDE16"/>
    <mergeCell ref="MDF16:MDK16"/>
    <mergeCell ref="MDL16:MDQ16"/>
    <mergeCell ref="MDR16:MDW16"/>
    <mergeCell ref="MDX16:MEC16"/>
    <mergeCell ref="MBJ16:MBO16"/>
    <mergeCell ref="MBP16:MBU16"/>
    <mergeCell ref="MBV16:MCA16"/>
    <mergeCell ref="MCB16:MCG16"/>
    <mergeCell ref="MCH16:MCM16"/>
    <mergeCell ref="MCN16:MCS16"/>
    <mergeCell ref="LZZ16:MAE16"/>
    <mergeCell ref="MAF16:MAK16"/>
    <mergeCell ref="MAL16:MAQ16"/>
    <mergeCell ref="MAR16:MAW16"/>
    <mergeCell ref="MAX16:MBC16"/>
    <mergeCell ref="MBD16:MBI16"/>
    <mergeCell ref="LYP16:LYU16"/>
    <mergeCell ref="LYV16:LZA16"/>
    <mergeCell ref="LZB16:LZG16"/>
    <mergeCell ref="LZH16:LZM16"/>
    <mergeCell ref="LZN16:LZS16"/>
    <mergeCell ref="LZT16:LZY16"/>
    <mergeCell ref="LXF16:LXK16"/>
    <mergeCell ref="LXL16:LXQ16"/>
    <mergeCell ref="LXR16:LXW16"/>
    <mergeCell ref="LXX16:LYC16"/>
    <mergeCell ref="LYD16:LYI16"/>
    <mergeCell ref="LYJ16:LYO16"/>
    <mergeCell ref="LVV16:LWA16"/>
    <mergeCell ref="LWB16:LWG16"/>
    <mergeCell ref="LWH16:LWM16"/>
    <mergeCell ref="LWN16:LWS16"/>
    <mergeCell ref="LWT16:LWY16"/>
    <mergeCell ref="LWZ16:LXE16"/>
    <mergeCell ref="LUL16:LUQ16"/>
    <mergeCell ref="LUR16:LUW16"/>
    <mergeCell ref="LUX16:LVC16"/>
    <mergeCell ref="LVD16:LVI16"/>
    <mergeCell ref="LVJ16:LVO16"/>
    <mergeCell ref="LVP16:LVU16"/>
    <mergeCell ref="LTB16:LTG16"/>
    <mergeCell ref="LTH16:LTM16"/>
    <mergeCell ref="LTN16:LTS16"/>
    <mergeCell ref="LTT16:LTY16"/>
    <mergeCell ref="LTZ16:LUE16"/>
    <mergeCell ref="LUF16:LUK16"/>
    <mergeCell ref="LRR16:LRW16"/>
    <mergeCell ref="LRX16:LSC16"/>
    <mergeCell ref="LSD16:LSI16"/>
    <mergeCell ref="LSJ16:LSO16"/>
    <mergeCell ref="LSP16:LSU16"/>
    <mergeCell ref="LSV16:LTA16"/>
    <mergeCell ref="LQH16:LQM16"/>
    <mergeCell ref="LQN16:LQS16"/>
    <mergeCell ref="LQT16:LQY16"/>
    <mergeCell ref="LQZ16:LRE16"/>
    <mergeCell ref="LRF16:LRK16"/>
    <mergeCell ref="LRL16:LRQ16"/>
    <mergeCell ref="LOX16:LPC16"/>
    <mergeCell ref="LPD16:LPI16"/>
    <mergeCell ref="LPJ16:LPO16"/>
    <mergeCell ref="LPP16:LPU16"/>
    <mergeCell ref="LPV16:LQA16"/>
    <mergeCell ref="LQB16:LQG16"/>
    <mergeCell ref="LNN16:LNS16"/>
    <mergeCell ref="LNT16:LNY16"/>
    <mergeCell ref="LNZ16:LOE16"/>
    <mergeCell ref="LOF16:LOK16"/>
    <mergeCell ref="LOL16:LOQ16"/>
    <mergeCell ref="LOR16:LOW16"/>
    <mergeCell ref="LMD16:LMI16"/>
    <mergeCell ref="LMJ16:LMO16"/>
    <mergeCell ref="LMP16:LMU16"/>
    <mergeCell ref="LMV16:LNA16"/>
    <mergeCell ref="LNB16:LNG16"/>
    <mergeCell ref="LNH16:LNM16"/>
    <mergeCell ref="LKT16:LKY16"/>
    <mergeCell ref="LKZ16:LLE16"/>
    <mergeCell ref="LLF16:LLK16"/>
    <mergeCell ref="LLL16:LLQ16"/>
    <mergeCell ref="LLR16:LLW16"/>
    <mergeCell ref="LLX16:LMC16"/>
    <mergeCell ref="LJJ16:LJO16"/>
    <mergeCell ref="LJP16:LJU16"/>
    <mergeCell ref="LJV16:LKA16"/>
    <mergeCell ref="LKB16:LKG16"/>
    <mergeCell ref="LKH16:LKM16"/>
    <mergeCell ref="LKN16:LKS16"/>
    <mergeCell ref="LHZ16:LIE16"/>
    <mergeCell ref="LIF16:LIK16"/>
    <mergeCell ref="LIL16:LIQ16"/>
    <mergeCell ref="LIR16:LIW16"/>
    <mergeCell ref="LIX16:LJC16"/>
    <mergeCell ref="LJD16:LJI16"/>
    <mergeCell ref="LGP16:LGU16"/>
    <mergeCell ref="LGV16:LHA16"/>
    <mergeCell ref="LHB16:LHG16"/>
    <mergeCell ref="LHH16:LHM16"/>
    <mergeCell ref="LHN16:LHS16"/>
    <mergeCell ref="LHT16:LHY16"/>
    <mergeCell ref="LFF16:LFK16"/>
    <mergeCell ref="LFL16:LFQ16"/>
    <mergeCell ref="LFR16:LFW16"/>
    <mergeCell ref="LFX16:LGC16"/>
    <mergeCell ref="LGD16:LGI16"/>
    <mergeCell ref="LGJ16:LGO16"/>
    <mergeCell ref="LDV16:LEA16"/>
    <mergeCell ref="LEB16:LEG16"/>
    <mergeCell ref="LEH16:LEM16"/>
    <mergeCell ref="LEN16:LES16"/>
    <mergeCell ref="LET16:LEY16"/>
    <mergeCell ref="LEZ16:LFE16"/>
    <mergeCell ref="LCL16:LCQ16"/>
    <mergeCell ref="LCR16:LCW16"/>
    <mergeCell ref="LCX16:LDC16"/>
    <mergeCell ref="LDD16:LDI16"/>
    <mergeCell ref="LDJ16:LDO16"/>
    <mergeCell ref="LDP16:LDU16"/>
    <mergeCell ref="LBB16:LBG16"/>
    <mergeCell ref="LBH16:LBM16"/>
    <mergeCell ref="LBN16:LBS16"/>
    <mergeCell ref="LBT16:LBY16"/>
    <mergeCell ref="LBZ16:LCE16"/>
    <mergeCell ref="LCF16:LCK16"/>
    <mergeCell ref="KZR16:KZW16"/>
    <mergeCell ref="KZX16:LAC16"/>
    <mergeCell ref="LAD16:LAI16"/>
    <mergeCell ref="LAJ16:LAO16"/>
    <mergeCell ref="LAP16:LAU16"/>
    <mergeCell ref="LAV16:LBA16"/>
    <mergeCell ref="KYH16:KYM16"/>
    <mergeCell ref="KYN16:KYS16"/>
    <mergeCell ref="KYT16:KYY16"/>
    <mergeCell ref="KYZ16:KZE16"/>
    <mergeCell ref="KZF16:KZK16"/>
    <mergeCell ref="KZL16:KZQ16"/>
    <mergeCell ref="KWX16:KXC16"/>
    <mergeCell ref="KXD16:KXI16"/>
    <mergeCell ref="KXJ16:KXO16"/>
    <mergeCell ref="KXP16:KXU16"/>
    <mergeCell ref="KXV16:KYA16"/>
    <mergeCell ref="KYB16:KYG16"/>
    <mergeCell ref="KVN16:KVS16"/>
    <mergeCell ref="KVT16:KVY16"/>
    <mergeCell ref="KVZ16:KWE16"/>
    <mergeCell ref="KWF16:KWK16"/>
    <mergeCell ref="KWL16:KWQ16"/>
    <mergeCell ref="KWR16:KWW16"/>
    <mergeCell ref="KUD16:KUI16"/>
    <mergeCell ref="KUJ16:KUO16"/>
    <mergeCell ref="KUP16:KUU16"/>
    <mergeCell ref="KUV16:KVA16"/>
    <mergeCell ref="KVB16:KVG16"/>
    <mergeCell ref="KVH16:KVM16"/>
    <mergeCell ref="KST16:KSY16"/>
    <mergeCell ref="KSZ16:KTE16"/>
    <mergeCell ref="KTF16:KTK16"/>
    <mergeCell ref="KTL16:KTQ16"/>
    <mergeCell ref="KTR16:KTW16"/>
    <mergeCell ref="KTX16:KUC16"/>
    <mergeCell ref="KRJ16:KRO16"/>
    <mergeCell ref="KRP16:KRU16"/>
    <mergeCell ref="KRV16:KSA16"/>
    <mergeCell ref="KSB16:KSG16"/>
    <mergeCell ref="KSH16:KSM16"/>
    <mergeCell ref="KSN16:KSS16"/>
    <mergeCell ref="KPZ16:KQE16"/>
    <mergeCell ref="KQF16:KQK16"/>
    <mergeCell ref="KQL16:KQQ16"/>
    <mergeCell ref="KQR16:KQW16"/>
    <mergeCell ref="KQX16:KRC16"/>
    <mergeCell ref="KRD16:KRI16"/>
    <mergeCell ref="KOP16:KOU16"/>
    <mergeCell ref="KOV16:KPA16"/>
    <mergeCell ref="KPB16:KPG16"/>
    <mergeCell ref="KPH16:KPM16"/>
    <mergeCell ref="KPN16:KPS16"/>
    <mergeCell ref="KPT16:KPY16"/>
    <mergeCell ref="KNF16:KNK16"/>
    <mergeCell ref="KNL16:KNQ16"/>
    <mergeCell ref="KNR16:KNW16"/>
    <mergeCell ref="KNX16:KOC16"/>
    <mergeCell ref="KOD16:KOI16"/>
    <mergeCell ref="KOJ16:KOO16"/>
    <mergeCell ref="KLV16:KMA16"/>
    <mergeCell ref="KMB16:KMG16"/>
    <mergeCell ref="KMH16:KMM16"/>
    <mergeCell ref="KMN16:KMS16"/>
    <mergeCell ref="KMT16:KMY16"/>
    <mergeCell ref="KMZ16:KNE16"/>
    <mergeCell ref="KKL16:KKQ16"/>
    <mergeCell ref="KKR16:KKW16"/>
    <mergeCell ref="KKX16:KLC16"/>
    <mergeCell ref="KLD16:KLI16"/>
    <mergeCell ref="KLJ16:KLO16"/>
    <mergeCell ref="KLP16:KLU16"/>
    <mergeCell ref="KJB16:KJG16"/>
    <mergeCell ref="KJH16:KJM16"/>
    <mergeCell ref="KJN16:KJS16"/>
    <mergeCell ref="KJT16:KJY16"/>
    <mergeCell ref="KJZ16:KKE16"/>
    <mergeCell ref="KKF16:KKK16"/>
    <mergeCell ref="KHR16:KHW16"/>
    <mergeCell ref="KHX16:KIC16"/>
    <mergeCell ref="KID16:KII16"/>
    <mergeCell ref="KIJ16:KIO16"/>
    <mergeCell ref="KIP16:KIU16"/>
    <mergeCell ref="KIV16:KJA16"/>
    <mergeCell ref="KGH16:KGM16"/>
    <mergeCell ref="KGN16:KGS16"/>
    <mergeCell ref="KGT16:KGY16"/>
    <mergeCell ref="KGZ16:KHE16"/>
    <mergeCell ref="KHF16:KHK16"/>
    <mergeCell ref="KHL16:KHQ16"/>
    <mergeCell ref="KEX16:KFC16"/>
    <mergeCell ref="KFD16:KFI16"/>
    <mergeCell ref="KFJ16:KFO16"/>
    <mergeCell ref="KFP16:KFU16"/>
    <mergeCell ref="KFV16:KGA16"/>
    <mergeCell ref="KGB16:KGG16"/>
    <mergeCell ref="KDN16:KDS16"/>
    <mergeCell ref="KDT16:KDY16"/>
    <mergeCell ref="KDZ16:KEE16"/>
    <mergeCell ref="KEF16:KEK16"/>
    <mergeCell ref="KEL16:KEQ16"/>
    <mergeCell ref="KER16:KEW16"/>
    <mergeCell ref="KCD16:KCI16"/>
    <mergeCell ref="KCJ16:KCO16"/>
    <mergeCell ref="KCP16:KCU16"/>
    <mergeCell ref="KCV16:KDA16"/>
    <mergeCell ref="KDB16:KDG16"/>
    <mergeCell ref="KDH16:KDM16"/>
    <mergeCell ref="KAT16:KAY16"/>
    <mergeCell ref="KAZ16:KBE16"/>
    <mergeCell ref="KBF16:KBK16"/>
    <mergeCell ref="KBL16:KBQ16"/>
    <mergeCell ref="KBR16:KBW16"/>
    <mergeCell ref="KBX16:KCC16"/>
    <mergeCell ref="JZJ16:JZO16"/>
    <mergeCell ref="JZP16:JZU16"/>
    <mergeCell ref="JZV16:KAA16"/>
    <mergeCell ref="KAB16:KAG16"/>
    <mergeCell ref="KAH16:KAM16"/>
    <mergeCell ref="KAN16:KAS16"/>
    <mergeCell ref="JXZ16:JYE16"/>
    <mergeCell ref="JYF16:JYK16"/>
    <mergeCell ref="JYL16:JYQ16"/>
    <mergeCell ref="JYR16:JYW16"/>
    <mergeCell ref="JYX16:JZC16"/>
    <mergeCell ref="JZD16:JZI16"/>
    <mergeCell ref="JWP16:JWU16"/>
    <mergeCell ref="JWV16:JXA16"/>
    <mergeCell ref="JXB16:JXG16"/>
    <mergeCell ref="JXH16:JXM16"/>
    <mergeCell ref="JXN16:JXS16"/>
    <mergeCell ref="JXT16:JXY16"/>
    <mergeCell ref="JVF16:JVK16"/>
    <mergeCell ref="JVL16:JVQ16"/>
    <mergeCell ref="JVR16:JVW16"/>
    <mergeCell ref="JVX16:JWC16"/>
    <mergeCell ref="JWD16:JWI16"/>
    <mergeCell ref="JWJ16:JWO16"/>
    <mergeCell ref="JTV16:JUA16"/>
    <mergeCell ref="JUB16:JUG16"/>
    <mergeCell ref="JUH16:JUM16"/>
    <mergeCell ref="JUN16:JUS16"/>
    <mergeCell ref="JUT16:JUY16"/>
    <mergeCell ref="JUZ16:JVE16"/>
    <mergeCell ref="JSL16:JSQ16"/>
    <mergeCell ref="JSR16:JSW16"/>
    <mergeCell ref="JSX16:JTC16"/>
    <mergeCell ref="JTD16:JTI16"/>
    <mergeCell ref="JTJ16:JTO16"/>
    <mergeCell ref="JTP16:JTU16"/>
    <mergeCell ref="JRB16:JRG16"/>
    <mergeCell ref="JRH16:JRM16"/>
    <mergeCell ref="JRN16:JRS16"/>
    <mergeCell ref="JRT16:JRY16"/>
    <mergeCell ref="JRZ16:JSE16"/>
    <mergeCell ref="JSF16:JSK16"/>
    <mergeCell ref="JPR16:JPW16"/>
    <mergeCell ref="JPX16:JQC16"/>
    <mergeCell ref="JQD16:JQI16"/>
    <mergeCell ref="JQJ16:JQO16"/>
    <mergeCell ref="JQP16:JQU16"/>
    <mergeCell ref="JQV16:JRA16"/>
    <mergeCell ref="JOH16:JOM16"/>
    <mergeCell ref="JON16:JOS16"/>
    <mergeCell ref="JOT16:JOY16"/>
    <mergeCell ref="JOZ16:JPE16"/>
    <mergeCell ref="JPF16:JPK16"/>
    <mergeCell ref="JPL16:JPQ16"/>
    <mergeCell ref="JMX16:JNC16"/>
    <mergeCell ref="JND16:JNI16"/>
    <mergeCell ref="JNJ16:JNO16"/>
    <mergeCell ref="JNP16:JNU16"/>
    <mergeCell ref="JNV16:JOA16"/>
    <mergeCell ref="JOB16:JOG16"/>
    <mergeCell ref="JLN16:JLS16"/>
    <mergeCell ref="JLT16:JLY16"/>
    <mergeCell ref="JLZ16:JME16"/>
    <mergeCell ref="JMF16:JMK16"/>
    <mergeCell ref="JML16:JMQ16"/>
    <mergeCell ref="JMR16:JMW16"/>
    <mergeCell ref="JKD16:JKI16"/>
    <mergeCell ref="JKJ16:JKO16"/>
    <mergeCell ref="JKP16:JKU16"/>
    <mergeCell ref="JKV16:JLA16"/>
    <mergeCell ref="JLB16:JLG16"/>
    <mergeCell ref="JLH16:JLM16"/>
    <mergeCell ref="JIT16:JIY16"/>
    <mergeCell ref="JIZ16:JJE16"/>
    <mergeCell ref="JJF16:JJK16"/>
    <mergeCell ref="JJL16:JJQ16"/>
    <mergeCell ref="JJR16:JJW16"/>
    <mergeCell ref="JJX16:JKC16"/>
    <mergeCell ref="JHJ16:JHO16"/>
    <mergeCell ref="JHP16:JHU16"/>
    <mergeCell ref="JHV16:JIA16"/>
    <mergeCell ref="JIB16:JIG16"/>
    <mergeCell ref="JIH16:JIM16"/>
    <mergeCell ref="JIN16:JIS16"/>
    <mergeCell ref="JFZ16:JGE16"/>
    <mergeCell ref="JGF16:JGK16"/>
    <mergeCell ref="JGL16:JGQ16"/>
    <mergeCell ref="JGR16:JGW16"/>
    <mergeCell ref="JGX16:JHC16"/>
    <mergeCell ref="JHD16:JHI16"/>
    <mergeCell ref="JEP16:JEU16"/>
    <mergeCell ref="JEV16:JFA16"/>
    <mergeCell ref="JFB16:JFG16"/>
    <mergeCell ref="JFH16:JFM16"/>
    <mergeCell ref="JFN16:JFS16"/>
    <mergeCell ref="JFT16:JFY16"/>
    <mergeCell ref="JDF16:JDK16"/>
    <mergeCell ref="JDL16:JDQ16"/>
    <mergeCell ref="JDR16:JDW16"/>
    <mergeCell ref="JDX16:JEC16"/>
    <mergeCell ref="JED16:JEI16"/>
    <mergeCell ref="JEJ16:JEO16"/>
    <mergeCell ref="JBV16:JCA16"/>
    <mergeCell ref="JCB16:JCG16"/>
    <mergeCell ref="JCH16:JCM16"/>
    <mergeCell ref="JCN16:JCS16"/>
    <mergeCell ref="JCT16:JCY16"/>
    <mergeCell ref="JCZ16:JDE16"/>
    <mergeCell ref="JAL16:JAQ16"/>
    <mergeCell ref="JAR16:JAW16"/>
    <mergeCell ref="JAX16:JBC16"/>
    <mergeCell ref="JBD16:JBI16"/>
    <mergeCell ref="JBJ16:JBO16"/>
    <mergeCell ref="JBP16:JBU16"/>
    <mergeCell ref="IZB16:IZG16"/>
    <mergeCell ref="IZH16:IZM16"/>
    <mergeCell ref="IZN16:IZS16"/>
    <mergeCell ref="IZT16:IZY16"/>
    <mergeCell ref="IZZ16:JAE16"/>
    <mergeCell ref="JAF16:JAK16"/>
    <mergeCell ref="IXR16:IXW16"/>
    <mergeCell ref="IXX16:IYC16"/>
    <mergeCell ref="IYD16:IYI16"/>
    <mergeCell ref="IYJ16:IYO16"/>
    <mergeCell ref="IYP16:IYU16"/>
    <mergeCell ref="IYV16:IZA16"/>
    <mergeCell ref="IWH16:IWM16"/>
    <mergeCell ref="IWN16:IWS16"/>
    <mergeCell ref="IWT16:IWY16"/>
    <mergeCell ref="IWZ16:IXE16"/>
    <mergeCell ref="IXF16:IXK16"/>
    <mergeCell ref="IXL16:IXQ16"/>
    <mergeCell ref="IUX16:IVC16"/>
    <mergeCell ref="IVD16:IVI16"/>
    <mergeCell ref="IVJ16:IVO16"/>
    <mergeCell ref="IVP16:IVU16"/>
    <mergeCell ref="IVV16:IWA16"/>
    <mergeCell ref="IWB16:IWG16"/>
    <mergeCell ref="ITN16:ITS16"/>
    <mergeCell ref="ITT16:ITY16"/>
    <mergeCell ref="ITZ16:IUE16"/>
    <mergeCell ref="IUF16:IUK16"/>
    <mergeCell ref="IUL16:IUQ16"/>
    <mergeCell ref="IUR16:IUW16"/>
    <mergeCell ref="ISD16:ISI16"/>
    <mergeCell ref="ISJ16:ISO16"/>
    <mergeCell ref="ISP16:ISU16"/>
    <mergeCell ref="ISV16:ITA16"/>
    <mergeCell ref="ITB16:ITG16"/>
    <mergeCell ref="ITH16:ITM16"/>
    <mergeCell ref="IQT16:IQY16"/>
    <mergeCell ref="IQZ16:IRE16"/>
    <mergeCell ref="IRF16:IRK16"/>
    <mergeCell ref="IRL16:IRQ16"/>
    <mergeCell ref="IRR16:IRW16"/>
    <mergeCell ref="IRX16:ISC16"/>
    <mergeCell ref="IPJ16:IPO16"/>
    <mergeCell ref="IPP16:IPU16"/>
    <mergeCell ref="IPV16:IQA16"/>
    <mergeCell ref="IQB16:IQG16"/>
    <mergeCell ref="IQH16:IQM16"/>
    <mergeCell ref="IQN16:IQS16"/>
    <mergeCell ref="INZ16:IOE16"/>
    <mergeCell ref="IOF16:IOK16"/>
    <mergeCell ref="IOL16:IOQ16"/>
    <mergeCell ref="IOR16:IOW16"/>
    <mergeCell ref="IOX16:IPC16"/>
    <mergeCell ref="IPD16:IPI16"/>
    <mergeCell ref="IMP16:IMU16"/>
    <mergeCell ref="IMV16:INA16"/>
    <mergeCell ref="INB16:ING16"/>
    <mergeCell ref="INH16:INM16"/>
    <mergeCell ref="INN16:INS16"/>
    <mergeCell ref="INT16:INY16"/>
    <mergeCell ref="ILF16:ILK16"/>
    <mergeCell ref="ILL16:ILQ16"/>
    <mergeCell ref="ILR16:ILW16"/>
    <mergeCell ref="ILX16:IMC16"/>
    <mergeCell ref="IMD16:IMI16"/>
    <mergeCell ref="IMJ16:IMO16"/>
    <mergeCell ref="IJV16:IKA16"/>
    <mergeCell ref="IKB16:IKG16"/>
    <mergeCell ref="IKH16:IKM16"/>
    <mergeCell ref="IKN16:IKS16"/>
    <mergeCell ref="IKT16:IKY16"/>
    <mergeCell ref="IKZ16:ILE16"/>
    <mergeCell ref="IIL16:IIQ16"/>
    <mergeCell ref="IIR16:IIW16"/>
    <mergeCell ref="IIX16:IJC16"/>
    <mergeCell ref="IJD16:IJI16"/>
    <mergeCell ref="IJJ16:IJO16"/>
    <mergeCell ref="IJP16:IJU16"/>
    <mergeCell ref="IHB16:IHG16"/>
    <mergeCell ref="IHH16:IHM16"/>
    <mergeCell ref="IHN16:IHS16"/>
    <mergeCell ref="IHT16:IHY16"/>
    <mergeCell ref="IHZ16:IIE16"/>
    <mergeCell ref="IIF16:IIK16"/>
    <mergeCell ref="IFR16:IFW16"/>
    <mergeCell ref="IFX16:IGC16"/>
    <mergeCell ref="IGD16:IGI16"/>
    <mergeCell ref="IGJ16:IGO16"/>
    <mergeCell ref="IGP16:IGU16"/>
    <mergeCell ref="IGV16:IHA16"/>
    <mergeCell ref="IEH16:IEM16"/>
    <mergeCell ref="IEN16:IES16"/>
    <mergeCell ref="IET16:IEY16"/>
    <mergeCell ref="IEZ16:IFE16"/>
    <mergeCell ref="IFF16:IFK16"/>
    <mergeCell ref="IFL16:IFQ16"/>
    <mergeCell ref="ICX16:IDC16"/>
    <mergeCell ref="IDD16:IDI16"/>
    <mergeCell ref="IDJ16:IDO16"/>
    <mergeCell ref="IDP16:IDU16"/>
    <mergeCell ref="IDV16:IEA16"/>
    <mergeCell ref="IEB16:IEG16"/>
    <mergeCell ref="IBN16:IBS16"/>
    <mergeCell ref="IBT16:IBY16"/>
    <mergeCell ref="IBZ16:ICE16"/>
    <mergeCell ref="ICF16:ICK16"/>
    <mergeCell ref="ICL16:ICQ16"/>
    <mergeCell ref="ICR16:ICW16"/>
    <mergeCell ref="IAD16:IAI16"/>
    <mergeCell ref="IAJ16:IAO16"/>
    <mergeCell ref="IAP16:IAU16"/>
    <mergeCell ref="IAV16:IBA16"/>
    <mergeCell ref="IBB16:IBG16"/>
    <mergeCell ref="IBH16:IBM16"/>
    <mergeCell ref="HYT16:HYY16"/>
    <mergeCell ref="HYZ16:HZE16"/>
    <mergeCell ref="HZF16:HZK16"/>
    <mergeCell ref="HZL16:HZQ16"/>
    <mergeCell ref="HZR16:HZW16"/>
    <mergeCell ref="HZX16:IAC16"/>
    <mergeCell ref="HXJ16:HXO16"/>
    <mergeCell ref="HXP16:HXU16"/>
    <mergeCell ref="HXV16:HYA16"/>
    <mergeCell ref="HYB16:HYG16"/>
    <mergeCell ref="HYH16:HYM16"/>
    <mergeCell ref="HYN16:HYS16"/>
    <mergeCell ref="HVZ16:HWE16"/>
    <mergeCell ref="HWF16:HWK16"/>
    <mergeCell ref="HWL16:HWQ16"/>
    <mergeCell ref="HWR16:HWW16"/>
    <mergeCell ref="HWX16:HXC16"/>
    <mergeCell ref="HXD16:HXI16"/>
    <mergeCell ref="HUP16:HUU16"/>
    <mergeCell ref="HUV16:HVA16"/>
    <mergeCell ref="HVB16:HVG16"/>
    <mergeCell ref="HVH16:HVM16"/>
    <mergeCell ref="HVN16:HVS16"/>
    <mergeCell ref="HVT16:HVY16"/>
    <mergeCell ref="HTF16:HTK16"/>
    <mergeCell ref="HTL16:HTQ16"/>
    <mergeCell ref="HTR16:HTW16"/>
    <mergeCell ref="HTX16:HUC16"/>
    <mergeCell ref="HUD16:HUI16"/>
    <mergeCell ref="HUJ16:HUO16"/>
    <mergeCell ref="HRV16:HSA16"/>
    <mergeCell ref="HSB16:HSG16"/>
    <mergeCell ref="HSH16:HSM16"/>
    <mergeCell ref="HSN16:HSS16"/>
    <mergeCell ref="HST16:HSY16"/>
    <mergeCell ref="HSZ16:HTE16"/>
    <mergeCell ref="HQL16:HQQ16"/>
    <mergeCell ref="HQR16:HQW16"/>
    <mergeCell ref="HQX16:HRC16"/>
    <mergeCell ref="HRD16:HRI16"/>
    <mergeCell ref="HRJ16:HRO16"/>
    <mergeCell ref="HRP16:HRU16"/>
    <mergeCell ref="HPB16:HPG16"/>
    <mergeCell ref="HPH16:HPM16"/>
    <mergeCell ref="HPN16:HPS16"/>
    <mergeCell ref="HPT16:HPY16"/>
    <mergeCell ref="HPZ16:HQE16"/>
    <mergeCell ref="HQF16:HQK16"/>
    <mergeCell ref="HNR16:HNW16"/>
    <mergeCell ref="HNX16:HOC16"/>
    <mergeCell ref="HOD16:HOI16"/>
    <mergeCell ref="HOJ16:HOO16"/>
    <mergeCell ref="HOP16:HOU16"/>
    <mergeCell ref="HOV16:HPA16"/>
    <mergeCell ref="HMH16:HMM16"/>
    <mergeCell ref="HMN16:HMS16"/>
    <mergeCell ref="HMT16:HMY16"/>
    <mergeCell ref="HMZ16:HNE16"/>
    <mergeCell ref="HNF16:HNK16"/>
    <mergeCell ref="HNL16:HNQ16"/>
    <mergeCell ref="HKX16:HLC16"/>
    <mergeCell ref="HLD16:HLI16"/>
    <mergeCell ref="HLJ16:HLO16"/>
    <mergeCell ref="HLP16:HLU16"/>
    <mergeCell ref="HLV16:HMA16"/>
    <mergeCell ref="HMB16:HMG16"/>
    <mergeCell ref="HJN16:HJS16"/>
    <mergeCell ref="HJT16:HJY16"/>
    <mergeCell ref="HJZ16:HKE16"/>
    <mergeCell ref="HKF16:HKK16"/>
    <mergeCell ref="HKL16:HKQ16"/>
    <mergeCell ref="HKR16:HKW16"/>
    <mergeCell ref="HID16:HII16"/>
    <mergeCell ref="HIJ16:HIO16"/>
    <mergeCell ref="HIP16:HIU16"/>
    <mergeCell ref="HIV16:HJA16"/>
    <mergeCell ref="HJB16:HJG16"/>
    <mergeCell ref="HJH16:HJM16"/>
    <mergeCell ref="HGT16:HGY16"/>
    <mergeCell ref="HGZ16:HHE16"/>
    <mergeCell ref="HHF16:HHK16"/>
    <mergeCell ref="HHL16:HHQ16"/>
    <mergeCell ref="HHR16:HHW16"/>
    <mergeCell ref="HHX16:HIC16"/>
    <mergeCell ref="HFJ16:HFO16"/>
    <mergeCell ref="HFP16:HFU16"/>
    <mergeCell ref="HFV16:HGA16"/>
    <mergeCell ref="HGB16:HGG16"/>
    <mergeCell ref="HGH16:HGM16"/>
    <mergeCell ref="HGN16:HGS16"/>
    <mergeCell ref="HDZ16:HEE16"/>
    <mergeCell ref="HEF16:HEK16"/>
    <mergeCell ref="HEL16:HEQ16"/>
    <mergeCell ref="HER16:HEW16"/>
    <mergeCell ref="HEX16:HFC16"/>
    <mergeCell ref="HFD16:HFI16"/>
    <mergeCell ref="HCP16:HCU16"/>
    <mergeCell ref="HCV16:HDA16"/>
    <mergeCell ref="HDB16:HDG16"/>
    <mergeCell ref="HDH16:HDM16"/>
    <mergeCell ref="HDN16:HDS16"/>
    <mergeCell ref="HDT16:HDY16"/>
    <mergeCell ref="HBF16:HBK16"/>
    <mergeCell ref="HBL16:HBQ16"/>
    <mergeCell ref="HBR16:HBW16"/>
    <mergeCell ref="HBX16:HCC16"/>
    <mergeCell ref="HCD16:HCI16"/>
    <mergeCell ref="HCJ16:HCO16"/>
    <mergeCell ref="GZV16:HAA16"/>
    <mergeCell ref="HAB16:HAG16"/>
    <mergeCell ref="HAH16:HAM16"/>
    <mergeCell ref="HAN16:HAS16"/>
    <mergeCell ref="HAT16:HAY16"/>
    <mergeCell ref="HAZ16:HBE16"/>
    <mergeCell ref="GYL16:GYQ16"/>
    <mergeCell ref="GYR16:GYW16"/>
    <mergeCell ref="GYX16:GZC16"/>
    <mergeCell ref="GZD16:GZI16"/>
    <mergeCell ref="GZJ16:GZO16"/>
    <mergeCell ref="GZP16:GZU16"/>
    <mergeCell ref="GXB16:GXG16"/>
    <mergeCell ref="GXH16:GXM16"/>
    <mergeCell ref="GXN16:GXS16"/>
    <mergeCell ref="GXT16:GXY16"/>
    <mergeCell ref="GXZ16:GYE16"/>
    <mergeCell ref="GYF16:GYK16"/>
    <mergeCell ref="GVR16:GVW16"/>
    <mergeCell ref="GVX16:GWC16"/>
    <mergeCell ref="GWD16:GWI16"/>
    <mergeCell ref="GWJ16:GWO16"/>
    <mergeCell ref="GWP16:GWU16"/>
    <mergeCell ref="GWV16:GXA16"/>
    <mergeCell ref="GUH16:GUM16"/>
    <mergeCell ref="GUN16:GUS16"/>
    <mergeCell ref="GUT16:GUY16"/>
    <mergeCell ref="GUZ16:GVE16"/>
    <mergeCell ref="GVF16:GVK16"/>
    <mergeCell ref="GVL16:GVQ16"/>
    <mergeCell ref="GSX16:GTC16"/>
    <mergeCell ref="GTD16:GTI16"/>
    <mergeCell ref="GTJ16:GTO16"/>
    <mergeCell ref="GTP16:GTU16"/>
    <mergeCell ref="GTV16:GUA16"/>
    <mergeCell ref="GUB16:GUG16"/>
    <mergeCell ref="GRN16:GRS16"/>
    <mergeCell ref="GRT16:GRY16"/>
    <mergeCell ref="GRZ16:GSE16"/>
    <mergeCell ref="GSF16:GSK16"/>
    <mergeCell ref="GSL16:GSQ16"/>
    <mergeCell ref="GSR16:GSW16"/>
    <mergeCell ref="GQD16:GQI16"/>
    <mergeCell ref="GQJ16:GQO16"/>
    <mergeCell ref="GQP16:GQU16"/>
    <mergeCell ref="GQV16:GRA16"/>
    <mergeCell ref="GRB16:GRG16"/>
    <mergeCell ref="GRH16:GRM16"/>
    <mergeCell ref="GOT16:GOY16"/>
    <mergeCell ref="GOZ16:GPE16"/>
    <mergeCell ref="GPF16:GPK16"/>
    <mergeCell ref="GPL16:GPQ16"/>
    <mergeCell ref="GPR16:GPW16"/>
    <mergeCell ref="GPX16:GQC16"/>
    <mergeCell ref="GNJ16:GNO16"/>
    <mergeCell ref="GNP16:GNU16"/>
    <mergeCell ref="GNV16:GOA16"/>
    <mergeCell ref="GOB16:GOG16"/>
    <mergeCell ref="GOH16:GOM16"/>
    <mergeCell ref="GON16:GOS16"/>
    <mergeCell ref="GLZ16:GME16"/>
    <mergeCell ref="GMF16:GMK16"/>
    <mergeCell ref="GML16:GMQ16"/>
    <mergeCell ref="GMR16:GMW16"/>
    <mergeCell ref="GMX16:GNC16"/>
    <mergeCell ref="GND16:GNI16"/>
    <mergeCell ref="GKP16:GKU16"/>
    <mergeCell ref="GKV16:GLA16"/>
    <mergeCell ref="GLB16:GLG16"/>
    <mergeCell ref="GLH16:GLM16"/>
    <mergeCell ref="GLN16:GLS16"/>
    <mergeCell ref="GLT16:GLY16"/>
    <mergeCell ref="GJF16:GJK16"/>
    <mergeCell ref="GJL16:GJQ16"/>
    <mergeCell ref="GJR16:GJW16"/>
    <mergeCell ref="GJX16:GKC16"/>
    <mergeCell ref="GKD16:GKI16"/>
    <mergeCell ref="GKJ16:GKO16"/>
    <mergeCell ref="GHV16:GIA16"/>
    <mergeCell ref="GIB16:GIG16"/>
    <mergeCell ref="GIH16:GIM16"/>
    <mergeCell ref="GIN16:GIS16"/>
    <mergeCell ref="GIT16:GIY16"/>
    <mergeCell ref="GIZ16:GJE16"/>
    <mergeCell ref="GGL16:GGQ16"/>
    <mergeCell ref="GGR16:GGW16"/>
    <mergeCell ref="GGX16:GHC16"/>
    <mergeCell ref="GHD16:GHI16"/>
    <mergeCell ref="GHJ16:GHO16"/>
    <mergeCell ref="GHP16:GHU16"/>
    <mergeCell ref="GFB16:GFG16"/>
    <mergeCell ref="GFH16:GFM16"/>
    <mergeCell ref="GFN16:GFS16"/>
    <mergeCell ref="GFT16:GFY16"/>
    <mergeCell ref="GFZ16:GGE16"/>
    <mergeCell ref="GGF16:GGK16"/>
    <mergeCell ref="GDR16:GDW16"/>
    <mergeCell ref="GDX16:GEC16"/>
    <mergeCell ref="GED16:GEI16"/>
    <mergeCell ref="GEJ16:GEO16"/>
    <mergeCell ref="GEP16:GEU16"/>
    <mergeCell ref="GEV16:GFA16"/>
    <mergeCell ref="GCH16:GCM16"/>
    <mergeCell ref="GCN16:GCS16"/>
    <mergeCell ref="GCT16:GCY16"/>
    <mergeCell ref="GCZ16:GDE16"/>
    <mergeCell ref="GDF16:GDK16"/>
    <mergeCell ref="GDL16:GDQ16"/>
    <mergeCell ref="GAX16:GBC16"/>
    <mergeCell ref="GBD16:GBI16"/>
    <mergeCell ref="GBJ16:GBO16"/>
    <mergeCell ref="GBP16:GBU16"/>
    <mergeCell ref="GBV16:GCA16"/>
    <mergeCell ref="GCB16:GCG16"/>
    <mergeCell ref="FZN16:FZS16"/>
    <mergeCell ref="FZT16:FZY16"/>
    <mergeCell ref="FZZ16:GAE16"/>
    <mergeCell ref="GAF16:GAK16"/>
    <mergeCell ref="GAL16:GAQ16"/>
    <mergeCell ref="GAR16:GAW16"/>
    <mergeCell ref="FYD16:FYI16"/>
    <mergeCell ref="FYJ16:FYO16"/>
    <mergeCell ref="FYP16:FYU16"/>
    <mergeCell ref="FYV16:FZA16"/>
    <mergeCell ref="FZB16:FZG16"/>
    <mergeCell ref="FZH16:FZM16"/>
    <mergeCell ref="FWT16:FWY16"/>
    <mergeCell ref="FWZ16:FXE16"/>
    <mergeCell ref="FXF16:FXK16"/>
    <mergeCell ref="FXL16:FXQ16"/>
    <mergeCell ref="FXR16:FXW16"/>
    <mergeCell ref="FXX16:FYC16"/>
    <mergeCell ref="FVJ16:FVO16"/>
    <mergeCell ref="FVP16:FVU16"/>
    <mergeCell ref="FVV16:FWA16"/>
    <mergeCell ref="FWB16:FWG16"/>
    <mergeCell ref="FWH16:FWM16"/>
    <mergeCell ref="FWN16:FWS16"/>
    <mergeCell ref="FTZ16:FUE16"/>
    <mergeCell ref="FUF16:FUK16"/>
    <mergeCell ref="FUL16:FUQ16"/>
    <mergeCell ref="FUR16:FUW16"/>
    <mergeCell ref="FUX16:FVC16"/>
    <mergeCell ref="FVD16:FVI16"/>
    <mergeCell ref="FSP16:FSU16"/>
    <mergeCell ref="FSV16:FTA16"/>
    <mergeCell ref="FTB16:FTG16"/>
    <mergeCell ref="FTH16:FTM16"/>
    <mergeCell ref="FTN16:FTS16"/>
    <mergeCell ref="FTT16:FTY16"/>
    <mergeCell ref="FRF16:FRK16"/>
    <mergeCell ref="FRL16:FRQ16"/>
    <mergeCell ref="FRR16:FRW16"/>
    <mergeCell ref="FRX16:FSC16"/>
    <mergeCell ref="FSD16:FSI16"/>
    <mergeCell ref="FSJ16:FSO16"/>
    <mergeCell ref="FPV16:FQA16"/>
    <mergeCell ref="FQB16:FQG16"/>
    <mergeCell ref="FQH16:FQM16"/>
    <mergeCell ref="FQN16:FQS16"/>
    <mergeCell ref="FQT16:FQY16"/>
    <mergeCell ref="FQZ16:FRE16"/>
    <mergeCell ref="FOL16:FOQ16"/>
    <mergeCell ref="FOR16:FOW16"/>
    <mergeCell ref="FOX16:FPC16"/>
    <mergeCell ref="FPD16:FPI16"/>
    <mergeCell ref="FPJ16:FPO16"/>
    <mergeCell ref="FPP16:FPU16"/>
    <mergeCell ref="FNB16:FNG16"/>
    <mergeCell ref="FNH16:FNM16"/>
    <mergeCell ref="FNN16:FNS16"/>
    <mergeCell ref="FNT16:FNY16"/>
    <mergeCell ref="FNZ16:FOE16"/>
    <mergeCell ref="FOF16:FOK16"/>
    <mergeCell ref="FLR16:FLW16"/>
    <mergeCell ref="FLX16:FMC16"/>
    <mergeCell ref="FMD16:FMI16"/>
    <mergeCell ref="FMJ16:FMO16"/>
    <mergeCell ref="FMP16:FMU16"/>
    <mergeCell ref="FMV16:FNA16"/>
    <mergeCell ref="FKH16:FKM16"/>
    <mergeCell ref="FKN16:FKS16"/>
    <mergeCell ref="FKT16:FKY16"/>
    <mergeCell ref="FKZ16:FLE16"/>
    <mergeCell ref="FLF16:FLK16"/>
    <mergeCell ref="FLL16:FLQ16"/>
    <mergeCell ref="FIX16:FJC16"/>
    <mergeCell ref="FJD16:FJI16"/>
    <mergeCell ref="FJJ16:FJO16"/>
    <mergeCell ref="FJP16:FJU16"/>
    <mergeCell ref="FJV16:FKA16"/>
    <mergeCell ref="FKB16:FKG16"/>
    <mergeCell ref="FHN16:FHS16"/>
    <mergeCell ref="FHT16:FHY16"/>
    <mergeCell ref="FHZ16:FIE16"/>
    <mergeCell ref="FIF16:FIK16"/>
    <mergeCell ref="FIL16:FIQ16"/>
    <mergeCell ref="FIR16:FIW16"/>
    <mergeCell ref="FGD16:FGI16"/>
    <mergeCell ref="FGJ16:FGO16"/>
    <mergeCell ref="FGP16:FGU16"/>
    <mergeCell ref="FGV16:FHA16"/>
    <mergeCell ref="FHB16:FHG16"/>
    <mergeCell ref="FHH16:FHM16"/>
    <mergeCell ref="FET16:FEY16"/>
    <mergeCell ref="FEZ16:FFE16"/>
    <mergeCell ref="FFF16:FFK16"/>
    <mergeCell ref="FFL16:FFQ16"/>
    <mergeCell ref="FFR16:FFW16"/>
    <mergeCell ref="FFX16:FGC16"/>
    <mergeCell ref="FDJ16:FDO16"/>
    <mergeCell ref="FDP16:FDU16"/>
    <mergeCell ref="FDV16:FEA16"/>
    <mergeCell ref="FEB16:FEG16"/>
    <mergeCell ref="FEH16:FEM16"/>
    <mergeCell ref="FEN16:FES16"/>
    <mergeCell ref="FBZ16:FCE16"/>
    <mergeCell ref="FCF16:FCK16"/>
    <mergeCell ref="FCL16:FCQ16"/>
    <mergeCell ref="FCR16:FCW16"/>
    <mergeCell ref="FCX16:FDC16"/>
    <mergeCell ref="FDD16:FDI16"/>
    <mergeCell ref="FAP16:FAU16"/>
    <mergeCell ref="FAV16:FBA16"/>
    <mergeCell ref="FBB16:FBG16"/>
    <mergeCell ref="FBH16:FBM16"/>
    <mergeCell ref="FBN16:FBS16"/>
    <mergeCell ref="FBT16:FBY16"/>
    <mergeCell ref="EZF16:EZK16"/>
    <mergeCell ref="EZL16:EZQ16"/>
    <mergeCell ref="EZR16:EZW16"/>
    <mergeCell ref="EZX16:FAC16"/>
    <mergeCell ref="FAD16:FAI16"/>
    <mergeCell ref="FAJ16:FAO16"/>
    <mergeCell ref="EXV16:EYA16"/>
    <mergeCell ref="EYB16:EYG16"/>
    <mergeCell ref="EYH16:EYM16"/>
    <mergeCell ref="EYN16:EYS16"/>
    <mergeCell ref="EYT16:EYY16"/>
    <mergeCell ref="EYZ16:EZE16"/>
    <mergeCell ref="EWL16:EWQ16"/>
    <mergeCell ref="EWR16:EWW16"/>
    <mergeCell ref="EWX16:EXC16"/>
    <mergeCell ref="EXD16:EXI16"/>
    <mergeCell ref="EXJ16:EXO16"/>
    <mergeCell ref="EXP16:EXU16"/>
    <mergeCell ref="EVB16:EVG16"/>
    <mergeCell ref="EVH16:EVM16"/>
    <mergeCell ref="EVN16:EVS16"/>
    <mergeCell ref="EVT16:EVY16"/>
    <mergeCell ref="EVZ16:EWE16"/>
    <mergeCell ref="EWF16:EWK16"/>
    <mergeCell ref="ETR16:ETW16"/>
    <mergeCell ref="ETX16:EUC16"/>
    <mergeCell ref="EUD16:EUI16"/>
    <mergeCell ref="EUJ16:EUO16"/>
    <mergeCell ref="EUP16:EUU16"/>
    <mergeCell ref="EUV16:EVA16"/>
    <mergeCell ref="ESH16:ESM16"/>
    <mergeCell ref="ESN16:ESS16"/>
    <mergeCell ref="EST16:ESY16"/>
    <mergeCell ref="ESZ16:ETE16"/>
    <mergeCell ref="ETF16:ETK16"/>
    <mergeCell ref="ETL16:ETQ16"/>
    <mergeCell ref="EQX16:ERC16"/>
    <mergeCell ref="ERD16:ERI16"/>
    <mergeCell ref="ERJ16:ERO16"/>
    <mergeCell ref="ERP16:ERU16"/>
    <mergeCell ref="ERV16:ESA16"/>
    <mergeCell ref="ESB16:ESG16"/>
    <mergeCell ref="EPN16:EPS16"/>
    <mergeCell ref="EPT16:EPY16"/>
    <mergeCell ref="EPZ16:EQE16"/>
    <mergeCell ref="EQF16:EQK16"/>
    <mergeCell ref="EQL16:EQQ16"/>
    <mergeCell ref="EQR16:EQW16"/>
    <mergeCell ref="EOD16:EOI16"/>
    <mergeCell ref="EOJ16:EOO16"/>
    <mergeCell ref="EOP16:EOU16"/>
    <mergeCell ref="EOV16:EPA16"/>
    <mergeCell ref="EPB16:EPG16"/>
    <mergeCell ref="EPH16:EPM16"/>
    <mergeCell ref="EMT16:EMY16"/>
    <mergeCell ref="EMZ16:ENE16"/>
    <mergeCell ref="ENF16:ENK16"/>
    <mergeCell ref="ENL16:ENQ16"/>
    <mergeCell ref="ENR16:ENW16"/>
    <mergeCell ref="ENX16:EOC16"/>
    <mergeCell ref="ELJ16:ELO16"/>
    <mergeCell ref="ELP16:ELU16"/>
    <mergeCell ref="ELV16:EMA16"/>
    <mergeCell ref="EMB16:EMG16"/>
    <mergeCell ref="EMH16:EMM16"/>
    <mergeCell ref="EMN16:EMS16"/>
    <mergeCell ref="EJZ16:EKE16"/>
    <mergeCell ref="EKF16:EKK16"/>
    <mergeCell ref="EKL16:EKQ16"/>
    <mergeCell ref="EKR16:EKW16"/>
    <mergeCell ref="EKX16:ELC16"/>
    <mergeCell ref="ELD16:ELI16"/>
    <mergeCell ref="EIP16:EIU16"/>
    <mergeCell ref="EIV16:EJA16"/>
    <mergeCell ref="EJB16:EJG16"/>
    <mergeCell ref="EJH16:EJM16"/>
    <mergeCell ref="EJN16:EJS16"/>
    <mergeCell ref="EJT16:EJY16"/>
    <mergeCell ref="EHF16:EHK16"/>
    <mergeCell ref="EHL16:EHQ16"/>
    <mergeCell ref="EHR16:EHW16"/>
    <mergeCell ref="EHX16:EIC16"/>
    <mergeCell ref="EID16:EII16"/>
    <mergeCell ref="EIJ16:EIO16"/>
    <mergeCell ref="EFV16:EGA16"/>
    <mergeCell ref="EGB16:EGG16"/>
    <mergeCell ref="EGH16:EGM16"/>
    <mergeCell ref="EGN16:EGS16"/>
    <mergeCell ref="EGT16:EGY16"/>
    <mergeCell ref="EGZ16:EHE16"/>
    <mergeCell ref="EEL16:EEQ16"/>
    <mergeCell ref="EER16:EEW16"/>
    <mergeCell ref="EEX16:EFC16"/>
    <mergeCell ref="EFD16:EFI16"/>
    <mergeCell ref="EFJ16:EFO16"/>
    <mergeCell ref="EFP16:EFU16"/>
    <mergeCell ref="EDB16:EDG16"/>
    <mergeCell ref="EDH16:EDM16"/>
    <mergeCell ref="EDN16:EDS16"/>
    <mergeCell ref="EDT16:EDY16"/>
    <mergeCell ref="EDZ16:EEE16"/>
    <mergeCell ref="EEF16:EEK16"/>
    <mergeCell ref="EBR16:EBW16"/>
    <mergeCell ref="EBX16:ECC16"/>
    <mergeCell ref="ECD16:ECI16"/>
    <mergeCell ref="ECJ16:ECO16"/>
    <mergeCell ref="ECP16:ECU16"/>
    <mergeCell ref="ECV16:EDA16"/>
    <mergeCell ref="EAH16:EAM16"/>
    <mergeCell ref="EAN16:EAS16"/>
    <mergeCell ref="EAT16:EAY16"/>
    <mergeCell ref="EAZ16:EBE16"/>
    <mergeCell ref="EBF16:EBK16"/>
    <mergeCell ref="EBL16:EBQ16"/>
    <mergeCell ref="DYX16:DZC16"/>
    <mergeCell ref="DZD16:DZI16"/>
    <mergeCell ref="DZJ16:DZO16"/>
    <mergeCell ref="DZP16:DZU16"/>
    <mergeCell ref="DZV16:EAA16"/>
    <mergeCell ref="EAB16:EAG16"/>
    <mergeCell ref="DXN16:DXS16"/>
    <mergeCell ref="DXT16:DXY16"/>
    <mergeCell ref="DXZ16:DYE16"/>
    <mergeCell ref="DYF16:DYK16"/>
    <mergeCell ref="DYL16:DYQ16"/>
    <mergeCell ref="DYR16:DYW16"/>
    <mergeCell ref="DWD16:DWI16"/>
    <mergeCell ref="DWJ16:DWO16"/>
    <mergeCell ref="DWP16:DWU16"/>
    <mergeCell ref="DWV16:DXA16"/>
    <mergeCell ref="DXB16:DXG16"/>
    <mergeCell ref="DXH16:DXM16"/>
    <mergeCell ref="DUT16:DUY16"/>
    <mergeCell ref="DUZ16:DVE16"/>
    <mergeCell ref="DVF16:DVK16"/>
    <mergeCell ref="DVL16:DVQ16"/>
    <mergeCell ref="DVR16:DVW16"/>
    <mergeCell ref="DVX16:DWC16"/>
    <mergeCell ref="DTJ16:DTO16"/>
    <mergeCell ref="DTP16:DTU16"/>
    <mergeCell ref="DTV16:DUA16"/>
    <mergeCell ref="DUB16:DUG16"/>
    <mergeCell ref="DUH16:DUM16"/>
    <mergeCell ref="DUN16:DUS16"/>
    <mergeCell ref="DRZ16:DSE16"/>
    <mergeCell ref="DSF16:DSK16"/>
    <mergeCell ref="DSL16:DSQ16"/>
    <mergeCell ref="DSR16:DSW16"/>
    <mergeCell ref="DSX16:DTC16"/>
    <mergeCell ref="DTD16:DTI16"/>
    <mergeCell ref="DQP16:DQU16"/>
    <mergeCell ref="DQV16:DRA16"/>
    <mergeCell ref="DRB16:DRG16"/>
    <mergeCell ref="DRH16:DRM16"/>
    <mergeCell ref="DRN16:DRS16"/>
    <mergeCell ref="DRT16:DRY16"/>
    <mergeCell ref="DPF16:DPK16"/>
    <mergeCell ref="DPL16:DPQ16"/>
    <mergeCell ref="DPR16:DPW16"/>
    <mergeCell ref="DPX16:DQC16"/>
    <mergeCell ref="DQD16:DQI16"/>
    <mergeCell ref="DQJ16:DQO16"/>
    <mergeCell ref="DNV16:DOA16"/>
    <mergeCell ref="DOB16:DOG16"/>
    <mergeCell ref="DOH16:DOM16"/>
    <mergeCell ref="DON16:DOS16"/>
    <mergeCell ref="DOT16:DOY16"/>
    <mergeCell ref="DOZ16:DPE16"/>
    <mergeCell ref="DML16:DMQ16"/>
    <mergeCell ref="DMR16:DMW16"/>
    <mergeCell ref="DMX16:DNC16"/>
    <mergeCell ref="DND16:DNI16"/>
    <mergeCell ref="DNJ16:DNO16"/>
    <mergeCell ref="DNP16:DNU16"/>
    <mergeCell ref="DLB16:DLG16"/>
    <mergeCell ref="DLH16:DLM16"/>
    <mergeCell ref="DLN16:DLS16"/>
    <mergeCell ref="DLT16:DLY16"/>
    <mergeCell ref="DLZ16:DME16"/>
    <mergeCell ref="DMF16:DMK16"/>
    <mergeCell ref="DJR16:DJW16"/>
    <mergeCell ref="DJX16:DKC16"/>
    <mergeCell ref="DKD16:DKI16"/>
    <mergeCell ref="DKJ16:DKO16"/>
    <mergeCell ref="DKP16:DKU16"/>
    <mergeCell ref="DKV16:DLA16"/>
    <mergeCell ref="DIH16:DIM16"/>
    <mergeCell ref="DIN16:DIS16"/>
    <mergeCell ref="DIT16:DIY16"/>
    <mergeCell ref="DIZ16:DJE16"/>
    <mergeCell ref="DJF16:DJK16"/>
    <mergeCell ref="DJL16:DJQ16"/>
    <mergeCell ref="DGX16:DHC16"/>
    <mergeCell ref="DHD16:DHI16"/>
    <mergeCell ref="DHJ16:DHO16"/>
    <mergeCell ref="DHP16:DHU16"/>
    <mergeCell ref="DHV16:DIA16"/>
    <mergeCell ref="DIB16:DIG16"/>
    <mergeCell ref="DFN16:DFS16"/>
    <mergeCell ref="DFT16:DFY16"/>
    <mergeCell ref="DFZ16:DGE16"/>
    <mergeCell ref="DGF16:DGK16"/>
    <mergeCell ref="DGL16:DGQ16"/>
    <mergeCell ref="DGR16:DGW16"/>
    <mergeCell ref="DED16:DEI16"/>
    <mergeCell ref="DEJ16:DEO16"/>
    <mergeCell ref="DEP16:DEU16"/>
    <mergeCell ref="DEV16:DFA16"/>
    <mergeCell ref="DFB16:DFG16"/>
    <mergeCell ref="DFH16:DFM16"/>
    <mergeCell ref="DCT16:DCY16"/>
    <mergeCell ref="DCZ16:DDE16"/>
    <mergeCell ref="DDF16:DDK16"/>
    <mergeCell ref="DDL16:DDQ16"/>
    <mergeCell ref="DDR16:DDW16"/>
    <mergeCell ref="DDX16:DEC16"/>
    <mergeCell ref="DBJ16:DBO16"/>
    <mergeCell ref="DBP16:DBU16"/>
    <mergeCell ref="DBV16:DCA16"/>
    <mergeCell ref="DCB16:DCG16"/>
    <mergeCell ref="DCH16:DCM16"/>
    <mergeCell ref="DCN16:DCS16"/>
    <mergeCell ref="CZZ16:DAE16"/>
    <mergeCell ref="DAF16:DAK16"/>
    <mergeCell ref="DAL16:DAQ16"/>
    <mergeCell ref="DAR16:DAW16"/>
    <mergeCell ref="DAX16:DBC16"/>
    <mergeCell ref="DBD16:DBI16"/>
    <mergeCell ref="CYP16:CYU16"/>
    <mergeCell ref="CYV16:CZA16"/>
    <mergeCell ref="CZB16:CZG16"/>
    <mergeCell ref="CZH16:CZM16"/>
    <mergeCell ref="CZN16:CZS16"/>
    <mergeCell ref="CZT16:CZY16"/>
    <mergeCell ref="CXF16:CXK16"/>
    <mergeCell ref="CXL16:CXQ16"/>
    <mergeCell ref="CXR16:CXW16"/>
    <mergeCell ref="CXX16:CYC16"/>
    <mergeCell ref="CYD16:CYI16"/>
    <mergeCell ref="CYJ16:CYO16"/>
    <mergeCell ref="CVV16:CWA16"/>
    <mergeCell ref="CWB16:CWG16"/>
    <mergeCell ref="CWH16:CWM16"/>
    <mergeCell ref="CWN16:CWS16"/>
    <mergeCell ref="CWT16:CWY16"/>
    <mergeCell ref="CWZ16:CXE16"/>
    <mergeCell ref="CUL16:CUQ16"/>
    <mergeCell ref="CUR16:CUW16"/>
    <mergeCell ref="CUX16:CVC16"/>
    <mergeCell ref="CVD16:CVI16"/>
    <mergeCell ref="CVJ16:CVO16"/>
    <mergeCell ref="CVP16:CVU16"/>
    <mergeCell ref="CTB16:CTG16"/>
    <mergeCell ref="CTH16:CTM16"/>
    <mergeCell ref="CTN16:CTS16"/>
    <mergeCell ref="CTT16:CTY16"/>
    <mergeCell ref="CTZ16:CUE16"/>
    <mergeCell ref="CUF16:CUK16"/>
    <mergeCell ref="CRR16:CRW16"/>
    <mergeCell ref="CRX16:CSC16"/>
    <mergeCell ref="CSD16:CSI16"/>
    <mergeCell ref="CSJ16:CSO16"/>
    <mergeCell ref="CSP16:CSU16"/>
    <mergeCell ref="CSV16:CTA16"/>
    <mergeCell ref="CQH16:CQM16"/>
    <mergeCell ref="CQN16:CQS16"/>
    <mergeCell ref="CQT16:CQY16"/>
    <mergeCell ref="CQZ16:CRE16"/>
    <mergeCell ref="CRF16:CRK16"/>
    <mergeCell ref="CRL16:CRQ16"/>
    <mergeCell ref="COX16:CPC16"/>
    <mergeCell ref="CPD16:CPI16"/>
    <mergeCell ref="CPJ16:CPO16"/>
    <mergeCell ref="CPP16:CPU16"/>
    <mergeCell ref="CPV16:CQA16"/>
    <mergeCell ref="CQB16:CQG16"/>
    <mergeCell ref="CNN16:CNS16"/>
    <mergeCell ref="CNT16:CNY16"/>
    <mergeCell ref="CNZ16:COE16"/>
    <mergeCell ref="COF16:COK16"/>
    <mergeCell ref="COL16:COQ16"/>
    <mergeCell ref="COR16:COW16"/>
    <mergeCell ref="CMD16:CMI16"/>
    <mergeCell ref="CMJ16:CMO16"/>
    <mergeCell ref="CMP16:CMU16"/>
    <mergeCell ref="CMV16:CNA16"/>
    <mergeCell ref="CNB16:CNG16"/>
    <mergeCell ref="CNH16:CNM16"/>
    <mergeCell ref="CKT16:CKY16"/>
    <mergeCell ref="CKZ16:CLE16"/>
    <mergeCell ref="CLF16:CLK16"/>
    <mergeCell ref="CLL16:CLQ16"/>
    <mergeCell ref="CLR16:CLW16"/>
    <mergeCell ref="CLX16:CMC16"/>
    <mergeCell ref="CJJ16:CJO16"/>
    <mergeCell ref="CJP16:CJU16"/>
    <mergeCell ref="CJV16:CKA16"/>
    <mergeCell ref="CKB16:CKG16"/>
    <mergeCell ref="CKH16:CKM16"/>
    <mergeCell ref="CKN16:CKS16"/>
    <mergeCell ref="CHZ16:CIE16"/>
    <mergeCell ref="CIF16:CIK16"/>
    <mergeCell ref="CIL16:CIQ16"/>
    <mergeCell ref="CIR16:CIW16"/>
    <mergeCell ref="CIX16:CJC16"/>
    <mergeCell ref="CJD16:CJI16"/>
    <mergeCell ref="CGP16:CGU16"/>
    <mergeCell ref="CGV16:CHA16"/>
    <mergeCell ref="CHB16:CHG16"/>
    <mergeCell ref="CHH16:CHM16"/>
    <mergeCell ref="CHN16:CHS16"/>
    <mergeCell ref="CHT16:CHY16"/>
    <mergeCell ref="CFF16:CFK16"/>
    <mergeCell ref="CFL16:CFQ16"/>
    <mergeCell ref="CFR16:CFW16"/>
    <mergeCell ref="CFX16:CGC16"/>
    <mergeCell ref="CGD16:CGI16"/>
    <mergeCell ref="CGJ16:CGO16"/>
    <mergeCell ref="CDV16:CEA16"/>
    <mergeCell ref="CEB16:CEG16"/>
    <mergeCell ref="CEH16:CEM16"/>
    <mergeCell ref="CEN16:CES16"/>
    <mergeCell ref="CET16:CEY16"/>
    <mergeCell ref="CEZ16:CFE16"/>
    <mergeCell ref="CCL16:CCQ16"/>
    <mergeCell ref="CCR16:CCW16"/>
    <mergeCell ref="CCX16:CDC16"/>
    <mergeCell ref="CDD16:CDI16"/>
    <mergeCell ref="CDJ16:CDO16"/>
    <mergeCell ref="CDP16:CDU16"/>
    <mergeCell ref="CBB16:CBG16"/>
    <mergeCell ref="CBH16:CBM16"/>
    <mergeCell ref="CBN16:CBS16"/>
    <mergeCell ref="CBT16:CBY16"/>
    <mergeCell ref="CBZ16:CCE16"/>
    <mergeCell ref="CCF16:CCK16"/>
    <mergeCell ref="BZR16:BZW16"/>
    <mergeCell ref="BZX16:CAC16"/>
    <mergeCell ref="CAD16:CAI16"/>
    <mergeCell ref="CAJ16:CAO16"/>
    <mergeCell ref="CAP16:CAU16"/>
    <mergeCell ref="CAV16:CBA16"/>
    <mergeCell ref="BYH16:BYM16"/>
    <mergeCell ref="BYN16:BYS16"/>
    <mergeCell ref="BYT16:BYY16"/>
    <mergeCell ref="BYZ16:BZE16"/>
    <mergeCell ref="BZF16:BZK16"/>
    <mergeCell ref="BZL16:BZQ16"/>
    <mergeCell ref="BWX16:BXC16"/>
    <mergeCell ref="BXD16:BXI16"/>
    <mergeCell ref="BXJ16:BXO16"/>
    <mergeCell ref="BXP16:BXU16"/>
    <mergeCell ref="BXV16:BYA16"/>
    <mergeCell ref="BYB16:BYG16"/>
    <mergeCell ref="BVN16:BVS16"/>
    <mergeCell ref="BVT16:BVY16"/>
    <mergeCell ref="BVZ16:BWE16"/>
    <mergeCell ref="BWF16:BWK16"/>
    <mergeCell ref="BWL16:BWQ16"/>
    <mergeCell ref="BWR16:BWW16"/>
    <mergeCell ref="BUD16:BUI16"/>
    <mergeCell ref="BUJ16:BUO16"/>
    <mergeCell ref="BUP16:BUU16"/>
    <mergeCell ref="BUV16:BVA16"/>
    <mergeCell ref="BVB16:BVG16"/>
    <mergeCell ref="BVH16:BVM16"/>
    <mergeCell ref="BST16:BSY16"/>
    <mergeCell ref="BSZ16:BTE16"/>
    <mergeCell ref="BTF16:BTK16"/>
    <mergeCell ref="BTL16:BTQ16"/>
    <mergeCell ref="BTR16:BTW16"/>
    <mergeCell ref="BTX16:BUC16"/>
    <mergeCell ref="BRJ16:BRO16"/>
    <mergeCell ref="BRP16:BRU16"/>
    <mergeCell ref="BRV16:BSA16"/>
    <mergeCell ref="BSB16:BSG16"/>
    <mergeCell ref="BSH16:BSM16"/>
    <mergeCell ref="BSN16:BSS16"/>
    <mergeCell ref="BPZ16:BQE16"/>
    <mergeCell ref="BQF16:BQK16"/>
    <mergeCell ref="BQL16:BQQ16"/>
    <mergeCell ref="BQR16:BQW16"/>
    <mergeCell ref="BQX16:BRC16"/>
    <mergeCell ref="BRD16:BRI16"/>
    <mergeCell ref="BOP16:BOU16"/>
    <mergeCell ref="BOV16:BPA16"/>
    <mergeCell ref="BPB16:BPG16"/>
    <mergeCell ref="BPH16:BPM16"/>
    <mergeCell ref="BPN16:BPS16"/>
    <mergeCell ref="BPT16:BPY16"/>
    <mergeCell ref="BNF16:BNK16"/>
    <mergeCell ref="BNL16:BNQ16"/>
    <mergeCell ref="BNR16:BNW16"/>
    <mergeCell ref="BNX16:BOC16"/>
    <mergeCell ref="BOD16:BOI16"/>
    <mergeCell ref="BOJ16:BOO16"/>
    <mergeCell ref="BLV16:BMA16"/>
    <mergeCell ref="BMB16:BMG16"/>
    <mergeCell ref="BMH16:BMM16"/>
    <mergeCell ref="BMN16:BMS16"/>
    <mergeCell ref="BMT16:BMY16"/>
    <mergeCell ref="BMZ16:BNE16"/>
    <mergeCell ref="BKL16:BKQ16"/>
    <mergeCell ref="BKR16:BKW16"/>
    <mergeCell ref="BKX16:BLC16"/>
    <mergeCell ref="BLD16:BLI16"/>
    <mergeCell ref="BLJ16:BLO16"/>
    <mergeCell ref="BLP16:BLU16"/>
    <mergeCell ref="BJB16:BJG16"/>
    <mergeCell ref="BJH16:BJM16"/>
    <mergeCell ref="BJN16:BJS16"/>
    <mergeCell ref="BJT16:BJY16"/>
    <mergeCell ref="BJZ16:BKE16"/>
    <mergeCell ref="BKF16:BKK16"/>
    <mergeCell ref="BHR16:BHW16"/>
    <mergeCell ref="BHX16:BIC16"/>
    <mergeCell ref="BID16:BII16"/>
    <mergeCell ref="BIJ16:BIO16"/>
    <mergeCell ref="BIP16:BIU16"/>
    <mergeCell ref="BIV16:BJA16"/>
    <mergeCell ref="BGH16:BGM16"/>
    <mergeCell ref="BGN16:BGS16"/>
    <mergeCell ref="BGT16:BGY16"/>
    <mergeCell ref="BGZ16:BHE16"/>
    <mergeCell ref="BHF16:BHK16"/>
    <mergeCell ref="BHL16:BHQ16"/>
    <mergeCell ref="BEX16:BFC16"/>
    <mergeCell ref="BFD16:BFI16"/>
    <mergeCell ref="BFJ16:BFO16"/>
    <mergeCell ref="BFP16:BFU16"/>
    <mergeCell ref="BFV16:BGA16"/>
    <mergeCell ref="BGB16:BGG16"/>
    <mergeCell ref="BDN16:BDS16"/>
    <mergeCell ref="BDT16:BDY16"/>
    <mergeCell ref="BDZ16:BEE16"/>
    <mergeCell ref="BEF16:BEK16"/>
    <mergeCell ref="BEL16:BEQ16"/>
    <mergeCell ref="BER16:BEW16"/>
    <mergeCell ref="BCD16:BCI16"/>
    <mergeCell ref="BCJ16:BCO16"/>
    <mergeCell ref="BCP16:BCU16"/>
    <mergeCell ref="BCV16:BDA16"/>
    <mergeCell ref="BDB16:BDG16"/>
    <mergeCell ref="BDH16:BDM16"/>
    <mergeCell ref="BAT16:BAY16"/>
    <mergeCell ref="BAZ16:BBE16"/>
    <mergeCell ref="BBF16:BBK16"/>
    <mergeCell ref="BBL16:BBQ16"/>
    <mergeCell ref="BBR16:BBW16"/>
    <mergeCell ref="BBX16:BCC16"/>
    <mergeCell ref="AZJ16:AZO16"/>
    <mergeCell ref="AZP16:AZU16"/>
    <mergeCell ref="AZV16:BAA16"/>
    <mergeCell ref="BAB16:BAG16"/>
    <mergeCell ref="BAH16:BAM16"/>
    <mergeCell ref="BAN16:BAS16"/>
    <mergeCell ref="AXZ16:AYE16"/>
    <mergeCell ref="AYF16:AYK16"/>
    <mergeCell ref="AYL16:AYQ16"/>
    <mergeCell ref="AYR16:AYW16"/>
    <mergeCell ref="AYX16:AZC16"/>
    <mergeCell ref="AZD16:AZI16"/>
    <mergeCell ref="AWP16:AWU16"/>
    <mergeCell ref="AWV16:AXA16"/>
    <mergeCell ref="AXB16:AXG16"/>
    <mergeCell ref="AXH16:AXM16"/>
    <mergeCell ref="AXN16:AXS16"/>
    <mergeCell ref="AXT16:AXY16"/>
    <mergeCell ref="AVF16:AVK16"/>
    <mergeCell ref="AVL16:AVQ16"/>
    <mergeCell ref="AVR16:AVW16"/>
    <mergeCell ref="AVX16:AWC16"/>
    <mergeCell ref="AWD16:AWI16"/>
    <mergeCell ref="AWJ16:AWO16"/>
    <mergeCell ref="ATV16:AUA16"/>
    <mergeCell ref="AUB16:AUG16"/>
    <mergeCell ref="AUH16:AUM16"/>
    <mergeCell ref="AUN16:AUS16"/>
    <mergeCell ref="AUT16:AUY16"/>
    <mergeCell ref="AUZ16:AVE16"/>
    <mergeCell ref="ASL16:ASQ16"/>
    <mergeCell ref="ASR16:ASW16"/>
    <mergeCell ref="ASX16:ATC16"/>
    <mergeCell ref="ATD16:ATI16"/>
    <mergeCell ref="ATJ16:ATO16"/>
    <mergeCell ref="ATP16:ATU16"/>
    <mergeCell ref="ARB16:ARG16"/>
    <mergeCell ref="ARH16:ARM16"/>
    <mergeCell ref="ARN16:ARS16"/>
    <mergeCell ref="ART16:ARY16"/>
    <mergeCell ref="ARZ16:ASE16"/>
    <mergeCell ref="ASF16:ASK16"/>
    <mergeCell ref="APR16:APW16"/>
    <mergeCell ref="APX16:AQC16"/>
    <mergeCell ref="AQD16:AQI16"/>
    <mergeCell ref="AQJ16:AQO16"/>
    <mergeCell ref="AQP16:AQU16"/>
    <mergeCell ref="AQV16:ARA16"/>
    <mergeCell ref="AOH16:AOM16"/>
    <mergeCell ref="AON16:AOS16"/>
    <mergeCell ref="AOT16:AOY16"/>
    <mergeCell ref="AOZ16:APE16"/>
    <mergeCell ref="APF16:APK16"/>
    <mergeCell ref="APL16:APQ16"/>
    <mergeCell ref="AMX16:ANC16"/>
    <mergeCell ref="AND16:ANI16"/>
    <mergeCell ref="ANJ16:ANO16"/>
    <mergeCell ref="ANP16:ANU16"/>
    <mergeCell ref="ANV16:AOA16"/>
    <mergeCell ref="AOB16:AOG16"/>
    <mergeCell ref="ALN16:ALS16"/>
    <mergeCell ref="ALT16:ALY16"/>
    <mergeCell ref="ALZ16:AME16"/>
    <mergeCell ref="AMF16:AMK16"/>
    <mergeCell ref="AML16:AMQ16"/>
    <mergeCell ref="AMR16:AMW16"/>
    <mergeCell ref="AKD16:AKI16"/>
    <mergeCell ref="AKJ16:AKO16"/>
    <mergeCell ref="AKP16:AKU16"/>
    <mergeCell ref="AKV16:ALA16"/>
    <mergeCell ref="ALB16:ALG16"/>
    <mergeCell ref="ALH16:ALM16"/>
    <mergeCell ref="AIT16:AIY16"/>
    <mergeCell ref="AIZ16:AJE16"/>
    <mergeCell ref="AJF16:AJK16"/>
    <mergeCell ref="AJL16:AJQ16"/>
    <mergeCell ref="AJR16:AJW16"/>
    <mergeCell ref="AJX16:AKC16"/>
    <mergeCell ref="AHJ16:AHO16"/>
    <mergeCell ref="AHP16:AHU16"/>
    <mergeCell ref="AHV16:AIA16"/>
    <mergeCell ref="AIB16:AIG16"/>
    <mergeCell ref="AIH16:AIM16"/>
    <mergeCell ref="AIN16:AIS16"/>
    <mergeCell ref="AFZ16:AGE16"/>
    <mergeCell ref="AGF16:AGK16"/>
    <mergeCell ref="AGL16:AGQ16"/>
    <mergeCell ref="AGR16:AGW16"/>
    <mergeCell ref="AGX16:AHC16"/>
    <mergeCell ref="AHD16:AHI16"/>
    <mergeCell ref="AEP16:AEU16"/>
    <mergeCell ref="AEV16:AFA16"/>
    <mergeCell ref="AFB16:AFG16"/>
    <mergeCell ref="AFH16:AFM16"/>
    <mergeCell ref="AFN16:AFS16"/>
    <mergeCell ref="AFT16:AFY16"/>
    <mergeCell ref="ADF16:ADK16"/>
    <mergeCell ref="ADL16:ADQ16"/>
    <mergeCell ref="ADR16:ADW16"/>
    <mergeCell ref="ADX16:AEC16"/>
    <mergeCell ref="AED16:AEI16"/>
    <mergeCell ref="AEJ16:AEO16"/>
    <mergeCell ref="ABV16:ACA16"/>
    <mergeCell ref="ACB16:ACG16"/>
    <mergeCell ref="ACH16:ACM16"/>
    <mergeCell ref="ACN16:ACS16"/>
    <mergeCell ref="ACT16:ACY16"/>
    <mergeCell ref="ACZ16:ADE16"/>
    <mergeCell ref="AAL16:AAQ16"/>
    <mergeCell ref="AAR16:AAW16"/>
    <mergeCell ref="AAX16:ABC16"/>
    <mergeCell ref="ABD16:ABI16"/>
    <mergeCell ref="ABJ16:ABO16"/>
    <mergeCell ref="ABP16:ABU16"/>
    <mergeCell ref="ZB16:ZG16"/>
    <mergeCell ref="ZH16:ZM16"/>
    <mergeCell ref="ZN16:ZS16"/>
    <mergeCell ref="ZT16:ZY16"/>
    <mergeCell ref="ZZ16:AAE16"/>
    <mergeCell ref="AAF16:AAK16"/>
    <mergeCell ref="XR16:XW16"/>
    <mergeCell ref="XX16:YC16"/>
    <mergeCell ref="YD16:YI16"/>
    <mergeCell ref="YJ16:YO16"/>
    <mergeCell ref="YP16:YU16"/>
    <mergeCell ref="YV16:ZA16"/>
    <mergeCell ref="WH16:WM16"/>
    <mergeCell ref="WN16:WS16"/>
    <mergeCell ref="WT16:WY16"/>
    <mergeCell ref="WZ16:XE16"/>
    <mergeCell ref="XF16:XK16"/>
    <mergeCell ref="XL16:XQ16"/>
    <mergeCell ref="UX16:VC16"/>
    <mergeCell ref="VD16:VI16"/>
    <mergeCell ref="VJ16:VO16"/>
    <mergeCell ref="VP16:VU16"/>
    <mergeCell ref="VV16:WA16"/>
    <mergeCell ref="WB16:WG16"/>
    <mergeCell ref="TN16:TS16"/>
    <mergeCell ref="TT16:TY16"/>
    <mergeCell ref="TZ16:UE16"/>
    <mergeCell ref="UF16:UK16"/>
    <mergeCell ref="UL16:UQ16"/>
    <mergeCell ref="UR16:UW16"/>
    <mergeCell ref="SD16:SI16"/>
    <mergeCell ref="SJ16:SO16"/>
    <mergeCell ref="SP16:SU16"/>
    <mergeCell ref="SV16:TA16"/>
    <mergeCell ref="TB16:TG16"/>
    <mergeCell ref="TH16:TM16"/>
    <mergeCell ref="QT16:QY16"/>
    <mergeCell ref="QZ16:RE16"/>
    <mergeCell ref="RF16:RK16"/>
    <mergeCell ref="RL16:RQ16"/>
    <mergeCell ref="RR16:RW16"/>
    <mergeCell ref="RX16:SC16"/>
    <mergeCell ref="PJ16:PO16"/>
    <mergeCell ref="PP16:PU16"/>
    <mergeCell ref="PV16:QA16"/>
    <mergeCell ref="QB16:QG16"/>
    <mergeCell ref="QH16:QM16"/>
    <mergeCell ref="QN16:QS16"/>
    <mergeCell ref="NZ16:OE16"/>
    <mergeCell ref="OF16:OK16"/>
    <mergeCell ref="OL16:OQ16"/>
    <mergeCell ref="OR16:OW16"/>
    <mergeCell ref="OX16:PC16"/>
    <mergeCell ref="PD16:PI16"/>
    <mergeCell ref="MP16:MU16"/>
    <mergeCell ref="MV16:NA16"/>
    <mergeCell ref="NB16:NG16"/>
    <mergeCell ref="NH16:NM16"/>
    <mergeCell ref="NN16:NS16"/>
    <mergeCell ref="NT16:NY16"/>
    <mergeCell ref="LF16:LK16"/>
    <mergeCell ref="LL16:LQ16"/>
    <mergeCell ref="LR16:LW16"/>
    <mergeCell ref="LX16:MC16"/>
    <mergeCell ref="MD16:MI16"/>
    <mergeCell ref="MJ16:MO16"/>
    <mergeCell ref="JV16:KA16"/>
    <mergeCell ref="KB16:KG16"/>
    <mergeCell ref="KH16:KM16"/>
    <mergeCell ref="KN16:KS16"/>
    <mergeCell ref="KT16:KY16"/>
    <mergeCell ref="KZ16:LE16"/>
    <mergeCell ref="IL16:IQ16"/>
    <mergeCell ref="IR16:IW16"/>
    <mergeCell ref="IX16:JC16"/>
    <mergeCell ref="JD16:JI16"/>
    <mergeCell ref="JJ16:JO16"/>
    <mergeCell ref="JP16:JU16"/>
    <mergeCell ref="HH16:HM16"/>
    <mergeCell ref="HN16:HS16"/>
    <mergeCell ref="HT16:HY16"/>
    <mergeCell ref="HZ16:IE16"/>
    <mergeCell ref="IF16:IK16"/>
    <mergeCell ref="FR16:FW16"/>
    <mergeCell ref="FX16:GC16"/>
    <mergeCell ref="GD16:GI16"/>
    <mergeCell ref="GJ16:GO16"/>
    <mergeCell ref="GP16:GU16"/>
    <mergeCell ref="GV16:HA16"/>
    <mergeCell ref="EH16:EM16"/>
    <mergeCell ref="EN16:ES16"/>
    <mergeCell ref="ET16:EY16"/>
    <mergeCell ref="EZ16:FE16"/>
    <mergeCell ref="FF16:FK16"/>
    <mergeCell ref="FL16:FQ16"/>
    <mergeCell ref="CX16:DC16"/>
    <mergeCell ref="DD16:DI16"/>
    <mergeCell ref="DJ16:DO16"/>
    <mergeCell ref="DP16:DU16"/>
    <mergeCell ref="DV16:EA16"/>
    <mergeCell ref="EB16:EG16"/>
    <mergeCell ref="BN16:BS16"/>
    <mergeCell ref="BT16:BY16"/>
    <mergeCell ref="BZ16:CE16"/>
    <mergeCell ref="CF16:CK16"/>
    <mergeCell ref="CL16:CQ16"/>
    <mergeCell ref="CR16:CW16"/>
    <mergeCell ref="AD16:AI16"/>
    <mergeCell ref="AJ16:AO16"/>
    <mergeCell ref="AP16:AU16"/>
    <mergeCell ref="AV16:BA16"/>
    <mergeCell ref="BB16:BG16"/>
    <mergeCell ref="BH16:BM16"/>
    <mergeCell ref="XEB15:XEG15"/>
    <mergeCell ref="XEH15:XEM15"/>
    <mergeCell ref="XEN15:XES15"/>
    <mergeCell ref="XET15:XEY15"/>
    <mergeCell ref="XEZ15:XFC15"/>
    <mergeCell ref="F16:K16"/>
    <mergeCell ref="L16:Q16"/>
    <mergeCell ref="R16:W16"/>
    <mergeCell ref="X16:AC16"/>
    <mergeCell ref="XCR15:XCW15"/>
    <mergeCell ref="XCX15:XDC15"/>
    <mergeCell ref="XDD15:XDI15"/>
    <mergeCell ref="XDJ15:XDO15"/>
    <mergeCell ref="XDP15:XDU15"/>
    <mergeCell ref="XDV15:XEA15"/>
    <mergeCell ref="XBH15:XBM15"/>
    <mergeCell ref="XBN15:XBS15"/>
    <mergeCell ref="XBT15:XBY15"/>
    <mergeCell ref="XBZ15:XCE15"/>
    <mergeCell ref="XCF15:XCK15"/>
    <mergeCell ref="XCL15:XCQ15"/>
    <mergeCell ref="WZX15:XAC15"/>
    <mergeCell ref="XAD15:XAI15"/>
    <mergeCell ref="XAJ15:XAO15"/>
    <mergeCell ref="XAP15:XAU15"/>
    <mergeCell ref="XAV15:XBA15"/>
    <mergeCell ref="XBB15:XBG15"/>
    <mergeCell ref="WYN15:WYS15"/>
    <mergeCell ref="WYT15:WYY15"/>
    <mergeCell ref="WYZ15:WZE15"/>
    <mergeCell ref="WZF15:WZK15"/>
    <mergeCell ref="WZL15:WZQ15"/>
    <mergeCell ref="WZR15:WZW15"/>
    <mergeCell ref="WXD15:WXI15"/>
    <mergeCell ref="WXJ15:WXO15"/>
    <mergeCell ref="WXP15:WXU15"/>
    <mergeCell ref="WXV15:WYA15"/>
    <mergeCell ref="WYB15:WYG15"/>
    <mergeCell ref="WYH15:WYM15"/>
    <mergeCell ref="WVT15:WVY15"/>
    <mergeCell ref="WVZ15:WWE15"/>
    <mergeCell ref="WWF15:WWK15"/>
    <mergeCell ref="WWL15:WWQ15"/>
    <mergeCell ref="WWR15:WWW15"/>
    <mergeCell ref="WWX15:WXC15"/>
    <mergeCell ref="WUJ15:WUO15"/>
    <mergeCell ref="WUP15:WUU15"/>
    <mergeCell ref="WUV15:WVA15"/>
    <mergeCell ref="WVB15:WVG15"/>
    <mergeCell ref="WVH15:WVM15"/>
    <mergeCell ref="WVN15:WVS15"/>
    <mergeCell ref="WSZ15:WTE15"/>
    <mergeCell ref="WTF15:WTK15"/>
    <mergeCell ref="WTL15:WTQ15"/>
    <mergeCell ref="WTR15:WTW15"/>
    <mergeCell ref="WTX15:WUC15"/>
    <mergeCell ref="WUD15:WUI15"/>
    <mergeCell ref="WRP15:WRU15"/>
    <mergeCell ref="WRV15:WSA15"/>
    <mergeCell ref="WSB15:WSG15"/>
    <mergeCell ref="WSH15:WSM15"/>
    <mergeCell ref="WSN15:WSS15"/>
    <mergeCell ref="WST15:WSY15"/>
    <mergeCell ref="HB16:HG16"/>
    <mergeCell ref="WQF15:WQK15"/>
    <mergeCell ref="WQL15:WQQ15"/>
    <mergeCell ref="WQR15:WQW15"/>
    <mergeCell ref="WQX15:WRC15"/>
    <mergeCell ref="WRD15:WRI15"/>
    <mergeCell ref="WRJ15:WRO15"/>
    <mergeCell ref="WOV15:WPA15"/>
    <mergeCell ref="WPB15:WPG15"/>
    <mergeCell ref="WPH15:WPM15"/>
    <mergeCell ref="WPN15:WPS15"/>
    <mergeCell ref="WPT15:WPY15"/>
    <mergeCell ref="WPZ15:WQE15"/>
    <mergeCell ref="WNL15:WNQ15"/>
    <mergeCell ref="WNR15:WNW15"/>
    <mergeCell ref="WNX15:WOC15"/>
    <mergeCell ref="WOD15:WOI15"/>
    <mergeCell ref="WOJ15:WOO15"/>
    <mergeCell ref="WOP15:WOU15"/>
    <mergeCell ref="WMB15:WMG15"/>
    <mergeCell ref="WMH15:WMM15"/>
    <mergeCell ref="WMN15:WMS15"/>
    <mergeCell ref="WMT15:WMY15"/>
    <mergeCell ref="WMZ15:WNE15"/>
    <mergeCell ref="WNF15:WNK15"/>
    <mergeCell ref="WKR15:WKW15"/>
    <mergeCell ref="WKX15:WLC15"/>
    <mergeCell ref="WLD15:WLI15"/>
    <mergeCell ref="WLJ15:WLO15"/>
    <mergeCell ref="WLP15:WLU15"/>
    <mergeCell ref="WLV15:WMA15"/>
    <mergeCell ref="WJH15:WJM15"/>
    <mergeCell ref="WJN15:WJS15"/>
    <mergeCell ref="WJT15:WJY15"/>
    <mergeCell ref="WJZ15:WKE15"/>
    <mergeCell ref="WKF15:WKK15"/>
    <mergeCell ref="WKL15:WKQ15"/>
    <mergeCell ref="WHX15:WIC15"/>
    <mergeCell ref="WID15:WII15"/>
    <mergeCell ref="WIJ15:WIO15"/>
    <mergeCell ref="WIP15:WIU15"/>
    <mergeCell ref="WIV15:WJA15"/>
    <mergeCell ref="WJB15:WJG15"/>
    <mergeCell ref="WGN15:WGS15"/>
    <mergeCell ref="WGT15:WGY15"/>
    <mergeCell ref="WGZ15:WHE15"/>
    <mergeCell ref="WHF15:WHK15"/>
    <mergeCell ref="WHL15:WHQ15"/>
    <mergeCell ref="WHR15:WHW15"/>
    <mergeCell ref="WFD15:WFI15"/>
    <mergeCell ref="WFJ15:WFO15"/>
    <mergeCell ref="WFP15:WFU15"/>
    <mergeCell ref="WFV15:WGA15"/>
    <mergeCell ref="WGB15:WGG15"/>
    <mergeCell ref="WGH15:WGM15"/>
    <mergeCell ref="WDT15:WDY15"/>
    <mergeCell ref="WDZ15:WEE15"/>
    <mergeCell ref="WEF15:WEK15"/>
    <mergeCell ref="WEL15:WEQ15"/>
    <mergeCell ref="WER15:WEW15"/>
    <mergeCell ref="WEX15:WFC15"/>
    <mergeCell ref="WCJ15:WCO15"/>
    <mergeCell ref="WCP15:WCU15"/>
    <mergeCell ref="WCV15:WDA15"/>
    <mergeCell ref="WDB15:WDG15"/>
    <mergeCell ref="WDH15:WDM15"/>
    <mergeCell ref="WDN15:WDS15"/>
    <mergeCell ref="WAZ15:WBE15"/>
    <mergeCell ref="WBF15:WBK15"/>
    <mergeCell ref="WBL15:WBQ15"/>
    <mergeCell ref="WBR15:WBW15"/>
    <mergeCell ref="WBX15:WCC15"/>
    <mergeCell ref="WCD15:WCI15"/>
    <mergeCell ref="VZP15:VZU15"/>
    <mergeCell ref="VZV15:WAA15"/>
    <mergeCell ref="WAB15:WAG15"/>
    <mergeCell ref="WAH15:WAM15"/>
    <mergeCell ref="WAN15:WAS15"/>
    <mergeCell ref="WAT15:WAY15"/>
    <mergeCell ref="VYF15:VYK15"/>
    <mergeCell ref="VYL15:VYQ15"/>
    <mergeCell ref="VYR15:VYW15"/>
    <mergeCell ref="VYX15:VZC15"/>
    <mergeCell ref="VZD15:VZI15"/>
    <mergeCell ref="VZJ15:VZO15"/>
    <mergeCell ref="VWV15:VXA15"/>
    <mergeCell ref="VXB15:VXG15"/>
    <mergeCell ref="VXH15:VXM15"/>
    <mergeCell ref="VXN15:VXS15"/>
    <mergeCell ref="VXT15:VXY15"/>
    <mergeCell ref="VXZ15:VYE15"/>
    <mergeCell ref="VVL15:VVQ15"/>
    <mergeCell ref="VVR15:VVW15"/>
    <mergeCell ref="VVX15:VWC15"/>
    <mergeCell ref="VWD15:VWI15"/>
    <mergeCell ref="VWJ15:VWO15"/>
    <mergeCell ref="VWP15:VWU15"/>
    <mergeCell ref="VUB15:VUG15"/>
    <mergeCell ref="VUH15:VUM15"/>
    <mergeCell ref="VUN15:VUS15"/>
    <mergeCell ref="VUT15:VUY15"/>
    <mergeCell ref="VUZ15:VVE15"/>
    <mergeCell ref="VVF15:VVK15"/>
    <mergeCell ref="VSR15:VSW15"/>
    <mergeCell ref="VSX15:VTC15"/>
    <mergeCell ref="VTD15:VTI15"/>
    <mergeCell ref="VTJ15:VTO15"/>
    <mergeCell ref="VTP15:VTU15"/>
    <mergeCell ref="VTV15:VUA15"/>
    <mergeCell ref="VRH15:VRM15"/>
    <mergeCell ref="VRN15:VRS15"/>
    <mergeCell ref="VRT15:VRY15"/>
    <mergeCell ref="VRZ15:VSE15"/>
    <mergeCell ref="VSF15:VSK15"/>
    <mergeCell ref="VSL15:VSQ15"/>
    <mergeCell ref="VPX15:VQC15"/>
    <mergeCell ref="VQD15:VQI15"/>
    <mergeCell ref="VQJ15:VQO15"/>
    <mergeCell ref="VQP15:VQU15"/>
    <mergeCell ref="VQV15:VRA15"/>
    <mergeCell ref="VRB15:VRG15"/>
    <mergeCell ref="VON15:VOS15"/>
    <mergeCell ref="VOT15:VOY15"/>
    <mergeCell ref="VOZ15:VPE15"/>
    <mergeCell ref="VPF15:VPK15"/>
    <mergeCell ref="VPL15:VPQ15"/>
    <mergeCell ref="VPR15:VPW15"/>
    <mergeCell ref="VND15:VNI15"/>
    <mergeCell ref="VNJ15:VNO15"/>
    <mergeCell ref="VNP15:VNU15"/>
    <mergeCell ref="VNV15:VOA15"/>
    <mergeCell ref="VOB15:VOG15"/>
    <mergeCell ref="VOH15:VOM15"/>
    <mergeCell ref="VLT15:VLY15"/>
    <mergeCell ref="VLZ15:VME15"/>
    <mergeCell ref="VMF15:VMK15"/>
    <mergeCell ref="VML15:VMQ15"/>
    <mergeCell ref="VMR15:VMW15"/>
    <mergeCell ref="VMX15:VNC15"/>
    <mergeCell ref="VKJ15:VKO15"/>
    <mergeCell ref="VKP15:VKU15"/>
    <mergeCell ref="VKV15:VLA15"/>
    <mergeCell ref="VLB15:VLG15"/>
    <mergeCell ref="VLH15:VLM15"/>
    <mergeCell ref="VLN15:VLS15"/>
    <mergeCell ref="VIZ15:VJE15"/>
    <mergeCell ref="VJF15:VJK15"/>
    <mergeCell ref="VJL15:VJQ15"/>
    <mergeCell ref="VJR15:VJW15"/>
    <mergeCell ref="VJX15:VKC15"/>
    <mergeCell ref="VKD15:VKI15"/>
    <mergeCell ref="VHP15:VHU15"/>
    <mergeCell ref="VHV15:VIA15"/>
    <mergeCell ref="VIB15:VIG15"/>
    <mergeCell ref="VIH15:VIM15"/>
    <mergeCell ref="VIN15:VIS15"/>
    <mergeCell ref="VIT15:VIY15"/>
    <mergeCell ref="VGF15:VGK15"/>
    <mergeCell ref="VGL15:VGQ15"/>
    <mergeCell ref="VGR15:VGW15"/>
    <mergeCell ref="VGX15:VHC15"/>
    <mergeCell ref="VHD15:VHI15"/>
    <mergeCell ref="VHJ15:VHO15"/>
    <mergeCell ref="VEV15:VFA15"/>
    <mergeCell ref="VFB15:VFG15"/>
    <mergeCell ref="VFH15:VFM15"/>
    <mergeCell ref="VFN15:VFS15"/>
    <mergeCell ref="VFT15:VFY15"/>
    <mergeCell ref="VFZ15:VGE15"/>
    <mergeCell ref="VDL15:VDQ15"/>
    <mergeCell ref="VDR15:VDW15"/>
    <mergeCell ref="VDX15:VEC15"/>
    <mergeCell ref="VED15:VEI15"/>
    <mergeCell ref="VEJ15:VEO15"/>
    <mergeCell ref="VEP15:VEU15"/>
    <mergeCell ref="VCB15:VCG15"/>
    <mergeCell ref="VCH15:VCM15"/>
    <mergeCell ref="VCN15:VCS15"/>
    <mergeCell ref="VCT15:VCY15"/>
    <mergeCell ref="VCZ15:VDE15"/>
    <mergeCell ref="VDF15:VDK15"/>
    <mergeCell ref="VAR15:VAW15"/>
    <mergeCell ref="VAX15:VBC15"/>
    <mergeCell ref="VBD15:VBI15"/>
    <mergeCell ref="VBJ15:VBO15"/>
    <mergeCell ref="VBP15:VBU15"/>
    <mergeCell ref="VBV15:VCA15"/>
    <mergeCell ref="UZH15:UZM15"/>
    <mergeCell ref="UZN15:UZS15"/>
    <mergeCell ref="UZT15:UZY15"/>
    <mergeCell ref="UZZ15:VAE15"/>
    <mergeCell ref="VAF15:VAK15"/>
    <mergeCell ref="VAL15:VAQ15"/>
    <mergeCell ref="UXX15:UYC15"/>
    <mergeCell ref="UYD15:UYI15"/>
    <mergeCell ref="UYJ15:UYO15"/>
    <mergeCell ref="UYP15:UYU15"/>
    <mergeCell ref="UYV15:UZA15"/>
    <mergeCell ref="UZB15:UZG15"/>
    <mergeCell ref="UWN15:UWS15"/>
    <mergeCell ref="UWT15:UWY15"/>
    <mergeCell ref="UWZ15:UXE15"/>
    <mergeCell ref="UXF15:UXK15"/>
    <mergeCell ref="UXL15:UXQ15"/>
    <mergeCell ref="UXR15:UXW15"/>
    <mergeCell ref="UVD15:UVI15"/>
    <mergeCell ref="UVJ15:UVO15"/>
    <mergeCell ref="UVP15:UVU15"/>
    <mergeCell ref="UVV15:UWA15"/>
    <mergeCell ref="UWB15:UWG15"/>
    <mergeCell ref="UWH15:UWM15"/>
    <mergeCell ref="UTT15:UTY15"/>
    <mergeCell ref="UTZ15:UUE15"/>
    <mergeCell ref="UUF15:UUK15"/>
    <mergeCell ref="UUL15:UUQ15"/>
    <mergeCell ref="UUR15:UUW15"/>
    <mergeCell ref="UUX15:UVC15"/>
    <mergeCell ref="USJ15:USO15"/>
    <mergeCell ref="USP15:USU15"/>
    <mergeCell ref="USV15:UTA15"/>
    <mergeCell ref="UTB15:UTG15"/>
    <mergeCell ref="UTH15:UTM15"/>
    <mergeCell ref="UTN15:UTS15"/>
    <mergeCell ref="UQZ15:URE15"/>
    <mergeCell ref="URF15:URK15"/>
    <mergeCell ref="URL15:URQ15"/>
    <mergeCell ref="URR15:URW15"/>
    <mergeCell ref="URX15:USC15"/>
    <mergeCell ref="USD15:USI15"/>
    <mergeCell ref="UPP15:UPU15"/>
    <mergeCell ref="UPV15:UQA15"/>
    <mergeCell ref="UQB15:UQG15"/>
    <mergeCell ref="UQH15:UQM15"/>
    <mergeCell ref="UQN15:UQS15"/>
    <mergeCell ref="UQT15:UQY15"/>
    <mergeCell ref="UOF15:UOK15"/>
    <mergeCell ref="UOL15:UOQ15"/>
    <mergeCell ref="UOR15:UOW15"/>
    <mergeCell ref="UOX15:UPC15"/>
    <mergeCell ref="UPD15:UPI15"/>
    <mergeCell ref="UPJ15:UPO15"/>
    <mergeCell ref="UMV15:UNA15"/>
    <mergeCell ref="UNB15:UNG15"/>
    <mergeCell ref="UNH15:UNM15"/>
    <mergeCell ref="UNN15:UNS15"/>
    <mergeCell ref="UNT15:UNY15"/>
    <mergeCell ref="UNZ15:UOE15"/>
    <mergeCell ref="ULL15:ULQ15"/>
    <mergeCell ref="ULR15:ULW15"/>
    <mergeCell ref="ULX15:UMC15"/>
    <mergeCell ref="UMD15:UMI15"/>
    <mergeCell ref="UMJ15:UMO15"/>
    <mergeCell ref="UMP15:UMU15"/>
    <mergeCell ref="UKB15:UKG15"/>
    <mergeCell ref="UKH15:UKM15"/>
    <mergeCell ref="UKN15:UKS15"/>
    <mergeCell ref="UKT15:UKY15"/>
    <mergeCell ref="UKZ15:ULE15"/>
    <mergeCell ref="ULF15:ULK15"/>
    <mergeCell ref="UIR15:UIW15"/>
    <mergeCell ref="UIX15:UJC15"/>
    <mergeCell ref="UJD15:UJI15"/>
    <mergeCell ref="UJJ15:UJO15"/>
    <mergeCell ref="UJP15:UJU15"/>
    <mergeCell ref="UJV15:UKA15"/>
    <mergeCell ref="UHH15:UHM15"/>
    <mergeCell ref="UHN15:UHS15"/>
    <mergeCell ref="UHT15:UHY15"/>
    <mergeCell ref="UHZ15:UIE15"/>
    <mergeCell ref="UIF15:UIK15"/>
    <mergeCell ref="UIL15:UIQ15"/>
    <mergeCell ref="UFX15:UGC15"/>
    <mergeCell ref="UGD15:UGI15"/>
    <mergeCell ref="UGJ15:UGO15"/>
    <mergeCell ref="UGP15:UGU15"/>
    <mergeCell ref="UGV15:UHA15"/>
    <mergeCell ref="UHB15:UHG15"/>
    <mergeCell ref="UEN15:UES15"/>
    <mergeCell ref="UET15:UEY15"/>
    <mergeCell ref="UEZ15:UFE15"/>
    <mergeCell ref="UFF15:UFK15"/>
    <mergeCell ref="UFL15:UFQ15"/>
    <mergeCell ref="UFR15:UFW15"/>
    <mergeCell ref="UDD15:UDI15"/>
    <mergeCell ref="UDJ15:UDO15"/>
    <mergeCell ref="UDP15:UDU15"/>
    <mergeCell ref="UDV15:UEA15"/>
    <mergeCell ref="UEB15:UEG15"/>
    <mergeCell ref="UEH15:UEM15"/>
    <mergeCell ref="UBT15:UBY15"/>
    <mergeCell ref="UBZ15:UCE15"/>
    <mergeCell ref="UCF15:UCK15"/>
    <mergeCell ref="UCL15:UCQ15"/>
    <mergeCell ref="UCR15:UCW15"/>
    <mergeCell ref="UCX15:UDC15"/>
    <mergeCell ref="UAJ15:UAO15"/>
    <mergeCell ref="UAP15:UAU15"/>
    <mergeCell ref="UAV15:UBA15"/>
    <mergeCell ref="UBB15:UBG15"/>
    <mergeCell ref="UBH15:UBM15"/>
    <mergeCell ref="UBN15:UBS15"/>
    <mergeCell ref="TYZ15:TZE15"/>
    <mergeCell ref="TZF15:TZK15"/>
    <mergeCell ref="TZL15:TZQ15"/>
    <mergeCell ref="TZR15:TZW15"/>
    <mergeCell ref="TZX15:UAC15"/>
    <mergeCell ref="UAD15:UAI15"/>
    <mergeCell ref="TXP15:TXU15"/>
    <mergeCell ref="TXV15:TYA15"/>
    <mergeCell ref="TYB15:TYG15"/>
    <mergeCell ref="TYH15:TYM15"/>
    <mergeCell ref="TYN15:TYS15"/>
    <mergeCell ref="TYT15:TYY15"/>
    <mergeCell ref="TWF15:TWK15"/>
    <mergeCell ref="TWL15:TWQ15"/>
    <mergeCell ref="TWR15:TWW15"/>
    <mergeCell ref="TWX15:TXC15"/>
    <mergeCell ref="TXD15:TXI15"/>
    <mergeCell ref="TXJ15:TXO15"/>
    <mergeCell ref="TUV15:TVA15"/>
    <mergeCell ref="TVB15:TVG15"/>
    <mergeCell ref="TVH15:TVM15"/>
    <mergeCell ref="TVN15:TVS15"/>
    <mergeCell ref="TVT15:TVY15"/>
    <mergeCell ref="TVZ15:TWE15"/>
    <mergeCell ref="TTL15:TTQ15"/>
    <mergeCell ref="TTR15:TTW15"/>
    <mergeCell ref="TTX15:TUC15"/>
    <mergeCell ref="TUD15:TUI15"/>
    <mergeCell ref="TUJ15:TUO15"/>
    <mergeCell ref="TUP15:TUU15"/>
    <mergeCell ref="TSB15:TSG15"/>
    <mergeCell ref="TSH15:TSM15"/>
    <mergeCell ref="TSN15:TSS15"/>
    <mergeCell ref="TST15:TSY15"/>
    <mergeCell ref="TSZ15:TTE15"/>
    <mergeCell ref="TTF15:TTK15"/>
    <mergeCell ref="TQR15:TQW15"/>
    <mergeCell ref="TQX15:TRC15"/>
    <mergeCell ref="TRD15:TRI15"/>
    <mergeCell ref="TRJ15:TRO15"/>
    <mergeCell ref="TRP15:TRU15"/>
    <mergeCell ref="TRV15:TSA15"/>
    <mergeCell ref="TPH15:TPM15"/>
    <mergeCell ref="TPN15:TPS15"/>
    <mergeCell ref="TPT15:TPY15"/>
    <mergeCell ref="TPZ15:TQE15"/>
    <mergeCell ref="TQF15:TQK15"/>
    <mergeCell ref="TQL15:TQQ15"/>
    <mergeCell ref="TNX15:TOC15"/>
    <mergeCell ref="TOD15:TOI15"/>
    <mergeCell ref="TOJ15:TOO15"/>
    <mergeCell ref="TOP15:TOU15"/>
    <mergeCell ref="TOV15:TPA15"/>
    <mergeCell ref="TPB15:TPG15"/>
    <mergeCell ref="TMN15:TMS15"/>
    <mergeCell ref="TMT15:TMY15"/>
    <mergeCell ref="TMZ15:TNE15"/>
    <mergeCell ref="TNF15:TNK15"/>
    <mergeCell ref="TNL15:TNQ15"/>
    <mergeCell ref="TNR15:TNW15"/>
    <mergeCell ref="TLD15:TLI15"/>
    <mergeCell ref="TLJ15:TLO15"/>
    <mergeCell ref="TLP15:TLU15"/>
    <mergeCell ref="TLV15:TMA15"/>
    <mergeCell ref="TMB15:TMG15"/>
    <mergeCell ref="TMH15:TMM15"/>
    <mergeCell ref="TJT15:TJY15"/>
    <mergeCell ref="TJZ15:TKE15"/>
    <mergeCell ref="TKF15:TKK15"/>
    <mergeCell ref="TKL15:TKQ15"/>
    <mergeCell ref="TKR15:TKW15"/>
    <mergeCell ref="TKX15:TLC15"/>
    <mergeCell ref="TIJ15:TIO15"/>
    <mergeCell ref="TIP15:TIU15"/>
    <mergeCell ref="TIV15:TJA15"/>
    <mergeCell ref="TJB15:TJG15"/>
    <mergeCell ref="TJH15:TJM15"/>
    <mergeCell ref="TJN15:TJS15"/>
    <mergeCell ref="TGZ15:THE15"/>
    <mergeCell ref="THF15:THK15"/>
    <mergeCell ref="THL15:THQ15"/>
    <mergeCell ref="THR15:THW15"/>
    <mergeCell ref="THX15:TIC15"/>
    <mergeCell ref="TID15:TII15"/>
    <mergeCell ref="TFP15:TFU15"/>
    <mergeCell ref="TFV15:TGA15"/>
    <mergeCell ref="TGB15:TGG15"/>
    <mergeCell ref="TGH15:TGM15"/>
    <mergeCell ref="TGN15:TGS15"/>
    <mergeCell ref="TGT15:TGY15"/>
    <mergeCell ref="TEF15:TEK15"/>
    <mergeCell ref="TEL15:TEQ15"/>
    <mergeCell ref="TER15:TEW15"/>
    <mergeCell ref="TEX15:TFC15"/>
    <mergeCell ref="TFD15:TFI15"/>
    <mergeCell ref="TFJ15:TFO15"/>
    <mergeCell ref="TCV15:TDA15"/>
    <mergeCell ref="TDB15:TDG15"/>
    <mergeCell ref="TDH15:TDM15"/>
    <mergeCell ref="TDN15:TDS15"/>
    <mergeCell ref="TDT15:TDY15"/>
    <mergeCell ref="TDZ15:TEE15"/>
    <mergeCell ref="TBL15:TBQ15"/>
    <mergeCell ref="TBR15:TBW15"/>
    <mergeCell ref="TBX15:TCC15"/>
    <mergeCell ref="TCD15:TCI15"/>
    <mergeCell ref="TCJ15:TCO15"/>
    <mergeCell ref="TCP15:TCU15"/>
    <mergeCell ref="TAB15:TAG15"/>
    <mergeCell ref="TAH15:TAM15"/>
    <mergeCell ref="TAN15:TAS15"/>
    <mergeCell ref="TAT15:TAY15"/>
    <mergeCell ref="TAZ15:TBE15"/>
    <mergeCell ref="TBF15:TBK15"/>
    <mergeCell ref="SYR15:SYW15"/>
    <mergeCell ref="SYX15:SZC15"/>
    <mergeCell ref="SZD15:SZI15"/>
    <mergeCell ref="SZJ15:SZO15"/>
    <mergeCell ref="SZP15:SZU15"/>
    <mergeCell ref="SZV15:TAA15"/>
    <mergeCell ref="SXH15:SXM15"/>
    <mergeCell ref="SXN15:SXS15"/>
    <mergeCell ref="SXT15:SXY15"/>
    <mergeCell ref="SXZ15:SYE15"/>
    <mergeCell ref="SYF15:SYK15"/>
    <mergeCell ref="SYL15:SYQ15"/>
    <mergeCell ref="SVX15:SWC15"/>
    <mergeCell ref="SWD15:SWI15"/>
    <mergeCell ref="SWJ15:SWO15"/>
    <mergeCell ref="SWP15:SWU15"/>
    <mergeCell ref="SWV15:SXA15"/>
    <mergeCell ref="SXB15:SXG15"/>
    <mergeCell ref="SUN15:SUS15"/>
    <mergeCell ref="SUT15:SUY15"/>
    <mergeCell ref="SUZ15:SVE15"/>
    <mergeCell ref="SVF15:SVK15"/>
    <mergeCell ref="SVL15:SVQ15"/>
    <mergeCell ref="SVR15:SVW15"/>
    <mergeCell ref="STD15:STI15"/>
    <mergeCell ref="STJ15:STO15"/>
    <mergeCell ref="STP15:STU15"/>
    <mergeCell ref="STV15:SUA15"/>
    <mergeCell ref="SUB15:SUG15"/>
    <mergeCell ref="SUH15:SUM15"/>
    <mergeCell ref="SRT15:SRY15"/>
    <mergeCell ref="SRZ15:SSE15"/>
    <mergeCell ref="SSF15:SSK15"/>
    <mergeCell ref="SSL15:SSQ15"/>
    <mergeCell ref="SSR15:SSW15"/>
    <mergeCell ref="SSX15:STC15"/>
    <mergeCell ref="SQJ15:SQO15"/>
    <mergeCell ref="SQP15:SQU15"/>
    <mergeCell ref="SQV15:SRA15"/>
    <mergeCell ref="SRB15:SRG15"/>
    <mergeCell ref="SRH15:SRM15"/>
    <mergeCell ref="SRN15:SRS15"/>
    <mergeCell ref="SOZ15:SPE15"/>
    <mergeCell ref="SPF15:SPK15"/>
    <mergeCell ref="SPL15:SPQ15"/>
    <mergeCell ref="SPR15:SPW15"/>
    <mergeCell ref="SPX15:SQC15"/>
    <mergeCell ref="SQD15:SQI15"/>
    <mergeCell ref="SNP15:SNU15"/>
    <mergeCell ref="SNV15:SOA15"/>
    <mergeCell ref="SOB15:SOG15"/>
    <mergeCell ref="SOH15:SOM15"/>
    <mergeCell ref="SON15:SOS15"/>
    <mergeCell ref="SOT15:SOY15"/>
    <mergeCell ref="SMF15:SMK15"/>
    <mergeCell ref="SML15:SMQ15"/>
    <mergeCell ref="SMR15:SMW15"/>
    <mergeCell ref="SMX15:SNC15"/>
    <mergeCell ref="SND15:SNI15"/>
    <mergeCell ref="SNJ15:SNO15"/>
    <mergeCell ref="SKV15:SLA15"/>
    <mergeCell ref="SLB15:SLG15"/>
    <mergeCell ref="SLH15:SLM15"/>
    <mergeCell ref="SLN15:SLS15"/>
    <mergeCell ref="SLT15:SLY15"/>
    <mergeCell ref="SLZ15:SME15"/>
    <mergeCell ref="SJL15:SJQ15"/>
    <mergeCell ref="SJR15:SJW15"/>
    <mergeCell ref="SJX15:SKC15"/>
    <mergeCell ref="SKD15:SKI15"/>
    <mergeCell ref="SKJ15:SKO15"/>
    <mergeCell ref="SKP15:SKU15"/>
    <mergeCell ref="SIB15:SIG15"/>
    <mergeCell ref="SIH15:SIM15"/>
    <mergeCell ref="SIN15:SIS15"/>
    <mergeCell ref="SIT15:SIY15"/>
    <mergeCell ref="SIZ15:SJE15"/>
    <mergeCell ref="SJF15:SJK15"/>
    <mergeCell ref="SGR15:SGW15"/>
    <mergeCell ref="SGX15:SHC15"/>
    <mergeCell ref="SHD15:SHI15"/>
    <mergeCell ref="SHJ15:SHO15"/>
    <mergeCell ref="SHP15:SHU15"/>
    <mergeCell ref="SHV15:SIA15"/>
    <mergeCell ref="SFH15:SFM15"/>
    <mergeCell ref="SFN15:SFS15"/>
    <mergeCell ref="SFT15:SFY15"/>
    <mergeCell ref="SFZ15:SGE15"/>
    <mergeCell ref="SGF15:SGK15"/>
    <mergeCell ref="SGL15:SGQ15"/>
    <mergeCell ref="SDX15:SEC15"/>
    <mergeCell ref="SED15:SEI15"/>
    <mergeCell ref="SEJ15:SEO15"/>
    <mergeCell ref="SEP15:SEU15"/>
    <mergeCell ref="SEV15:SFA15"/>
    <mergeCell ref="SFB15:SFG15"/>
    <mergeCell ref="SCN15:SCS15"/>
    <mergeCell ref="SCT15:SCY15"/>
    <mergeCell ref="SCZ15:SDE15"/>
    <mergeCell ref="SDF15:SDK15"/>
    <mergeCell ref="SDL15:SDQ15"/>
    <mergeCell ref="SDR15:SDW15"/>
    <mergeCell ref="SBD15:SBI15"/>
    <mergeCell ref="SBJ15:SBO15"/>
    <mergeCell ref="SBP15:SBU15"/>
    <mergeCell ref="SBV15:SCA15"/>
    <mergeCell ref="SCB15:SCG15"/>
    <mergeCell ref="SCH15:SCM15"/>
    <mergeCell ref="RZT15:RZY15"/>
    <mergeCell ref="RZZ15:SAE15"/>
    <mergeCell ref="SAF15:SAK15"/>
    <mergeCell ref="SAL15:SAQ15"/>
    <mergeCell ref="SAR15:SAW15"/>
    <mergeCell ref="SAX15:SBC15"/>
    <mergeCell ref="RYJ15:RYO15"/>
    <mergeCell ref="RYP15:RYU15"/>
    <mergeCell ref="RYV15:RZA15"/>
    <mergeCell ref="RZB15:RZG15"/>
    <mergeCell ref="RZH15:RZM15"/>
    <mergeCell ref="RZN15:RZS15"/>
    <mergeCell ref="RWZ15:RXE15"/>
    <mergeCell ref="RXF15:RXK15"/>
    <mergeCell ref="RXL15:RXQ15"/>
    <mergeCell ref="RXR15:RXW15"/>
    <mergeCell ref="RXX15:RYC15"/>
    <mergeCell ref="RYD15:RYI15"/>
    <mergeCell ref="RVP15:RVU15"/>
    <mergeCell ref="RVV15:RWA15"/>
    <mergeCell ref="RWB15:RWG15"/>
    <mergeCell ref="RWH15:RWM15"/>
    <mergeCell ref="RWN15:RWS15"/>
    <mergeCell ref="RWT15:RWY15"/>
    <mergeCell ref="RUF15:RUK15"/>
    <mergeCell ref="RUL15:RUQ15"/>
    <mergeCell ref="RUR15:RUW15"/>
    <mergeCell ref="RUX15:RVC15"/>
    <mergeCell ref="RVD15:RVI15"/>
    <mergeCell ref="RVJ15:RVO15"/>
    <mergeCell ref="RSV15:RTA15"/>
    <mergeCell ref="RTB15:RTG15"/>
    <mergeCell ref="RTH15:RTM15"/>
    <mergeCell ref="RTN15:RTS15"/>
    <mergeCell ref="RTT15:RTY15"/>
    <mergeCell ref="RTZ15:RUE15"/>
    <mergeCell ref="RRL15:RRQ15"/>
    <mergeCell ref="RRR15:RRW15"/>
    <mergeCell ref="RRX15:RSC15"/>
    <mergeCell ref="RSD15:RSI15"/>
    <mergeCell ref="RSJ15:RSO15"/>
    <mergeCell ref="RSP15:RSU15"/>
    <mergeCell ref="RQB15:RQG15"/>
    <mergeCell ref="RQH15:RQM15"/>
    <mergeCell ref="RQN15:RQS15"/>
    <mergeCell ref="RQT15:RQY15"/>
    <mergeCell ref="RQZ15:RRE15"/>
    <mergeCell ref="RRF15:RRK15"/>
    <mergeCell ref="ROR15:ROW15"/>
    <mergeCell ref="ROX15:RPC15"/>
    <mergeCell ref="RPD15:RPI15"/>
    <mergeCell ref="RPJ15:RPO15"/>
    <mergeCell ref="RPP15:RPU15"/>
    <mergeCell ref="RPV15:RQA15"/>
    <mergeCell ref="RNH15:RNM15"/>
    <mergeCell ref="RNN15:RNS15"/>
    <mergeCell ref="RNT15:RNY15"/>
    <mergeCell ref="RNZ15:ROE15"/>
    <mergeCell ref="ROF15:ROK15"/>
    <mergeCell ref="ROL15:ROQ15"/>
    <mergeCell ref="RLX15:RMC15"/>
    <mergeCell ref="RMD15:RMI15"/>
    <mergeCell ref="RMJ15:RMO15"/>
    <mergeCell ref="RMP15:RMU15"/>
    <mergeCell ref="RMV15:RNA15"/>
    <mergeCell ref="RNB15:RNG15"/>
    <mergeCell ref="RKN15:RKS15"/>
    <mergeCell ref="RKT15:RKY15"/>
    <mergeCell ref="RKZ15:RLE15"/>
    <mergeCell ref="RLF15:RLK15"/>
    <mergeCell ref="RLL15:RLQ15"/>
    <mergeCell ref="RLR15:RLW15"/>
    <mergeCell ref="RJD15:RJI15"/>
    <mergeCell ref="RJJ15:RJO15"/>
    <mergeCell ref="RJP15:RJU15"/>
    <mergeCell ref="RJV15:RKA15"/>
    <mergeCell ref="RKB15:RKG15"/>
    <mergeCell ref="RKH15:RKM15"/>
    <mergeCell ref="RHT15:RHY15"/>
    <mergeCell ref="RHZ15:RIE15"/>
    <mergeCell ref="RIF15:RIK15"/>
    <mergeCell ref="RIL15:RIQ15"/>
    <mergeCell ref="RIR15:RIW15"/>
    <mergeCell ref="RIX15:RJC15"/>
    <mergeCell ref="RGJ15:RGO15"/>
    <mergeCell ref="RGP15:RGU15"/>
    <mergeCell ref="RGV15:RHA15"/>
    <mergeCell ref="RHB15:RHG15"/>
    <mergeCell ref="RHH15:RHM15"/>
    <mergeCell ref="RHN15:RHS15"/>
    <mergeCell ref="REZ15:RFE15"/>
    <mergeCell ref="RFF15:RFK15"/>
    <mergeCell ref="RFL15:RFQ15"/>
    <mergeCell ref="RFR15:RFW15"/>
    <mergeCell ref="RFX15:RGC15"/>
    <mergeCell ref="RGD15:RGI15"/>
    <mergeCell ref="RDP15:RDU15"/>
    <mergeCell ref="RDV15:REA15"/>
    <mergeCell ref="REB15:REG15"/>
    <mergeCell ref="REH15:REM15"/>
    <mergeCell ref="REN15:RES15"/>
    <mergeCell ref="RET15:REY15"/>
    <mergeCell ref="RCF15:RCK15"/>
    <mergeCell ref="RCL15:RCQ15"/>
    <mergeCell ref="RCR15:RCW15"/>
    <mergeCell ref="RCX15:RDC15"/>
    <mergeCell ref="RDD15:RDI15"/>
    <mergeCell ref="RDJ15:RDO15"/>
    <mergeCell ref="RAV15:RBA15"/>
    <mergeCell ref="RBB15:RBG15"/>
    <mergeCell ref="RBH15:RBM15"/>
    <mergeCell ref="RBN15:RBS15"/>
    <mergeCell ref="RBT15:RBY15"/>
    <mergeCell ref="RBZ15:RCE15"/>
    <mergeCell ref="QZL15:QZQ15"/>
    <mergeCell ref="QZR15:QZW15"/>
    <mergeCell ref="QZX15:RAC15"/>
    <mergeCell ref="RAD15:RAI15"/>
    <mergeCell ref="RAJ15:RAO15"/>
    <mergeCell ref="RAP15:RAU15"/>
    <mergeCell ref="QYB15:QYG15"/>
    <mergeCell ref="QYH15:QYM15"/>
    <mergeCell ref="QYN15:QYS15"/>
    <mergeCell ref="QYT15:QYY15"/>
    <mergeCell ref="QYZ15:QZE15"/>
    <mergeCell ref="QZF15:QZK15"/>
    <mergeCell ref="QWR15:QWW15"/>
    <mergeCell ref="QWX15:QXC15"/>
    <mergeCell ref="QXD15:QXI15"/>
    <mergeCell ref="QXJ15:QXO15"/>
    <mergeCell ref="QXP15:QXU15"/>
    <mergeCell ref="QXV15:QYA15"/>
    <mergeCell ref="QVH15:QVM15"/>
    <mergeCell ref="QVN15:QVS15"/>
    <mergeCell ref="QVT15:QVY15"/>
    <mergeCell ref="QVZ15:QWE15"/>
    <mergeCell ref="QWF15:QWK15"/>
    <mergeCell ref="QWL15:QWQ15"/>
    <mergeCell ref="QTX15:QUC15"/>
    <mergeCell ref="QUD15:QUI15"/>
    <mergeCell ref="QUJ15:QUO15"/>
    <mergeCell ref="QUP15:QUU15"/>
    <mergeCell ref="QUV15:QVA15"/>
    <mergeCell ref="QVB15:QVG15"/>
    <mergeCell ref="QSN15:QSS15"/>
    <mergeCell ref="QST15:QSY15"/>
    <mergeCell ref="QSZ15:QTE15"/>
    <mergeCell ref="QTF15:QTK15"/>
    <mergeCell ref="QTL15:QTQ15"/>
    <mergeCell ref="QTR15:QTW15"/>
    <mergeCell ref="QRD15:QRI15"/>
    <mergeCell ref="QRJ15:QRO15"/>
    <mergeCell ref="QRP15:QRU15"/>
    <mergeCell ref="QRV15:QSA15"/>
    <mergeCell ref="QSB15:QSG15"/>
    <mergeCell ref="QSH15:QSM15"/>
    <mergeCell ref="QPT15:QPY15"/>
    <mergeCell ref="QPZ15:QQE15"/>
    <mergeCell ref="QQF15:QQK15"/>
    <mergeCell ref="QQL15:QQQ15"/>
    <mergeCell ref="QQR15:QQW15"/>
    <mergeCell ref="QQX15:QRC15"/>
    <mergeCell ref="QOJ15:QOO15"/>
    <mergeCell ref="QOP15:QOU15"/>
    <mergeCell ref="QOV15:QPA15"/>
    <mergeCell ref="QPB15:QPG15"/>
    <mergeCell ref="QPH15:QPM15"/>
    <mergeCell ref="QPN15:QPS15"/>
    <mergeCell ref="QMZ15:QNE15"/>
    <mergeCell ref="QNF15:QNK15"/>
    <mergeCell ref="QNL15:QNQ15"/>
    <mergeCell ref="QNR15:QNW15"/>
    <mergeCell ref="QNX15:QOC15"/>
    <mergeCell ref="QOD15:QOI15"/>
    <mergeCell ref="QLP15:QLU15"/>
    <mergeCell ref="QLV15:QMA15"/>
    <mergeCell ref="QMB15:QMG15"/>
    <mergeCell ref="QMH15:QMM15"/>
    <mergeCell ref="QMN15:QMS15"/>
    <mergeCell ref="QMT15:QMY15"/>
    <mergeCell ref="QKF15:QKK15"/>
    <mergeCell ref="QKL15:QKQ15"/>
    <mergeCell ref="QKR15:QKW15"/>
    <mergeCell ref="QKX15:QLC15"/>
    <mergeCell ref="QLD15:QLI15"/>
    <mergeCell ref="QLJ15:QLO15"/>
    <mergeCell ref="QIV15:QJA15"/>
    <mergeCell ref="QJB15:QJG15"/>
    <mergeCell ref="QJH15:QJM15"/>
    <mergeCell ref="QJN15:QJS15"/>
    <mergeCell ref="QJT15:QJY15"/>
    <mergeCell ref="QJZ15:QKE15"/>
    <mergeCell ref="QHL15:QHQ15"/>
    <mergeCell ref="QHR15:QHW15"/>
    <mergeCell ref="QHX15:QIC15"/>
    <mergeCell ref="QID15:QII15"/>
    <mergeCell ref="QIJ15:QIO15"/>
    <mergeCell ref="QIP15:QIU15"/>
    <mergeCell ref="QGB15:QGG15"/>
    <mergeCell ref="QGH15:QGM15"/>
    <mergeCell ref="QGN15:QGS15"/>
    <mergeCell ref="QGT15:QGY15"/>
    <mergeCell ref="QGZ15:QHE15"/>
    <mergeCell ref="QHF15:QHK15"/>
    <mergeCell ref="QER15:QEW15"/>
    <mergeCell ref="QEX15:QFC15"/>
    <mergeCell ref="QFD15:QFI15"/>
    <mergeCell ref="QFJ15:QFO15"/>
    <mergeCell ref="QFP15:QFU15"/>
    <mergeCell ref="QFV15:QGA15"/>
    <mergeCell ref="QDH15:QDM15"/>
    <mergeCell ref="QDN15:QDS15"/>
    <mergeCell ref="QDT15:QDY15"/>
    <mergeCell ref="QDZ15:QEE15"/>
    <mergeCell ref="QEF15:QEK15"/>
    <mergeCell ref="QEL15:QEQ15"/>
    <mergeCell ref="QBX15:QCC15"/>
    <mergeCell ref="QCD15:QCI15"/>
    <mergeCell ref="QCJ15:QCO15"/>
    <mergeCell ref="QCP15:QCU15"/>
    <mergeCell ref="QCV15:QDA15"/>
    <mergeCell ref="QDB15:QDG15"/>
    <mergeCell ref="QAN15:QAS15"/>
    <mergeCell ref="QAT15:QAY15"/>
    <mergeCell ref="QAZ15:QBE15"/>
    <mergeCell ref="QBF15:QBK15"/>
    <mergeCell ref="QBL15:QBQ15"/>
    <mergeCell ref="QBR15:QBW15"/>
    <mergeCell ref="PZD15:PZI15"/>
    <mergeCell ref="PZJ15:PZO15"/>
    <mergeCell ref="PZP15:PZU15"/>
    <mergeCell ref="PZV15:QAA15"/>
    <mergeCell ref="QAB15:QAG15"/>
    <mergeCell ref="QAH15:QAM15"/>
    <mergeCell ref="PXT15:PXY15"/>
    <mergeCell ref="PXZ15:PYE15"/>
    <mergeCell ref="PYF15:PYK15"/>
    <mergeCell ref="PYL15:PYQ15"/>
    <mergeCell ref="PYR15:PYW15"/>
    <mergeCell ref="PYX15:PZC15"/>
    <mergeCell ref="PWJ15:PWO15"/>
    <mergeCell ref="PWP15:PWU15"/>
    <mergeCell ref="PWV15:PXA15"/>
    <mergeCell ref="PXB15:PXG15"/>
    <mergeCell ref="PXH15:PXM15"/>
    <mergeCell ref="PXN15:PXS15"/>
    <mergeCell ref="PUZ15:PVE15"/>
    <mergeCell ref="PVF15:PVK15"/>
    <mergeCell ref="PVL15:PVQ15"/>
    <mergeCell ref="PVR15:PVW15"/>
    <mergeCell ref="PVX15:PWC15"/>
    <mergeCell ref="PWD15:PWI15"/>
    <mergeCell ref="PTP15:PTU15"/>
    <mergeCell ref="PTV15:PUA15"/>
    <mergeCell ref="PUB15:PUG15"/>
    <mergeCell ref="PUH15:PUM15"/>
    <mergeCell ref="PUN15:PUS15"/>
    <mergeCell ref="PUT15:PUY15"/>
    <mergeCell ref="PSF15:PSK15"/>
    <mergeCell ref="PSL15:PSQ15"/>
    <mergeCell ref="PSR15:PSW15"/>
    <mergeCell ref="PSX15:PTC15"/>
    <mergeCell ref="PTD15:PTI15"/>
    <mergeCell ref="PTJ15:PTO15"/>
    <mergeCell ref="PQV15:PRA15"/>
    <mergeCell ref="PRB15:PRG15"/>
    <mergeCell ref="PRH15:PRM15"/>
    <mergeCell ref="PRN15:PRS15"/>
    <mergeCell ref="PRT15:PRY15"/>
    <mergeCell ref="PRZ15:PSE15"/>
    <mergeCell ref="PPL15:PPQ15"/>
    <mergeCell ref="PPR15:PPW15"/>
    <mergeCell ref="PPX15:PQC15"/>
    <mergeCell ref="PQD15:PQI15"/>
    <mergeCell ref="PQJ15:PQO15"/>
    <mergeCell ref="PQP15:PQU15"/>
    <mergeCell ref="POB15:POG15"/>
    <mergeCell ref="POH15:POM15"/>
    <mergeCell ref="PON15:POS15"/>
    <mergeCell ref="POT15:POY15"/>
    <mergeCell ref="POZ15:PPE15"/>
    <mergeCell ref="PPF15:PPK15"/>
    <mergeCell ref="PMR15:PMW15"/>
    <mergeCell ref="PMX15:PNC15"/>
    <mergeCell ref="PND15:PNI15"/>
    <mergeCell ref="PNJ15:PNO15"/>
    <mergeCell ref="PNP15:PNU15"/>
    <mergeCell ref="PNV15:POA15"/>
    <mergeCell ref="PLH15:PLM15"/>
    <mergeCell ref="PLN15:PLS15"/>
    <mergeCell ref="PLT15:PLY15"/>
    <mergeCell ref="PLZ15:PME15"/>
    <mergeCell ref="PMF15:PMK15"/>
    <mergeCell ref="PML15:PMQ15"/>
    <mergeCell ref="PJX15:PKC15"/>
    <mergeCell ref="PKD15:PKI15"/>
    <mergeCell ref="PKJ15:PKO15"/>
    <mergeCell ref="PKP15:PKU15"/>
    <mergeCell ref="PKV15:PLA15"/>
    <mergeCell ref="PLB15:PLG15"/>
    <mergeCell ref="PIN15:PIS15"/>
    <mergeCell ref="PIT15:PIY15"/>
    <mergeCell ref="PIZ15:PJE15"/>
    <mergeCell ref="PJF15:PJK15"/>
    <mergeCell ref="PJL15:PJQ15"/>
    <mergeCell ref="PJR15:PJW15"/>
    <mergeCell ref="PHD15:PHI15"/>
    <mergeCell ref="PHJ15:PHO15"/>
    <mergeCell ref="PHP15:PHU15"/>
    <mergeCell ref="PHV15:PIA15"/>
    <mergeCell ref="PIB15:PIG15"/>
    <mergeCell ref="PIH15:PIM15"/>
    <mergeCell ref="PFT15:PFY15"/>
    <mergeCell ref="PFZ15:PGE15"/>
    <mergeCell ref="PGF15:PGK15"/>
    <mergeCell ref="PGL15:PGQ15"/>
    <mergeCell ref="PGR15:PGW15"/>
    <mergeCell ref="PGX15:PHC15"/>
    <mergeCell ref="PEJ15:PEO15"/>
    <mergeCell ref="PEP15:PEU15"/>
    <mergeCell ref="PEV15:PFA15"/>
    <mergeCell ref="PFB15:PFG15"/>
    <mergeCell ref="PFH15:PFM15"/>
    <mergeCell ref="PFN15:PFS15"/>
    <mergeCell ref="PCZ15:PDE15"/>
    <mergeCell ref="PDF15:PDK15"/>
    <mergeCell ref="PDL15:PDQ15"/>
    <mergeCell ref="PDR15:PDW15"/>
    <mergeCell ref="PDX15:PEC15"/>
    <mergeCell ref="PED15:PEI15"/>
    <mergeCell ref="PBP15:PBU15"/>
    <mergeCell ref="PBV15:PCA15"/>
    <mergeCell ref="PCB15:PCG15"/>
    <mergeCell ref="PCH15:PCM15"/>
    <mergeCell ref="PCN15:PCS15"/>
    <mergeCell ref="PCT15:PCY15"/>
    <mergeCell ref="PAF15:PAK15"/>
    <mergeCell ref="PAL15:PAQ15"/>
    <mergeCell ref="PAR15:PAW15"/>
    <mergeCell ref="PAX15:PBC15"/>
    <mergeCell ref="PBD15:PBI15"/>
    <mergeCell ref="PBJ15:PBO15"/>
    <mergeCell ref="OYV15:OZA15"/>
    <mergeCell ref="OZB15:OZG15"/>
    <mergeCell ref="OZH15:OZM15"/>
    <mergeCell ref="OZN15:OZS15"/>
    <mergeCell ref="OZT15:OZY15"/>
    <mergeCell ref="OZZ15:PAE15"/>
    <mergeCell ref="OXL15:OXQ15"/>
    <mergeCell ref="OXR15:OXW15"/>
    <mergeCell ref="OXX15:OYC15"/>
    <mergeCell ref="OYD15:OYI15"/>
    <mergeCell ref="OYJ15:OYO15"/>
    <mergeCell ref="OYP15:OYU15"/>
    <mergeCell ref="OWB15:OWG15"/>
    <mergeCell ref="OWH15:OWM15"/>
    <mergeCell ref="OWN15:OWS15"/>
    <mergeCell ref="OWT15:OWY15"/>
    <mergeCell ref="OWZ15:OXE15"/>
    <mergeCell ref="OXF15:OXK15"/>
    <mergeCell ref="OUR15:OUW15"/>
    <mergeCell ref="OUX15:OVC15"/>
    <mergeCell ref="OVD15:OVI15"/>
    <mergeCell ref="OVJ15:OVO15"/>
    <mergeCell ref="OVP15:OVU15"/>
    <mergeCell ref="OVV15:OWA15"/>
    <mergeCell ref="OTH15:OTM15"/>
    <mergeCell ref="OTN15:OTS15"/>
    <mergeCell ref="OTT15:OTY15"/>
    <mergeCell ref="OTZ15:OUE15"/>
    <mergeCell ref="OUF15:OUK15"/>
    <mergeCell ref="OUL15:OUQ15"/>
    <mergeCell ref="ORX15:OSC15"/>
    <mergeCell ref="OSD15:OSI15"/>
    <mergeCell ref="OSJ15:OSO15"/>
    <mergeCell ref="OSP15:OSU15"/>
    <mergeCell ref="OSV15:OTA15"/>
    <mergeCell ref="OTB15:OTG15"/>
    <mergeCell ref="OQN15:OQS15"/>
    <mergeCell ref="OQT15:OQY15"/>
    <mergeCell ref="OQZ15:ORE15"/>
    <mergeCell ref="ORF15:ORK15"/>
    <mergeCell ref="ORL15:ORQ15"/>
    <mergeCell ref="ORR15:ORW15"/>
    <mergeCell ref="OPD15:OPI15"/>
    <mergeCell ref="OPJ15:OPO15"/>
    <mergeCell ref="OPP15:OPU15"/>
    <mergeCell ref="OPV15:OQA15"/>
    <mergeCell ref="OQB15:OQG15"/>
    <mergeCell ref="OQH15:OQM15"/>
    <mergeCell ref="ONT15:ONY15"/>
    <mergeCell ref="ONZ15:OOE15"/>
    <mergeCell ref="OOF15:OOK15"/>
    <mergeCell ref="OOL15:OOQ15"/>
    <mergeCell ref="OOR15:OOW15"/>
    <mergeCell ref="OOX15:OPC15"/>
    <mergeCell ref="OMJ15:OMO15"/>
    <mergeCell ref="OMP15:OMU15"/>
    <mergeCell ref="OMV15:ONA15"/>
    <mergeCell ref="ONB15:ONG15"/>
    <mergeCell ref="ONH15:ONM15"/>
    <mergeCell ref="ONN15:ONS15"/>
    <mergeCell ref="OKZ15:OLE15"/>
    <mergeCell ref="OLF15:OLK15"/>
    <mergeCell ref="OLL15:OLQ15"/>
    <mergeCell ref="OLR15:OLW15"/>
    <mergeCell ref="OLX15:OMC15"/>
    <mergeCell ref="OMD15:OMI15"/>
    <mergeCell ref="OJP15:OJU15"/>
    <mergeCell ref="OJV15:OKA15"/>
    <mergeCell ref="OKB15:OKG15"/>
    <mergeCell ref="OKH15:OKM15"/>
    <mergeCell ref="OKN15:OKS15"/>
    <mergeCell ref="OKT15:OKY15"/>
    <mergeCell ref="OIF15:OIK15"/>
    <mergeCell ref="OIL15:OIQ15"/>
    <mergeCell ref="OIR15:OIW15"/>
    <mergeCell ref="OIX15:OJC15"/>
    <mergeCell ref="OJD15:OJI15"/>
    <mergeCell ref="OJJ15:OJO15"/>
    <mergeCell ref="OGV15:OHA15"/>
    <mergeCell ref="OHB15:OHG15"/>
    <mergeCell ref="OHH15:OHM15"/>
    <mergeCell ref="OHN15:OHS15"/>
    <mergeCell ref="OHT15:OHY15"/>
    <mergeCell ref="OHZ15:OIE15"/>
    <mergeCell ref="OFL15:OFQ15"/>
    <mergeCell ref="OFR15:OFW15"/>
    <mergeCell ref="OFX15:OGC15"/>
    <mergeCell ref="OGD15:OGI15"/>
    <mergeCell ref="OGJ15:OGO15"/>
    <mergeCell ref="OGP15:OGU15"/>
    <mergeCell ref="OEB15:OEG15"/>
    <mergeCell ref="OEH15:OEM15"/>
    <mergeCell ref="OEN15:OES15"/>
    <mergeCell ref="OET15:OEY15"/>
    <mergeCell ref="OEZ15:OFE15"/>
    <mergeCell ref="OFF15:OFK15"/>
    <mergeCell ref="OCR15:OCW15"/>
    <mergeCell ref="OCX15:ODC15"/>
    <mergeCell ref="ODD15:ODI15"/>
    <mergeCell ref="ODJ15:ODO15"/>
    <mergeCell ref="ODP15:ODU15"/>
    <mergeCell ref="ODV15:OEA15"/>
    <mergeCell ref="OBH15:OBM15"/>
    <mergeCell ref="OBN15:OBS15"/>
    <mergeCell ref="OBT15:OBY15"/>
    <mergeCell ref="OBZ15:OCE15"/>
    <mergeCell ref="OCF15:OCK15"/>
    <mergeCell ref="OCL15:OCQ15"/>
    <mergeCell ref="NZX15:OAC15"/>
    <mergeCell ref="OAD15:OAI15"/>
    <mergeCell ref="OAJ15:OAO15"/>
    <mergeCell ref="OAP15:OAU15"/>
    <mergeCell ref="OAV15:OBA15"/>
    <mergeCell ref="OBB15:OBG15"/>
    <mergeCell ref="NYN15:NYS15"/>
    <mergeCell ref="NYT15:NYY15"/>
    <mergeCell ref="NYZ15:NZE15"/>
    <mergeCell ref="NZF15:NZK15"/>
    <mergeCell ref="NZL15:NZQ15"/>
    <mergeCell ref="NZR15:NZW15"/>
    <mergeCell ref="NXD15:NXI15"/>
    <mergeCell ref="NXJ15:NXO15"/>
    <mergeCell ref="NXP15:NXU15"/>
    <mergeCell ref="NXV15:NYA15"/>
    <mergeCell ref="NYB15:NYG15"/>
    <mergeCell ref="NYH15:NYM15"/>
    <mergeCell ref="NVT15:NVY15"/>
    <mergeCell ref="NVZ15:NWE15"/>
    <mergeCell ref="NWF15:NWK15"/>
    <mergeCell ref="NWL15:NWQ15"/>
    <mergeCell ref="NWR15:NWW15"/>
    <mergeCell ref="NWX15:NXC15"/>
    <mergeCell ref="NUJ15:NUO15"/>
    <mergeCell ref="NUP15:NUU15"/>
    <mergeCell ref="NUV15:NVA15"/>
    <mergeCell ref="NVB15:NVG15"/>
    <mergeCell ref="NVH15:NVM15"/>
    <mergeCell ref="NVN15:NVS15"/>
    <mergeCell ref="NSZ15:NTE15"/>
    <mergeCell ref="NTF15:NTK15"/>
    <mergeCell ref="NTL15:NTQ15"/>
    <mergeCell ref="NTR15:NTW15"/>
    <mergeCell ref="NTX15:NUC15"/>
    <mergeCell ref="NUD15:NUI15"/>
    <mergeCell ref="NRP15:NRU15"/>
    <mergeCell ref="NRV15:NSA15"/>
    <mergeCell ref="NSB15:NSG15"/>
    <mergeCell ref="NSH15:NSM15"/>
    <mergeCell ref="NSN15:NSS15"/>
    <mergeCell ref="NST15:NSY15"/>
    <mergeCell ref="NQF15:NQK15"/>
    <mergeCell ref="NQL15:NQQ15"/>
    <mergeCell ref="NQR15:NQW15"/>
    <mergeCell ref="NQX15:NRC15"/>
    <mergeCell ref="NRD15:NRI15"/>
    <mergeCell ref="NRJ15:NRO15"/>
    <mergeCell ref="NOV15:NPA15"/>
    <mergeCell ref="NPB15:NPG15"/>
    <mergeCell ref="NPH15:NPM15"/>
    <mergeCell ref="NPN15:NPS15"/>
    <mergeCell ref="NPT15:NPY15"/>
    <mergeCell ref="NPZ15:NQE15"/>
    <mergeCell ref="NNL15:NNQ15"/>
    <mergeCell ref="NNR15:NNW15"/>
    <mergeCell ref="NNX15:NOC15"/>
    <mergeCell ref="NOD15:NOI15"/>
    <mergeCell ref="NOJ15:NOO15"/>
    <mergeCell ref="NOP15:NOU15"/>
    <mergeCell ref="NMB15:NMG15"/>
    <mergeCell ref="NMH15:NMM15"/>
    <mergeCell ref="NMN15:NMS15"/>
    <mergeCell ref="NMT15:NMY15"/>
    <mergeCell ref="NMZ15:NNE15"/>
    <mergeCell ref="NNF15:NNK15"/>
    <mergeCell ref="NKR15:NKW15"/>
    <mergeCell ref="NKX15:NLC15"/>
    <mergeCell ref="NLD15:NLI15"/>
    <mergeCell ref="NLJ15:NLO15"/>
    <mergeCell ref="NLP15:NLU15"/>
    <mergeCell ref="NLV15:NMA15"/>
    <mergeCell ref="NJH15:NJM15"/>
    <mergeCell ref="NJN15:NJS15"/>
    <mergeCell ref="NJT15:NJY15"/>
    <mergeCell ref="NJZ15:NKE15"/>
    <mergeCell ref="NKF15:NKK15"/>
    <mergeCell ref="NKL15:NKQ15"/>
    <mergeCell ref="NHX15:NIC15"/>
    <mergeCell ref="NID15:NII15"/>
    <mergeCell ref="NIJ15:NIO15"/>
    <mergeCell ref="NIP15:NIU15"/>
    <mergeCell ref="NIV15:NJA15"/>
    <mergeCell ref="NJB15:NJG15"/>
    <mergeCell ref="NGN15:NGS15"/>
    <mergeCell ref="NGT15:NGY15"/>
    <mergeCell ref="NGZ15:NHE15"/>
    <mergeCell ref="NHF15:NHK15"/>
    <mergeCell ref="NHL15:NHQ15"/>
    <mergeCell ref="NHR15:NHW15"/>
    <mergeCell ref="NFD15:NFI15"/>
    <mergeCell ref="NFJ15:NFO15"/>
    <mergeCell ref="NFP15:NFU15"/>
    <mergeCell ref="NFV15:NGA15"/>
    <mergeCell ref="NGB15:NGG15"/>
    <mergeCell ref="NGH15:NGM15"/>
    <mergeCell ref="NDT15:NDY15"/>
    <mergeCell ref="NDZ15:NEE15"/>
    <mergeCell ref="NEF15:NEK15"/>
    <mergeCell ref="NEL15:NEQ15"/>
    <mergeCell ref="NER15:NEW15"/>
    <mergeCell ref="NEX15:NFC15"/>
    <mergeCell ref="NCJ15:NCO15"/>
    <mergeCell ref="NCP15:NCU15"/>
    <mergeCell ref="NCV15:NDA15"/>
    <mergeCell ref="NDB15:NDG15"/>
    <mergeCell ref="NDH15:NDM15"/>
    <mergeCell ref="NDN15:NDS15"/>
    <mergeCell ref="NAZ15:NBE15"/>
    <mergeCell ref="NBF15:NBK15"/>
    <mergeCell ref="NBL15:NBQ15"/>
    <mergeCell ref="NBR15:NBW15"/>
    <mergeCell ref="NBX15:NCC15"/>
    <mergeCell ref="NCD15:NCI15"/>
    <mergeCell ref="MZP15:MZU15"/>
    <mergeCell ref="MZV15:NAA15"/>
    <mergeCell ref="NAB15:NAG15"/>
    <mergeCell ref="NAH15:NAM15"/>
    <mergeCell ref="NAN15:NAS15"/>
    <mergeCell ref="NAT15:NAY15"/>
    <mergeCell ref="MYF15:MYK15"/>
    <mergeCell ref="MYL15:MYQ15"/>
    <mergeCell ref="MYR15:MYW15"/>
    <mergeCell ref="MYX15:MZC15"/>
    <mergeCell ref="MZD15:MZI15"/>
    <mergeCell ref="MZJ15:MZO15"/>
    <mergeCell ref="MWV15:MXA15"/>
    <mergeCell ref="MXB15:MXG15"/>
    <mergeCell ref="MXH15:MXM15"/>
    <mergeCell ref="MXN15:MXS15"/>
    <mergeCell ref="MXT15:MXY15"/>
    <mergeCell ref="MXZ15:MYE15"/>
    <mergeCell ref="MVL15:MVQ15"/>
    <mergeCell ref="MVR15:MVW15"/>
    <mergeCell ref="MVX15:MWC15"/>
    <mergeCell ref="MWD15:MWI15"/>
    <mergeCell ref="MWJ15:MWO15"/>
    <mergeCell ref="MWP15:MWU15"/>
    <mergeCell ref="MUB15:MUG15"/>
    <mergeCell ref="MUH15:MUM15"/>
    <mergeCell ref="MUN15:MUS15"/>
    <mergeCell ref="MUT15:MUY15"/>
    <mergeCell ref="MUZ15:MVE15"/>
    <mergeCell ref="MVF15:MVK15"/>
    <mergeCell ref="MSR15:MSW15"/>
    <mergeCell ref="MSX15:MTC15"/>
    <mergeCell ref="MTD15:MTI15"/>
    <mergeCell ref="MTJ15:MTO15"/>
    <mergeCell ref="MTP15:MTU15"/>
    <mergeCell ref="MTV15:MUA15"/>
    <mergeCell ref="MRH15:MRM15"/>
    <mergeCell ref="MRN15:MRS15"/>
    <mergeCell ref="MRT15:MRY15"/>
    <mergeCell ref="MRZ15:MSE15"/>
    <mergeCell ref="MSF15:MSK15"/>
    <mergeCell ref="MSL15:MSQ15"/>
    <mergeCell ref="MPX15:MQC15"/>
    <mergeCell ref="MQD15:MQI15"/>
    <mergeCell ref="MQJ15:MQO15"/>
    <mergeCell ref="MQP15:MQU15"/>
    <mergeCell ref="MQV15:MRA15"/>
    <mergeCell ref="MRB15:MRG15"/>
    <mergeCell ref="MON15:MOS15"/>
    <mergeCell ref="MOT15:MOY15"/>
    <mergeCell ref="MOZ15:MPE15"/>
    <mergeCell ref="MPF15:MPK15"/>
    <mergeCell ref="MPL15:MPQ15"/>
    <mergeCell ref="MPR15:MPW15"/>
    <mergeCell ref="MND15:MNI15"/>
    <mergeCell ref="MNJ15:MNO15"/>
    <mergeCell ref="MNP15:MNU15"/>
    <mergeCell ref="MNV15:MOA15"/>
    <mergeCell ref="MOB15:MOG15"/>
    <mergeCell ref="MOH15:MOM15"/>
    <mergeCell ref="MLT15:MLY15"/>
    <mergeCell ref="MLZ15:MME15"/>
    <mergeCell ref="MMF15:MMK15"/>
    <mergeCell ref="MML15:MMQ15"/>
    <mergeCell ref="MMR15:MMW15"/>
    <mergeCell ref="MMX15:MNC15"/>
    <mergeCell ref="MKJ15:MKO15"/>
    <mergeCell ref="MKP15:MKU15"/>
    <mergeCell ref="MKV15:MLA15"/>
    <mergeCell ref="MLB15:MLG15"/>
    <mergeCell ref="MLH15:MLM15"/>
    <mergeCell ref="MLN15:MLS15"/>
    <mergeCell ref="MIZ15:MJE15"/>
    <mergeCell ref="MJF15:MJK15"/>
    <mergeCell ref="MJL15:MJQ15"/>
    <mergeCell ref="MJR15:MJW15"/>
    <mergeCell ref="MJX15:MKC15"/>
    <mergeCell ref="MKD15:MKI15"/>
    <mergeCell ref="MHP15:MHU15"/>
    <mergeCell ref="MHV15:MIA15"/>
    <mergeCell ref="MIB15:MIG15"/>
    <mergeCell ref="MIH15:MIM15"/>
    <mergeCell ref="MIN15:MIS15"/>
    <mergeCell ref="MIT15:MIY15"/>
    <mergeCell ref="MGF15:MGK15"/>
    <mergeCell ref="MGL15:MGQ15"/>
    <mergeCell ref="MGR15:MGW15"/>
    <mergeCell ref="MGX15:MHC15"/>
    <mergeCell ref="MHD15:MHI15"/>
    <mergeCell ref="MHJ15:MHO15"/>
    <mergeCell ref="MEV15:MFA15"/>
    <mergeCell ref="MFB15:MFG15"/>
    <mergeCell ref="MFH15:MFM15"/>
    <mergeCell ref="MFN15:MFS15"/>
    <mergeCell ref="MFT15:MFY15"/>
    <mergeCell ref="MFZ15:MGE15"/>
    <mergeCell ref="MDL15:MDQ15"/>
    <mergeCell ref="MDR15:MDW15"/>
    <mergeCell ref="MDX15:MEC15"/>
    <mergeCell ref="MED15:MEI15"/>
    <mergeCell ref="MEJ15:MEO15"/>
    <mergeCell ref="MEP15:MEU15"/>
    <mergeCell ref="MCB15:MCG15"/>
    <mergeCell ref="MCH15:MCM15"/>
    <mergeCell ref="MCN15:MCS15"/>
    <mergeCell ref="MCT15:MCY15"/>
    <mergeCell ref="MCZ15:MDE15"/>
    <mergeCell ref="MDF15:MDK15"/>
    <mergeCell ref="MAR15:MAW15"/>
    <mergeCell ref="MAX15:MBC15"/>
    <mergeCell ref="MBD15:MBI15"/>
    <mergeCell ref="MBJ15:MBO15"/>
    <mergeCell ref="MBP15:MBU15"/>
    <mergeCell ref="MBV15:MCA15"/>
    <mergeCell ref="LZH15:LZM15"/>
    <mergeCell ref="LZN15:LZS15"/>
    <mergeCell ref="LZT15:LZY15"/>
    <mergeCell ref="LZZ15:MAE15"/>
    <mergeCell ref="MAF15:MAK15"/>
    <mergeCell ref="MAL15:MAQ15"/>
    <mergeCell ref="LXX15:LYC15"/>
    <mergeCell ref="LYD15:LYI15"/>
    <mergeCell ref="LYJ15:LYO15"/>
    <mergeCell ref="LYP15:LYU15"/>
    <mergeCell ref="LYV15:LZA15"/>
    <mergeCell ref="LZB15:LZG15"/>
    <mergeCell ref="LWN15:LWS15"/>
    <mergeCell ref="LWT15:LWY15"/>
    <mergeCell ref="LWZ15:LXE15"/>
    <mergeCell ref="LXF15:LXK15"/>
    <mergeCell ref="LXL15:LXQ15"/>
    <mergeCell ref="LXR15:LXW15"/>
    <mergeCell ref="LVD15:LVI15"/>
    <mergeCell ref="LVJ15:LVO15"/>
    <mergeCell ref="LVP15:LVU15"/>
    <mergeCell ref="LVV15:LWA15"/>
    <mergeCell ref="LWB15:LWG15"/>
    <mergeCell ref="LWH15:LWM15"/>
    <mergeCell ref="LTT15:LTY15"/>
    <mergeCell ref="LTZ15:LUE15"/>
    <mergeCell ref="LUF15:LUK15"/>
    <mergeCell ref="LUL15:LUQ15"/>
    <mergeCell ref="LUR15:LUW15"/>
    <mergeCell ref="LUX15:LVC15"/>
    <mergeCell ref="LSJ15:LSO15"/>
    <mergeCell ref="LSP15:LSU15"/>
    <mergeCell ref="LSV15:LTA15"/>
    <mergeCell ref="LTB15:LTG15"/>
    <mergeCell ref="LTH15:LTM15"/>
    <mergeCell ref="LTN15:LTS15"/>
    <mergeCell ref="LQZ15:LRE15"/>
    <mergeCell ref="LRF15:LRK15"/>
    <mergeCell ref="LRL15:LRQ15"/>
    <mergeCell ref="LRR15:LRW15"/>
    <mergeCell ref="LRX15:LSC15"/>
    <mergeCell ref="LSD15:LSI15"/>
    <mergeCell ref="LPP15:LPU15"/>
    <mergeCell ref="LPV15:LQA15"/>
    <mergeCell ref="LQB15:LQG15"/>
    <mergeCell ref="LQH15:LQM15"/>
    <mergeCell ref="LQN15:LQS15"/>
    <mergeCell ref="LQT15:LQY15"/>
    <mergeCell ref="LOF15:LOK15"/>
    <mergeCell ref="LOL15:LOQ15"/>
    <mergeCell ref="LOR15:LOW15"/>
    <mergeCell ref="LOX15:LPC15"/>
    <mergeCell ref="LPD15:LPI15"/>
    <mergeCell ref="LPJ15:LPO15"/>
    <mergeCell ref="LMV15:LNA15"/>
    <mergeCell ref="LNB15:LNG15"/>
    <mergeCell ref="LNH15:LNM15"/>
    <mergeCell ref="LNN15:LNS15"/>
    <mergeCell ref="LNT15:LNY15"/>
    <mergeCell ref="LNZ15:LOE15"/>
    <mergeCell ref="LLL15:LLQ15"/>
    <mergeCell ref="LLR15:LLW15"/>
    <mergeCell ref="LLX15:LMC15"/>
    <mergeCell ref="LMD15:LMI15"/>
    <mergeCell ref="LMJ15:LMO15"/>
    <mergeCell ref="LMP15:LMU15"/>
    <mergeCell ref="LKB15:LKG15"/>
    <mergeCell ref="LKH15:LKM15"/>
    <mergeCell ref="LKN15:LKS15"/>
    <mergeCell ref="LKT15:LKY15"/>
    <mergeCell ref="LKZ15:LLE15"/>
    <mergeCell ref="LLF15:LLK15"/>
    <mergeCell ref="LIR15:LIW15"/>
    <mergeCell ref="LIX15:LJC15"/>
    <mergeCell ref="LJD15:LJI15"/>
    <mergeCell ref="LJJ15:LJO15"/>
    <mergeCell ref="LJP15:LJU15"/>
    <mergeCell ref="LJV15:LKA15"/>
    <mergeCell ref="LHH15:LHM15"/>
    <mergeCell ref="LHN15:LHS15"/>
    <mergeCell ref="LHT15:LHY15"/>
    <mergeCell ref="LHZ15:LIE15"/>
    <mergeCell ref="LIF15:LIK15"/>
    <mergeCell ref="LIL15:LIQ15"/>
    <mergeCell ref="LFX15:LGC15"/>
    <mergeCell ref="LGD15:LGI15"/>
    <mergeCell ref="LGJ15:LGO15"/>
    <mergeCell ref="LGP15:LGU15"/>
    <mergeCell ref="LGV15:LHA15"/>
    <mergeCell ref="LHB15:LHG15"/>
    <mergeCell ref="LEN15:LES15"/>
    <mergeCell ref="LET15:LEY15"/>
    <mergeCell ref="LEZ15:LFE15"/>
    <mergeCell ref="LFF15:LFK15"/>
    <mergeCell ref="LFL15:LFQ15"/>
    <mergeCell ref="LFR15:LFW15"/>
    <mergeCell ref="LDD15:LDI15"/>
    <mergeCell ref="LDJ15:LDO15"/>
    <mergeCell ref="LDP15:LDU15"/>
    <mergeCell ref="LDV15:LEA15"/>
    <mergeCell ref="LEB15:LEG15"/>
    <mergeCell ref="LEH15:LEM15"/>
    <mergeCell ref="LBT15:LBY15"/>
    <mergeCell ref="LBZ15:LCE15"/>
    <mergeCell ref="LCF15:LCK15"/>
    <mergeCell ref="LCL15:LCQ15"/>
    <mergeCell ref="LCR15:LCW15"/>
    <mergeCell ref="LCX15:LDC15"/>
    <mergeCell ref="LAJ15:LAO15"/>
    <mergeCell ref="LAP15:LAU15"/>
    <mergeCell ref="LAV15:LBA15"/>
    <mergeCell ref="LBB15:LBG15"/>
    <mergeCell ref="LBH15:LBM15"/>
    <mergeCell ref="LBN15:LBS15"/>
    <mergeCell ref="KYZ15:KZE15"/>
    <mergeCell ref="KZF15:KZK15"/>
    <mergeCell ref="KZL15:KZQ15"/>
    <mergeCell ref="KZR15:KZW15"/>
    <mergeCell ref="KZX15:LAC15"/>
    <mergeCell ref="LAD15:LAI15"/>
    <mergeCell ref="KXP15:KXU15"/>
    <mergeCell ref="KXV15:KYA15"/>
    <mergeCell ref="KYB15:KYG15"/>
    <mergeCell ref="KYH15:KYM15"/>
    <mergeCell ref="KYN15:KYS15"/>
    <mergeCell ref="KYT15:KYY15"/>
    <mergeCell ref="KWF15:KWK15"/>
    <mergeCell ref="KWL15:KWQ15"/>
    <mergeCell ref="KWR15:KWW15"/>
    <mergeCell ref="KWX15:KXC15"/>
    <mergeCell ref="KXD15:KXI15"/>
    <mergeCell ref="KXJ15:KXO15"/>
    <mergeCell ref="KUV15:KVA15"/>
    <mergeCell ref="KVB15:KVG15"/>
    <mergeCell ref="KVH15:KVM15"/>
    <mergeCell ref="KVN15:KVS15"/>
    <mergeCell ref="KVT15:KVY15"/>
    <mergeCell ref="KVZ15:KWE15"/>
    <mergeCell ref="KTL15:KTQ15"/>
    <mergeCell ref="KTR15:KTW15"/>
    <mergeCell ref="KTX15:KUC15"/>
    <mergeCell ref="KUD15:KUI15"/>
    <mergeCell ref="KUJ15:KUO15"/>
    <mergeCell ref="KUP15:KUU15"/>
    <mergeCell ref="KSB15:KSG15"/>
    <mergeCell ref="KSH15:KSM15"/>
    <mergeCell ref="KSN15:KSS15"/>
    <mergeCell ref="KST15:KSY15"/>
    <mergeCell ref="KSZ15:KTE15"/>
    <mergeCell ref="KTF15:KTK15"/>
    <mergeCell ref="KQR15:KQW15"/>
    <mergeCell ref="KQX15:KRC15"/>
    <mergeCell ref="KRD15:KRI15"/>
    <mergeCell ref="KRJ15:KRO15"/>
    <mergeCell ref="KRP15:KRU15"/>
    <mergeCell ref="KRV15:KSA15"/>
    <mergeCell ref="KPH15:KPM15"/>
    <mergeCell ref="KPN15:KPS15"/>
    <mergeCell ref="KPT15:KPY15"/>
    <mergeCell ref="KPZ15:KQE15"/>
    <mergeCell ref="KQF15:KQK15"/>
    <mergeCell ref="KQL15:KQQ15"/>
    <mergeCell ref="KNX15:KOC15"/>
    <mergeCell ref="KOD15:KOI15"/>
    <mergeCell ref="KOJ15:KOO15"/>
    <mergeCell ref="KOP15:KOU15"/>
    <mergeCell ref="KOV15:KPA15"/>
    <mergeCell ref="KPB15:KPG15"/>
    <mergeCell ref="KMN15:KMS15"/>
    <mergeCell ref="KMT15:KMY15"/>
    <mergeCell ref="KMZ15:KNE15"/>
    <mergeCell ref="KNF15:KNK15"/>
    <mergeCell ref="KNL15:KNQ15"/>
    <mergeCell ref="KNR15:KNW15"/>
    <mergeCell ref="KLD15:KLI15"/>
    <mergeCell ref="KLJ15:KLO15"/>
    <mergeCell ref="KLP15:KLU15"/>
    <mergeCell ref="KLV15:KMA15"/>
    <mergeCell ref="KMB15:KMG15"/>
    <mergeCell ref="KMH15:KMM15"/>
    <mergeCell ref="KJT15:KJY15"/>
    <mergeCell ref="KJZ15:KKE15"/>
    <mergeCell ref="KKF15:KKK15"/>
    <mergeCell ref="KKL15:KKQ15"/>
    <mergeCell ref="KKR15:KKW15"/>
    <mergeCell ref="KKX15:KLC15"/>
    <mergeCell ref="KIJ15:KIO15"/>
    <mergeCell ref="KIP15:KIU15"/>
    <mergeCell ref="KIV15:KJA15"/>
    <mergeCell ref="KJB15:KJG15"/>
    <mergeCell ref="KJH15:KJM15"/>
    <mergeCell ref="KJN15:KJS15"/>
    <mergeCell ref="KGZ15:KHE15"/>
    <mergeCell ref="KHF15:KHK15"/>
    <mergeCell ref="KHL15:KHQ15"/>
    <mergeCell ref="KHR15:KHW15"/>
    <mergeCell ref="KHX15:KIC15"/>
    <mergeCell ref="KID15:KII15"/>
    <mergeCell ref="KFP15:KFU15"/>
    <mergeCell ref="KFV15:KGA15"/>
    <mergeCell ref="KGB15:KGG15"/>
    <mergeCell ref="KGH15:KGM15"/>
    <mergeCell ref="KGN15:KGS15"/>
    <mergeCell ref="KGT15:KGY15"/>
    <mergeCell ref="KEF15:KEK15"/>
    <mergeCell ref="KEL15:KEQ15"/>
    <mergeCell ref="KER15:KEW15"/>
    <mergeCell ref="KEX15:KFC15"/>
    <mergeCell ref="KFD15:KFI15"/>
    <mergeCell ref="KFJ15:KFO15"/>
    <mergeCell ref="KCV15:KDA15"/>
    <mergeCell ref="KDB15:KDG15"/>
    <mergeCell ref="KDH15:KDM15"/>
    <mergeCell ref="KDN15:KDS15"/>
    <mergeCell ref="KDT15:KDY15"/>
    <mergeCell ref="KDZ15:KEE15"/>
    <mergeCell ref="KBL15:KBQ15"/>
    <mergeCell ref="KBR15:KBW15"/>
    <mergeCell ref="KBX15:KCC15"/>
    <mergeCell ref="KCD15:KCI15"/>
    <mergeCell ref="KCJ15:KCO15"/>
    <mergeCell ref="KCP15:KCU15"/>
    <mergeCell ref="KAB15:KAG15"/>
    <mergeCell ref="KAH15:KAM15"/>
    <mergeCell ref="KAN15:KAS15"/>
    <mergeCell ref="KAT15:KAY15"/>
    <mergeCell ref="KAZ15:KBE15"/>
    <mergeCell ref="KBF15:KBK15"/>
    <mergeCell ref="JYR15:JYW15"/>
    <mergeCell ref="JYX15:JZC15"/>
    <mergeCell ref="JZD15:JZI15"/>
    <mergeCell ref="JZJ15:JZO15"/>
    <mergeCell ref="JZP15:JZU15"/>
    <mergeCell ref="JZV15:KAA15"/>
    <mergeCell ref="JXH15:JXM15"/>
    <mergeCell ref="JXN15:JXS15"/>
    <mergeCell ref="JXT15:JXY15"/>
    <mergeCell ref="JXZ15:JYE15"/>
    <mergeCell ref="JYF15:JYK15"/>
    <mergeCell ref="JYL15:JYQ15"/>
    <mergeCell ref="JVX15:JWC15"/>
    <mergeCell ref="JWD15:JWI15"/>
    <mergeCell ref="JWJ15:JWO15"/>
    <mergeCell ref="JWP15:JWU15"/>
    <mergeCell ref="JWV15:JXA15"/>
    <mergeCell ref="JXB15:JXG15"/>
    <mergeCell ref="JUN15:JUS15"/>
    <mergeCell ref="JUT15:JUY15"/>
    <mergeCell ref="JUZ15:JVE15"/>
    <mergeCell ref="JVF15:JVK15"/>
    <mergeCell ref="JVL15:JVQ15"/>
    <mergeCell ref="JVR15:JVW15"/>
    <mergeCell ref="JTD15:JTI15"/>
    <mergeCell ref="JTJ15:JTO15"/>
    <mergeCell ref="JTP15:JTU15"/>
    <mergeCell ref="JTV15:JUA15"/>
    <mergeCell ref="JUB15:JUG15"/>
    <mergeCell ref="JUH15:JUM15"/>
    <mergeCell ref="JRT15:JRY15"/>
    <mergeCell ref="JRZ15:JSE15"/>
    <mergeCell ref="JSF15:JSK15"/>
    <mergeCell ref="JSL15:JSQ15"/>
    <mergeCell ref="JSR15:JSW15"/>
    <mergeCell ref="JSX15:JTC15"/>
    <mergeCell ref="JQJ15:JQO15"/>
    <mergeCell ref="JQP15:JQU15"/>
    <mergeCell ref="JQV15:JRA15"/>
    <mergeCell ref="JRB15:JRG15"/>
    <mergeCell ref="JRH15:JRM15"/>
    <mergeCell ref="JRN15:JRS15"/>
    <mergeCell ref="JOZ15:JPE15"/>
    <mergeCell ref="JPF15:JPK15"/>
    <mergeCell ref="JPL15:JPQ15"/>
    <mergeCell ref="JPR15:JPW15"/>
    <mergeCell ref="JPX15:JQC15"/>
    <mergeCell ref="JQD15:JQI15"/>
    <mergeCell ref="JNP15:JNU15"/>
    <mergeCell ref="JNV15:JOA15"/>
    <mergeCell ref="JOB15:JOG15"/>
    <mergeCell ref="JOH15:JOM15"/>
    <mergeCell ref="JON15:JOS15"/>
    <mergeCell ref="JOT15:JOY15"/>
    <mergeCell ref="JMF15:JMK15"/>
    <mergeCell ref="JML15:JMQ15"/>
    <mergeCell ref="JMR15:JMW15"/>
    <mergeCell ref="JMX15:JNC15"/>
    <mergeCell ref="JND15:JNI15"/>
    <mergeCell ref="JNJ15:JNO15"/>
    <mergeCell ref="JKV15:JLA15"/>
    <mergeCell ref="JLB15:JLG15"/>
    <mergeCell ref="JLH15:JLM15"/>
    <mergeCell ref="JLN15:JLS15"/>
    <mergeCell ref="JLT15:JLY15"/>
    <mergeCell ref="JLZ15:JME15"/>
    <mergeCell ref="JJL15:JJQ15"/>
    <mergeCell ref="JJR15:JJW15"/>
    <mergeCell ref="JJX15:JKC15"/>
    <mergeCell ref="JKD15:JKI15"/>
    <mergeCell ref="JKJ15:JKO15"/>
    <mergeCell ref="JKP15:JKU15"/>
    <mergeCell ref="JIB15:JIG15"/>
    <mergeCell ref="JIH15:JIM15"/>
    <mergeCell ref="JIN15:JIS15"/>
    <mergeCell ref="JIT15:JIY15"/>
    <mergeCell ref="JIZ15:JJE15"/>
    <mergeCell ref="JJF15:JJK15"/>
    <mergeCell ref="JGR15:JGW15"/>
    <mergeCell ref="JGX15:JHC15"/>
    <mergeCell ref="JHD15:JHI15"/>
    <mergeCell ref="JHJ15:JHO15"/>
    <mergeCell ref="JHP15:JHU15"/>
    <mergeCell ref="JHV15:JIA15"/>
    <mergeCell ref="JFH15:JFM15"/>
    <mergeCell ref="JFN15:JFS15"/>
    <mergeCell ref="JFT15:JFY15"/>
    <mergeCell ref="JFZ15:JGE15"/>
    <mergeCell ref="JGF15:JGK15"/>
    <mergeCell ref="JGL15:JGQ15"/>
    <mergeCell ref="JDX15:JEC15"/>
    <mergeCell ref="JED15:JEI15"/>
    <mergeCell ref="JEJ15:JEO15"/>
    <mergeCell ref="JEP15:JEU15"/>
    <mergeCell ref="JEV15:JFA15"/>
    <mergeCell ref="JFB15:JFG15"/>
    <mergeCell ref="JCN15:JCS15"/>
    <mergeCell ref="JCT15:JCY15"/>
    <mergeCell ref="JCZ15:JDE15"/>
    <mergeCell ref="JDF15:JDK15"/>
    <mergeCell ref="JDL15:JDQ15"/>
    <mergeCell ref="JDR15:JDW15"/>
    <mergeCell ref="JBD15:JBI15"/>
    <mergeCell ref="JBJ15:JBO15"/>
    <mergeCell ref="JBP15:JBU15"/>
    <mergeCell ref="JBV15:JCA15"/>
    <mergeCell ref="JCB15:JCG15"/>
    <mergeCell ref="JCH15:JCM15"/>
    <mergeCell ref="IZT15:IZY15"/>
    <mergeCell ref="IZZ15:JAE15"/>
    <mergeCell ref="JAF15:JAK15"/>
    <mergeCell ref="JAL15:JAQ15"/>
    <mergeCell ref="JAR15:JAW15"/>
    <mergeCell ref="JAX15:JBC15"/>
    <mergeCell ref="IYJ15:IYO15"/>
    <mergeCell ref="IYP15:IYU15"/>
    <mergeCell ref="IYV15:IZA15"/>
    <mergeCell ref="IZB15:IZG15"/>
    <mergeCell ref="IZH15:IZM15"/>
    <mergeCell ref="IZN15:IZS15"/>
    <mergeCell ref="IWZ15:IXE15"/>
    <mergeCell ref="IXF15:IXK15"/>
    <mergeCell ref="IXL15:IXQ15"/>
    <mergeCell ref="IXR15:IXW15"/>
    <mergeCell ref="IXX15:IYC15"/>
    <mergeCell ref="IYD15:IYI15"/>
    <mergeCell ref="IVP15:IVU15"/>
    <mergeCell ref="IVV15:IWA15"/>
    <mergeCell ref="IWB15:IWG15"/>
    <mergeCell ref="IWH15:IWM15"/>
    <mergeCell ref="IWN15:IWS15"/>
    <mergeCell ref="IWT15:IWY15"/>
    <mergeCell ref="IUF15:IUK15"/>
    <mergeCell ref="IUL15:IUQ15"/>
    <mergeCell ref="IUR15:IUW15"/>
    <mergeCell ref="IUX15:IVC15"/>
    <mergeCell ref="IVD15:IVI15"/>
    <mergeCell ref="IVJ15:IVO15"/>
    <mergeCell ref="ISV15:ITA15"/>
    <mergeCell ref="ITB15:ITG15"/>
    <mergeCell ref="ITH15:ITM15"/>
    <mergeCell ref="ITN15:ITS15"/>
    <mergeCell ref="ITT15:ITY15"/>
    <mergeCell ref="ITZ15:IUE15"/>
    <mergeCell ref="IRL15:IRQ15"/>
    <mergeCell ref="IRR15:IRW15"/>
    <mergeCell ref="IRX15:ISC15"/>
    <mergeCell ref="ISD15:ISI15"/>
    <mergeCell ref="ISJ15:ISO15"/>
    <mergeCell ref="ISP15:ISU15"/>
    <mergeCell ref="IQB15:IQG15"/>
    <mergeCell ref="IQH15:IQM15"/>
    <mergeCell ref="IQN15:IQS15"/>
    <mergeCell ref="IQT15:IQY15"/>
    <mergeCell ref="IQZ15:IRE15"/>
    <mergeCell ref="IRF15:IRK15"/>
    <mergeCell ref="IOR15:IOW15"/>
    <mergeCell ref="IOX15:IPC15"/>
    <mergeCell ref="IPD15:IPI15"/>
    <mergeCell ref="IPJ15:IPO15"/>
    <mergeCell ref="IPP15:IPU15"/>
    <mergeCell ref="IPV15:IQA15"/>
    <mergeCell ref="INH15:INM15"/>
    <mergeCell ref="INN15:INS15"/>
    <mergeCell ref="INT15:INY15"/>
    <mergeCell ref="INZ15:IOE15"/>
    <mergeCell ref="IOF15:IOK15"/>
    <mergeCell ref="IOL15:IOQ15"/>
    <mergeCell ref="ILX15:IMC15"/>
    <mergeCell ref="IMD15:IMI15"/>
    <mergeCell ref="IMJ15:IMO15"/>
    <mergeCell ref="IMP15:IMU15"/>
    <mergeCell ref="IMV15:INA15"/>
    <mergeCell ref="INB15:ING15"/>
    <mergeCell ref="IKN15:IKS15"/>
    <mergeCell ref="IKT15:IKY15"/>
    <mergeCell ref="IKZ15:ILE15"/>
    <mergeCell ref="ILF15:ILK15"/>
    <mergeCell ref="ILL15:ILQ15"/>
    <mergeCell ref="ILR15:ILW15"/>
    <mergeCell ref="IJD15:IJI15"/>
    <mergeCell ref="IJJ15:IJO15"/>
    <mergeCell ref="IJP15:IJU15"/>
    <mergeCell ref="IJV15:IKA15"/>
    <mergeCell ref="IKB15:IKG15"/>
    <mergeCell ref="IKH15:IKM15"/>
    <mergeCell ref="IHT15:IHY15"/>
    <mergeCell ref="IHZ15:IIE15"/>
    <mergeCell ref="IIF15:IIK15"/>
    <mergeCell ref="IIL15:IIQ15"/>
    <mergeCell ref="IIR15:IIW15"/>
    <mergeCell ref="IIX15:IJC15"/>
    <mergeCell ref="IGJ15:IGO15"/>
    <mergeCell ref="IGP15:IGU15"/>
    <mergeCell ref="IGV15:IHA15"/>
    <mergeCell ref="IHB15:IHG15"/>
    <mergeCell ref="IHH15:IHM15"/>
    <mergeCell ref="IHN15:IHS15"/>
    <mergeCell ref="IEZ15:IFE15"/>
    <mergeCell ref="IFF15:IFK15"/>
    <mergeCell ref="IFL15:IFQ15"/>
    <mergeCell ref="IFR15:IFW15"/>
    <mergeCell ref="IFX15:IGC15"/>
    <mergeCell ref="IGD15:IGI15"/>
    <mergeCell ref="IDP15:IDU15"/>
    <mergeCell ref="IDV15:IEA15"/>
    <mergeCell ref="IEB15:IEG15"/>
    <mergeCell ref="IEH15:IEM15"/>
    <mergeCell ref="IEN15:IES15"/>
    <mergeCell ref="IET15:IEY15"/>
    <mergeCell ref="ICF15:ICK15"/>
    <mergeCell ref="ICL15:ICQ15"/>
    <mergeCell ref="ICR15:ICW15"/>
    <mergeCell ref="ICX15:IDC15"/>
    <mergeCell ref="IDD15:IDI15"/>
    <mergeCell ref="IDJ15:IDO15"/>
    <mergeCell ref="IAV15:IBA15"/>
    <mergeCell ref="IBB15:IBG15"/>
    <mergeCell ref="IBH15:IBM15"/>
    <mergeCell ref="IBN15:IBS15"/>
    <mergeCell ref="IBT15:IBY15"/>
    <mergeCell ref="IBZ15:ICE15"/>
    <mergeCell ref="HZL15:HZQ15"/>
    <mergeCell ref="HZR15:HZW15"/>
    <mergeCell ref="HZX15:IAC15"/>
    <mergeCell ref="IAD15:IAI15"/>
    <mergeCell ref="IAJ15:IAO15"/>
    <mergeCell ref="IAP15:IAU15"/>
    <mergeCell ref="HYB15:HYG15"/>
    <mergeCell ref="HYH15:HYM15"/>
    <mergeCell ref="HYN15:HYS15"/>
    <mergeCell ref="HYT15:HYY15"/>
    <mergeCell ref="HYZ15:HZE15"/>
    <mergeCell ref="HZF15:HZK15"/>
    <mergeCell ref="HWR15:HWW15"/>
    <mergeCell ref="HWX15:HXC15"/>
    <mergeCell ref="HXD15:HXI15"/>
    <mergeCell ref="HXJ15:HXO15"/>
    <mergeCell ref="HXP15:HXU15"/>
    <mergeCell ref="HXV15:HYA15"/>
    <mergeCell ref="HVH15:HVM15"/>
    <mergeCell ref="HVN15:HVS15"/>
    <mergeCell ref="HVT15:HVY15"/>
    <mergeCell ref="HVZ15:HWE15"/>
    <mergeCell ref="HWF15:HWK15"/>
    <mergeCell ref="HWL15:HWQ15"/>
    <mergeCell ref="HTX15:HUC15"/>
    <mergeCell ref="HUD15:HUI15"/>
    <mergeCell ref="HUJ15:HUO15"/>
    <mergeCell ref="HUP15:HUU15"/>
    <mergeCell ref="HUV15:HVA15"/>
    <mergeCell ref="HVB15:HVG15"/>
    <mergeCell ref="HSN15:HSS15"/>
    <mergeCell ref="HST15:HSY15"/>
    <mergeCell ref="HSZ15:HTE15"/>
    <mergeCell ref="HTF15:HTK15"/>
    <mergeCell ref="HTL15:HTQ15"/>
    <mergeCell ref="HTR15:HTW15"/>
    <mergeCell ref="HRD15:HRI15"/>
    <mergeCell ref="HRJ15:HRO15"/>
    <mergeCell ref="HRP15:HRU15"/>
    <mergeCell ref="HRV15:HSA15"/>
    <mergeCell ref="HSB15:HSG15"/>
    <mergeCell ref="HSH15:HSM15"/>
    <mergeCell ref="HPT15:HPY15"/>
    <mergeCell ref="HPZ15:HQE15"/>
    <mergeCell ref="HQF15:HQK15"/>
    <mergeCell ref="HQL15:HQQ15"/>
    <mergeCell ref="HQR15:HQW15"/>
    <mergeCell ref="HQX15:HRC15"/>
    <mergeCell ref="HOJ15:HOO15"/>
    <mergeCell ref="HOP15:HOU15"/>
    <mergeCell ref="HOV15:HPA15"/>
    <mergeCell ref="HPB15:HPG15"/>
    <mergeCell ref="HPH15:HPM15"/>
    <mergeCell ref="HPN15:HPS15"/>
    <mergeCell ref="HMZ15:HNE15"/>
    <mergeCell ref="HNF15:HNK15"/>
    <mergeCell ref="HNL15:HNQ15"/>
    <mergeCell ref="HNR15:HNW15"/>
    <mergeCell ref="HNX15:HOC15"/>
    <mergeCell ref="HOD15:HOI15"/>
    <mergeCell ref="HLP15:HLU15"/>
    <mergeCell ref="HLV15:HMA15"/>
    <mergeCell ref="HMB15:HMG15"/>
    <mergeCell ref="HMH15:HMM15"/>
    <mergeCell ref="HMN15:HMS15"/>
    <mergeCell ref="HMT15:HMY15"/>
    <mergeCell ref="HKF15:HKK15"/>
    <mergeCell ref="HKL15:HKQ15"/>
    <mergeCell ref="HKR15:HKW15"/>
    <mergeCell ref="HKX15:HLC15"/>
    <mergeCell ref="HLD15:HLI15"/>
    <mergeCell ref="HLJ15:HLO15"/>
    <mergeCell ref="HIV15:HJA15"/>
    <mergeCell ref="HJB15:HJG15"/>
    <mergeCell ref="HJH15:HJM15"/>
    <mergeCell ref="HJN15:HJS15"/>
    <mergeCell ref="HJT15:HJY15"/>
    <mergeCell ref="HJZ15:HKE15"/>
    <mergeCell ref="HHL15:HHQ15"/>
    <mergeCell ref="HHR15:HHW15"/>
    <mergeCell ref="HHX15:HIC15"/>
    <mergeCell ref="HID15:HII15"/>
    <mergeCell ref="HIJ15:HIO15"/>
    <mergeCell ref="HIP15:HIU15"/>
    <mergeCell ref="HGB15:HGG15"/>
    <mergeCell ref="HGH15:HGM15"/>
    <mergeCell ref="HGN15:HGS15"/>
    <mergeCell ref="HGT15:HGY15"/>
    <mergeCell ref="HGZ15:HHE15"/>
    <mergeCell ref="HHF15:HHK15"/>
    <mergeCell ref="HER15:HEW15"/>
    <mergeCell ref="HEX15:HFC15"/>
    <mergeCell ref="HFD15:HFI15"/>
    <mergeCell ref="HFJ15:HFO15"/>
    <mergeCell ref="HFP15:HFU15"/>
    <mergeCell ref="HFV15:HGA15"/>
    <mergeCell ref="HDH15:HDM15"/>
    <mergeCell ref="HDN15:HDS15"/>
    <mergeCell ref="HDT15:HDY15"/>
    <mergeCell ref="HDZ15:HEE15"/>
    <mergeCell ref="HEF15:HEK15"/>
    <mergeCell ref="HEL15:HEQ15"/>
    <mergeCell ref="HBX15:HCC15"/>
    <mergeCell ref="HCD15:HCI15"/>
    <mergeCell ref="HCJ15:HCO15"/>
    <mergeCell ref="HCP15:HCU15"/>
    <mergeCell ref="HCV15:HDA15"/>
    <mergeCell ref="HDB15:HDG15"/>
    <mergeCell ref="HAN15:HAS15"/>
    <mergeCell ref="HAT15:HAY15"/>
    <mergeCell ref="HAZ15:HBE15"/>
    <mergeCell ref="HBF15:HBK15"/>
    <mergeCell ref="HBL15:HBQ15"/>
    <mergeCell ref="HBR15:HBW15"/>
    <mergeCell ref="GZD15:GZI15"/>
    <mergeCell ref="GZJ15:GZO15"/>
    <mergeCell ref="GZP15:GZU15"/>
    <mergeCell ref="GZV15:HAA15"/>
    <mergeCell ref="HAB15:HAG15"/>
    <mergeCell ref="HAH15:HAM15"/>
    <mergeCell ref="GXT15:GXY15"/>
    <mergeCell ref="GXZ15:GYE15"/>
    <mergeCell ref="GYF15:GYK15"/>
    <mergeCell ref="GYL15:GYQ15"/>
    <mergeCell ref="GYR15:GYW15"/>
    <mergeCell ref="GYX15:GZC15"/>
    <mergeCell ref="GWJ15:GWO15"/>
    <mergeCell ref="GWP15:GWU15"/>
    <mergeCell ref="GWV15:GXA15"/>
    <mergeCell ref="GXB15:GXG15"/>
    <mergeCell ref="GXH15:GXM15"/>
    <mergeCell ref="GXN15:GXS15"/>
    <mergeCell ref="GUZ15:GVE15"/>
    <mergeCell ref="GVF15:GVK15"/>
    <mergeCell ref="GVL15:GVQ15"/>
    <mergeCell ref="GVR15:GVW15"/>
    <mergeCell ref="GVX15:GWC15"/>
    <mergeCell ref="GWD15:GWI15"/>
    <mergeCell ref="GTP15:GTU15"/>
    <mergeCell ref="GTV15:GUA15"/>
    <mergeCell ref="GUB15:GUG15"/>
    <mergeCell ref="GUH15:GUM15"/>
    <mergeCell ref="GUN15:GUS15"/>
    <mergeCell ref="GUT15:GUY15"/>
    <mergeCell ref="GSF15:GSK15"/>
    <mergeCell ref="GSL15:GSQ15"/>
    <mergeCell ref="GSR15:GSW15"/>
    <mergeCell ref="GSX15:GTC15"/>
    <mergeCell ref="GTD15:GTI15"/>
    <mergeCell ref="GTJ15:GTO15"/>
    <mergeCell ref="GQV15:GRA15"/>
    <mergeCell ref="GRB15:GRG15"/>
    <mergeCell ref="GRH15:GRM15"/>
    <mergeCell ref="GRN15:GRS15"/>
    <mergeCell ref="GRT15:GRY15"/>
    <mergeCell ref="GRZ15:GSE15"/>
    <mergeCell ref="GPL15:GPQ15"/>
    <mergeCell ref="GPR15:GPW15"/>
    <mergeCell ref="GPX15:GQC15"/>
    <mergeCell ref="GQD15:GQI15"/>
    <mergeCell ref="GQJ15:GQO15"/>
    <mergeCell ref="GQP15:GQU15"/>
    <mergeCell ref="GOB15:GOG15"/>
    <mergeCell ref="GOH15:GOM15"/>
    <mergeCell ref="GON15:GOS15"/>
    <mergeCell ref="GOT15:GOY15"/>
    <mergeCell ref="GOZ15:GPE15"/>
    <mergeCell ref="GPF15:GPK15"/>
    <mergeCell ref="GMR15:GMW15"/>
    <mergeCell ref="GMX15:GNC15"/>
    <mergeCell ref="GND15:GNI15"/>
    <mergeCell ref="GNJ15:GNO15"/>
    <mergeCell ref="GNP15:GNU15"/>
    <mergeCell ref="GNV15:GOA15"/>
    <mergeCell ref="GLH15:GLM15"/>
    <mergeCell ref="GLN15:GLS15"/>
    <mergeCell ref="GLT15:GLY15"/>
    <mergeCell ref="GLZ15:GME15"/>
    <mergeCell ref="GMF15:GMK15"/>
    <mergeCell ref="GML15:GMQ15"/>
    <mergeCell ref="GJX15:GKC15"/>
    <mergeCell ref="GKD15:GKI15"/>
    <mergeCell ref="GKJ15:GKO15"/>
    <mergeCell ref="GKP15:GKU15"/>
    <mergeCell ref="GKV15:GLA15"/>
    <mergeCell ref="GLB15:GLG15"/>
    <mergeCell ref="GIN15:GIS15"/>
    <mergeCell ref="GIT15:GIY15"/>
    <mergeCell ref="GIZ15:GJE15"/>
    <mergeCell ref="GJF15:GJK15"/>
    <mergeCell ref="GJL15:GJQ15"/>
    <mergeCell ref="GJR15:GJW15"/>
    <mergeCell ref="GHD15:GHI15"/>
    <mergeCell ref="GHJ15:GHO15"/>
    <mergeCell ref="GHP15:GHU15"/>
    <mergeCell ref="GHV15:GIA15"/>
    <mergeCell ref="GIB15:GIG15"/>
    <mergeCell ref="GIH15:GIM15"/>
    <mergeCell ref="GFT15:GFY15"/>
    <mergeCell ref="GFZ15:GGE15"/>
    <mergeCell ref="GGF15:GGK15"/>
    <mergeCell ref="GGL15:GGQ15"/>
    <mergeCell ref="GGR15:GGW15"/>
    <mergeCell ref="GGX15:GHC15"/>
    <mergeCell ref="GEJ15:GEO15"/>
    <mergeCell ref="GEP15:GEU15"/>
    <mergeCell ref="GEV15:GFA15"/>
    <mergeCell ref="GFB15:GFG15"/>
    <mergeCell ref="GFH15:GFM15"/>
    <mergeCell ref="GFN15:GFS15"/>
    <mergeCell ref="GCZ15:GDE15"/>
    <mergeCell ref="GDF15:GDK15"/>
    <mergeCell ref="GDL15:GDQ15"/>
    <mergeCell ref="GDR15:GDW15"/>
    <mergeCell ref="GDX15:GEC15"/>
    <mergeCell ref="GED15:GEI15"/>
    <mergeCell ref="GBP15:GBU15"/>
    <mergeCell ref="GBV15:GCA15"/>
    <mergeCell ref="GCB15:GCG15"/>
    <mergeCell ref="GCH15:GCM15"/>
    <mergeCell ref="GCN15:GCS15"/>
    <mergeCell ref="GCT15:GCY15"/>
    <mergeCell ref="GAF15:GAK15"/>
    <mergeCell ref="GAL15:GAQ15"/>
    <mergeCell ref="GAR15:GAW15"/>
    <mergeCell ref="GAX15:GBC15"/>
    <mergeCell ref="GBD15:GBI15"/>
    <mergeCell ref="GBJ15:GBO15"/>
    <mergeCell ref="FYV15:FZA15"/>
    <mergeCell ref="FZB15:FZG15"/>
    <mergeCell ref="FZH15:FZM15"/>
    <mergeCell ref="FZN15:FZS15"/>
    <mergeCell ref="FZT15:FZY15"/>
    <mergeCell ref="FZZ15:GAE15"/>
    <mergeCell ref="FXL15:FXQ15"/>
    <mergeCell ref="FXR15:FXW15"/>
    <mergeCell ref="FXX15:FYC15"/>
    <mergeCell ref="FYD15:FYI15"/>
    <mergeCell ref="FYJ15:FYO15"/>
    <mergeCell ref="FYP15:FYU15"/>
    <mergeCell ref="FWB15:FWG15"/>
    <mergeCell ref="FWH15:FWM15"/>
    <mergeCell ref="FWN15:FWS15"/>
    <mergeCell ref="FWT15:FWY15"/>
    <mergeCell ref="FWZ15:FXE15"/>
    <mergeCell ref="FXF15:FXK15"/>
    <mergeCell ref="FUR15:FUW15"/>
    <mergeCell ref="FUX15:FVC15"/>
    <mergeCell ref="FVD15:FVI15"/>
    <mergeCell ref="FVJ15:FVO15"/>
    <mergeCell ref="FVP15:FVU15"/>
    <mergeCell ref="FVV15:FWA15"/>
    <mergeCell ref="FTH15:FTM15"/>
    <mergeCell ref="FTN15:FTS15"/>
    <mergeCell ref="FTT15:FTY15"/>
    <mergeCell ref="FTZ15:FUE15"/>
    <mergeCell ref="FUF15:FUK15"/>
    <mergeCell ref="FUL15:FUQ15"/>
    <mergeCell ref="FRX15:FSC15"/>
    <mergeCell ref="FSD15:FSI15"/>
    <mergeCell ref="FSJ15:FSO15"/>
    <mergeCell ref="FSP15:FSU15"/>
    <mergeCell ref="FSV15:FTA15"/>
    <mergeCell ref="FTB15:FTG15"/>
    <mergeCell ref="FQN15:FQS15"/>
    <mergeCell ref="FQT15:FQY15"/>
    <mergeCell ref="FQZ15:FRE15"/>
    <mergeCell ref="FRF15:FRK15"/>
    <mergeCell ref="FRL15:FRQ15"/>
    <mergeCell ref="FRR15:FRW15"/>
    <mergeCell ref="FPD15:FPI15"/>
    <mergeCell ref="FPJ15:FPO15"/>
    <mergeCell ref="FPP15:FPU15"/>
    <mergeCell ref="FPV15:FQA15"/>
    <mergeCell ref="FQB15:FQG15"/>
    <mergeCell ref="FQH15:FQM15"/>
    <mergeCell ref="FNT15:FNY15"/>
    <mergeCell ref="FNZ15:FOE15"/>
    <mergeCell ref="FOF15:FOK15"/>
    <mergeCell ref="FOL15:FOQ15"/>
    <mergeCell ref="FOR15:FOW15"/>
    <mergeCell ref="FOX15:FPC15"/>
    <mergeCell ref="FMJ15:FMO15"/>
    <mergeCell ref="FMP15:FMU15"/>
    <mergeCell ref="FMV15:FNA15"/>
    <mergeCell ref="FNB15:FNG15"/>
    <mergeCell ref="FNH15:FNM15"/>
    <mergeCell ref="FNN15:FNS15"/>
    <mergeCell ref="FKZ15:FLE15"/>
    <mergeCell ref="FLF15:FLK15"/>
    <mergeCell ref="FLL15:FLQ15"/>
    <mergeCell ref="FLR15:FLW15"/>
    <mergeCell ref="FLX15:FMC15"/>
    <mergeCell ref="FMD15:FMI15"/>
    <mergeCell ref="FJP15:FJU15"/>
    <mergeCell ref="FJV15:FKA15"/>
    <mergeCell ref="FKB15:FKG15"/>
    <mergeCell ref="FKH15:FKM15"/>
    <mergeCell ref="FKN15:FKS15"/>
    <mergeCell ref="FKT15:FKY15"/>
    <mergeCell ref="FIF15:FIK15"/>
    <mergeCell ref="FIL15:FIQ15"/>
    <mergeCell ref="FIR15:FIW15"/>
    <mergeCell ref="FIX15:FJC15"/>
    <mergeCell ref="FJD15:FJI15"/>
    <mergeCell ref="FJJ15:FJO15"/>
    <mergeCell ref="FGV15:FHA15"/>
    <mergeCell ref="FHB15:FHG15"/>
    <mergeCell ref="FHH15:FHM15"/>
    <mergeCell ref="FHN15:FHS15"/>
    <mergeCell ref="FHT15:FHY15"/>
    <mergeCell ref="FHZ15:FIE15"/>
    <mergeCell ref="FFL15:FFQ15"/>
    <mergeCell ref="FFR15:FFW15"/>
    <mergeCell ref="FFX15:FGC15"/>
    <mergeCell ref="FGD15:FGI15"/>
    <mergeCell ref="FGJ15:FGO15"/>
    <mergeCell ref="FGP15:FGU15"/>
    <mergeCell ref="FEB15:FEG15"/>
    <mergeCell ref="FEH15:FEM15"/>
    <mergeCell ref="FEN15:FES15"/>
    <mergeCell ref="FET15:FEY15"/>
    <mergeCell ref="FEZ15:FFE15"/>
    <mergeCell ref="FFF15:FFK15"/>
    <mergeCell ref="FCR15:FCW15"/>
    <mergeCell ref="FCX15:FDC15"/>
    <mergeCell ref="FDD15:FDI15"/>
    <mergeCell ref="FDJ15:FDO15"/>
    <mergeCell ref="FDP15:FDU15"/>
    <mergeCell ref="FDV15:FEA15"/>
    <mergeCell ref="FBH15:FBM15"/>
    <mergeCell ref="FBN15:FBS15"/>
    <mergeCell ref="FBT15:FBY15"/>
    <mergeCell ref="FBZ15:FCE15"/>
    <mergeCell ref="FCF15:FCK15"/>
    <mergeCell ref="FCL15:FCQ15"/>
    <mergeCell ref="EZX15:FAC15"/>
    <mergeCell ref="FAD15:FAI15"/>
    <mergeCell ref="FAJ15:FAO15"/>
    <mergeCell ref="FAP15:FAU15"/>
    <mergeCell ref="FAV15:FBA15"/>
    <mergeCell ref="FBB15:FBG15"/>
    <mergeCell ref="EYN15:EYS15"/>
    <mergeCell ref="EYT15:EYY15"/>
    <mergeCell ref="EYZ15:EZE15"/>
    <mergeCell ref="EZF15:EZK15"/>
    <mergeCell ref="EZL15:EZQ15"/>
    <mergeCell ref="EZR15:EZW15"/>
    <mergeCell ref="EXD15:EXI15"/>
    <mergeCell ref="EXJ15:EXO15"/>
    <mergeCell ref="EXP15:EXU15"/>
    <mergeCell ref="EXV15:EYA15"/>
    <mergeCell ref="EYB15:EYG15"/>
    <mergeCell ref="EYH15:EYM15"/>
    <mergeCell ref="EVT15:EVY15"/>
    <mergeCell ref="EVZ15:EWE15"/>
    <mergeCell ref="EWF15:EWK15"/>
    <mergeCell ref="EWL15:EWQ15"/>
    <mergeCell ref="EWR15:EWW15"/>
    <mergeCell ref="EWX15:EXC15"/>
    <mergeCell ref="EUJ15:EUO15"/>
    <mergeCell ref="EUP15:EUU15"/>
    <mergeCell ref="EUV15:EVA15"/>
    <mergeCell ref="EVB15:EVG15"/>
    <mergeCell ref="EVH15:EVM15"/>
    <mergeCell ref="EVN15:EVS15"/>
    <mergeCell ref="ESZ15:ETE15"/>
    <mergeCell ref="ETF15:ETK15"/>
    <mergeCell ref="ETL15:ETQ15"/>
    <mergeCell ref="ETR15:ETW15"/>
    <mergeCell ref="ETX15:EUC15"/>
    <mergeCell ref="EUD15:EUI15"/>
    <mergeCell ref="ERP15:ERU15"/>
    <mergeCell ref="ERV15:ESA15"/>
    <mergeCell ref="ESB15:ESG15"/>
    <mergeCell ref="ESH15:ESM15"/>
    <mergeCell ref="ESN15:ESS15"/>
    <mergeCell ref="EST15:ESY15"/>
    <mergeCell ref="EQF15:EQK15"/>
    <mergeCell ref="EQL15:EQQ15"/>
    <mergeCell ref="EQR15:EQW15"/>
    <mergeCell ref="EQX15:ERC15"/>
    <mergeCell ref="ERD15:ERI15"/>
    <mergeCell ref="ERJ15:ERO15"/>
    <mergeCell ref="EOV15:EPA15"/>
    <mergeCell ref="EPB15:EPG15"/>
    <mergeCell ref="EPH15:EPM15"/>
    <mergeCell ref="EPN15:EPS15"/>
    <mergeCell ref="EPT15:EPY15"/>
    <mergeCell ref="EPZ15:EQE15"/>
    <mergeCell ref="ENL15:ENQ15"/>
    <mergeCell ref="ENR15:ENW15"/>
    <mergeCell ref="ENX15:EOC15"/>
    <mergeCell ref="EOD15:EOI15"/>
    <mergeCell ref="EOJ15:EOO15"/>
    <mergeCell ref="EOP15:EOU15"/>
    <mergeCell ref="EMB15:EMG15"/>
    <mergeCell ref="EMH15:EMM15"/>
    <mergeCell ref="EMN15:EMS15"/>
    <mergeCell ref="EMT15:EMY15"/>
    <mergeCell ref="EMZ15:ENE15"/>
    <mergeCell ref="ENF15:ENK15"/>
    <mergeCell ref="EKR15:EKW15"/>
    <mergeCell ref="EKX15:ELC15"/>
    <mergeCell ref="ELD15:ELI15"/>
    <mergeCell ref="ELJ15:ELO15"/>
    <mergeCell ref="ELP15:ELU15"/>
    <mergeCell ref="ELV15:EMA15"/>
    <mergeCell ref="EJH15:EJM15"/>
    <mergeCell ref="EJN15:EJS15"/>
    <mergeCell ref="EJT15:EJY15"/>
    <mergeCell ref="EJZ15:EKE15"/>
    <mergeCell ref="EKF15:EKK15"/>
    <mergeCell ref="EKL15:EKQ15"/>
    <mergeCell ref="EHX15:EIC15"/>
    <mergeCell ref="EID15:EII15"/>
    <mergeCell ref="EIJ15:EIO15"/>
    <mergeCell ref="EIP15:EIU15"/>
    <mergeCell ref="EIV15:EJA15"/>
    <mergeCell ref="EJB15:EJG15"/>
    <mergeCell ref="EGN15:EGS15"/>
    <mergeCell ref="EGT15:EGY15"/>
    <mergeCell ref="EGZ15:EHE15"/>
    <mergeCell ref="EHF15:EHK15"/>
    <mergeCell ref="EHL15:EHQ15"/>
    <mergeCell ref="EHR15:EHW15"/>
    <mergeCell ref="EFD15:EFI15"/>
    <mergeCell ref="EFJ15:EFO15"/>
    <mergeCell ref="EFP15:EFU15"/>
    <mergeCell ref="EFV15:EGA15"/>
    <mergeCell ref="EGB15:EGG15"/>
    <mergeCell ref="EGH15:EGM15"/>
    <mergeCell ref="EDT15:EDY15"/>
    <mergeCell ref="EDZ15:EEE15"/>
    <mergeCell ref="EEF15:EEK15"/>
    <mergeCell ref="EEL15:EEQ15"/>
    <mergeCell ref="EER15:EEW15"/>
    <mergeCell ref="EEX15:EFC15"/>
    <mergeCell ref="ECJ15:ECO15"/>
    <mergeCell ref="ECP15:ECU15"/>
    <mergeCell ref="ECV15:EDA15"/>
    <mergeCell ref="EDB15:EDG15"/>
    <mergeCell ref="EDH15:EDM15"/>
    <mergeCell ref="EDN15:EDS15"/>
    <mergeCell ref="EAZ15:EBE15"/>
    <mergeCell ref="EBF15:EBK15"/>
    <mergeCell ref="EBL15:EBQ15"/>
    <mergeCell ref="EBR15:EBW15"/>
    <mergeCell ref="EBX15:ECC15"/>
    <mergeCell ref="ECD15:ECI15"/>
    <mergeCell ref="DZP15:DZU15"/>
    <mergeCell ref="DZV15:EAA15"/>
    <mergeCell ref="EAB15:EAG15"/>
    <mergeCell ref="EAH15:EAM15"/>
    <mergeCell ref="EAN15:EAS15"/>
    <mergeCell ref="EAT15:EAY15"/>
    <mergeCell ref="DYF15:DYK15"/>
    <mergeCell ref="DYL15:DYQ15"/>
    <mergeCell ref="DYR15:DYW15"/>
    <mergeCell ref="DYX15:DZC15"/>
    <mergeCell ref="DZD15:DZI15"/>
    <mergeCell ref="DZJ15:DZO15"/>
    <mergeCell ref="DWV15:DXA15"/>
    <mergeCell ref="DXB15:DXG15"/>
    <mergeCell ref="DXH15:DXM15"/>
    <mergeCell ref="DXN15:DXS15"/>
    <mergeCell ref="DXT15:DXY15"/>
    <mergeCell ref="DXZ15:DYE15"/>
    <mergeCell ref="DVL15:DVQ15"/>
    <mergeCell ref="DVR15:DVW15"/>
    <mergeCell ref="DVX15:DWC15"/>
    <mergeCell ref="DWD15:DWI15"/>
    <mergeCell ref="DWJ15:DWO15"/>
    <mergeCell ref="DWP15:DWU15"/>
    <mergeCell ref="DUB15:DUG15"/>
    <mergeCell ref="DUH15:DUM15"/>
    <mergeCell ref="DUN15:DUS15"/>
    <mergeCell ref="DUT15:DUY15"/>
    <mergeCell ref="DUZ15:DVE15"/>
    <mergeCell ref="DVF15:DVK15"/>
    <mergeCell ref="DSR15:DSW15"/>
    <mergeCell ref="DSX15:DTC15"/>
    <mergeCell ref="DTD15:DTI15"/>
    <mergeCell ref="DTJ15:DTO15"/>
    <mergeCell ref="DTP15:DTU15"/>
    <mergeCell ref="DTV15:DUA15"/>
    <mergeCell ref="DRH15:DRM15"/>
    <mergeCell ref="DRN15:DRS15"/>
    <mergeCell ref="DRT15:DRY15"/>
    <mergeCell ref="DRZ15:DSE15"/>
    <mergeCell ref="DSF15:DSK15"/>
    <mergeCell ref="DSL15:DSQ15"/>
    <mergeCell ref="DPX15:DQC15"/>
    <mergeCell ref="DQD15:DQI15"/>
    <mergeCell ref="DQJ15:DQO15"/>
    <mergeCell ref="DQP15:DQU15"/>
    <mergeCell ref="DQV15:DRA15"/>
    <mergeCell ref="DRB15:DRG15"/>
    <mergeCell ref="DON15:DOS15"/>
    <mergeCell ref="DOT15:DOY15"/>
    <mergeCell ref="DOZ15:DPE15"/>
    <mergeCell ref="DPF15:DPK15"/>
    <mergeCell ref="DPL15:DPQ15"/>
    <mergeCell ref="DPR15:DPW15"/>
    <mergeCell ref="DND15:DNI15"/>
    <mergeCell ref="DNJ15:DNO15"/>
    <mergeCell ref="DNP15:DNU15"/>
    <mergeCell ref="DNV15:DOA15"/>
    <mergeCell ref="DOB15:DOG15"/>
    <mergeCell ref="DOH15:DOM15"/>
    <mergeCell ref="DLT15:DLY15"/>
    <mergeCell ref="DLZ15:DME15"/>
    <mergeCell ref="DMF15:DMK15"/>
    <mergeCell ref="DML15:DMQ15"/>
    <mergeCell ref="DMR15:DMW15"/>
    <mergeCell ref="DMX15:DNC15"/>
    <mergeCell ref="DKJ15:DKO15"/>
    <mergeCell ref="DKP15:DKU15"/>
    <mergeCell ref="DKV15:DLA15"/>
    <mergeCell ref="DLB15:DLG15"/>
    <mergeCell ref="DLH15:DLM15"/>
    <mergeCell ref="DLN15:DLS15"/>
    <mergeCell ref="DIZ15:DJE15"/>
    <mergeCell ref="DJF15:DJK15"/>
    <mergeCell ref="DJL15:DJQ15"/>
    <mergeCell ref="DJR15:DJW15"/>
    <mergeCell ref="DJX15:DKC15"/>
    <mergeCell ref="DKD15:DKI15"/>
    <mergeCell ref="DHP15:DHU15"/>
    <mergeCell ref="DHV15:DIA15"/>
    <mergeCell ref="DIB15:DIG15"/>
    <mergeCell ref="DIH15:DIM15"/>
    <mergeCell ref="DIN15:DIS15"/>
    <mergeCell ref="DIT15:DIY15"/>
    <mergeCell ref="DGF15:DGK15"/>
    <mergeCell ref="DGL15:DGQ15"/>
    <mergeCell ref="DGR15:DGW15"/>
    <mergeCell ref="DGX15:DHC15"/>
    <mergeCell ref="DHD15:DHI15"/>
    <mergeCell ref="DHJ15:DHO15"/>
    <mergeCell ref="DEV15:DFA15"/>
    <mergeCell ref="DFB15:DFG15"/>
    <mergeCell ref="DFH15:DFM15"/>
    <mergeCell ref="DFN15:DFS15"/>
    <mergeCell ref="DFT15:DFY15"/>
    <mergeCell ref="DFZ15:DGE15"/>
    <mergeCell ref="DDL15:DDQ15"/>
    <mergeCell ref="DDR15:DDW15"/>
    <mergeCell ref="DDX15:DEC15"/>
    <mergeCell ref="DED15:DEI15"/>
    <mergeCell ref="DEJ15:DEO15"/>
    <mergeCell ref="DEP15:DEU15"/>
    <mergeCell ref="DCB15:DCG15"/>
    <mergeCell ref="DCH15:DCM15"/>
    <mergeCell ref="DCN15:DCS15"/>
    <mergeCell ref="DCT15:DCY15"/>
    <mergeCell ref="DCZ15:DDE15"/>
    <mergeCell ref="DDF15:DDK15"/>
    <mergeCell ref="DAR15:DAW15"/>
    <mergeCell ref="DAX15:DBC15"/>
    <mergeCell ref="DBD15:DBI15"/>
    <mergeCell ref="DBJ15:DBO15"/>
    <mergeCell ref="DBP15:DBU15"/>
    <mergeCell ref="DBV15:DCA15"/>
    <mergeCell ref="CZH15:CZM15"/>
    <mergeCell ref="CZN15:CZS15"/>
    <mergeCell ref="CZT15:CZY15"/>
    <mergeCell ref="CZZ15:DAE15"/>
    <mergeCell ref="DAF15:DAK15"/>
    <mergeCell ref="DAL15:DAQ15"/>
    <mergeCell ref="CXX15:CYC15"/>
    <mergeCell ref="CYD15:CYI15"/>
    <mergeCell ref="CYJ15:CYO15"/>
    <mergeCell ref="CYP15:CYU15"/>
    <mergeCell ref="CYV15:CZA15"/>
    <mergeCell ref="CZB15:CZG15"/>
    <mergeCell ref="CWN15:CWS15"/>
    <mergeCell ref="CWT15:CWY15"/>
    <mergeCell ref="CWZ15:CXE15"/>
    <mergeCell ref="CXF15:CXK15"/>
    <mergeCell ref="CXL15:CXQ15"/>
    <mergeCell ref="CXR15:CXW15"/>
    <mergeCell ref="CVD15:CVI15"/>
    <mergeCell ref="CVJ15:CVO15"/>
    <mergeCell ref="CVP15:CVU15"/>
    <mergeCell ref="CVV15:CWA15"/>
    <mergeCell ref="CWB15:CWG15"/>
    <mergeCell ref="CWH15:CWM15"/>
    <mergeCell ref="CTT15:CTY15"/>
    <mergeCell ref="CTZ15:CUE15"/>
    <mergeCell ref="CUF15:CUK15"/>
    <mergeCell ref="CUL15:CUQ15"/>
    <mergeCell ref="CUR15:CUW15"/>
    <mergeCell ref="CUX15:CVC15"/>
    <mergeCell ref="CSJ15:CSO15"/>
    <mergeCell ref="CSP15:CSU15"/>
    <mergeCell ref="CSV15:CTA15"/>
    <mergeCell ref="CTB15:CTG15"/>
    <mergeCell ref="CTH15:CTM15"/>
    <mergeCell ref="CTN15:CTS15"/>
    <mergeCell ref="CQZ15:CRE15"/>
    <mergeCell ref="CRF15:CRK15"/>
    <mergeCell ref="CRL15:CRQ15"/>
    <mergeCell ref="CRR15:CRW15"/>
    <mergeCell ref="CRX15:CSC15"/>
    <mergeCell ref="CSD15:CSI15"/>
    <mergeCell ref="CPP15:CPU15"/>
    <mergeCell ref="CPV15:CQA15"/>
    <mergeCell ref="CQB15:CQG15"/>
    <mergeCell ref="CQH15:CQM15"/>
    <mergeCell ref="CQN15:CQS15"/>
    <mergeCell ref="CQT15:CQY15"/>
    <mergeCell ref="COF15:COK15"/>
    <mergeCell ref="COL15:COQ15"/>
    <mergeCell ref="COR15:COW15"/>
    <mergeCell ref="COX15:CPC15"/>
    <mergeCell ref="CPD15:CPI15"/>
    <mergeCell ref="CPJ15:CPO15"/>
    <mergeCell ref="CMV15:CNA15"/>
    <mergeCell ref="CNB15:CNG15"/>
    <mergeCell ref="CNH15:CNM15"/>
    <mergeCell ref="CNN15:CNS15"/>
    <mergeCell ref="CNT15:CNY15"/>
    <mergeCell ref="CNZ15:COE15"/>
    <mergeCell ref="CLL15:CLQ15"/>
    <mergeCell ref="CLR15:CLW15"/>
    <mergeCell ref="CLX15:CMC15"/>
    <mergeCell ref="CMD15:CMI15"/>
    <mergeCell ref="CMJ15:CMO15"/>
    <mergeCell ref="CMP15:CMU15"/>
    <mergeCell ref="CKB15:CKG15"/>
    <mergeCell ref="CKH15:CKM15"/>
    <mergeCell ref="CKN15:CKS15"/>
    <mergeCell ref="CKT15:CKY15"/>
    <mergeCell ref="CKZ15:CLE15"/>
    <mergeCell ref="CLF15:CLK15"/>
    <mergeCell ref="CIR15:CIW15"/>
    <mergeCell ref="CIX15:CJC15"/>
    <mergeCell ref="CJD15:CJI15"/>
    <mergeCell ref="CJJ15:CJO15"/>
    <mergeCell ref="CJP15:CJU15"/>
    <mergeCell ref="CJV15:CKA15"/>
    <mergeCell ref="CHH15:CHM15"/>
    <mergeCell ref="CHN15:CHS15"/>
    <mergeCell ref="CHT15:CHY15"/>
    <mergeCell ref="CHZ15:CIE15"/>
    <mergeCell ref="CIF15:CIK15"/>
    <mergeCell ref="CIL15:CIQ15"/>
    <mergeCell ref="CFX15:CGC15"/>
    <mergeCell ref="CGD15:CGI15"/>
    <mergeCell ref="CGJ15:CGO15"/>
    <mergeCell ref="CGP15:CGU15"/>
    <mergeCell ref="CGV15:CHA15"/>
    <mergeCell ref="CHB15:CHG15"/>
    <mergeCell ref="CEN15:CES15"/>
    <mergeCell ref="CET15:CEY15"/>
    <mergeCell ref="CEZ15:CFE15"/>
    <mergeCell ref="CFF15:CFK15"/>
    <mergeCell ref="CFL15:CFQ15"/>
    <mergeCell ref="CFR15:CFW15"/>
    <mergeCell ref="CDD15:CDI15"/>
    <mergeCell ref="CDJ15:CDO15"/>
    <mergeCell ref="CDP15:CDU15"/>
    <mergeCell ref="CDV15:CEA15"/>
    <mergeCell ref="CEB15:CEG15"/>
    <mergeCell ref="CEH15:CEM15"/>
    <mergeCell ref="CBT15:CBY15"/>
    <mergeCell ref="CBZ15:CCE15"/>
    <mergeCell ref="CCF15:CCK15"/>
    <mergeCell ref="CCL15:CCQ15"/>
    <mergeCell ref="CCR15:CCW15"/>
    <mergeCell ref="CCX15:CDC15"/>
    <mergeCell ref="CAJ15:CAO15"/>
    <mergeCell ref="CAP15:CAU15"/>
    <mergeCell ref="CAV15:CBA15"/>
    <mergeCell ref="CBB15:CBG15"/>
    <mergeCell ref="CBH15:CBM15"/>
    <mergeCell ref="CBN15:CBS15"/>
    <mergeCell ref="BYZ15:BZE15"/>
    <mergeCell ref="BZF15:BZK15"/>
    <mergeCell ref="BZL15:BZQ15"/>
    <mergeCell ref="BZR15:BZW15"/>
    <mergeCell ref="BZX15:CAC15"/>
    <mergeCell ref="CAD15:CAI15"/>
    <mergeCell ref="BXP15:BXU15"/>
    <mergeCell ref="BXV15:BYA15"/>
    <mergeCell ref="BYB15:BYG15"/>
    <mergeCell ref="BYH15:BYM15"/>
    <mergeCell ref="BYN15:BYS15"/>
    <mergeCell ref="BYT15:BYY15"/>
    <mergeCell ref="BWF15:BWK15"/>
    <mergeCell ref="BWL15:BWQ15"/>
    <mergeCell ref="BWR15:BWW15"/>
    <mergeCell ref="BWX15:BXC15"/>
    <mergeCell ref="BXD15:BXI15"/>
    <mergeCell ref="BXJ15:BXO15"/>
    <mergeCell ref="BUV15:BVA15"/>
    <mergeCell ref="BVB15:BVG15"/>
    <mergeCell ref="BVH15:BVM15"/>
    <mergeCell ref="BVN15:BVS15"/>
    <mergeCell ref="BVT15:BVY15"/>
    <mergeCell ref="BVZ15:BWE15"/>
    <mergeCell ref="BTL15:BTQ15"/>
    <mergeCell ref="BTR15:BTW15"/>
    <mergeCell ref="BTX15:BUC15"/>
    <mergeCell ref="BUD15:BUI15"/>
    <mergeCell ref="BUJ15:BUO15"/>
    <mergeCell ref="BUP15:BUU15"/>
    <mergeCell ref="BSB15:BSG15"/>
    <mergeCell ref="BSH15:BSM15"/>
    <mergeCell ref="BSN15:BSS15"/>
    <mergeCell ref="BST15:BSY15"/>
    <mergeCell ref="BSZ15:BTE15"/>
    <mergeCell ref="BTF15:BTK15"/>
    <mergeCell ref="BQR15:BQW15"/>
    <mergeCell ref="BQX15:BRC15"/>
    <mergeCell ref="BRD15:BRI15"/>
    <mergeCell ref="BRJ15:BRO15"/>
    <mergeCell ref="BRP15:BRU15"/>
    <mergeCell ref="BRV15:BSA15"/>
    <mergeCell ref="BPH15:BPM15"/>
    <mergeCell ref="BPN15:BPS15"/>
    <mergeCell ref="BPT15:BPY15"/>
    <mergeCell ref="BPZ15:BQE15"/>
    <mergeCell ref="BQF15:BQK15"/>
    <mergeCell ref="BQL15:BQQ15"/>
    <mergeCell ref="BNX15:BOC15"/>
    <mergeCell ref="BOD15:BOI15"/>
    <mergeCell ref="BOJ15:BOO15"/>
    <mergeCell ref="BOP15:BOU15"/>
    <mergeCell ref="BOV15:BPA15"/>
    <mergeCell ref="BPB15:BPG15"/>
    <mergeCell ref="BMN15:BMS15"/>
    <mergeCell ref="BMT15:BMY15"/>
    <mergeCell ref="BMZ15:BNE15"/>
    <mergeCell ref="BNF15:BNK15"/>
    <mergeCell ref="BNL15:BNQ15"/>
    <mergeCell ref="BNR15:BNW15"/>
    <mergeCell ref="BLD15:BLI15"/>
    <mergeCell ref="BLJ15:BLO15"/>
    <mergeCell ref="BLP15:BLU15"/>
    <mergeCell ref="BLV15:BMA15"/>
    <mergeCell ref="BMB15:BMG15"/>
    <mergeCell ref="BMH15:BMM15"/>
    <mergeCell ref="BJT15:BJY15"/>
    <mergeCell ref="BJZ15:BKE15"/>
    <mergeCell ref="BKF15:BKK15"/>
    <mergeCell ref="BKL15:BKQ15"/>
    <mergeCell ref="BKR15:BKW15"/>
    <mergeCell ref="BKX15:BLC15"/>
    <mergeCell ref="BIJ15:BIO15"/>
    <mergeCell ref="BIP15:BIU15"/>
    <mergeCell ref="BIV15:BJA15"/>
    <mergeCell ref="BJB15:BJG15"/>
    <mergeCell ref="BJH15:BJM15"/>
    <mergeCell ref="BJN15:BJS15"/>
    <mergeCell ref="BGZ15:BHE15"/>
    <mergeCell ref="BHF15:BHK15"/>
    <mergeCell ref="BHL15:BHQ15"/>
    <mergeCell ref="BHR15:BHW15"/>
    <mergeCell ref="BHX15:BIC15"/>
    <mergeCell ref="BID15:BII15"/>
    <mergeCell ref="BFP15:BFU15"/>
    <mergeCell ref="BFV15:BGA15"/>
    <mergeCell ref="BGB15:BGG15"/>
    <mergeCell ref="BGH15:BGM15"/>
    <mergeCell ref="BGN15:BGS15"/>
    <mergeCell ref="BGT15:BGY15"/>
    <mergeCell ref="BEF15:BEK15"/>
    <mergeCell ref="BEL15:BEQ15"/>
    <mergeCell ref="BER15:BEW15"/>
    <mergeCell ref="BEX15:BFC15"/>
    <mergeCell ref="BFD15:BFI15"/>
    <mergeCell ref="BFJ15:BFO15"/>
    <mergeCell ref="BCV15:BDA15"/>
    <mergeCell ref="BDB15:BDG15"/>
    <mergeCell ref="BDH15:BDM15"/>
    <mergeCell ref="BDN15:BDS15"/>
    <mergeCell ref="BDT15:BDY15"/>
    <mergeCell ref="BDZ15:BEE15"/>
    <mergeCell ref="BBL15:BBQ15"/>
    <mergeCell ref="BBR15:BBW15"/>
    <mergeCell ref="BBX15:BCC15"/>
    <mergeCell ref="BCD15:BCI15"/>
    <mergeCell ref="BCJ15:BCO15"/>
    <mergeCell ref="BCP15:BCU15"/>
    <mergeCell ref="BAB15:BAG15"/>
    <mergeCell ref="BAH15:BAM15"/>
    <mergeCell ref="BAN15:BAS15"/>
    <mergeCell ref="BAT15:BAY15"/>
    <mergeCell ref="BAZ15:BBE15"/>
    <mergeCell ref="BBF15:BBK15"/>
    <mergeCell ref="AYR15:AYW15"/>
    <mergeCell ref="AYX15:AZC15"/>
    <mergeCell ref="AZD15:AZI15"/>
    <mergeCell ref="AZJ15:AZO15"/>
    <mergeCell ref="AZP15:AZU15"/>
    <mergeCell ref="AZV15:BAA15"/>
    <mergeCell ref="AXH15:AXM15"/>
    <mergeCell ref="AXN15:AXS15"/>
    <mergeCell ref="AXT15:AXY15"/>
    <mergeCell ref="AXZ15:AYE15"/>
    <mergeCell ref="AYF15:AYK15"/>
    <mergeCell ref="AYL15:AYQ15"/>
    <mergeCell ref="AVX15:AWC15"/>
    <mergeCell ref="AWD15:AWI15"/>
    <mergeCell ref="AWJ15:AWO15"/>
    <mergeCell ref="AWP15:AWU15"/>
    <mergeCell ref="AWV15:AXA15"/>
    <mergeCell ref="AXB15:AXG15"/>
    <mergeCell ref="AUN15:AUS15"/>
    <mergeCell ref="AUT15:AUY15"/>
    <mergeCell ref="AUZ15:AVE15"/>
    <mergeCell ref="AVF15:AVK15"/>
    <mergeCell ref="AVL15:AVQ15"/>
    <mergeCell ref="AVR15:AVW15"/>
    <mergeCell ref="ATD15:ATI15"/>
    <mergeCell ref="ATJ15:ATO15"/>
    <mergeCell ref="ATP15:ATU15"/>
    <mergeCell ref="ATV15:AUA15"/>
    <mergeCell ref="AUB15:AUG15"/>
    <mergeCell ref="AUH15:AUM15"/>
    <mergeCell ref="ART15:ARY15"/>
    <mergeCell ref="ARZ15:ASE15"/>
    <mergeCell ref="ASF15:ASK15"/>
    <mergeCell ref="ASL15:ASQ15"/>
    <mergeCell ref="ASR15:ASW15"/>
    <mergeCell ref="ASX15:ATC15"/>
    <mergeCell ref="AQJ15:AQO15"/>
    <mergeCell ref="AQP15:AQU15"/>
    <mergeCell ref="AQV15:ARA15"/>
    <mergeCell ref="ARB15:ARG15"/>
    <mergeCell ref="ARH15:ARM15"/>
    <mergeCell ref="ARN15:ARS15"/>
    <mergeCell ref="AOZ15:APE15"/>
    <mergeCell ref="APF15:APK15"/>
    <mergeCell ref="APL15:APQ15"/>
    <mergeCell ref="APR15:APW15"/>
    <mergeCell ref="APX15:AQC15"/>
    <mergeCell ref="AQD15:AQI15"/>
    <mergeCell ref="ANP15:ANU15"/>
    <mergeCell ref="ANV15:AOA15"/>
    <mergeCell ref="AOB15:AOG15"/>
    <mergeCell ref="AOH15:AOM15"/>
    <mergeCell ref="AON15:AOS15"/>
    <mergeCell ref="AOT15:AOY15"/>
    <mergeCell ref="AMF15:AMK15"/>
    <mergeCell ref="AML15:AMQ15"/>
    <mergeCell ref="AMR15:AMW15"/>
    <mergeCell ref="AMX15:ANC15"/>
    <mergeCell ref="AND15:ANI15"/>
    <mergeCell ref="ANJ15:ANO15"/>
    <mergeCell ref="AKV15:ALA15"/>
    <mergeCell ref="ALB15:ALG15"/>
    <mergeCell ref="ALH15:ALM15"/>
    <mergeCell ref="ALN15:ALS15"/>
    <mergeCell ref="ALT15:ALY15"/>
    <mergeCell ref="ALZ15:AME15"/>
    <mergeCell ref="AJL15:AJQ15"/>
    <mergeCell ref="AJR15:AJW15"/>
    <mergeCell ref="AJX15:AKC15"/>
    <mergeCell ref="AKD15:AKI15"/>
    <mergeCell ref="AKJ15:AKO15"/>
    <mergeCell ref="AKP15:AKU15"/>
    <mergeCell ref="AIB15:AIG15"/>
    <mergeCell ref="AIH15:AIM15"/>
    <mergeCell ref="AIN15:AIS15"/>
    <mergeCell ref="AIT15:AIY15"/>
    <mergeCell ref="AIZ15:AJE15"/>
    <mergeCell ref="AJF15:AJK15"/>
    <mergeCell ref="AGR15:AGW15"/>
    <mergeCell ref="AGX15:AHC15"/>
    <mergeCell ref="AHD15:AHI15"/>
    <mergeCell ref="AHJ15:AHO15"/>
    <mergeCell ref="AHP15:AHU15"/>
    <mergeCell ref="AHV15:AIA15"/>
    <mergeCell ref="AFH15:AFM15"/>
    <mergeCell ref="AFN15:AFS15"/>
    <mergeCell ref="AFT15:AFY15"/>
    <mergeCell ref="AFZ15:AGE15"/>
    <mergeCell ref="AGF15:AGK15"/>
    <mergeCell ref="AGL15:AGQ15"/>
    <mergeCell ref="ADX15:AEC15"/>
    <mergeCell ref="AED15:AEI15"/>
    <mergeCell ref="AEJ15:AEO15"/>
    <mergeCell ref="AEP15:AEU15"/>
    <mergeCell ref="AEV15:AFA15"/>
    <mergeCell ref="AFB15:AFG15"/>
    <mergeCell ref="ACN15:ACS15"/>
    <mergeCell ref="ACT15:ACY15"/>
    <mergeCell ref="ACZ15:ADE15"/>
    <mergeCell ref="ADF15:ADK15"/>
    <mergeCell ref="ADL15:ADQ15"/>
    <mergeCell ref="ADR15:ADW15"/>
    <mergeCell ref="ABD15:ABI15"/>
    <mergeCell ref="ABJ15:ABO15"/>
    <mergeCell ref="ABP15:ABU15"/>
    <mergeCell ref="ABV15:ACA15"/>
    <mergeCell ref="ACB15:ACG15"/>
    <mergeCell ref="ACH15:ACM15"/>
    <mergeCell ref="ZT15:ZY15"/>
    <mergeCell ref="ZZ15:AAE15"/>
    <mergeCell ref="AAF15:AAK15"/>
    <mergeCell ref="AAL15:AAQ15"/>
    <mergeCell ref="AAR15:AAW15"/>
    <mergeCell ref="AAX15:ABC15"/>
    <mergeCell ref="YJ15:YO15"/>
    <mergeCell ref="YP15:YU15"/>
    <mergeCell ref="YV15:ZA15"/>
    <mergeCell ref="ZB15:ZG15"/>
    <mergeCell ref="ZH15:ZM15"/>
    <mergeCell ref="ZN15:ZS15"/>
    <mergeCell ref="WZ15:XE15"/>
    <mergeCell ref="XF15:XK15"/>
    <mergeCell ref="XL15:XQ15"/>
    <mergeCell ref="XR15:XW15"/>
    <mergeCell ref="XX15:YC15"/>
    <mergeCell ref="YD15:YI15"/>
    <mergeCell ref="VP15:VU15"/>
    <mergeCell ref="VV15:WA15"/>
    <mergeCell ref="WB15:WG15"/>
    <mergeCell ref="WH15:WM15"/>
    <mergeCell ref="WN15:WS15"/>
    <mergeCell ref="WT15:WY15"/>
    <mergeCell ref="UF15:UK15"/>
    <mergeCell ref="UL15:UQ15"/>
    <mergeCell ref="UR15:UW15"/>
    <mergeCell ref="UX15:VC15"/>
    <mergeCell ref="VD15:VI15"/>
    <mergeCell ref="VJ15:VO15"/>
    <mergeCell ref="SV15:TA15"/>
    <mergeCell ref="TB15:TG15"/>
    <mergeCell ref="TH15:TM15"/>
    <mergeCell ref="TN15:TS15"/>
    <mergeCell ref="TT15:TY15"/>
    <mergeCell ref="TZ15:UE15"/>
    <mergeCell ref="RL15:RQ15"/>
    <mergeCell ref="RR15:RW15"/>
    <mergeCell ref="RX15:SC15"/>
    <mergeCell ref="SD15:SI15"/>
    <mergeCell ref="SJ15:SO15"/>
    <mergeCell ref="SP15:SU15"/>
    <mergeCell ref="QB15:QG15"/>
    <mergeCell ref="QH15:QM15"/>
    <mergeCell ref="QN15:QS15"/>
    <mergeCell ref="QT15:QY15"/>
    <mergeCell ref="QZ15:RE15"/>
    <mergeCell ref="RF15:RK15"/>
    <mergeCell ref="OR15:OW15"/>
    <mergeCell ref="OX15:PC15"/>
    <mergeCell ref="PD15:PI15"/>
    <mergeCell ref="PJ15:PO15"/>
    <mergeCell ref="PP15:PU15"/>
    <mergeCell ref="PV15:QA15"/>
    <mergeCell ref="NH15:NM15"/>
    <mergeCell ref="NN15:NS15"/>
    <mergeCell ref="NT15:NY15"/>
    <mergeCell ref="NZ15:OE15"/>
    <mergeCell ref="OF15:OK15"/>
    <mergeCell ref="OL15:OQ15"/>
    <mergeCell ref="LX15:MC15"/>
    <mergeCell ref="MD15:MI15"/>
    <mergeCell ref="MJ15:MO15"/>
    <mergeCell ref="MP15:MU15"/>
    <mergeCell ref="MV15:NA15"/>
    <mergeCell ref="NB15:NG15"/>
    <mergeCell ref="KN15:KS15"/>
    <mergeCell ref="KT15:KY15"/>
    <mergeCell ref="KZ15:LE15"/>
    <mergeCell ref="LF15:LK15"/>
    <mergeCell ref="LL15:LQ15"/>
    <mergeCell ref="LR15:LW15"/>
    <mergeCell ref="JD15:JI15"/>
    <mergeCell ref="JJ15:JO15"/>
    <mergeCell ref="JP15:JU15"/>
    <mergeCell ref="JV15:KA15"/>
    <mergeCell ref="KB15:KG15"/>
    <mergeCell ref="KH15:KM15"/>
    <mergeCell ref="HZ15:IE15"/>
    <mergeCell ref="IF15:IK15"/>
    <mergeCell ref="IL15:IQ15"/>
    <mergeCell ref="IR15:IW15"/>
    <mergeCell ref="IX15:JC15"/>
    <mergeCell ref="GJ15:GO15"/>
    <mergeCell ref="GP15:GU15"/>
    <mergeCell ref="GV15:HA15"/>
    <mergeCell ref="HB15:HG15"/>
    <mergeCell ref="HH15:HM15"/>
    <mergeCell ref="HN15:HS15"/>
    <mergeCell ref="EZ15:FE15"/>
    <mergeCell ref="FF15:FK15"/>
    <mergeCell ref="FL15:FQ15"/>
    <mergeCell ref="FR15:FW15"/>
    <mergeCell ref="FX15:GC15"/>
    <mergeCell ref="GD15:GI15"/>
    <mergeCell ref="DP15:DU15"/>
    <mergeCell ref="DV15:EA15"/>
    <mergeCell ref="EB15:EG15"/>
    <mergeCell ref="EH15:EM15"/>
    <mergeCell ref="EN15:ES15"/>
    <mergeCell ref="ET15:EY15"/>
    <mergeCell ref="CF15:CK15"/>
    <mergeCell ref="CL15:CQ15"/>
    <mergeCell ref="CR15:CW15"/>
    <mergeCell ref="CX15:DC15"/>
    <mergeCell ref="DD15:DI15"/>
    <mergeCell ref="DJ15:DO15"/>
    <mergeCell ref="AV15:BA15"/>
    <mergeCell ref="BB15:BG15"/>
    <mergeCell ref="BH15:BM15"/>
    <mergeCell ref="BN15:BS15"/>
    <mergeCell ref="BT15:BY15"/>
    <mergeCell ref="BZ15:CE15"/>
    <mergeCell ref="XET14:XEY14"/>
    <mergeCell ref="XEZ14:XFC14"/>
    <mergeCell ref="F15:K15"/>
    <mergeCell ref="L15:Q15"/>
    <mergeCell ref="R15:W15"/>
    <mergeCell ref="X15:AC15"/>
    <mergeCell ref="AD15:AI15"/>
    <mergeCell ref="AJ15:AO15"/>
    <mergeCell ref="AP15:AU15"/>
    <mergeCell ref="XDJ14:XDO14"/>
    <mergeCell ref="XDP14:XDU14"/>
    <mergeCell ref="XDV14:XEA14"/>
    <mergeCell ref="XEB14:XEG14"/>
    <mergeCell ref="XEH14:XEM14"/>
    <mergeCell ref="XEN14:XES14"/>
    <mergeCell ref="XBZ14:XCE14"/>
    <mergeCell ref="XCF14:XCK14"/>
    <mergeCell ref="XCL14:XCQ14"/>
    <mergeCell ref="XCR14:XCW14"/>
    <mergeCell ref="XCX14:XDC14"/>
    <mergeCell ref="XDD14:XDI14"/>
    <mergeCell ref="XAP14:XAU14"/>
    <mergeCell ref="XAV14:XBA14"/>
    <mergeCell ref="XBB14:XBG14"/>
    <mergeCell ref="XBH14:XBM14"/>
    <mergeCell ref="XBN14:XBS14"/>
    <mergeCell ref="XBT14:XBY14"/>
    <mergeCell ref="WZF14:WZK14"/>
    <mergeCell ref="WZL14:WZQ14"/>
    <mergeCell ref="WZR14:WZW14"/>
    <mergeCell ref="WZX14:XAC14"/>
    <mergeCell ref="XAD14:XAI14"/>
    <mergeCell ref="XAJ14:XAO14"/>
    <mergeCell ref="WXV14:WYA14"/>
    <mergeCell ref="WYB14:WYG14"/>
    <mergeCell ref="WYH14:WYM14"/>
    <mergeCell ref="WYN14:WYS14"/>
    <mergeCell ref="WYT14:WYY14"/>
    <mergeCell ref="WYZ14:WZE14"/>
    <mergeCell ref="WWL14:WWQ14"/>
    <mergeCell ref="WWR14:WWW14"/>
    <mergeCell ref="WWX14:WXC14"/>
    <mergeCell ref="WXD14:WXI14"/>
    <mergeCell ref="WXJ14:WXO14"/>
    <mergeCell ref="WXP14:WXU14"/>
    <mergeCell ref="WVB14:WVG14"/>
    <mergeCell ref="WVH14:WVM14"/>
    <mergeCell ref="WVN14:WVS14"/>
    <mergeCell ref="WVT14:WVY14"/>
    <mergeCell ref="WVZ14:WWE14"/>
    <mergeCell ref="WWF14:WWK14"/>
    <mergeCell ref="WTR14:WTW14"/>
    <mergeCell ref="WTX14:WUC14"/>
    <mergeCell ref="WUD14:WUI14"/>
    <mergeCell ref="WUJ14:WUO14"/>
    <mergeCell ref="WUP14:WUU14"/>
    <mergeCell ref="WUV14:WVA14"/>
    <mergeCell ref="WSH14:WSM14"/>
    <mergeCell ref="WSN14:WSS14"/>
    <mergeCell ref="WST14:WSY14"/>
    <mergeCell ref="WSZ14:WTE14"/>
    <mergeCell ref="WTF14:WTK14"/>
    <mergeCell ref="WTL14:WTQ14"/>
    <mergeCell ref="HT15:HY15"/>
    <mergeCell ref="WQX14:WRC14"/>
    <mergeCell ref="WRD14:WRI14"/>
    <mergeCell ref="WRJ14:WRO14"/>
    <mergeCell ref="WRP14:WRU14"/>
    <mergeCell ref="WRV14:WSA14"/>
    <mergeCell ref="WSB14:WSG14"/>
    <mergeCell ref="WPN14:WPS14"/>
    <mergeCell ref="WPT14:WPY14"/>
    <mergeCell ref="WPZ14:WQE14"/>
    <mergeCell ref="WQF14:WQK14"/>
    <mergeCell ref="WQL14:WQQ14"/>
    <mergeCell ref="WQR14:WQW14"/>
    <mergeCell ref="WOD14:WOI14"/>
    <mergeCell ref="WOJ14:WOO14"/>
    <mergeCell ref="WOP14:WOU14"/>
    <mergeCell ref="WOV14:WPA14"/>
    <mergeCell ref="WPB14:WPG14"/>
    <mergeCell ref="WPH14:WPM14"/>
    <mergeCell ref="WMT14:WMY14"/>
    <mergeCell ref="WMZ14:WNE14"/>
    <mergeCell ref="WNF14:WNK14"/>
    <mergeCell ref="WNL14:WNQ14"/>
    <mergeCell ref="WNR14:WNW14"/>
    <mergeCell ref="WNX14:WOC14"/>
    <mergeCell ref="WLJ14:WLO14"/>
    <mergeCell ref="WLP14:WLU14"/>
    <mergeCell ref="WLV14:WMA14"/>
    <mergeCell ref="WMB14:WMG14"/>
    <mergeCell ref="WMH14:WMM14"/>
    <mergeCell ref="WMN14:WMS14"/>
    <mergeCell ref="WJZ14:WKE14"/>
    <mergeCell ref="WKF14:WKK14"/>
    <mergeCell ref="WKL14:WKQ14"/>
    <mergeCell ref="WKR14:WKW14"/>
    <mergeCell ref="WKX14:WLC14"/>
    <mergeCell ref="WLD14:WLI14"/>
    <mergeCell ref="WIP14:WIU14"/>
    <mergeCell ref="WIV14:WJA14"/>
    <mergeCell ref="WJB14:WJG14"/>
    <mergeCell ref="WJH14:WJM14"/>
    <mergeCell ref="WJN14:WJS14"/>
    <mergeCell ref="WJT14:WJY14"/>
    <mergeCell ref="WHF14:WHK14"/>
    <mergeCell ref="WHL14:WHQ14"/>
    <mergeCell ref="WHR14:WHW14"/>
    <mergeCell ref="WHX14:WIC14"/>
    <mergeCell ref="WID14:WII14"/>
    <mergeCell ref="WIJ14:WIO14"/>
    <mergeCell ref="WFV14:WGA14"/>
    <mergeCell ref="WGB14:WGG14"/>
    <mergeCell ref="WGH14:WGM14"/>
    <mergeCell ref="WGN14:WGS14"/>
    <mergeCell ref="WGT14:WGY14"/>
    <mergeCell ref="WGZ14:WHE14"/>
    <mergeCell ref="WEL14:WEQ14"/>
    <mergeCell ref="WER14:WEW14"/>
    <mergeCell ref="WEX14:WFC14"/>
    <mergeCell ref="WFD14:WFI14"/>
    <mergeCell ref="WFJ14:WFO14"/>
    <mergeCell ref="WFP14:WFU14"/>
    <mergeCell ref="WDB14:WDG14"/>
    <mergeCell ref="WDH14:WDM14"/>
    <mergeCell ref="WDN14:WDS14"/>
    <mergeCell ref="WDT14:WDY14"/>
    <mergeCell ref="WDZ14:WEE14"/>
    <mergeCell ref="WEF14:WEK14"/>
    <mergeCell ref="WBR14:WBW14"/>
    <mergeCell ref="WBX14:WCC14"/>
    <mergeCell ref="WCD14:WCI14"/>
    <mergeCell ref="WCJ14:WCO14"/>
    <mergeCell ref="WCP14:WCU14"/>
    <mergeCell ref="WCV14:WDA14"/>
    <mergeCell ref="WAH14:WAM14"/>
    <mergeCell ref="WAN14:WAS14"/>
    <mergeCell ref="WAT14:WAY14"/>
    <mergeCell ref="WAZ14:WBE14"/>
    <mergeCell ref="WBF14:WBK14"/>
    <mergeCell ref="WBL14:WBQ14"/>
    <mergeCell ref="VYX14:VZC14"/>
    <mergeCell ref="VZD14:VZI14"/>
    <mergeCell ref="VZJ14:VZO14"/>
    <mergeCell ref="VZP14:VZU14"/>
    <mergeCell ref="VZV14:WAA14"/>
    <mergeCell ref="WAB14:WAG14"/>
    <mergeCell ref="VXN14:VXS14"/>
    <mergeCell ref="VXT14:VXY14"/>
    <mergeCell ref="VXZ14:VYE14"/>
    <mergeCell ref="VYF14:VYK14"/>
    <mergeCell ref="VYL14:VYQ14"/>
    <mergeCell ref="VYR14:VYW14"/>
    <mergeCell ref="VWD14:VWI14"/>
    <mergeCell ref="VWJ14:VWO14"/>
    <mergeCell ref="VWP14:VWU14"/>
    <mergeCell ref="VWV14:VXA14"/>
    <mergeCell ref="VXB14:VXG14"/>
    <mergeCell ref="VXH14:VXM14"/>
    <mergeCell ref="VUT14:VUY14"/>
    <mergeCell ref="VUZ14:VVE14"/>
    <mergeCell ref="VVF14:VVK14"/>
    <mergeCell ref="VVL14:VVQ14"/>
    <mergeCell ref="VVR14:VVW14"/>
    <mergeCell ref="VVX14:VWC14"/>
    <mergeCell ref="VTJ14:VTO14"/>
    <mergeCell ref="VTP14:VTU14"/>
    <mergeCell ref="VTV14:VUA14"/>
    <mergeCell ref="VUB14:VUG14"/>
    <mergeCell ref="VUH14:VUM14"/>
    <mergeCell ref="VUN14:VUS14"/>
    <mergeCell ref="VRZ14:VSE14"/>
    <mergeCell ref="VSF14:VSK14"/>
    <mergeCell ref="VSL14:VSQ14"/>
    <mergeCell ref="VSR14:VSW14"/>
    <mergeCell ref="VSX14:VTC14"/>
    <mergeCell ref="VTD14:VTI14"/>
    <mergeCell ref="VQP14:VQU14"/>
    <mergeCell ref="VQV14:VRA14"/>
    <mergeCell ref="VRB14:VRG14"/>
    <mergeCell ref="VRH14:VRM14"/>
    <mergeCell ref="VRN14:VRS14"/>
    <mergeCell ref="VRT14:VRY14"/>
    <mergeCell ref="VPF14:VPK14"/>
    <mergeCell ref="VPL14:VPQ14"/>
    <mergeCell ref="VPR14:VPW14"/>
    <mergeCell ref="VPX14:VQC14"/>
    <mergeCell ref="VQD14:VQI14"/>
    <mergeCell ref="VQJ14:VQO14"/>
    <mergeCell ref="VNV14:VOA14"/>
    <mergeCell ref="VOB14:VOG14"/>
    <mergeCell ref="VOH14:VOM14"/>
    <mergeCell ref="VON14:VOS14"/>
    <mergeCell ref="VOT14:VOY14"/>
    <mergeCell ref="VOZ14:VPE14"/>
    <mergeCell ref="VML14:VMQ14"/>
    <mergeCell ref="VMR14:VMW14"/>
    <mergeCell ref="VMX14:VNC14"/>
    <mergeCell ref="VND14:VNI14"/>
    <mergeCell ref="VNJ14:VNO14"/>
    <mergeCell ref="VNP14:VNU14"/>
    <mergeCell ref="VLB14:VLG14"/>
    <mergeCell ref="VLH14:VLM14"/>
    <mergeCell ref="VLN14:VLS14"/>
    <mergeCell ref="VLT14:VLY14"/>
    <mergeCell ref="VLZ14:VME14"/>
    <mergeCell ref="VMF14:VMK14"/>
    <mergeCell ref="VJR14:VJW14"/>
    <mergeCell ref="VJX14:VKC14"/>
    <mergeCell ref="VKD14:VKI14"/>
    <mergeCell ref="VKJ14:VKO14"/>
    <mergeCell ref="VKP14:VKU14"/>
    <mergeCell ref="VKV14:VLA14"/>
    <mergeCell ref="VIH14:VIM14"/>
    <mergeCell ref="VIN14:VIS14"/>
    <mergeCell ref="VIT14:VIY14"/>
    <mergeCell ref="VIZ14:VJE14"/>
    <mergeCell ref="VJF14:VJK14"/>
    <mergeCell ref="VJL14:VJQ14"/>
    <mergeCell ref="VGX14:VHC14"/>
    <mergeCell ref="VHD14:VHI14"/>
    <mergeCell ref="VHJ14:VHO14"/>
    <mergeCell ref="VHP14:VHU14"/>
    <mergeCell ref="VHV14:VIA14"/>
    <mergeCell ref="VIB14:VIG14"/>
    <mergeCell ref="VFN14:VFS14"/>
    <mergeCell ref="VFT14:VFY14"/>
    <mergeCell ref="VFZ14:VGE14"/>
    <mergeCell ref="VGF14:VGK14"/>
    <mergeCell ref="VGL14:VGQ14"/>
    <mergeCell ref="VGR14:VGW14"/>
    <mergeCell ref="VED14:VEI14"/>
    <mergeCell ref="VEJ14:VEO14"/>
    <mergeCell ref="VEP14:VEU14"/>
    <mergeCell ref="VEV14:VFA14"/>
    <mergeCell ref="VFB14:VFG14"/>
    <mergeCell ref="VFH14:VFM14"/>
    <mergeCell ref="VCT14:VCY14"/>
    <mergeCell ref="VCZ14:VDE14"/>
    <mergeCell ref="VDF14:VDK14"/>
    <mergeCell ref="VDL14:VDQ14"/>
    <mergeCell ref="VDR14:VDW14"/>
    <mergeCell ref="VDX14:VEC14"/>
    <mergeCell ref="VBJ14:VBO14"/>
    <mergeCell ref="VBP14:VBU14"/>
    <mergeCell ref="VBV14:VCA14"/>
    <mergeCell ref="VCB14:VCG14"/>
    <mergeCell ref="VCH14:VCM14"/>
    <mergeCell ref="VCN14:VCS14"/>
    <mergeCell ref="UZZ14:VAE14"/>
    <mergeCell ref="VAF14:VAK14"/>
    <mergeCell ref="VAL14:VAQ14"/>
    <mergeCell ref="VAR14:VAW14"/>
    <mergeCell ref="VAX14:VBC14"/>
    <mergeCell ref="VBD14:VBI14"/>
    <mergeCell ref="UYP14:UYU14"/>
    <mergeCell ref="UYV14:UZA14"/>
    <mergeCell ref="UZB14:UZG14"/>
    <mergeCell ref="UZH14:UZM14"/>
    <mergeCell ref="UZN14:UZS14"/>
    <mergeCell ref="UZT14:UZY14"/>
    <mergeCell ref="UXF14:UXK14"/>
    <mergeCell ref="UXL14:UXQ14"/>
    <mergeCell ref="UXR14:UXW14"/>
    <mergeCell ref="UXX14:UYC14"/>
    <mergeCell ref="UYD14:UYI14"/>
    <mergeCell ref="UYJ14:UYO14"/>
    <mergeCell ref="UVV14:UWA14"/>
    <mergeCell ref="UWB14:UWG14"/>
    <mergeCell ref="UWH14:UWM14"/>
    <mergeCell ref="UWN14:UWS14"/>
    <mergeCell ref="UWT14:UWY14"/>
    <mergeCell ref="UWZ14:UXE14"/>
    <mergeCell ref="UUL14:UUQ14"/>
    <mergeCell ref="UUR14:UUW14"/>
    <mergeCell ref="UUX14:UVC14"/>
    <mergeCell ref="UVD14:UVI14"/>
    <mergeCell ref="UVJ14:UVO14"/>
    <mergeCell ref="UVP14:UVU14"/>
    <mergeCell ref="UTB14:UTG14"/>
    <mergeCell ref="UTH14:UTM14"/>
    <mergeCell ref="UTN14:UTS14"/>
    <mergeCell ref="UTT14:UTY14"/>
    <mergeCell ref="UTZ14:UUE14"/>
    <mergeCell ref="UUF14:UUK14"/>
    <mergeCell ref="URR14:URW14"/>
    <mergeCell ref="URX14:USC14"/>
    <mergeCell ref="USD14:USI14"/>
    <mergeCell ref="USJ14:USO14"/>
    <mergeCell ref="USP14:USU14"/>
    <mergeCell ref="USV14:UTA14"/>
    <mergeCell ref="UQH14:UQM14"/>
    <mergeCell ref="UQN14:UQS14"/>
    <mergeCell ref="UQT14:UQY14"/>
    <mergeCell ref="UQZ14:URE14"/>
    <mergeCell ref="URF14:URK14"/>
    <mergeCell ref="URL14:URQ14"/>
    <mergeCell ref="UOX14:UPC14"/>
    <mergeCell ref="UPD14:UPI14"/>
    <mergeCell ref="UPJ14:UPO14"/>
    <mergeCell ref="UPP14:UPU14"/>
    <mergeCell ref="UPV14:UQA14"/>
    <mergeCell ref="UQB14:UQG14"/>
    <mergeCell ref="UNN14:UNS14"/>
    <mergeCell ref="UNT14:UNY14"/>
    <mergeCell ref="UNZ14:UOE14"/>
    <mergeCell ref="UOF14:UOK14"/>
    <mergeCell ref="UOL14:UOQ14"/>
    <mergeCell ref="UOR14:UOW14"/>
    <mergeCell ref="UMD14:UMI14"/>
    <mergeCell ref="UMJ14:UMO14"/>
    <mergeCell ref="UMP14:UMU14"/>
    <mergeCell ref="UMV14:UNA14"/>
    <mergeCell ref="UNB14:UNG14"/>
    <mergeCell ref="UNH14:UNM14"/>
    <mergeCell ref="UKT14:UKY14"/>
    <mergeCell ref="UKZ14:ULE14"/>
    <mergeCell ref="ULF14:ULK14"/>
    <mergeCell ref="ULL14:ULQ14"/>
    <mergeCell ref="ULR14:ULW14"/>
    <mergeCell ref="ULX14:UMC14"/>
    <mergeCell ref="UJJ14:UJO14"/>
    <mergeCell ref="UJP14:UJU14"/>
    <mergeCell ref="UJV14:UKA14"/>
    <mergeCell ref="UKB14:UKG14"/>
    <mergeCell ref="UKH14:UKM14"/>
    <mergeCell ref="UKN14:UKS14"/>
    <mergeCell ref="UHZ14:UIE14"/>
    <mergeCell ref="UIF14:UIK14"/>
    <mergeCell ref="UIL14:UIQ14"/>
    <mergeCell ref="UIR14:UIW14"/>
    <mergeCell ref="UIX14:UJC14"/>
    <mergeCell ref="UJD14:UJI14"/>
    <mergeCell ref="UGP14:UGU14"/>
    <mergeCell ref="UGV14:UHA14"/>
    <mergeCell ref="UHB14:UHG14"/>
    <mergeCell ref="UHH14:UHM14"/>
    <mergeCell ref="UHN14:UHS14"/>
    <mergeCell ref="UHT14:UHY14"/>
    <mergeCell ref="UFF14:UFK14"/>
    <mergeCell ref="UFL14:UFQ14"/>
    <mergeCell ref="UFR14:UFW14"/>
    <mergeCell ref="UFX14:UGC14"/>
    <mergeCell ref="UGD14:UGI14"/>
    <mergeCell ref="UGJ14:UGO14"/>
    <mergeCell ref="UDV14:UEA14"/>
    <mergeCell ref="UEB14:UEG14"/>
    <mergeCell ref="UEH14:UEM14"/>
    <mergeCell ref="UEN14:UES14"/>
    <mergeCell ref="UET14:UEY14"/>
    <mergeCell ref="UEZ14:UFE14"/>
    <mergeCell ref="UCL14:UCQ14"/>
    <mergeCell ref="UCR14:UCW14"/>
    <mergeCell ref="UCX14:UDC14"/>
    <mergeCell ref="UDD14:UDI14"/>
    <mergeCell ref="UDJ14:UDO14"/>
    <mergeCell ref="UDP14:UDU14"/>
    <mergeCell ref="UBB14:UBG14"/>
    <mergeCell ref="UBH14:UBM14"/>
    <mergeCell ref="UBN14:UBS14"/>
    <mergeCell ref="UBT14:UBY14"/>
    <mergeCell ref="UBZ14:UCE14"/>
    <mergeCell ref="UCF14:UCK14"/>
    <mergeCell ref="TZR14:TZW14"/>
    <mergeCell ref="TZX14:UAC14"/>
    <mergeCell ref="UAD14:UAI14"/>
    <mergeCell ref="UAJ14:UAO14"/>
    <mergeCell ref="UAP14:UAU14"/>
    <mergeCell ref="UAV14:UBA14"/>
    <mergeCell ref="TYH14:TYM14"/>
    <mergeCell ref="TYN14:TYS14"/>
    <mergeCell ref="TYT14:TYY14"/>
    <mergeCell ref="TYZ14:TZE14"/>
    <mergeCell ref="TZF14:TZK14"/>
    <mergeCell ref="TZL14:TZQ14"/>
    <mergeCell ref="TWX14:TXC14"/>
    <mergeCell ref="TXD14:TXI14"/>
    <mergeCell ref="TXJ14:TXO14"/>
    <mergeCell ref="TXP14:TXU14"/>
    <mergeCell ref="TXV14:TYA14"/>
    <mergeCell ref="TYB14:TYG14"/>
    <mergeCell ref="TVN14:TVS14"/>
    <mergeCell ref="TVT14:TVY14"/>
    <mergeCell ref="TVZ14:TWE14"/>
    <mergeCell ref="TWF14:TWK14"/>
    <mergeCell ref="TWL14:TWQ14"/>
    <mergeCell ref="TWR14:TWW14"/>
    <mergeCell ref="TUD14:TUI14"/>
    <mergeCell ref="TUJ14:TUO14"/>
    <mergeCell ref="TUP14:TUU14"/>
    <mergeCell ref="TUV14:TVA14"/>
    <mergeCell ref="TVB14:TVG14"/>
    <mergeCell ref="TVH14:TVM14"/>
    <mergeCell ref="TST14:TSY14"/>
    <mergeCell ref="TSZ14:TTE14"/>
    <mergeCell ref="TTF14:TTK14"/>
    <mergeCell ref="TTL14:TTQ14"/>
    <mergeCell ref="TTR14:TTW14"/>
    <mergeCell ref="TTX14:TUC14"/>
    <mergeCell ref="TRJ14:TRO14"/>
    <mergeCell ref="TRP14:TRU14"/>
    <mergeCell ref="TRV14:TSA14"/>
    <mergeCell ref="TSB14:TSG14"/>
    <mergeCell ref="TSH14:TSM14"/>
    <mergeCell ref="TSN14:TSS14"/>
    <mergeCell ref="TPZ14:TQE14"/>
    <mergeCell ref="TQF14:TQK14"/>
    <mergeCell ref="TQL14:TQQ14"/>
    <mergeCell ref="TQR14:TQW14"/>
    <mergeCell ref="TQX14:TRC14"/>
    <mergeCell ref="TRD14:TRI14"/>
    <mergeCell ref="TOP14:TOU14"/>
    <mergeCell ref="TOV14:TPA14"/>
    <mergeCell ref="TPB14:TPG14"/>
    <mergeCell ref="TPH14:TPM14"/>
    <mergeCell ref="TPN14:TPS14"/>
    <mergeCell ref="TPT14:TPY14"/>
    <mergeCell ref="TNF14:TNK14"/>
    <mergeCell ref="TNL14:TNQ14"/>
    <mergeCell ref="TNR14:TNW14"/>
    <mergeCell ref="TNX14:TOC14"/>
    <mergeCell ref="TOD14:TOI14"/>
    <mergeCell ref="TOJ14:TOO14"/>
    <mergeCell ref="TLV14:TMA14"/>
    <mergeCell ref="TMB14:TMG14"/>
    <mergeCell ref="TMH14:TMM14"/>
    <mergeCell ref="TMN14:TMS14"/>
    <mergeCell ref="TMT14:TMY14"/>
    <mergeCell ref="TMZ14:TNE14"/>
    <mergeCell ref="TKL14:TKQ14"/>
    <mergeCell ref="TKR14:TKW14"/>
    <mergeCell ref="TKX14:TLC14"/>
    <mergeCell ref="TLD14:TLI14"/>
    <mergeCell ref="TLJ14:TLO14"/>
    <mergeCell ref="TLP14:TLU14"/>
    <mergeCell ref="TJB14:TJG14"/>
    <mergeCell ref="TJH14:TJM14"/>
    <mergeCell ref="TJN14:TJS14"/>
    <mergeCell ref="TJT14:TJY14"/>
    <mergeCell ref="TJZ14:TKE14"/>
    <mergeCell ref="TKF14:TKK14"/>
    <mergeCell ref="THR14:THW14"/>
    <mergeCell ref="THX14:TIC14"/>
    <mergeCell ref="TID14:TII14"/>
    <mergeCell ref="TIJ14:TIO14"/>
    <mergeCell ref="TIP14:TIU14"/>
    <mergeCell ref="TIV14:TJA14"/>
    <mergeCell ref="TGH14:TGM14"/>
    <mergeCell ref="TGN14:TGS14"/>
    <mergeCell ref="TGT14:TGY14"/>
    <mergeCell ref="TGZ14:THE14"/>
    <mergeCell ref="THF14:THK14"/>
    <mergeCell ref="THL14:THQ14"/>
    <mergeCell ref="TEX14:TFC14"/>
    <mergeCell ref="TFD14:TFI14"/>
    <mergeCell ref="TFJ14:TFO14"/>
    <mergeCell ref="TFP14:TFU14"/>
    <mergeCell ref="TFV14:TGA14"/>
    <mergeCell ref="TGB14:TGG14"/>
    <mergeCell ref="TDN14:TDS14"/>
    <mergeCell ref="TDT14:TDY14"/>
    <mergeCell ref="TDZ14:TEE14"/>
    <mergeCell ref="TEF14:TEK14"/>
    <mergeCell ref="TEL14:TEQ14"/>
    <mergeCell ref="TER14:TEW14"/>
    <mergeCell ref="TCD14:TCI14"/>
    <mergeCell ref="TCJ14:TCO14"/>
    <mergeCell ref="TCP14:TCU14"/>
    <mergeCell ref="TCV14:TDA14"/>
    <mergeCell ref="TDB14:TDG14"/>
    <mergeCell ref="TDH14:TDM14"/>
    <mergeCell ref="TAT14:TAY14"/>
    <mergeCell ref="TAZ14:TBE14"/>
    <mergeCell ref="TBF14:TBK14"/>
    <mergeCell ref="TBL14:TBQ14"/>
    <mergeCell ref="TBR14:TBW14"/>
    <mergeCell ref="TBX14:TCC14"/>
    <mergeCell ref="SZJ14:SZO14"/>
    <mergeCell ref="SZP14:SZU14"/>
    <mergeCell ref="SZV14:TAA14"/>
    <mergeCell ref="TAB14:TAG14"/>
    <mergeCell ref="TAH14:TAM14"/>
    <mergeCell ref="TAN14:TAS14"/>
    <mergeCell ref="SXZ14:SYE14"/>
    <mergeCell ref="SYF14:SYK14"/>
    <mergeCell ref="SYL14:SYQ14"/>
    <mergeCell ref="SYR14:SYW14"/>
    <mergeCell ref="SYX14:SZC14"/>
    <mergeCell ref="SZD14:SZI14"/>
    <mergeCell ref="SWP14:SWU14"/>
    <mergeCell ref="SWV14:SXA14"/>
    <mergeCell ref="SXB14:SXG14"/>
    <mergeCell ref="SXH14:SXM14"/>
    <mergeCell ref="SXN14:SXS14"/>
    <mergeCell ref="SXT14:SXY14"/>
    <mergeCell ref="SVF14:SVK14"/>
    <mergeCell ref="SVL14:SVQ14"/>
    <mergeCell ref="SVR14:SVW14"/>
    <mergeCell ref="SVX14:SWC14"/>
    <mergeCell ref="SWD14:SWI14"/>
    <mergeCell ref="SWJ14:SWO14"/>
    <mergeCell ref="STV14:SUA14"/>
    <mergeCell ref="SUB14:SUG14"/>
    <mergeCell ref="SUH14:SUM14"/>
    <mergeCell ref="SUN14:SUS14"/>
    <mergeCell ref="SUT14:SUY14"/>
    <mergeCell ref="SUZ14:SVE14"/>
    <mergeCell ref="SSL14:SSQ14"/>
    <mergeCell ref="SSR14:SSW14"/>
    <mergeCell ref="SSX14:STC14"/>
    <mergeCell ref="STD14:STI14"/>
    <mergeCell ref="STJ14:STO14"/>
    <mergeCell ref="STP14:STU14"/>
    <mergeCell ref="SRB14:SRG14"/>
    <mergeCell ref="SRH14:SRM14"/>
    <mergeCell ref="SRN14:SRS14"/>
    <mergeCell ref="SRT14:SRY14"/>
    <mergeCell ref="SRZ14:SSE14"/>
    <mergeCell ref="SSF14:SSK14"/>
    <mergeCell ref="SPR14:SPW14"/>
    <mergeCell ref="SPX14:SQC14"/>
    <mergeCell ref="SQD14:SQI14"/>
    <mergeCell ref="SQJ14:SQO14"/>
    <mergeCell ref="SQP14:SQU14"/>
    <mergeCell ref="SQV14:SRA14"/>
    <mergeCell ref="SOH14:SOM14"/>
    <mergeCell ref="SON14:SOS14"/>
    <mergeCell ref="SOT14:SOY14"/>
    <mergeCell ref="SOZ14:SPE14"/>
    <mergeCell ref="SPF14:SPK14"/>
    <mergeCell ref="SPL14:SPQ14"/>
    <mergeCell ref="SMX14:SNC14"/>
    <mergeCell ref="SND14:SNI14"/>
    <mergeCell ref="SNJ14:SNO14"/>
    <mergeCell ref="SNP14:SNU14"/>
    <mergeCell ref="SNV14:SOA14"/>
    <mergeCell ref="SOB14:SOG14"/>
    <mergeCell ref="SLN14:SLS14"/>
    <mergeCell ref="SLT14:SLY14"/>
    <mergeCell ref="SLZ14:SME14"/>
    <mergeCell ref="SMF14:SMK14"/>
    <mergeCell ref="SML14:SMQ14"/>
    <mergeCell ref="SMR14:SMW14"/>
    <mergeCell ref="SKD14:SKI14"/>
    <mergeCell ref="SKJ14:SKO14"/>
    <mergeCell ref="SKP14:SKU14"/>
    <mergeCell ref="SKV14:SLA14"/>
    <mergeCell ref="SLB14:SLG14"/>
    <mergeCell ref="SLH14:SLM14"/>
    <mergeCell ref="SIT14:SIY14"/>
    <mergeCell ref="SIZ14:SJE14"/>
    <mergeCell ref="SJF14:SJK14"/>
    <mergeCell ref="SJL14:SJQ14"/>
    <mergeCell ref="SJR14:SJW14"/>
    <mergeCell ref="SJX14:SKC14"/>
    <mergeCell ref="SHJ14:SHO14"/>
    <mergeCell ref="SHP14:SHU14"/>
    <mergeCell ref="SHV14:SIA14"/>
    <mergeCell ref="SIB14:SIG14"/>
    <mergeCell ref="SIH14:SIM14"/>
    <mergeCell ref="SIN14:SIS14"/>
    <mergeCell ref="SFZ14:SGE14"/>
    <mergeCell ref="SGF14:SGK14"/>
    <mergeCell ref="SGL14:SGQ14"/>
    <mergeCell ref="SGR14:SGW14"/>
    <mergeCell ref="SGX14:SHC14"/>
    <mergeCell ref="SHD14:SHI14"/>
    <mergeCell ref="SEP14:SEU14"/>
    <mergeCell ref="SEV14:SFA14"/>
    <mergeCell ref="SFB14:SFG14"/>
    <mergeCell ref="SFH14:SFM14"/>
    <mergeCell ref="SFN14:SFS14"/>
    <mergeCell ref="SFT14:SFY14"/>
    <mergeCell ref="SDF14:SDK14"/>
    <mergeCell ref="SDL14:SDQ14"/>
    <mergeCell ref="SDR14:SDW14"/>
    <mergeCell ref="SDX14:SEC14"/>
    <mergeCell ref="SED14:SEI14"/>
    <mergeCell ref="SEJ14:SEO14"/>
    <mergeCell ref="SBV14:SCA14"/>
    <mergeCell ref="SCB14:SCG14"/>
    <mergeCell ref="SCH14:SCM14"/>
    <mergeCell ref="SCN14:SCS14"/>
    <mergeCell ref="SCT14:SCY14"/>
    <mergeCell ref="SCZ14:SDE14"/>
    <mergeCell ref="SAL14:SAQ14"/>
    <mergeCell ref="SAR14:SAW14"/>
    <mergeCell ref="SAX14:SBC14"/>
    <mergeCell ref="SBD14:SBI14"/>
    <mergeCell ref="SBJ14:SBO14"/>
    <mergeCell ref="SBP14:SBU14"/>
    <mergeCell ref="RZB14:RZG14"/>
    <mergeCell ref="RZH14:RZM14"/>
    <mergeCell ref="RZN14:RZS14"/>
    <mergeCell ref="RZT14:RZY14"/>
    <mergeCell ref="RZZ14:SAE14"/>
    <mergeCell ref="SAF14:SAK14"/>
    <mergeCell ref="RXR14:RXW14"/>
    <mergeCell ref="RXX14:RYC14"/>
    <mergeCell ref="RYD14:RYI14"/>
    <mergeCell ref="RYJ14:RYO14"/>
    <mergeCell ref="RYP14:RYU14"/>
    <mergeCell ref="RYV14:RZA14"/>
    <mergeCell ref="RWH14:RWM14"/>
    <mergeCell ref="RWN14:RWS14"/>
    <mergeCell ref="RWT14:RWY14"/>
    <mergeCell ref="RWZ14:RXE14"/>
    <mergeCell ref="RXF14:RXK14"/>
    <mergeCell ref="RXL14:RXQ14"/>
    <mergeCell ref="RUX14:RVC14"/>
    <mergeCell ref="RVD14:RVI14"/>
    <mergeCell ref="RVJ14:RVO14"/>
    <mergeCell ref="RVP14:RVU14"/>
    <mergeCell ref="RVV14:RWA14"/>
    <mergeCell ref="RWB14:RWG14"/>
    <mergeCell ref="RTN14:RTS14"/>
    <mergeCell ref="RTT14:RTY14"/>
    <mergeCell ref="RTZ14:RUE14"/>
    <mergeCell ref="RUF14:RUK14"/>
    <mergeCell ref="RUL14:RUQ14"/>
    <mergeCell ref="RUR14:RUW14"/>
    <mergeCell ref="RSD14:RSI14"/>
    <mergeCell ref="RSJ14:RSO14"/>
    <mergeCell ref="RSP14:RSU14"/>
    <mergeCell ref="RSV14:RTA14"/>
    <mergeCell ref="RTB14:RTG14"/>
    <mergeCell ref="RTH14:RTM14"/>
    <mergeCell ref="RQT14:RQY14"/>
    <mergeCell ref="RQZ14:RRE14"/>
    <mergeCell ref="RRF14:RRK14"/>
    <mergeCell ref="RRL14:RRQ14"/>
    <mergeCell ref="RRR14:RRW14"/>
    <mergeCell ref="RRX14:RSC14"/>
    <mergeCell ref="RPJ14:RPO14"/>
    <mergeCell ref="RPP14:RPU14"/>
    <mergeCell ref="RPV14:RQA14"/>
    <mergeCell ref="RQB14:RQG14"/>
    <mergeCell ref="RQH14:RQM14"/>
    <mergeCell ref="RQN14:RQS14"/>
    <mergeCell ref="RNZ14:ROE14"/>
    <mergeCell ref="ROF14:ROK14"/>
    <mergeCell ref="ROL14:ROQ14"/>
    <mergeCell ref="ROR14:ROW14"/>
    <mergeCell ref="ROX14:RPC14"/>
    <mergeCell ref="RPD14:RPI14"/>
    <mergeCell ref="RMP14:RMU14"/>
    <mergeCell ref="RMV14:RNA14"/>
    <mergeCell ref="RNB14:RNG14"/>
    <mergeCell ref="RNH14:RNM14"/>
    <mergeCell ref="RNN14:RNS14"/>
    <mergeCell ref="RNT14:RNY14"/>
    <mergeCell ref="RLF14:RLK14"/>
    <mergeCell ref="RLL14:RLQ14"/>
    <mergeCell ref="RLR14:RLW14"/>
    <mergeCell ref="RLX14:RMC14"/>
    <mergeCell ref="RMD14:RMI14"/>
    <mergeCell ref="RMJ14:RMO14"/>
    <mergeCell ref="RJV14:RKA14"/>
    <mergeCell ref="RKB14:RKG14"/>
    <mergeCell ref="RKH14:RKM14"/>
    <mergeCell ref="RKN14:RKS14"/>
    <mergeCell ref="RKT14:RKY14"/>
    <mergeCell ref="RKZ14:RLE14"/>
    <mergeCell ref="RIL14:RIQ14"/>
    <mergeCell ref="RIR14:RIW14"/>
    <mergeCell ref="RIX14:RJC14"/>
    <mergeCell ref="RJD14:RJI14"/>
    <mergeCell ref="RJJ14:RJO14"/>
    <mergeCell ref="RJP14:RJU14"/>
    <mergeCell ref="RHB14:RHG14"/>
    <mergeCell ref="RHH14:RHM14"/>
    <mergeCell ref="RHN14:RHS14"/>
    <mergeCell ref="RHT14:RHY14"/>
    <mergeCell ref="RHZ14:RIE14"/>
    <mergeCell ref="RIF14:RIK14"/>
    <mergeCell ref="RFR14:RFW14"/>
    <mergeCell ref="RFX14:RGC14"/>
    <mergeCell ref="RGD14:RGI14"/>
    <mergeCell ref="RGJ14:RGO14"/>
    <mergeCell ref="RGP14:RGU14"/>
    <mergeCell ref="RGV14:RHA14"/>
    <mergeCell ref="REH14:REM14"/>
    <mergeCell ref="REN14:RES14"/>
    <mergeCell ref="RET14:REY14"/>
    <mergeCell ref="REZ14:RFE14"/>
    <mergeCell ref="RFF14:RFK14"/>
    <mergeCell ref="RFL14:RFQ14"/>
    <mergeCell ref="RCX14:RDC14"/>
    <mergeCell ref="RDD14:RDI14"/>
    <mergeCell ref="RDJ14:RDO14"/>
    <mergeCell ref="RDP14:RDU14"/>
    <mergeCell ref="RDV14:REA14"/>
    <mergeCell ref="REB14:REG14"/>
    <mergeCell ref="RBN14:RBS14"/>
    <mergeCell ref="RBT14:RBY14"/>
    <mergeCell ref="RBZ14:RCE14"/>
    <mergeCell ref="RCF14:RCK14"/>
    <mergeCell ref="RCL14:RCQ14"/>
    <mergeCell ref="RCR14:RCW14"/>
    <mergeCell ref="RAD14:RAI14"/>
    <mergeCell ref="RAJ14:RAO14"/>
    <mergeCell ref="RAP14:RAU14"/>
    <mergeCell ref="RAV14:RBA14"/>
    <mergeCell ref="RBB14:RBG14"/>
    <mergeCell ref="RBH14:RBM14"/>
    <mergeCell ref="QYT14:QYY14"/>
    <mergeCell ref="QYZ14:QZE14"/>
    <mergeCell ref="QZF14:QZK14"/>
    <mergeCell ref="QZL14:QZQ14"/>
    <mergeCell ref="QZR14:QZW14"/>
    <mergeCell ref="QZX14:RAC14"/>
    <mergeCell ref="QXJ14:QXO14"/>
    <mergeCell ref="QXP14:QXU14"/>
    <mergeCell ref="QXV14:QYA14"/>
    <mergeCell ref="QYB14:QYG14"/>
    <mergeCell ref="QYH14:QYM14"/>
    <mergeCell ref="QYN14:QYS14"/>
    <mergeCell ref="QVZ14:QWE14"/>
    <mergeCell ref="QWF14:QWK14"/>
    <mergeCell ref="QWL14:QWQ14"/>
    <mergeCell ref="QWR14:QWW14"/>
    <mergeCell ref="QWX14:QXC14"/>
    <mergeCell ref="QXD14:QXI14"/>
    <mergeCell ref="QUP14:QUU14"/>
    <mergeCell ref="QUV14:QVA14"/>
    <mergeCell ref="QVB14:QVG14"/>
    <mergeCell ref="QVH14:QVM14"/>
    <mergeCell ref="QVN14:QVS14"/>
    <mergeCell ref="QVT14:QVY14"/>
    <mergeCell ref="QTF14:QTK14"/>
    <mergeCell ref="QTL14:QTQ14"/>
    <mergeCell ref="QTR14:QTW14"/>
    <mergeCell ref="QTX14:QUC14"/>
    <mergeCell ref="QUD14:QUI14"/>
    <mergeCell ref="QUJ14:QUO14"/>
    <mergeCell ref="QRV14:QSA14"/>
    <mergeCell ref="QSB14:QSG14"/>
    <mergeCell ref="QSH14:QSM14"/>
    <mergeCell ref="QSN14:QSS14"/>
    <mergeCell ref="QST14:QSY14"/>
    <mergeCell ref="QSZ14:QTE14"/>
    <mergeCell ref="QQL14:QQQ14"/>
    <mergeCell ref="QQR14:QQW14"/>
    <mergeCell ref="QQX14:QRC14"/>
    <mergeCell ref="QRD14:QRI14"/>
    <mergeCell ref="QRJ14:QRO14"/>
    <mergeCell ref="QRP14:QRU14"/>
    <mergeCell ref="QPB14:QPG14"/>
    <mergeCell ref="QPH14:QPM14"/>
    <mergeCell ref="QPN14:QPS14"/>
    <mergeCell ref="QPT14:QPY14"/>
    <mergeCell ref="QPZ14:QQE14"/>
    <mergeCell ref="QQF14:QQK14"/>
    <mergeCell ref="QNR14:QNW14"/>
    <mergeCell ref="QNX14:QOC14"/>
    <mergeCell ref="QOD14:QOI14"/>
    <mergeCell ref="QOJ14:QOO14"/>
    <mergeCell ref="QOP14:QOU14"/>
    <mergeCell ref="QOV14:QPA14"/>
    <mergeCell ref="QMH14:QMM14"/>
    <mergeCell ref="QMN14:QMS14"/>
    <mergeCell ref="QMT14:QMY14"/>
    <mergeCell ref="QMZ14:QNE14"/>
    <mergeCell ref="QNF14:QNK14"/>
    <mergeCell ref="QNL14:QNQ14"/>
    <mergeCell ref="QKX14:QLC14"/>
    <mergeCell ref="QLD14:QLI14"/>
    <mergeCell ref="QLJ14:QLO14"/>
    <mergeCell ref="QLP14:QLU14"/>
    <mergeCell ref="QLV14:QMA14"/>
    <mergeCell ref="QMB14:QMG14"/>
    <mergeCell ref="QJN14:QJS14"/>
    <mergeCell ref="QJT14:QJY14"/>
    <mergeCell ref="QJZ14:QKE14"/>
    <mergeCell ref="QKF14:QKK14"/>
    <mergeCell ref="QKL14:QKQ14"/>
    <mergeCell ref="QKR14:QKW14"/>
    <mergeCell ref="QID14:QII14"/>
    <mergeCell ref="QIJ14:QIO14"/>
    <mergeCell ref="QIP14:QIU14"/>
    <mergeCell ref="QIV14:QJA14"/>
    <mergeCell ref="QJB14:QJG14"/>
    <mergeCell ref="QJH14:QJM14"/>
    <mergeCell ref="QGT14:QGY14"/>
    <mergeCell ref="QGZ14:QHE14"/>
    <mergeCell ref="QHF14:QHK14"/>
    <mergeCell ref="QHL14:QHQ14"/>
    <mergeCell ref="QHR14:QHW14"/>
    <mergeCell ref="QHX14:QIC14"/>
    <mergeCell ref="QFJ14:QFO14"/>
    <mergeCell ref="QFP14:QFU14"/>
    <mergeCell ref="QFV14:QGA14"/>
    <mergeCell ref="QGB14:QGG14"/>
    <mergeCell ref="QGH14:QGM14"/>
    <mergeCell ref="QGN14:QGS14"/>
    <mergeCell ref="QDZ14:QEE14"/>
    <mergeCell ref="QEF14:QEK14"/>
    <mergeCell ref="QEL14:QEQ14"/>
    <mergeCell ref="QER14:QEW14"/>
    <mergeCell ref="QEX14:QFC14"/>
    <mergeCell ref="QFD14:QFI14"/>
    <mergeCell ref="QCP14:QCU14"/>
    <mergeCell ref="QCV14:QDA14"/>
    <mergeCell ref="QDB14:QDG14"/>
    <mergeCell ref="QDH14:QDM14"/>
    <mergeCell ref="QDN14:QDS14"/>
    <mergeCell ref="QDT14:QDY14"/>
    <mergeCell ref="QBF14:QBK14"/>
    <mergeCell ref="QBL14:QBQ14"/>
    <mergeCell ref="QBR14:QBW14"/>
    <mergeCell ref="QBX14:QCC14"/>
    <mergeCell ref="QCD14:QCI14"/>
    <mergeCell ref="QCJ14:QCO14"/>
    <mergeCell ref="PZV14:QAA14"/>
    <mergeCell ref="QAB14:QAG14"/>
    <mergeCell ref="QAH14:QAM14"/>
    <mergeCell ref="QAN14:QAS14"/>
    <mergeCell ref="QAT14:QAY14"/>
    <mergeCell ref="QAZ14:QBE14"/>
    <mergeCell ref="PYL14:PYQ14"/>
    <mergeCell ref="PYR14:PYW14"/>
    <mergeCell ref="PYX14:PZC14"/>
    <mergeCell ref="PZD14:PZI14"/>
    <mergeCell ref="PZJ14:PZO14"/>
    <mergeCell ref="PZP14:PZU14"/>
    <mergeCell ref="PXB14:PXG14"/>
    <mergeCell ref="PXH14:PXM14"/>
    <mergeCell ref="PXN14:PXS14"/>
    <mergeCell ref="PXT14:PXY14"/>
    <mergeCell ref="PXZ14:PYE14"/>
    <mergeCell ref="PYF14:PYK14"/>
    <mergeCell ref="PVR14:PVW14"/>
    <mergeCell ref="PVX14:PWC14"/>
    <mergeCell ref="PWD14:PWI14"/>
    <mergeCell ref="PWJ14:PWO14"/>
    <mergeCell ref="PWP14:PWU14"/>
    <mergeCell ref="PWV14:PXA14"/>
    <mergeCell ref="PUH14:PUM14"/>
    <mergeCell ref="PUN14:PUS14"/>
    <mergeCell ref="PUT14:PUY14"/>
    <mergeCell ref="PUZ14:PVE14"/>
    <mergeCell ref="PVF14:PVK14"/>
    <mergeCell ref="PVL14:PVQ14"/>
    <mergeCell ref="PSX14:PTC14"/>
    <mergeCell ref="PTD14:PTI14"/>
    <mergeCell ref="PTJ14:PTO14"/>
    <mergeCell ref="PTP14:PTU14"/>
    <mergeCell ref="PTV14:PUA14"/>
    <mergeCell ref="PUB14:PUG14"/>
    <mergeCell ref="PRN14:PRS14"/>
    <mergeCell ref="PRT14:PRY14"/>
    <mergeCell ref="PRZ14:PSE14"/>
    <mergeCell ref="PSF14:PSK14"/>
    <mergeCell ref="PSL14:PSQ14"/>
    <mergeCell ref="PSR14:PSW14"/>
    <mergeCell ref="PQD14:PQI14"/>
    <mergeCell ref="PQJ14:PQO14"/>
    <mergeCell ref="PQP14:PQU14"/>
    <mergeCell ref="PQV14:PRA14"/>
    <mergeCell ref="PRB14:PRG14"/>
    <mergeCell ref="PRH14:PRM14"/>
    <mergeCell ref="POT14:POY14"/>
    <mergeCell ref="POZ14:PPE14"/>
    <mergeCell ref="PPF14:PPK14"/>
    <mergeCell ref="PPL14:PPQ14"/>
    <mergeCell ref="PPR14:PPW14"/>
    <mergeCell ref="PPX14:PQC14"/>
    <mergeCell ref="PNJ14:PNO14"/>
    <mergeCell ref="PNP14:PNU14"/>
    <mergeCell ref="PNV14:POA14"/>
    <mergeCell ref="POB14:POG14"/>
    <mergeCell ref="POH14:POM14"/>
    <mergeCell ref="PON14:POS14"/>
    <mergeCell ref="PLZ14:PME14"/>
    <mergeCell ref="PMF14:PMK14"/>
    <mergeCell ref="PML14:PMQ14"/>
    <mergeCell ref="PMR14:PMW14"/>
    <mergeCell ref="PMX14:PNC14"/>
    <mergeCell ref="PND14:PNI14"/>
    <mergeCell ref="PKP14:PKU14"/>
    <mergeCell ref="PKV14:PLA14"/>
    <mergeCell ref="PLB14:PLG14"/>
    <mergeCell ref="PLH14:PLM14"/>
    <mergeCell ref="PLN14:PLS14"/>
    <mergeCell ref="PLT14:PLY14"/>
    <mergeCell ref="PJF14:PJK14"/>
    <mergeCell ref="PJL14:PJQ14"/>
    <mergeCell ref="PJR14:PJW14"/>
    <mergeCell ref="PJX14:PKC14"/>
    <mergeCell ref="PKD14:PKI14"/>
    <mergeCell ref="PKJ14:PKO14"/>
    <mergeCell ref="PHV14:PIA14"/>
    <mergeCell ref="PIB14:PIG14"/>
    <mergeCell ref="PIH14:PIM14"/>
    <mergeCell ref="PIN14:PIS14"/>
    <mergeCell ref="PIT14:PIY14"/>
    <mergeCell ref="PIZ14:PJE14"/>
    <mergeCell ref="PGL14:PGQ14"/>
    <mergeCell ref="PGR14:PGW14"/>
    <mergeCell ref="PGX14:PHC14"/>
    <mergeCell ref="PHD14:PHI14"/>
    <mergeCell ref="PHJ14:PHO14"/>
    <mergeCell ref="PHP14:PHU14"/>
    <mergeCell ref="PFB14:PFG14"/>
    <mergeCell ref="PFH14:PFM14"/>
    <mergeCell ref="PFN14:PFS14"/>
    <mergeCell ref="PFT14:PFY14"/>
    <mergeCell ref="PFZ14:PGE14"/>
    <mergeCell ref="PGF14:PGK14"/>
    <mergeCell ref="PDR14:PDW14"/>
    <mergeCell ref="PDX14:PEC14"/>
    <mergeCell ref="PED14:PEI14"/>
    <mergeCell ref="PEJ14:PEO14"/>
    <mergeCell ref="PEP14:PEU14"/>
    <mergeCell ref="PEV14:PFA14"/>
    <mergeCell ref="PCH14:PCM14"/>
    <mergeCell ref="PCN14:PCS14"/>
    <mergeCell ref="PCT14:PCY14"/>
    <mergeCell ref="PCZ14:PDE14"/>
    <mergeCell ref="PDF14:PDK14"/>
    <mergeCell ref="PDL14:PDQ14"/>
    <mergeCell ref="PAX14:PBC14"/>
    <mergeCell ref="PBD14:PBI14"/>
    <mergeCell ref="PBJ14:PBO14"/>
    <mergeCell ref="PBP14:PBU14"/>
    <mergeCell ref="PBV14:PCA14"/>
    <mergeCell ref="PCB14:PCG14"/>
    <mergeCell ref="OZN14:OZS14"/>
    <mergeCell ref="OZT14:OZY14"/>
    <mergeCell ref="OZZ14:PAE14"/>
    <mergeCell ref="PAF14:PAK14"/>
    <mergeCell ref="PAL14:PAQ14"/>
    <mergeCell ref="PAR14:PAW14"/>
    <mergeCell ref="OYD14:OYI14"/>
    <mergeCell ref="OYJ14:OYO14"/>
    <mergeCell ref="OYP14:OYU14"/>
    <mergeCell ref="OYV14:OZA14"/>
    <mergeCell ref="OZB14:OZG14"/>
    <mergeCell ref="OZH14:OZM14"/>
    <mergeCell ref="OWT14:OWY14"/>
    <mergeCell ref="OWZ14:OXE14"/>
    <mergeCell ref="OXF14:OXK14"/>
    <mergeCell ref="OXL14:OXQ14"/>
    <mergeCell ref="OXR14:OXW14"/>
    <mergeCell ref="OXX14:OYC14"/>
    <mergeCell ref="OVJ14:OVO14"/>
    <mergeCell ref="OVP14:OVU14"/>
    <mergeCell ref="OVV14:OWA14"/>
    <mergeCell ref="OWB14:OWG14"/>
    <mergeCell ref="OWH14:OWM14"/>
    <mergeCell ref="OWN14:OWS14"/>
    <mergeCell ref="OTZ14:OUE14"/>
    <mergeCell ref="OUF14:OUK14"/>
    <mergeCell ref="OUL14:OUQ14"/>
    <mergeCell ref="OUR14:OUW14"/>
    <mergeCell ref="OUX14:OVC14"/>
    <mergeCell ref="OVD14:OVI14"/>
    <mergeCell ref="OSP14:OSU14"/>
    <mergeCell ref="OSV14:OTA14"/>
    <mergeCell ref="OTB14:OTG14"/>
    <mergeCell ref="OTH14:OTM14"/>
    <mergeCell ref="OTN14:OTS14"/>
    <mergeCell ref="OTT14:OTY14"/>
    <mergeCell ref="ORF14:ORK14"/>
    <mergeCell ref="ORL14:ORQ14"/>
    <mergeCell ref="ORR14:ORW14"/>
    <mergeCell ref="ORX14:OSC14"/>
    <mergeCell ref="OSD14:OSI14"/>
    <mergeCell ref="OSJ14:OSO14"/>
    <mergeCell ref="OPV14:OQA14"/>
    <mergeCell ref="OQB14:OQG14"/>
    <mergeCell ref="OQH14:OQM14"/>
    <mergeCell ref="OQN14:OQS14"/>
    <mergeCell ref="OQT14:OQY14"/>
    <mergeCell ref="OQZ14:ORE14"/>
    <mergeCell ref="OOL14:OOQ14"/>
    <mergeCell ref="OOR14:OOW14"/>
    <mergeCell ref="OOX14:OPC14"/>
    <mergeCell ref="OPD14:OPI14"/>
    <mergeCell ref="OPJ14:OPO14"/>
    <mergeCell ref="OPP14:OPU14"/>
    <mergeCell ref="ONB14:ONG14"/>
    <mergeCell ref="ONH14:ONM14"/>
    <mergeCell ref="ONN14:ONS14"/>
    <mergeCell ref="ONT14:ONY14"/>
    <mergeCell ref="ONZ14:OOE14"/>
    <mergeCell ref="OOF14:OOK14"/>
    <mergeCell ref="OLR14:OLW14"/>
    <mergeCell ref="OLX14:OMC14"/>
    <mergeCell ref="OMD14:OMI14"/>
    <mergeCell ref="OMJ14:OMO14"/>
    <mergeCell ref="OMP14:OMU14"/>
    <mergeCell ref="OMV14:ONA14"/>
    <mergeCell ref="OKH14:OKM14"/>
    <mergeCell ref="OKN14:OKS14"/>
    <mergeCell ref="OKT14:OKY14"/>
    <mergeCell ref="OKZ14:OLE14"/>
    <mergeCell ref="OLF14:OLK14"/>
    <mergeCell ref="OLL14:OLQ14"/>
    <mergeCell ref="OIX14:OJC14"/>
    <mergeCell ref="OJD14:OJI14"/>
    <mergeCell ref="OJJ14:OJO14"/>
    <mergeCell ref="OJP14:OJU14"/>
    <mergeCell ref="OJV14:OKA14"/>
    <mergeCell ref="OKB14:OKG14"/>
    <mergeCell ref="OHN14:OHS14"/>
    <mergeCell ref="OHT14:OHY14"/>
    <mergeCell ref="OHZ14:OIE14"/>
    <mergeCell ref="OIF14:OIK14"/>
    <mergeCell ref="OIL14:OIQ14"/>
    <mergeCell ref="OIR14:OIW14"/>
    <mergeCell ref="OGD14:OGI14"/>
    <mergeCell ref="OGJ14:OGO14"/>
    <mergeCell ref="OGP14:OGU14"/>
    <mergeCell ref="OGV14:OHA14"/>
    <mergeCell ref="OHB14:OHG14"/>
    <mergeCell ref="OHH14:OHM14"/>
    <mergeCell ref="OET14:OEY14"/>
    <mergeCell ref="OEZ14:OFE14"/>
    <mergeCell ref="OFF14:OFK14"/>
    <mergeCell ref="OFL14:OFQ14"/>
    <mergeCell ref="OFR14:OFW14"/>
    <mergeCell ref="OFX14:OGC14"/>
    <mergeCell ref="ODJ14:ODO14"/>
    <mergeCell ref="ODP14:ODU14"/>
    <mergeCell ref="ODV14:OEA14"/>
    <mergeCell ref="OEB14:OEG14"/>
    <mergeCell ref="OEH14:OEM14"/>
    <mergeCell ref="OEN14:OES14"/>
    <mergeCell ref="OBZ14:OCE14"/>
    <mergeCell ref="OCF14:OCK14"/>
    <mergeCell ref="OCL14:OCQ14"/>
    <mergeCell ref="OCR14:OCW14"/>
    <mergeCell ref="OCX14:ODC14"/>
    <mergeCell ref="ODD14:ODI14"/>
    <mergeCell ref="OAP14:OAU14"/>
    <mergeCell ref="OAV14:OBA14"/>
    <mergeCell ref="OBB14:OBG14"/>
    <mergeCell ref="OBH14:OBM14"/>
    <mergeCell ref="OBN14:OBS14"/>
    <mergeCell ref="OBT14:OBY14"/>
    <mergeCell ref="NZF14:NZK14"/>
    <mergeCell ref="NZL14:NZQ14"/>
    <mergeCell ref="NZR14:NZW14"/>
    <mergeCell ref="NZX14:OAC14"/>
    <mergeCell ref="OAD14:OAI14"/>
    <mergeCell ref="OAJ14:OAO14"/>
    <mergeCell ref="NXV14:NYA14"/>
    <mergeCell ref="NYB14:NYG14"/>
    <mergeCell ref="NYH14:NYM14"/>
    <mergeCell ref="NYN14:NYS14"/>
    <mergeCell ref="NYT14:NYY14"/>
    <mergeCell ref="NYZ14:NZE14"/>
    <mergeCell ref="NWL14:NWQ14"/>
    <mergeCell ref="NWR14:NWW14"/>
    <mergeCell ref="NWX14:NXC14"/>
    <mergeCell ref="NXD14:NXI14"/>
    <mergeCell ref="NXJ14:NXO14"/>
    <mergeCell ref="NXP14:NXU14"/>
    <mergeCell ref="NVB14:NVG14"/>
    <mergeCell ref="NVH14:NVM14"/>
    <mergeCell ref="NVN14:NVS14"/>
    <mergeCell ref="NVT14:NVY14"/>
    <mergeCell ref="NVZ14:NWE14"/>
    <mergeCell ref="NWF14:NWK14"/>
    <mergeCell ref="NTR14:NTW14"/>
    <mergeCell ref="NTX14:NUC14"/>
    <mergeCell ref="NUD14:NUI14"/>
    <mergeCell ref="NUJ14:NUO14"/>
    <mergeCell ref="NUP14:NUU14"/>
    <mergeCell ref="NUV14:NVA14"/>
    <mergeCell ref="NSH14:NSM14"/>
    <mergeCell ref="NSN14:NSS14"/>
    <mergeCell ref="NST14:NSY14"/>
    <mergeCell ref="NSZ14:NTE14"/>
    <mergeCell ref="NTF14:NTK14"/>
    <mergeCell ref="NTL14:NTQ14"/>
    <mergeCell ref="NQX14:NRC14"/>
    <mergeCell ref="NRD14:NRI14"/>
    <mergeCell ref="NRJ14:NRO14"/>
    <mergeCell ref="NRP14:NRU14"/>
    <mergeCell ref="NRV14:NSA14"/>
    <mergeCell ref="NSB14:NSG14"/>
    <mergeCell ref="NPN14:NPS14"/>
    <mergeCell ref="NPT14:NPY14"/>
    <mergeCell ref="NPZ14:NQE14"/>
    <mergeCell ref="NQF14:NQK14"/>
    <mergeCell ref="NQL14:NQQ14"/>
    <mergeCell ref="NQR14:NQW14"/>
    <mergeCell ref="NOD14:NOI14"/>
    <mergeCell ref="NOJ14:NOO14"/>
    <mergeCell ref="NOP14:NOU14"/>
    <mergeCell ref="NOV14:NPA14"/>
    <mergeCell ref="NPB14:NPG14"/>
    <mergeCell ref="NPH14:NPM14"/>
    <mergeCell ref="NMT14:NMY14"/>
    <mergeCell ref="NMZ14:NNE14"/>
    <mergeCell ref="NNF14:NNK14"/>
    <mergeCell ref="NNL14:NNQ14"/>
    <mergeCell ref="NNR14:NNW14"/>
    <mergeCell ref="NNX14:NOC14"/>
    <mergeCell ref="NLJ14:NLO14"/>
    <mergeCell ref="NLP14:NLU14"/>
    <mergeCell ref="NLV14:NMA14"/>
    <mergeCell ref="NMB14:NMG14"/>
    <mergeCell ref="NMH14:NMM14"/>
    <mergeCell ref="NMN14:NMS14"/>
    <mergeCell ref="NJZ14:NKE14"/>
    <mergeCell ref="NKF14:NKK14"/>
    <mergeCell ref="NKL14:NKQ14"/>
    <mergeCell ref="NKR14:NKW14"/>
    <mergeCell ref="NKX14:NLC14"/>
    <mergeCell ref="NLD14:NLI14"/>
    <mergeCell ref="NIP14:NIU14"/>
    <mergeCell ref="NIV14:NJA14"/>
    <mergeCell ref="NJB14:NJG14"/>
    <mergeCell ref="NJH14:NJM14"/>
    <mergeCell ref="NJN14:NJS14"/>
    <mergeCell ref="NJT14:NJY14"/>
    <mergeCell ref="NHF14:NHK14"/>
    <mergeCell ref="NHL14:NHQ14"/>
    <mergeCell ref="NHR14:NHW14"/>
    <mergeCell ref="NHX14:NIC14"/>
    <mergeCell ref="NID14:NII14"/>
    <mergeCell ref="NIJ14:NIO14"/>
    <mergeCell ref="NFV14:NGA14"/>
    <mergeCell ref="NGB14:NGG14"/>
    <mergeCell ref="NGH14:NGM14"/>
    <mergeCell ref="NGN14:NGS14"/>
    <mergeCell ref="NGT14:NGY14"/>
    <mergeCell ref="NGZ14:NHE14"/>
    <mergeCell ref="NEL14:NEQ14"/>
    <mergeCell ref="NER14:NEW14"/>
    <mergeCell ref="NEX14:NFC14"/>
    <mergeCell ref="NFD14:NFI14"/>
    <mergeCell ref="NFJ14:NFO14"/>
    <mergeCell ref="NFP14:NFU14"/>
    <mergeCell ref="NDB14:NDG14"/>
    <mergeCell ref="NDH14:NDM14"/>
    <mergeCell ref="NDN14:NDS14"/>
    <mergeCell ref="NDT14:NDY14"/>
    <mergeCell ref="NDZ14:NEE14"/>
    <mergeCell ref="NEF14:NEK14"/>
    <mergeCell ref="NBR14:NBW14"/>
    <mergeCell ref="NBX14:NCC14"/>
    <mergeCell ref="NCD14:NCI14"/>
    <mergeCell ref="NCJ14:NCO14"/>
    <mergeCell ref="NCP14:NCU14"/>
    <mergeCell ref="NCV14:NDA14"/>
    <mergeCell ref="NAH14:NAM14"/>
    <mergeCell ref="NAN14:NAS14"/>
    <mergeCell ref="NAT14:NAY14"/>
    <mergeCell ref="NAZ14:NBE14"/>
    <mergeCell ref="NBF14:NBK14"/>
    <mergeCell ref="NBL14:NBQ14"/>
    <mergeCell ref="MYX14:MZC14"/>
    <mergeCell ref="MZD14:MZI14"/>
    <mergeCell ref="MZJ14:MZO14"/>
    <mergeCell ref="MZP14:MZU14"/>
    <mergeCell ref="MZV14:NAA14"/>
    <mergeCell ref="NAB14:NAG14"/>
    <mergeCell ref="MXN14:MXS14"/>
    <mergeCell ref="MXT14:MXY14"/>
    <mergeCell ref="MXZ14:MYE14"/>
    <mergeCell ref="MYF14:MYK14"/>
    <mergeCell ref="MYL14:MYQ14"/>
    <mergeCell ref="MYR14:MYW14"/>
    <mergeCell ref="MWD14:MWI14"/>
    <mergeCell ref="MWJ14:MWO14"/>
    <mergeCell ref="MWP14:MWU14"/>
    <mergeCell ref="MWV14:MXA14"/>
    <mergeCell ref="MXB14:MXG14"/>
    <mergeCell ref="MXH14:MXM14"/>
    <mergeCell ref="MUT14:MUY14"/>
    <mergeCell ref="MUZ14:MVE14"/>
    <mergeCell ref="MVF14:MVK14"/>
    <mergeCell ref="MVL14:MVQ14"/>
    <mergeCell ref="MVR14:MVW14"/>
    <mergeCell ref="MVX14:MWC14"/>
    <mergeCell ref="MTJ14:MTO14"/>
    <mergeCell ref="MTP14:MTU14"/>
    <mergeCell ref="MTV14:MUA14"/>
    <mergeCell ref="MUB14:MUG14"/>
    <mergeCell ref="MUH14:MUM14"/>
    <mergeCell ref="MUN14:MUS14"/>
    <mergeCell ref="MRZ14:MSE14"/>
    <mergeCell ref="MSF14:MSK14"/>
    <mergeCell ref="MSL14:MSQ14"/>
    <mergeCell ref="MSR14:MSW14"/>
    <mergeCell ref="MSX14:MTC14"/>
    <mergeCell ref="MTD14:MTI14"/>
    <mergeCell ref="MQP14:MQU14"/>
    <mergeCell ref="MQV14:MRA14"/>
    <mergeCell ref="MRB14:MRG14"/>
    <mergeCell ref="MRH14:MRM14"/>
    <mergeCell ref="MRN14:MRS14"/>
    <mergeCell ref="MRT14:MRY14"/>
    <mergeCell ref="MPF14:MPK14"/>
    <mergeCell ref="MPL14:MPQ14"/>
    <mergeCell ref="MPR14:MPW14"/>
    <mergeCell ref="MPX14:MQC14"/>
    <mergeCell ref="MQD14:MQI14"/>
    <mergeCell ref="MQJ14:MQO14"/>
    <mergeCell ref="MNV14:MOA14"/>
    <mergeCell ref="MOB14:MOG14"/>
    <mergeCell ref="MOH14:MOM14"/>
    <mergeCell ref="MON14:MOS14"/>
    <mergeCell ref="MOT14:MOY14"/>
    <mergeCell ref="MOZ14:MPE14"/>
    <mergeCell ref="MML14:MMQ14"/>
    <mergeCell ref="MMR14:MMW14"/>
    <mergeCell ref="MMX14:MNC14"/>
    <mergeCell ref="MND14:MNI14"/>
    <mergeCell ref="MNJ14:MNO14"/>
    <mergeCell ref="MNP14:MNU14"/>
    <mergeCell ref="MLB14:MLG14"/>
    <mergeCell ref="MLH14:MLM14"/>
    <mergeCell ref="MLN14:MLS14"/>
    <mergeCell ref="MLT14:MLY14"/>
    <mergeCell ref="MLZ14:MME14"/>
    <mergeCell ref="MMF14:MMK14"/>
    <mergeCell ref="MJR14:MJW14"/>
    <mergeCell ref="MJX14:MKC14"/>
    <mergeCell ref="MKD14:MKI14"/>
    <mergeCell ref="MKJ14:MKO14"/>
    <mergeCell ref="MKP14:MKU14"/>
    <mergeCell ref="MKV14:MLA14"/>
    <mergeCell ref="MIH14:MIM14"/>
    <mergeCell ref="MIN14:MIS14"/>
    <mergeCell ref="MIT14:MIY14"/>
    <mergeCell ref="MIZ14:MJE14"/>
    <mergeCell ref="MJF14:MJK14"/>
    <mergeCell ref="MJL14:MJQ14"/>
    <mergeCell ref="MGX14:MHC14"/>
    <mergeCell ref="MHD14:MHI14"/>
    <mergeCell ref="MHJ14:MHO14"/>
    <mergeCell ref="MHP14:MHU14"/>
    <mergeCell ref="MHV14:MIA14"/>
    <mergeCell ref="MIB14:MIG14"/>
    <mergeCell ref="MFN14:MFS14"/>
    <mergeCell ref="MFT14:MFY14"/>
    <mergeCell ref="MFZ14:MGE14"/>
    <mergeCell ref="MGF14:MGK14"/>
    <mergeCell ref="MGL14:MGQ14"/>
    <mergeCell ref="MGR14:MGW14"/>
    <mergeCell ref="MED14:MEI14"/>
    <mergeCell ref="MEJ14:MEO14"/>
    <mergeCell ref="MEP14:MEU14"/>
    <mergeCell ref="MEV14:MFA14"/>
    <mergeCell ref="MFB14:MFG14"/>
    <mergeCell ref="MFH14:MFM14"/>
    <mergeCell ref="MCT14:MCY14"/>
    <mergeCell ref="MCZ14:MDE14"/>
    <mergeCell ref="MDF14:MDK14"/>
    <mergeCell ref="MDL14:MDQ14"/>
    <mergeCell ref="MDR14:MDW14"/>
    <mergeCell ref="MDX14:MEC14"/>
    <mergeCell ref="MBJ14:MBO14"/>
    <mergeCell ref="MBP14:MBU14"/>
    <mergeCell ref="MBV14:MCA14"/>
    <mergeCell ref="MCB14:MCG14"/>
    <mergeCell ref="MCH14:MCM14"/>
    <mergeCell ref="MCN14:MCS14"/>
    <mergeCell ref="LZZ14:MAE14"/>
    <mergeCell ref="MAF14:MAK14"/>
    <mergeCell ref="MAL14:MAQ14"/>
    <mergeCell ref="MAR14:MAW14"/>
    <mergeCell ref="MAX14:MBC14"/>
    <mergeCell ref="MBD14:MBI14"/>
    <mergeCell ref="LYP14:LYU14"/>
    <mergeCell ref="LYV14:LZA14"/>
    <mergeCell ref="LZB14:LZG14"/>
    <mergeCell ref="LZH14:LZM14"/>
    <mergeCell ref="LZN14:LZS14"/>
    <mergeCell ref="LZT14:LZY14"/>
    <mergeCell ref="LXF14:LXK14"/>
    <mergeCell ref="LXL14:LXQ14"/>
    <mergeCell ref="LXR14:LXW14"/>
    <mergeCell ref="LXX14:LYC14"/>
    <mergeCell ref="LYD14:LYI14"/>
    <mergeCell ref="LYJ14:LYO14"/>
    <mergeCell ref="LVV14:LWA14"/>
    <mergeCell ref="LWB14:LWG14"/>
    <mergeCell ref="LWH14:LWM14"/>
    <mergeCell ref="LWN14:LWS14"/>
    <mergeCell ref="LWT14:LWY14"/>
    <mergeCell ref="LWZ14:LXE14"/>
    <mergeCell ref="LUL14:LUQ14"/>
    <mergeCell ref="LUR14:LUW14"/>
    <mergeCell ref="LUX14:LVC14"/>
    <mergeCell ref="LVD14:LVI14"/>
    <mergeCell ref="LVJ14:LVO14"/>
    <mergeCell ref="LVP14:LVU14"/>
    <mergeCell ref="LTB14:LTG14"/>
    <mergeCell ref="LTH14:LTM14"/>
    <mergeCell ref="LTN14:LTS14"/>
    <mergeCell ref="LTT14:LTY14"/>
    <mergeCell ref="LTZ14:LUE14"/>
    <mergeCell ref="LUF14:LUK14"/>
    <mergeCell ref="LRR14:LRW14"/>
    <mergeCell ref="LRX14:LSC14"/>
    <mergeCell ref="LSD14:LSI14"/>
    <mergeCell ref="LSJ14:LSO14"/>
    <mergeCell ref="LSP14:LSU14"/>
    <mergeCell ref="LSV14:LTA14"/>
    <mergeCell ref="LQH14:LQM14"/>
    <mergeCell ref="LQN14:LQS14"/>
    <mergeCell ref="LQT14:LQY14"/>
    <mergeCell ref="LQZ14:LRE14"/>
    <mergeCell ref="LRF14:LRK14"/>
    <mergeCell ref="LRL14:LRQ14"/>
    <mergeCell ref="LOX14:LPC14"/>
    <mergeCell ref="LPD14:LPI14"/>
    <mergeCell ref="LPJ14:LPO14"/>
    <mergeCell ref="LPP14:LPU14"/>
    <mergeCell ref="LPV14:LQA14"/>
    <mergeCell ref="LQB14:LQG14"/>
    <mergeCell ref="LNN14:LNS14"/>
    <mergeCell ref="LNT14:LNY14"/>
    <mergeCell ref="LNZ14:LOE14"/>
    <mergeCell ref="LOF14:LOK14"/>
    <mergeCell ref="LOL14:LOQ14"/>
    <mergeCell ref="LOR14:LOW14"/>
    <mergeCell ref="LMD14:LMI14"/>
    <mergeCell ref="LMJ14:LMO14"/>
    <mergeCell ref="LMP14:LMU14"/>
    <mergeCell ref="LMV14:LNA14"/>
    <mergeCell ref="LNB14:LNG14"/>
    <mergeCell ref="LNH14:LNM14"/>
    <mergeCell ref="LKT14:LKY14"/>
    <mergeCell ref="LKZ14:LLE14"/>
    <mergeCell ref="LLF14:LLK14"/>
    <mergeCell ref="LLL14:LLQ14"/>
    <mergeCell ref="LLR14:LLW14"/>
    <mergeCell ref="LLX14:LMC14"/>
    <mergeCell ref="LJJ14:LJO14"/>
    <mergeCell ref="LJP14:LJU14"/>
    <mergeCell ref="LJV14:LKA14"/>
    <mergeCell ref="LKB14:LKG14"/>
    <mergeCell ref="LKH14:LKM14"/>
    <mergeCell ref="LKN14:LKS14"/>
    <mergeCell ref="LHZ14:LIE14"/>
    <mergeCell ref="LIF14:LIK14"/>
    <mergeCell ref="LIL14:LIQ14"/>
    <mergeCell ref="LIR14:LIW14"/>
    <mergeCell ref="LIX14:LJC14"/>
    <mergeCell ref="LJD14:LJI14"/>
    <mergeCell ref="LGP14:LGU14"/>
    <mergeCell ref="LGV14:LHA14"/>
    <mergeCell ref="LHB14:LHG14"/>
    <mergeCell ref="LHH14:LHM14"/>
    <mergeCell ref="LHN14:LHS14"/>
    <mergeCell ref="LHT14:LHY14"/>
    <mergeCell ref="LFF14:LFK14"/>
    <mergeCell ref="LFL14:LFQ14"/>
    <mergeCell ref="LFR14:LFW14"/>
    <mergeCell ref="LFX14:LGC14"/>
    <mergeCell ref="LGD14:LGI14"/>
    <mergeCell ref="LGJ14:LGO14"/>
    <mergeCell ref="LDV14:LEA14"/>
    <mergeCell ref="LEB14:LEG14"/>
    <mergeCell ref="LEH14:LEM14"/>
    <mergeCell ref="LEN14:LES14"/>
    <mergeCell ref="LET14:LEY14"/>
    <mergeCell ref="LEZ14:LFE14"/>
    <mergeCell ref="LCL14:LCQ14"/>
    <mergeCell ref="LCR14:LCW14"/>
    <mergeCell ref="LCX14:LDC14"/>
    <mergeCell ref="LDD14:LDI14"/>
    <mergeCell ref="LDJ14:LDO14"/>
    <mergeCell ref="LDP14:LDU14"/>
    <mergeCell ref="LBB14:LBG14"/>
    <mergeCell ref="LBH14:LBM14"/>
    <mergeCell ref="LBN14:LBS14"/>
    <mergeCell ref="LBT14:LBY14"/>
    <mergeCell ref="LBZ14:LCE14"/>
    <mergeCell ref="LCF14:LCK14"/>
    <mergeCell ref="KZR14:KZW14"/>
    <mergeCell ref="KZX14:LAC14"/>
    <mergeCell ref="LAD14:LAI14"/>
    <mergeCell ref="LAJ14:LAO14"/>
    <mergeCell ref="LAP14:LAU14"/>
    <mergeCell ref="LAV14:LBA14"/>
    <mergeCell ref="KYH14:KYM14"/>
    <mergeCell ref="KYN14:KYS14"/>
    <mergeCell ref="KYT14:KYY14"/>
    <mergeCell ref="KYZ14:KZE14"/>
    <mergeCell ref="KZF14:KZK14"/>
    <mergeCell ref="KZL14:KZQ14"/>
    <mergeCell ref="KWX14:KXC14"/>
    <mergeCell ref="KXD14:KXI14"/>
    <mergeCell ref="KXJ14:KXO14"/>
    <mergeCell ref="KXP14:KXU14"/>
    <mergeCell ref="KXV14:KYA14"/>
    <mergeCell ref="KYB14:KYG14"/>
    <mergeCell ref="KVN14:KVS14"/>
    <mergeCell ref="KVT14:KVY14"/>
    <mergeCell ref="KVZ14:KWE14"/>
    <mergeCell ref="KWF14:KWK14"/>
    <mergeCell ref="KWL14:KWQ14"/>
    <mergeCell ref="KWR14:KWW14"/>
    <mergeCell ref="KUD14:KUI14"/>
    <mergeCell ref="KUJ14:KUO14"/>
    <mergeCell ref="KUP14:KUU14"/>
    <mergeCell ref="KUV14:KVA14"/>
    <mergeCell ref="KVB14:KVG14"/>
    <mergeCell ref="KVH14:KVM14"/>
    <mergeCell ref="KST14:KSY14"/>
    <mergeCell ref="KSZ14:KTE14"/>
    <mergeCell ref="KTF14:KTK14"/>
    <mergeCell ref="KTL14:KTQ14"/>
    <mergeCell ref="KTR14:KTW14"/>
    <mergeCell ref="KTX14:KUC14"/>
    <mergeCell ref="KRJ14:KRO14"/>
    <mergeCell ref="KRP14:KRU14"/>
    <mergeCell ref="KRV14:KSA14"/>
    <mergeCell ref="KSB14:KSG14"/>
    <mergeCell ref="KSH14:KSM14"/>
    <mergeCell ref="KSN14:KSS14"/>
    <mergeCell ref="KPZ14:KQE14"/>
    <mergeCell ref="KQF14:KQK14"/>
    <mergeCell ref="KQL14:KQQ14"/>
    <mergeCell ref="KQR14:KQW14"/>
    <mergeCell ref="KQX14:KRC14"/>
    <mergeCell ref="KRD14:KRI14"/>
    <mergeCell ref="KOP14:KOU14"/>
    <mergeCell ref="KOV14:KPA14"/>
    <mergeCell ref="KPB14:KPG14"/>
    <mergeCell ref="KPH14:KPM14"/>
    <mergeCell ref="KPN14:KPS14"/>
    <mergeCell ref="KPT14:KPY14"/>
    <mergeCell ref="KNF14:KNK14"/>
    <mergeCell ref="KNL14:KNQ14"/>
    <mergeCell ref="KNR14:KNW14"/>
    <mergeCell ref="KNX14:KOC14"/>
    <mergeCell ref="KOD14:KOI14"/>
    <mergeCell ref="KOJ14:KOO14"/>
    <mergeCell ref="KLV14:KMA14"/>
    <mergeCell ref="KMB14:KMG14"/>
    <mergeCell ref="KMH14:KMM14"/>
    <mergeCell ref="KMN14:KMS14"/>
    <mergeCell ref="KMT14:KMY14"/>
    <mergeCell ref="KMZ14:KNE14"/>
    <mergeCell ref="KKL14:KKQ14"/>
    <mergeCell ref="KKR14:KKW14"/>
    <mergeCell ref="KKX14:KLC14"/>
    <mergeCell ref="KLD14:KLI14"/>
    <mergeCell ref="KLJ14:KLO14"/>
    <mergeCell ref="KLP14:KLU14"/>
    <mergeCell ref="KJB14:KJG14"/>
    <mergeCell ref="KJH14:KJM14"/>
    <mergeCell ref="KJN14:KJS14"/>
    <mergeCell ref="KJT14:KJY14"/>
    <mergeCell ref="KJZ14:KKE14"/>
    <mergeCell ref="KKF14:KKK14"/>
    <mergeCell ref="KHR14:KHW14"/>
    <mergeCell ref="KHX14:KIC14"/>
    <mergeCell ref="KID14:KII14"/>
    <mergeCell ref="KIJ14:KIO14"/>
    <mergeCell ref="KIP14:KIU14"/>
    <mergeCell ref="KIV14:KJA14"/>
    <mergeCell ref="KGH14:KGM14"/>
    <mergeCell ref="KGN14:KGS14"/>
    <mergeCell ref="KGT14:KGY14"/>
    <mergeCell ref="KGZ14:KHE14"/>
    <mergeCell ref="KHF14:KHK14"/>
    <mergeCell ref="KHL14:KHQ14"/>
    <mergeCell ref="KEX14:KFC14"/>
    <mergeCell ref="KFD14:KFI14"/>
    <mergeCell ref="KFJ14:KFO14"/>
    <mergeCell ref="KFP14:KFU14"/>
    <mergeCell ref="KFV14:KGA14"/>
    <mergeCell ref="KGB14:KGG14"/>
    <mergeCell ref="KDN14:KDS14"/>
    <mergeCell ref="KDT14:KDY14"/>
    <mergeCell ref="KDZ14:KEE14"/>
    <mergeCell ref="KEF14:KEK14"/>
    <mergeCell ref="KEL14:KEQ14"/>
    <mergeCell ref="KER14:KEW14"/>
    <mergeCell ref="KCD14:KCI14"/>
    <mergeCell ref="KCJ14:KCO14"/>
    <mergeCell ref="KCP14:KCU14"/>
    <mergeCell ref="KCV14:KDA14"/>
    <mergeCell ref="KDB14:KDG14"/>
    <mergeCell ref="KDH14:KDM14"/>
    <mergeCell ref="KAT14:KAY14"/>
    <mergeCell ref="KAZ14:KBE14"/>
    <mergeCell ref="KBF14:KBK14"/>
    <mergeCell ref="KBL14:KBQ14"/>
    <mergeCell ref="KBR14:KBW14"/>
    <mergeCell ref="KBX14:KCC14"/>
    <mergeCell ref="JZJ14:JZO14"/>
    <mergeCell ref="JZP14:JZU14"/>
    <mergeCell ref="JZV14:KAA14"/>
    <mergeCell ref="KAB14:KAG14"/>
    <mergeCell ref="KAH14:KAM14"/>
    <mergeCell ref="KAN14:KAS14"/>
    <mergeCell ref="JXZ14:JYE14"/>
    <mergeCell ref="JYF14:JYK14"/>
    <mergeCell ref="JYL14:JYQ14"/>
    <mergeCell ref="JYR14:JYW14"/>
    <mergeCell ref="JYX14:JZC14"/>
    <mergeCell ref="JZD14:JZI14"/>
    <mergeCell ref="JWP14:JWU14"/>
    <mergeCell ref="JWV14:JXA14"/>
    <mergeCell ref="JXB14:JXG14"/>
    <mergeCell ref="JXH14:JXM14"/>
    <mergeCell ref="JXN14:JXS14"/>
    <mergeCell ref="JXT14:JXY14"/>
    <mergeCell ref="JVF14:JVK14"/>
    <mergeCell ref="JVL14:JVQ14"/>
    <mergeCell ref="JVR14:JVW14"/>
    <mergeCell ref="JVX14:JWC14"/>
    <mergeCell ref="JWD14:JWI14"/>
    <mergeCell ref="JWJ14:JWO14"/>
    <mergeCell ref="JTV14:JUA14"/>
    <mergeCell ref="JUB14:JUG14"/>
    <mergeCell ref="JUH14:JUM14"/>
    <mergeCell ref="JUN14:JUS14"/>
    <mergeCell ref="JUT14:JUY14"/>
    <mergeCell ref="JUZ14:JVE14"/>
    <mergeCell ref="JSL14:JSQ14"/>
    <mergeCell ref="JSR14:JSW14"/>
    <mergeCell ref="JSX14:JTC14"/>
    <mergeCell ref="JTD14:JTI14"/>
    <mergeCell ref="JTJ14:JTO14"/>
    <mergeCell ref="JTP14:JTU14"/>
    <mergeCell ref="JRB14:JRG14"/>
    <mergeCell ref="JRH14:JRM14"/>
    <mergeCell ref="JRN14:JRS14"/>
    <mergeCell ref="JRT14:JRY14"/>
    <mergeCell ref="JRZ14:JSE14"/>
    <mergeCell ref="JSF14:JSK14"/>
    <mergeCell ref="JPR14:JPW14"/>
    <mergeCell ref="JPX14:JQC14"/>
    <mergeCell ref="JQD14:JQI14"/>
    <mergeCell ref="JQJ14:JQO14"/>
    <mergeCell ref="JQP14:JQU14"/>
    <mergeCell ref="JQV14:JRA14"/>
    <mergeCell ref="JOH14:JOM14"/>
    <mergeCell ref="JON14:JOS14"/>
    <mergeCell ref="JOT14:JOY14"/>
    <mergeCell ref="JOZ14:JPE14"/>
    <mergeCell ref="JPF14:JPK14"/>
    <mergeCell ref="JPL14:JPQ14"/>
    <mergeCell ref="JMX14:JNC14"/>
    <mergeCell ref="JND14:JNI14"/>
    <mergeCell ref="JNJ14:JNO14"/>
    <mergeCell ref="JNP14:JNU14"/>
    <mergeCell ref="JNV14:JOA14"/>
    <mergeCell ref="JOB14:JOG14"/>
    <mergeCell ref="JLN14:JLS14"/>
    <mergeCell ref="JLT14:JLY14"/>
    <mergeCell ref="JLZ14:JME14"/>
    <mergeCell ref="JMF14:JMK14"/>
    <mergeCell ref="JML14:JMQ14"/>
    <mergeCell ref="JMR14:JMW14"/>
    <mergeCell ref="JKD14:JKI14"/>
    <mergeCell ref="JKJ14:JKO14"/>
    <mergeCell ref="JKP14:JKU14"/>
    <mergeCell ref="JKV14:JLA14"/>
    <mergeCell ref="JLB14:JLG14"/>
    <mergeCell ref="JLH14:JLM14"/>
    <mergeCell ref="JIT14:JIY14"/>
    <mergeCell ref="JIZ14:JJE14"/>
    <mergeCell ref="JJF14:JJK14"/>
    <mergeCell ref="JJL14:JJQ14"/>
    <mergeCell ref="JJR14:JJW14"/>
    <mergeCell ref="JJX14:JKC14"/>
    <mergeCell ref="JHJ14:JHO14"/>
    <mergeCell ref="JHP14:JHU14"/>
    <mergeCell ref="JHV14:JIA14"/>
    <mergeCell ref="JIB14:JIG14"/>
    <mergeCell ref="JIH14:JIM14"/>
    <mergeCell ref="JIN14:JIS14"/>
    <mergeCell ref="JFZ14:JGE14"/>
    <mergeCell ref="JGF14:JGK14"/>
    <mergeCell ref="JGL14:JGQ14"/>
    <mergeCell ref="JGR14:JGW14"/>
    <mergeCell ref="JGX14:JHC14"/>
    <mergeCell ref="JHD14:JHI14"/>
    <mergeCell ref="JEP14:JEU14"/>
    <mergeCell ref="JEV14:JFA14"/>
    <mergeCell ref="JFB14:JFG14"/>
    <mergeCell ref="JFH14:JFM14"/>
    <mergeCell ref="JFN14:JFS14"/>
    <mergeCell ref="JFT14:JFY14"/>
    <mergeCell ref="JDF14:JDK14"/>
    <mergeCell ref="JDL14:JDQ14"/>
    <mergeCell ref="JDR14:JDW14"/>
    <mergeCell ref="JDX14:JEC14"/>
    <mergeCell ref="JED14:JEI14"/>
    <mergeCell ref="JEJ14:JEO14"/>
    <mergeCell ref="JBV14:JCA14"/>
    <mergeCell ref="JCB14:JCG14"/>
    <mergeCell ref="JCH14:JCM14"/>
    <mergeCell ref="JCN14:JCS14"/>
    <mergeCell ref="JCT14:JCY14"/>
    <mergeCell ref="JCZ14:JDE14"/>
    <mergeCell ref="JAL14:JAQ14"/>
    <mergeCell ref="JAR14:JAW14"/>
    <mergeCell ref="JAX14:JBC14"/>
    <mergeCell ref="JBD14:JBI14"/>
    <mergeCell ref="JBJ14:JBO14"/>
    <mergeCell ref="JBP14:JBU14"/>
    <mergeCell ref="IZB14:IZG14"/>
    <mergeCell ref="IZH14:IZM14"/>
    <mergeCell ref="IZN14:IZS14"/>
    <mergeCell ref="IZT14:IZY14"/>
    <mergeCell ref="IZZ14:JAE14"/>
    <mergeCell ref="JAF14:JAK14"/>
    <mergeCell ref="IXR14:IXW14"/>
    <mergeCell ref="IXX14:IYC14"/>
    <mergeCell ref="IYD14:IYI14"/>
    <mergeCell ref="IYJ14:IYO14"/>
    <mergeCell ref="IYP14:IYU14"/>
    <mergeCell ref="IYV14:IZA14"/>
    <mergeCell ref="IWH14:IWM14"/>
    <mergeCell ref="IWN14:IWS14"/>
    <mergeCell ref="IWT14:IWY14"/>
    <mergeCell ref="IWZ14:IXE14"/>
    <mergeCell ref="IXF14:IXK14"/>
    <mergeCell ref="IXL14:IXQ14"/>
    <mergeCell ref="IUX14:IVC14"/>
    <mergeCell ref="IVD14:IVI14"/>
    <mergeCell ref="IVJ14:IVO14"/>
    <mergeCell ref="IVP14:IVU14"/>
    <mergeCell ref="IVV14:IWA14"/>
    <mergeCell ref="IWB14:IWG14"/>
    <mergeCell ref="ITN14:ITS14"/>
    <mergeCell ref="ITT14:ITY14"/>
    <mergeCell ref="ITZ14:IUE14"/>
    <mergeCell ref="IUF14:IUK14"/>
    <mergeCell ref="IUL14:IUQ14"/>
    <mergeCell ref="IUR14:IUW14"/>
    <mergeCell ref="ISD14:ISI14"/>
    <mergeCell ref="ISJ14:ISO14"/>
    <mergeCell ref="ISP14:ISU14"/>
    <mergeCell ref="ISV14:ITA14"/>
    <mergeCell ref="ITB14:ITG14"/>
    <mergeCell ref="ITH14:ITM14"/>
    <mergeCell ref="IQT14:IQY14"/>
    <mergeCell ref="IQZ14:IRE14"/>
    <mergeCell ref="IRF14:IRK14"/>
    <mergeCell ref="IRL14:IRQ14"/>
    <mergeCell ref="IRR14:IRW14"/>
    <mergeCell ref="IRX14:ISC14"/>
    <mergeCell ref="IPJ14:IPO14"/>
    <mergeCell ref="IPP14:IPU14"/>
    <mergeCell ref="IPV14:IQA14"/>
    <mergeCell ref="IQB14:IQG14"/>
    <mergeCell ref="IQH14:IQM14"/>
    <mergeCell ref="IQN14:IQS14"/>
    <mergeCell ref="INZ14:IOE14"/>
    <mergeCell ref="IOF14:IOK14"/>
    <mergeCell ref="IOL14:IOQ14"/>
    <mergeCell ref="IOR14:IOW14"/>
    <mergeCell ref="IOX14:IPC14"/>
    <mergeCell ref="IPD14:IPI14"/>
    <mergeCell ref="IMP14:IMU14"/>
    <mergeCell ref="IMV14:INA14"/>
    <mergeCell ref="INB14:ING14"/>
    <mergeCell ref="INH14:INM14"/>
    <mergeCell ref="INN14:INS14"/>
    <mergeCell ref="INT14:INY14"/>
    <mergeCell ref="ILF14:ILK14"/>
    <mergeCell ref="ILL14:ILQ14"/>
    <mergeCell ref="ILR14:ILW14"/>
    <mergeCell ref="ILX14:IMC14"/>
    <mergeCell ref="IMD14:IMI14"/>
    <mergeCell ref="IMJ14:IMO14"/>
    <mergeCell ref="IJV14:IKA14"/>
    <mergeCell ref="IKB14:IKG14"/>
    <mergeCell ref="IKH14:IKM14"/>
    <mergeCell ref="IKN14:IKS14"/>
    <mergeCell ref="IKT14:IKY14"/>
    <mergeCell ref="IKZ14:ILE14"/>
    <mergeCell ref="IIL14:IIQ14"/>
    <mergeCell ref="IIR14:IIW14"/>
    <mergeCell ref="IIX14:IJC14"/>
    <mergeCell ref="IJD14:IJI14"/>
    <mergeCell ref="IJJ14:IJO14"/>
    <mergeCell ref="IJP14:IJU14"/>
    <mergeCell ref="IHB14:IHG14"/>
    <mergeCell ref="IHH14:IHM14"/>
    <mergeCell ref="IHN14:IHS14"/>
    <mergeCell ref="IHT14:IHY14"/>
    <mergeCell ref="IHZ14:IIE14"/>
    <mergeCell ref="IIF14:IIK14"/>
    <mergeCell ref="IFR14:IFW14"/>
    <mergeCell ref="IFX14:IGC14"/>
    <mergeCell ref="IGD14:IGI14"/>
    <mergeCell ref="IGJ14:IGO14"/>
    <mergeCell ref="IGP14:IGU14"/>
    <mergeCell ref="IGV14:IHA14"/>
    <mergeCell ref="IEH14:IEM14"/>
    <mergeCell ref="IEN14:IES14"/>
    <mergeCell ref="IET14:IEY14"/>
    <mergeCell ref="IEZ14:IFE14"/>
    <mergeCell ref="IFF14:IFK14"/>
    <mergeCell ref="IFL14:IFQ14"/>
    <mergeCell ref="ICX14:IDC14"/>
    <mergeCell ref="IDD14:IDI14"/>
    <mergeCell ref="IDJ14:IDO14"/>
    <mergeCell ref="IDP14:IDU14"/>
    <mergeCell ref="IDV14:IEA14"/>
    <mergeCell ref="IEB14:IEG14"/>
    <mergeCell ref="IBN14:IBS14"/>
    <mergeCell ref="IBT14:IBY14"/>
    <mergeCell ref="IBZ14:ICE14"/>
    <mergeCell ref="ICF14:ICK14"/>
    <mergeCell ref="ICL14:ICQ14"/>
    <mergeCell ref="ICR14:ICW14"/>
    <mergeCell ref="IAD14:IAI14"/>
    <mergeCell ref="IAJ14:IAO14"/>
    <mergeCell ref="IAP14:IAU14"/>
    <mergeCell ref="IAV14:IBA14"/>
    <mergeCell ref="IBB14:IBG14"/>
    <mergeCell ref="IBH14:IBM14"/>
    <mergeCell ref="HYT14:HYY14"/>
    <mergeCell ref="HYZ14:HZE14"/>
    <mergeCell ref="HZF14:HZK14"/>
    <mergeCell ref="HZL14:HZQ14"/>
    <mergeCell ref="HZR14:HZW14"/>
    <mergeCell ref="HZX14:IAC14"/>
    <mergeCell ref="HXJ14:HXO14"/>
    <mergeCell ref="HXP14:HXU14"/>
    <mergeCell ref="HXV14:HYA14"/>
    <mergeCell ref="HYB14:HYG14"/>
    <mergeCell ref="HYH14:HYM14"/>
    <mergeCell ref="HYN14:HYS14"/>
    <mergeCell ref="HVZ14:HWE14"/>
    <mergeCell ref="HWF14:HWK14"/>
    <mergeCell ref="HWL14:HWQ14"/>
    <mergeCell ref="HWR14:HWW14"/>
    <mergeCell ref="HWX14:HXC14"/>
    <mergeCell ref="HXD14:HXI14"/>
    <mergeCell ref="HUP14:HUU14"/>
    <mergeCell ref="HUV14:HVA14"/>
    <mergeCell ref="HVB14:HVG14"/>
    <mergeCell ref="HVH14:HVM14"/>
    <mergeCell ref="HVN14:HVS14"/>
    <mergeCell ref="HVT14:HVY14"/>
    <mergeCell ref="HTF14:HTK14"/>
    <mergeCell ref="HTL14:HTQ14"/>
    <mergeCell ref="HTR14:HTW14"/>
    <mergeCell ref="HTX14:HUC14"/>
    <mergeCell ref="HUD14:HUI14"/>
    <mergeCell ref="HUJ14:HUO14"/>
    <mergeCell ref="HRV14:HSA14"/>
    <mergeCell ref="HSB14:HSG14"/>
    <mergeCell ref="HSH14:HSM14"/>
    <mergeCell ref="HSN14:HSS14"/>
    <mergeCell ref="HST14:HSY14"/>
    <mergeCell ref="HSZ14:HTE14"/>
    <mergeCell ref="HQL14:HQQ14"/>
    <mergeCell ref="HQR14:HQW14"/>
    <mergeCell ref="HQX14:HRC14"/>
    <mergeCell ref="HRD14:HRI14"/>
    <mergeCell ref="HRJ14:HRO14"/>
    <mergeCell ref="HRP14:HRU14"/>
    <mergeCell ref="HPB14:HPG14"/>
    <mergeCell ref="HPH14:HPM14"/>
    <mergeCell ref="HPN14:HPS14"/>
    <mergeCell ref="HPT14:HPY14"/>
    <mergeCell ref="HPZ14:HQE14"/>
    <mergeCell ref="HQF14:HQK14"/>
    <mergeCell ref="HNR14:HNW14"/>
    <mergeCell ref="HNX14:HOC14"/>
    <mergeCell ref="HOD14:HOI14"/>
    <mergeCell ref="HOJ14:HOO14"/>
    <mergeCell ref="HOP14:HOU14"/>
    <mergeCell ref="HOV14:HPA14"/>
    <mergeCell ref="HMH14:HMM14"/>
    <mergeCell ref="HMN14:HMS14"/>
    <mergeCell ref="HMT14:HMY14"/>
    <mergeCell ref="HMZ14:HNE14"/>
    <mergeCell ref="HNF14:HNK14"/>
    <mergeCell ref="HNL14:HNQ14"/>
    <mergeCell ref="HKX14:HLC14"/>
    <mergeCell ref="HLD14:HLI14"/>
    <mergeCell ref="HLJ14:HLO14"/>
    <mergeCell ref="HLP14:HLU14"/>
    <mergeCell ref="HLV14:HMA14"/>
    <mergeCell ref="HMB14:HMG14"/>
    <mergeCell ref="HJN14:HJS14"/>
    <mergeCell ref="HJT14:HJY14"/>
    <mergeCell ref="HJZ14:HKE14"/>
    <mergeCell ref="HKF14:HKK14"/>
    <mergeCell ref="HKL14:HKQ14"/>
    <mergeCell ref="HKR14:HKW14"/>
    <mergeCell ref="HID14:HII14"/>
    <mergeCell ref="HIJ14:HIO14"/>
    <mergeCell ref="HIP14:HIU14"/>
    <mergeCell ref="HIV14:HJA14"/>
    <mergeCell ref="HJB14:HJG14"/>
    <mergeCell ref="HJH14:HJM14"/>
    <mergeCell ref="HGT14:HGY14"/>
    <mergeCell ref="HGZ14:HHE14"/>
    <mergeCell ref="HHF14:HHK14"/>
    <mergeCell ref="HHL14:HHQ14"/>
    <mergeCell ref="HHR14:HHW14"/>
    <mergeCell ref="HHX14:HIC14"/>
    <mergeCell ref="HFJ14:HFO14"/>
    <mergeCell ref="HFP14:HFU14"/>
    <mergeCell ref="HFV14:HGA14"/>
    <mergeCell ref="HGB14:HGG14"/>
    <mergeCell ref="HGH14:HGM14"/>
    <mergeCell ref="HGN14:HGS14"/>
    <mergeCell ref="HDZ14:HEE14"/>
    <mergeCell ref="HEF14:HEK14"/>
    <mergeCell ref="HEL14:HEQ14"/>
    <mergeCell ref="HER14:HEW14"/>
    <mergeCell ref="HEX14:HFC14"/>
    <mergeCell ref="HFD14:HFI14"/>
    <mergeCell ref="HCP14:HCU14"/>
    <mergeCell ref="HCV14:HDA14"/>
    <mergeCell ref="HDB14:HDG14"/>
    <mergeCell ref="HDH14:HDM14"/>
    <mergeCell ref="HDN14:HDS14"/>
    <mergeCell ref="HDT14:HDY14"/>
    <mergeCell ref="HBF14:HBK14"/>
    <mergeCell ref="HBL14:HBQ14"/>
    <mergeCell ref="HBR14:HBW14"/>
    <mergeCell ref="HBX14:HCC14"/>
    <mergeCell ref="HCD14:HCI14"/>
    <mergeCell ref="HCJ14:HCO14"/>
    <mergeCell ref="GZV14:HAA14"/>
    <mergeCell ref="HAB14:HAG14"/>
    <mergeCell ref="HAH14:HAM14"/>
    <mergeCell ref="HAN14:HAS14"/>
    <mergeCell ref="HAT14:HAY14"/>
    <mergeCell ref="HAZ14:HBE14"/>
    <mergeCell ref="GYL14:GYQ14"/>
    <mergeCell ref="GYR14:GYW14"/>
    <mergeCell ref="GYX14:GZC14"/>
    <mergeCell ref="GZD14:GZI14"/>
    <mergeCell ref="GZJ14:GZO14"/>
    <mergeCell ref="GZP14:GZU14"/>
    <mergeCell ref="GXB14:GXG14"/>
    <mergeCell ref="GXH14:GXM14"/>
    <mergeCell ref="GXN14:GXS14"/>
    <mergeCell ref="GXT14:GXY14"/>
    <mergeCell ref="GXZ14:GYE14"/>
    <mergeCell ref="GYF14:GYK14"/>
    <mergeCell ref="GVR14:GVW14"/>
    <mergeCell ref="GVX14:GWC14"/>
    <mergeCell ref="GWD14:GWI14"/>
    <mergeCell ref="GWJ14:GWO14"/>
    <mergeCell ref="GWP14:GWU14"/>
    <mergeCell ref="GWV14:GXA14"/>
    <mergeCell ref="GUH14:GUM14"/>
    <mergeCell ref="GUN14:GUS14"/>
    <mergeCell ref="GUT14:GUY14"/>
    <mergeCell ref="GUZ14:GVE14"/>
    <mergeCell ref="GVF14:GVK14"/>
    <mergeCell ref="GVL14:GVQ14"/>
    <mergeCell ref="GSX14:GTC14"/>
    <mergeCell ref="GTD14:GTI14"/>
    <mergeCell ref="GTJ14:GTO14"/>
    <mergeCell ref="GTP14:GTU14"/>
    <mergeCell ref="GTV14:GUA14"/>
    <mergeCell ref="GUB14:GUG14"/>
    <mergeCell ref="GRN14:GRS14"/>
    <mergeCell ref="GRT14:GRY14"/>
    <mergeCell ref="GRZ14:GSE14"/>
    <mergeCell ref="GSF14:GSK14"/>
    <mergeCell ref="GSL14:GSQ14"/>
    <mergeCell ref="GSR14:GSW14"/>
    <mergeCell ref="GQD14:GQI14"/>
    <mergeCell ref="GQJ14:GQO14"/>
    <mergeCell ref="GQP14:GQU14"/>
    <mergeCell ref="GQV14:GRA14"/>
    <mergeCell ref="GRB14:GRG14"/>
    <mergeCell ref="GRH14:GRM14"/>
    <mergeCell ref="GOT14:GOY14"/>
    <mergeCell ref="GOZ14:GPE14"/>
    <mergeCell ref="GPF14:GPK14"/>
    <mergeCell ref="GPL14:GPQ14"/>
    <mergeCell ref="GPR14:GPW14"/>
    <mergeCell ref="GPX14:GQC14"/>
    <mergeCell ref="GNJ14:GNO14"/>
    <mergeCell ref="GNP14:GNU14"/>
    <mergeCell ref="GNV14:GOA14"/>
    <mergeCell ref="GOB14:GOG14"/>
    <mergeCell ref="GOH14:GOM14"/>
    <mergeCell ref="GON14:GOS14"/>
    <mergeCell ref="GLZ14:GME14"/>
    <mergeCell ref="GMF14:GMK14"/>
    <mergeCell ref="GML14:GMQ14"/>
    <mergeCell ref="GMR14:GMW14"/>
    <mergeCell ref="GMX14:GNC14"/>
    <mergeCell ref="GND14:GNI14"/>
    <mergeCell ref="GKP14:GKU14"/>
    <mergeCell ref="GKV14:GLA14"/>
    <mergeCell ref="GLB14:GLG14"/>
    <mergeCell ref="GLH14:GLM14"/>
    <mergeCell ref="GLN14:GLS14"/>
    <mergeCell ref="GLT14:GLY14"/>
    <mergeCell ref="GJF14:GJK14"/>
    <mergeCell ref="GJL14:GJQ14"/>
    <mergeCell ref="GJR14:GJW14"/>
    <mergeCell ref="GJX14:GKC14"/>
    <mergeCell ref="GKD14:GKI14"/>
    <mergeCell ref="GKJ14:GKO14"/>
    <mergeCell ref="GHV14:GIA14"/>
    <mergeCell ref="GIB14:GIG14"/>
    <mergeCell ref="GIH14:GIM14"/>
    <mergeCell ref="GIN14:GIS14"/>
    <mergeCell ref="GIT14:GIY14"/>
    <mergeCell ref="GIZ14:GJE14"/>
    <mergeCell ref="GGL14:GGQ14"/>
    <mergeCell ref="GGR14:GGW14"/>
    <mergeCell ref="GGX14:GHC14"/>
    <mergeCell ref="GHD14:GHI14"/>
    <mergeCell ref="GHJ14:GHO14"/>
    <mergeCell ref="GHP14:GHU14"/>
    <mergeCell ref="GFB14:GFG14"/>
    <mergeCell ref="GFH14:GFM14"/>
    <mergeCell ref="GFN14:GFS14"/>
    <mergeCell ref="GFT14:GFY14"/>
    <mergeCell ref="GFZ14:GGE14"/>
    <mergeCell ref="GGF14:GGK14"/>
    <mergeCell ref="GDR14:GDW14"/>
    <mergeCell ref="GDX14:GEC14"/>
    <mergeCell ref="GED14:GEI14"/>
    <mergeCell ref="GEJ14:GEO14"/>
    <mergeCell ref="GEP14:GEU14"/>
    <mergeCell ref="GEV14:GFA14"/>
    <mergeCell ref="GCH14:GCM14"/>
    <mergeCell ref="GCN14:GCS14"/>
    <mergeCell ref="GCT14:GCY14"/>
    <mergeCell ref="GCZ14:GDE14"/>
    <mergeCell ref="GDF14:GDK14"/>
    <mergeCell ref="GDL14:GDQ14"/>
    <mergeCell ref="GAX14:GBC14"/>
    <mergeCell ref="GBD14:GBI14"/>
    <mergeCell ref="GBJ14:GBO14"/>
    <mergeCell ref="GBP14:GBU14"/>
    <mergeCell ref="GBV14:GCA14"/>
    <mergeCell ref="GCB14:GCG14"/>
    <mergeCell ref="FZN14:FZS14"/>
    <mergeCell ref="FZT14:FZY14"/>
    <mergeCell ref="FZZ14:GAE14"/>
    <mergeCell ref="GAF14:GAK14"/>
    <mergeCell ref="GAL14:GAQ14"/>
    <mergeCell ref="GAR14:GAW14"/>
    <mergeCell ref="FYD14:FYI14"/>
    <mergeCell ref="FYJ14:FYO14"/>
    <mergeCell ref="FYP14:FYU14"/>
    <mergeCell ref="FYV14:FZA14"/>
    <mergeCell ref="FZB14:FZG14"/>
    <mergeCell ref="FZH14:FZM14"/>
    <mergeCell ref="FWT14:FWY14"/>
    <mergeCell ref="FWZ14:FXE14"/>
    <mergeCell ref="FXF14:FXK14"/>
    <mergeCell ref="FXL14:FXQ14"/>
    <mergeCell ref="FXR14:FXW14"/>
    <mergeCell ref="FXX14:FYC14"/>
    <mergeCell ref="FVJ14:FVO14"/>
    <mergeCell ref="FVP14:FVU14"/>
    <mergeCell ref="FVV14:FWA14"/>
    <mergeCell ref="FWB14:FWG14"/>
    <mergeCell ref="FWH14:FWM14"/>
    <mergeCell ref="FWN14:FWS14"/>
    <mergeCell ref="FTZ14:FUE14"/>
    <mergeCell ref="FUF14:FUK14"/>
    <mergeCell ref="FUL14:FUQ14"/>
    <mergeCell ref="FUR14:FUW14"/>
    <mergeCell ref="FUX14:FVC14"/>
    <mergeCell ref="FVD14:FVI14"/>
    <mergeCell ref="FSP14:FSU14"/>
    <mergeCell ref="FSV14:FTA14"/>
    <mergeCell ref="FTB14:FTG14"/>
    <mergeCell ref="FTH14:FTM14"/>
    <mergeCell ref="FTN14:FTS14"/>
    <mergeCell ref="FTT14:FTY14"/>
    <mergeCell ref="FRF14:FRK14"/>
    <mergeCell ref="FRL14:FRQ14"/>
    <mergeCell ref="FRR14:FRW14"/>
    <mergeCell ref="FRX14:FSC14"/>
    <mergeCell ref="FSD14:FSI14"/>
    <mergeCell ref="FSJ14:FSO14"/>
    <mergeCell ref="FPV14:FQA14"/>
    <mergeCell ref="FQB14:FQG14"/>
    <mergeCell ref="FQH14:FQM14"/>
    <mergeCell ref="FQN14:FQS14"/>
    <mergeCell ref="FQT14:FQY14"/>
    <mergeCell ref="FQZ14:FRE14"/>
    <mergeCell ref="FOL14:FOQ14"/>
    <mergeCell ref="FOR14:FOW14"/>
    <mergeCell ref="FOX14:FPC14"/>
    <mergeCell ref="FPD14:FPI14"/>
    <mergeCell ref="FPJ14:FPO14"/>
    <mergeCell ref="FPP14:FPU14"/>
    <mergeCell ref="FNB14:FNG14"/>
    <mergeCell ref="FNH14:FNM14"/>
    <mergeCell ref="FNN14:FNS14"/>
    <mergeCell ref="FNT14:FNY14"/>
    <mergeCell ref="FNZ14:FOE14"/>
    <mergeCell ref="FOF14:FOK14"/>
    <mergeCell ref="FLR14:FLW14"/>
    <mergeCell ref="FLX14:FMC14"/>
    <mergeCell ref="FMD14:FMI14"/>
    <mergeCell ref="FMJ14:FMO14"/>
    <mergeCell ref="FMP14:FMU14"/>
    <mergeCell ref="FMV14:FNA14"/>
    <mergeCell ref="FKH14:FKM14"/>
    <mergeCell ref="FKN14:FKS14"/>
    <mergeCell ref="FKT14:FKY14"/>
    <mergeCell ref="FKZ14:FLE14"/>
    <mergeCell ref="FLF14:FLK14"/>
    <mergeCell ref="FLL14:FLQ14"/>
    <mergeCell ref="FIX14:FJC14"/>
    <mergeCell ref="FJD14:FJI14"/>
    <mergeCell ref="FJJ14:FJO14"/>
    <mergeCell ref="FJP14:FJU14"/>
    <mergeCell ref="FJV14:FKA14"/>
    <mergeCell ref="FKB14:FKG14"/>
    <mergeCell ref="FHN14:FHS14"/>
    <mergeCell ref="FHT14:FHY14"/>
    <mergeCell ref="FHZ14:FIE14"/>
    <mergeCell ref="FIF14:FIK14"/>
    <mergeCell ref="FIL14:FIQ14"/>
    <mergeCell ref="FIR14:FIW14"/>
    <mergeCell ref="FGD14:FGI14"/>
    <mergeCell ref="FGJ14:FGO14"/>
    <mergeCell ref="FGP14:FGU14"/>
    <mergeCell ref="FGV14:FHA14"/>
    <mergeCell ref="FHB14:FHG14"/>
    <mergeCell ref="FHH14:FHM14"/>
    <mergeCell ref="FET14:FEY14"/>
    <mergeCell ref="FEZ14:FFE14"/>
    <mergeCell ref="FFF14:FFK14"/>
    <mergeCell ref="FFL14:FFQ14"/>
    <mergeCell ref="FFR14:FFW14"/>
    <mergeCell ref="FFX14:FGC14"/>
    <mergeCell ref="FDJ14:FDO14"/>
    <mergeCell ref="FDP14:FDU14"/>
    <mergeCell ref="FDV14:FEA14"/>
    <mergeCell ref="FEB14:FEG14"/>
    <mergeCell ref="FEH14:FEM14"/>
    <mergeCell ref="FEN14:FES14"/>
    <mergeCell ref="FBZ14:FCE14"/>
    <mergeCell ref="FCF14:FCK14"/>
    <mergeCell ref="FCL14:FCQ14"/>
    <mergeCell ref="FCR14:FCW14"/>
    <mergeCell ref="FCX14:FDC14"/>
    <mergeCell ref="FDD14:FDI14"/>
    <mergeCell ref="FAP14:FAU14"/>
    <mergeCell ref="FAV14:FBA14"/>
    <mergeCell ref="FBB14:FBG14"/>
    <mergeCell ref="FBH14:FBM14"/>
    <mergeCell ref="FBN14:FBS14"/>
    <mergeCell ref="FBT14:FBY14"/>
    <mergeCell ref="EZF14:EZK14"/>
    <mergeCell ref="EZL14:EZQ14"/>
    <mergeCell ref="EZR14:EZW14"/>
    <mergeCell ref="EZX14:FAC14"/>
    <mergeCell ref="FAD14:FAI14"/>
    <mergeCell ref="FAJ14:FAO14"/>
    <mergeCell ref="EXV14:EYA14"/>
    <mergeCell ref="EYB14:EYG14"/>
    <mergeCell ref="EYH14:EYM14"/>
    <mergeCell ref="EYN14:EYS14"/>
    <mergeCell ref="EYT14:EYY14"/>
    <mergeCell ref="EYZ14:EZE14"/>
    <mergeCell ref="EWL14:EWQ14"/>
    <mergeCell ref="EWR14:EWW14"/>
    <mergeCell ref="EWX14:EXC14"/>
    <mergeCell ref="EXD14:EXI14"/>
    <mergeCell ref="EXJ14:EXO14"/>
    <mergeCell ref="EXP14:EXU14"/>
    <mergeCell ref="EVB14:EVG14"/>
    <mergeCell ref="EVH14:EVM14"/>
    <mergeCell ref="EVN14:EVS14"/>
    <mergeCell ref="EVT14:EVY14"/>
    <mergeCell ref="EVZ14:EWE14"/>
    <mergeCell ref="EWF14:EWK14"/>
    <mergeCell ref="ETR14:ETW14"/>
    <mergeCell ref="ETX14:EUC14"/>
    <mergeCell ref="EUD14:EUI14"/>
    <mergeCell ref="EUJ14:EUO14"/>
    <mergeCell ref="EUP14:EUU14"/>
    <mergeCell ref="EUV14:EVA14"/>
    <mergeCell ref="ESH14:ESM14"/>
    <mergeCell ref="ESN14:ESS14"/>
    <mergeCell ref="EST14:ESY14"/>
    <mergeCell ref="ESZ14:ETE14"/>
    <mergeCell ref="ETF14:ETK14"/>
    <mergeCell ref="ETL14:ETQ14"/>
    <mergeCell ref="EQX14:ERC14"/>
    <mergeCell ref="ERD14:ERI14"/>
    <mergeCell ref="ERJ14:ERO14"/>
    <mergeCell ref="ERP14:ERU14"/>
    <mergeCell ref="ERV14:ESA14"/>
    <mergeCell ref="ESB14:ESG14"/>
    <mergeCell ref="EPN14:EPS14"/>
    <mergeCell ref="EPT14:EPY14"/>
    <mergeCell ref="EPZ14:EQE14"/>
    <mergeCell ref="EQF14:EQK14"/>
    <mergeCell ref="EQL14:EQQ14"/>
    <mergeCell ref="EQR14:EQW14"/>
    <mergeCell ref="EOD14:EOI14"/>
    <mergeCell ref="EOJ14:EOO14"/>
    <mergeCell ref="EOP14:EOU14"/>
    <mergeCell ref="EOV14:EPA14"/>
    <mergeCell ref="EPB14:EPG14"/>
    <mergeCell ref="EPH14:EPM14"/>
    <mergeCell ref="EMT14:EMY14"/>
    <mergeCell ref="EMZ14:ENE14"/>
    <mergeCell ref="ENF14:ENK14"/>
    <mergeCell ref="ENL14:ENQ14"/>
    <mergeCell ref="ENR14:ENW14"/>
    <mergeCell ref="ENX14:EOC14"/>
    <mergeCell ref="ELJ14:ELO14"/>
    <mergeCell ref="ELP14:ELU14"/>
    <mergeCell ref="ELV14:EMA14"/>
    <mergeCell ref="EMB14:EMG14"/>
    <mergeCell ref="EMH14:EMM14"/>
    <mergeCell ref="EMN14:EMS14"/>
    <mergeCell ref="EJZ14:EKE14"/>
    <mergeCell ref="EKF14:EKK14"/>
    <mergeCell ref="EKL14:EKQ14"/>
    <mergeCell ref="EKR14:EKW14"/>
    <mergeCell ref="EKX14:ELC14"/>
    <mergeCell ref="ELD14:ELI14"/>
    <mergeCell ref="EIP14:EIU14"/>
    <mergeCell ref="EIV14:EJA14"/>
    <mergeCell ref="EJB14:EJG14"/>
    <mergeCell ref="EJH14:EJM14"/>
    <mergeCell ref="EJN14:EJS14"/>
    <mergeCell ref="EJT14:EJY14"/>
    <mergeCell ref="EHF14:EHK14"/>
    <mergeCell ref="EHL14:EHQ14"/>
    <mergeCell ref="EHR14:EHW14"/>
    <mergeCell ref="EHX14:EIC14"/>
    <mergeCell ref="EID14:EII14"/>
    <mergeCell ref="EIJ14:EIO14"/>
    <mergeCell ref="EFV14:EGA14"/>
    <mergeCell ref="EGB14:EGG14"/>
    <mergeCell ref="EGH14:EGM14"/>
    <mergeCell ref="EGN14:EGS14"/>
    <mergeCell ref="EGT14:EGY14"/>
    <mergeCell ref="EGZ14:EHE14"/>
    <mergeCell ref="EEL14:EEQ14"/>
    <mergeCell ref="EER14:EEW14"/>
    <mergeCell ref="EEX14:EFC14"/>
    <mergeCell ref="EFD14:EFI14"/>
    <mergeCell ref="EFJ14:EFO14"/>
    <mergeCell ref="EFP14:EFU14"/>
    <mergeCell ref="EDB14:EDG14"/>
    <mergeCell ref="EDH14:EDM14"/>
    <mergeCell ref="EDN14:EDS14"/>
    <mergeCell ref="EDT14:EDY14"/>
    <mergeCell ref="EDZ14:EEE14"/>
    <mergeCell ref="EEF14:EEK14"/>
    <mergeCell ref="EBR14:EBW14"/>
    <mergeCell ref="EBX14:ECC14"/>
    <mergeCell ref="ECD14:ECI14"/>
    <mergeCell ref="ECJ14:ECO14"/>
    <mergeCell ref="ECP14:ECU14"/>
    <mergeCell ref="ECV14:EDA14"/>
    <mergeCell ref="EAH14:EAM14"/>
    <mergeCell ref="EAN14:EAS14"/>
    <mergeCell ref="EAT14:EAY14"/>
    <mergeCell ref="EAZ14:EBE14"/>
    <mergeCell ref="EBF14:EBK14"/>
    <mergeCell ref="EBL14:EBQ14"/>
    <mergeCell ref="DYX14:DZC14"/>
    <mergeCell ref="DZD14:DZI14"/>
    <mergeCell ref="DZJ14:DZO14"/>
    <mergeCell ref="DZP14:DZU14"/>
    <mergeCell ref="DZV14:EAA14"/>
    <mergeCell ref="EAB14:EAG14"/>
    <mergeCell ref="DXN14:DXS14"/>
    <mergeCell ref="DXT14:DXY14"/>
    <mergeCell ref="DXZ14:DYE14"/>
    <mergeCell ref="DYF14:DYK14"/>
    <mergeCell ref="DYL14:DYQ14"/>
    <mergeCell ref="DYR14:DYW14"/>
    <mergeCell ref="DWD14:DWI14"/>
    <mergeCell ref="DWJ14:DWO14"/>
    <mergeCell ref="DWP14:DWU14"/>
    <mergeCell ref="DWV14:DXA14"/>
    <mergeCell ref="DXB14:DXG14"/>
    <mergeCell ref="DXH14:DXM14"/>
    <mergeCell ref="DUT14:DUY14"/>
    <mergeCell ref="DUZ14:DVE14"/>
    <mergeCell ref="DVF14:DVK14"/>
    <mergeCell ref="DVL14:DVQ14"/>
    <mergeCell ref="DVR14:DVW14"/>
    <mergeCell ref="DVX14:DWC14"/>
    <mergeCell ref="DTJ14:DTO14"/>
    <mergeCell ref="DTP14:DTU14"/>
    <mergeCell ref="DTV14:DUA14"/>
    <mergeCell ref="DUB14:DUG14"/>
    <mergeCell ref="DUH14:DUM14"/>
    <mergeCell ref="DUN14:DUS14"/>
    <mergeCell ref="DRZ14:DSE14"/>
    <mergeCell ref="DSF14:DSK14"/>
    <mergeCell ref="DSL14:DSQ14"/>
    <mergeCell ref="DSR14:DSW14"/>
    <mergeCell ref="DSX14:DTC14"/>
    <mergeCell ref="DTD14:DTI14"/>
    <mergeCell ref="DQP14:DQU14"/>
    <mergeCell ref="DQV14:DRA14"/>
    <mergeCell ref="DRB14:DRG14"/>
    <mergeCell ref="DRH14:DRM14"/>
    <mergeCell ref="DRN14:DRS14"/>
    <mergeCell ref="DRT14:DRY14"/>
    <mergeCell ref="DPF14:DPK14"/>
    <mergeCell ref="DPL14:DPQ14"/>
    <mergeCell ref="DPR14:DPW14"/>
    <mergeCell ref="DPX14:DQC14"/>
    <mergeCell ref="DQD14:DQI14"/>
    <mergeCell ref="DQJ14:DQO14"/>
    <mergeCell ref="DNV14:DOA14"/>
    <mergeCell ref="DOB14:DOG14"/>
    <mergeCell ref="DOH14:DOM14"/>
    <mergeCell ref="DON14:DOS14"/>
    <mergeCell ref="DOT14:DOY14"/>
    <mergeCell ref="DOZ14:DPE14"/>
    <mergeCell ref="DML14:DMQ14"/>
    <mergeCell ref="DMR14:DMW14"/>
    <mergeCell ref="DMX14:DNC14"/>
    <mergeCell ref="DND14:DNI14"/>
    <mergeCell ref="DNJ14:DNO14"/>
    <mergeCell ref="DNP14:DNU14"/>
    <mergeCell ref="DLB14:DLG14"/>
    <mergeCell ref="DLH14:DLM14"/>
    <mergeCell ref="DLN14:DLS14"/>
    <mergeCell ref="DLT14:DLY14"/>
    <mergeCell ref="DLZ14:DME14"/>
    <mergeCell ref="DMF14:DMK14"/>
    <mergeCell ref="DJR14:DJW14"/>
    <mergeCell ref="DJX14:DKC14"/>
    <mergeCell ref="DKD14:DKI14"/>
    <mergeCell ref="DKJ14:DKO14"/>
    <mergeCell ref="DKP14:DKU14"/>
    <mergeCell ref="DKV14:DLA14"/>
    <mergeCell ref="DIH14:DIM14"/>
    <mergeCell ref="DIN14:DIS14"/>
    <mergeCell ref="DIT14:DIY14"/>
    <mergeCell ref="DIZ14:DJE14"/>
    <mergeCell ref="DJF14:DJK14"/>
    <mergeCell ref="DJL14:DJQ14"/>
    <mergeCell ref="DGX14:DHC14"/>
    <mergeCell ref="DHD14:DHI14"/>
    <mergeCell ref="DHJ14:DHO14"/>
    <mergeCell ref="DHP14:DHU14"/>
    <mergeCell ref="DHV14:DIA14"/>
    <mergeCell ref="DIB14:DIG14"/>
    <mergeCell ref="DFN14:DFS14"/>
    <mergeCell ref="DFT14:DFY14"/>
    <mergeCell ref="DFZ14:DGE14"/>
    <mergeCell ref="DGF14:DGK14"/>
    <mergeCell ref="DGL14:DGQ14"/>
    <mergeCell ref="DGR14:DGW14"/>
    <mergeCell ref="DED14:DEI14"/>
    <mergeCell ref="DEJ14:DEO14"/>
    <mergeCell ref="DEP14:DEU14"/>
    <mergeCell ref="DEV14:DFA14"/>
    <mergeCell ref="DFB14:DFG14"/>
    <mergeCell ref="DFH14:DFM14"/>
    <mergeCell ref="DCT14:DCY14"/>
    <mergeCell ref="DCZ14:DDE14"/>
    <mergeCell ref="DDF14:DDK14"/>
    <mergeCell ref="DDL14:DDQ14"/>
    <mergeCell ref="DDR14:DDW14"/>
    <mergeCell ref="DDX14:DEC14"/>
    <mergeCell ref="DBJ14:DBO14"/>
    <mergeCell ref="DBP14:DBU14"/>
    <mergeCell ref="DBV14:DCA14"/>
    <mergeCell ref="DCB14:DCG14"/>
    <mergeCell ref="DCH14:DCM14"/>
    <mergeCell ref="DCN14:DCS14"/>
    <mergeCell ref="CZZ14:DAE14"/>
    <mergeCell ref="DAF14:DAK14"/>
    <mergeCell ref="DAL14:DAQ14"/>
    <mergeCell ref="DAR14:DAW14"/>
    <mergeCell ref="DAX14:DBC14"/>
    <mergeCell ref="DBD14:DBI14"/>
    <mergeCell ref="CYP14:CYU14"/>
    <mergeCell ref="CYV14:CZA14"/>
    <mergeCell ref="CZB14:CZG14"/>
    <mergeCell ref="CZH14:CZM14"/>
    <mergeCell ref="CZN14:CZS14"/>
    <mergeCell ref="CZT14:CZY14"/>
    <mergeCell ref="CXF14:CXK14"/>
    <mergeCell ref="CXL14:CXQ14"/>
    <mergeCell ref="CXR14:CXW14"/>
    <mergeCell ref="CXX14:CYC14"/>
    <mergeCell ref="CYD14:CYI14"/>
    <mergeCell ref="CYJ14:CYO14"/>
    <mergeCell ref="CVV14:CWA14"/>
    <mergeCell ref="CWB14:CWG14"/>
    <mergeCell ref="CWH14:CWM14"/>
    <mergeCell ref="CWN14:CWS14"/>
    <mergeCell ref="CWT14:CWY14"/>
    <mergeCell ref="CWZ14:CXE14"/>
    <mergeCell ref="CUL14:CUQ14"/>
    <mergeCell ref="CUR14:CUW14"/>
    <mergeCell ref="CUX14:CVC14"/>
    <mergeCell ref="CVD14:CVI14"/>
    <mergeCell ref="CVJ14:CVO14"/>
    <mergeCell ref="CVP14:CVU14"/>
    <mergeCell ref="CTB14:CTG14"/>
    <mergeCell ref="CTH14:CTM14"/>
    <mergeCell ref="CTN14:CTS14"/>
    <mergeCell ref="CTT14:CTY14"/>
    <mergeCell ref="CTZ14:CUE14"/>
    <mergeCell ref="CUF14:CUK14"/>
    <mergeCell ref="CRR14:CRW14"/>
    <mergeCell ref="CRX14:CSC14"/>
    <mergeCell ref="CSD14:CSI14"/>
    <mergeCell ref="CSJ14:CSO14"/>
    <mergeCell ref="CSP14:CSU14"/>
    <mergeCell ref="CSV14:CTA14"/>
    <mergeCell ref="CQH14:CQM14"/>
    <mergeCell ref="CQN14:CQS14"/>
    <mergeCell ref="CQT14:CQY14"/>
    <mergeCell ref="CQZ14:CRE14"/>
    <mergeCell ref="CRF14:CRK14"/>
    <mergeCell ref="CRL14:CRQ14"/>
    <mergeCell ref="COX14:CPC14"/>
    <mergeCell ref="CPD14:CPI14"/>
    <mergeCell ref="CPJ14:CPO14"/>
    <mergeCell ref="CPP14:CPU14"/>
    <mergeCell ref="CPV14:CQA14"/>
    <mergeCell ref="CQB14:CQG14"/>
    <mergeCell ref="CNN14:CNS14"/>
    <mergeCell ref="CNT14:CNY14"/>
    <mergeCell ref="CNZ14:COE14"/>
    <mergeCell ref="COF14:COK14"/>
    <mergeCell ref="COL14:COQ14"/>
    <mergeCell ref="COR14:COW14"/>
    <mergeCell ref="CMD14:CMI14"/>
    <mergeCell ref="CMJ14:CMO14"/>
    <mergeCell ref="CMP14:CMU14"/>
    <mergeCell ref="CMV14:CNA14"/>
    <mergeCell ref="CNB14:CNG14"/>
    <mergeCell ref="CNH14:CNM14"/>
    <mergeCell ref="CKT14:CKY14"/>
    <mergeCell ref="CKZ14:CLE14"/>
    <mergeCell ref="CLF14:CLK14"/>
    <mergeCell ref="CLL14:CLQ14"/>
    <mergeCell ref="CLR14:CLW14"/>
    <mergeCell ref="CLX14:CMC14"/>
    <mergeCell ref="CJJ14:CJO14"/>
    <mergeCell ref="CJP14:CJU14"/>
    <mergeCell ref="CJV14:CKA14"/>
    <mergeCell ref="CKB14:CKG14"/>
    <mergeCell ref="CKH14:CKM14"/>
    <mergeCell ref="CKN14:CKS14"/>
    <mergeCell ref="CHZ14:CIE14"/>
    <mergeCell ref="CIF14:CIK14"/>
    <mergeCell ref="CIL14:CIQ14"/>
    <mergeCell ref="CIR14:CIW14"/>
    <mergeCell ref="CIX14:CJC14"/>
    <mergeCell ref="CJD14:CJI14"/>
    <mergeCell ref="CGP14:CGU14"/>
    <mergeCell ref="CGV14:CHA14"/>
    <mergeCell ref="CHB14:CHG14"/>
    <mergeCell ref="CHH14:CHM14"/>
    <mergeCell ref="CHN14:CHS14"/>
    <mergeCell ref="CHT14:CHY14"/>
    <mergeCell ref="CFF14:CFK14"/>
    <mergeCell ref="CFL14:CFQ14"/>
    <mergeCell ref="CFR14:CFW14"/>
    <mergeCell ref="CFX14:CGC14"/>
    <mergeCell ref="CGD14:CGI14"/>
    <mergeCell ref="CGJ14:CGO14"/>
    <mergeCell ref="CDV14:CEA14"/>
    <mergeCell ref="CEB14:CEG14"/>
    <mergeCell ref="CEH14:CEM14"/>
    <mergeCell ref="CEN14:CES14"/>
    <mergeCell ref="CET14:CEY14"/>
    <mergeCell ref="CEZ14:CFE14"/>
    <mergeCell ref="CCL14:CCQ14"/>
    <mergeCell ref="CCR14:CCW14"/>
    <mergeCell ref="CCX14:CDC14"/>
    <mergeCell ref="CDD14:CDI14"/>
    <mergeCell ref="CDJ14:CDO14"/>
    <mergeCell ref="CDP14:CDU14"/>
    <mergeCell ref="CBB14:CBG14"/>
    <mergeCell ref="CBH14:CBM14"/>
    <mergeCell ref="CBN14:CBS14"/>
    <mergeCell ref="CBT14:CBY14"/>
    <mergeCell ref="CBZ14:CCE14"/>
    <mergeCell ref="CCF14:CCK14"/>
    <mergeCell ref="BZR14:BZW14"/>
    <mergeCell ref="BZX14:CAC14"/>
    <mergeCell ref="CAD14:CAI14"/>
    <mergeCell ref="CAJ14:CAO14"/>
    <mergeCell ref="CAP14:CAU14"/>
    <mergeCell ref="CAV14:CBA14"/>
    <mergeCell ref="BYH14:BYM14"/>
    <mergeCell ref="BYN14:BYS14"/>
    <mergeCell ref="BYT14:BYY14"/>
    <mergeCell ref="BYZ14:BZE14"/>
    <mergeCell ref="BZF14:BZK14"/>
    <mergeCell ref="BZL14:BZQ14"/>
    <mergeCell ref="BWX14:BXC14"/>
    <mergeCell ref="BXD14:BXI14"/>
    <mergeCell ref="BXJ14:BXO14"/>
    <mergeCell ref="BXP14:BXU14"/>
    <mergeCell ref="BXV14:BYA14"/>
    <mergeCell ref="BYB14:BYG14"/>
    <mergeCell ref="BVN14:BVS14"/>
    <mergeCell ref="BVT14:BVY14"/>
    <mergeCell ref="BVZ14:BWE14"/>
    <mergeCell ref="BWF14:BWK14"/>
    <mergeCell ref="BWL14:BWQ14"/>
    <mergeCell ref="BWR14:BWW14"/>
    <mergeCell ref="BUD14:BUI14"/>
    <mergeCell ref="BUJ14:BUO14"/>
    <mergeCell ref="BUP14:BUU14"/>
    <mergeCell ref="BUV14:BVA14"/>
    <mergeCell ref="BVB14:BVG14"/>
    <mergeCell ref="BVH14:BVM14"/>
    <mergeCell ref="BST14:BSY14"/>
    <mergeCell ref="BSZ14:BTE14"/>
    <mergeCell ref="BTF14:BTK14"/>
    <mergeCell ref="BTL14:BTQ14"/>
    <mergeCell ref="BTR14:BTW14"/>
    <mergeCell ref="BTX14:BUC14"/>
    <mergeCell ref="BRJ14:BRO14"/>
    <mergeCell ref="BRP14:BRU14"/>
    <mergeCell ref="BRV14:BSA14"/>
    <mergeCell ref="BSB14:BSG14"/>
    <mergeCell ref="BSH14:BSM14"/>
    <mergeCell ref="BSN14:BSS14"/>
    <mergeCell ref="BPZ14:BQE14"/>
    <mergeCell ref="BQF14:BQK14"/>
    <mergeCell ref="BQL14:BQQ14"/>
    <mergeCell ref="BQR14:BQW14"/>
    <mergeCell ref="BQX14:BRC14"/>
    <mergeCell ref="BRD14:BRI14"/>
    <mergeCell ref="BOP14:BOU14"/>
    <mergeCell ref="BOV14:BPA14"/>
    <mergeCell ref="BPB14:BPG14"/>
    <mergeCell ref="BPH14:BPM14"/>
    <mergeCell ref="BPN14:BPS14"/>
    <mergeCell ref="BPT14:BPY14"/>
    <mergeCell ref="BNF14:BNK14"/>
    <mergeCell ref="BNL14:BNQ14"/>
    <mergeCell ref="BNR14:BNW14"/>
    <mergeCell ref="BNX14:BOC14"/>
    <mergeCell ref="BOD14:BOI14"/>
    <mergeCell ref="BOJ14:BOO14"/>
    <mergeCell ref="BLV14:BMA14"/>
    <mergeCell ref="BMB14:BMG14"/>
    <mergeCell ref="BMH14:BMM14"/>
    <mergeCell ref="BMN14:BMS14"/>
    <mergeCell ref="BMT14:BMY14"/>
    <mergeCell ref="BMZ14:BNE14"/>
    <mergeCell ref="BKL14:BKQ14"/>
    <mergeCell ref="BKR14:BKW14"/>
    <mergeCell ref="BKX14:BLC14"/>
    <mergeCell ref="BLD14:BLI14"/>
    <mergeCell ref="BLJ14:BLO14"/>
    <mergeCell ref="BLP14:BLU14"/>
    <mergeCell ref="BJB14:BJG14"/>
    <mergeCell ref="BJH14:BJM14"/>
    <mergeCell ref="BJN14:BJS14"/>
    <mergeCell ref="BJT14:BJY14"/>
    <mergeCell ref="BJZ14:BKE14"/>
    <mergeCell ref="BKF14:BKK14"/>
    <mergeCell ref="BHR14:BHW14"/>
    <mergeCell ref="BHX14:BIC14"/>
    <mergeCell ref="BID14:BII14"/>
    <mergeCell ref="BIJ14:BIO14"/>
    <mergeCell ref="BIP14:BIU14"/>
    <mergeCell ref="BIV14:BJA14"/>
    <mergeCell ref="BGH14:BGM14"/>
    <mergeCell ref="BGN14:BGS14"/>
    <mergeCell ref="BGT14:BGY14"/>
    <mergeCell ref="BGZ14:BHE14"/>
    <mergeCell ref="BHF14:BHK14"/>
    <mergeCell ref="BHL14:BHQ14"/>
    <mergeCell ref="BEX14:BFC14"/>
    <mergeCell ref="BFD14:BFI14"/>
    <mergeCell ref="BFJ14:BFO14"/>
    <mergeCell ref="BFP14:BFU14"/>
    <mergeCell ref="BFV14:BGA14"/>
    <mergeCell ref="BGB14:BGG14"/>
    <mergeCell ref="BDN14:BDS14"/>
    <mergeCell ref="BDT14:BDY14"/>
    <mergeCell ref="BDZ14:BEE14"/>
    <mergeCell ref="BEF14:BEK14"/>
    <mergeCell ref="BEL14:BEQ14"/>
    <mergeCell ref="BER14:BEW14"/>
    <mergeCell ref="BCD14:BCI14"/>
    <mergeCell ref="BCJ14:BCO14"/>
    <mergeCell ref="BCP14:BCU14"/>
    <mergeCell ref="BCV14:BDA14"/>
    <mergeCell ref="BDB14:BDG14"/>
    <mergeCell ref="BDH14:BDM14"/>
    <mergeCell ref="BAT14:BAY14"/>
    <mergeCell ref="BAZ14:BBE14"/>
    <mergeCell ref="BBF14:BBK14"/>
    <mergeCell ref="BBL14:BBQ14"/>
    <mergeCell ref="BBR14:BBW14"/>
    <mergeCell ref="BBX14:BCC14"/>
    <mergeCell ref="AZJ14:AZO14"/>
    <mergeCell ref="AZP14:AZU14"/>
    <mergeCell ref="AZV14:BAA14"/>
    <mergeCell ref="BAB14:BAG14"/>
    <mergeCell ref="BAH14:BAM14"/>
    <mergeCell ref="BAN14:BAS14"/>
    <mergeCell ref="AXZ14:AYE14"/>
    <mergeCell ref="AYF14:AYK14"/>
    <mergeCell ref="AYL14:AYQ14"/>
    <mergeCell ref="AYR14:AYW14"/>
    <mergeCell ref="AYX14:AZC14"/>
    <mergeCell ref="AZD14:AZI14"/>
    <mergeCell ref="AWP14:AWU14"/>
    <mergeCell ref="AWV14:AXA14"/>
    <mergeCell ref="AXB14:AXG14"/>
    <mergeCell ref="AXH14:AXM14"/>
    <mergeCell ref="AXN14:AXS14"/>
    <mergeCell ref="AXT14:AXY14"/>
    <mergeCell ref="AVF14:AVK14"/>
    <mergeCell ref="AVL14:AVQ14"/>
    <mergeCell ref="AVR14:AVW14"/>
    <mergeCell ref="AVX14:AWC14"/>
    <mergeCell ref="AWD14:AWI14"/>
    <mergeCell ref="AWJ14:AWO14"/>
    <mergeCell ref="ATV14:AUA14"/>
    <mergeCell ref="AUB14:AUG14"/>
    <mergeCell ref="AUH14:AUM14"/>
    <mergeCell ref="AUN14:AUS14"/>
    <mergeCell ref="AUT14:AUY14"/>
    <mergeCell ref="AUZ14:AVE14"/>
    <mergeCell ref="ASL14:ASQ14"/>
    <mergeCell ref="ASR14:ASW14"/>
    <mergeCell ref="ASX14:ATC14"/>
    <mergeCell ref="ATD14:ATI14"/>
    <mergeCell ref="ATJ14:ATO14"/>
    <mergeCell ref="ATP14:ATU14"/>
    <mergeCell ref="ARB14:ARG14"/>
    <mergeCell ref="ARH14:ARM14"/>
    <mergeCell ref="ARN14:ARS14"/>
    <mergeCell ref="ART14:ARY14"/>
    <mergeCell ref="ARZ14:ASE14"/>
    <mergeCell ref="ASF14:ASK14"/>
    <mergeCell ref="APR14:APW14"/>
    <mergeCell ref="APX14:AQC14"/>
    <mergeCell ref="AQD14:AQI14"/>
    <mergeCell ref="AQJ14:AQO14"/>
    <mergeCell ref="AQP14:AQU14"/>
    <mergeCell ref="AQV14:ARA14"/>
    <mergeCell ref="AOH14:AOM14"/>
    <mergeCell ref="AON14:AOS14"/>
    <mergeCell ref="AOT14:AOY14"/>
    <mergeCell ref="AOZ14:APE14"/>
    <mergeCell ref="APF14:APK14"/>
    <mergeCell ref="APL14:APQ14"/>
    <mergeCell ref="AMX14:ANC14"/>
    <mergeCell ref="AND14:ANI14"/>
    <mergeCell ref="ANJ14:ANO14"/>
    <mergeCell ref="ANP14:ANU14"/>
    <mergeCell ref="ANV14:AOA14"/>
    <mergeCell ref="AOB14:AOG14"/>
    <mergeCell ref="ALN14:ALS14"/>
    <mergeCell ref="ALT14:ALY14"/>
    <mergeCell ref="ALZ14:AME14"/>
    <mergeCell ref="AMF14:AMK14"/>
    <mergeCell ref="AML14:AMQ14"/>
    <mergeCell ref="AMR14:AMW14"/>
    <mergeCell ref="AKD14:AKI14"/>
    <mergeCell ref="AKJ14:AKO14"/>
    <mergeCell ref="AKP14:AKU14"/>
    <mergeCell ref="AKV14:ALA14"/>
    <mergeCell ref="ALB14:ALG14"/>
    <mergeCell ref="ALH14:ALM14"/>
    <mergeCell ref="AIT14:AIY14"/>
    <mergeCell ref="AIZ14:AJE14"/>
    <mergeCell ref="AJF14:AJK14"/>
    <mergeCell ref="AJL14:AJQ14"/>
    <mergeCell ref="AJR14:AJW14"/>
    <mergeCell ref="AJX14:AKC14"/>
    <mergeCell ref="AHJ14:AHO14"/>
    <mergeCell ref="AHP14:AHU14"/>
    <mergeCell ref="AHV14:AIA14"/>
    <mergeCell ref="AIB14:AIG14"/>
    <mergeCell ref="AIH14:AIM14"/>
    <mergeCell ref="AIN14:AIS14"/>
    <mergeCell ref="AFZ14:AGE14"/>
    <mergeCell ref="AGF14:AGK14"/>
    <mergeCell ref="AGL14:AGQ14"/>
    <mergeCell ref="AGR14:AGW14"/>
    <mergeCell ref="AGX14:AHC14"/>
    <mergeCell ref="AHD14:AHI14"/>
    <mergeCell ref="AEP14:AEU14"/>
    <mergeCell ref="AEV14:AFA14"/>
    <mergeCell ref="AFB14:AFG14"/>
    <mergeCell ref="AFH14:AFM14"/>
    <mergeCell ref="AFN14:AFS14"/>
    <mergeCell ref="AFT14:AFY14"/>
    <mergeCell ref="ADF14:ADK14"/>
    <mergeCell ref="ADL14:ADQ14"/>
    <mergeCell ref="ADR14:ADW14"/>
    <mergeCell ref="ADX14:AEC14"/>
    <mergeCell ref="AED14:AEI14"/>
    <mergeCell ref="AEJ14:AEO14"/>
    <mergeCell ref="ABV14:ACA14"/>
    <mergeCell ref="ACB14:ACG14"/>
    <mergeCell ref="ACH14:ACM14"/>
    <mergeCell ref="ACN14:ACS14"/>
    <mergeCell ref="ACT14:ACY14"/>
    <mergeCell ref="ACZ14:ADE14"/>
    <mergeCell ref="AAL14:AAQ14"/>
    <mergeCell ref="AAR14:AAW14"/>
    <mergeCell ref="AAX14:ABC14"/>
    <mergeCell ref="ABD14:ABI14"/>
    <mergeCell ref="ABJ14:ABO14"/>
    <mergeCell ref="ABP14:ABU14"/>
    <mergeCell ref="ZB14:ZG14"/>
    <mergeCell ref="ZH14:ZM14"/>
    <mergeCell ref="ZN14:ZS14"/>
    <mergeCell ref="ZT14:ZY14"/>
    <mergeCell ref="ZZ14:AAE14"/>
    <mergeCell ref="AAF14:AAK14"/>
    <mergeCell ref="XR14:XW14"/>
    <mergeCell ref="XX14:YC14"/>
    <mergeCell ref="YD14:YI14"/>
    <mergeCell ref="YJ14:YO14"/>
    <mergeCell ref="YP14:YU14"/>
    <mergeCell ref="YV14:ZA14"/>
    <mergeCell ref="WH14:WM14"/>
    <mergeCell ref="WN14:WS14"/>
    <mergeCell ref="WT14:WY14"/>
    <mergeCell ref="WZ14:XE14"/>
    <mergeCell ref="XF14:XK14"/>
    <mergeCell ref="XL14:XQ14"/>
    <mergeCell ref="UX14:VC14"/>
    <mergeCell ref="VD14:VI14"/>
    <mergeCell ref="VJ14:VO14"/>
    <mergeCell ref="VP14:VU14"/>
    <mergeCell ref="VV14:WA14"/>
    <mergeCell ref="WB14:WG14"/>
    <mergeCell ref="TN14:TS14"/>
    <mergeCell ref="TT14:TY14"/>
    <mergeCell ref="TZ14:UE14"/>
    <mergeCell ref="UF14:UK14"/>
    <mergeCell ref="UL14:UQ14"/>
    <mergeCell ref="UR14:UW14"/>
    <mergeCell ref="SD14:SI14"/>
    <mergeCell ref="SJ14:SO14"/>
    <mergeCell ref="SP14:SU14"/>
    <mergeCell ref="SV14:TA14"/>
    <mergeCell ref="TB14:TG14"/>
    <mergeCell ref="TH14:TM14"/>
    <mergeCell ref="QT14:QY14"/>
    <mergeCell ref="QZ14:RE14"/>
    <mergeCell ref="RF14:RK14"/>
    <mergeCell ref="RL14:RQ14"/>
    <mergeCell ref="RR14:RW14"/>
    <mergeCell ref="RX14:SC14"/>
    <mergeCell ref="PJ14:PO14"/>
    <mergeCell ref="PP14:PU14"/>
    <mergeCell ref="PV14:QA14"/>
    <mergeCell ref="QB14:QG14"/>
    <mergeCell ref="QH14:QM14"/>
    <mergeCell ref="QN14:QS14"/>
    <mergeCell ref="NZ14:OE14"/>
    <mergeCell ref="OF14:OK14"/>
    <mergeCell ref="OL14:OQ14"/>
    <mergeCell ref="OR14:OW14"/>
    <mergeCell ref="OX14:PC14"/>
    <mergeCell ref="PD14:PI14"/>
    <mergeCell ref="MP14:MU14"/>
    <mergeCell ref="MV14:NA14"/>
    <mergeCell ref="NB14:NG14"/>
    <mergeCell ref="NH14:NM14"/>
    <mergeCell ref="NN14:NS14"/>
    <mergeCell ref="NT14:NY14"/>
    <mergeCell ref="LF14:LK14"/>
    <mergeCell ref="LL14:LQ14"/>
    <mergeCell ref="LR14:LW14"/>
    <mergeCell ref="LX14:MC14"/>
    <mergeCell ref="MD14:MI14"/>
    <mergeCell ref="MJ14:MO14"/>
    <mergeCell ref="JV14:KA14"/>
    <mergeCell ref="KB14:KG14"/>
    <mergeCell ref="KH14:KM14"/>
    <mergeCell ref="KN14:KS14"/>
    <mergeCell ref="KT14:KY14"/>
    <mergeCell ref="KZ14:LE14"/>
    <mergeCell ref="IR14:IW14"/>
    <mergeCell ref="IX14:JC14"/>
    <mergeCell ref="JD14:JI14"/>
    <mergeCell ref="JJ14:JO14"/>
    <mergeCell ref="JP14:JU14"/>
    <mergeCell ref="HB14:HG14"/>
    <mergeCell ref="HH14:HM14"/>
    <mergeCell ref="HN14:HS14"/>
    <mergeCell ref="HT14:HY14"/>
    <mergeCell ref="HZ14:IE14"/>
    <mergeCell ref="IF14:IK14"/>
    <mergeCell ref="FR14:FW14"/>
    <mergeCell ref="FX14:GC14"/>
    <mergeCell ref="GD14:GI14"/>
    <mergeCell ref="GJ14:GO14"/>
    <mergeCell ref="GP14:GU14"/>
    <mergeCell ref="GV14:HA14"/>
    <mergeCell ref="EH14:EM14"/>
    <mergeCell ref="EN14:ES14"/>
    <mergeCell ref="ET14:EY14"/>
    <mergeCell ref="EZ14:FE14"/>
    <mergeCell ref="FF14:FK14"/>
    <mergeCell ref="FL14:FQ14"/>
    <mergeCell ref="CX14:DC14"/>
    <mergeCell ref="DD14:DI14"/>
    <mergeCell ref="DJ14:DO14"/>
    <mergeCell ref="DP14:DU14"/>
    <mergeCell ref="DV14:EA14"/>
    <mergeCell ref="EB14:EG14"/>
    <mergeCell ref="BN14:BS14"/>
    <mergeCell ref="BT14:BY14"/>
    <mergeCell ref="BZ14:CE14"/>
    <mergeCell ref="CF14:CK14"/>
    <mergeCell ref="CL14:CQ14"/>
    <mergeCell ref="CR14:CW14"/>
    <mergeCell ref="AD14:AI14"/>
    <mergeCell ref="AJ14:AO14"/>
    <mergeCell ref="AP14:AU14"/>
    <mergeCell ref="AV14:BA14"/>
    <mergeCell ref="BB14:BG14"/>
    <mergeCell ref="BH14:BM14"/>
    <mergeCell ref="XEB12:XEG12"/>
    <mergeCell ref="XEH12:XEM12"/>
    <mergeCell ref="XEN12:XES12"/>
    <mergeCell ref="XET12:XEY12"/>
    <mergeCell ref="XEZ12:XFC12"/>
    <mergeCell ref="F14:K14"/>
    <mergeCell ref="L14:Q14"/>
    <mergeCell ref="R14:W14"/>
    <mergeCell ref="X14:AC14"/>
    <mergeCell ref="XCR12:XCW12"/>
    <mergeCell ref="XCX12:XDC12"/>
    <mergeCell ref="XDD12:XDI12"/>
    <mergeCell ref="XDJ12:XDO12"/>
    <mergeCell ref="XDP12:XDU12"/>
    <mergeCell ref="XDV12:XEA12"/>
    <mergeCell ref="XBH12:XBM12"/>
    <mergeCell ref="XBN12:XBS12"/>
    <mergeCell ref="XBT12:XBY12"/>
    <mergeCell ref="XBZ12:XCE12"/>
    <mergeCell ref="XCF12:XCK12"/>
    <mergeCell ref="XCL12:XCQ12"/>
    <mergeCell ref="WZX12:XAC12"/>
    <mergeCell ref="XAD12:XAI12"/>
    <mergeCell ref="XAJ12:XAO12"/>
    <mergeCell ref="XAP12:XAU12"/>
    <mergeCell ref="XAV12:XBA12"/>
    <mergeCell ref="XBB12:XBG12"/>
    <mergeCell ref="WYN12:WYS12"/>
    <mergeCell ref="WYT12:WYY12"/>
    <mergeCell ref="WYZ12:WZE12"/>
    <mergeCell ref="WZF12:WZK12"/>
    <mergeCell ref="WZL12:WZQ12"/>
    <mergeCell ref="WZR12:WZW12"/>
    <mergeCell ref="WXD12:WXI12"/>
    <mergeCell ref="WXJ12:WXO12"/>
    <mergeCell ref="WXP12:WXU12"/>
    <mergeCell ref="WXV12:WYA12"/>
    <mergeCell ref="WYB12:WYG12"/>
    <mergeCell ref="WYH12:WYM12"/>
    <mergeCell ref="WVT12:WVY12"/>
    <mergeCell ref="WVZ12:WWE12"/>
    <mergeCell ref="WWF12:WWK12"/>
    <mergeCell ref="WWL12:WWQ12"/>
    <mergeCell ref="WWR12:WWW12"/>
    <mergeCell ref="WWX12:WXC12"/>
    <mergeCell ref="WUJ12:WUO12"/>
    <mergeCell ref="WUP12:WUU12"/>
    <mergeCell ref="WUV12:WVA12"/>
    <mergeCell ref="WVB12:WVG12"/>
    <mergeCell ref="WVH12:WVM12"/>
    <mergeCell ref="WVN12:WVS12"/>
    <mergeCell ref="WSZ12:WTE12"/>
    <mergeCell ref="WTF12:WTK12"/>
    <mergeCell ref="WTL12:WTQ12"/>
    <mergeCell ref="WTR12:WTW12"/>
    <mergeCell ref="WTX12:WUC12"/>
    <mergeCell ref="WUD12:WUI12"/>
    <mergeCell ref="IL14:IQ14"/>
    <mergeCell ref="WRP12:WRU12"/>
    <mergeCell ref="WRV12:WSA12"/>
    <mergeCell ref="WSB12:WSG12"/>
    <mergeCell ref="WSH12:WSM12"/>
    <mergeCell ref="WSN12:WSS12"/>
    <mergeCell ref="WST12:WSY12"/>
    <mergeCell ref="WQF12:WQK12"/>
    <mergeCell ref="WQL12:WQQ12"/>
    <mergeCell ref="WQR12:WQW12"/>
    <mergeCell ref="WQX12:WRC12"/>
    <mergeCell ref="WRD12:WRI12"/>
    <mergeCell ref="WRJ12:WRO12"/>
    <mergeCell ref="WOV12:WPA12"/>
    <mergeCell ref="WPB12:WPG12"/>
    <mergeCell ref="WPH12:WPM12"/>
    <mergeCell ref="WPN12:WPS12"/>
    <mergeCell ref="WPT12:WPY12"/>
    <mergeCell ref="WPZ12:WQE12"/>
    <mergeCell ref="WNL12:WNQ12"/>
    <mergeCell ref="WNR12:WNW12"/>
    <mergeCell ref="WNX12:WOC12"/>
    <mergeCell ref="WOD12:WOI12"/>
    <mergeCell ref="WOJ12:WOO12"/>
    <mergeCell ref="WOP12:WOU12"/>
    <mergeCell ref="WMB12:WMG12"/>
    <mergeCell ref="WMH12:WMM12"/>
    <mergeCell ref="WMN12:WMS12"/>
    <mergeCell ref="WMT12:WMY12"/>
    <mergeCell ref="WMZ12:WNE12"/>
    <mergeCell ref="WNF12:WNK12"/>
    <mergeCell ref="WKR12:WKW12"/>
    <mergeCell ref="WKX12:WLC12"/>
    <mergeCell ref="WLD12:WLI12"/>
    <mergeCell ref="WLJ12:WLO12"/>
    <mergeCell ref="WLP12:WLU12"/>
    <mergeCell ref="WLV12:WMA12"/>
    <mergeCell ref="WJH12:WJM12"/>
    <mergeCell ref="WJN12:WJS12"/>
    <mergeCell ref="WJT12:WJY12"/>
    <mergeCell ref="WJZ12:WKE12"/>
    <mergeCell ref="WKF12:WKK12"/>
    <mergeCell ref="WKL12:WKQ12"/>
    <mergeCell ref="WHX12:WIC12"/>
    <mergeCell ref="WID12:WII12"/>
    <mergeCell ref="WIJ12:WIO12"/>
    <mergeCell ref="WIP12:WIU12"/>
    <mergeCell ref="WIV12:WJA12"/>
    <mergeCell ref="WJB12:WJG12"/>
    <mergeCell ref="WGN12:WGS12"/>
    <mergeCell ref="WGT12:WGY12"/>
    <mergeCell ref="WGZ12:WHE12"/>
    <mergeCell ref="WHF12:WHK12"/>
    <mergeCell ref="WHL12:WHQ12"/>
    <mergeCell ref="WHR12:WHW12"/>
    <mergeCell ref="WFD12:WFI12"/>
    <mergeCell ref="WFJ12:WFO12"/>
    <mergeCell ref="WFP12:WFU12"/>
    <mergeCell ref="WFV12:WGA12"/>
    <mergeCell ref="WGB12:WGG12"/>
    <mergeCell ref="WGH12:WGM12"/>
    <mergeCell ref="WDT12:WDY12"/>
    <mergeCell ref="WDZ12:WEE12"/>
    <mergeCell ref="WEF12:WEK12"/>
    <mergeCell ref="WEL12:WEQ12"/>
    <mergeCell ref="WER12:WEW12"/>
    <mergeCell ref="WEX12:WFC12"/>
    <mergeCell ref="WCJ12:WCO12"/>
    <mergeCell ref="WCP12:WCU12"/>
    <mergeCell ref="WCV12:WDA12"/>
    <mergeCell ref="WDB12:WDG12"/>
    <mergeCell ref="WDH12:WDM12"/>
    <mergeCell ref="WDN12:WDS12"/>
    <mergeCell ref="WAZ12:WBE12"/>
    <mergeCell ref="WBF12:WBK12"/>
    <mergeCell ref="WBL12:WBQ12"/>
    <mergeCell ref="WBR12:WBW12"/>
    <mergeCell ref="WBX12:WCC12"/>
    <mergeCell ref="WCD12:WCI12"/>
    <mergeCell ref="VZP12:VZU12"/>
    <mergeCell ref="VZV12:WAA12"/>
    <mergeCell ref="WAB12:WAG12"/>
    <mergeCell ref="WAH12:WAM12"/>
    <mergeCell ref="WAN12:WAS12"/>
    <mergeCell ref="WAT12:WAY12"/>
    <mergeCell ref="VYF12:VYK12"/>
    <mergeCell ref="VYL12:VYQ12"/>
    <mergeCell ref="VYR12:VYW12"/>
    <mergeCell ref="VYX12:VZC12"/>
    <mergeCell ref="VZD12:VZI12"/>
    <mergeCell ref="VZJ12:VZO12"/>
    <mergeCell ref="VWV12:VXA12"/>
    <mergeCell ref="VXB12:VXG12"/>
    <mergeCell ref="VXH12:VXM12"/>
    <mergeCell ref="VXN12:VXS12"/>
    <mergeCell ref="VXT12:VXY12"/>
    <mergeCell ref="VXZ12:VYE12"/>
    <mergeCell ref="VVL12:VVQ12"/>
    <mergeCell ref="VVR12:VVW12"/>
    <mergeCell ref="VVX12:VWC12"/>
    <mergeCell ref="VWD12:VWI12"/>
    <mergeCell ref="VWJ12:VWO12"/>
    <mergeCell ref="VWP12:VWU12"/>
    <mergeCell ref="VUB12:VUG12"/>
    <mergeCell ref="VUH12:VUM12"/>
    <mergeCell ref="VUN12:VUS12"/>
    <mergeCell ref="VUT12:VUY12"/>
    <mergeCell ref="VUZ12:VVE12"/>
    <mergeCell ref="VVF12:VVK12"/>
    <mergeCell ref="VSR12:VSW12"/>
    <mergeCell ref="VSX12:VTC12"/>
    <mergeCell ref="VTD12:VTI12"/>
    <mergeCell ref="VTJ12:VTO12"/>
    <mergeCell ref="VTP12:VTU12"/>
    <mergeCell ref="VTV12:VUA12"/>
    <mergeCell ref="VRH12:VRM12"/>
    <mergeCell ref="VRN12:VRS12"/>
    <mergeCell ref="VRT12:VRY12"/>
    <mergeCell ref="VRZ12:VSE12"/>
    <mergeCell ref="VSF12:VSK12"/>
    <mergeCell ref="VSL12:VSQ12"/>
    <mergeCell ref="VPX12:VQC12"/>
    <mergeCell ref="VQD12:VQI12"/>
    <mergeCell ref="VQJ12:VQO12"/>
    <mergeCell ref="VQP12:VQU12"/>
    <mergeCell ref="VQV12:VRA12"/>
    <mergeCell ref="VRB12:VRG12"/>
    <mergeCell ref="VON12:VOS12"/>
    <mergeCell ref="VOT12:VOY12"/>
    <mergeCell ref="VOZ12:VPE12"/>
    <mergeCell ref="VPF12:VPK12"/>
    <mergeCell ref="VPL12:VPQ12"/>
    <mergeCell ref="VPR12:VPW12"/>
    <mergeCell ref="VND12:VNI12"/>
    <mergeCell ref="VNJ12:VNO12"/>
    <mergeCell ref="VNP12:VNU12"/>
    <mergeCell ref="VNV12:VOA12"/>
    <mergeCell ref="VOB12:VOG12"/>
    <mergeCell ref="VOH12:VOM12"/>
    <mergeCell ref="VLT12:VLY12"/>
    <mergeCell ref="VLZ12:VME12"/>
    <mergeCell ref="VMF12:VMK12"/>
    <mergeCell ref="VML12:VMQ12"/>
    <mergeCell ref="VMR12:VMW12"/>
    <mergeCell ref="VMX12:VNC12"/>
    <mergeCell ref="VKJ12:VKO12"/>
    <mergeCell ref="VKP12:VKU12"/>
    <mergeCell ref="VKV12:VLA12"/>
    <mergeCell ref="VLB12:VLG12"/>
    <mergeCell ref="VLH12:VLM12"/>
    <mergeCell ref="VLN12:VLS12"/>
    <mergeCell ref="VIZ12:VJE12"/>
    <mergeCell ref="VJF12:VJK12"/>
    <mergeCell ref="VJL12:VJQ12"/>
    <mergeCell ref="VJR12:VJW12"/>
    <mergeCell ref="VJX12:VKC12"/>
    <mergeCell ref="VKD12:VKI12"/>
    <mergeCell ref="VHP12:VHU12"/>
    <mergeCell ref="VHV12:VIA12"/>
    <mergeCell ref="VIB12:VIG12"/>
    <mergeCell ref="VIH12:VIM12"/>
    <mergeCell ref="VIN12:VIS12"/>
    <mergeCell ref="VIT12:VIY12"/>
    <mergeCell ref="VGF12:VGK12"/>
    <mergeCell ref="VGL12:VGQ12"/>
    <mergeCell ref="VGR12:VGW12"/>
    <mergeCell ref="VGX12:VHC12"/>
    <mergeCell ref="VHD12:VHI12"/>
    <mergeCell ref="VHJ12:VHO12"/>
    <mergeCell ref="VEV12:VFA12"/>
    <mergeCell ref="VFB12:VFG12"/>
    <mergeCell ref="VFH12:VFM12"/>
    <mergeCell ref="VFN12:VFS12"/>
    <mergeCell ref="VFT12:VFY12"/>
    <mergeCell ref="VFZ12:VGE12"/>
    <mergeCell ref="VDL12:VDQ12"/>
    <mergeCell ref="VDR12:VDW12"/>
    <mergeCell ref="VDX12:VEC12"/>
    <mergeCell ref="VED12:VEI12"/>
    <mergeCell ref="VEJ12:VEO12"/>
    <mergeCell ref="VEP12:VEU12"/>
    <mergeCell ref="VCB12:VCG12"/>
    <mergeCell ref="VCH12:VCM12"/>
    <mergeCell ref="VCN12:VCS12"/>
    <mergeCell ref="VCT12:VCY12"/>
    <mergeCell ref="VCZ12:VDE12"/>
    <mergeCell ref="VDF12:VDK12"/>
    <mergeCell ref="VAR12:VAW12"/>
    <mergeCell ref="VAX12:VBC12"/>
    <mergeCell ref="VBD12:VBI12"/>
    <mergeCell ref="VBJ12:VBO12"/>
    <mergeCell ref="VBP12:VBU12"/>
    <mergeCell ref="VBV12:VCA12"/>
    <mergeCell ref="UZH12:UZM12"/>
    <mergeCell ref="UZN12:UZS12"/>
    <mergeCell ref="UZT12:UZY12"/>
    <mergeCell ref="UZZ12:VAE12"/>
    <mergeCell ref="VAF12:VAK12"/>
    <mergeCell ref="VAL12:VAQ12"/>
    <mergeCell ref="UXX12:UYC12"/>
    <mergeCell ref="UYD12:UYI12"/>
    <mergeCell ref="UYJ12:UYO12"/>
    <mergeCell ref="UYP12:UYU12"/>
    <mergeCell ref="UYV12:UZA12"/>
    <mergeCell ref="UZB12:UZG12"/>
    <mergeCell ref="UWN12:UWS12"/>
    <mergeCell ref="UWT12:UWY12"/>
    <mergeCell ref="UWZ12:UXE12"/>
    <mergeCell ref="UXF12:UXK12"/>
    <mergeCell ref="UXL12:UXQ12"/>
    <mergeCell ref="UXR12:UXW12"/>
    <mergeCell ref="UVD12:UVI12"/>
    <mergeCell ref="UVJ12:UVO12"/>
    <mergeCell ref="UVP12:UVU12"/>
    <mergeCell ref="UVV12:UWA12"/>
    <mergeCell ref="UWB12:UWG12"/>
    <mergeCell ref="UWH12:UWM12"/>
    <mergeCell ref="UTT12:UTY12"/>
    <mergeCell ref="UTZ12:UUE12"/>
    <mergeCell ref="UUF12:UUK12"/>
    <mergeCell ref="UUL12:UUQ12"/>
    <mergeCell ref="UUR12:UUW12"/>
    <mergeCell ref="UUX12:UVC12"/>
    <mergeCell ref="USJ12:USO12"/>
    <mergeCell ref="USP12:USU12"/>
    <mergeCell ref="USV12:UTA12"/>
    <mergeCell ref="UTB12:UTG12"/>
    <mergeCell ref="UTH12:UTM12"/>
    <mergeCell ref="UTN12:UTS12"/>
    <mergeCell ref="UQZ12:URE12"/>
    <mergeCell ref="URF12:URK12"/>
    <mergeCell ref="URL12:URQ12"/>
    <mergeCell ref="URR12:URW12"/>
    <mergeCell ref="URX12:USC12"/>
    <mergeCell ref="USD12:USI12"/>
    <mergeCell ref="UPP12:UPU12"/>
    <mergeCell ref="UPV12:UQA12"/>
    <mergeCell ref="UQB12:UQG12"/>
    <mergeCell ref="UQH12:UQM12"/>
    <mergeCell ref="UQN12:UQS12"/>
    <mergeCell ref="UQT12:UQY12"/>
    <mergeCell ref="UOF12:UOK12"/>
    <mergeCell ref="UOL12:UOQ12"/>
    <mergeCell ref="UOR12:UOW12"/>
    <mergeCell ref="UOX12:UPC12"/>
    <mergeCell ref="UPD12:UPI12"/>
    <mergeCell ref="UPJ12:UPO12"/>
    <mergeCell ref="UMV12:UNA12"/>
    <mergeCell ref="UNB12:UNG12"/>
    <mergeCell ref="UNH12:UNM12"/>
    <mergeCell ref="UNN12:UNS12"/>
    <mergeCell ref="UNT12:UNY12"/>
    <mergeCell ref="UNZ12:UOE12"/>
    <mergeCell ref="ULL12:ULQ12"/>
    <mergeCell ref="ULR12:ULW12"/>
    <mergeCell ref="ULX12:UMC12"/>
    <mergeCell ref="UMD12:UMI12"/>
    <mergeCell ref="UMJ12:UMO12"/>
    <mergeCell ref="UMP12:UMU12"/>
    <mergeCell ref="UKB12:UKG12"/>
    <mergeCell ref="UKH12:UKM12"/>
    <mergeCell ref="UKN12:UKS12"/>
    <mergeCell ref="UKT12:UKY12"/>
    <mergeCell ref="UKZ12:ULE12"/>
    <mergeCell ref="ULF12:ULK12"/>
    <mergeCell ref="UIR12:UIW12"/>
    <mergeCell ref="UIX12:UJC12"/>
    <mergeCell ref="UJD12:UJI12"/>
    <mergeCell ref="UJJ12:UJO12"/>
    <mergeCell ref="UJP12:UJU12"/>
    <mergeCell ref="UJV12:UKA12"/>
    <mergeCell ref="UHH12:UHM12"/>
    <mergeCell ref="UHN12:UHS12"/>
    <mergeCell ref="UHT12:UHY12"/>
    <mergeCell ref="UHZ12:UIE12"/>
    <mergeCell ref="UIF12:UIK12"/>
    <mergeCell ref="UIL12:UIQ12"/>
    <mergeCell ref="UFX12:UGC12"/>
    <mergeCell ref="UGD12:UGI12"/>
    <mergeCell ref="UGJ12:UGO12"/>
    <mergeCell ref="UGP12:UGU12"/>
    <mergeCell ref="UGV12:UHA12"/>
    <mergeCell ref="UHB12:UHG12"/>
    <mergeCell ref="UEN12:UES12"/>
    <mergeCell ref="UET12:UEY12"/>
    <mergeCell ref="UEZ12:UFE12"/>
    <mergeCell ref="UFF12:UFK12"/>
    <mergeCell ref="UFL12:UFQ12"/>
    <mergeCell ref="UFR12:UFW12"/>
    <mergeCell ref="UDD12:UDI12"/>
    <mergeCell ref="UDJ12:UDO12"/>
    <mergeCell ref="UDP12:UDU12"/>
    <mergeCell ref="UDV12:UEA12"/>
    <mergeCell ref="UEB12:UEG12"/>
    <mergeCell ref="UEH12:UEM12"/>
    <mergeCell ref="UBT12:UBY12"/>
    <mergeCell ref="UBZ12:UCE12"/>
    <mergeCell ref="UCF12:UCK12"/>
    <mergeCell ref="UCL12:UCQ12"/>
    <mergeCell ref="UCR12:UCW12"/>
    <mergeCell ref="UCX12:UDC12"/>
    <mergeCell ref="UAJ12:UAO12"/>
    <mergeCell ref="UAP12:UAU12"/>
    <mergeCell ref="UAV12:UBA12"/>
    <mergeCell ref="UBB12:UBG12"/>
    <mergeCell ref="UBH12:UBM12"/>
    <mergeCell ref="UBN12:UBS12"/>
    <mergeCell ref="TYZ12:TZE12"/>
    <mergeCell ref="TZF12:TZK12"/>
    <mergeCell ref="TZL12:TZQ12"/>
    <mergeCell ref="TZR12:TZW12"/>
    <mergeCell ref="TZX12:UAC12"/>
    <mergeCell ref="UAD12:UAI12"/>
    <mergeCell ref="TXP12:TXU12"/>
    <mergeCell ref="TXV12:TYA12"/>
    <mergeCell ref="TYB12:TYG12"/>
    <mergeCell ref="TYH12:TYM12"/>
    <mergeCell ref="TYN12:TYS12"/>
    <mergeCell ref="TYT12:TYY12"/>
    <mergeCell ref="TWF12:TWK12"/>
    <mergeCell ref="TWL12:TWQ12"/>
    <mergeCell ref="TWR12:TWW12"/>
    <mergeCell ref="TWX12:TXC12"/>
    <mergeCell ref="TXD12:TXI12"/>
    <mergeCell ref="TXJ12:TXO12"/>
    <mergeCell ref="TUV12:TVA12"/>
    <mergeCell ref="TVB12:TVG12"/>
    <mergeCell ref="TVH12:TVM12"/>
    <mergeCell ref="TVN12:TVS12"/>
    <mergeCell ref="TVT12:TVY12"/>
    <mergeCell ref="TVZ12:TWE12"/>
    <mergeCell ref="TTL12:TTQ12"/>
    <mergeCell ref="TTR12:TTW12"/>
    <mergeCell ref="TTX12:TUC12"/>
    <mergeCell ref="TUD12:TUI12"/>
    <mergeCell ref="TUJ12:TUO12"/>
    <mergeCell ref="TUP12:TUU12"/>
    <mergeCell ref="TSB12:TSG12"/>
    <mergeCell ref="TSH12:TSM12"/>
    <mergeCell ref="TSN12:TSS12"/>
    <mergeCell ref="TST12:TSY12"/>
    <mergeCell ref="TSZ12:TTE12"/>
    <mergeCell ref="TTF12:TTK12"/>
    <mergeCell ref="TQR12:TQW12"/>
    <mergeCell ref="TQX12:TRC12"/>
    <mergeCell ref="TRD12:TRI12"/>
    <mergeCell ref="TRJ12:TRO12"/>
    <mergeCell ref="TRP12:TRU12"/>
    <mergeCell ref="TRV12:TSA12"/>
    <mergeCell ref="TPH12:TPM12"/>
    <mergeCell ref="TPN12:TPS12"/>
    <mergeCell ref="TPT12:TPY12"/>
    <mergeCell ref="TPZ12:TQE12"/>
    <mergeCell ref="TQF12:TQK12"/>
    <mergeCell ref="TQL12:TQQ12"/>
    <mergeCell ref="TNX12:TOC12"/>
    <mergeCell ref="TOD12:TOI12"/>
    <mergeCell ref="TOJ12:TOO12"/>
    <mergeCell ref="TOP12:TOU12"/>
    <mergeCell ref="TOV12:TPA12"/>
    <mergeCell ref="TPB12:TPG12"/>
    <mergeCell ref="TMN12:TMS12"/>
    <mergeCell ref="TMT12:TMY12"/>
    <mergeCell ref="TMZ12:TNE12"/>
    <mergeCell ref="TNF12:TNK12"/>
    <mergeCell ref="TNL12:TNQ12"/>
    <mergeCell ref="TNR12:TNW12"/>
    <mergeCell ref="TLD12:TLI12"/>
    <mergeCell ref="TLJ12:TLO12"/>
    <mergeCell ref="TLP12:TLU12"/>
    <mergeCell ref="TLV12:TMA12"/>
    <mergeCell ref="TMB12:TMG12"/>
    <mergeCell ref="TMH12:TMM12"/>
    <mergeCell ref="TJT12:TJY12"/>
    <mergeCell ref="TJZ12:TKE12"/>
    <mergeCell ref="TKF12:TKK12"/>
    <mergeCell ref="TKL12:TKQ12"/>
    <mergeCell ref="TKR12:TKW12"/>
    <mergeCell ref="TKX12:TLC12"/>
    <mergeCell ref="TIJ12:TIO12"/>
    <mergeCell ref="TIP12:TIU12"/>
    <mergeCell ref="TIV12:TJA12"/>
    <mergeCell ref="TJB12:TJG12"/>
    <mergeCell ref="TJH12:TJM12"/>
    <mergeCell ref="TJN12:TJS12"/>
    <mergeCell ref="TGZ12:THE12"/>
    <mergeCell ref="THF12:THK12"/>
    <mergeCell ref="THL12:THQ12"/>
    <mergeCell ref="THR12:THW12"/>
    <mergeCell ref="THX12:TIC12"/>
    <mergeCell ref="TID12:TII12"/>
    <mergeCell ref="TFP12:TFU12"/>
    <mergeCell ref="TFV12:TGA12"/>
    <mergeCell ref="TGB12:TGG12"/>
    <mergeCell ref="TGH12:TGM12"/>
    <mergeCell ref="TGN12:TGS12"/>
    <mergeCell ref="TGT12:TGY12"/>
    <mergeCell ref="TEF12:TEK12"/>
    <mergeCell ref="TEL12:TEQ12"/>
    <mergeCell ref="TER12:TEW12"/>
    <mergeCell ref="TEX12:TFC12"/>
    <mergeCell ref="TFD12:TFI12"/>
    <mergeCell ref="TFJ12:TFO12"/>
    <mergeCell ref="TCV12:TDA12"/>
    <mergeCell ref="TDB12:TDG12"/>
    <mergeCell ref="TDH12:TDM12"/>
    <mergeCell ref="TDN12:TDS12"/>
    <mergeCell ref="TDT12:TDY12"/>
    <mergeCell ref="TDZ12:TEE12"/>
    <mergeCell ref="TBL12:TBQ12"/>
    <mergeCell ref="TBR12:TBW12"/>
    <mergeCell ref="TBX12:TCC12"/>
    <mergeCell ref="TCD12:TCI12"/>
    <mergeCell ref="TCJ12:TCO12"/>
    <mergeCell ref="TCP12:TCU12"/>
    <mergeCell ref="TAB12:TAG12"/>
    <mergeCell ref="TAH12:TAM12"/>
    <mergeCell ref="TAN12:TAS12"/>
    <mergeCell ref="TAT12:TAY12"/>
    <mergeCell ref="TAZ12:TBE12"/>
    <mergeCell ref="TBF12:TBK12"/>
    <mergeCell ref="SYR12:SYW12"/>
    <mergeCell ref="SYX12:SZC12"/>
    <mergeCell ref="SZD12:SZI12"/>
    <mergeCell ref="SZJ12:SZO12"/>
    <mergeCell ref="SZP12:SZU12"/>
    <mergeCell ref="SZV12:TAA12"/>
    <mergeCell ref="SXH12:SXM12"/>
    <mergeCell ref="SXN12:SXS12"/>
    <mergeCell ref="SXT12:SXY12"/>
    <mergeCell ref="SXZ12:SYE12"/>
    <mergeCell ref="SYF12:SYK12"/>
    <mergeCell ref="SYL12:SYQ12"/>
    <mergeCell ref="SVX12:SWC12"/>
    <mergeCell ref="SWD12:SWI12"/>
    <mergeCell ref="SWJ12:SWO12"/>
    <mergeCell ref="SWP12:SWU12"/>
    <mergeCell ref="SWV12:SXA12"/>
    <mergeCell ref="SXB12:SXG12"/>
    <mergeCell ref="SUN12:SUS12"/>
    <mergeCell ref="SUT12:SUY12"/>
    <mergeCell ref="SUZ12:SVE12"/>
    <mergeCell ref="SVF12:SVK12"/>
    <mergeCell ref="SVL12:SVQ12"/>
    <mergeCell ref="SVR12:SVW12"/>
    <mergeCell ref="STD12:STI12"/>
    <mergeCell ref="STJ12:STO12"/>
    <mergeCell ref="STP12:STU12"/>
    <mergeCell ref="STV12:SUA12"/>
    <mergeCell ref="SUB12:SUG12"/>
    <mergeCell ref="SUH12:SUM12"/>
    <mergeCell ref="SRT12:SRY12"/>
    <mergeCell ref="SRZ12:SSE12"/>
    <mergeCell ref="SSF12:SSK12"/>
    <mergeCell ref="SSL12:SSQ12"/>
    <mergeCell ref="SSR12:SSW12"/>
    <mergeCell ref="SSX12:STC12"/>
    <mergeCell ref="SQJ12:SQO12"/>
    <mergeCell ref="SQP12:SQU12"/>
    <mergeCell ref="SQV12:SRA12"/>
    <mergeCell ref="SRB12:SRG12"/>
    <mergeCell ref="SRH12:SRM12"/>
    <mergeCell ref="SRN12:SRS12"/>
    <mergeCell ref="SOZ12:SPE12"/>
    <mergeCell ref="SPF12:SPK12"/>
    <mergeCell ref="SPL12:SPQ12"/>
    <mergeCell ref="SPR12:SPW12"/>
    <mergeCell ref="SPX12:SQC12"/>
    <mergeCell ref="SQD12:SQI12"/>
    <mergeCell ref="SNP12:SNU12"/>
    <mergeCell ref="SNV12:SOA12"/>
    <mergeCell ref="SOB12:SOG12"/>
    <mergeCell ref="SOH12:SOM12"/>
    <mergeCell ref="SON12:SOS12"/>
    <mergeCell ref="SOT12:SOY12"/>
    <mergeCell ref="SMF12:SMK12"/>
    <mergeCell ref="SML12:SMQ12"/>
    <mergeCell ref="SMR12:SMW12"/>
    <mergeCell ref="SMX12:SNC12"/>
    <mergeCell ref="SND12:SNI12"/>
    <mergeCell ref="SNJ12:SNO12"/>
    <mergeCell ref="SKV12:SLA12"/>
    <mergeCell ref="SLB12:SLG12"/>
    <mergeCell ref="SLH12:SLM12"/>
    <mergeCell ref="SLN12:SLS12"/>
    <mergeCell ref="SLT12:SLY12"/>
    <mergeCell ref="SLZ12:SME12"/>
    <mergeCell ref="SJL12:SJQ12"/>
    <mergeCell ref="SJR12:SJW12"/>
    <mergeCell ref="SJX12:SKC12"/>
    <mergeCell ref="SKD12:SKI12"/>
    <mergeCell ref="SKJ12:SKO12"/>
    <mergeCell ref="SKP12:SKU12"/>
    <mergeCell ref="SIB12:SIG12"/>
    <mergeCell ref="SIH12:SIM12"/>
    <mergeCell ref="SIN12:SIS12"/>
    <mergeCell ref="SIT12:SIY12"/>
    <mergeCell ref="SIZ12:SJE12"/>
    <mergeCell ref="SJF12:SJK12"/>
    <mergeCell ref="SGR12:SGW12"/>
    <mergeCell ref="SGX12:SHC12"/>
    <mergeCell ref="SHD12:SHI12"/>
    <mergeCell ref="SHJ12:SHO12"/>
    <mergeCell ref="SHP12:SHU12"/>
    <mergeCell ref="SHV12:SIA12"/>
    <mergeCell ref="SFH12:SFM12"/>
    <mergeCell ref="SFN12:SFS12"/>
    <mergeCell ref="SFT12:SFY12"/>
    <mergeCell ref="SFZ12:SGE12"/>
    <mergeCell ref="SGF12:SGK12"/>
    <mergeCell ref="SGL12:SGQ12"/>
    <mergeCell ref="SDX12:SEC12"/>
    <mergeCell ref="SED12:SEI12"/>
    <mergeCell ref="SEJ12:SEO12"/>
    <mergeCell ref="SEP12:SEU12"/>
    <mergeCell ref="SEV12:SFA12"/>
    <mergeCell ref="SFB12:SFG12"/>
    <mergeCell ref="SCN12:SCS12"/>
    <mergeCell ref="SCT12:SCY12"/>
    <mergeCell ref="SCZ12:SDE12"/>
    <mergeCell ref="SDF12:SDK12"/>
    <mergeCell ref="SDL12:SDQ12"/>
    <mergeCell ref="SDR12:SDW12"/>
    <mergeCell ref="SBD12:SBI12"/>
    <mergeCell ref="SBJ12:SBO12"/>
    <mergeCell ref="SBP12:SBU12"/>
    <mergeCell ref="SBV12:SCA12"/>
    <mergeCell ref="SCB12:SCG12"/>
    <mergeCell ref="SCH12:SCM12"/>
    <mergeCell ref="RZT12:RZY12"/>
    <mergeCell ref="RZZ12:SAE12"/>
    <mergeCell ref="SAF12:SAK12"/>
    <mergeCell ref="SAL12:SAQ12"/>
    <mergeCell ref="SAR12:SAW12"/>
    <mergeCell ref="SAX12:SBC12"/>
    <mergeCell ref="RYJ12:RYO12"/>
    <mergeCell ref="RYP12:RYU12"/>
    <mergeCell ref="RYV12:RZA12"/>
    <mergeCell ref="RZB12:RZG12"/>
    <mergeCell ref="RZH12:RZM12"/>
    <mergeCell ref="RZN12:RZS12"/>
    <mergeCell ref="RWZ12:RXE12"/>
    <mergeCell ref="RXF12:RXK12"/>
    <mergeCell ref="RXL12:RXQ12"/>
    <mergeCell ref="RXR12:RXW12"/>
    <mergeCell ref="RXX12:RYC12"/>
    <mergeCell ref="RYD12:RYI12"/>
    <mergeCell ref="RVP12:RVU12"/>
    <mergeCell ref="RVV12:RWA12"/>
    <mergeCell ref="RWB12:RWG12"/>
    <mergeCell ref="RWH12:RWM12"/>
    <mergeCell ref="RWN12:RWS12"/>
    <mergeCell ref="RWT12:RWY12"/>
    <mergeCell ref="RUF12:RUK12"/>
    <mergeCell ref="RUL12:RUQ12"/>
    <mergeCell ref="RUR12:RUW12"/>
    <mergeCell ref="RUX12:RVC12"/>
    <mergeCell ref="RVD12:RVI12"/>
    <mergeCell ref="RVJ12:RVO12"/>
    <mergeCell ref="RSV12:RTA12"/>
    <mergeCell ref="RTB12:RTG12"/>
    <mergeCell ref="RTH12:RTM12"/>
    <mergeCell ref="RTN12:RTS12"/>
    <mergeCell ref="RTT12:RTY12"/>
    <mergeCell ref="RTZ12:RUE12"/>
    <mergeCell ref="RRL12:RRQ12"/>
    <mergeCell ref="RRR12:RRW12"/>
    <mergeCell ref="RRX12:RSC12"/>
    <mergeCell ref="RSD12:RSI12"/>
    <mergeCell ref="RSJ12:RSO12"/>
    <mergeCell ref="RSP12:RSU12"/>
    <mergeCell ref="RQB12:RQG12"/>
    <mergeCell ref="RQH12:RQM12"/>
    <mergeCell ref="RQN12:RQS12"/>
    <mergeCell ref="RQT12:RQY12"/>
    <mergeCell ref="RQZ12:RRE12"/>
    <mergeCell ref="RRF12:RRK12"/>
    <mergeCell ref="ROR12:ROW12"/>
    <mergeCell ref="ROX12:RPC12"/>
    <mergeCell ref="RPD12:RPI12"/>
    <mergeCell ref="RPJ12:RPO12"/>
    <mergeCell ref="RPP12:RPU12"/>
    <mergeCell ref="RPV12:RQA12"/>
    <mergeCell ref="RNH12:RNM12"/>
    <mergeCell ref="RNN12:RNS12"/>
    <mergeCell ref="RNT12:RNY12"/>
    <mergeCell ref="RNZ12:ROE12"/>
    <mergeCell ref="ROF12:ROK12"/>
    <mergeCell ref="ROL12:ROQ12"/>
    <mergeCell ref="RLX12:RMC12"/>
    <mergeCell ref="RMD12:RMI12"/>
    <mergeCell ref="RMJ12:RMO12"/>
    <mergeCell ref="RMP12:RMU12"/>
    <mergeCell ref="RMV12:RNA12"/>
    <mergeCell ref="RNB12:RNG12"/>
    <mergeCell ref="RKN12:RKS12"/>
    <mergeCell ref="RKT12:RKY12"/>
    <mergeCell ref="RKZ12:RLE12"/>
    <mergeCell ref="RLF12:RLK12"/>
    <mergeCell ref="RLL12:RLQ12"/>
    <mergeCell ref="RLR12:RLW12"/>
    <mergeCell ref="RJD12:RJI12"/>
    <mergeCell ref="RJJ12:RJO12"/>
    <mergeCell ref="RJP12:RJU12"/>
    <mergeCell ref="RJV12:RKA12"/>
    <mergeCell ref="RKB12:RKG12"/>
    <mergeCell ref="RKH12:RKM12"/>
    <mergeCell ref="RHT12:RHY12"/>
    <mergeCell ref="RHZ12:RIE12"/>
    <mergeCell ref="RIF12:RIK12"/>
    <mergeCell ref="RIL12:RIQ12"/>
    <mergeCell ref="RIR12:RIW12"/>
    <mergeCell ref="RIX12:RJC12"/>
    <mergeCell ref="RGJ12:RGO12"/>
    <mergeCell ref="RGP12:RGU12"/>
    <mergeCell ref="RGV12:RHA12"/>
    <mergeCell ref="RHB12:RHG12"/>
    <mergeCell ref="RHH12:RHM12"/>
    <mergeCell ref="RHN12:RHS12"/>
    <mergeCell ref="REZ12:RFE12"/>
    <mergeCell ref="RFF12:RFK12"/>
    <mergeCell ref="RFL12:RFQ12"/>
    <mergeCell ref="RFR12:RFW12"/>
    <mergeCell ref="RFX12:RGC12"/>
    <mergeCell ref="RGD12:RGI12"/>
    <mergeCell ref="RDP12:RDU12"/>
    <mergeCell ref="RDV12:REA12"/>
    <mergeCell ref="REB12:REG12"/>
    <mergeCell ref="REH12:REM12"/>
    <mergeCell ref="REN12:RES12"/>
    <mergeCell ref="RET12:REY12"/>
    <mergeCell ref="RCF12:RCK12"/>
    <mergeCell ref="RCL12:RCQ12"/>
    <mergeCell ref="RCR12:RCW12"/>
    <mergeCell ref="RCX12:RDC12"/>
    <mergeCell ref="RDD12:RDI12"/>
    <mergeCell ref="RDJ12:RDO12"/>
    <mergeCell ref="RAV12:RBA12"/>
    <mergeCell ref="RBB12:RBG12"/>
    <mergeCell ref="RBH12:RBM12"/>
    <mergeCell ref="RBN12:RBS12"/>
    <mergeCell ref="RBT12:RBY12"/>
    <mergeCell ref="RBZ12:RCE12"/>
    <mergeCell ref="QZL12:QZQ12"/>
    <mergeCell ref="QZR12:QZW12"/>
    <mergeCell ref="QZX12:RAC12"/>
    <mergeCell ref="RAD12:RAI12"/>
    <mergeCell ref="RAJ12:RAO12"/>
    <mergeCell ref="RAP12:RAU12"/>
    <mergeCell ref="QYB12:QYG12"/>
    <mergeCell ref="QYH12:QYM12"/>
    <mergeCell ref="QYN12:QYS12"/>
    <mergeCell ref="QYT12:QYY12"/>
    <mergeCell ref="QYZ12:QZE12"/>
    <mergeCell ref="QZF12:QZK12"/>
    <mergeCell ref="QWR12:QWW12"/>
    <mergeCell ref="QWX12:QXC12"/>
    <mergeCell ref="QXD12:QXI12"/>
    <mergeCell ref="QXJ12:QXO12"/>
    <mergeCell ref="QXP12:QXU12"/>
    <mergeCell ref="QXV12:QYA12"/>
    <mergeCell ref="QVH12:QVM12"/>
    <mergeCell ref="QVN12:QVS12"/>
    <mergeCell ref="QVT12:QVY12"/>
    <mergeCell ref="QVZ12:QWE12"/>
    <mergeCell ref="QWF12:QWK12"/>
    <mergeCell ref="QWL12:QWQ12"/>
    <mergeCell ref="QTX12:QUC12"/>
    <mergeCell ref="QUD12:QUI12"/>
    <mergeCell ref="QUJ12:QUO12"/>
    <mergeCell ref="QUP12:QUU12"/>
    <mergeCell ref="QUV12:QVA12"/>
    <mergeCell ref="QVB12:QVG12"/>
    <mergeCell ref="QSN12:QSS12"/>
    <mergeCell ref="QST12:QSY12"/>
    <mergeCell ref="QSZ12:QTE12"/>
    <mergeCell ref="QTF12:QTK12"/>
    <mergeCell ref="QTL12:QTQ12"/>
    <mergeCell ref="QTR12:QTW12"/>
    <mergeCell ref="QRD12:QRI12"/>
    <mergeCell ref="QRJ12:QRO12"/>
    <mergeCell ref="QRP12:QRU12"/>
    <mergeCell ref="QRV12:QSA12"/>
    <mergeCell ref="QSB12:QSG12"/>
    <mergeCell ref="QSH12:QSM12"/>
    <mergeCell ref="QPT12:QPY12"/>
    <mergeCell ref="QPZ12:QQE12"/>
    <mergeCell ref="QQF12:QQK12"/>
    <mergeCell ref="QQL12:QQQ12"/>
    <mergeCell ref="QQR12:QQW12"/>
    <mergeCell ref="QQX12:QRC12"/>
    <mergeCell ref="QOJ12:QOO12"/>
    <mergeCell ref="QOP12:QOU12"/>
    <mergeCell ref="QOV12:QPA12"/>
    <mergeCell ref="QPB12:QPG12"/>
    <mergeCell ref="QPH12:QPM12"/>
    <mergeCell ref="QPN12:QPS12"/>
    <mergeCell ref="QMZ12:QNE12"/>
    <mergeCell ref="QNF12:QNK12"/>
    <mergeCell ref="QNL12:QNQ12"/>
    <mergeCell ref="QNR12:QNW12"/>
    <mergeCell ref="QNX12:QOC12"/>
    <mergeCell ref="QOD12:QOI12"/>
    <mergeCell ref="QLP12:QLU12"/>
    <mergeCell ref="QLV12:QMA12"/>
    <mergeCell ref="QMB12:QMG12"/>
    <mergeCell ref="QMH12:QMM12"/>
    <mergeCell ref="QMN12:QMS12"/>
    <mergeCell ref="QMT12:QMY12"/>
    <mergeCell ref="QKF12:QKK12"/>
    <mergeCell ref="QKL12:QKQ12"/>
    <mergeCell ref="QKR12:QKW12"/>
    <mergeCell ref="QKX12:QLC12"/>
    <mergeCell ref="QLD12:QLI12"/>
    <mergeCell ref="QLJ12:QLO12"/>
    <mergeCell ref="QIV12:QJA12"/>
    <mergeCell ref="QJB12:QJG12"/>
    <mergeCell ref="QJH12:QJM12"/>
    <mergeCell ref="QJN12:QJS12"/>
    <mergeCell ref="QJT12:QJY12"/>
    <mergeCell ref="QJZ12:QKE12"/>
    <mergeCell ref="QHL12:QHQ12"/>
    <mergeCell ref="QHR12:QHW12"/>
    <mergeCell ref="QHX12:QIC12"/>
    <mergeCell ref="QID12:QII12"/>
    <mergeCell ref="QIJ12:QIO12"/>
    <mergeCell ref="QIP12:QIU12"/>
    <mergeCell ref="QGB12:QGG12"/>
    <mergeCell ref="QGH12:QGM12"/>
    <mergeCell ref="QGN12:QGS12"/>
    <mergeCell ref="QGT12:QGY12"/>
    <mergeCell ref="QGZ12:QHE12"/>
    <mergeCell ref="QHF12:QHK12"/>
    <mergeCell ref="QER12:QEW12"/>
    <mergeCell ref="QEX12:QFC12"/>
    <mergeCell ref="QFD12:QFI12"/>
    <mergeCell ref="QFJ12:QFO12"/>
    <mergeCell ref="QFP12:QFU12"/>
    <mergeCell ref="QFV12:QGA12"/>
    <mergeCell ref="QDH12:QDM12"/>
    <mergeCell ref="QDN12:QDS12"/>
    <mergeCell ref="QDT12:QDY12"/>
    <mergeCell ref="QDZ12:QEE12"/>
    <mergeCell ref="QEF12:QEK12"/>
    <mergeCell ref="QEL12:QEQ12"/>
    <mergeCell ref="QBX12:QCC12"/>
    <mergeCell ref="QCD12:QCI12"/>
    <mergeCell ref="QCJ12:QCO12"/>
    <mergeCell ref="QCP12:QCU12"/>
    <mergeCell ref="QCV12:QDA12"/>
    <mergeCell ref="QDB12:QDG12"/>
    <mergeCell ref="QAN12:QAS12"/>
    <mergeCell ref="QAT12:QAY12"/>
    <mergeCell ref="QAZ12:QBE12"/>
    <mergeCell ref="QBF12:QBK12"/>
    <mergeCell ref="QBL12:QBQ12"/>
    <mergeCell ref="QBR12:QBW12"/>
    <mergeCell ref="PZD12:PZI12"/>
    <mergeCell ref="PZJ12:PZO12"/>
    <mergeCell ref="PZP12:PZU12"/>
    <mergeCell ref="PZV12:QAA12"/>
    <mergeCell ref="QAB12:QAG12"/>
    <mergeCell ref="QAH12:QAM12"/>
    <mergeCell ref="PXT12:PXY12"/>
    <mergeCell ref="PXZ12:PYE12"/>
    <mergeCell ref="PYF12:PYK12"/>
    <mergeCell ref="PYL12:PYQ12"/>
    <mergeCell ref="PYR12:PYW12"/>
    <mergeCell ref="PYX12:PZC12"/>
    <mergeCell ref="PWJ12:PWO12"/>
    <mergeCell ref="PWP12:PWU12"/>
    <mergeCell ref="PWV12:PXA12"/>
    <mergeCell ref="PXB12:PXG12"/>
    <mergeCell ref="PXH12:PXM12"/>
    <mergeCell ref="PXN12:PXS12"/>
    <mergeCell ref="PUZ12:PVE12"/>
    <mergeCell ref="PVF12:PVK12"/>
    <mergeCell ref="PVL12:PVQ12"/>
    <mergeCell ref="PVR12:PVW12"/>
    <mergeCell ref="PVX12:PWC12"/>
    <mergeCell ref="PWD12:PWI12"/>
    <mergeCell ref="PTP12:PTU12"/>
    <mergeCell ref="PTV12:PUA12"/>
    <mergeCell ref="PUB12:PUG12"/>
    <mergeCell ref="PUH12:PUM12"/>
    <mergeCell ref="PUN12:PUS12"/>
    <mergeCell ref="PUT12:PUY12"/>
    <mergeCell ref="PSF12:PSK12"/>
    <mergeCell ref="PSL12:PSQ12"/>
    <mergeCell ref="PSR12:PSW12"/>
    <mergeCell ref="PSX12:PTC12"/>
    <mergeCell ref="PTD12:PTI12"/>
    <mergeCell ref="PTJ12:PTO12"/>
    <mergeCell ref="PQV12:PRA12"/>
    <mergeCell ref="PRB12:PRG12"/>
    <mergeCell ref="PRH12:PRM12"/>
    <mergeCell ref="PRN12:PRS12"/>
    <mergeCell ref="PRT12:PRY12"/>
    <mergeCell ref="PRZ12:PSE12"/>
    <mergeCell ref="PPL12:PPQ12"/>
    <mergeCell ref="PPR12:PPW12"/>
    <mergeCell ref="PPX12:PQC12"/>
    <mergeCell ref="PQD12:PQI12"/>
    <mergeCell ref="PQJ12:PQO12"/>
    <mergeCell ref="PQP12:PQU12"/>
    <mergeCell ref="POB12:POG12"/>
    <mergeCell ref="POH12:POM12"/>
    <mergeCell ref="PON12:POS12"/>
    <mergeCell ref="POT12:POY12"/>
    <mergeCell ref="POZ12:PPE12"/>
    <mergeCell ref="PPF12:PPK12"/>
    <mergeCell ref="PMR12:PMW12"/>
    <mergeCell ref="PMX12:PNC12"/>
    <mergeCell ref="PND12:PNI12"/>
    <mergeCell ref="PNJ12:PNO12"/>
    <mergeCell ref="PNP12:PNU12"/>
    <mergeCell ref="PNV12:POA12"/>
    <mergeCell ref="PLH12:PLM12"/>
    <mergeCell ref="PLN12:PLS12"/>
    <mergeCell ref="PLT12:PLY12"/>
    <mergeCell ref="PLZ12:PME12"/>
    <mergeCell ref="PMF12:PMK12"/>
    <mergeCell ref="PML12:PMQ12"/>
    <mergeCell ref="PJX12:PKC12"/>
    <mergeCell ref="PKD12:PKI12"/>
    <mergeCell ref="PKJ12:PKO12"/>
    <mergeCell ref="PKP12:PKU12"/>
    <mergeCell ref="PKV12:PLA12"/>
    <mergeCell ref="PLB12:PLG12"/>
    <mergeCell ref="PIN12:PIS12"/>
    <mergeCell ref="PIT12:PIY12"/>
    <mergeCell ref="PIZ12:PJE12"/>
    <mergeCell ref="PJF12:PJK12"/>
    <mergeCell ref="PJL12:PJQ12"/>
    <mergeCell ref="PJR12:PJW12"/>
    <mergeCell ref="PHD12:PHI12"/>
    <mergeCell ref="PHJ12:PHO12"/>
    <mergeCell ref="PHP12:PHU12"/>
    <mergeCell ref="PHV12:PIA12"/>
    <mergeCell ref="PIB12:PIG12"/>
    <mergeCell ref="PIH12:PIM12"/>
    <mergeCell ref="PFT12:PFY12"/>
    <mergeCell ref="PFZ12:PGE12"/>
    <mergeCell ref="PGF12:PGK12"/>
    <mergeCell ref="PGL12:PGQ12"/>
    <mergeCell ref="PGR12:PGW12"/>
    <mergeCell ref="PGX12:PHC12"/>
    <mergeCell ref="PEJ12:PEO12"/>
    <mergeCell ref="PEP12:PEU12"/>
    <mergeCell ref="PEV12:PFA12"/>
    <mergeCell ref="PFB12:PFG12"/>
    <mergeCell ref="PFH12:PFM12"/>
    <mergeCell ref="PFN12:PFS12"/>
    <mergeCell ref="PCZ12:PDE12"/>
    <mergeCell ref="PDF12:PDK12"/>
    <mergeCell ref="PDL12:PDQ12"/>
    <mergeCell ref="PDR12:PDW12"/>
    <mergeCell ref="PDX12:PEC12"/>
    <mergeCell ref="PED12:PEI12"/>
    <mergeCell ref="PBP12:PBU12"/>
    <mergeCell ref="PBV12:PCA12"/>
    <mergeCell ref="PCB12:PCG12"/>
    <mergeCell ref="PCH12:PCM12"/>
    <mergeCell ref="PCN12:PCS12"/>
    <mergeCell ref="PCT12:PCY12"/>
    <mergeCell ref="PAF12:PAK12"/>
    <mergeCell ref="PAL12:PAQ12"/>
    <mergeCell ref="PAR12:PAW12"/>
    <mergeCell ref="PAX12:PBC12"/>
    <mergeCell ref="PBD12:PBI12"/>
    <mergeCell ref="PBJ12:PBO12"/>
    <mergeCell ref="OYV12:OZA12"/>
    <mergeCell ref="OZB12:OZG12"/>
    <mergeCell ref="OZH12:OZM12"/>
    <mergeCell ref="OZN12:OZS12"/>
    <mergeCell ref="OZT12:OZY12"/>
    <mergeCell ref="OZZ12:PAE12"/>
    <mergeCell ref="OXL12:OXQ12"/>
    <mergeCell ref="OXR12:OXW12"/>
    <mergeCell ref="OXX12:OYC12"/>
    <mergeCell ref="OYD12:OYI12"/>
    <mergeCell ref="OYJ12:OYO12"/>
    <mergeCell ref="OYP12:OYU12"/>
    <mergeCell ref="OWB12:OWG12"/>
    <mergeCell ref="OWH12:OWM12"/>
    <mergeCell ref="OWN12:OWS12"/>
    <mergeCell ref="OWT12:OWY12"/>
    <mergeCell ref="OWZ12:OXE12"/>
    <mergeCell ref="OXF12:OXK12"/>
    <mergeCell ref="OUR12:OUW12"/>
    <mergeCell ref="OUX12:OVC12"/>
    <mergeCell ref="OVD12:OVI12"/>
    <mergeCell ref="OVJ12:OVO12"/>
    <mergeCell ref="OVP12:OVU12"/>
    <mergeCell ref="OVV12:OWA12"/>
    <mergeCell ref="OTH12:OTM12"/>
    <mergeCell ref="OTN12:OTS12"/>
    <mergeCell ref="OTT12:OTY12"/>
    <mergeCell ref="OTZ12:OUE12"/>
    <mergeCell ref="OUF12:OUK12"/>
    <mergeCell ref="OUL12:OUQ12"/>
    <mergeCell ref="ORX12:OSC12"/>
    <mergeCell ref="OSD12:OSI12"/>
    <mergeCell ref="OSJ12:OSO12"/>
    <mergeCell ref="OSP12:OSU12"/>
    <mergeCell ref="OSV12:OTA12"/>
    <mergeCell ref="OTB12:OTG12"/>
    <mergeCell ref="OQN12:OQS12"/>
    <mergeCell ref="OQT12:OQY12"/>
    <mergeCell ref="OQZ12:ORE12"/>
    <mergeCell ref="ORF12:ORK12"/>
    <mergeCell ref="ORL12:ORQ12"/>
    <mergeCell ref="ORR12:ORW12"/>
    <mergeCell ref="OPD12:OPI12"/>
    <mergeCell ref="OPJ12:OPO12"/>
    <mergeCell ref="OPP12:OPU12"/>
    <mergeCell ref="OPV12:OQA12"/>
    <mergeCell ref="OQB12:OQG12"/>
    <mergeCell ref="OQH12:OQM12"/>
    <mergeCell ref="ONT12:ONY12"/>
    <mergeCell ref="ONZ12:OOE12"/>
    <mergeCell ref="OOF12:OOK12"/>
    <mergeCell ref="OOL12:OOQ12"/>
    <mergeCell ref="OOR12:OOW12"/>
    <mergeCell ref="OOX12:OPC12"/>
    <mergeCell ref="OMJ12:OMO12"/>
    <mergeCell ref="OMP12:OMU12"/>
    <mergeCell ref="OMV12:ONA12"/>
    <mergeCell ref="ONB12:ONG12"/>
    <mergeCell ref="ONH12:ONM12"/>
    <mergeCell ref="ONN12:ONS12"/>
    <mergeCell ref="OKZ12:OLE12"/>
    <mergeCell ref="OLF12:OLK12"/>
    <mergeCell ref="OLL12:OLQ12"/>
    <mergeCell ref="OLR12:OLW12"/>
    <mergeCell ref="OLX12:OMC12"/>
    <mergeCell ref="OMD12:OMI12"/>
    <mergeCell ref="OJP12:OJU12"/>
    <mergeCell ref="OJV12:OKA12"/>
    <mergeCell ref="OKB12:OKG12"/>
    <mergeCell ref="OKH12:OKM12"/>
    <mergeCell ref="OKN12:OKS12"/>
    <mergeCell ref="OKT12:OKY12"/>
    <mergeCell ref="OIF12:OIK12"/>
    <mergeCell ref="OIL12:OIQ12"/>
    <mergeCell ref="OIR12:OIW12"/>
    <mergeCell ref="OIX12:OJC12"/>
    <mergeCell ref="OJD12:OJI12"/>
    <mergeCell ref="OJJ12:OJO12"/>
    <mergeCell ref="OGV12:OHA12"/>
    <mergeCell ref="OHB12:OHG12"/>
    <mergeCell ref="OHH12:OHM12"/>
    <mergeCell ref="OHN12:OHS12"/>
    <mergeCell ref="OHT12:OHY12"/>
    <mergeCell ref="OHZ12:OIE12"/>
    <mergeCell ref="OFL12:OFQ12"/>
    <mergeCell ref="OFR12:OFW12"/>
    <mergeCell ref="OFX12:OGC12"/>
    <mergeCell ref="OGD12:OGI12"/>
    <mergeCell ref="OGJ12:OGO12"/>
    <mergeCell ref="OGP12:OGU12"/>
    <mergeCell ref="OEB12:OEG12"/>
    <mergeCell ref="OEH12:OEM12"/>
    <mergeCell ref="OEN12:OES12"/>
    <mergeCell ref="OET12:OEY12"/>
    <mergeCell ref="OEZ12:OFE12"/>
    <mergeCell ref="OFF12:OFK12"/>
    <mergeCell ref="OCR12:OCW12"/>
    <mergeCell ref="OCX12:ODC12"/>
    <mergeCell ref="ODD12:ODI12"/>
    <mergeCell ref="ODJ12:ODO12"/>
    <mergeCell ref="ODP12:ODU12"/>
    <mergeCell ref="ODV12:OEA12"/>
    <mergeCell ref="OBH12:OBM12"/>
    <mergeCell ref="OBN12:OBS12"/>
    <mergeCell ref="OBT12:OBY12"/>
    <mergeCell ref="OBZ12:OCE12"/>
    <mergeCell ref="OCF12:OCK12"/>
    <mergeCell ref="OCL12:OCQ12"/>
    <mergeCell ref="NZX12:OAC12"/>
    <mergeCell ref="OAD12:OAI12"/>
    <mergeCell ref="OAJ12:OAO12"/>
    <mergeCell ref="OAP12:OAU12"/>
    <mergeCell ref="OAV12:OBA12"/>
    <mergeCell ref="OBB12:OBG12"/>
    <mergeCell ref="NYN12:NYS12"/>
    <mergeCell ref="NYT12:NYY12"/>
    <mergeCell ref="NYZ12:NZE12"/>
    <mergeCell ref="NZF12:NZK12"/>
    <mergeCell ref="NZL12:NZQ12"/>
    <mergeCell ref="NZR12:NZW12"/>
    <mergeCell ref="NXD12:NXI12"/>
    <mergeCell ref="NXJ12:NXO12"/>
    <mergeCell ref="NXP12:NXU12"/>
    <mergeCell ref="NXV12:NYA12"/>
    <mergeCell ref="NYB12:NYG12"/>
    <mergeCell ref="NYH12:NYM12"/>
    <mergeCell ref="NVT12:NVY12"/>
    <mergeCell ref="NVZ12:NWE12"/>
    <mergeCell ref="NWF12:NWK12"/>
    <mergeCell ref="NWL12:NWQ12"/>
    <mergeCell ref="NWR12:NWW12"/>
    <mergeCell ref="NWX12:NXC12"/>
    <mergeCell ref="NUJ12:NUO12"/>
    <mergeCell ref="NUP12:NUU12"/>
    <mergeCell ref="NUV12:NVA12"/>
    <mergeCell ref="NVB12:NVG12"/>
    <mergeCell ref="NVH12:NVM12"/>
    <mergeCell ref="NVN12:NVS12"/>
    <mergeCell ref="NSZ12:NTE12"/>
    <mergeCell ref="NTF12:NTK12"/>
    <mergeCell ref="NTL12:NTQ12"/>
    <mergeCell ref="NTR12:NTW12"/>
    <mergeCell ref="NTX12:NUC12"/>
    <mergeCell ref="NUD12:NUI12"/>
    <mergeCell ref="NRP12:NRU12"/>
    <mergeCell ref="NRV12:NSA12"/>
    <mergeCell ref="NSB12:NSG12"/>
    <mergeCell ref="NSH12:NSM12"/>
    <mergeCell ref="NSN12:NSS12"/>
    <mergeCell ref="NST12:NSY12"/>
    <mergeCell ref="NQF12:NQK12"/>
    <mergeCell ref="NQL12:NQQ12"/>
    <mergeCell ref="NQR12:NQW12"/>
    <mergeCell ref="NQX12:NRC12"/>
    <mergeCell ref="NRD12:NRI12"/>
    <mergeCell ref="NRJ12:NRO12"/>
    <mergeCell ref="NOV12:NPA12"/>
    <mergeCell ref="NPB12:NPG12"/>
    <mergeCell ref="NPH12:NPM12"/>
    <mergeCell ref="NPN12:NPS12"/>
    <mergeCell ref="NPT12:NPY12"/>
    <mergeCell ref="NPZ12:NQE12"/>
    <mergeCell ref="NNL12:NNQ12"/>
    <mergeCell ref="NNR12:NNW12"/>
    <mergeCell ref="NNX12:NOC12"/>
    <mergeCell ref="NOD12:NOI12"/>
    <mergeCell ref="NOJ12:NOO12"/>
    <mergeCell ref="NOP12:NOU12"/>
    <mergeCell ref="NMB12:NMG12"/>
    <mergeCell ref="NMH12:NMM12"/>
    <mergeCell ref="NMN12:NMS12"/>
    <mergeCell ref="NMT12:NMY12"/>
    <mergeCell ref="NMZ12:NNE12"/>
    <mergeCell ref="NNF12:NNK12"/>
    <mergeCell ref="NKR12:NKW12"/>
    <mergeCell ref="NKX12:NLC12"/>
    <mergeCell ref="NLD12:NLI12"/>
    <mergeCell ref="NLJ12:NLO12"/>
    <mergeCell ref="NLP12:NLU12"/>
    <mergeCell ref="NLV12:NMA12"/>
    <mergeCell ref="NJH12:NJM12"/>
    <mergeCell ref="NJN12:NJS12"/>
    <mergeCell ref="NJT12:NJY12"/>
    <mergeCell ref="NJZ12:NKE12"/>
    <mergeCell ref="NKF12:NKK12"/>
    <mergeCell ref="NKL12:NKQ12"/>
    <mergeCell ref="NHX12:NIC12"/>
    <mergeCell ref="NID12:NII12"/>
    <mergeCell ref="NIJ12:NIO12"/>
    <mergeCell ref="NIP12:NIU12"/>
    <mergeCell ref="NIV12:NJA12"/>
    <mergeCell ref="NJB12:NJG12"/>
    <mergeCell ref="NGN12:NGS12"/>
    <mergeCell ref="NGT12:NGY12"/>
    <mergeCell ref="NGZ12:NHE12"/>
    <mergeCell ref="NHF12:NHK12"/>
    <mergeCell ref="NHL12:NHQ12"/>
    <mergeCell ref="NHR12:NHW12"/>
    <mergeCell ref="NFD12:NFI12"/>
    <mergeCell ref="NFJ12:NFO12"/>
    <mergeCell ref="NFP12:NFU12"/>
    <mergeCell ref="NFV12:NGA12"/>
    <mergeCell ref="NGB12:NGG12"/>
    <mergeCell ref="NGH12:NGM12"/>
    <mergeCell ref="NDT12:NDY12"/>
    <mergeCell ref="NDZ12:NEE12"/>
    <mergeCell ref="NEF12:NEK12"/>
    <mergeCell ref="NEL12:NEQ12"/>
    <mergeCell ref="NER12:NEW12"/>
    <mergeCell ref="NEX12:NFC12"/>
    <mergeCell ref="NCJ12:NCO12"/>
    <mergeCell ref="NCP12:NCU12"/>
    <mergeCell ref="NCV12:NDA12"/>
    <mergeCell ref="NDB12:NDG12"/>
    <mergeCell ref="NDH12:NDM12"/>
    <mergeCell ref="NDN12:NDS12"/>
    <mergeCell ref="NAZ12:NBE12"/>
    <mergeCell ref="NBF12:NBK12"/>
    <mergeCell ref="NBL12:NBQ12"/>
    <mergeCell ref="NBR12:NBW12"/>
    <mergeCell ref="NBX12:NCC12"/>
    <mergeCell ref="NCD12:NCI12"/>
    <mergeCell ref="MZP12:MZU12"/>
    <mergeCell ref="MZV12:NAA12"/>
    <mergeCell ref="NAB12:NAG12"/>
    <mergeCell ref="NAH12:NAM12"/>
    <mergeCell ref="NAN12:NAS12"/>
    <mergeCell ref="NAT12:NAY12"/>
    <mergeCell ref="MYF12:MYK12"/>
    <mergeCell ref="MYL12:MYQ12"/>
    <mergeCell ref="MYR12:MYW12"/>
    <mergeCell ref="MYX12:MZC12"/>
    <mergeCell ref="MZD12:MZI12"/>
    <mergeCell ref="MZJ12:MZO12"/>
    <mergeCell ref="MWV12:MXA12"/>
    <mergeCell ref="MXB12:MXG12"/>
    <mergeCell ref="MXH12:MXM12"/>
    <mergeCell ref="MXN12:MXS12"/>
    <mergeCell ref="MXT12:MXY12"/>
    <mergeCell ref="MXZ12:MYE12"/>
    <mergeCell ref="MVL12:MVQ12"/>
    <mergeCell ref="MVR12:MVW12"/>
    <mergeCell ref="MVX12:MWC12"/>
    <mergeCell ref="MWD12:MWI12"/>
    <mergeCell ref="MWJ12:MWO12"/>
    <mergeCell ref="MWP12:MWU12"/>
    <mergeCell ref="MUB12:MUG12"/>
    <mergeCell ref="MUH12:MUM12"/>
    <mergeCell ref="MUN12:MUS12"/>
    <mergeCell ref="MUT12:MUY12"/>
    <mergeCell ref="MUZ12:MVE12"/>
    <mergeCell ref="MVF12:MVK12"/>
    <mergeCell ref="MSR12:MSW12"/>
    <mergeCell ref="MSX12:MTC12"/>
    <mergeCell ref="MTD12:MTI12"/>
    <mergeCell ref="MTJ12:MTO12"/>
    <mergeCell ref="MTP12:MTU12"/>
    <mergeCell ref="MTV12:MUA12"/>
    <mergeCell ref="MRH12:MRM12"/>
    <mergeCell ref="MRN12:MRS12"/>
    <mergeCell ref="MRT12:MRY12"/>
    <mergeCell ref="MRZ12:MSE12"/>
    <mergeCell ref="MSF12:MSK12"/>
    <mergeCell ref="MSL12:MSQ12"/>
    <mergeCell ref="MPX12:MQC12"/>
    <mergeCell ref="MQD12:MQI12"/>
    <mergeCell ref="MQJ12:MQO12"/>
    <mergeCell ref="MQP12:MQU12"/>
    <mergeCell ref="MQV12:MRA12"/>
    <mergeCell ref="MRB12:MRG12"/>
    <mergeCell ref="MON12:MOS12"/>
    <mergeCell ref="MOT12:MOY12"/>
    <mergeCell ref="MOZ12:MPE12"/>
    <mergeCell ref="MPF12:MPK12"/>
    <mergeCell ref="MPL12:MPQ12"/>
    <mergeCell ref="MPR12:MPW12"/>
    <mergeCell ref="MND12:MNI12"/>
    <mergeCell ref="MNJ12:MNO12"/>
    <mergeCell ref="MNP12:MNU12"/>
    <mergeCell ref="MNV12:MOA12"/>
    <mergeCell ref="MOB12:MOG12"/>
    <mergeCell ref="MOH12:MOM12"/>
    <mergeCell ref="MLT12:MLY12"/>
    <mergeCell ref="MLZ12:MME12"/>
    <mergeCell ref="MMF12:MMK12"/>
    <mergeCell ref="MML12:MMQ12"/>
    <mergeCell ref="MMR12:MMW12"/>
    <mergeCell ref="MMX12:MNC12"/>
    <mergeCell ref="MKJ12:MKO12"/>
    <mergeCell ref="MKP12:MKU12"/>
    <mergeCell ref="MKV12:MLA12"/>
    <mergeCell ref="MLB12:MLG12"/>
    <mergeCell ref="MLH12:MLM12"/>
    <mergeCell ref="MLN12:MLS12"/>
    <mergeCell ref="MIZ12:MJE12"/>
    <mergeCell ref="MJF12:MJK12"/>
    <mergeCell ref="MJL12:MJQ12"/>
    <mergeCell ref="MJR12:MJW12"/>
    <mergeCell ref="MJX12:MKC12"/>
    <mergeCell ref="MKD12:MKI12"/>
    <mergeCell ref="MHP12:MHU12"/>
    <mergeCell ref="MHV12:MIA12"/>
    <mergeCell ref="MIB12:MIG12"/>
    <mergeCell ref="MIH12:MIM12"/>
    <mergeCell ref="MIN12:MIS12"/>
    <mergeCell ref="MIT12:MIY12"/>
    <mergeCell ref="MGF12:MGK12"/>
    <mergeCell ref="MGL12:MGQ12"/>
    <mergeCell ref="MGR12:MGW12"/>
    <mergeCell ref="MGX12:MHC12"/>
    <mergeCell ref="MHD12:MHI12"/>
    <mergeCell ref="MHJ12:MHO12"/>
    <mergeCell ref="MEV12:MFA12"/>
    <mergeCell ref="MFB12:MFG12"/>
    <mergeCell ref="MFH12:MFM12"/>
    <mergeCell ref="MFN12:MFS12"/>
    <mergeCell ref="MFT12:MFY12"/>
    <mergeCell ref="MFZ12:MGE12"/>
    <mergeCell ref="MDL12:MDQ12"/>
    <mergeCell ref="MDR12:MDW12"/>
    <mergeCell ref="MDX12:MEC12"/>
    <mergeCell ref="MED12:MEI12"/>
    <mergeCell ref="MEJ12:MEO12"/>
    <mergeCell ref="MEP12:MEU12"/>
    <mergeCell ref="MCB12:MCG12"/>
    <mergeCell ref="MCH12:MCM12"/>
    <mergeCell ref="MCN12:MCS12"/>
    <mergeCell ref="MCT12:MCY12"/>
    <mergeCell ref="MCZ12:MDE12"/>
    <mergeCell ref="MDF12:MDK12"/>
    <mergeCell ref="MAR12:MAW12"/>
    <mergeCell ref="MAX12:MBC12"/>
    <mergeCell ref="MBD12:MBI12"/>
    <mergeCell ref="MBJ12:MBO12"/>
    <mergeCell ref="MBP12:MBU12"/>
    <mergeCell ref="MBV12:MCA12"/>
    <mergeCell ref="LZH12:LZM12"/>
    <mergeCell ref="LZN12:LZS12"/>
    <mergeCell ref="LZT12:LZY12"/>
    <mergeCell ref="LZZ12:MAE12"/>
    <mergeCell ref="MAF12:MAK12"/>
    <mergeCell ref="MAL12:MAQ12"/>
    <mergeCell ref="LXX12:LYC12"/>
    <mergeCell ref="LYD12:LYI12"/>
    <mergeCell ref="LYJ12:LYO12"/>
    <mergeCell ref="LYP12:LYU12"/>
    <mergeCell ref="LYV12:LZA12"/>
    <mergeCell ref="LZB12:LZG12"/>
    <mergeCell ref="LWN12:LWS12"/>
    <mergeCell ref="LWT12:LWY12"/>
    <mergeCell ref="LWZ12:LXE12"/>
    <mergeCell ref="LXF12:LXK12"/>
    <mergeCell ref="LXL12:LXQ12"/>
    <mergeCell ref="LXR12:LXW12"/>
    <mergeCell ref="LVD12:LVI12"/>
    <mergeCell ref="LVJ12:LVO12"/>
    <mergeCell ref="LVP12:LVU12"/>
    <mergeCell ref="LVV12:LWA12"/>
    <mergeCell ref="LWB12:LWG12"/>
    <mergeCell ref="LWH12:LWM12"/>
    <mergeCell ref="LTT12:LTY12"/>
    <mergeCell ref="LTZ12:LUE12"/>
    <mergeCell ref="LUF12:LUK12"/>
    <mergeCell ref="LUL12:LUQ12"/>
    <mergeCell ref="LUR12:LUW12"/>
    <mergeCell ref="LUX12:LVC12"/>
    <mergeCell ref="LSJ12:LSO12"/>
    <mergeCell ref="LSP12:LSU12"/>
    <mergeCell ref="LSV12:LTA12"/>
    <mergeCell ref="LTB12:LTG12"/>
    <mergeCell ref="LTH12:LTM12"/>
    <mergeCell ref="LTN12:LTS12"/>
    <mergeCell ref="LQZ12:LRE12"/>
    <mergeCell ref="LRF12:LRK12"/>
    <mergeCell ref="LRL12:LRQ12"/>
    <mergeCell ref="LRR12:LRW12"/>
    <mergeCell ref="LRX12:LSC12"/>
    <mergeCell ref="LSD12:LSI12"/>
    <mergeCell ref="LPP12:LPU12"/>
    <mergeCell ref="LPV12:LQA12"/>
    <mergeCell ref="LQB12:LQG12"/>
    <mergeCell ref="LQH12:LQM12"/>
    <mergeCell ref="LQN12:LQS12"/>
    <mergeCell ref="LQT12:LQY12"/>
    <mergeCell ref="LOF12:LOK12"/>
    <mergeCell ref="LOL12:LOQ12"/>
    <mergeCell ref="LOR12:LOW12"/>
    <mergeCell ref="LOX12:LPC12"/>
    <mergeCell ref="LPD12:LPI12"/>
    <mergeCell ref="LPJ12:LPO12"/>
    <mergeCell ref="LMV12:LNA12"/>
    <mergeCell ref="LNB12:LNG12"/>
    <mergeCell ref="LNH12:LNM12"/>
    <mergeCell ref="LNN12:LNS12"/>
    <mergeCell ref="LNT12:LNY12"/>
    <mergeCell ref="LNZ12:LOE12"/>
    <mergeCell ref="LLL12:LLQ12"/>
    <mergeCell ref="LLR12:LLW12"/>
    <mergeCell ref="LLX12:LMC12"/>
    <mergeCell ref="LMD12:LMI12"/>
    <mergeCell ref="LMJ12:LMO12"/>
    <mergeCell ref="LMP12:LMU12"/>
    <mergeCell ref="LKB12:LKG12"/>
    <mergeCell ref="LKH12:LKM12"/>
    <mergeCell ref="LKN12:LKS12"/>
    <mergeCell ref="LKT12:LKY12"/>
    <mergeCell ref="LKZ12:LLE12"/>
    <mergeCell ref="LLF12:LLK12"/>
    <mergeCell ref="LIR12:LIW12"/>
    <mergeCell ref="LIX12:LJC12"/>
    <mergeCell ref="LJD12:LJI12"/>
    <mergeCell ref="LJJ12:LJO12"/>
    <mergeCell ref="LJP12:LJU12"/>
    <mergeCell ref="LJV12:LKA12"/>
    <mergeCell ref="LHH12:LHM12"/>
    <mergeCell ref="LHN12:LHS12"/>
    <mergeCell ref="LHT12:LHY12"/>
    <mergeCell ref="LHZ12:LIE12"/>
    <mergeCell ref="LIF12:LIK12"/>
    <mergeCell ref="LIL12:LIQ12"/>
    <mergeCell ref="LFX12:LGC12"/>
    <mergeCell ref="LGD12:LGI12"/>
    <mergeCell ref="LGJ12:LGO12"/>
    <mergeCell ref="LGP12:LGU12"/>
    <mergeCell ref="LGV12:LHA12"/>
    <mergeCell ref="LHB12:LHG12"/>
    <mergeCell ref="LEN12:LES12"/>
    <mergeCell ref="LET12:LEY12"/>
    <mergeCell ref="LEZ12:LFE12"/>
    <mergeCell ref="LFF12:LFK12"/>
    <mergeCell ref="LFL12:LFQ12"/>
    <mergeCell ref="LFR12:LFW12"/>
    <mergeCell ref="LDD12:LDI12"/>
    <mergeCell ref="LDJ12:LDO12"/>
    <mergeCell ref="LDP12:LDU12"/>
    <mergeCell ref="LDV12:LEA12"/>
    <mergeCell ref="LEB12:LEG12"/>
    <mergeCell ref="LEH12:LEM12"/>
    <mergeCell ref="LBT12:LBY12"/>
    <mergeCell ref="LBZ12:LCE12"/>
    <mergeCell ref="LCF12:LCK12"/>
    <mergeCell ref="LCL12:LCQ12"/>
    <mergeCell ref="LCR12:LCW12"/>
    <mergeCell ref="LCX12:LDC12"/>
    <mergeCell ref="LAJ12:LAO12"/>
    <mergeCell ref="LAP12:LAU12"/>
    <mergeCell ref="LAV12:LBA12"/>
    <mergeCell ref="LBB12:LBG12"/>
    <mergeCell ref="LBH12:LBM12"/>
    <mergeCell ref="LBN12:LBS12"/>
    <mergeCell ref="KYZ12:KZE12"/>
    <mergeCell ref="KZF12:KZK12"/>
    <mergeCell ref="KZL12:KZQ12"/>
    <mergeCell ref="KZR12:KZW12"/>
    <mergeCell ref="KZX12:LAC12"/>
    <mergeCell ref="LAD12:LAI12"/>
    <mergeCell ref="KXP12:KXU12"/>
    <mergeCell ref="KXV12:KYA12"/>
    <mergeCell ref="KYB12:KYG12"/>
    <mergeCell ref="KYH12:KYM12"/>
    <mergeCell ref="KYN12:KYS12"/>
    <mergeCell ref="KYT12:KYY12"/>
    <mergeCell ref="KWF12:KWK12"/>
    <mergeCell ref="KWL12:KWQ12"/>
    <mergeCell ref="KWR12:KWW12"/>
    <mergeCell ref="KWX12:KXC12"/>
    <mergeCell ref="KXD12:KXI12"/>
    <mergeCell ref="KXJ12:KXO12"/>
    <mergeCell ref="KUV12:KVA12"/>
    <mergeCell ref="KVB12:KVG12"/>
    <mergeCell ref="KVH12:KVM12"/>
    <mergeCell ref="KVN12:KVS12"/>
    <mergeCell ref="KVT12:KVY12"/>
    <mergeCell ref="KVZ12:KWE12"/>
    <mergeCell ref="KTL12:KTQ12"/>
    <mergeCell ref="KTR12:KTW12"/>
    <mergeCell ref="KTX12:KUC12"/>
    <mergeCell ref="KUD12:KUI12"/>
    <mergeCell ref="KUJ12:KUO12"/>
    <mergeCell ref="KUP12:KUU12"/>
    <mergeCell ref="KSB12:KSG12"/>
    <mergeCell ref="KSH12:KSM12"/>
    <mergeCell ref="KSN12:KSS12"/>
    <mergeCell ref="KST12:KSY12"/>
    <mergeCell ref="KSZ12:KTE12"/>
    <mergeCell ref="KTF12:KTK12"/>
    <mergeCell ref="KQR12:KQW12"/>
    <mergeCell ref="KQX12:KRC12"/>
    <mergeCell ref="KRD12:KRI12"/>
    <mergeCell ref="KRJ12:KRO12"/>
    <mergeCell ref="KRP12:KRU12"/>
    <mergeCell ref="KRV12:KSA12"/>
    <mergeCell ref="KPH12:KPM12"/>
    <mergeCell ref="KPN12:KPS12"/>
    <mergeCell ref="KPT12:KPY12"/>
    <mergeCell ref="KPZ12:KQE12"/>
    <mergeCell ref="KQF12:KQK12"/>
    <mergeCell ref="KQL12:KQQ12"/>
    <mergeCell ref="KNX12:KOC12"/>
    <mergeCell ref="KOD12:KOI12"/>
    <mergeCell ref="KOJ12:KOO12"/>
    <mergeCell ref="KOP12:KOU12"/>
    <mergeCell ref="KOV12:KPA12"/>
    <mergeCell ref="KPB12:KPG12"/>
    <mergeCell ref="KMN12:KMS12"/>
    <mergeCell ref="KMT12:KMY12"/>
    <mergeCell ref="KMZ12:KNE12"/>
    <mergeCell ref="KNF12:KNK12"/>
    <mergeCell ref="KNL12:KNQ12"/>
    <mergeCell ref="KNR12:KNW12"/>
    <mergeCell ref="KLD12:KLI12"/>
    <mergeCell ref="KLJ12:KLO12"/>
    <mergeCell ref="KLP12:KLU12"/>
    <mergeCell ref="KLV12:KMA12"/>
    <mergeCell ref="KMB12:KMG12"/>
    <mergeCell ref="KMH12:KMM12"/>
    <mergeCell ref="KJT12:KJY12"/>
    <mergeCell ref="KJZ12:KKE12"/>
    <mergeCell ref="KKF12:KKK12"/>
    <mergeCell ref="KKL12:KKQ12"/>
    <mergeCell ref="KKR12:KKW12"/>
    <mergeCell ref="KKX12:KLC12"/>
    <mergeCell ref="KIJ12:KIO12"/>
    <mergeCell ref="KIP12:KIU12"/>
    <mergeCell ref="KIV12:KJA12"/>
    <mergeCell ref="KJB12:KJG12"/>
    <mergeCell ref="KJH12:KJM12"/>
    <mergeCell ref="KJN12:KJS12"/>
    <mergeCell ref="KGZ12:KHE12"/>
    <mergeCell ref="KHF12:KHK12"/>
    <mergeCell ref="KHL12:KHQ12"/>
    <mergeCell ref="KHR12:KHW12"/>
    <mergeCell ref="KHX12:KIC12"/>
    <mergeCell ref="KID12:KII12"/>
    <mergeCell ref="KFP12:KFU12"/>
    <mergeCell ref="KFV12:KGA12"/>
    <mergeCell ref="KGB12:KGG12"/>
    <mergeCell ref="KGH12:KGM12"/>
    <mergeCell ref="KGN12:KGS12"/>
    <mergeCell ref="KGT12:KGY12"/>
    <mergeCell ref="KEF12:KEK12"/>
    <mergeCell ref="KEL12:KEQ12"/>
    <mergeCell ref="KER12:KEW12"/>
    <mergeCell ref="KEX12:KFC12"/>
    <mergeCell ref="KFD12:KFI12"/>
    <mergeCell ref="KFJ12:KFO12"/>
    <mergeCell ref="KCV12:KDA12"/>
    <mergeCell ref="KDB12:KDG12"/>
    <mergeCell ref="KDH12:KDM12"/>
    <mergeCell ref="KDN12:KDS12"/>
    <mergeCell ref="KDT12:KDY12"/>
    <mergeCell ref="KDZ12:KEE12"/>
    <mergeCell ref="KBL12:KBQ12"/>
    <mergeCell ref="KBR12:KBW12"/>
    <mergeCell ref="KBX12:KCC12"/>
    <mergeCell ref="KCD12:KCI12"/>
    <mergeCell ref="KCJ12:KCO12"/>
    <mergeCell ref="KCP12:KCU12"/>
    <mergeCell ref="KAB12:KAG12"/>
    <mergeCell ref="KAH12:KAM12"/>
    <mergeCell ref="KAN12:KAS12"/>
    <mergeCell ref="KAT12:KAY12"/>
    <mergeCell ref="KAZ12:KBE12"/>
    <mergeCell ref="KBF12:KBK12"/>
    <mergeCell ref="JYR12:JYW12"/>
    <mergeCell ref="JYX12:JZC12"/>
    <mergeCell ref="JZD12:JZI12"/>
    <mergeCell ref="JZJ12:JZO12"/>
    <mergeCell ref="JZP12:JZU12"/>
    <mergeCell ref="JZV12:KAA12"/>
    <mergeCell ref="JXH12:JXM12"/>
    <mergeCell ref="JXN12:JXS12"/>
    <mergeCell ref="JXT12:JXY12"/>
    <mergeCell ref="JXZ12:JYE12"/>
    <mergeCell ref="JYF12:JYK12"/>
    <mergeCell ref="JYL12:JYQ12"/>
    <mergeCell ref="JVX12:JWC12"/>
    <mergeCell ref="JWD12:JWI12"/>
    <mergeCell ref="JWJ12:JWO12"/>
    <mergeCell ref="JWP12:JWU12"/>
    <mergeCell ref="JWV12:JXA12"/>
    <mergeCell ref="JXB12:JXG12"/>
    <mergeCell ref="JUN12:JUS12"/>
    <mergeCell ref="JUT12:JUY12"/>
    <mergeCell ref="JUZ12:JVE12"/>
    <mergeCell ref="JVF12:JVK12"/>
    <mergeCell ref="JVL12:JVQ12"/>
    <mergeCell ref="JVR12:JVW12"/>
    <mergeCell ref="JTD12:JTI12"/>
    <mergeCell ref="JTJ12:JTO12"/>
    <mergeCell ref="JTP12:JTU12"/>
    <mergeCell ref="JTV12:JUA12"/>
    <mergeCell ref="JUB12:JUG12"/>
    <mergeCell ref="JUH12:JUM12"/>
    <mergeCell ref="JRT12:JRY12"/>
    <mergeCell ref="JRZ12:JSE12"/>
    <mergeCell ref="JSF12:JSK12"/>
    <mergeCell ref="JSL12:JSQ12"/>
    <mergeCell ref="JSR12:JSW12"/>
    <mergeCell ref="JSX12:JTC12"/>
    <mergeCell ref="JQJ12:JQO12"/>
    <mergeCell ref="JQP12:JQU12"/>
    <mergeCell ref="JQV12:JRA12"/>
    <mergeCell ref="JRB12:JRG12"/>
    <mergeCell ref="JRH12:JRM12"/>
    <mergeCell ref="JRN12:JRS12"/>
    <mergeCell ref="JOZ12:JPE12"/>
    <mergeCell ref="JPF12:JPK12"/>
    <mergeCell ref="JPL12:JPQ12"/>
    <mergeCell ref="JPR12:JPW12"/>
    <mergeCell ref="JPX12:JQC12"/>
    <mergeCell ref="JQD12:JQI12"/>
    <mergeCell ref="JNP12:JNU12"/>
    <mergeCell ref="JNV12:JOA12"/>
    <mergeCell ref="JOB12:JOG12"/>
    <mergeCell ref="JOH12:JOM12"/>
    <mergeCell ref="JON12:JOS12"/>
    <mergeCell ref="JOT12:JOY12"/>
    <mergeCell ref="JMF12:JMK12"/>
    <mergeCell ref="JML12:JMQ12"/>
    <mergeCell ref="JMR12:JMW12"/>
    <mergeCell ref="JMX12:JNC12"/>
    <mergeCell ref="JND12:JNI12"/>
    <mergeCell ref="JNJ12:JNO12"/>
    <mergeCell ref="JKV12:JLA12"/>
    <mergeCell ref="JLB12:JLG12"/>
    <mergeCell ref="JLH12:JLM12"/>
    <mergeCell ref="JLN12:JLS12"/>
    <mergeCell ref="JLT12:JLY12"/>
    <mergeCell ref="JLZ12:JME12"/>
    <mergeCell ref="JJL12:JJQ12"/>
    <mergeCell ref="JJR12:JJW12"/>
    <mergeCell ref="JJX12:JKC12"/>
    <mergeCell ref="JKD12:JKI12"/>
    <mergeCell ref="JKJ12:JKO12"/>
    <mergeCell ref="JKP12:JKU12"/>
    <mergeCell ref="JIB12:JIG12"/>
    <mergeCell ref="JIH12:JIM12"/>
    <mergeCell ref="JIN12:JIS12"/>
    <mergeCell ref="JIT12:JIY12"/>
    <mergeCell ref="JIZ12:JJE12"/>
    <mergeCell ref="JJF12:JJK12"/>
    <mergeCell ref="JGR12:JGW12"/>
    <mergeCell ref="JGX12:JHC12"/>
    <mergeCell ref="JHD12:JHI12"/>
    <mergeCell ref="JHJ12:JHO12"/>
    <mergeCell ref="JHP12:JHU12"/>
    <mergeCell ref="JHV12:JIA12"/>
    <mergeCell ref="JFH12:JFM12"/>
    <mergeCell ref="JFN12:JFS12"/>
    <mergeCell ref="JFT12:JFY12"/>
    <mergeCell ref="JFZ12:JGE12"/>
    <mergeCell ref="JGF12:JGK12"/>
    <mergeCell ref="JGL12:JGQ12"/>
    <mergeCell ref="JDX12:JEC12"/>
    <mergeCell ref="JED12:JEI12"/>
    <mergeCell ref="JEJ12:JEO12"/>
    <mergeCell ref="JEP12:JEU12"/>
    <mergeCell ref="JEV12:JFA12"/>
    <mergeCell ref="JFB12:JFG12"/>
    <mergeCell ref="JCN12:JCS12"/>
    <mergeCell ref="JCT12:JCY12"/>
    <mergeCell ref="JCZ12:JDE12"/>
    <mergeCell ref="JDF12:JDK12"/>
    <mergeCell ref="JDL12:JDQ12"/>
    <mergeCell ref="JDR12:JDW12"/>
    <mergeCell ref="JBD12:JBI12"/>
    <mergeCell ref="JBJ12:JBO12"/>
    <mergeCell ref="JBP12:JBU12"/>
    <mergeCell ref="JBV12:JCA12"/>
    <mergeCell ref="JCB12:JCG12"/>
    <mergeCell ref="JCH12:JCM12"/>
    <mergeCell ref="IZT12:IZY12"/>
    <mergeCell ref="IZZ12:JAE12"/>
    <mergeCell ref="JAF12:JAK12"/>
    <mergeCell ref="JAL12:JAQ12"/>
    <mergeCell ref="JAR12:JAW12"/>
    <mergeCell ref="JAX12:JBC12"/>
    <mergeCell ref="IYJ12:IYO12"/>
    <mergeCell ref="IYP12:IYU12"/>
    <mergeCell ref="IYV12:IZA12"/>
    <mergeCell ref="IZB12:IZG12"/>
    <mergeCell ref="IZH12:IZM12"/>
    <mergeCell ref="IZN12:IZS12"/>
    <mergeCell ref="IWZ12:IXE12"/>
    <mergeCell ref="IXF12:IXK12"/>
    <mergeCell ref="IXL12:IXQ12"/>
    <mergeCell ref="IXR12:IXW12"/>
    <mergeCell ref="IXX12:IYC12"/>
    <mergeCell ref="IYD12:IYI12"/>
    <mergeCell ref="IVP12:IVU12"/>
    <mergeCell ref="IVV12:IWA12"/>
    <mergeCell ref="IWB12:IWG12"/>
    <mergeCell ref="IWH12:IWM12"/>
    <mergeCell ref="IWN12:IWS12"/>
    <mergeCell ref="IWT12:IWY12"/>
    <mergeCell ref="IUF12:IUK12"/>
    <mergeCell ref="IUL12:IUQ12"/>
    <mergeCell ref="IUR12:IUW12"/>
    <mergeCell ref="IUX12:IVC12"/>
    <mergeCell ref="IVD12:IVI12"/>
    <mergeCell ref="IVJ12:IVO12"/>
    <mergeCell ref="ISV12:ITA12"/>
    <mergeCell ref="ITB12:ITG12"/>
    <mergeCell ref="ITH12:ITM12"/>
    <mergeCell ref="ITN12:ITS12"/>
    <mergeCell ref="ITT12:ITY12"/>
    <mergeCell ref="ITZ12:IUE12"/>
    <mergeCell ref="IRL12:IRQ12"/>
    <mergeCell ref="IRR12:IRW12"/>
    <mergeCell ref="IRX12:ISC12"/>
    <mergeCell ref="ISD12:ISI12"/>
    <mergeCell ref="ISJ12:ISO12"/>
    <mergeCell ref="ISP12:ISU12"/>
    <mergeCell ref="IQB12:IQG12"/>
    <mergeCell ref="IQH12:IQM12"/>
    <mergeCell ref="IQN12:IQS12"/>
    <mergeCell ref="IQT12:IQY12"/>
    <mergeCell ref="IQZ12:IRE12"/>
    <mergeCell ref="IRF12:IRK12"/>
    <mergeCell ref="IOR12:IOW12"/>
    <mergeCell ref="IOX12:IPC12"/>
    <mergeCell ref="IPD12:IPI12"/>
    <mergeCell ref="IPJ12:IPO12"/>
    <mergeCell ref="IPP12:IPU12"/>
    <mergeCell ref="IPV12:IQA12"/>
    <mergeCell ref="INH12:INM12"/>
    <mergeCell ref="INN12:INS12"/>
    <mergeCell ref="INT12:INY12"/>
    <mergeCell ref="INZ12:IOE12"/>
    <mergeCell ref="IOF12:IOK12"/>
    <mergeCell ref="IOL12:IOQ12"/>
    <mergeCell ref="ILX12:IMC12"/>
    <mergeCell ref="IMD12:IMI12"/>
    <mergeCell ref="IMJ12:IMO12"/>
    <mergeCell ref="IMP12:IMU12"/>
    <mergeCell ref="IMV12:INA12"/>
    <mergeCell ref="INB12:ING12"/>
    <mergeCell ref="IKN12:IKS12"/>
    <mergeCell ref="IKT12:IKY12"/>
    <mergeCell ref="IKZ12:ILE12"/>
    <mergeCell ref="ILF12:ILK12"/>
    <mergeCell ref="ILL12:ILQ12"/>
    <mergeCell ref="ILR12:ILW12"/>
    <mergeCell ref="IJD12:IJI12"/>
    <mergeCell ref="IJJ12:IJO12"/>
    <mergeCell ref="IJP12:IJU12"/>
    <mergeCell ref="IJV12:IKA12"/>
    <mergeCell ref="IKB12:IKG12"/>
    <mergeCell ref="IKH12:IKM12"/>
    <mergeCell ref="IHT12:IHY12"/>
    <mergeCell ref="IHZ12:IIE12"/>
    <mergeCell ref="IIF12:IIK12"/>
    <mergeCell ref="IIL12:IIQ12"/>
    <mergeCell ref="IIR12:IIW12"/>
    <mergeCell ref="IIX12:IJC12"/>
    <mergeCell ref="IGJ12:IGO12"/>
    <mergeCell ref="IGP12:IGU12"/>
    <mergeCell ref="IGV12:IHA12"/>
    <mergeCell ref="IHB12:IHG12"/>
    <mergeCell ref="IHH12:IHM12"/>
    <mergeCell ref="IHN12:IHS12"/>
    <mergeCell ref="IEZ12:IFE12"/>
    <mergeCell ref="IFF12:IFK12"/>
    <mergeCell ref="IFL12:IFQ12"/>
    <mergeCell ref="IFR12:IFW12"/>
    <mergeCell ref="IFX12:IGC12"/>
    <mergeCell ref="IGD12:IGI12"/>
    <mergeCell ref="IDP12:IDU12"/>
    <mergeCell ref="IDV12:IEA12"/>
    <mergeCell ref="IEB12:IEG12"/>
    <mergeCell ref="IEH12:IEM12"/>
    <mergeCell ref="IEN12:IES12"/>
    <mergeCell ref="IET12:IEY12"/>
    <mergeCell ref="ICF12:ICK12"/>
    <mergeCell ref="ICL12:ICQ12"/>
    <mergeCell ref="ICR12:ICW12"/>
    <mergeCell ref="ICX12:IDC12"/>
    <mergeCell ref="IDD12:IDI12"/>
    <mergeCell ref="IDJ12:IDO12"/>
    <mergeCell ref="IAV12:IBA12"/>
    <mergeCell ref="IBB12:IBG12"/>
    <mergeCell ref="IBH12:IBM12"/>
    <mergeCell ref="IBN12:IBS12"/>
    <mergeCell ref="IBT12:IBY12"/>
    <mergeCell ref="IBZ12:ICE12"/>
    <mergeCell ref="HZL12:HZQ12"/>
    <mergeCell ref="HZR12:HZW12"/>
    <mergeCell ref="HZX12:IAC12"/>
    <mergeCell ref="IAD12:IAI12"/>
    <mergeCell ref="IAJ12:IAO12"/>
    <mergeCell ref="IAP12:IAU12"/>
    <mergeCell ref="HYB12:HYG12"/>
    <mergeCell ref="HYH12:HYM12"/>
    <mergeCell ref="HYN12:HYS12"/>
    <mergeCell ref="HYT12:HYY12"/>
    <mergeCell ref="HYZ12:HZE12"/>
    <mergeCell ref="HZF12:HZK12"/>
    <mergeCell ref="HWR12:HWW12"/>
    <mergeCell ref="HWX12:HXC12"/>
    <mergeCell ref="HXD12:HXI12"/>
    <mergeCell ref="HXJ12:HXO12"/>
    <mergeCell ref="HXP12:HXU12"/>
    <mergeCell ref="HXV12:HYA12"/>
    <mergeCell ref="HVH12:HVM12"/>
    <mergeCell ref="HVN12:HVS12"/>
    <mergeCell ref="HVT12:HVY12"/>
    <mergeCell ref="HVZ12:HWE12"/>
    <mergeCell ref="HWF12:HWK12"/>
    <mergeCell ref="HWL12:HWQ12"/>
    <mergeCell ref="HTX12:HUC12"/>
    <mergeCell ref="HUD12:HUI12"/>
    <mergeCell ref="HUJ12:HUO12"/>
    <mergeCell ref="HUP12:HUU12"/>
    <mergeCell ref="HUV12:HVA12"/>
    <mergeCell ref="HVB12:HVG12"/>
    <mergeCell ref="HSN12:HSS12"/>
    <mergeCell ref="HST12:HSY12"/>
    <mergeCell ref="HSZ12:HTE12"/>
    <mergeCell ref="HTF12:HTK12"/>
    <mergeCell ref="HTL12:HTQ12"/>
    <mergeCell ref="HTR12:HTW12"/>
    <mergeCell ref="HRD12:HRI12"/>
    <mergeCell ref="HRJ12:HRO12"/>
    <mergeCell ref="HRP12:HRU12"/>
    <mergeCell ref="HRV12:HSA12"/>
    <mergeCell ref="HSB12:HSG12"/>
    <mergeCell ref="HSH12:HSM12"/>
    <mergeCell ref="HPT12:HPY12"/>
    <mergeCell ref="HPZ12:HQE12"/>
    <mergeCell ref="HQF12:HQK12"/>
    <mergeCell ref="HQL12:HQQ12"/>
    <mergeCell ref="HQR12:HQW12"/>
    <mergeCell ref="HQX12:HRC12"/>
    <mergeCell ref="HOJ12:HOO12"/>
    <mergeCell ref="HOP12:HOU12"/>
    <mergeCell ref="HOV12:HPA12"/>
    <mergeCell ref="HPB12:HPG12"/>
    <mergeCell ref="HPH12:HPM12"/>
    <mergeCell ref="HPN12:HPS12"/>
    <mergeCell ref="HMZ12:HNE12"/>
    <mergeCell ref="HNF12:HNK12"/>
    <mergeCell ref="HNL12:HNQ12"/>
    <mergeCell ref="HNR12:HNW12"/>
    <mergeCell ref="HNX12:HOC12"/>
    <mergeCell ref="HOD12:HOI12"/>
    <mergeCell ref="HLP12:HLU12"/>
    <mergeCell ref="HLV12:HMA12"/>
    <mergeCell ref="HMB12:HMG12"/>
    <mergeCell ref="HMH12:HMM12"/>
    <mergeCell ref="HMN12:HMS12"/>
    <mergeCell ref="HMT12:HMY12"/>
    <mergeCell ref="HKF12:HKK12"/>
    <mergeCell ref="HKL12:HKQ12"/>
    <mergeCell ref="HKR12:HKW12"/>
    <mergeCell ref="HKX12:HLC12"/>
    <mergeCell ref="HLD12:HLI12"/>
    <mergeCell ref="HLJ12:HLO12"/>
    <mergeCell ref="HIV12:HJA12"/>
    <mergeCell ref="HJB12:HJG12"/>
    <mergeCell ref="HJH12:HJM12"/>
    <mergeCell ref="HJN12:HJS12"/>
    <mergeCell ref="HJT12:HJY12"/>
    <mergeCell ref="HJZ12:HKE12"/>
    <mergeCell ref="HHL12:HHQ12"/>
    <mergeCell ref="HHR12:HHW12"/>
    <mergeCell ref="HHX12:HIC12"/>
    <mergeCell ref="HID12:HII12"/>
    <mergeCell ref="HIJ12:HIO12"/>
    <mergeCell ref="HIP12:HIU12"/>
    <mergeCell ref="HGB12:HGG12"/>
    <mergeCell ref="HGH12:HGM12"/>
    <mergeCell ref="HGN12:HGS12"/>
    <mergeCell ref="HGT12:HGY12"/>
    <mergeCell ref="HGZ12:HHE12"/>
    <mergeCell ref="HHF12:HHK12"/>
    <mergeCell ref="HER12:HEW12"/>
    <mergeCell ref="HEX12:HFC12"/>
    <mergeCell ref="HFD12:HFI12"/>
    <mergeCell ref="HFJ12:HFO12"/>
    <mergeCell ref="HFP12:HFU12"/>
    <mergeCell ref="HFV12:HGA12"/>
    <mergeCell ref="HDH12:HDM12"/>
    <mergeCell ref="HDN12:HDS12"/>
    <mergeCell ref="HDT12:HDY12"/>
    <mergeCell ref="HDZ12:HEE12"/>
    <mergeCell ref="HEF12:HEK12"/>
    <mergeCell ref="HEL12:HEQ12"/>
    <mergeCell ref="HBX12:HCC12"/>
    <mergeCell ref="HCD12:HCI12"/>
    <mergeCell ref="HCJ12:HCO12"/>
    <mergeCell ref="HCP12:HCU12"/>
    <mergeCell ref="HCV12:HDA12"/>
    <mergeCell ref="HDB12:HDG12"/>
    <mergeCell ref="HAN12:HAS12"/>
    <mergeCell ref="HAT12:HAY12"/>
    <mergeCell ref="HAZ12:HBE12"/>
    <mergeCell ref="HBF12:HBK12"/>
    <mergeCell ref="HBL12:HBQ12"/>
    <mergeCell ref="HBR12:HBW12"/>
    <mergeCell ref="GZD12:GZI12"/>
    <mergeCell ref="GZJ12:GZO12"/>
    <mergeCell ref="GZP12:GZU12"/>
    <mergeCell ref="GZV12:HAA12"/>
    <mergeCell ref="HAB12:HAG12"/>
    <mergeCell ref="HAH12:HAM12"/>
    <mergeCell ref="GXT12:GXY12"/>
    <mergeCell ref="GXZ12:GYE12"/>
    <mergeCell ref="GYF12:GYK12"/>
    <mergeCell ref="GYL12:GYQ12"/>
    <mergeCell ref="GYR12:GYW12"/>
    <mergeCell ref="GYX12:GZC12"/>
    <mergeCell ref="GWJ12:GWO12"/>
    <mergeCell ref="GWP12:GWU12"/>
    <mergeCell ref="GWV12:GXA12"/>
    <mergeCell ref="GXB12:GXG12"/>
    <mergeCell ref="GXH12:GXM12"/>
    <mergeCell ref="GXN12:GXS12"/>
    <mergeCell ref="GUZ12:GVE12"/>
    <mergeCell ref="GVF12:GVK12"/>
    <mergeCell ref="GVL12:GVQ12"/>
    <mergeCell ref="GVR12:GVW12"/>
    <mergeCell ref="GVX12:GWC12"/>
    <mergeCell ref="GWD12:GWI12"/>
    <mergeCell ref="GTP12:GTU12"/>
    <mergeCell ref="GTV12:GUA12"/>
    <mergeCell ref="GUB12:GUG12"/>
    <mergeCell ref="GUH12:GUM12"/>
    <mergeCell ref="GUN12:GUS12"/>
    <mergeCell ref="GUT12:GUY12"/>
    <mergeCell ref="GSF12:GSK12"/>
    <mergeCell ref="GSL12:GSQ12"/>
    <mergeCell ref="GSR12:GSW12"/>
    <mergeCell ref="GSX12:GTC12"/>
    <mergeCell ref="GTD12:GTI12"/>
    <mergeCell ref="GTJ12:GTO12"/>
    <mergeCell ref="GQV12:GRA12"/>
    <mergeCell ref="GRB12:GRG12"/>
    <mergeCell ref="GRH12:GRM12"/>
    <mergeCell ref="GRN12:GRS12"/>
    <mergeCell ref="GRT12:GRY12"/>
    <mergeCell ref="GRZ12:GSE12"/>
    <mergeCell ref="GPL12:GPQ12"/>
    <mergeCell ref="GPR12:GPW12"/>
    <mergeCell ref="GPX12:GQC12"/>
    <mergeCell ref="GQD12:GQI12"/>
    <mergeCell ref="GQJ12:GQO12"/>
    <mergeCell ref="GQP12:GQU12"/>
    <mergeCell ref="GOB12:GOG12"/>
    <mergeCell ref="GOH12:GOM12"/>
    <mergeCell ref="GON12:GOS12"/>
    <mergeCell ref="GOT12:GOY12"/>
    <mergeCell ref="GOZ12:GPE12"/>
    <mergeCell ref="GPF12:GPK12"/>
    <mergeCell ref="GMR12:GMW12"/>
    <mergeCell ref="GMX12:GNC12"/>
    <mergeCell ref="GND12:GNI12"/>
    <mergeCell ref="GNJ12:GNO12"/>
    <mergeCell ref="GNP12:GNU12"/>
    <mergeCell ref="GNV12:GOA12"/>
    <mergeCell ref="GLH12:GLM12"/>
    <mergeCell ref="GLN12:GLS12"/>
    <mergeCell ref="GLT12:GLY12"/>
    <mergeCell ref="GLZ12:GME12"/>
    <mergeCell ref="GMF12:GMK12"/>
    <mergeCell ref="GML12:GMQ12"/>
    <mergeCell ref="GJX12:GKC12"/>
    <mergeCell ref="GKD12:GKI12"/>
    <mergeCell ref="GKJ12:GKO12"/>
    <mergeCell ref="GKP12:GKU12"/>
    <mergeCell ref="GKV12:GLA12"/>
    <mergeCell ref="GLB12:GLG12"/>
    <mergeCell ref="GIN12:GIS12"/>
    <mergeCell ref="GIT12:GIY12"/>
    <mergeCell ref="GIZ12:GJE12"/>
    <mergeCell ref="GJF12:GJK12"/>
    <mergeCell ref="GJL12:GJQ12"/>
    <mergeCell ref="GJR12:GJW12"/>
    <mergeCell ref="GHD12:GHI12"/>
    <mergeCell ref="GHJ12:GHO12"/>
    <mergeCell ref="GHP12:GHU12"/>
    <mergeCell ref="GHV12:GIA12"/>
    <mergeCell ref="GIB12:GIG12"/>
    <mergeCell ref="GIH12:GIM12"/>
    <mergeCell ref="GFT12:GFY12"/>
    <mergeCell ref="GFZ12:GGE12"/>
    <mergeCell ref="GGF12:GGK12"/>
    <mergeCell ref="GGL12:GGQ12"/>
    <mergeCell ref="GGR12:GGW12"/>
    <mergeCell ref="GGX12:GHC12"/>
    <mergeCell ref="GEJ12:GEO12"/>
    <mergeCell ref="GEP12:GEU12"/>
    <mergeCell ref="GEV12:GFA12"/>
    <mergeCell ref="GFB12:GFG12"/>
    <mergeCell ref="GFH12:GFM12"/>
    <mergeCell ref="GFN12:GFS12"/>
    <mergeCell ref="GCZ12:GDE12"/>
    <mergeCell ref="GDF12:GDK12"/>
    <mergeCell ref="GDL12:GDQ12"/>
    <mergeCell ref="GDR12:GDW12"/>
    <mergeCell ref="GDX12:GEC12"/>
    <mergeCell ref="GED12:GEI12"/>
    <mergeCell ref="GBP12:GBU12"/>
    <mergeCell ref="GBV12:GCA12"/>
    <mergeCell ref="GCB12:GCG12"/>
    <mergeCell ref="GCH12:GCM12"/>
    <mergeCell ref="GCN12:GCS12"/>
    <mergeCell ref="GCT12:GCY12"/>
    <mergeCell ref="GAF12:GAK12"/>
    <mergeCell ref="GAL12:GAQ12"/>
    <mergeCell ref="GAR12:GAW12"/>
    <mergeCell ref="GAX12:GBC12"/>
    <mergeCell ref="GBD12:GBI12"/>
    <mergeCell ref="GBJ12:GBO12"/>
    <mergeCell ref="FYV12:FZA12"/>
    <mergeCell ref="FZB12:FZG12"/>
    <mergeCell ref="FZH12:FZM12"/>
    <mergeCell ref="FZN12:FZS12"/>
    <mergeCell ref="FZT12:FZY12"/>
    <mergeCell ref="FZZ12:GAE12"/>
    <mergeCell ref="FXL12:FXQ12"/>
    <mergeCell ref="FXR12:FXW12"/>
    <mergeCell ref="FXX12:FYC12"/>
    <mergeCell ref="FYD12:FYI12"/>
    <mergeCell ref="FYJ12:FYO12"/>
    <mergeCell ref="FYP12:FYU12"/>
    <mergeCell ref="FWB12:FWG12"/>
    <mergeCell ref="FWH12:FWM12"/>
    <mergeCell ref="FWN12:FWS12"/>
    <mergeCell ref="FWT12:FWY12"/>
    <mergeCell ref="FWZ12:FXE12"/>
    <mergeCell ref="FXF12:FXK12"/>
    <mergeCell ref="FUR12:FUW12"/>
    <mergeCell ref="FUX12:FVC12"/>
    <mergeCell ref="FVD12:FVI12"/>
    <mergeCell ref="FVJ12:FVO12"/>
    <mergeCell ref="FVP12:FVU12"/>
    <mergeCell ref="FVV12:FWA12"/>
    <mergeCell ref="FTH12:FTM12"/>
    <mergeCell ref="FTN12:FTS12"/>
    <mergeCell ref="FTT12:FTY12"/>
    <mergeCell ref="FTZ12:FUE12"/>
    <mergeCell ref="FUF12:FUK12"/>
    <mergeCell ref="FUL12:FUQ12"/>
    <mergeCell ref="FRX12:FSC12"/>
    <mergeCell ref="FSD12:FSI12"/>
    <mergeCell ref="FSJ12:FSO12"/>
    <mergeCell ref="FSP12:FSU12"/>
    <mergeCell ref="FSV12:FTA12"/>
    <mergeCell ref="FTB12:FTG12"/>
    <mergeCell ref="FQN12:FQS12"/>
    <mergeCell ref="FQT12:FQY12"/>
    <mergeCell ref="FQZ12:FRE12"/>
    <mergeCell ref="FRF12:FRK12"/>
    <mergeCell ref="FRL12:FRQ12"/>
    <mergeCell ref="FRR12:FRW12"/>
    <mergeCell ref="FPD12:FPI12"/>
    <mergeCell ref="FPJ12:FPO12"/>
    <mergeCell ref="FPP12:FPU12"/>
    <mergeCell ref="FPV12:FQA12"/>
    <mergeCell ref="FQB12:FQG12"/>
    <mergeCell ref="FQH12:FQM12"/>
    <mergeCell ref="FNT12:FNY12"/>
    <mergeCell ref="FNZ12:FOE12"/>
    <mergeCell ref="FOF12:FOK12"/>
    <mergeCell ref="FOL12:FOQ12"/>
    <mergeCell ref="FOR12:FOW12"/>
    <mergeCell ref="FOX12:FPC12"/>
    <mergeCell ref="FMJ12:FMO12"/>
    <mergeCell ref="FMP12:FMU12"/>
    <mergeCell ref="FMV12:FNA12"/>
    <mergeCell ref="FNB12:FNG12"/>
    <mergeCell ref="FNH12:FNM12"/>
    <mergeCell ref="FNN12:FNS12"/>
    <mergeCell ref="FKZ12:FLE12"/>
    <mergeCell ref="FLF12:FLK12"/>
    <mergeCell ref="FLL12:FLQ12"/>
    <mergeCell ref="FLR12:FLW12"/>
    <mergeCell ref="FLX12:FMC12"/>
    <mergeCell ref="FMD12:FMI12"/>
    <mergeCell ref="FJP12:FJU12"/>
    <mergeCell ref="FJV12:FKA12"/>
    <mergeCell ref="FKB12:FKG12"/>
    <mergeCell ref="FKH12:FKM12"/>
    <mergeCell ref="FKN12:FKS12"/>
    <mergeCell ref="FKT12:FKY12"/>
    <mergeCell ref="FIF12:FIK12"/>
    <mergeCell ref="FIL12:FIQ12"/>
    <mergeCell ref="FIR12:FIW12"/>
    <mergeCell ref="FIX12:FJC12"/>
    <mergeCell ref="FJD12:FJI12"/>
    <mergeCell ref="FJJ12:FJO12"/>
    <mergeCell ref="FGV12:FHA12"/>
    <mergeCell ref="FHB12:FHG12"/>
    <mergeCell ref="FHH12:FHM12"/>
    <mergeCell ref="FHN12:FHS12"/>
    <mergeCell ref="FHT12:FHY12"/>
    <mergeCell ref="FHZ12:FIE12"/>
    <mergeCell ref="FFL12:FFQ12"/>
    <mergeCell ref="FFR12:FFW12"/>
    <mergeCell ref="FFX12:FGC12"/>
    <mergeCell ref="FGD12:FGI12"/>
    <mergeCell ref="FGJ12:FGO12"/>
    <mergeCell ref="FGP12:FGU12"/>
    <mergeCell ref="FEB12:FEG12"/>
    <mergeCell ref="FEH12:FEM12"/>
    <mergeCell ref="FEN12:FES12"/>
    <mergeCell ref="FET12:FEY12"/>
    <mergeCell ref="FEZ12:FFE12"/>
    <mergeCell ref="FFF12:FFK12"/>
    <mergeCell ref="FCR12:FCW12"/>
    <mergeCell ref="FCX12:FDC12"/>
    <mergeCell ref="FDD12:FDI12"/>
    <mergeCell ref="FDJ12:FDO12"/>
    <mergeCell ref="FDP12:FDU12"/>
    <mergeCell ref="FDV12:FEA12"/>
    <mergeCell ref="FBH12:FBM12"/>
    <mergeCell ref="FBN12:FBS12"/>
    <mergeCell ref="FBT12:FBY12"/>
    <mergeCell ref="FBZ12:FCE12"/>
    <mergeCell ref="FCF12:FCK12"/>
    <mergeCell ref="FCL12:FCQ12"/>
    <mergeCell ref="EZX12:FAC12"/>
    <mergeCell ref="FAD12:FAI12"/>
    <mergeCell ref="FAJ12:FAO12"/>
    <mergeCell ref="FAP12:FAU12"/>
    <mergeCell ref="FAV12:FBA12"/>
    <mergeCell ref="FBB12:FBG12"/>
    <mergeCell ref="EYN12:EYS12"/>
    <mergeCell ref="EYT12:EYY12"/>
    <mergeCell ref="EYZ12:EZE12"/>
    <mergeCell ref="EZF12:EZK12"/>
    <mergeCell ref="EZL12:EZQ12"/>
    <mergeCell ref="EZR12:EZW12"/>
    <mergeCell ref="EXD12:EXI12"/>
    <mergeCell ref="EXJ12:EXO12"/>
    <mergeCell ref="EXP12:EXU12"/>
    <mergeCell ref="EXV12:EYA12"/>
    <mergeCell ref="EYB12:EYG12"/>
    <mergeCell ref="EYH12:EYM12"/>
    <mergeCell ref="EVT12:EVY12"/>
    <mergeCell ref="EVZ12:EWE12"/>
    <mergeCell ref="EWF12:EWK12"/>
    <mergeCell ref="EWL12:EWQ12"/>
    <mergeCell ref="EWR12:EWW12"/>
    <mergeCell ref="EWX12:EXC12"/>
    <mergeCell ref="EUJ12:EUO12"/>
    <mergeCell ref="EUP12:EUU12"/>
    <mergeCell ref="EUV12:EVA12"/>
    <mergeCell ref="EVB12:EVG12"/>
    <mergeCell ref="EVH12:EVM12"/>
    <mergeCell ref="EVN12:EVS12"/>
    <mergeCell ref="ESZ12:ETE12"/>
    <mergeCell ref="ETF12:ETK12"/>
    <mergeCell ref="ETL12:ETQ12"/>
    <mergeCell ref="ETR12:ETW12"/>
    <mergeCell ref="ETX12:EUC12"/>
    <mergeCell ref="EUD12:EUI12"/>
    <mergeCell ref="ERP12:ERU12"/>
    <mergeCell ref="ERV12:ESA12"/>
    <mergeCell ref="ESB12:ESG12"/>
    <mergeCell ref="ESH12:ESM12"/>
    <mergeCell ref="ESN12:ESS12"/>
    <mergeCell ref="EST12:ESY12"/>
    <mergeCell ref="EQF12:EQK12"/>
    <mergeCell ref="EQL12:EQQ12"/>
    <mergeCell ref="EQR12:EQW12"/>
    <mergeCell ref="EQX12:ERC12"/>
    <mergeCell ref="ERD12:ERI12"/>
    <mergeCell ref="ERJ12:ERO12"/>
    <mergeCell ref="EOV12:EPA12"/>
    <mergeCell ref="EPB12:EPG12"/>
    <mergeCell ref="EPH12:EPM12"/>
    <mergeCell ref="EPN12:EPS12"/>
    <mergeCell ref="EPT12:EPY12"/>
    <mergeCell ref="EPZ12:EQE12"/>
    <mergeCell ref="ENL12:ENQ12"/>
    <mergeCell ref="ENR12:ENW12"/>
    <mergeCell ref="ENX12:EOC12"/>
    <mergeCell ref="EOD12:EOI12"/>
    <mergeCell ref="EOJ12:EOO12"/>
    <mergeCell ref="EOP12:EOU12"/>
    <mergeCell ref="EMB12:EMG12"/>
    <mergeCell ref="EMH12:EMM12"/>
    <mergeCell ref="EMN12:EMS12"/>
    <mergeCell ref="EMT12:EMY12"/>
    <mergeCell ref="EMZ12:ENE12"/>
    <mergeCell ref="ENF12:ENK12"/>
    <mergeCell ref="EKR12:EKW12"/>
    <mergeCell ref="EKX12:ELC12"/>
    <mergeCell ref="ELD12:ELI12"/>
    <mergeCell ref="ELJ12:ELO12"/>
    <mergeCell ref="ELP12:ELU12"/>
    <mergeCell ref="ELV12:EMA12"/>
    <mergeCell ref="EJH12:EJM12"/>
    <mergeCell ref="EJN12:EJS12"/>
    <mergeCell ref="EJT12:EJY12"/>
    <mergeCell ref="EJZ12:EKE12"/>
    <mergeCell ref="EKF12:EKK12"/>
    <mergeCell ref="EKL12:EKQ12"/>
    <mergeCell ref="EHX12:EIC12"/>
    <mergeCell ref="EID12:EII12"/>
    <mergeCell ref="EIJ12:EIO12"/>
    <mergeCell ref="EIP12:EIU12"/>
    <mergeCell ref="EIV12:EJA12"/>
    <mergeCell ref="EJB12:EJG12"/>
    <mergeCell ref="EGN12:EGS12"/>
    <mergeCell ref="EGT12:EGY12"/>
    <mergeCell ref="EGZ12:EHE12"/>
    <mergeCell ref="EHF12:EHK12"/>
    <mergeCell ref="EHL12:EHQ12"/>
    <mergeCell ref="EHR12:EHW12"/>
    <mergeCell ref="EFD12:EFI12"/>
    <mergeCell ref="EFJ12:EFO12"/>
    <mergeCell ref="EFP12:EFU12"/>
    <mergeCell ref="EFV12:EGA12"/>
    <mergeCell ref="EGB12:EGG12"/>
    <mergeCell ref="EGH12:EGM12"/>
    <mergeCell ref="EDT12:EDY12"/>
    <mergeCell ref="EDZ12:EEE12"/>
    <mergeCell ref="EEF12:EEK12"/>
    <mergeCell ref="EEL12:EEQ12"/>
    <mergeCell ref="EER12:EEW12"/>
    <mergeCell ref="EEX12:EFC12"/>
    <mergeCell ref="ECJ12:ECO12"/>
    <mergeCell ref="ECP12:ECU12"/>
    <mergeCell ref="ECV12:EDA12"/>
    <mergeCell ref="EDB12:EDG12"/>
    <mergeCell ref="EDH12:EDM12"/>
    <mergeCell ref="EDN12:EDS12"/>
    <mergeCell ref="EAZ12:EBE12"/>
    <mergeCell ref="EBF12:EBK12"/>
    <mergeCell ref="EBL12:EBQ12"/>
    <mergeCell ref="EBR12:EBW12"/>
    <mergeCell ref="EBX12:ECC12"/>
    <mergeCell ref="ECD12:ECI12"/>
    <mergeCell ref="DZP12:DZU12"/>
    <mergeCell ref="DZV12:EAA12"/>
    <mergeCell ref="EAB12:EAG12"/>
    <mergeCell ref="EAH12:EAM12"/>
    <mergeCell ref="EAN12:EAS12"/>
    <mergeCell ref="EAT12:EAY12"/>
    <mergeCell ref="DYF12:DYK12"/>
    <mergeCell ref="DYL12:DYQ12"/>
    <mergeCell ref="DYR12:DYW12"/>
    <mergeCell ref="DYX12:DZC12"/>
    <mergeCell ref="DZD12:DZI12"/>
    <mergeCell ref="DZJ12:DZO12"/>
    <mergeCell ref="DWV12:DXA12"/>
    <mergeCell ref="DXB12:DXG12"/>
    <mergeCell ref="DXH12:DXM12"/>
    <mergeCell ref="DXN12:DXS12"/>
    <mergeCell ref="DXT12:DXY12"/>
    <mergeCell ref="DXZ12:DYE12"/>
    <mergeCell ref="DVL12:DVQ12"/>
    <mergeCell ref="DVR12:DVW12"/>
    <mergeCell ref="DVX12:DWC12"/>
    <mergeCell ref="DWD12:DWI12"/>
    <mergeCell ref="DWJ12:DWO12"/>
    <mergeCell ref="DWP12:DWU12"/>
    <mergeCell ref="DUB12:DUG12"/>
    <mergeCell ref="DUH12:DUM12"/>
    <mergeCell ref="DUN12:DUS12"/>
    <mergeCell ref="DUT12:DUY12"/>
    <mergeCell ref="DUZ12:DVE12"/>
    <mergeCell ref="DVF12:DVK12"/>
    <mergeCell ref="DSR12:DSW12"/>
    <mergeCell ref="DSX12:DTC12"/>
    <mergeCell ref="DTD12:DTI12"/>
    <mergeCell ref="DTJ12:DTO12"/>
    <mergeCell ref="DTP12:DTU12"/>
    <mergeCell ref="DTV12:DUA12"/>
    <mergeCell ref="DRH12:DRM12"/>
    <mergeCell ref="DRN12:DRS12"/>
    <mergeCell ref="DRT12:DRY12"/>
    <mergeCell ref="DRZ12:DSE12"/>
    <mergeCell ref="DSF12:DSK12"/>
    <mergeCell ref="DSL12:DSQ12"/>
    <mergeCell ref="DPX12:DQC12"/>
    <mergeCell ref="DQD12:DQI12"/>
    <mergeCell ref="DQJ12:DQO12"/>
    <mergeCell ref="DQP12:DQU12"/>
    <mergeCell ref="DQV12:DRA12"/>
    <mergeCell ref="DRB12:DRG12"/>
    <mergeCell ref="DON12:DOS12"/>
    <mergeCell ref="DOT12:DOY12"/>
    <mergeCell ref="DOZ12:DPE12"/>
    <mergeCell ref="DPF12:DPK12"/>
    <mergeCell ref="DPL12:DPQ12"/>
    <mergeCell ref="DPR12:DPW12"/>
    <mergeCell ref="DND12:DNI12"/>
    <mergeCell ref="DNJ12:DNO12"/>
    <mergeCell ref="DNP12:DNU12"/>
    <mergeCell ref="DNV12:DOA12"/>
    <mergeCell ref="DOB12:DOG12"/>
    <mergeCell ref="DOH12:DOM12"/>
    <mergeCell ref="DLT12:DLY12"/>
    <mergeCell ref="DLZ12:DME12"/>
    <mergeCell ref="DMF12:DMK12"/>
    <mergeCell ref="DML12:DMQ12"/>
    <mergeCell ref="DMR12:DMW12"/>
    <mergeCell ref="DMX12:DNC12"/>
    <mergeCell ref="DKJ12:DKO12"/>
    <mergeCell ref="DKP12:DKU12"/>
    <mergeCell ref="DKV12:DLA12"/>
    <mergeCell ref="DLB12:DLG12"/>
    <mergeCell ref="DLH12:DLM12"/>
    <mergeCell ref="DLN12:DLS12"/>
    <mergeCell ref="DIZ12:DJE12"/>
    <mergeCell ref="DJF12:DJK12"/>
    <mergeCell ref="DJL12:DJQ12"/>
    <mergeCell ref="DJR12:DJW12"/>
    <mergeCell ref="DJX12:DKC12"/>
    <mergeCell ref="DKD12:DKI12"/>
    <mergeCell ref="DHP12:DHU12"/>
    <mergeCell ref="DHV12:DIA12"/>
    <mergeCell ref="DIB12:DIG12"/>
    <mergeCell ref="DIH12:DIM12"/>
    <mergeCell ref="DIN12:DIS12"/>
    <mergeCell ref="DIT12:DIY12"/>
    <mergeCell ref="DGF12:DGK12"/>
    <mergeCell ref="DGL12:DGQ12"/>
    <mergeCell ref="DGR12:DGW12"/>
    <mergeCell ref="DGX12:DHC12"/>
    <mergeCell ref="DHD12:DHI12"/>
    <mergeCell ref="DHJ12:DHO12"/>
    <mergeCell ref="DEV12:DFA12"/>
    <mergeCell ref="DFB12:DFG12"/>
    <mergeCell ref="DFH12:DFM12"/>
    <mergeCell ref="DFN12:DFS12"/>
    <mergeCell ref="DFT12:DFY12"/>
    <mergeCell ref="DFZ12:DGE12"/>
    <mergeCell ref="DDL12:DDQ12"/>
    <mergeCell ref="DDR12:DDW12"/>
    <mergeCell ref="DDX12:DEC12"/>
    <mergeCell ref="DED12:DEI12"/>
    <mergeCell ref="DEJ12:DEO12"/>
    <mergeCell ref="DEP12:DEU12"/>
    <mergeCell ref="DCB12:DCG12"/>
    <mergeCell ref="DCH12:DCM12"/>
    <mergeCell ref="DCN12:DCS12"/>
    <mergeCell ref="DCT12:DCY12"/>
    <mergeCell ref="DCZ12:DDE12"/>
    <mergeCell ref="DDF12:DDK12"/>
    <mergeCell ref="DAR12:DAW12"/>
    <mergeCell ref="DAX12:DBC12"/>
    <mergeCell ref="DBD12:DBI12"/>
    <mergeCell ref="DBJ12:DBO12"/>
    <mergeCell ref="DBP12:DBU12"/>
    <mergeCell ref="DBV12:DCA12"/>
    <mergeCell ref="CZH12:CZM12"/>
    <mergeCell ref="CZN12:CZS12"/>
    <mergeCell ref="CZT12:CZY12"/>
    <mergeCell ref="CZZ12:DAE12"/>
    <mergeCell ref="DAF12:DAK12"/>
    <mergeCell ref="DAL12:DAQ12"/>
    <mergeCell ref="CXX12:CYC12"/>
    <mergeCell ref="CYD12:CYI12"/>
    <mergeCell ref="CYJ12:CYO12"/>
    <mergeCell ref="CYP12:CYU12"/>
    <mergeCell ref="CYV12:CZA12"/>
    <mergeCell ref="CZB12:CZG12"/>
    <mergeCell ref="CWN12:CWS12"/>
    <mergeCell ref="CWT12:CWY12"/>
    <mergeCell ref="CWZ12:CXE12"/>
    <mergeCell ref="CXF12:CXK12"/>
    <mergeCell ref="CXL12:CXQ12"/>
    <mergeCell ref="CXR12:CXW12"/>
    <mergeCell ref="CVD12:CVI12"/>
    <mergeCell ref="CVJ12:CVO12"/>
    <mergeCell ref="CVP12:CVU12"/>
    <mergeCell ref="CVV12:CWA12"/>
    <mergeCell ref="CWB12:CWG12"/>
    <mergeCell ref="CWH12:CWM12"/>
    <mergeCell ref="CTT12:CTY12"/>
    <mergeCell ref="CTZ12:CUE12"/>
    <mergeCell ref="CUF12:CUK12"/>
    <mergeCell ref="CUL12:CUQ12"/>
    <mergeCell ref="CUR12:CUW12"/>
    <mergeCell ref="CUX12:CVC12"/>
    <mergeCell ref="CSJ12:CSO12"/>
    <mergeCell ref="CSP12:CSU12"/>
    <mergeCell ref="CSV12:CTA12"/>
    <mergeCell ref="CTB12:CTG12"/>
    <mergeCell ref="CTH12:CTM12"/>
    <mergeCell ref="CTN12:CTS12"/>
    <mergeCell ref="CQZ12:CRE12"/>
    <mergeCell ref="CRF12:CRK12"/>
    <mergeCell ref="CRL12:CRQ12"/>
    <mergeCell ref="CRR12:CRW12"/>
    <mergeCell ref="CRX12:CSC12"/>
    <mergeCell ref="CSD12:CSI12"/>
    <mergeCell ref="CPP12:CPU12"/>
    <mergeCell ref="CPV12:CQA12"/>
    <mergeCell ref="CQB12:CQG12"/>
    <mergeCell ref="CQH12:CQM12"/>
    <mergeCell ref="CQN12:CQS12"/>
    <mergeCell ref="CQT12:CQY12"/>
    <mergeCell ref="COF12:COK12"/>
    <mergeCell ref="COL12:COQ12"/>
    <mergeCell ref="COR12:COW12"/>
    <mergeCell ref="COX12:CPC12"/>
    <mergeCell ref="CPD12:CPI12"/>
    <mergeCell ref="CPJ12:CPO12"/>
    <mergeCell ref="CMV12:CNA12"/>
    <mergeCell ref="CNB12:CNG12"/>
    <mergeCell ref="CNH12:CNM12"/>
    <mergeCell ref="CNN12:CNS12"/>
    <mergeCell ref="CNT12:CNY12"/>
    <mergeCell ref="CNZ12:COE12"/>
    <mergeCell ref="CLL12:CLQ12"/>
    <mergeCell ref="CLR12:CLW12"/>
    <mergeCell ref="CLX12:CMC12"/>
    <mergeCell ref="CMD12:CMI12"/>
    <mergeCell ref="CMJ12:CMO12"/>
    <mergeCell ref="CMP12:CMU12"/>
    <mergeCell ref="CKB12:CKG12"/>
    <mergeCell ref="CKH12:CKM12"/>
    <mergeCell ref="CKN12:CKS12"/>
    <mergeCell ref="CKT12:CKY12"/>
    <mergeCell ref="CKZ12:CLE12"/>
    <mergeCell ref="CLF12:CLK12"/>
    <mergeCell ref="CIR12:CIW12"/>
    <mergeCell ref="CIX12:CJC12"/>
    <mergeCell ref="CJD12:CJI12"/>
    <mergeCell ref="CJJ12:CJO12"/>
    <mergeCell ref="CJP12:CJU12"/>
    <mergeCell ref="CJV12:CKA12"/>
    <mergeCell ref="CHH12:CHM12"/>
    <mergeCell ref="CHN12:CHS12"/>
    <mergeCell ref="CHT12:CHY12"/>
    <mergeCell ref="CHZ12:CIE12"/>
    <mergeCell ref="CIF12:CIK12"/>
    <mergeCell ref="CIL12:CIQ12"/>
    <mergeCell ref="CFX12:CGC12"/>
    <mergeCell ref="CGD12:CGI12"/>
    <mergeCell ref="CGJ12:CGO12"/>
    <mergeCell ref="CGP12:CGU12"/>
    <mergeCell ref="CGV12:CHA12"/>
    <mergeCell ref="CHB12:CHG12"/>
    <mergeCell ref="CEN12:CES12"/>
    <mergeCell ref="CET12:CEY12"/>
    <mergeCell ref="CEZ12:CFE12"/>
    <mergeCell ref="CFF12:CFK12"/>
    <mergeCell ref="CFL12:CFQ12"/>
    <mergeCell ref="CFR12:CFW12"/>
    <mergeCell ref="CDD12:CDI12"/>
    <mergeCell ref="CDJ12:CDO12"/>
    <mergeCell ref="CDP12:CDU12"/>
    <mergeCell ref="CDV12:CEA12"/>
    <mergeCell ref="CEB12:CEG12"/>
    <mergeCell ref="CEH12:CEM12"/>
    <mergeCell ref="CBT12:CBY12"/>
    <mergeCell ref="CBZ12:CCE12"/>
    <mergeCell ref="CCF12:CCK12"/>
    <mergeCell ref="CCL12:CCQ12"/>
    <mergeCell ref="CCR12:CCW12"/>
    <mergeCell ref="CCX12:CDC12"/>
    <mergeCell ref="CAJ12:CAO12"/>
    <mergeCell ref="CAP12:CAU12"/>
    <mergeCell ref="CAV12:CBA12"/>
    <mergeCell ref="CBB12:CBG12"/>
    <mergeCell ref="CBH12:CBM12"/>
    <mergeCell ref="CBN12:CBS12"/>
    <mergeCell ref="BYZ12:BZE12"/>
    <mergeCell ref="BZF12:BZK12"/>
    <mergeCell ref="BZL12:BZQ12"/>
    <mergeCell ref="BZR12:BZW12"/>
    <mergeCell ref="BZX12:CAC12"/>
    <mergeCell ref="CAD12:CAI12"/>
    <mergeCell ref="BXP12:BXU12"/>
    <mergeCell ref="BXV12:BYA12"/>
    <mergeCell ref="BYB12:BYG12"/>
    <mergeCell ref="BYH12:BYM12"/>
    <mergeCell ref="BYN12:BYS12"/>
    <mergeCell ref="BYT12:BYY12"/>
    <mergeCell ref="BWF12:BWK12"/>
    <mergeCell ref="BWL12:BWQ12"/>
    <mergeCell ref="BWR12:BWW12"/>
    <mergeCell ref="BWX12:BXC12"/>
    <mergeCell ref="BXD12:BXI12"/>
    <mergeCell ref="BXJ12:BXO12"/>
    <mergeCell ref="BUV12:BVA12"/>
    <mergeCell ref="BVB12:BVG12"/>
    <mergeCell ref="BVH12:BVM12"/>
    <mergeCell ref="BVN12:BVS12"/>
    <mergeCell ref="BVT12:BVY12"/>
    <mergeCell ref="BVZ12:BWE12"/>
    <mergeCell ref="BTL12:BTQ12"/>
    <mergeCell ref="BTR12:BTW12"/>
    <mergeCell ref="BTX12:BUC12"/>
    <mergeCell ref="BUD12:BUI12"/>
    <mergeCell ref="BUJ12:BUO12"/>
    <mergeCell ref="BUP12:BUU12"/>
    <mergeCell ref="BSB12:BSG12"/>
    <mergeCell ref="BSH12:BSM12"/>
    <mergeCell ref="BSN12:BSS12"/>
    <mergeCell ref="BST12:BSY12"/>
    <mergeCell ref="BSZ12:BTE12"/>
    <mergeCell ref="BTF12:BTK12"/>
    <mergeCell ref="BQR12:BQW12"/>
    <mergeCell ref="BQX12:BRC12"/>
    <mergeCell ref="BRD12:BRI12"/>
    <mergeCell ref="BRJ12:BRO12"/>
    <mergeCell ref="BRP12:BRU12"/>
    <mergeCell ref="BRV12:BSA12"/>
    <mergeCell ref="BPH12:BPM12"/>
    <mergeCell ref="BPN12:BPS12"/>
    <mergeCell ref="BPT12:BPY12"/>
    <mergeCell ref="BPZ12:BQE12"/>
    <mergeCell ref="BQF12:BQK12"/>
    <mergeCell ref="BQL12:BQQ12"/>
    <mergeCell ref="BNX12:BOC12"/>
    <mergeCell ref="BOD12:BOI12"/>
    <mergeCell ref="BOJ12:BOO12"/>
    <mergeCell ref="BOP12:BOU12"/>
    <mergeCell ref="BOV12:BPA12"/>
    <mergeCell ref="BPB12:BPG12"/>
    <mergeCell ref="BMN12:BMS12"/>
    <mergeCell ref="BMT12:BMY12"/>
    <mergeCell ref="BMZ12:BNE12"/>
    <mergeCell ref="BNF12:BNK12"/>
    <mergeCell ref="BNL12:BNQ12"/>
    <mergeCell ref="BNR12:BNW12"/>
    <mergeCell ref="BLD12:BLI12"/>
    <mergeCell ref="BLJ12:BLO12"/>
    <mergeCell ref="BLP12:BLU12"/>
    <mergeCell ref="BLV12:BMA12"/>
    <mergeCell ref="BMB12:BMG12"/>
    <mergeCell ref="BMH12:BMM12"/>
    <mergeCell ref="BJT12:BJY12"/>
    <mergeCell ref="BJZ12:BKE12"/>
    <mergeCell ref="BKF12:BKK12"/>
    <mergeCell ref="BKL12:BKQ12"/>
    <mergeCell ref="BKR12:BKW12"/>
    <mergeCell ref="BKX12:BLC12"/>
    <mergeCell ref="BIJ12:BIO12"/>
    <mergeCell ref="BIP12:BIU12"/>
    <mergeCell ref="BIV12:BJA12"/>
    <mergeCell ref="BJB12:BJG12"/>
    <mergeCell ref="BJH12:BJM12"/>
    <mergeCell ref="BJN12:BJS12"/>
    <mergeCell ref="BGZ12:BHE12"/>
    <mergeCell ref="BHF12:BHK12"/>
    <mergeCell ref="BHL12:BHQ12"/>
    <mergeCell ref="BHR12:BHW12"/>
    <mergeCell ref="BHX12:BIC12"/>
    <mergeCell ref="BID12:BII12"/>
    <mergeCell ref="BFP12:BFU12"/>
    <mergeCell ref="BFV12:BGA12"/>
    <mergeCell ref="BGB12:BGG12"/>
    <mergeCell ref="BGH12:BGM12"/>
    <mergeCell ref="BGN12:BGS12"/>
    <mergeCell ref="BGT12:BGY12"/>
    <mergeCell ref="BEF12:BEK12"/>
    <mergeCell ref="BEL12:BEQ12"/>
    <mergeCell ref="BER12:BEW12"/>
    <mergeCell ref="BEX12:BFC12"/>
    <mergeCell ref="BFD12:BFI12"/>
    <mergeCell ref="BFJ12:BFO12"/>
    <mergeCell ref="BCV12:BDA12"/>
    <mergeCell ref="BDB12:BDG12"/>
    <mergeCell ref="BDH12:BDM12"/>
    <mergeCell ref="BDN12:BDS12"/>
    <mergeCell ref="BDT12:BDY12"/>
    <mergeCell ref="BDZ12:BEE12"/>
    <mergeCell ref="BBL12:BBQ12"/>
    <mergeCell ref="BBR12:BBW12"/>
    <mergeCell ref="BBX12:BCC12"/>
    <mergeCell ref="BCD12:BCI12"/>
    <mergeCell ref="BCJ12:BCO12"/>
    <mergeCell ref="BCP12:BCU12"/>
    <mergeCell ref="BAB12:BAG12"/>
    <mergeCell ref="BAH12:BAM12"/>
    <mergeCell ref="BAN12:BAS12"/>
    <mergeCell ref="BAT12:BAY12"/>
    <mergeCell ref="BAZ12:BBE12"/>
    <mergeCell ref="BBF12:BBK12"/>
    <mergeCell ref="AYR12:AYW12"/>
    <mergeCell ref="AYX12:AZC12"/>
    <mergeCell ref="AZD12:AZI12"/>
    <mergeCell ref="AZJ12:AZO12"/>
    <mergeCell ref="AZP12:AZU12"/>
    <mergeCell ref="AZV12:BAA12"/>
    <mergeCell ref="AXH12:AXM12"/>
    <mergeCell ref="AXN12:AXS12"/>
    <mergeCell ref="AXT12:AXY12"/>
    <mergeCell ref="AXZ12:AYE12"/>
    <mergeCell ref="AYF12:AYK12"/>
    <mergeCell ref="AYL12:AYQ12"/>
    <mergeCell ref="AVX12:AWC12"/>
    <mergeCell ref="AWD12:AWI12"/>
    <mergeCell ref="AWJ12:AWO12"/>
    <mergeCell ref="AWP12:AWU12"/>
    <mergeCell ref="AWV12:AXA12"/>
    <mergeCell ref="AXB12:AXG12"/>
    <mergeCell ref="AUN12:AUS12"/>
    <mergeCell ref="AUT12:AUY12"/>
    <mergeCell ref="AUZ12:AVE12"/>
    <mergeCell ref="AVF12:AVK12"/>
    <mergeCell ref="AVL12:AVQ12"/>
    <mergeCell ref="AVR12:AVW12"/>
    <mergeCell ref="ATD12:ATI12"/>
    <mergeCell ref="ATJ12:ATO12"/>
    <mergeCell ref="ATP12:ATU12"/>
    <mergeCell ref="ATV12:AUA12"/>
    <mergeCell ref="AUB12:AUG12"/>
    <mergeCell ref="AUH12:AUM12"/>
    <mergeCell ref="ART12:ARY12"/>
    <mergeCell ref="ARZ12:ASE12"/>
    <mergeCell ref="ASF12:ASK12"/>
    <mergeCell ref="ASL12:ASQ12"/>
    <mergeCell ref="ASR12:ASW12"/>
    <mergeCell ref="ASX12:ATC12"/>
    <mergeCell ref="AQJ12:AQO12"/>
    <mergeCell ref="AQP12:AQU12"/>
    <mergeCell ref="AQV12:ARA12"/>
    <mergeCell ref="ARB12:ARG12"/>
    <mergeCell ref="ARH12:ARM12"/>
    <mergeCell ref="ARN12:ARS12"/>
    <mergeCell ref="AOZ12:APE12"/>
    <mergeCell ref="APF12:APK12"/>
    <mergeCell ref="APL12:APQ12"/>
    <mergeCell ref="APR12:APW12"/>
    <mergeCell ref="APX12:AQC12"/>
    <mergeCell ref="AQD12:AQI12"/>
    <mergeCell ref="ANP12:ANU12"/>
    <mergeCell ref="ANV12:AOA12"/>
    <mergeCell ref="AOB12:AOG12"/>
    <mergeCell ref="AOH12:AOM12"/>
    <mergeCell ref="AON12:AOS12"/>
    <mergeCell ref="AOT12:AOY12"/>
    <mergeCell ref="AMF12:AMK12"/>
    <mergeCell ref="AML12:AMQ12"/>
    <mergeCell ref="AMR12:AMW12"/>
    <mergeCell ref="AMX12:ANC12"/>
    <mergeCell ref="AND12:ANI12"/>
    <mergeCell ref="ANJ12:ANO12"/>
    <mergeCell ref="AKV12:ALA12"/>
    <mergeCell ref="ALB12:ALG12"/>
    <mergeCell ref="ALH12:ALM12"/>
    <mergeCell ref="ALN12:ALS12"/>
    <mergeCell ref="ALT12:ALY12"/>
    <mergeCell ref="ALZ12:AME12"/>
    <mergeCell ref="AJL12:AJQ12"/>
    <mergeCell ref="AJR12:AJW12"/>
    <mergeCell ref="AJX12:AKC12"/>
    <mergeCell ref="AKD12:AKI12"/>
    <mergeCell ref="AKJ12:AKO12"/>
    <mergeCell ref="AKP12:AKU12"/>
    <mergeCell ref="AIB12:AIG12"/>
    <mergeCell ref="AIH12:AIM12"/>
    <mergeCell ref="AIN12:AIS12"/>
    <mergeCell ref="AIT12:AIY12"/>
    <mergeCell ref="AIZ12:AJE12"/>
    <mergeCell ref="AJF12:AJK12"/>
    <mergeCell ref="AGR12:AGW12"/>
    <mergeCell ref="AGX12:AHC12"/>
    <mergeCell ref="AHD12:AHI12"/>
    <mergeCell ref="AHJ12:AHO12"/>
    <mergeCell ref="AHP12:AHU12"/>
    <mergeCell ref="AHV12:AIA12"/>
    <mergeCell ref="AFH12:AFM12"/>
    <mergeCell ref="AFN12:AFS12"/>
    <mergeCell ref="AFT12:AFY12"/>
    <mergeCell ref="AFZ12:AGE12"/>
    <mergeCell ref="AGF12:AGK12"/>
    <mergeCell ref="AGL12:AGQ12"/>
    <mergeCell ref="ADX12:AEC12"/>
    <mergeCell ref="AED12:AEI12"/>
    <mergeCell ref="AEJ12:AEO12"/>
    <mergeCell ref="AEP12:AEU12"/>
    <mergeCell ref="AEV12:AFA12"/>
    <mergeCell ref="AFB12:AFG12"/>
    <mergeCell ref="ACN12:ACS12"/>
    <mergeCell ref="ACT12:ACY12"/>
    <mergeCell ref="ACZ12:ADE12"/>
    <mergeCell ref="ADF12:ADK12"/>
    <mergeCell ref="ADL12:ADQ12"/>
    <mergeCell ref="ADR12:ADW12"/>
    <mergeCell ref="ABD12:ABI12"/>
    <mergeCell ref="ABJ12:ABO12"/>
    <mergeCell ref="ABP12:ABU12"/>
    <mergeCell ref="ABV12:ACA12"/>
    <mergeCell ref="ACB12:ACG12"/>
    <mergeCell ref="ACH12:ACM12"/>
    <mergeCell ref="ZT12:ZY12"/>
    <mergeCell ref="ZZ12:AAE12"/>
    <mergeCell ref="AAF12:AAK12"/>
    <mergeCell ref="AAL12:AAQ12"/>
    <mergeCell ref="AAR12:AAW12"/>
    <mergeCell ref="AAX12:ABC12"/>
    <mergeCell ref="YJ12:YO12"/>
    <mergeCell ref="YP12:YU12"/>
    <mergeCell ref="YV12:ZA12"/>
    <mergeCell ref="ZB12:ZG12"/>
    <mergeCell ref="ZH12:ZM12"/>
    <mergeCell ref="ZN12:ZS12"/>
    <mergeCell ref="WZ12:XE12"/>
    <mergeCell ref="XF12:XK12"/>
    <mergeCell ref="XL12:XQ12"/>
    <mergeCell ref="XR12:XW12"/>
    <mergeCell ref="XX12:YC12"/>
    <mergeCell ref="YD12:YI12"/>
    <mergeCell ref="VP12:VU12"/>
    <mergeCell ref="VV12:WA12"/>
    <mergeCell ref="WB12:WG12"/>
    <mergeCell ref="WH12:WM12"/>
    <mergeCell ref="WN12:WS12"/>
    <mergeCell ref="WT12:WY12"/>
    <mergeCell ref="UF12:UK12"/>
    <mergeCell ref="UL12:UQ12"/>
    <mergeCell ref="UR12:UW12"/>
    <mergeCell ref="UX12:VC12"/>
    <mergeCell ref="VD12:VI12"/>
    <mergeCell ref="VJ12:VO12"/>
    <mergeCell ref="SV12:TA12"/>
    <mergeCell ref="TB12:TG12"/>
    <mergeCell ref="TH12:TM12"/>
    <mergeCell ref="TN12:TS12"/>
    <mergeCell ref="TT12:TY12"/>
    <mergeCell ref="TZ12:UE12"/>
    <mergeCell ref="RL12:RQ12"/>
    <mergeCell ref="RR12:RW12"/>
    <mergeCell ref="RX12:SC12"/>
    <mergeCell ref="SD12:SI12"/>
    <mergeCell ref="SJ12:SO12"/>
    <mergeCell ref="SP12:SU12"/>
    <mergeCell ref="QB12:QG12"/>
    <mergeCell ref="QH12:QM12"/>
    <mergeCell ref="QN12:QS12"/>
    <mergeCell ref="QT12:QY12"/>
    <mergeCell ref="QZ12:RE12"/>
    <mergeCell ref="RF12:RK12"/>
    <mergeCell ref="OR12:OW12"/>
    <mergeCell ref="OX12:PC12"/>
    <mergeCell ref="PD12:PI12"/>
    <mergeCell ref="PJ12:PO12"/>
    <mergeCell ref="PP12:PU12"/>
    <mergeCell ref="PV12:QA12"/>
    <mergeCell ref="NH12:NM12"/>
    <mergeCell ref="NN12:NS12"/>
    <mergeCell ref="NT12:NY12"/>
    <mergeCell ref="NZ12:OE12"/>
    <mergeCell ref="OF12:OK12"/>
    <mergeCell ref="OL12:OQ12"/>
    <mergeCell ref="LX12:MC12"/>
    <mergeCell ref="MD12:MI12"/>
    <mergeCell ref="MJ12:MO12"/>
    <mergeCell ref="MP12:MU12"/>
    <mergeCell ref="MV12:NA12"/>
    <mergeCell ref="NB12:NG12"/>
    <mergeCell ref="KN12:KS12"/>
    <mergeCell ref="KT12:KY12"/>
    <mergeCell ref="KZ12:LE12"/>
    <mergeCell ref="LF12:LK12"/>
    <mergeCell ref="LL12:LQ12"/>
    <mergeCell ref="LR12:LW12"/>
    <mergeCell ref="JP12:JU12"/>
    <mergeCell ref="JV12:KA12"/>
    <mergeCell ref="KB12:KG12"/>
    <mergeCell ref="KH12:KM12"/>
    <mergeCell ref="HT12:HY12"/>
    <mergeCell ref="HZ12:IE12"/>
    <mergeCell ref="IF12:IK12"/>
    <mergeCell ref="IL12:IQ12"/>
    <mergeCell ref="IR12:IW12"/>
    <mergeCell ref="IX12:JC12"/>
    <mergeCell ref="GJ12:GO12"/>
    <mergeCell ref="GP12:GU12"/>
    <mergeCell ref="GV12:HA12"/>
    <mergeCell ref="HB12:HG12"/>
    <mergeCell ref="HH12:HM12"/>
    <mergeCell ref="HN12:HS12"/>
    <mergeCell ref="EZ12:FE12"/>
    <mergeCell ref="FF12:FK12"/>
    <mergeCell ref="FL12:FQ12"/>
    <mergeCell ref="FR12:FW12"/>
    <mergeCell ref="FX12:GC12"/>
    <mergeCell ref="GD12:GI12"/>
    <mergeCell ref="DP12:DU12"/>
    <mergeCell ref="DV12:EA12"/>
    <mergeCell ref="EB12:EG12"/>
    <mergeCell ref="EH12:EM12"/>
    <mergeCell ref="EN12:ES12"/>
    <mergeCell ref="ET12:EY12"/>
    <mergeCell ref="CF12:CK12"/>
    <mergeCell ref="CL12:CQ12"/>
    <mergeCell ref="CR12:CW12"/>
    <mergeCell ref="CX12:DC12"/>
    <mergeCell ref="DD12:DI12"/>
    <mergeCell ref="DJ12:DO12"/>
    <mergeCell ref="AV12:BA12"/>
    <mergeCell ref="BB12:BG12"/>
    <mergeCell ref="BH12:BM12"/>
    <mergeCell ref="BN12:BS12"/>
    <mergeCell ref="BT12:BY12"/>
    <mergeCell ref="BZ12:CE12"/>
    <mergeCell ref="XEZ6:XFC6"/>
    <mergeCell ref="F12:K12"/>
    <mergeCell ref="L12:Q12"/>
    <mergeCell ref="R12:W12"/>
    <mergeCell ref="X12:AC12"/>
    <mergeCell ref="AD12:AI12"/>
    <mergeCell ref="AJ12:AO12"/>
    <mergeCell ref="AP12:AU12"/>
    <mergeCell ref="XDP6:XDU6"/>
    <mergeCell ref="XDV6:XEA6"/>
    <mergeCell ref="XEB6:XEG6"/>
    <mergeCell ref="XEH6:XEM6"/>
    <mergeCell ref="XEN6:XES6"/>
    <mergeCell ref="XET6:XEY6"/>
    <mergeCell ref="XCF6:XCK6"/>
    <mergeCell ref="XCL6:XCQ6"/>
    <mergeCell ref="XCR6:XCW6"/>
    <mergeCell ref="XCX6:XDC6"/>
    <mergeCell ref="XDD6:XDI6"/>
    <mergeCell ref="XDJ6:XDO6"/>
    <mergeCell ref="XAV6:XBA6"/>
    <mergeCell ref="XBB6:XBG6"/>
    <mergeCell ref="XBH6:XBM6"/>
    <mergeCell ref="XBN6:XBS6"/>
    <mergeCell ref="XBT6:XBY6"/>
    <mergeCell ref="XBZ6:XCE6"/>
    <mergeCell ref="WZL6:WZQ6"/>
    <mergeCell ref="WZR6:WZW6"/>
    <mergeCell ref="WZX6:XAC6"/>
    <mergeCell ref="XAD6:XAI6"/>
    <mergeCell ref="XAJ6:XAO6"/>
    <mergeCell ref="XAP6:XAU6"/>
    <mergeCell ref="WYB6:WYG6"/>
    <mergeCell ref="WYH6:WYM6"/>
    <mergeCell ref="WYN6:WYS6"/>
    <mergeCell ref="WYT6:WYY6"/>
    <mergeCell ref="WYZ6:WZE6"/>
    <mergeCell ref="WZF6:WZK6"/>
    <mergeCell ref="WWR6:WWW6"/>
    <mergeCell ref="WWX6:WXC6"/>
    <mergeCell ref="WXD6:WXI6"/>
    <mergeCell ref="WXJ6:WXO6"/>
    <mergeCell ref="WXP6:WXU6"/>
    <mergeCell ref="WXV6:WYA6"/>
    <mergeCell ref="WVH6:WVM6"/>
    <mergeCell ref="WVN6:WVS6"/>
    <mergeCell ref="WVT6:WVY6"/>
    <mergeCell ref="WVZ6:WWE6"/>
    <mergeCell ref="WWF6:WWK6"/>
    <mergeCell ref="WWL6:WWQ6"/>
    <mergeCell ref="WTX6:WUC6"/>
    <mergeCell ref="WUD6:WUI6"/>
    <mergeCell ref="WUJ6:WUO6"/>
    <mergeCell ref="WUP6:WUU6"/>
    <mergeCell ref="WUV6:WVA6"/>
    <mergeCell ref="WVB6:WVG6"/>
    <mergeCell ref="JD12:JI12"/>
    <mergeCell ref="JJ12:JO12"/>
    <mergeCell ref="WSN6:WSS6"/>
    <mergeCell ref="WST6:WSY6"/>
    <mergeCell ref="WSZ6:WTE6"/>
    <mergeCell ref="WTF6:WTK6"/>
    <mergeCell ref="WTL6:WTQ6"/>
    <mergeCell ref="WTR6:WTW6"/>
    <mergeCell ref="WRD6:WRI6"/>
    <mergeCell ref="WRJ6:WRO6"/>
    <mergeCell ref="WRP6:WRU6"/>
    <mergeCell ref="WRV6:WSA6"/>
    <mergeCell ref="WSB6:WSG6"/>
    <mergeCell ref="WSH6:WSM6"/>
    <mergeCell ref="WPT6:WPY6"/>
    <mergeCell ref="WPZ6:WQE6"/>
    <mergeCell ref="WQF6:WQK6"/>
    <mergeCell ref="WQL6:WQQ6"/>
    <mergeCell ref="WQR6:WQW6"/>
    <mergeCell ref="WQX6:WRC6"/>
    <mergeCell ref="WOJ6:WOO6"/>
    <mergeCell ref="WOP6:WOU6"/>
    <mergeCell ref="WOV6:WPA6"/>
    <mergeCell ref="WPB6:WPG6"/>
    <mergeCell ref="WPH6:WPM6"/>
    <mergeCell ref="WPN6:WPS6"/>
    <mergeCell ref="WMZ6:WNE6"/>
    <mergeCell ref="WNF6:WNK6"/>
    <mergeCell ref="WNL6:WNQ6"/>
    <mergeCell ref="WNR6:WNW6"/>
    <mergeCell ref="WNX6:WOC6"/>
    <mergeCell ref="WOD6:WOI6"/>
    <mergeCell ref="WLP6:WLU6"/>
    <mergeCell ref="WLV6:WMA6"/>
    <mergeCell ref="WMB6:WMG6"/>
    <mergeCell ref="WMH6:WMM6"/>
    <mergeCell ref="WMN6:WMS6"/>
    <mergeCell ref="WMT6:WMY6"/>
    <mergeCell ref="WKF6:WKK6"/>
    <mergeCell ref="WKL6:WKQ6"/>
    <mergeCell ref="WKR6:WKW6"/>
    <mergeCell ref="WKX6:WLC6"/>
    <mergeCell ref="WLD6:WLI6"/>
    <mergeCell ref="WLJ6:WLO6"/>
    <mergeCell ref="WIV6:WJA6"/>
    <mergeCell ref="WJB6:WJG6"/>
    <mergeCell ref="WJH6:WJM6"/>
    <mergeCell ref="WJN6:WJS6"/>
    <mergeCell ref="WJT6:WJY6"/>
    <mergeCell ref="WJZ6:WKE6"/>
    <mergeCell ref="WHL6:WHQ6"/>
    <mergeCell ref="WHR6:WHW6"/>
    <mergeCell ref="WHX6:WIC6"/>
    <mergeCell ref="WID6:WII6"/>
    <mergeCell ref="WIJ6:WIO6"/>
    <mergeCell ref="WIP6:WIU6"/>
    <mergeCell ref="WGB6:WGG6"/>
    <mergeCell ref="WGH6:WGM6"/>
    <mergeCell ref="WGN6:WGS6"/>
    <mergeCell ref="WGT6:WGY6"/>
    <mergeCell ref="WGZ6:WHE6"/>
    <mergeCell ref="WHF6:WHK6"/>
    <mergeCell ref="WER6:WEW6"/>
    <mergeCell ref="WEX6:WFC6"/>
    <mergeCell ref="WFD6:WFI6"/>
    <mergeCell ref="WFJ6:WFO6"/>
    <mergeCell ref="WFP6:WFU6"/>
    <mergeCell ref="WFV6:WGA6"/>
    <mergeCell ref="WDH6:WDM6"/>
    <mergeCell ref="WDN6:WDS6"/>
    <mergeCell ref="WDT6:WDY6"/>
    <mergeCell ref="WDZ6:WEE6"/>
    <mergeCell ref="WEF6:WEK6"/>
    <mergeCell ref="WEL6:WEQ6"/>
    <mergeCell ref="WBX6:WCC6"/>
    <mergeCell ref="WCD6:WCI6"/>
    <mergeCell ref="WCJ6:WCO6"/>
    <mergeCell ref="WCP6:WCU6"/>
    <mergeCell ref="WCV6:WDA6"/>
    <mergeCell ref="WDB6:WDG6"/>
    <mergeCell ref="WAN6:WAS6"/>
    <mergeCell ref="WAT6:WAY6"/>
    <mergeCell ref="WAZ6:WBE6"/>
    <mergeCell ref="WBF6:WBK6"/>
    <mergeCell ref="WBL6:WBQ6"/>
    <mergeCell ref="WBR6:WBW6"/>
    <mergeCell ref="VZD6:VZI6"/>
    <mergeCell ref="VZJ6:VZO6"/>
    <mergeCell ref="VZP6:VZU6"/>
    <mergeCell ref="VZV6:WAA6"/>
    <mergeCell ref="WAB6:WAG6"/>
    <mergeCell ref="WAH6:WAM6"/>
    <mergeCell ref="VXT6:VXY6"/>
    <mergeCell ref="VXZ6:VYE6"/>
    <mergeCell ref="VYF6:VYK6"/>
    <mergeCell ref="VYL6:VYQ6"/>
    <mergeCell ref="VYR6:VYW6"/>
    <mergeCell ref="VYX6:VZC6"/>
    <mergeCell ref="VWJ6:VWO6"/>
    <mergeCell ref="VWP6:VWU6"/>
    <mergeCell ref="VWV6:VXA6"/>
    <mergeCell ref="VXB6:VXG6"/>
    <mergeCell ref="VXH6:VXM6"/>
    <mergeCell ref="VXN6:VXS6"/>
    <mergeCell ref="VUZ6:VVE6"/>
    <mergeCell ref="VVF6:VVK6"/>
    <mergeCell ref="VVL6:VVQ6"/>
    <mergeCell ref="VVR6:VVW6"/>
    <mergeCell ref="VVX6:VWC6"/>
    <mergeCell ref="VWD6:VWI6"/>
    <mergeCell ref="VTP6:VTU6"/>
    <mergeCell ref="VTV6:VUA6"/>
    <mergeCell ref="VUB6:VUG6"/>
    <mergeCell ref="VUH6:VUM6"/>
    <mergeCell ref="VUN6:VUS6"/>
    <mergeCell ref="VUT6:VUY6"/>
    <mergeCell ref="VSF6:VSK6"/>
    <mergeCell ref="VSL6:VSQ6"/>
    <mergeCell ref="VSR6:VSW6"/>
    <mergeCell ref="VSX6:VTC6"/>
    <mergeCell ref="VTD6:VTI6"/>
    <mergeCell ref="VTJ6:VTO6"/>
    <mergeCell ref="VQV6:VRA6"/>
    <mergeCell ref="VRB6:VRG6"/>
    <mergeCell ref="VRH6:VRM6"/>
    <mergeCell ref="VRN6:VRS6"/>
    <mergeCell ref="VRT6:VRY6"/>
    <mergeCell ref="VRZ6:VSE6"/>
    <mergeCell ref="VPL6:VPQ6"/>
    <mergeCell ref="VPR6:VPW6"/>
    <mergeCell ref="VPX6:VQC6"/>
    <mergeCell ref="VQD6:VQI6"/>
    <mergeCell ref="VQJ6:VQO6"/>
    <mergeCell ref="VQP6:VQU6"/>
    <mergeCell ref="VOB6:VOG6"/>
    <mergeCell ref="VOH6:VOM6"/>
    <mergeCell ref="VON6:VOS6"/>
    <mergeCell ref="VOT6:VOY6"/>
    <mergeCell ref="VOZ6:VPE6"/>
    <mergeCell ref="VPF6:VPK6"/>
    <mergeCell ref="VMR6:VMW6"/>
    <mergeCell ref="VMX6:VNC6"/>
    <mergeCell ref="VND6:VNI6"/>
    <mergeCell ref="VNJ6:VNO6"/>
    <mergeCell ref="VNP6:VNU6"/>
    <mergeCell ref="VNV6:VOA6"/>
    <mergeCell ref="VLH6:VLM6"/>
    <mergeCell ref="VLN6:VLS6"/>
    <mergeCell ref="VLT6:VLY6"/>
    <mergeCell ref="VLZ6:VME6"/>
    <mergeCell ref="VMF6:VMK6"/>
    <mergeCell ref="VML6:VMQ6"/>
    <mergeCell ref="VJX6:VKC6"/>
    <mergeCell ref="VKD6:VKI6"/>
    <mergeCell ref="VKJ6:VKO6"/>
    <mergeCell ref="VKP6:VKU6"/>
    <mergeCell ref="VKV6:VLA6"/>
    <mergeCell ref="VLB6:VLG6"/>
    <mergeCell ref="VIN6:VIS6"/>
    <mergeCell ref="VIT6:VIY6"/>
    <mergeCell ref="VIZ6:VJE6"/>
    <mergeCell ref="VJF6:VJK6"/>
    <mergeCell ref="VJL6:VJQ6"/>
    <mergeCell ref="VJR6:VJW6"/>
    <mergeCell ref="VHD6:VHI6"/>
    <mergeCell ref="VHJ6:VHO6"/>
    <mergeCell ref="VHP6:VHU6"/>
    <mergeCell ref="VHV6:VIA6"/>
    <mergeCell ref="VIB6:VIG6"/>
    <mergeCell ref="VIH6:VIM6"/>
    <mergeCell ref="VFT6:VFY6"/>
    <mergeCell ref="VFZ6:VGE6"/>
    <mergeCell ref="VGF6:VGK6"/>
    <mergeCell ref="VGL6:VGQ6"/>
    <mergeCell ref="VGR6:VGW6"/>
    <mergeCell ref="VGX6:VHC6"/>
    <mergeCell ref="VEJ6:VEO6"/>
    <mergeCell ref="VEP6:VEU6"/>
    <mergeCell ref="VEV6:VFA6"/>
    <mergeCell ref="VFB6:VFG6"/>
    <mergeCell ref="VFH6:VFM6"/>
    <mergeCell ref="VFN6:VFS6"/>
    <mergeCell ref="VCZ6:VDE6"/>
    <mergeCell ref="VDF6:VDK6"/>
    <mergeCell ref="VDL6:VDQ6"/>
    <mergeCell ref="VDR6:VDW6"/>
    <mergeCell ref="VDX6:VEC6"/>
    <mergeCell ref="VED6:VEI6"/>
    <mergeCell ref="VBP6:VBU6"/>
    <mergeCell ref="VBV6:VCA6"/>
    <mergeCell ref="VCB6:VCG6"/>
    <mergeCell ref="VCH6:VCM6"/>
    <mergeCell ref="VCN6:VCS6"/>
    <mergeCell ref="VCT6:VCY6"/>
    <mergeCell ref="VAF6:VAK6"/>
    <mergeCell ref="VAL6:VAQ6"/>
    <mergeCell ref="VAR6:VAW6"/>
    <mergeCell ref="VAX6:VBC6"/>
    <mergeCell ref="VBD6:VBI6"/>
    <mergeCell ref="VBJ6:VBO6"/>
    <mergeCell ref="UYV6:UZA6"/>
    <mergeCell ref="UZB6:UZG6"/>
    <mergeCell ref="UZH6:UZM6"/>
    <mergeCell ref="UZN6:UZS6"/>
    <mergeCell ref="UZT6:UZY6"/>
    <mergeCell ref="UZZ6:VAE6"/>
    <mergeCell ref="UXL6:UXQ6"/>
    <mergeCell ref="UXR6:UXW6"/>
    <mergeCell ref="UXX6:UYC6"/>
    <mergeCell ref="UYD6:UYI6"/>
    <mergeCell ref="UYJ6:UYO6"/>
    <mergeCell ref="UYP6:UYU6"/>
    <mergeCell ref="UWB6:UWG6"/>
    <mergeCell ref="UWH6:UWM6"/>
    <mergeCell ref="UWN6:UWS6"/>
    <mergeCell ref="UWT6:UWY6"/>
    <mergeCell ref="UWZ6:UXE6"/>
    <mergeCell ref="UXF6:UXK6"/>
    <mergeCell ref="UUR6:UUW6"/>
    <mergeCell ref="UUX6:UVC6"/>
    <mergeCell ref="UVD6:UVI6"/>
    <mergeCell ref="UVJ6:UVO6"/>
    <mergeCell ref="UVP6:UVU6"/>
    <mergeCell ref="UVV6:UWA6"/>
    <mergeCell ref="UTH6:UTM6"/>
    <mergeCell ref="UTN6:UTS6"/>
    <mergeCell ref="UTT6:UTY6"/>
    <mergeCell ref="UTZ6:UUE6"/>
    <mergeCell ref="UUF6:UUK6"/>
    <mergeCell ref="UUL6:UUQ6"/>
    <mergeCell ref="URX6:USC6"/>
    <mergeCell ref="USD6:USI6"/>
    <mergeCell ref="USJ6:USO6"/>
    <mergeCell ref="USP6:USU6"/>
    <mergeCell ref="USV6:UTA6"/>
    <mergeCell ref="UTB6:UTG6"/>
    <mergeCell ref="UQN6:UQS6"/>
    <mergeCell ref="UQT6:UQY6"/>
    <mergeCell ref="UQZ6:URE6"/>
    <mergeCell ref="URF6:URK6"/>
    <mergeCell ref="URL6:URQ6"/>
    <mergeCell ref="URR6:URW6"/>
    <mergeCell ref="UPD6:UPI6"/>
    <mergeCell ref="UPJ6:UPO6"/>
    <mergeCell ref="UPP6:UPU6"/>
    <mergeCell ref="UPV6:UQA6"/>
    <mergeCell ref="UQB6:UQG6"/>
    <mergeCell ref="UQH6:UQM6"/>
    <mergeCell ref="UNT6:UNY6"/>
    <mergeCell ref="UNZ6:UOE6"/>
    <mergeCell ref="UOF6:UOK6"/>
    <mergeCell ref="UOL6:UOQ6"/>
    <mergeCell ref="UOR6:UOW6"/>
    <mergeCell ref="UOX6:UPC6"/>
    <mergeCell ref="UMJ6:UMO6"/>
    <mergeCell ref="UMP6:UMU6"/>
    <mergeCell ref="UMV6:UNA6"/>
    <mergeCell ref="UNB6:UNG6"/>
    <mergeCell ref="UNH6:UNM6"/>
    <mergeCell ref="UNN6:UNS6"/>
    <mergeCell ref="UKZ6:ULE6"/>
    <mergeCell ref="ULF6:ULK6"/>
    <mergeCell ref="ULL6:ULQ6"/>
    <mergeCell ref="ULR6:ULW6"/>
    <mergeCell ref="ULX6:UMC6"/>
    <mergeCell ref="UMD6:UMI6"/>
    <mergeCell ref="UJP6:UJU6"/>
    <mergeCell ref="UJV6:UKA6"/>
    <mergeCell ref="UKB6:UKG6"/>
    <mergeCell ref="UKH6:UKM6"/>
    <mergeCell ref="UKN6:UKS6"/>
    <mergeCell ref="UKT6:UKY6"/>
    <mergeCell ref="UIF6:UIK6"/>
    <mergeCell ref="UIL6:UIQ6"/>
    <mergeCell ref="UIR6:UIW6"/>
    <mergeCell ref="UIX6:UJC6"/>
    <mergeCell ref="UJD6:UJI6"/>
    <mergeCell ref="UJJ6:UJO6"/>
    <mergeCell ref="UGV6:UHA6"/>
    <mergeCell ref="UHB6:UHG6"/>
    <mergeCell ref="UHH6:UHM6"/>
    <mergeCell ref="UHN6:UHS6"/>
    <mergeCell ref="UHT6:UHY6"/>
    <mergeCell ref="UHZ6:UIE6"/>
    <mergeCell ref="UFL6:UFQ6"/>
    <mergeCell ref="UFR6:UFW6"/>
    <mergeCell ref="UFX6:UGC6"/>
    <mergeCell ref="UGD6:UGI6"/>
    <mergeCell ref="UGJ6:UGO6"/>
    <mergeCell ref="UGP6:UGU6"/>
    <mergeCell ref="UEB6:UEG6"/>
    <mergeCell ref="UEH6:UEM6"/>
    <mergeCell ref="UEN6:UES6"/>
    <mergeCell ref="UET6:UEY6"/>
    <mergeCell ref="UEZ6:UFE6"/>
    <mergeCell ref="UFF6:UFK6"/>
    <mergeCell ref="UCR6:UCW6"/>
    <mergeCell ref="UCX6:UDC6"/>
    <mergeCell ref="UDD6:UDI6"/>
    <mergeCell ref="UDJ6:UDO6"/>
    <mergeCell ref="UDP6:UDU6"/>
    <mergeCell ref="UDV6:UEA6"/>
    <mergeCell ref="UBH6:UBM6"/>
    <mergeCell ref="UBN6:UBS6"/>
    <mergeCell ref="UBT6:UBY6"/>
    <mergeCell ref="UBZ6:UCE6"/>
    <mergeCell ref="UCF6:UCK6"/>
    <mergeCell ref="UCL6:UCQ6"/>
    <mergeCell ref="TZX6:UAC6"/>
    <mergeCell ref="UAD6:UAI6"/>
    <mergeCell ref="UAJ6:UAO6"/>
    <mergeCell ref="UAP6:UAU6"/>
    <mergeCell ref="UAV6:UBA6"/>
    <mergeCell ref="UBB6:UBG6"/>
    <mergeCell ref="TYN6:TYS6"/>
    <mergeCell ref="TYT6:TYY6"/>
    <mergeCell ref="TYZ6:TZE6"/>
    <mergeCell ref="TZF6:TZK6"/>
    <mergeCell ref="TZL6:TZQ6"/>
    <mergeCell ref="TZR6:TZW6"/>
    <mergeCell ref="TXD6:TXI6"/>
    <mergeCell ref="TXJ6:TXO6"/>
    <mergeCell ref="TXP6:TXU6"/>
    <mergeCell ref="TXV6:TYA6"/>
    <mergeCell ref="TYB6:TYG6"/>
    <mergeCell ref="TYH6:TYM6"/>
    <mergeCell ref="TVT6:TVY6"/>
    <mergeCell ref="TVZ6:TWE6"/>
    <mergeCell ref="TWF6:TWK6"/>
    <mergeCell ref="TWL6:TWQ6"/>
    <mergeCell ref="TWR6:TWW6"/>
    <mergeCell ref="TWX6:TXC6"/>
    <mergeCell ref="TUJ6:TUO6"/>
    <mergeCell ref="TUP6:TUU6"/>
    <mergeCell ref="TUV6:TVA6"/>
    <mergeCell ref="TVB6:TVG6"/>
    <mergeCell ref="TVH6:TVM6"/>
    <mergeCell ref="TVN6:TVS6"/>
    <mergeCell ref="TSZ6:TTE6"/>
    <mergeCell ref="TTF6:TTK6"/>
    <mergeCell ref="TTL6:TTQ6"/>
    <mergeCell ref="TTR6:TTW6"/>
    <mergeCell ref="TTX6:TUC6"/>
    <mergeCell ref="TUD6:TUI6"/>
    <mergeCell ref="TRP6:TRU6"/>
    <mergeCell ref="TRV6:TSA6"/>
    <mergeCell ref="TSB6:TSG6"/>
    <mergeCell ref="TSH6:TSM6"/>
    <mergeCell ref="TSN6:TSS6"/>
    <mergeCell ref="TST6:TSY6"/>
    <mergeCell ref="TQF6:TQK6"/>
    <mergeCell ref="TQL6:TQQ6"/>
    <mergeCell ref="TQR6:TQW6"/>
    <mergeCell ref="TQX6:TRC6"/>
    <mergeCell ref="TRD6:TRI6"/>
    <mergeCell ref="TRJ6:TRO6"/>
    <mergeCell ref="TOV6:TPA6"/>
    <mergeCell ref="TPB6:TPG6"/>
    <mergeCell ref="TPH6:TPM6"/>
    <mergeCell ref="TPN6:TPS6"/>
    <mergeCell ref="TPT6:TPY6"/>
    <mergeCell ref="TPZ6:TQE6"/>
    <mergeCell ref="TNL6:TNQ6"/>
    <mergeCell ref="TNR6:TNW6"/>
    <mergeCell ref="TNX6:TOC6"/>
    <mergeCell ref="TOD6:TOI6"/>
    <mergeCell ref="TOJ6:TOO6"/>
    <mergeCell ref="TOP6:TOU6"/>
    <mergeCell ref="TMB6:TMG6"/>
    <mergeCell ref="TMH6:TMM6"/>
    <mergeCell ref="TMN6:TMS6"/>
    <mergeCell ref="TMT6:TMY6"/>
    <mergeCell ref="TMZ6:TNE6"/>
    <mergeCell ref="TNF6:TNK6"/>
    <mergeCell ref="TKR6:TKW6"/>
    <mergeCell ref="TKX6:TLC6"/>
    <mergeCell ref="TLD6:TLI6"/>
    <mergeCell ref="TLJ6:TLO6"/>
    <mergeCell ref="TLP6:TLU6"/>
    <mergeCell ref="TLV6:TMA6"/>
    <mergeCell ref="TJH6:TJM6"/>
    <mergeCell ref="TJN6:TJS6"/>
    <mergeCell ref="TJT6:TJY6"/>
    <mergeCell ref="TJZ6:TKE6"/>
    <mergeCell ref="TKF6:TKK6"/>
    <mergeCell ref="TKL6:TKQ6"/>
    <mergeCell ref="THX6:TIC6"/>
    <mergeCell ref="TID6:TII6"/>
    <mergeCell ref="TIJ6:TIO6"/>
    <mergeCell ref="TIP6:TIU6"/>
    <mergeCell ref="TIV6:TJA6"/>
    <mergeCell ref="TJB6:TJG6"/>
    <mergeCell ref="TGN6:TGS6"/>
    <mergeCell ref="TGT6:TGY6"/>
    <mergeCell ref="TGZ6:THE6"/>
    <mergeCell ref="THF6:THK6"/>
    <mergeCell ref="THL6:THQ6"/>
    <mergeCell ref="THR6:THW6"/>
    <mergeCell ref="TFD6:TFI6"/>
    <mergeCell ref="TFJ6:TFO6"/>
    <mergeCell ref="TFP6:TFU6"/>
    <mergeCell ref="TFV6:TGA6"/>
    <mergeCell ref="TGB6:TGG6"/>
    <mergeCell ref="TGH6:TGM6"/>
    <mergeCell ref="TDT6:TDY6"/>
    <mergeCell ref="TDZ6:TEE6"/>
    <mergeCell ref="TEF6:TEK6"/>
    <mergeCell ref="TEL6:TEQ6"/>
    <mergeCell ref="TER6:TEW6"/>
    <mergeCell ref="TEX6:TFC6"/>
    <mergeCell ref="TCJ6:TCO6"/>
    <mergeCell ref="TCP6:TCU6"/>
    <mergeCell ref="TCV6:TDA6"/>
    <mergeCell ref="TDB6:TDG6"/>
    <mergeCell ref="TDH6:TDM6"/>
    <mergeCell ref="TDN6:TDS6"/>
    <mergeCell ref="TAZ6:TBE6"/>
    <mergeCell ref="TBF6:TBK6"/>
    <mergeCell ref="TBL6:TBQ6"/>
    <mergeCell ref="TBR6:TBW6"/>
    <mergeCell ref="TBX6:TCC6"/>
    <mergeCell ref="TCD6:TCI6"/>
    <mergeCell ref="SZP6:SZU6"/>
    <mergeCell ref="SZV6:TAA6"/>
    <mergeCell ref="TAB6:TAG6"/>
    <mergeCell ref="TAH6:TAM6"/>
    <mergeCell ref="TAN6:TAS6"/>
    <mergeCell ref="TAT6:TAY6"/>
    <mergeCell ref="SYF6:SYK6"/>
    <mergeCell ref="SYL6:SYQ6"/>
    <mergeCell ref="SYR6:SYW6"/>
    <mergeCell ref="SYX6:SZC6"/>
    <mergeCell ref="SZD6:SZI6"/>
    <mergeCell ref="SZJ6:SZO6"/>
    <mergeCell ref="SWV6:SXA6"/>
    <mergeCell ref="SXB6:SXG6"/>
    <mergeCell ref="SXH6:SXM6"/>
    <mergeCell ref="SXN6:SXS6"/>
    <mergeCell ref="SXT6:SXY6"/>
    <mergeCell ref="SXZ6:SYE6"/>
    <mergeCell ref="SVL6:SVQ6"/>
    <mergeCell ref="SVR6:SVW6"/>
    <mergeCell ref="SVX6:SWC6"/>
    <mergeCell ref="SWD6:SWI6"/>
    <mergeCell ref="SWJ6:SWO6"/>
    <mergeCell ref="SWP6:SWU6"/>
    <mergeCell ref="SUB6:SUG6"/>
    <mergeCell ref="SUH6:SUM6"/>
    <mergeCell ref="SUN6:SUS6"/>
    <mergeCell ref="SUT6:SUY6"/>
    <mergeCell ref="SUZ6:SVE6"/>
    <mergeCell ref="SVF6:SVK6"/>
    <mergeCell ref="SSR6:SSW6"/>
    <mergeCell ref="SSX6:STC6"/>
    <mergeCell ref="STD6:STI6"/>
    <mergeCell ref="STJ6:STO6"/>
    <mergeCell ref="STP6:STU6"/>
    <mergeCell ref="STV6:SUA6"/>
    <mergeCell ref="SRH6:SRM6"/>
    <mergeCell ref="SRN6:SRS6"/>
    <mergeCell ref="SRT6:SRY6"/>
    <mergeCell ref="SRZ6:SSE6"/>
    <mergeCell ref="SSF6:SSK6"/>
    <mergeCell ref="SSL6:SSQ6"/>
    <mergeCell ref="SPX6:SQC6"/>
    <mergeCell ref="SQD6:SQI6"/>
    <mergeCell ref="SQJ6:SQO6"/>
    <mergeCell ref="SQP6:SQU6"/>
    <mergeCell ref="SQV6:SRA6"/>
    <mergeCell ref="SRB6:SRG6"/>
    <mergeCell ref="SON6:SOS6"/>
    <mergeCell ref="SOT6:SOY6"/>
    <mergeCell ref="SOZ6:SPE6"/>
    <mergeCell ref="SPF6:SPK6"/>
    <mergeCell ref="SPL6:SPQ6"/>
    <mergeCell ref="SPR6:SPW6"/>
    <mergeCell ref="SND6:SNI6"/>
    <mergeCell ref="SNJ6:SNO6"/>
    <mergeCell ref="SNP6:SNU6"/>
    <mergeCell ref="SNV6:SOA6"/>
    <mergeCell ref="SOB6:SOG6"/>
    <mergeCell ref="SOH6:SOM6"/>
    <mergeCell ref="SLT6:SLY6"/>
    <mergeCell ref="SLZ6:SME6"/>
    <mergeCell ref="SMF6:SMK6"/>
    <mergeCell ref="SML6:SMQ6"/>
    <mergeCell ref="SMR6:SMW6"/>
    <mergeCell ref="SMX6:SNC6"/>
    <mergeCell ref="SKJ6:SKO6"/>
    <mergeCell ref="SKP6:SKU6"/>
    <mergeCell ref="SKV6:SLA6"/>
    <mergeCell ref="SLB6:SLG6"/>
    <mergeCell ref="SLH6:SLM6"/>
    <mergeCell ref="SLN6:SLS6"/>
    <mergeCell ref="SIZ6:SJE6"/>
    <mergeCell ref="SJF6:SJK6"/>
    <mergeCell ref="SJL6:SJQ6"/>
    <mergeCell ref="SJR6:SJW6"/>
    <mergeCell ref="SJX6:SKC6"/>
    <mergeCell ref="SKD6:SKI6"/>
    <mergeCell ref="SHP6:SHU6"/>
    <mergeCell ref="SHV6:SIA6"/>
    <mergeCell ref="SIB6:SIG6"/>
    <mergeCell ref="SIH6:SIM6"/>
    <mergeCell ref="SIN6:SIS6"/>
    <mergeCell ref="SIT6:SIY6"/>
    <mergeCell ref="SGF6:SGK6"/>
    <mergeCell ref="SGL6:SGQ6"/>
    <mergeCell ref="SGR6:SGW6"/>
    <mergeCell ref="SGX6:SHC6"/>
    <mergeCell ref="SHD6:SHI6"/>
    <mergeCell ref="SHJ6:SHO6"/>
    <mergeCell ref="SEV6:SFA6"/>
    <mergeCell ref="SFB6:SFG6"/>
    <mergeCell ref="SFH6:SFM6"/>
    <mergeCell ref="SFN6:SFS6"/>
    <mergeCell ref="SFT6:SFY6"/>
    <mergeCell ref="SFZ6:SGE6"/>
    <mergeCell ref="SDL6:SDQ6"/>
    <mergeCell ref="SDR6:SDW6"/>
    <mergeCell ref="SDX6:SEC6"/>
    <mergeCell ref="SED6:SEI6"/>
    <mergeCell ref="SEJ6:SEO6"/>
    <mergeCell ref="SEP6:SEU6"/>
    <mergeCell ref="SCB6:SCG6"/>
    <mergeCell ref="SCH6:SCM6"/>
    <mergeCell ref="SCN6:SCS6"/>
    <mergeCell ref="SCT6:SCY6"/>
    <mergeCell ref="SCZ6:SDE6"/>
    <mergeCell ref="SDF6:SDK6"/>
    <mergeCell ref="SAR6:SAW6"/>
    <mergeCell ref="SAX6:SBC6"/>
    <mergeCell ref="SBD6:SBI6"/>
    <mergeCell ref="SBJ6:SBO6"/>
    <mergeCell ref="SBP6:SBU6"/>
    <mergeCell ref="SBV6:SCA6"/>
    <mergeCell ref="RZH6:RZM6"/>
    <mergeCell ref="RZN6:RZS6"/>
    <mergeCell ref="RZT6:RZY6"/>
    <mergeCell ref="RZZ6:SAE6"/>
    <mergeCell ref="SAF6:SAK6"/>
    <mergeCell ref="SAL6:SAQ6"/>
    <mergeCell ref="RXX6:RYC6"/>
    <mergeCell ref="RYD6:RYI6"/>
    <mergeCell ref="RYJ6:RYO6"/>
    <mergeCell ref="RYP6:RYU6"/>
    <mergeCell ref="RYV6:RZA6"/>
    <mergeCell ref="RZB6:RZG6"/>
    <mergeCell ref="RWN6:RWS6"/>
    <mergeCell ref="RWT6:RWY6"/>
    <mergeCell ref="RWZ6:RXE6"/>
    <mergeCell ref="RXF6:RXK6"/>
    <mergeCell ref="RXL6:RXQ6"/>
    <mergeCell ref="RXR6:RXW6"/>
    <mergeCell ref="RVD6:RVI6"/>
    <mergeCell ref="RVJ6:RVO6"/>
    <mergeCell ref="RVP6:RVU6"/>
    <mergeCell ref="RVV6:RWA6"/>
    <mergeCell ref="RWB6:RWG6"/>
    <mergeCell ref="RWH6:RWM6"/>
    <mergeCell ref="RTT6:RTY6"/>
    <mergeCell ref="RTZ6:RUE6"/>
    <mergeCell ref="RUF6:RUK6"/>
    <mergeCell ref="RUL6:RUQ6"/>
    <mergeCell ref="RUR6:RUW6"/>
    <mergeCell ref="RUX6:RVC6"/>
    <mergeCell ref="RSJ6:RSO6"/>
    <mergeCell ref="RSP6:RSU6"/>
    <mergeCell ref="RSV6:RTA6"/>
    <mergeCell ref="RTB6:RTG6"/>
    <mergeCell ref="RTH6:RTM6"/>
    <mergeCell ref="RTN6:RTS6"/>
    <mergeCell ref="RQZ6:RRE6"/>
    <mergeCell ref="RRF6:RRK6"/>
    <mergeCell ref="RRL6:RRQ6"/>
    <mergeCell ref="RRR6:RRW6"/>
    <mergeCell ref="RRX6:RSC6"/>
    <mergeCell ref="RSD6:RSI6"/>
    <mergeCell ref="RPP6:RPU6"/>
    <mergeCell ref="RPV6:RQA6"/>
    <mergeCell ref="RQB6:RQG6"/>
    <mergeCell ref="RQH6:RQM6"/>
    <mergeCell ref="RQN6:RQS6"/>
    <mergeCell ref="RQT6:RQY6"/>
    <mergeCell ref="ROF6:ROK6"/>
    <mergeCell ref="ROL6:ROQ6"/>
    <mergeCell ref="ROR6:ROW6"/>
    <mergeCell ref="ROX6:RPC6"/>
    <mergeCell ref="RPD6:RPI6"/>
    <mergeCell ref="RPJ6:RPO6"/>
    <mergeCell ref="RMV6:RNA6"/>
    <mergeCell ref="RNB6:RNG6"/>
    <mergeCell ref="RNH6:RNM6"/>
    <mergeCell ref="RNN6:RNS6"/>
    <mergeCell ref="RNT6:RNY6"/>
    <mergeCell ref="RNZ6:ROE6"/>
    <mergeCell ref="RLL6:RLQ6"/>
    <mergeCell ref="RLR6:RLW6"/>
    <mergeCell ref="RLX6:RMC6"/>
    <mergeCell ref="RMD6:RMI6"/>
    <mergeCell ref="RMJ6:RMO6"/>
    <mergeCell ref="RMP6:RMU6"/>
    <mergeCell ref="RKB6:RKG6"/>
    <mergeCell ref="RKH6:RKM6"/>
    <mergeCell ref="RKN6:RKS6"/>
    <mergeCell ref="RKT6:RKY6"/>
    <mergeCell ref="RKZ6:RLE6"/>
    <mergeCell ref="RLF6:RLK6"/>
    <mergeCell ref="RIR6:RIW6"/>
    <mergeCell ref="RIX6:RJC6"/>
    <mergeCell ref="RJD6:RJI6"/>
    <mergeCell ref="RJJ6:RJO6"/>
    <mergeCell ref="RJP6:RJU6"/>
    <mergeCell ref="RJV6:RKA6"/>
    <mergeCell ref="RHH6:RHM6"/>
    <mergeCell ref="RHN6:RHS6"/>
    <mergeCell ref="RHT6:RHY6"/>
    <mergeCell ref="RHZ6:RIE6"/>
    <mergeCell ref="RIF6:RIK6"/>
    <mergeCell ref="RIL6:RIQ6"/>
    <mergeCell ref="RFX6:RGC6"/>
    <mergeCell ref="RGD6:RGI6"/>
    <mergeCell ref="RGJ6:RGO6"/>
    <mergeCell ref="RGP6:RGU6"/>
    <mergeCell ref="RGV6:RHA6"/>
    <mergeCell ref="RHB6:RHG6"/>
    <mergeCell ref="REN6:RES6"/>
    <mergeCell ref="RET6:REY6"/>
    <mergeCell ref="REZ6:RFE6"/>
    <mergeCell ref="RFF6:RFK6"/>
    <mergeCell ref="RFL6:RFQ6"/>
    <mergeCell ref="RFR6:RFW6"/>
    <mergeCell ref="RDD6:RDI6"/>
    <mergeCell ref="RDJ6:RDO6"/>
    <mergeCell ref="RDP6:RDU6"/>
    <mergeCell ref="RDV6:REA6"/>
    <mergeCell ref="REB6:REG6"/>
    <mergeCell ref="REH6:REM6"/>
    <mergeCell ref="RBT6:RBY6"/>
    <mergeCell ref="RBZ6:RCE6"/>
    <mergeCell ref="RCF6:RCK6"/>
    <mergeCell ref="RCL6:RCQ6"/>
    <mergeCell ref="RCR6:RCW6"/>
    <mergeCell ref="RCX6:RDC6"/>
    <mergeCell ref="RAJ6:RAO6"/>
    <mergeCell ref="RAP6:RAU6"/>
    <mergeCell ref="RAV6:RBA6"/>
    <mergeCell ref="RBB6:RBG6"/>
    <mergeCell ref="RBH6:RBM6"/>
    <mergeCell ref="RBN6:RBS6"/>
    <mergeCell ref="QYZ6:QZE6"/>
    <mergeCell ref="QZF6:QZK6"/>
    <mergeCell ref="QZL6:QZQ6"/>
    <mergeCell ref="QZR6:QZW6"/>
    <mergeCell ref="QZX6:RAC6"/>
    <mergeCell ref="RAD6:RAI6"/>
    <mergeCell ref="QXP6:QXU6"/>
    <mergeCell ref="QXV6:QYA6"/>
    <mergeCell ref="QYB6:QYG6"/>
    <mergeCell ref="QYH6:QYM6"/>
    <mergeCell ref="QYN6:QYS6"/>
    <mergeCell ref="QYT6:QYY6"/>
    <mergeCell ref="QWF6:QWK6"/>
    <mergeCell ref="QWL6:QWQ6"/>
    <mergeCell ref="QWR6:QWW6"/>
    <mergeCell ref="QWX6:QXC6"/>
    <mergeCell ref="QXD6:QXI6"/>
    <mergeCell ref="QXJ6:QXO6"/>
    <mergeCell ref="QUV6:QVA6"/>
    <mergeCell ref="QVB6:QVG6"/>
    <mergeCell ref="QVH6:QVM6"/>
    <mergeCell ref="QVN6:QVS6"/>
    <mergeCell ref="QVT6:QVY6"/>
    <mergeCell ref="QVZ6:QWE6"/>
    <mergeCell ref="QTL6:QTQ6"/>
    <mergeCell ref="QTR6:QTW6"/>
    <mergeCell ref="QTX6:QUC6"/>
    <mergeCell ref="QUD6:QUI6"/>
    <mergeCell ref="QUJ6:QUO6"/>
    <mergeCell ref="QUP6:QUU6"/>
    <mergeCell ref="QSB6:QSG6"/>
    <mergeCell ref="QSH6:QSM6"/>
    <mergeCell ref="QSN6:QSS6"/>
    <mergeCell ref="QST6:QSY6"/>
    <mergeCell ref="QSZ6:QTE6"/>
    <mergeCell ref="QTF6:QTK6"/>
    <mergeCell ref="QQR6:QQW6"/>
    <mergeCell ref="QQX6:QRC6"/>
    <mergeCell ref="QRD6:QRI6"/>
    <mergeCell ref="QRJ6:QRO6"/>
    <mergeCell ref="QRP6:QRU6"/>
    <mergeCell ref="QRV6:QSA6"/>
    <mergeCell ref="QPH6:QPM6"/>
    <mergeCell ref="QPN6:QPS6"/>
    <mergeCell ref="QPT6:QPY6"/>
    <mergeCell ref="QPZ6:QQE6"/>
    <mergeCell ref="QQF6:QQK6"/>
    <mergeCell ref="QQL6:QQQ6"/>
    <mergeCell ref="QNX6:QOC6"/>
    <mergeCell ref="QOD6:QOI6"/>
    <mergeCell ref="QOJ6:QOO6"/>
    <mergeCell ref="QOP6:QOU6"/>
    <mergeCell ref="QOV6:QPA6"/>
    <mergeCell ref="QPB6:QPG6"/>
    <mergeCell ref="QMN6:QMS6"/>
    <mergeCell ref="QMT6:QMY6"/>
    <mergeCell ref="QMZ6:QNE6"/>
    <mergeCell ref="QNF6:QNK6"/>
    <mergeCell ref="QNL6:QNQ6"/>
    <mergeCell ref="QNR6:QNW6"/>
    <mergeCell ref="QLD6:QLI6"/>
    <mergeCell ref="QLJ6:QLO6"/>
    <mergeCell ref="QLP6:QLU6"/>
    <mergeCell ref="QLV6:QMA6"/>
    <mergeCell ref="QMB6:QMG6"/>
    <mergeCell ref="QMH6:QMM6"/>
    <mergeCell ref="QJT6:QJY6"/>
    <mergeCell ref="QJZ6:QKE6"/>
    <mergeCell ref="QKF6:QKK6"/>
    <mergeCell ref="QKL6:QKQ6"/>
    <mergeCell ref="QKR6:QKW6"/>
    <mergeCell ref="QKX6:QLC6"/>
    <mergeCell ref="QIJ6:QIO6"/>
    <mergeCell ref="QIP6:QIU6"/>
    <mergeCell ref="QIV6:QJA6"/>
    <mergeCell ref="QJB6:QJG6"/>
    <mergeCell ref="QJH6:QJM6"/>
    <mergeCell ref="QJN6:QJS6"/>
    <mergeCell ref="QGZ6:QHE6"/>
    <mergeCell ref="QHF6:QHK6"/>
    <mergeCell ref="QHL6:QHQ6"/>
    <mergeCell ref="QHR6:QHW6"/>
    <mergeCell ref="QHX6:QIC6"/>
    <mergeCell ref="QID6:QII6"/>
    <mergeCell ref="QFP6:QFU6"/>
    <mergeCell ref="QFV6:QGA6"/>
    <mergeCell ref="QGB6:QGG6"/>
    <mergeCell ref="QGH6:QGM6"/>
    <mergeCell ref="QGN6:QGS6"/>
    <mergeCell ref="QGT6:QGY6"/>
    <mergeCell ref="QEF6:QEK6"/>
    <mergeCell ref="QEL6:QEQ6"/>
    <mergeCell ref="QER6:QEW6"/>
    <mergeCell ref="QEX6:QFC6"/>
    <mergeCell ref="QFD6:QFI6"/>
    <mergeCell ref="QFJ6:QFO6"/>
    <mergeCell ref="QCV6:QDA6"/>
    <mergeCell ref="QDB6:QDG6"/>
    <mergeCell ref="QDH6:QDM6"/>
    <mergeCell ref="QDN6:QDS6"/>
    <mergeCell ref="QDT6:QDY6"/>
    <mergeCell ref="QDZ6:QEE6"/>
    <mergeCell ref="QBL6:QBQ6"/>
    <mergeCell ref="QBR6:QBW6"/>
    <mergeCell ref="QBX6:QCC6"/>
    <mergeCell ref="QCD6:QCI6"/>
    <mergeCell ref="QCJ6:QCO6"/>
    <mergeCell ref="QCP6:QCU6"/>
    <mergeCell ref="QAB6:QAG6"/>
    <mergeCell ref="QAH6:QAM6"/>
    <mergeCell ref="QAN6:QAS6"/>
    <mergeCell ref="QAT6:QAY6"/>
    <mergeCell ref="QAZ6:QBE6"/>
    <mergeCell ref="QBF6:QBK6"/>
    <mergeCell ref="PYR6:PYW6"/>
    <mergeCell ref="PYX6:PZC6"/>
    <mergeCell ref="PZD6:PZI6"/>
    <mergeCell ref="PZJ6:PZO6"/>
    <mergeCell ref="PZP6:PZU6"/>
    <mergeCell ref="PZV6:QAA6"/>
    <mergeCell ref="PXH6:PXM6"/>
    <mergeCell ref="PXN6:PXS6"/>
    <mergeCell ref="PXT6:PXY6"/>
    <mergeCell ref="PXZ6:PYE6"/>
    <mergeCell ref="PYF6:PYK6"/>
    <mergeCell ref="PYL6:PYQ6"/>
    <mergeCell ref="PVX6:PWC6"/>
    <mergeCell ref="PWD6:PWI6"/>
    <mergeCell ref="PWJ6:PWO6"/>
    <mergeCell ref="PWP6:PWU6"/>
    <mergeCell ref="PWV6:PXA6"/>
    <mergeCell ref="PXB6:PXG6"/>
    <mergeCell ref="PUN6:PUS6"/>
    <mergeCell ref="PUT6:PUY6"/>
    <mergeCell ref="PUZ6:PVE6"/>
    <mergeCell ref="PVF6:PVK6"/>
    <mergeCell ref="PVL6:PVQ6"/>
    <mergeCell ref="PVR6:PVW6"/>
    <mergeCell ref="PTD6:PTI6"/>
    <mergeCell ref="PTJ6:PTO6"/>
    <mergeCell ref="PTP6:PTU6"/>
    <mergeCell ref="PTV6:PUA6"/>
    <mergeCell ref="PUB6:PUG6"/>
    <mergeCell ref="PUH6:PUM6"/>
    <mergeCell ref="PRT6:PRY6"/>
    <mergeCell ref="PRZ6:PSE6"/>
    <mergeCell ref="PSF6:PSK6"/>
    <mergeCell ref="PSL6:PSQ6"/>
    <mergeCell ref="PSR6:PSW6"/>
    <mergeCell ref="PSX6:PTC6"/>
    <mergeCell ref="PQJ6:PQO6"/>
    <mergeCell ref="PQP6:PQU6"/>
    <mergeCell ref="PQV6:PRA6"/>
    <mergeCell ref="PRB6:PRG6"/>
    <mergeCell ref="PRH6:PRM6"/>
    <mergeCell ref="PRN6:PRS6"/>
    <mergeCell ref="POZ6:PPE6"/>
    <mergeCell ref="PPF6:PPK6"/>
    <mergeCell ref="PPL6:PPQ6"/>
    <mergeCell ref="PPR6:PPW6"/>
    <mergeCell ref="PPX6:PQC6"/>
    <mergeCell ref="PQD6:PQI6"/>
    <mergeCell ref="PNP6:PNU6"/>
    <mergeCell ref="PNV6:POA6"/>
    <mergeCell ref="POB6:POG6"/>
    <mergeCell ref="POH6:POM6"/>
    <mergeCell ref="PON6:POS6"/>
    <mergeCell ref="POT6:POY6"/>
    <mergeCell ref="PMF6:PMK6"/>
    <mergeCell ref="PML6:PMQ6"/>
    <mergeCell ref="PMR6:PMW6"/>
    <mergeCell ref="PMX6:PNC6"/>
    <mergeCell ref="PND6:PNI6"/>
    <mergeCell ref="PNJ6:PNO6"/>
    <mergeCell ref="PKV6:PLA6"/>
    <mergeCell ref="PLB6:PLG6"/>
    <mergeCell ref="PLH6:PLM6"/>
    <mergeCell ref="PLN6:PLS6"/>
    <mergeCell ref="PLT6:PLY6"/>
    <mergeCell ref="PLZ6:PME6"/>
    <mergeCell ref="PJL6:PJQ6"/>
    <mergeCell ref="PJR6:PJW6"/>
    <mergeCell ref="PJX6:PKC6"/>
    <mergeCell ref="PKD6:PKI6"/>
    <mergeCell ref="PKJ6:PKO6"/>
    <mergeCell ref="PKP6:PKU6"/>
    <mergeCell ref="PIB6:PIG6"/>
    <mergeCell ref="PIH6:PIM6"/>
    <mergeCell ref="PIN6:PIS6"/>
    <mergeCell ref="PIT6:PIY6"/>
    <mergeCell ref="PIZ6:PJE6"/>
    <mergeCell ref="PJF6:PJK6"/>
    <mergeCell ref="PGR6:PGW6"/>
    <mergeCell ref="PGX6:PHC6"/>
    <mergeCell ref="PHD6:PHI6"/>
    <mergeCell ref="PHJ6:PHO6"/>
    <mergeCell ref="PHP6:PHU6"/>
    <mergeCell ref="PHV6:PIA6"/>
    <mergeCell ref="PFH6:PFM6"/>
    <mergeCell ref="PFN6:PFS6"/>
    <mergeCell ref="PFT6:PFY6"/>
    <mergeCell ref="PFZ6:PGE6"/>
    <mergeCell ref="PGF6:PGK6"/>
    <mergeCell ref="PGL6:PGQ6"/>
    <mergeCell ref="PDX6:PEC6"/>
    <mergeCell ref="PED6:PEI6"/>
    <mergeCell ref="PEJ6:PEO6"/>
    <mergeCell ref="PEP6:PEU6"/>
    <mergeCell ref="PEV6:PFA6"/>
    <mergeCell ref="PFB6:PFG6"/>
    <mergeCell ref="PCN6:PCS6"/>
    <mergeCell ref="PCT6:PCY6"/>
    <mergeCell ref="PCZ6:PDE6"/>
    <mergeCell ref="PDF6:PDK6"/>
    <mergeCell ref="PDL6:PDQ6"/>
    <mergeCell ref="PDR6:PDW6"/>
    <mergeCell ref="PBD6:PBI6"/>
    <mergeCell ref="PBJ6:PBO6"/>
    <mergeCell ref="PBP6:PBU6"/>
    <mergeCell ref="PBV6:PCA6"/>
    <mergeCell ref="PCB6:PCG6"/>
    <mergeCell ref="PCH6:PCM6"/>
    <mergeCell ref="OZT6:OZY6"/>
    <mergeCell ref="OZZ6:PAE6"/>
    <mergeCell ref="PAF6:PAK6"/>
    <mergeCell ref="PAL6:PAQ6"/>
    <mergeCell ref="PAR6:PAW6"/>
    <mergeCell ref="PAX6:PBC6"/>
    <mergeCell ref="OYJ6:OYO6"/>
    <mergeCell ref="OYP6:OYU6"/>
    <mergeCell ref="OYV6:OZA6"/>
    <mergeCell ref="OZB6:OZG6"/>
    <mergeCell ref="OZH6:OZM6"/>
    <mergeCell ref="OZN6:OZS6"/>
    <mergeCell ref="OWZ6:OXE6"/>
    <mergeCell ref="OXF6:OXK6"/>
    <mergeCell ref="OXL6:OXQ6"/>
    <mergeCell ref="OXR6:OXW6"/>
    <mergeCell ref="OXX6:OYC6"/>
    <mergeCell ref="OYD6:OYI6"/>
    <mergeCell ref="OVP6:OVU6"/>
    <mergeCell ref="OVV6:OWA6"/>
    <mergeCell ref="OWB6:OWG6"/>
    <mergeCell ref="OWH6:OWM6"/>
    <mergeCell ref="OWN6:OWS6"/>
    <mergeCell ref="OWT6:OWY6"/>
    <mergeCell ref="OUF6:OUK6"/>
    <mergeCell ref="OUL6:OUQ6"/>
    <mergeCell ref="OUR6:OUW6"/>
    <mergeCell ref="OUX6:OVC6"/>
    <mergeCell ref="OVD6:OVI6"/>
    <mergeCell ref="OVJ6:OVO6"/>
    <mergeCell ref="OSV6:OTA6"/>
    <mergeCell ref="OTB6:OTG6"/>
    <mergeCell ref="OTH6:OTM6"/>
    <mergeCell ref="OTN6:OTS6"/>
    <mergeCell ref="OTT6:OTY6"/>
    <mergeCell ref="OTZ6:OUE6"/>
    <mergeCell ref="ORL6:ORQ6"/>
    <mergeCell ref="ORR6:ORW6"/>
    <mergeCell ref="ORX6:OSC6"/>
    <mergeCell ref="OSD6:OSI6"/>
    <mergeCell ref="OSJ6:OSO6"/>
    <mergeCell ref="OSP6:OSU6"/>
    <mergeCell ref="OQB6:OQG6"/>
    <mergeCell ref="OQH6:OQM6"/>
    <mergeCell ref="OQN6:OQS6"/>
    <mergeCell ref="OQT6:OQY6"/>
    <mergeCell ref="OQZ6:ORE6"/>
    <mergeCell ref="ORF6:ORK6"/>
    <mergeCell ref="OOR6:OOW6"/>
    <mergeCell ref="OOX6:OPC6"/>
    <mergeCell ref="OPD6:OPI6"/>
    <mergeCell ref="OPJ6:OPO6"/>
    <mergeCell ref="OPP6:OPU6"/>
    <mergeCell ref="OPV6:OQA6"/>
    <mergeCell ref="ONH6:ONM6"/>
    <mergeCell ref="ONN6:ONS6"/>
    <mergeCell ref="ONT6:ONY6"/>
    <mergeCell ref="ONZ6:OOE6"/>
    <mergeCell ref="OOF6:OOK6"/>
    <mergeCell ref="OOL6:OOQ6"/>
    <mergeCell ref="OLX6:OMC6"/>
    <mergeCell ref="OMD6:OMI6"/>
    <mergeCell ref="OMJ6:OMO6"/>
    <mergeCell ref="OMP6:OMU6"/>
    <mergeCell ref="OMV6:ONA6"/>
    <mergeCell ref="ONB6:ONG6"/>
    <mergeCell ref="OKN6:OKS6"/>
    <mergeCell ref="OKT6:OKY6"/>
    <mergeCell ref="OKZ6:OLE6"/>
    <mergeCell ref="OLF6:OLK6"/>
    <mergeCell ref="OLL6:OLQ6"/>
    <mergeCell ref="OLR6:OLW6"/>
    <mergeCell ref="OJD6:OJI6"/>
    <mergeCell ref="OJJ6:OJO6"/>
    <mergeCell ref="OJP6:OJU6"/>
    <mergeCell ref="OJV6:OKA6"/>
    <mergeCell ref="OKB6:OKG6"/>
    <mergeCell ref="OKH6:OKM6"/>
    <mergeCell ref="OHT6:OHY6"/>
    <mergeCell ref="OHZ6:OIE6"/>
    <mergeCell ref="OIF6:OIK6"/>
    <mergeCell ref="OIL6:OIQ6"/>
    <mergeCell ref="OIR6:OIW6"/>
    <mergeCell ref="OIX6:OJC6"/>
    <mergeCell ref="OGJ6:OGO6"/>
    <mergeCell ref="OGP6:OGU6"/>
    <mergeCell ref="OGV6:OHA6"/>
    <mergeCell ref="OHB6:OHG6"/>
    <mergeCell ref="OHH6:OHM6"/>
    <mergeCell ref="OHN6:OHS6"/>
    <mergeCell ref="OEZ6:OFE6"/>
    <mergeCell ref="OFF6:OFK6"/>
    <mergeCell ref="OFL6:OFQ6"/>
    <mergeCell ref="OFR6:OFW6"/>
    <mergeCell ref="OFX6:OGC6"/>
    <mergeCell ref="OGD6:OGI6"/>
    <mergeCell ref="ODP6:ODU6"/>
    <mergeCell ref="ODV6:OEA6"/>
    <mergeCell ref="OEB6:OEG6"/>
    <mergeCell ref="OEH6:OEM6"/>
    <mergeCell ref="OEN6:OES6"/>
    <mergeCell ref="OET6:OEY6"/>
    <mergeCell ref="OCF6:OCK6"/>
    <mergeCell ref="OCL6:OCQ6"/>
    <mergeCell ref="OCR6:OCW6"/>
    <mergeCell ref="OCX6:ODC6"/>
    <mergeCell ref="ODD6:ODI6"/>
    <mergeCell ref="ODJ6:ODO6"/>
    <mergeCell ref="OAV6:OBA6"/>
    <mergeCell ref="OBB6:OBG6"/>
    <mergeCell ref="OBH6:OBM6"/>
    <mergeCell ref="OBN6:OBS6"/>
    <mergeCell ref="OBT6:OBY6"/>
    <mergeCell ref="OBZ6:OCE6"/>
    <mergeCell ref="NZL6:NZQ6"/>
    <mergeCell ref="NZR6:NZW6"/>
    <mergeCell ref="NZX6:OAC6"/>
    <mergeCell ref="OAD6:OAI6"/>
    <mergeCell ref="OAJ6:OAO6"/>
    <mergeCell ref="OAP6:OAU6"/>
    <mergeCell ref="NYB6:NYG6"/>
    <mergeCell ref="NYH6:NYM6"/>
    <mergeCell ref="NYN6:NYS6"/>
    <mergeCell ref="NYT6:NYY6"/>
    <mergeCell ref="NYZ6:NZE6"/>
    <mergeCell ref="NZF6:NZK6"/>
    <mergeCell ref="NWR6:NWW6"/>
    <mergeCell ref="NWX6:NXC6"/>
    <mergeCell ref="NXD6:NXI6"/>
    <mergeCell ref="NXJ6:NXO6"/>
    <mergeCell ref="NXP6:NXU6"/>
    <mergeCell ref="NXV6:NYA6"/>
    <mergeCell ref="NVH6:NVM6"/>
    <mergeCell ref="NVN6:NVS6"/>
    <mergeCell ref="NVT6:NVY6"/>
    <mergeCell ref="NVZ6:NWE6"/>
    <mergeCell ref="NWF6:NWK6"/>
    <mergeCell ref="NWL6:NWQ6"/>
    <mergeCell ref="NTX6:NUC6"/>
    <mergeCell ref="NUD6:NUI6"/>
    <mergeCell ref="NUJ6:NUO6"/>
    <mergeCell ref="NUP6:NUU6"/>
    <mergeCell ref="NUV6:NVA6"/>
    <mergeCell ref="NVB6:NVG6"/>
    <mergeCell ref="NSN6:NSS6"/>
    <mergeCell ref="NST6:NSY6"/>
    <mergeCell ref="NSZ6:NTE6"/>
    <mergeCell ref="NTF6:NTK6"/>
    <mergeCell ref="NTL6:NTQ6"/>
    <mergeCell ref="NTR6:NTW6"/>
    <mergeCell ref="NRD6:NRI6"/>
    <mergeCell ref="NRJ6:NRO6"/>
    <mergeCell ref="NRP6:NRU6"/>
    <mergeCell ref="NRV6:NSA6"/>
    <mergeCell ref="NSB6:NSG6"/>
    <mergeCell ref="NSH6:NSM6"/>
    <mergeCell ref="NPT6:NPY6"/>
    <mergeCell ref="NPZ6:NQE6"/>
    <mergeCell ref="NQF6:NQK6"/>
    <mergeCell ref="NQL6:NQQ6"/>
    <mergeCell ref="NQR6:NQW6"/>
    <mergeCell ref="NQX6:NRC6"/>
    <mergeCell ref="NOJ6:NOO6"/>
    <mergeCell ref="NOP6:NOU6"/>
    <mergeCell ref="NOV6:NPA6"/>
    <mergeCell ref="NPB6:NPG6"/>
    <mergeCell ref="NPH6:NPM6"/>
    <mergeCell ref="NPN6:NPS6"/>
    <mergeCell ref="NMZ6:NNE6"/>
    <mergeCell ref="NNF6:NNK6"/>
    <mergeCell ref="NNL6:NNQ6"/>
    <mergeCell ref="NNR6:NNW6"/>
    <mergeCell ref="NNX6:NOC6"/>
    <mergeCell ref="NOD6:NOI6"/>
    <mergeCell ref="NLP6:NLU6"/>
    <mergeCell ref="NLV6:NMA6"/>
    <mergeCell ref="NMB6:NMG6"/>
    <mergeCell ref="NMH6:NMM6"/>
    <mergeCell ref="NMN6:NMS6"/>
    <mergeCell ref="NMT6:NMY6"/>
    <mergeCell ref="NKF6:NKK6"/>
    <mergeCell ref="NKL6:NKQ6"/>
    <mergeCell ref="NKR6:NKW6"/>
    <mergeCell ref="NKX6:NLC6"/>
    <mergeCell ref="NLD6:NLI6"/>
    <mergeCell ref="NLJ6:NLO6"/>
    <mergeCell ref="NIV6:NJA6"/>
    <mergeCell ref="NJB6:NJG6"/>
    <mergeCell ref="NJH6:NJM6"/>
    <mergeCell ref="NJN6:NJS6"/>
    <mergeCell ref="NJT6:NJY6"/>
    <mergeCell ref="NJZ6:NKE6"/>
    <mergeCell ref="NHL6:NHQ6"/>
    <mergeCell ref="NHR6:NHW6"/>
    <mergeCell ref="NHX6:NIC6"/>
    <mergeCell ref="NID6:NII6"/>
    <mergeCell ref="NIJ6:NIO6"/>
    <mergeCell ref="NIP6:NIU6"/>
    <mergeCell ref="NGB6:NGG6"/>
    <mergeCell ref="NGH6:NGM6"/>
    <mergeCell ref="NGN6:NGS6"/>
    <mergeCell ref="NGT6:NGY6"/>
    <mergeCell ref="NGZ6:NHE6"/>
    <mergeCell ref="NHF6:NHK6"/>
    <mergeCell ref="NER6:NEW6"/>
    <mergeCell ref="NEX6:NFC6"/>
    <mergeCell ref="NFD6:NFI6"/>
    <mergeCell ref="NFJ6:NFO6"/>
    <mergeCell ref="NFP6:NFU6"/>
    <mergeCell ref="NFV6:NGA6"/>
    <mergeCell ref="NDH6:NDM6"/>
    <mergeCell ref="NDN6:NDS6"/>
    <mergeCell ref="NDT6:NDY6"/>
    <mergeCell ref="NDZ6:NEE6"/>
    <mergeCell ref="NEF6:NEK6"/>
    <mergeCell ref="NEL6:NEQ6"/>
    <mergeCell ref="NBX6:NCC6"/>
    <mergeCell ref="NCD6:NCI6"/>
    <mergeCell ref="NCJ6:NCO6"/>
    <mergeCell ref="NCP6:NCU6"/>
    <mergeCell ref="NCV6:NDA6"/>
    <mergeCell ref="NDB6:NDG6"/>
    <mergeCell ref="NAN6:NAS6"/>
    <mergeCell ref="NAT6:NAY6"/>
    <mergeCell ref="NAZ6:NBE6"/>
    <mergeCell ref="NBF6:NBK6"/>
    <mergeCell ref="NBL6:NBQ6"/>
    <mergeCell ref="NBR6:NBW6"/>
    <mergeCell ref="MZD6:MZI6"/>
    <mergeCell ref="MZJ6:MZO6"/>
    <mergeCell ref="MZP6:MZU6"/>
    <mergeCell ref="MZV6:NAA6"/>
    <mergeCell ref="NAB6:NAG6"/>
    <mergeCell ref="NAH6:NAM6"/>
    <mergeCell ref="MXT6:MXY6"/>
    <mergeCell ref="MXZ6:MYE6"/>
    <mergeCell ref="MYF6:MYK6"/>
    <mergeCell ref="MYL6:MYQ6"/>
    <mergeCell ref="MYR6:MYW6"/>
    <mergeCell ref="MYX6:MZC6"/>
    <mergeCell ref="MWJ6:MWO6"/>
    <mergeCell ref="MWP6:MWU6"/>
    <mergeCell ref="MWV6:MXA6"/>
    <mergeCell ref="MXB6:MXG6"/>
    <mergeCell ref="MXH6:MXM6"/>
    <mergeCell ref="MXN6:MXS6"/>
    <mergeCell ref="MUZ6:MVE6"/>
    <mergeCell ref="MVF6:MVK6"/>
    <mergeCell ref="MVL6:MVQ6"/>
    <mergeCell ref="MVR6:MVW6"/>
    <mergeCell ref="MVX6:MWC6"/>
    <mergeCell ref="MWD6:MWI6"/>
    <mergeCell ref="MTP6:MTU6"/>
    <mergeCell ref="MTV6:MUA6"/>
    <mergeCell ref="MUB6:MUG6"/>
    <mergeCell ref="MUH6:MUM6"/>
    <mergeCell ref="MUN6:MUS6"/>
    <mergeCell ref="MUT6:MUY6"/>
    <mergeCell ref="MSF6:MSK6"/>
    <mergeCell ref="MSL6:MSQ6"/>
    <mergeCell ref="MSR6:MSW6"/>
    <mergeCell ref="MSX6:MTC6"/>
    <mergeCell ref="MTD6:MTI6"/>
    <mergeCell ref="MTJ6:MTO6"/>
    <mergeCell ref="MQV6:MRA6"/>
    <mergeCell ref="MRB6:MRG6"/>
    <mergeCell ref="MRH6:MRM6"/>
    <mergeCell ref="MRN6:MRS6"/>
    <mergeCell ref="MRT6:MRY6"/>
    <mergeCell ref="MRZ6:MSE6"/>
    <mergeCell ref="MPL6:MPQ6"/>
    <mergeCell ref="MPR6:MPW6"/>
    <mergeCell ref="MPX6:MQC6"/>
    <mergeCell ref="MQD6:MQI6"/>
    <mergeCell ref="MQJ6:MQO6"/>
    <mergeCell ref="MQP6:MQU6"/>
    <mergeCell ref="MOB6:MOG6"/>
    <mergeCell ref="MOH6:MOM6"/>
    <mergeCell ref="MON6:MOS6"/>
    <mergeCell ref="MOT6:MOY6"/>
    <mergeCell ref="MOZ6:MPE6"/>
    <mergeCell ref="MPF6:MPK6"/>
    <mergeCell ref="MMR6:MMW6"/>
    <mergeCell ref="MMX6:MNC6"/>
    <mergeCell ref="MND6:MNI6"/>
    <mergeCell ref="MNJ6:MNO6"/>
    <mergeCell ref="MNP6:MNU6"/>
    <mergeCell ref="MNV6:MOA6"/>
    <mergeCell ref="MLH6:MLM6"/>
    <mergeCell ref="MLN6:MLS6"/>
    <mergeCell ref="MLT6:MLY6"/>
    <mergeCell ref="MLZ6:MME6"/>
    <mergeCell ref="MMF6:MMK6"/>
    <mergeCell ref="MML6:MMQ6"/>
    <mergeCell ref="MJX6:MKC6"/>
    <mergeCell ref="MKD6:MKI6"/>
    <mergeCell ref="MKJ6:MKO6"/>
    <mergeCell ref="MKP6:MKU6"/>
    <mergeCell ref="MKV6:MLA6"/>
    <mergeCell ref="MLB6:MLG6"/>
    <mergeCell ref="MIN6:MIS6"/>
    <mergeCell ref="MIT6:MIY6"/>
    <mergeCell ref="MIZ6:MJE6"/>
    <mergeCell ref="MJF6:MJK6"/>
    <mergeCell ref="MJL6:MJQ6"/>
    <mergeCell ref="MJR6:MJW6"/>
    <mergeCell ref="MHD6:MHI6"/>
    <mergeCell ref="MHJ6:MHO6"/>
    <mergeCell ref="MHP6:MHU6"/>
    <mergeCell ref="MHV6:MIA6"/>
    <mergeCell ref="MIB6:MIG6"/>
    <mergeCell ref="MIH6:MIM6"/>
    <mergeCell ref="MFT6:MFY6"/>
    <mergeCell ref="MFZ6:MGE6"/>
    <mergeCell ref="MGF6:MGK6"/>
    <mergeCell ref="MGL6:MGQ6"/>
    <mergeCell ref="MGR6:MGW6"/>
    <mergeCell ref="MGX6:MHC6"/>
    <mergeCell ref="MEJ6:MEO6"/>
    <mergeCell ref="MEP6:MEU6"/>
    <mergeCell ref="MEV6:MFA6"/>
    <mergeCell ref="MFB6:MFG6"/>
    <mergeCell ref="MFH6:MFM6"/>
    <mergeCell ref="MFN6:MFS6"/>
    <mergeCell ref="MCZ6:MDE6"/>
    <mergeCell ref="MDF6:MDK6"/>
    <mergeCell ref="MDL6:MDQ6"/>
    <mergeCell ref="MDR6:MDW6"/>
    <mergeCell ref="MDX6:MEC6"/>
    <mergeCell ref="MED6:MEI6"/>
    <mergeCell ref="MBP6:MBU6"/>
    <mergeCell ref="MBV6:MCA6"/>
    <mergeCell ref="MCB6:MCG6"/>
    <mergeCell ref="MCH6:MCM6"/>
    <mergeCell ref="MCN6:MCS6"/>
    <mergeCell ref="MCT6:MCY6"/>
    <mergeCell ref="MAF6:MAK6"/>
    <mergeCell ref="MAL6:MAQ6"/>
    <mergeCell ref="MAR6:MAW6"/>
    <mergeCell ref="MAX6:MBC6"/>
    <mergeCell ref="MBD6:MBI6"/>
    <mergeCell ref="MBJ6:MBO6"/>
    <mergeCell ref="LYV6:LZA6"/>
    <mergeCell ref="LZB6:LZG6"/>
    <mergeCell ref="LZH6:LZM6"/>
    <mergeCell ref="LZN6:LZS6"/>
    <mergeCell ref="LZT6:LZY6"/>
    <mergeCell ref="LZZ6:MAE6"/>
    <mergeCell ref="LXL6:LXQ6"/>
    <mergeCell ref="LXR6:LXW6"/>
    <mergeCell ref="LXX6:LYC6"/>
    <mergeCell ref="LYD6:LYI6"/>
    <mergeCell ref="LYJ6:LYO6"/>
    <mergeCell ref="LYP6:LYU6"/>
    <mergeCell ref="LWB6:LWG6"/>
    <mergeCell ref="LWH6:LWM6"/>
    <mergeCell ref="LWN6:LWS6"/>
    <mergeCell ref="LWT6:LWY6"/>
    <mergeCell ref="LWZ6:LXE6"/>
    <mergeCell ref="LXF6:LXK6"/>
    <mergeCell ref="LUR6:LUW6"/>
    <mergeCell ref="LUX6:LVC6"/>
    <mergeCell ref="LVD6:LVI6"/>
    <mergeCell ref="LVJ6:LVO6"/>
    <mergeCell ref="LVP6:LVU6"/>
    <mergeCell ref="LVV6:LWA6"/>
    <mergeCell ref="LTH6:LTM6"/>
    <mergeCell ref="LTN6:LTS6"/>
    <mergeCell ref="LTT6:LTY6"/>
    <mergeCell ref="LTZ6:LUE6"/>
    <mergeCell ref="LUF6:LUK6"/>
    <mergeCell ref="LUL6:LUQ6"/>
    <mergeCell ref="LRX6:LSC6"/>
    <mergeCell ref="LSD6:LSI6"/>
    <mergeCell ref="LSJ6:LSO6"/>
    <mergeCell ref="LSP6:LSU6"/>
    <mergeCell ref="LSV6:LTA6"/>
    <mergeCell ref="LTB6:LTG6"/>
    <mergeCell ref="LQN6:LQS6"/>
    <mergeCell ref="LQT6:LQY6"/>
    <mergeCell ref="LQZ6:LRE6"/>
    <mergeCell ref="LRF6:LRK6"/>
    <mergeCell ref="LRL6:LRQ6"/>
    <mergeCell ref="LRR6:LRW6"/>
    <mergeCell ref="LPD6:LPI6"/>
    <mergeCell ref="LPJ6:LPO6"/>
    <mergeCell ref="LPP6:LPU6"/>
    <mergeCell ref="LPV6:LQA6"/>
    <mergeCell ref="LQB6:LQG6"/>
    <mergeCell ref="LQH6:LQM6"/>
    <mergeCell ref="LNT6:LNY6"/>
    <mergeCell ref="LNZ6:LOE6"/>
    <mergeCell ref="LOF6:LOK6"/>
    <mergeCell ref="LOL6:LOQ6"/>
    <mergeCell ref="LOR6:LOW6"/>
    <mergeCell ref="LOX6:LPC6"/>
    <mergeCell ref="LMJ6:LMO6"/>
    <mergeCell ref="LMP6:LMU6"/>
    <mergeCell ref="LMV6:LNA6"/>
    <mergeCell ref="LNB6:LNG6"/>
    <mergeCell ref="LNH6:LNM6"/>
    <mergeCell ref="LNN6:LNS6"/>
    <mergeCell ref="LKZ6:LLE6"/>
    <mergeCell ref="LLF6:LLK6"/>
    <mergeCell ref="LLL6:LLQ6"/>
    <mergeCell ref="LLR6:LLW6"/>
    <mergeCell ref="LLX6:LMC6"/>
    <mergeCell ref="LMD6:LMI6"/>
    <mergeCell ref="LJP6:LJU6"/>
    <mergeCell ref="LJV6:LKA6"/>
    <mergeCell ref="LKB6:LKG6"/>
    <mergeCell ref="LKH6:LKM6"/>
    <mergeCell ref="LKN6:LKS6"/>
    <mergeCell ref="LKT6:LKY6"/>
    <mergeCell ref="LIF6:LIK6"/>
    <mergeCell ref="LIL6:LIQ6"/>
    <mergeCell ref="LIR6:LIW6"/>
    <mergeCell ref="LIX6:LJC6"/>
    <mergeCell ref="LJD6:LJI6"/>
    <mergeCell ref="LJJ6:LJO6"/>
    <mergeCell ref="LGV6:LHA6"/>
    <mergeCell ref="LHB6:LHG6"/>
    <mergeCell ref="LHH6:LHM6"/>
    <mergeCell ref="LHN6:LHS6"/>
    <mergeCell ref="LHT6:LHY6"/>
    <mergeCell ref="LHZ6:LIE6"/>
    <mergeCell ref="LFL6:LFQ6"/>
    <mergeCell ref="LFR6:LFW6"/>
    <mergeCell ref="LFX6:LGC6"/>
    <mergeCell ref="LGD6:LGI6"/>
    <mergeCell ref="LGJ6:LGO6"/>
    <mergeCell ref="LGP6:LGU6"/>
    <mergeCell ref="LEB6:LEG6"/>
    <mergeCell ref="LEH6:LEM6"/>
    <mergeCell ref="LEN6:LES6"/>
    <mergeCell ref="LET6:LEY6"/>
    <mergeCell ref="LEZ6:LFE6"/>
    <mergeCell ref="LFF6:LFK6"/>
    <mergeCell ref="LCR6:LCW6"/>
    <mergeCell ref="LCX6:LDC6"/>
    <mergeCell ref="LDD6:LDI6"/>
    <mergeCell ref="LDJ6:LDO6"/>
    <mergeCell ref="LDP6:LDU6"/>
    <mergeCell ref="LDV6:LEA6"/>
    <mergeCell ref="LBH6:LBM6"/>
    <mergeCell ref="LBN6:LBS6"/>
    <mergeCell ref="LBT6:LBY6"/>
    <mergeCell ref="LBZ6:LCE6"/>
    <mergeCell ref="LCF6:LCK6"/>
    <mergeCell ref="LCL6:LCQ6"/>
    <mergeCell ref="KZX6:LAC6"/>
    <mergeCell ref="LAD6:LAI6"/>
    <mergeCell ref="LAJ6:LAO6"/>
    <mergeCell ref="LAP6:LAU6"/>
    <mergeCell ref="LAV6:LBA6"/>
    <mergeCell ref="LBB6:LBG6"/>
    <mergeCell ref="KYN6:KYS6"/>
    <mergeCell ref="KYT6:KYY6"/>
    <mergeCell ref="KYZ6:KZE6"/>
    <mergeCell ref="KZF6:KZK6"/>
    <mergeCell ref="KZL6:KZQ6"/>
    <mergeCell ref="KZR6:KZW6"/>
    <mergeCell ref="KXD6:KXI6"/>
    <mergeCell ref="KXJ6:KXO6"/>
    <mergeCell ref="KXP6:KXU6"/>
    <mergeCell ref="KXV6:KYA6"/>
    <mergeCell ref="KYB6:KYG6"/>
    <mergeCell ref="KYH6:KYM6"/>
    <mergeCell ref="KVT6:KVY6"/>
    <mergeCell ref="KVZ6:KWE6"/>
    <mergeCell ref="KWF6:KWK6"/>
    <mergeCell ref="KWL6:KWQ6"/>
    <mergeCell ref="KWR6:KWW6"/>
    <mergeCell ref="KWX6:KXC6"/>
    <mergeCell ref="KUJ6:KUO6"/>
    <mergeCell ref="KUP6:KUU6"/>
    <mergeCell ref="KUV6:KVA6"/>
    <mergeCell ref="KVB6:KVG6"/>
    <mergeCell ref="KVH6:KVM6"/>
    <mergeCell ref="KVN6:KVS6"/>
    <mergeCell ref="KSZ6:KTE6"/>
    <mergeCell ref="KTF6:KTK6"/>
    <mergeCell ref="KTL6:KTQ6"/>
    <mergeCell ref="KTR6:KTW6"/>
    <mergeCell ref="KTX6:KUC6"/>
    <mergeCell ref="KUD6:KUI6"/>
    <mergeCell ref="KRP6:KRU6"/>
    <mergeCell ref="KRV6:KSA6"/>
    <mergeCell ref="KSB6:KSG6"/>
    <mergeCell ref="KSH6:KSM6"/>
    <mergeCell ref="KSN6:KSS6"/>
    <mergeCell ref="KST6:KSY6"/>
    <mergeCell ref="KQF6:KQK6"/>
    <mergeCell ref="KQL6:KQQ6"/>
    <mergeCell ref="KQR6:KQW6"/>
    <mergeCell ref="KQX6:KRC6"/>
    <mergeCell ref="KRD6:KRI6"/>
    <mergeCell ref="KRJ6:KRO6"/>
    <mergeCell ref="KOV6:KPA6"/>
    <mergeCell ref="KPB6:KPG6"/>
    <mergeCell ref="KPH6:KPM6"/>
    <mergeCell ref="KPN6:KPS6"/>
    <mergeCell ref="KPT6:KPY6"/>
    <mergeCell ref="KPZ6:KQE6"/>
    <mergeCell ref="KNL6:KNQ6"/>
    <mergeCell ref="KNR6:KNW6"/>
    <mergeCell ref="KNX6:KOC6"/>
    <mergeCell ref="KOD6:KOI6"/>
    <mergeCell ref="KOJ6:KOO6"/>
    <mergeCell ref="KOP6:KOU6"/>
    <mergeCell ref="KMB6:KMG6"/>
    <mergeCell ref="KMH6:KMM6"/>
    <mergeCell ref="KMN6:KMS6"/>
    <mergeCell ref="KMT6:KMY6"/>
    <mergeCell ref="KMZ6:KNE6"/>
    <mergeCell ref="KNF6:KNK6"/>
    <mergeCell ref="KKR6:KKW6"/>
    <mergeCell ref="KKX6:KLC6"/>
    <mergeCell ref="KLD6:KLI6"/>
    <mergeCell ref="KLJ6:KLO6"/>
    <mergeCell ref="KLP6:KLU6"/>
    <mergeCell ref="KLV6:KMA6"/>
    <mergeCell ref="KJH6:KJM6"/>
    <mergeCell ref="KJN6:KJS6"/>
    <mergeCell ref="KJT6:KJY6"/>
    <mergeCell ref="KJZ6:KKE6"/>
    <mergeCell ref="KKF6:KKK6"/>
    <mergeCell ref="KKL6:KKQ6"/>
    <mergeCell ref="KHX6:KIC6"/>
    <mergeCell ref="KID6:KII6"/>
    <mergeCell ref="KIJ6:KIO6"/>
    <mergeCell ref="KIP6:KIU6"/>
    <mergeCell ref="KIV6:KJA6"/>
    <mergeCell ref="KJB6:KJG6"/>
    <mergeCell ref="KGN6:KGS6"/>
    <mergeCell ref="KGT6:KGY6"/>
    <mergeCell ref="KGZ6:KHE6"/>
    <mergeCell ref="KHF6:KHK6"/>
    <mergeCell ref="KHL6:KHQ6"/>
    <mergeCell ref="KHR6:KHW6"/>
    <mergeCell ref="KFD6:KFI6"/>
    <mergeCell ref="KFJ6:KFO6"/>
    <mergeCell ref="KFP6:KFU6"/>
    <mergeCell ref="KFV6:KGA6"/>
    <mergeCell ref="KGB6:KGG6"/>
    <mergeCell ref="KGH6:KGM6"/>
    <mergeCell ref="KDT6:KDY6"/>
    <mergeCell ref="KDZ6:KEE6"/>
    <mergeCell ref="KEF6:KEK6"/>
    <mergeCell ref="KEL6:KEQ6"/>
    <mergeCell ref="KER6:KEW6"/>
    <mergeCell ref="KEX6:KFC6"/>
    <mergeCell ref="KCJ6:KCO6"/>
    <mergeCell ref="KCP6:KCU6"/>
    <mergeCell ref="KCV6:KDA6"/>
    <mergeCell ref="KDB6:KDG6"/>
    <mergeCell ref="KDH6:KDM6"/>
    <mergeCell ref="KDN6:KDS6"/>
    <mergeCell ref="KAZ6:KBE6"/>
    <mergeCell ref="KBF6:KBK6"/>
    <mergeCell ref="KBL6:KBQ6"/>
    <mergeCell ref="KBR6:KBW6"/>
    <mergeCell ref="KBX6:KCC6"/>
    <mergeCell ref="KCD6:KCI6"/>
    <mergeCell ref="JZP6:JZU6"/>
    <mergeCell ref="JZV6:KAA6"/>
    <mergeCell ref="KAB6:KAG6"/>
    <mergeCell ref="KAH6:KAM6"/>
    <mergeCell ref="KAN6:KAS6"/>
    <mergeCell ref="KAT6:KAY6"/>
    <mergeCell ref="JYF6:JYK6"/>
    <mergeCell ref="JYL6:JYQ6"/>
    <mergeCell ref="JYR6:JYW6"/>
    <mergeCell ref="JYX6:JZC6"/>
    <mergeCell ref="JZD6:JZI6"/>
    <mergeCell ref="JZJ6:JZO6"/>
    <mergeCell ref="JWV6:JXA6"/>
    <mergeCell ref="JXB6:JXG6"/>
    <mergeCell ref="JXH6:JXM6"/>
    <mergeCell ref="JXN6:JXS6"/>
    <mergeCell ref="JXT6:JXY6"/>
    <mergeCell ref="JXZ6:JYE6"/>
    <mergeCell ref="JVL6:JVQ6"/>
    <mergeCell ref="JVR6:JVW6"/>
    <mergeCell ref="JVX6:JWC6"/>
    <mergeCell ref="JWD6:JWI6"/>
    <mergeCell ref="JWJ6:JWO6"/>
    <mergeCell ref="JWP6:JWU6"/>
    <mergeCell ref="JUB6:JUG6"/>
    <mergeCell ref="JUH6:JUM6"/>
    <mergeCell ref="JUN6:JUS6"/>
    <mergeCell ref="JUT6:JUY6"/>
    <mergeCell ref="JUZ6:JVE6"/>
    <mergeCell ref="JVF6:JVK6"/>
    <mergeCell ref="JSR6:JSW6"/>
    <mergeCell ref="JSX6:JTC6"/>
    <mergeCell ref="JTD6:JTI6"/>
    <mergeCell ref="JTJ6:JTO6"/>
    <mergeCell ref="JTP6:JTU6"/>
    <mergeCell ref="JTV6:JUA6"/>
    <mergeCell ref="JRH6:JRM6"/>
    <mergeCell ref="JRN6:JRS6"/>
    <mergeCell ref="JRT6:JRY6"/>
    <mergeCell ref="JRZ6:JSE6"/>
    <mergeCell ref="JSF6:JSK6"/>
    <mergeCell ref="JSL6:JSQ6"/>
    <mergeCell ref="JPX6:JQC6"/>
    <mergeCell ref="JQD6:JQI6"/>
    <mergeCell ref="JQJ6:JQO6"/>
    <mergeCell ref="JQP6:JQU6"/>
    <mergeCell ref="JQV6:JRA6"/>
    <mergeCell ref="JRB6:JRG6"/>
    <mergeCell ref="JON6:JOS6"/>
    <mergeCell ref="JOT6:JOY6"/>
    <mergeCell ref="JOZ6:JPE6"/>
    <mergeCell ref="JPF6:JPK6"/>
    <mergeCell ref="JPL6:JPQ6"/>
    <mergeCell ref="JPR6:JPW6"/>
    <mergeCell ref="JND6:JNI6"/>
    <mergeCell ref="JNJ6:JNO6"/>
    <mergeCell ref="JNP6:JNU6"/>
    <mergeCell ref="JNV6:JOA6"/>
    <mergeCell ref="JOB6:JOG6"/>
    <mergeCell ref="JOH6:JOM6"/>
    <mergeCell ref="JLT6:JLY6"/>
    <mergeCell ref="JLZ6:JME6"/>
    <mergeCell ref="JMF6:JMK6"/>
    <mergeCell ref="JML6:JMQ6"/>
    <mergeCell ref="JMR6:JMW6"/>
    <mergeCell ref="JMX6:JNC6"/>
    <mergeCell ref="JKJ6:JKO6"/>
    <mergeCell ref="JKP6:JKU6"/>
    <mergeCell ref="JKV6:JLA6"/>
    <mergeCell ref="JLB6:JLG6"/>
    <mergeCell ref="JLH6:JLM6"/>
    <mergeCell ref="JLN6:JLS6"/>
    <mergeCell ref="JIZ6:JJE6"/>
    <mergeCell ref="JJF6:JJK6"/>
    <mergeCell ref="JJL6:JJQ6"/>
    <mergeCell ref="JJR6:JJW6"/>
    <mergeCell ref="JJX6:JKC6"/>
    <mergeCell ref="JKD6:JKI6"/>
    <mergeCell ref="JHP6:JHU6"/>
    <mergeCell ref="JHV6:JIA6"/>
    <mergeCell ref="JIB6:JIG6"/>
    <mergeCell ref="JIH6:JIM6"/>
    <mergeCell ref="JIN6:JIS6"/>
    <mergeCell ref="JIT6:JIY6"/>
    <mergeCell ref="JGF6:JGK6"/>
    <mergeCell ref="JGL6:JGQ6"/>
    <mergeCell ref="JGR6:JGW6"/>
    <mergeCell ref="JGX6:JHC6"/>
    <mergeCell ref="JHD6:JHI6"/>
    <mergeCell ref="JHJ6:JHO6"/>
    <mergeCell ref="JEV6:JFA6"/>
    <mergeCell ref="JFB6:JFG6"/>
    <mergeCell ref="JFH6:JFM6"/>
    <mergeCell ref="JFN6:JFS6"/>
    <mergeCell ref="JFT6:JFY6"/>
    <mergeCell ref="JFZ6:JGE6"/>
    <mergeCell ref="JDL6:JDQ6"/>
    <mergeCell ref="JDR6:JDW6"/>
    <mergeCell ref="JDX6:JEC6"/>
    <mergeCell ref="JED6:JEI6"/>
    <mergeCell ref="JEJ6:JEO6"/>
    <mergeCell ref="JEP6:JEU6"/>
    <mergeCell ref="JCB6:JCG6"/>
    <mergeCell ref="JCH6:JCM6"/>
    <mergeCell ref="JCN6:JCS6"/>
    <mergeCell ref="JCT6:JCY6"/>
    <mergeCell ref="JCZ6:JDE6"/>
    <mergeCell ref="JDF6:JDK6"/>
    <mergeCell ref="JAR6:JAW6"/>
    <mergeCell ref="JAX6:JBC6"/>
    <mergeCell ref="JBD6:JBI6"/>
    <mergeCell ref="JBJ6:JBO6"/>
    <mergeCell ref="JBP6:JBU6"/>
    <mergeCell ref="JBV6:JCA6"/>
    <mergeCell ref="IZH6:IZM6"/>
    <mergeCell ref="IZN6:IZS6"/>
    <mergeCell ref="IZT6:IZY6"/>
    <mergeCell ref="IZZ6:JAE6"/>
    <mergeCell ref="JAF6:JAK6"/>
    <mergeCell ref="JAL6:JAQ6"/>
    <mergeCell ref="IXX6:IYC6"/>
    <mergeCell ref="IYD6:IYI6"/>
    <mergeCell ref="IYJ6:IYO6"/>
    <mergeCell ref="IYP6:IYU6"/>
    <mergeCell ref="IYV6:IZA6"/>
    <mergeCell ref="IZB6:IZG6"/>
    <mergeCell ref="IWN6:IWS6"/>
    <mergeCell ref="IWT6:IWY6"/>
    <mergeCell ref="IWZ6:IXE6"/>
    <mergeCell ref="IXF6:IXK6"/>
    <mergeCell ref="IXL6:IXQ6"/>
    <mergeCell ref="IXR6:IXW6"/>
    <mergeCell ref="IVD6:IVI6"/>
    <mergeCell ref="IVJ6:IVO6"/>
    <mergeCell ref="IVP6:IVU6"/>
    <mergeCell ref="IVV6:IWA6"/>
    <mergeCell ref="IWB6:IWG6"/>
    <mergeCell ref="IWH6:IWM6"/>
    <mergeCell ref="ITT6:ITY6"/>
    <mergeCell ref="ITZ6:IUE6"/>
    <mergeCell ref="IUF6:IUK6"/>
    <mergeCell ref="IUL6:IUQ6"/>
    <mergeCell ref="IUR6:IUW6"/>
    <mergeCell ref="IUX6:IVC6"/>
    <mergeCell ref="ISJ6:ISO6"/>
    <mergeCell ref="ISP6:ISU6"/>
    <mergeCell ref="ISV6:ITA6"/>
    <mergeCell ref="ITB6:ITG6"/>
    <mergeCell ref="ITH6:ITM6"/>
    <mergeCell ref="ITN6:ITS6"/>
    <mergeCell ref="IQZ6:IRE6"/>
    <mergeCell ref="IRF6:IRK6"/>
    <mergeCell ref="IRL6:IRQ6"/>
    <mergeCell ref="IRR6:IRW6"/>
    <mergeCell ref="IRX6:ISC6"/>
    <mergeCell ref="ISD6:ISI6"/>
    <mergeCell ref="IPP6:IPU6"/>
    <mergeCell ref="IPV6:IQA6"/>
    <mergeCell ref="IQB6:IQG6"/>
    <mergeCell ref="IQH6:IQM6"/>
    <mergeCell ref="IQN6:IQS6"/>
    <mergeCell ref="IQT6:IQY6"/>
    <mergeCell ref="IOF6:IOK6"/>
    <mergeCell ref="IOL6:IOQ6"/>
    <mergeCell ref="IOR6:IOW6"/>
    <mergeCell ref="IOX6:IPC6"/>
    <mergeCell ref="IPD6:IPI6"/>
    <mergeCell ref="IPJ6:IPO6"/>
    <mergeCell ref="IMV6:INA6"/>
    <mergeCell ref="INB6:ING6"/>
    <mergeCell ref="INH6:INM6"/>
    <mergeCell ref="INN6:INS6"/>
    <mergeCell ref="INT6:INY6"/>
    <mergeCell ref="INZ6:IOE6"/>
    <mergeCell ref="ILL6:ILQ6"/>
    <mergeCell ref="ILR6:ILW6"/>
    <mergeCell ref="ILX6:IMC6"/>
    <mergeCell ref="IMD6:IMI6"/>
    <mergeCell ref="IMJ6:IMO6"/>
    <mergeCell ref="IMP6:IMU6"/>
    <mergeCell ref="IKB6:IKG6"/>
    <mergeCell ref="IKH6:IKM6"/>
    <mergeCell ref="IKN6:IKS6"/>
    <mergeCell ref="IKT6:IKY6"/>
    <mergeCell ref="IKZ6:ILE6"/>
    <mergeCell ref="ILF6:ILK6"/>
    <mergeCell ref="IIR6:IIW6"/>
    <mergeCell ref="IIX6:IJC6"/>
    <mergeCell ref="IJD6:IJI6"/>
    <mergeCell ref="IJJ6:IJO6"/>
    <mergeCell ref="IJP6:IJU6"/>
    <mergeCell ref="IJV6:IKA6"/>
    <mergeCell ref="IHH6:IHM6"/>
    <mergeCell ref="IHN6:IHS6"/>
    <mergeCell ref="IHT6:IHY6"/>
    <mergeCell ref="IHZ6:IIE6"/>
    <mergeCell ref="IIF6:IIK6"/>
    <mergeCell ref="IIL6:IIQ6"/>
    <mergeCell ref="IFX6:IGC6"/>
    <mergeCell ref="IGD6:IGI6"/>
    <mergeCell ref="IGJ6:IGO6"/>
    <mergeCell ref="IGP6:IGU6"/>
    <mergeCell ref="IGV6:IHA6"/>
    <mergeCell ref="IHB6:IHG6"/>
    <mergeCell ref="IEN6:IES6"/>
    <mergeCell ref="IET6:IEY6"/>
    <mergeCell ref="IEZ6:IFE6"/>
    <mergeCell ref="IFF6:IFK6"/>
    <mergeCell ref="IFL6:IFQ6"/>
    <mergeCell ref="IFR6:IFW6"/>
    <mergeCell ref="IDD6:IDI6"/>
    <mergeCell ref="IDJ6:IDO6"/>
    <mergeCell ref="IDP6:IDU6"/>
    <mergeCell ref="IDV6:IEA6"/>
    <mergeCell ref="IEB6:IEG6"/>
    <mergeCell ref="IEH6:IEM6"/>
    <mergeCell ref="IBT6:IBY6"/>
    <mergeCell ref="IBZ6:ICE6"/>
    <mergeCell ref="ICF6:ICK6"/>
    <mergeCell ref="ICL6:ICQ6"/>
    <mergeCell ref="ICR6:ICW6"/>
    <mergeCell ref="ICX6:IDC6"/>
    <mergeCell ref="IAJ6:IAO6"/>
    <mergeCell ref="IAP6:IAU6"/>
    <mergeCell ref="IAV6:IBA6"/>
    <mergeCell ref="IBB6:IBG6"/>
    <mergeCell ref="IBH6:IBM6"/>
    <mergeCell ref="IBN6:IBS6"/>
    <mergeCell ref="HYZ6:HZE6"/>
    <mergeCell ref="HZF6:HZK6"/>
    <mergeCell ref="HZL6:HZQ6"/>
    <mergeCell ref="HZR6:HZW6"/>
    <mergeCell ref="HZX6:IAC6"/>
    <mergeCell ref="IAD6:IAI6"/>
    <mergeCell ref="HXP6:HXU6"/>
    <mergeCell ref="HXV6:HYA6"/>
    <mergeCell ref="HYB6:HYG6"/>
    <mergeCell ref="HYH6:HYM6"/>
    <mergeCell ref="HYN6:HYS6"/>
    <mergeCell ref="HYT6:HYY6"/>
    <mergeCell ref="HWF6:HWK6"/>
    <mergeCell ref="HWL6:HWQ6"/>
    <mergeCell ref="HWR6:HWW6"/>
    <mergeCell ref="HWX6:HXC6"/>
    <mergeCell ref="HXD6:HXI6"/>
    <mergeCell ref="HXJ6:HXO6"/>
    <mergeCell ref="HUV6:HVA6"/>
    <mergeCell ref="HVB6:HVG6"/>
    <mergeCell ref="HVH6:HVM6"/>
    <mergeCell ref="HVN6:HVS6"/>
    <mergeCell ref="HVT6:HVY6"/>
    <mergeCell ref="HVZ6:HWE6"/>
    <mergeCell ref="HTL6:HTQ6"/>
    <mergeCell ref="HTR6:HTW6"/>
    <mergeCell ref="HTX6:HUC6"/>
    <mergeCell ref="HUD6:HUI6"/>
    <mergeCell ref="HUJ6:HUO6"/>
    <mergeCell ref="HUP6:HUU6"/>
    <mergeCell ref="HSB6:HSG6"/>
    <mergeCell ref="HSH6:HSM6"/>
    <mergeCell ref="HSN6:HSS6"/>
    <mergeCell ref="HST6:HSY6"/>
    <mergeCell ref="HSZ6:HTE6"/>
    <mergeCell ref="HTF6:HTK6"/>
    <mergeCell ref="HQR6:HQW6"/>
    <mergeCell ref="HQX6:HRC6"/>
    <mergeCell ref="HRD6:HRI6"/>
    <mergeCell ref="HRJ6:HRO6"/>
    <mergeCell ref="HRP6:HRU6"/>
    <mergeCell ref="HRV6:HSA6"/>
    <mergeCell ref="HPH6:HPM6"/>
    <mergeCell ref="HPN6:HPS6"/>
    <mergeCell ref="HPT6:HPY6"/>
    <mergeCell ref="HPZ6:HQE6"/>
    <mergeCell ref="HQF6:HQK6"/>
    <mergeCell ref="HQL6:HQQ6"/>
    <mergeCell ref="HNX6:HOC6"/>
    <mergeCell ref="HOD6:HOI6"/>
    <mergeCell ref="HOJ6:HOO6"/>
    <mergeCell ref="HOP6:HOU6"/>
    <mergeCell ref="HOV6:HPA6"/>
    <mergeCell ref="HPB6:HPG6"/>
    <mergeCell ref="HMN6:HMS6"/>
    <mergeCell ref="HMT6:HMY6"/>
    <mergeCell ref="HMZ6:HNE6"/>
    <mergeCell ref="HNF6:HNK6"/>
    <mergeCell ref="HNL6:HNQ6"/>
    <mergeCell ref="HNR6:HNW6"/>
    <mergeCell ref="HLD6:HLI6"/>
    <mergeCell ref="HLJ6:HLO6"/>
    <mergeCell ref="HLP6:HLU6"/>
    <mergeCell ref="HLV6:HMA6"/>
    <mergeCell ref="HMB6:HMG6"/>
    <mergeCell ref="HMH6:HMM6"/>
    <mergeCell ref="HJT6:HJY6"/>
    <mergeCell ref="HJZ6:HKE6"/>
    <mergeCell ref="HKF6:HKK6"/>
    <mergeCell ref="HKL6:HKQ6"/>
    <mergeCell ref="HKR6:HKW6"/>
    <mergeCell ref="HKX6:HLC6"/>
    <mergeCell ref="HIJ6:HIO6"/>
    <mergeCell ref="HIP6:HIU6"/>
    <mergeCell ref="HIV6:HJA6"/>
    <mergeCell ref="HJB6:HJG6"/>
    <mergeCell ref="HJH6:HJM6"/>
    <mergeCell ref="HJN6:HJS6"/>
    <mergeCell ref="HGZ6:HHE6"/>
    <mergeCell ref="HHF6:HHK6"/>
    <mergeCell ref="HHL6:HHQ6"/>
    <mergeCell ref="HHR6:HHW6"/>
    <mergeCell ref="HHX6:HIC6"/>
    <mergeCell ref="HID6:HII6"/>
    <mergeCell ref="HFP6:HFU6"/>
    <mergeCell ref="HFV6:HGA6"/>
    <mergeCell ref="HGB6:HGG6"/>
    <mergeCell ref="HGH6:HGM6"/>
    <mergeCell ref="HGN6:HGS6"/>
    <mergeCell ref="HGT6:HGY6"/>
    <mergeCell ref="HEF6:HEK6"/>
    <mergeCell ref="HEL6:HEQ6"/>
    <mergeCell ref="HER6:HEW6"/>
    <mergeCell ref="HEX6:HFC6"/>
    <mergeCell ref="HFD6:HFI6"/>
    <mergeCell ref="HFJ6:HFO6"/>
    <mergeCell ref="HCV6:HDA6"/>
    <mergeCell ref="HDB6:HDG6"/>
    <mergeCell ref="HDH6:HDM6"/>
    <mergeCell ref="HDN6:HDS6"/>
    <mergeCell ref="HDT6:HDY6"/>
    <mergeCell ref="HDZ6:HEE6"/>
    <mergeCell ref="HBL6:HBQ6"/>
    <mergeCell ref="HBR6:HBW6"/>
    <mergeCell ref="HBX6:HCC6"/>
    <mergeCell ref="HCD6:HCI6"/>
    <mergeCell ref="HCJ6:HCO6"/>
    <mergeCell ref="HCP6:HCU6"/>
    <mergeCell ref="HAB6:HAG6"/>
    <mergeCell ref="HAH6:HAM6"/>
    <mergeCell ref="HAN6:HAS6"/>
    <mergeCell ref="HAT6:HAY6"/>
    <mergeCell ref="HAZ6:HBE6"/>
    <mergeCell ref="HBF6:HBK6"/>
    <mergeCell ref="GYR6:GYW6"/>
    <mergeCell ref="GYX6:GZC6"/>
    <mergeCell ref="GZD6:GZI6"/>
    <mergeCell ref="GZJ6:GZO6"/>
    <mergeCell ref="GZP6:GZU6"/>
    <mergeCell ref="GZV6:HAA6"/>
    <mergeCell ref="GXH6:GXM6"/>
    <mergeCell ref="GXN6:GXS6"/>
    <mergeCell ref="GXT6:GXY6"/>
    <mergeCell ref="GXZ6:GYE6"/>
    <mergeCell ref="GYF6:GYK6"/>
    <mergeCell ref="GYL6:GYQ6"/>
    <mergeCell ref="GVX6:GWC6"/>
    <mergeCell ref="GWD6:GWI6"/>
    <mergeCell ref="GWJ6:GWO6"/>
    <mergeCell ref="GWP6:GWU6"/>
    <mergeCell ref="GWV6:GXA6"/>
    <mergeCell ref="GXB6:GXG6"/>
    <mergeCell ref="GUN6:GUS6"/>
    <mergeCell ref="GUT6:GUY6"/>
    <mergeCell ref="GUZ6:GVE6"/>
    <mergeCell ref="GVF6:GVK6"/>
    <mergeCell ref="GVL6:GVQ6"/>
    <mergeCell ref="GVR6:GVW6"/>
    <mergeCell ref="GTD6:GTI6"/>
    <mergeCell ref="GTJ6:GTO6"/>
    <mergeCell ref="GTP6:GTU6"/>
    <mergeCell ref="GTV6:GUA6"/>
    <mergeCell ref="GUB6:GUG6"/>
    <mergeCell ref="GUH6:GUM6"/>
    <mergeCell ref="GRT6:GRY6"/>
    <mergeCell ref="GRZ6:GSE6"/>
    <mergeCell ref="GSF6:GSK6"/>
    <mergeCell ref="GSL6:GSQ6"/>
    <mergeCell ref="GSR6:GSW6"/>
    <mergeCell ref="GSX6:GTC6"/>
    <mergeCell ref="GQJ6:GQO6"/>
    <mergeCell ref="GQP6:GQU6"/>
    <mergeCell ref="GQV6:GRA6"/>
    <mergeCell ref="GRB6:GRG6"/>
    <mergeCell ref="GRH6:GRM6"/>
    <mergeCell ref="GRN6:GRS6"/>
    <mergeCell ref="GOZ6:GPE6"/>
    <mergeCell ref="GPF6:GPK6"/>
    <mergeCell ref="GPL6:GPQ6"/>
    <mergeCell ref="GPR6:GPW6"/>
    <mergeCell ref="GPX6:GQC6"/>
    <mergeCell ref="GQD6:GQI6"/>
    <mergeCell ref="GNP6:GNU6"/>
    <mergeCell ref="GNV6:GOA6"/>
    <mergeCell ref="GOB6:GOG6"/>
    <mergeCell ref="GOH6:GOM6"/>
    <mergeCell ref="GON6:GOS6"/>
    <mergeCell ref="GOT6:GOY6"/>
    <mergeCell ref="GMF6:GMK6"/>
    <mergeCell ref="GML6:GMQ6"/>
    <mergeCell ref="GMR6:GMW6"/>
    <mergeCell ref="GMX6:GNC6"/>
    <mergeCell ref="GND6:GNI6"/>
    <mergeCell ref="GNJ6:GNO6"/>
    <mergeCell ref="GKV6:GLA6"/>
    <mergeCell ref="GLB6:GLG6"/>
    <mergeCell ref="GLH6:GLM6"/>
    <mergeCell ref="GLN6:GLS6"/>
    <mergeCell ref="GLT6:GLY6"/>
    <mergeCell ref="GLZ6:GME6"/>
    <mergeCell ref="GJL6:GJQ6"/>
    <mergeCell ref="GJR6:GJW6"/>
    <mergeCell ref="GJX6:GKC6"/>
    <mergeCell ref="GKD6:GKI6"/>
    <mergeCell ref="GKJ6:GKO6"/>
    <mergeCell ref="GKP6:GKU6"/>
    <mergeCell ref="GIB6:GIG6"/>
    <mergeCell ref="GIH6:GIM6"/>
    <mergeCell ref="GIN6:GIS6"/>
    <mergeCell ref="GIT6:GIY6"/>
    <mergeCell ref="GIZ6:GJE6"/>
    <mergeCell ref="GJF6:GJK6"/>
    <mergeCell ref="GGR6:GGW6"/>
    <mergeCell ref="GGX6:GHC6"/>
    <mergeCell ref="GHD6:GHI6"/>
    <mergeCell ref="GHJ6:GHO6"/>
    <mergeCell ref="GHP6:GHU6"/>
    <mergeCell ref="GHV6:GIA6"/>
    <mergeCell ref="GFH6:GFM6"/>
    <mergeCell ref="GFN6:GFS6"/>
    <mergeCell ref="GFT6:GFY6"/>
    <mergeCell ref="GFZ6:GGE6"/>
    <mergeCell ref="GGF6:GGK6"/>
    <mergeCell ref="GGL6:GGQ6"/>
    <mergeCell ref="GDX6:GEC6"/>
    <mergeCell ref="GED6:GEI6"/>
    <mergeCell ref="GEJ6:GEO6"/>
    <mergeCell ref="GEP6:GEU6"/>
    <mergeCell ref="GEV6:GFA6"/>
    <mergeCell ref="GFB6:GFG6"/>
    <mergeCell ref="GCN6:GCS6"/>
    <mergeCell ref="GCT6:GCY6"/>
    <mergeCell ref="GCZ6:GDE6"/>
    <mergeCell ref="GDF6:GDK6"/>
    <mergeCell ref="GDL6:GDQ6"/>
    <mergeCell ref="GDR6:GDW6"/>
    <mergeCell ref="GBD6:GBI6"/>
    <mergeCell ref="GBJ6:GBO6"/>
    <mergeCell ref="GBP6:GBU6"/>
    <mergeCell ref="GBV6:GCA6"/>
    <mergeCell ref="GCB6:GCG6"/>
    <mergeCell ref="GCH6:GCM6"/>
    <mergeCell ref="FZT6:FZY6"/>
    <mergeCell ref="FZZ6:GAE6"/>
    <mergeCell ref="GAF6:GAK6"/>
    <mergeCell ref="GAL6:GAQ6"/>
    <mergeCell ref="GAR6:GAW6"/>
    <mergeCell ref="GAX6:GBC6"/>
    <mergeCell ref="FYJ6:FYO6"/>
    <mergeCell ref="FYP6:FYU6"/>
    <mergeCell ref="FYV6:FZA6"/>
    <mergeCell ref="FZB6:FZG6"/>
    <mergeCell ref="FZH6:FZM6"/>
    <mergeCell ref="FZN6:FZS6"/>
    <mergeCell ref="FWZ6:FXE6"/>
    <mergeCell ref="FXF6:FXK6"/>
    <mergeCell ref="FXL6:FXQ6"/>
    <mergeCell ref="FXR6:FXW6"/>
    <mergeCell ref="FXX6:FYC6"/>
    <mergeCell ref="FYD6:FYI6"/>
    <mergeCell ref="FVP6:FVU6"/>
    <mergeCell ref="FVV6:FWA6"/>
    <mergeCell ref="FWB6:FWG6"/>
    <mergeCell ref="FWH6:FWM6"/>
    <mergeCell ref="FWN6:FWS6"/>
    <mergeCell ref="FWT6:FWY6"/>
    <mergeCell ref="FUF6:FUK6"/>
    <mergeCell ref="FUL6:FUQ6"/>
    <mergeCell ref="FUR6:FUW6"/>
    <mergeCell ref="FUX6:FVC6"/>
    <mergeCell ref="FVD6:FVI6"/>
    <mergeCell ref="FVJ6:FVO6"/>
    <mergeCell ref="FSV6:FTA6"/>
    <mergeCell ref="FTB6:FTG6"/>
    <mergeCell ref="FTH6:FTM6"/>
    <mergeCell ref="FTN6:FTS6"/>
    <mergeCell ref="FTT6:FTY6"/>
    <mergeCell ref="FTZ6:FUE6"/>
    <mergeCell ref="FRL6:FRQ6"/>
    <mergeCell ref="FRR6:FRW6"/>
    <mergeCell ref="FRX6:FSC6"/>
    <mergeCell ref="FSD6:FSI6"/>
    <mergeCell ref="FSJ6:FSO6"/>
    <mergeCell ref="FSP6:FSU6"/>
    <mergeCell ref="FQB6:FQG6"/>
    <mergeCell ref="FQH6:FQM6"/>
    <mergeCell ref="FQN6:FQS6"/>
    <mergeCell ref="FQT6:FQY6"/>
    <mergeCell ref="FQZ6:FRE6"/>
    <mergeCell ref="FRF6:FRK6"/>
    <mergeCell ref="FOR6:FOW6"/>
    <mergeCell ref="FOX6:FPC6"/>
    <mergeCell ref="FPD6:FPI6"/>
    <mergeCell ref="FPJ6:FPO6"/>
    <mergeCell ref="FPP6:FPU6"/>
    <mergeCell ref="FPV6:FQA6"/>
    <mergeCell ref="FNH6:FNM6"/>
    <mergeCell ref="FNN6:FNS6"/>
    <mergeCell ref="FNT6:FNY6"/>
    <mergeCell ref="FNZ6:FOE6"/>
    <mergeCell ref="FOF6:FOK6"/>
    <mergeCell ref="FOL6:FOQ6"/>
    <mergeCell ref="FLX6:FMC6"/>
    <mergeCell ref="FMD6:FMI6"/>
    <mergeCell ref="FMJ6:FMO6"/>
    <mergeCell ref="FMP6:FMU6"/>
    <mergeCell ref="FMV6:FNA6"/>
    <mergeCell ref="FNB6:FNG6"/>
    <mergeCell ref="FKN6:FKS6"/>
    <mergeCell ref="FKT6:FKY6"/>
    <mergeCell ref="FKZ6:FLE6"/>
    <mergeCell ref="FLF6:FLK6"/>
    <mergeCell ref="FLL6:FLQ6"/>
    <mergeCell ref="FLR6:FLW6"/>
    <mergeCell ref="FJD6:FJI6"/>
    <mergeCell ref="FJJ6:FJO6"/>
    <mergeCell ref="FJP6:FJU6"/>
    <mergeCell ref="FJV6:FKA6"/>
    <mergeCell ref="FKB6:FKG6"/>
    <mergeCell ref="FKH6:FKM6"/>
    <mergeCell ref="FHT6:FHY6"/>
    <mergeCell ref="FHZ6:FIE6"/>
    <mergeCell ref="FIF6:FIK6"/>
    <mergeCell ref="FIL6:FIQ6"/>
    <mergeCell ref="FIR6:FIW6"/>
    <mergeCell ref="FIX6:FJC6"/>
    <mergeCell ref="FGJ6:FGO6"/>
    <mergeCell ref="FGP6:FGU6"/>
    <mergeCell ref="FGV6:FHA6"/>
    <mergeCell ref="FHB6:FHG6"/>
    <mergeCell ref="FHH6:FHM6"/>
    <mergeCell ref="FHN6:FHS6"/>
    <mergeCell ref="FEZ6:FFE6"/>
    <mergeCell ref="FFF6:FFK6"/>
    <mergeCell ref="FFL6:FFQ6"/>
    <mergeCell ref="FFR6:FFW6"/>
    <mergeCell ref="FFX6:FGC6"/>
    <mergeCell ref="FGD6:FGI6"/>
    <mergeCell ref="FDP6:FDU6"/>
    <mergeCell ref="FDV6:FEA6"/>
    <mergeCell ref="FEB6:FEG6"/>
    <mergeCell ref="FEH6:FEM6"/>
    <mergeCell ref="FEN6:FES6"/>
    <mergeCell ref="FET6:FEY6"/>
    <mergeCell ref="FCF6:FCK6"/>
    <mergeCell ref="FCL6:FCQ6"/>
    <mergeCell ref="FCR6:FCW6"/>
    <mergeCell ref="FCX6:FDC6"/>
    <mergeCell ref="FDD6:FDI6"/>
    <mergeCell ref="FDJ6:FDO6"/>
    <mergeCell ref="FAV6:FBA6"/>
    <mergeCell ref="FBB6:FBG6"/>
    <mergeCell ref="FBH6:FBM6"/>
    <mergeCell ref="FBN6:FBS6"/>
    <mergeCell ref="FBT6:FBY6"/>
    <mergeCell ref="FBZ6:FCE6"/>
    <mergeCell ref="EZL6:EZQ6"/>
    <mergeCell ref="EZR6:EZW6"/>
    <mergeCell ref="EZX6:FAC6"/>
    <mergeCell ref="FAD6:FAI6"/>
    <mergeCell ref="FAJ6:FAO6"/>
    <mergeCell ref="FAP6:FAU6"/>
    <mergeCell ref="EYB6:EYG6"/>
    <mergeCell ref="EYH6:EYM6"/>
    <mergeCell ref="EYN6:EYS6"/>
    <mergeCell ref="EYT6:EYY6"/>
    <mergeCell ref="EYZ6:EZE6"/>
    <mergeCell ref="EZF6:EZK6"/>
    <mergeCell ref="EWR6:EWW6"/>
    <mergeCell ref="EWX6:EXC6"/>
    <mergeCell ref="EXD6:EXI6"/>
    <mergeCell ref="EXJ6:EXO6"/>
    <mergeCell ref="EXP6:EXU6"/>
    <mergeCell ref="EXV6:EYA6"/>
    <mergeCell ref="EVH6:EVM6"/>
    <mergeCell ref="EVN6:EVS6"/>
    <mergeCell ref="EVT6:EVY6"/>
    <mergeCell ref="EVZ6:EWE6"/>
    <mergeCell ref="EWF6:EWK6"/>
    <mergeCell ref="EWL6:EWQ6"/>
    <mergeCell ref="ETX6:EUC6"/>
    <mergeCell ref="EUD6:EUI6"/>
    <mergeCell ref="EUJ6:EUO6"/>
    <mergeCell ref="EUP6:EUU6"/>
    <mergeCell ref="EUV6:EVA6"/>
    <mergeCell ref="EVB6:EVG6"/>
    <mergeCell ref="ESN6:ESS6"/>
    <mergeCell ref="EST6:ESY6"/>
    <mergeCell ref="ESZ6:ETE6"/>
    <mergeCell ref="ETF6:ETK6"/>
    <mergeCell ref="ETL6:ETQ6"/>
    <mergeCell ref="ETR6:ETW6"/>
    <mergeCell ref="ERD6:ERI6"/>
    <mergeCell ref="ERJ6:ERO6"/>
    <mergeCell ref="ERP6:ERU6"/>
    <mergeCell ref="ERV6:ESA6"/>
    <mergeCell ref="ESB6:ESG6"/>
    <mergeCell ref="ESH6:ESM6"/>
    <mergeCell ref="EPT6:EPY6"/>
    <mergeCell ref="EPZ6:EQE6"/>
    <mergeCell ref="EQF6:EQK6"/>
    <mergeCell ref="EQL6:EQQ6"/>
    <mergeCell ref="EQR6:EQW6"/>
    <mergeCell ref="EQX6:ERC6"/>
    <mergeCell ref="EOJ6:EOO6"/>
    <mergeCell ref="EOP6:EOU6"/>
    <mergeCell ref="EOV6:EPA6"/>
    <mergeCell ref="EPB6:EPG6"/>
    <mergeCell ref="EPH6:EPM6"/>
    <mergeCell ref="EPN6:EPS6"/>
    <mergeCell ref="EMZ6:ENE6"/>
    <mergeCell ref="ENF6:ENK6"/>
    <mergeCell ref="ENL6:ENQ6"/>
    <mergeCell ref="ENR6:ENW6"/>
    <mergeCell ref="ENX6:EOC6"/>
    <mergeCell ref="EOD6:EOI6"/>
    <mergeCell ref="ELP6:ELU6"/>
    <mergeCell ref="ELV6:EMA6"/>
    <mergeCell ref="EMB6:EMG6"/>
    <mergeCell ref="EMH6:EMM6"/>
    <mergeCell ref="EMN6:EMS6"/>
    <mergeCell ref="EMT6:EMY6"/>
    <mergeCell ref="EKF6:EKK6"/>
    <mergeCell ref="EKL6:EKQ6"/>
    <mergeCell ref="EKR6:EKW6"/>
    <mergeCell ref="EKX6:ELC6"/>
    <mergeCell ref="ELD6:ELI6"/>
    <mergeCell ref="ELJ6:ELO6"/>
    <mergeCell ref="EIV6:EJA6"/>
    <mergeCell ref="EJB6:EJG6"/>
    <mergeCell ref="EJH6:EJM6"/>
    <mergeCell ref="EJN6:EJS6"/>
    <mergeCell ref="EJT6:EJY6"/>
    <mergeCell ref="EJZ6:EKE6"/>
    <mergeCell ref="EHL6:EHQ6"/>
    <mergeCell ref="EHR6:EHW6"/>
    <mergeCell ref="EHX6:EIC6"/>
    <mergeCell ref="EID6:EII6"/>
    <mergeCell ref="EIJ6:EIO6"/>
    <mergeCell ref="EIP6:EIU6"/>
    <mergeCell ref="EGB6:EGG6"/>
    <mergeCell ref="EGH6:EGM6"/>
    <mergeCell ref="EGN6:EGS6"/>
    <mergeCell ref="EGT6:EGY6"/>
    <mergeCell ref="EGZ6:EHE6"/>
    <mergeCell ref="EHF6:EHK6"/>
    <mergeCell ref="EER6:EEW6"/>
    <mergeCell ref="EEX6:EFC6"/>
    <mergeCell ref="EFD6:EFI6"/>
    <mergeCell ref="EFJ6:EFO6"/>
    <mergeCell ref="EFP6:EFU6"/>
    <mergeCell ref="EFV6:EGA6"/>
    <mergeCell ref="EDH6:EDM6"/>
    <mergeCell ref="EDN6:EDS6"/>
    <mergeCell ref="EDT6:EDY6"/>
    <mergeCell ref="EDZ6:EEE6"/>
    <mergeCell ref="EEF6:EEK6"/>
    <mergeCell ref="EEL6:EEQ6"/>
    <mergeCell ref="EBX6:ECC6"/>
    <mergeCell ref="ECD6:ECI6"/>
    <mergeCell ref="ECJ6:ECO6"/>
    <mergeCell ref="ECP6:ECU6"/>
    <mergeCell ref="ECV6:EDA6"/>
    <mergeCell ref="EDB6:EDG6"/>
    <mergeCell ref="EAN6:EAS6"/>
    <mergeCell ref="EAT6:EAY6"/>
    <mergeCell ref="EAZ6:EBE6"/>
    <mergeCell ref="EBF6:EBK6"/>
    <mergeCell ref="EBL6:EBQ6"/>
    <mergeCell ref="EBR6:EBW6"/>
    <mergeCell ref="DZD6:DZI6"/>
    <mergeCell ref="DZJ6:DZO6"/>
    <mergeCell ref="DZP6:DZU6"/>
    <mergeCell ref="DZV6:EAA6"/>
    <mergeCell ref="EAB6:EAG6"/>
    <mergeCell ref="EAH6:EAM6"/>
    <mergeCell ref="DXT6:DXY6"/>
    <mergeCell ref="DXZ6:DYE6"/>
    <mergeCell ref="DYF6:DYK6"/>
    <mergeCell ref="DYL6:DYQ6"/>
    <mergeCell ref="DYR6:DYW6"/>
    <mergeCell ref="DYX6:DZC6"/>
    <mergeCell ref="DWJ6:DWO6"/>
    <mergeCell ref="DWP6:DWU6"/>
    <mergeCell ref="DWV6:DXA6"/>
    <mergeCell ref="DXB6:DXG6"/>
    <mergeCell ref="DXH6:DXM6"/>
    <mergeCell ref="DXN6:DXS6"/>
    <mergeCell ref="DUZ6:DVE6"/>
    <mergeCell ref="DVF6:DVK6"/>
    <mergeCell ref="DVL6:DVQ6"/>
    <mergeCell ref="DVR6:DVW6"/>
    <mergeCell ref="DVX6:DWC6"/>
    <mergeCell ref="DWD6:DWI6"/>
    <mergeCell ref="DTP6:DTU6"/>
    <mergeCell ref="DTV6:DUA6"/>
    <mergeCell ref="DUB6:DUG6"/>
    <mergeCell ref="DUH6:DUM6"/>
    <mergeCell ref="DUN6:DUS6"/>
    <mergeCell ref="DUT6:DUY6"/>
    <mergeCell ref="DSF6:DSK6"/>
    <mergeCell ref="DSL6:DSQ6"/>
    <mergeCell ref="DSR6:DSW6"/>
    <mergeCell ref="DSX6:DTC6"/>
    <mergeCell ref="DTD6:DTI6"/>
    <mergeCell ref="DTJ6:DTO6"/>
    <mergeCell ref="DQV6:DRA6"/>
    <mergeCell ref="DRB6:DRG6"/>
    <mergeCell ref="DRH6:DRM6"/>
    <mergeCell ref="DRN6:DRS6"/>
    <mergeCell ref="DRT6:DRY6"/>
    <mergeCell ref="DRZ6:DSE6"/>
    <mergeCell ref="DPL6:DPQ6"/>
    <mergeCell ref="DPR6:DPW6"/>
    <mergeCell ref="DPX6:DQC6"/>
    <mergeCell ref="DQD6:DQI6"/>
    <mergeCell ref="DQJ6:DQO6"/>
    <mergeCell ref="DQP6:DQU6"/>
    <mergeCell ref="DOB6:DOG6"/>
    <mergeCell ref="DOH6:DOM6"/>
    <mergeCell ref="DON6:DOS6"/>
    <mergeCell ref="DOT6:DOY6"/>
    <mergeCell ref="DOZ6:DPE6"/>
    <mergeCell ref="DPF6:DPK6"/>
    <mergeCell ref="DMR6:DMW6"/>
    <mergeCell ref="DMX6:DNC6"/>
    <mergeCell ref="DND6:DNI6"/>
    <mergeCell ref="DNJ6:DNO6"/>
    <mergeCell ref="DNP6:DNU6"/>
    <mergeCell ref="DNV6:DOA6"/>
    <mergeCell ref="DLH6:DLM6"/>
    <mergeCell ref="DLN6:DLS6"/>
    <mergeCell ref="DLT6:DLY6"/>
    <mergeCell ref="DLZ6:DME6"/>
    <mergeCell ref="DMF6:DMK6"/>
    <mergeCell ref="DML6:DMQ6"/>
    <mergeCell ref="DJX6:DKC6"/>
    <mergeCell ref="DKD6:DKI6"/>
    <mergeCell ref="DKJ6:DKO6"/>
    <mergeCell ref="DKP6:DKU6"/>
    <mergeCell ref="DKV6:DLA6"/>
    <mergeCell ref="DLB6:DLG6"/>
    <mergeCell ref="DIN6:DIS6"/>
    <mergeCell ref="DIT6:DIY6"/>
    <mergeCell ref="DIZ6:DJE6"/>
    <mergeCell ref="DJF6:DJK6"/>
    <mergeCell ref="DJL6:DJQ6"/>
    <mergeCell ref="DJR6:DJW6"/>
    <mergeCell ref="DHD6:DHI6"/>
    <mergeCell ref="DHJ6:DHO6"/>
    <mergeCell ref="DHP6:DHU6"/>
    <mergeCell ref="DHV6:DIA6"/>
    <mergeCell ref="DIB6:DIG6"/>
    <mergeCell ref="DIH6:DIM6"/>
    <mergeCell ref="DFT6:DFY6"/>
    <mergeCell ref="DFZ6:DGE6"/>
    <mergeCell ref="DGF6:DGK6"/>
    <mergeCell ref="DGL6:DGQ6"/>
    <mergeCell ref="DGR6:DGW6"/>
    <mergeCell ref="DGX6:DHC6"/>
    <mergeCell ref="DEJ6:DEO6"/>
    <mergeCell ref="DEP6:DEU6"/>
    <mergeCell ref="DEV6:DFA6"/>
    <mergeCell ref="DFB6:DFG6"/>
    <mergeCell ref="DFH6:DFM6"/>
    <mergeCell ref="DFN6:DFS6"/>
    <mergeCell ref="DCZ6:DDE6"/>
    <mergeCell ref="DDF6:DDK6"/>
    <mergeCell ref="DDL6:DDQ6"/>
    <mergeCell ref="DDR6:DDW6"/>
    <mergeCell ref="DDX6:DEC6"/>
    <mergeCell ref="DED6:DEI6"/>
    <mergeCell ref="DBP6:DBU6"/>
    <mergeCell ref="DBV6:DCA6"/>
    <mergeCell ref="DCB6:DCG6"/>
    <mergeCell ref="DCH6:DCM6"/>
    <mergeCell ref="DCN6:DCS6"/>
    <mergeCell ref="DCT6:DCY6"/>
    <mergeCell ref="DAF6:DAK6"/>
    <mergeCell ref="DAL6:DAQ6"/>
    <mergeCell ref="DAR6:DAW6"/>
    <mergeCell ref="DAX6:DBC6"/>
    <mergeCell ref="DBD6:DBI6"/>
    <mergeCell ref="DBJ6:DBO6"/>
    <mergeCell ref="CYV6:CZA6"/>
    <mergeCell ref="CZB6:CZG6"/>
    <mergeCell ref="CZH6:CZM6"/>
    <mergeCell ref="CZN6:CZS6"/>
    <mergeCell ref="CZT6:CZY6"/>
    <mergeCell ref="CZZ6:DAE6"/>
    <mergeCell ref="CXL6:CXQ6"/>
    <mergeCell ref="CXR6:CXW6"/>
    <mergeCell ref="CXX6:CYC6"/>
    <mergeCell ref="CYD6:CYI6"/>
    <mergeCell ref="CYJ6:CYO6"/>
    <mergeCell ref="CYP6:CYU6"/>
    <mergeCell ref="CWB6:CWG6"/>
    <mergeCell ref="CWH6:CWM6"/>
    <mergeCell ref="CWN6:CWS6"/>
    <mergeCell ref="CWT6:CWY6"/>
    <mergeCell ref="CWZ6:CXE6"/>
    <mergeCell ref="CXF6:CXK6"/>
    <mergeCell ref="CUR6:CUW6"/>
    <mergeCell ref="CUX6:CVC6"/>
    <mergeCell ref="CVD6:CVI6"/>
    <mergeCell ref="CVJ6:CVO6"/>
    <mergeCell ref="CVP6:CVU6"/>
    <mergeCell ref="CVV6:CWA6"/>
    <mergeCell ref="CTH6:CTM6"/>
    <mergeCell ref="CTN6:CTS6"/>
    <mergeCell ref="CTT6:CTY6"/>
    <mergeCell ref="CTZ6:CUE6"/>
    <mergeCell ref="CUF6:CUK6"/>
    <mergeCell ref="CUL6:CUQ6"/>
    <mergeCell ref="CRX6:CSC6"/>
    <mergeCell ref="CSD6:CSI6"/>
    <mergeCell ref="CSJ6:CSO6"/>
    <mergeCell ref="CSP6:CSU6"/>
    <mergeCell ref="CSV6:CTA6"/>
    <mergeCell ref="CTB6:CTG6"/>
    <mergeCell ref="CQN6:CQS6"/>
    <mergeCell ref="CQT6:CQY6"/>
    <mergeCell ref="CQZ6:CRE6"/>
    <mergeCell ref="CRF6:CRK6"/>
    <mergeCell ref="CRL6:CRQ6"/>
    <mergeCell ref="CRR6:CRW6"/>
    <mergeCell ref="CPD6:CPI6"/>
    <mergeCell ref="CPJ6:CPO6"/>
    <mergeCell ref="CPP6:CPU6"/>
    <mergeCell ref="CPV6:CQA6"/>
    <mergeCell ref="CQB6:CQG6"/>
    <mergeCell ref="CQH6:CQM6"/>
    <mergeCell ref="CNT6:CNY6"/>
    <mergeCell ref="CNZ6:COE6"/>
    <mergeCell ref="COF6:COK6"/>
    <mergeCell ref="COL6:COQ6"/>
    <mergeCell ref="COR6:COW6"/>
    <mergeCell ref="COX6:CPC6"/>
    <mergeCell ref="CMJ6:CMO6"/>
    <mergeCell ref="CMP6:CMU6"/>
    <mergeCell ref="CMV6:CNA6"/>
    <mergeCell ref="CNB6:CNG6"/>
    <mergeCell ref="CNH6:CNM6"/>
    <mergeCell ref="CNN6:CNS6"/>
    <mergeCell ref="CKZ6:CLE6"/>
    <mergeCell ref="CLF6:CLK6"/>
    <mergeCell ref="CLL6:CLQ6"/>
    <mergeCell ref="CLR6:CLW6"/>
    <mergeCell ref="CLX6:CMC6"/>
    <mergeCell ref="CMD6:CMI6"/>
    <mergeCell ref="CJP6:CJU6"/>
    <mergeCell ref="CJV6:CKA6"/>
    <mergeCell ref="CKB6:CKG6"/>
    <mergeCell ref="CKH6:CKM6"/>
    <mergeCell ref="CKN6:CKS6"/>
    <mergeCell ref="CKT6:CKY6"/>
    <mergeCell ref="CIF6:CIK6"/>
    <mergeCell ref="CIL6:CIQ6"/>
    <mergeCell ref="CIR6:CIW6"/>
    <mergeCell ref="CIX6:CJC6"/>
    <mergeCell ref="CJD6:CJI6"/>
    <mergeCell ref="CJJ6:CJO6"/>
    <mergeCell ref="CGV6:CHA6"/>
    <mergeCell ref="CHB6:CHG6"/>
    <mergeCell ref="CHH6:CHM6"/>
    <mergeCell ref="CHN6:CHS6"/>
    <mergeCell ref="CHT6:CHY6"/>
    <mergeCell ref="CHZ6:CIE6"/>
    <mergeCell ref="CFL6:CFQ6"/>
    <mergeCell ref="CFR6:CFW6"/>
    <mergeCell ref="CFX6:CGC6"/>
    <mergeCell ref="CGD6:CGI6"/>
    <mergeCell ref="CGJ6:CGO6"/>
    <mergeCell ref="CGP6:CGU6"/>
    <mergeCell ref="CEB6:CEG6"/>
    <mergeCell ref="CEH6:CEM6"/>
    <mergeCell ref="CEN6:CES6"/>
    <mergeCell ref="CET6:CEY6"/>
    <mergeCell ref="CEZ6:CFE6"/>
    <mergeCell ref="CFF6:CFK6"/>
    <mergeCell ref="CCR6:CCW6"/>
    <mergeCell ref="CCX6:CDC6"/>
    <mergeCell ref="CDD6:CDI6"/>
    <mergeCell ref="CDJ6:CDO6"/>
    <mergeCell ref="CDP6:CDU6"/>
    <mergeCell ref="CDV6:CEA6"/>
    <mergeCell ref="CBH6:CBM6"/>
    <mergeCell ref="CBN6:CBS6"/>
    <mergeCell ref="CBT6:CBY6"/>
    <mergeCell ref="CBZ6:CCE6"/>
    <mergeCell ref="CCF6:CCK6"/>
    <mergeCell ref="CCL6:CCQ6"/>
    <mergeCell ref="BZX6:CAC6"/>
    <mergeCell ref="CAD6:CAI6"/>
    <mergeCell ref="CAJ6:CAO6"/>
    <mergeCell ref="CAP6:CAU6"/>
    <mergeCell ref="CAV6:CBA6"/>
    <mergeCell ref="CBB6:CBG6"/>
    <mergeCell ref="BYN6:BYS6"/>
    <mergeCell ref="BYT6:BYY6"/>
    <mergeCell ref="BYZ6:BZE6"/>
    <mergeCell ref="BZF6:BZK6"/>
    <mergeCell ref="BZL6:BZQ6"/>
    <mergeCell ref="BZR6:BZW6"/>
    <mergeCell ref="BXD6:BXI6"/>
    <mergeCell ref="BXJ6:BXO6"/>
    <mergeCell ref="BXP6:BXU6"/>
    <mergeCell ref="BXV6:BYA6"/>
    <mergeCell ref="BYB6:BYG6"/>
    <mergeCell ref="BYH6:BYM6"/>
    <mergeCell ref="BVT6:BVY6"/>
    <mergeCell ref="BVZ6:BWE6"/>
    <mergeCell ref="BWF6:BWK6"/>
    <mergeCell ref="BWL6:BWQ6"/>
    <mergeCell ref="BWR6:BWW6"/>
    <mergeCell ref="BWX6:BXC6"/>
    <mergeCell ref="BUJ6:BUO6"/>
    <mergeCell ref="BUP6:BUU6"/>
    <mergeCell ref="BUV6:BVA6"/>
    <mergeCell ref="BVB6:BVG6"/>
    <mergeCell ref="BVH6:BVM6"/>
    <mergeCell ref="BVN6:BVS6"/>
    <mergeCell ref="BSZ6:BTE6"/>
    <mergeCell ref="BTF6:BTK6"/>
    <mergeCell ref="BTL6:BTQ6"/>
    <mergeCell ref="BTR6:BTW6"/>
    <mergeCell ref="BTX6:BUC6"/>
    <mergeCell ref="BUD6:BUI6"/>
    <mergeCell ref="BRP6:BRU6"/>
    <mergeCell ref="BRV6:BSA6"/>
    <mergeCell ref="BSB6:BSG6"/>
    <mergeCell ref="BSH6:BSM6"/>
    <mergeCell ref="BSN6:BSS6"/>
    <mergeCell ref="BST6:BSY6"/>
    <mergeCell ref="BQF6:BQK6"/>
    <mergeCell ref="BQL6:BQQ6"/>
    <mergeCell ref="BQR6:BQW6"/>
    <mergeCell ref="BQX6:BRC6"/>
    <mergeCell ref="BRD6:BRI6"/>
    <mergeCell ref="BRJ6:BRO6"/>
    <mergeCell ref="BOV6:BPA6"/>
    <mergeCell ref="BPB6:BPG6"/>
    <mergeCell ref="BPH6:BPM6"/>
    <mergeCell ref="BPN6:BPS6"/>
    <mergeCell ref="BPT6:BPY6"/>
    <mergeCell ref="BPZ6:BQE6"/>
    <mergeCell ref="BNL6:BNQ6"/>
    <mergeCell ref="BNR6:BNW6"/>
    <mergeCell ref="BNX6:BOC6"/>
    <mergeCell ref="BOD6:BOI6"/>
    <mergeCell ref="BOJ6:BOO6"/>
    <mergeCell ref="BOP6:BOU6"/>
    <mergeCell ref="BMB6:BMG6"/>
    <mergeCell ref="BMH6:BMM6"/>
    <mergeCell ref="BMN6:BMS6"/>
    <mergeCell ref="BMT6:BMY6"/>
    <mergeCell ref="BMZ6:BNE6"/>
    <mergeCell ref="BNF6:BNK6"/>
    <mergeCell ref="BKR6:BKW6"/>
    <mergeCell ref="BKX6:BLC6"/>
    <mergeCell ref="BLD6:BLI6"/>
    <mergeCell ref="BLJ6:BLO6"/>
    <mergeCell ref="BLP6:BLU6"/>
    <mergeCell ref="BLV6:BMA6"/>
    <mergeCell ref="BJH6:BJM6"/>
    <mergeCell ref="BJN6:BJS6"/>
    <mergeCell ref="BJT6:BJY6"/>
    <mergeCell ref="BJZ6:BKE6"/>
    <mergeCell ref="BKF6:BKK6"/>
    <mergeCell ref="BKL6:BKQ6"/>
    <mergeCell ref="BHX6:BIC6"/>
    <mergeCell ref="BID6:BII6"/>
    <mergeCell ref="BIJ6:BIO6"/>
    <mergeCell ref="BIP6:BIU6"/>
    <mergeCell ref="BIV6:BJA6"/>
    <mergeCell ref="BJB6:BJG6"/>
    <mergeCell ref="BGN6:BGS6"/>
    <mergeCell ref="BGT6:BGY6"/>
    <mergeCell ref="BGZ6:BHE6"/>
    <mergeCell ref="BHF6:BHK6"/>
    <mergeCell ref="BHL6:BHQ6"/>
    <mergeCell ref="BHR6:BHW6"/>
    <mergeCell ref="BFD6:BFI6"/>
    <mergeCell ref="BFJ6:BFO6"/>
    <mergeCell ref="BFP6:BFU6"/>
    <mergeCell ref="BFV6:BGA6"/>
    <mergeCell ref="BGB6:BGG6"/>
    <mergeCell ref="BGH6:BGM6"/>
    <mergeCell ref="BDT6:BDY6"/>
    <mergeCell ref="BDZ6:BEE6"/>
    <mergeCell ref="BEF6:BEK6"/>
    <mergeCell ref="BEL6:BEQ6"/>
    <mergeCell ref="BER6:BEW6"/>
    <mergeCell ref="BEX6:BFC6"/>
    <mergeCell ref="BCJ6:BCO6"/>
    <mergeCell ref="BCP6:BCU6"/>
    <mergeCell ref="BCV6:BDA6"/>
    <mergeCell ref="BDB6:BDG6"/>
    <mergeCell ref="BDH6:BDM6"/>
    <mergeCell ref="BDN6:BDS6"/>
    <mergeCell ref="BAZ6:BBE6"/>
    <mergeCell ref="BBF6:BBK6"/>
    <mergeCell ref="BBL6:BBQ6"/>
    <mergeCell ref="BBR6:BBW6"/>
    <mergeCell ref="BBX6:BCC6"/>
    <mergeCell ref="BCD6:BCI6"/>
    <mergeCell ref="AZP6:AZU6"/>
    <mergeCell ref="AZV6:BAA6"/>
    <mergeCell ref="BAB6:BAG6"/>
    <mergeCell ref="BAH6:BAM6"/>
    <mergeCell ref="BAN6:BAS6"/>
    <mergeCell ref="BAT6:BAY6"/>
    <mergeCell ref="AYF6:AYK6"/>
    <mergeCell ref="AYL6:AYQ6"/>
    <mergeCell ref="AYR6:AYW6"/>
    <mergeCell ref="AYX6:AZC6"/>
    <mergeCell ref="AZD6:AZI6"/>
    <mergeCell ref="AZJ6:AZO6"/>
    <mergeCell ref="AWV6:AXA6"/>
    <mergeCell ref="AXB6:AXG6"/>
    <mergeCell ref="AXH6:AXM6"/>
    <mergeCell ref="AXN6:AXS6"/>
    <mergeCell ref="AXT6:AXY6"/>
    <mergeCell ref="AXZ6:AYE6"/>
    <mergeCell ref="AVL6:AVQ6"/>
    <mergeCell ref="AVR6:AVW6"/>
    <mergeCell ref="AVX6:AWC6"/>
    <mergeCell ref="AWD6:AWI6"/>
    <mergeCell ref="AWJ6:AWO6"/>
    <mergeCell ref="AWP6:AWU6"/>
    <mergeCell ref="AUB6:AUG6"/>
    <mergeCell ref="AUH6:AUM6"/>
    <mergeCell ref="AUN6:AUS6"/>
    <mergeCell ref="AUT6:AUY6"/>
    <mergeCell ref="AUZ6:AVE6"/>
    <mergeCell ref="AVF6:AVK6"/>
    <mergeCell ref="ASR6:ASW6"/>
    <mergeCell ref="ASX6:ATC6"/>
    <mergeCell ref="ATD6:ATI6"/>
    <mergeCell ref="ATJ6:ATO6"/>
    <mergeCell ref="ATP6:ATU6"/>
    <mergeCell ref="ATV6:AUA6"/>
    <mergeCell ref="ARH6:ARM6"/>
    <mergeCell ref="ARN6:ARS6"/>
    <mergeCell ref="ART6:ARY6"/>
    <mergeCell ref="ARZ6:ASE6"/>
    <mergeCell ref="ASF6:ASK6"/>
    <mergeCell ref="ASL6:ASQ6"/>
    <mergeCell ref="APX6:AQC6"/>
    <mergeCell ref="AQD6:AQI6"/>
    <mergeCell ref="AQJ6:AQO6"/>
    <mergeCell ref="AQP6:AQU6"/>
    <mergeCell ref="AQV6:ARA6"/>
    <mergeCell ref="ARB6:ARG6"/>
    <mergeCell ref="AON6:AOS6"/>
    <mergeCell ref="AOT6:AOY6"/>
    <mergeCell ref="AOZ6:APE6"/>
    <mergeCell ref="APF6:APK6"/>
    <mergeCell ref="APL6:APQ6"/>
    <mergeCell ref="APR6:APW6"/>
    <mergeCell ref="AND6:ANI6"/>
    <mergeCell ref="ANJ6:ANO6"/>
    <mergeCell ref="ANP6:ANU6"/>
    <mergeCell ref="ANV6:AOA6"/>
    <mergeCell ref="AOB6:AOG6"/>
    <mergeCell ref="AOH6:AOM6"/>
    <mergeCell ref="ALT6:ALY6"/>
    <mergeCell ref="ALZ6:AME6"/>
    <mergeCell ref="AMF6:AMK6"/>
    <mergeCell ref="AML6:AMQ6"/>
    <mergeCell ref="AMR6:AMW6"/>
    <mergeCell ref="AMX6:ANC6"/>
    <mergeCell ref="AKJ6:AKO6"/>
    <mergeCell ref="AKP6:AKU6"/>
    <mergeCell ref="AKV6:ALA6"/>
    <mergeCell ref="ALB6:ALG6"/>
    <mergeCell ref="ALH6:ALM6"/>
    <mergeCell ref="ALN6:ALS6"/>
    <mergeCell ref="AIZ6:AJE6"/>
    <mergeCell ref="AJF6:AJK6"/>
    <mergeCell ref="AJL6:AJQ6"/>
    <mergeCell ref="AJR6:AJW6"/>
    <mergeCell ref="AJX6:AKC6"/>
    <mergeCell ref="AKD6:AKI6"/>
    <mergeCell ref="AHP6:AHU6"/>
    <mergeCell ref="AHV6:AIA6"/>
    <mergeCell ref="AIB6:AIG6"/>
    <mergeCell ref="AIH6:AIM6"/>
    <mergeCell ref="AIN6:AIS6"/>
    <mergeCell ref="AIT6:AIY6"/>
    <mergeCell ref="AGF6:AGK6"/>
    <mergeCell ref="AGL6:AGQ6"/>
    <mergeCell ref="AGR6:AGW6"/>
    <mergeCell ref="AGX6:AHC6"/>
    <mergeCell ref="AHD6:AHI6"/>
    <mergeCell ref="AHJ6:AHO6"/>
    <mergeCell ref="AEV6:AFA6"/>
    <mergeCell ref="AFB6:AFG6"/>
    <mergeCell ref="AFH6:AFM6"/>
    <mergeCell ref="AFN6:AFS6"/>
    <mergeCell ref="AFT6:AFY6"/>
    <mergeCell ref="AFZ6:AGE6"/>
    <mergeCell ref="ADL6:ADQ6"/>
    <mergeCell ref="ADR6:ADW6"/>
    <mergeCell ref="ADX6:AEC6"/>
    <mergeCell ref="AED6:AEI6"/>
    <mergeCell ref="AEJ6:AEO6"/>
    <mergeCell ref="AEP6:AEU6"/>
    <mergeCell ref="ACB6:ACG6"/>
    <mergeCell ref="ACH6:ACM6"/>
    <mergeCell ref="ACN6:ACS6"/>
    <mergeCell ref="ACT6:ACY6"/>
    <mergeCell ref="ACZ6:ADE6"/>
    <mergeCell ref="ADF6:ADK6"/>
    <mergeCell ref="AAR6:AAW6"/>
    <mergeCell ref="AAX6:ABC6"/>
    <mergeCell ref="ABD6:ABI6"/>
    <mergeCell ref="ABJ6:ABO6"/>
    <mergeCell ref="ABP6:ABU6"/>
    <mergeCell ref="ABV6:ACA6"/>
    <mergeCell ref="ZH6:ZM6"/>
    <mergeCell ref="ZN6:ZS6"/>
    <mergeCell ref="ZT6:ZY6"/>
    <mergeCell ref="ZZ6:AAE6"/>
    <mergeCell ref="AAF6:AAK6"/>
    <mergeCell ref="AAL6:AAQ6"/>
    <mergeCell ref="XX6:YC6"/>
    <mergeCell ref="YD6:YI6"/>
    <mergeCell ref="YJ6:YO6"/>
    <mergeCell ref="YP6:YU6"/>
    <mergeCell ref="YV6:ZA6"/>
    <mergeCell ref="ZB6:ZG6"/>
    <mergeCell ref="WN6:WS6"/>
    <mergeCell ref="WT6:WY6"/>
    <mergeCell ref="WZ6:XE6"/>
    <mergeCell ref="XF6:XK6"/>
    <mergeCell ref="XL6:XQ6"/>
    <mergeCell ref="XR6:XW6"/>
    <mergeCell ref="VD6:VI6"/>
    <mergeCell ref="VJ6:VO6"/>
    <mergeCell ref="VP6:VU6"/>
    <mergeCell ref="VV6:WA6"/>
    <mergeCell ref="WB6:WG6"/>
    <mergeCell ref="WH6:WM6"/>
    <mergeCell ref="TT6:TY6"/>
    <mergeCell ref="TZ6:UE6"/>
    <mergeCell ref="UF6:UK6"/>
    <mergeCell ref="UL6:UQ6"/>
    <mergeCell ref="UR6:UW6"/>
    <mergeCell ref="UX6:VC6"/>
    <mergeCell ref="SJ6:SO6"/>
    <mergeCell ref="SP6:SU6"/>
    <mergeCell ref="SV6:TA6"/>
    <mergeCell ref="TB6:TG6"/>
    <mergeCell ref="TH6:TM6"/>
    <mergeCell ref="TN6:TS6"/>
    <mergeCell ref="QZ6:RE6"/>
    <mergeCell ref="RF6:RK6"/>
    <mergeCell ref="RL6:RQ6"/>
    <mergeCell ref="RR6:RW6"/>
    <mergeCell ref="RX6:SC6"/>
    <mergeCell ref="SD6:SI6"/>
    <mergeCell ref="PP6:PU6"/>
    <mergeCell ref="PV6:QA6"/>
    <mergeCell ref="QB6:QG6"/>
    <mergeCell ref="QH6:QM6"/>
    <mergeCell ref="QN6:QS6"/>
    <mergeCell ref="QT6:QY6"/>
    <mergeCell ref="OF6:OK6"/>
    <mergeCell ref="OL6:OQ6"/>
    <mergeCell ref="OR6:OW6"/>
    <mergeCell ref="OX6:PC6"/>
    <mergeCell ref="PD6:PI6"/>
    <mergeCell ref="PJ6:PO6"/>
    <mergeCell ref="MV6:NA6"/>
    <mergeCell ref="NB6:NG6"/>
    <mergeCell ref="NH6:NM6"/>
    <mergeCell ref="NN6:NS6"/>
    <mergeCell ref="NT6:NY6"/>
    <mergeCell ref="NZ6:OE6"/>
    <mergeCell ref="LL6:LQ6"/>
    <mergeCell ref="LR6:LW6"/>
    <mergeCell ref="LX6:MC6"/>
    <mergeCell ref="MD6:MI6"/>
    <mergeCell ref="MJ6:MO6"/>
    <mergeCell ref="MP6:MU6"/>
    <mergeCell ref="BT6:BY6"/>
    <mergeCell ref="BZ6:CE6"/>
    <mergeCell ref="CF6:CK6"/>
    <mergeCell ref="CL6:CQ6"/>
    <mergeCell ref="CR6:CW6"/>
    <mergeCell ref="CX6:DC6"/>
    <mergeCell ref="AJ6:AO6"/>
    <mergeCell ref="AP6:AU6"/>
    <mergeCell ref="AV6:BA6"/>
    <mergeCell ref="BB6:BG6"/>
    <mergeCell ref="BH6:BM6"/>
    <mergeCell ref="BN6:BS6"/>
    <mergeCell ref="F6:K6"/>
    <mergeCell ref="L6:Q6"/>
    <mergeCell ref="R6:W6"/>
    <mergeCell ref="X6:AC6"/>
    <mergeCell ref="AD6:AI6"/>
    <mergeCell ref="KB6:KG6"/>
    <mergeCell ref="KH6:KM6"/>
    <mergeCell ref="KN6:KS6"/>
    <mergeCell ref="KT6:KY6"/>
    <mergeCell ref="KZ6:LE6"/>
    <mergeCell ref="LF6:LK6"/>
    <mergeCell ref="IR6:IW6"/>
    <mergeCell ref="IX6:JC6"/>
    <mergeCell ref="JD6:JI6"/>
    <mergeCell ref="JJ6:JO6"/>
    <mergeCell ref="JP6:JU6"/>
    <mergeCell ref="JV6:KA6"/>
    <mergeCell ref="HH6:HM6"/>
    <mergeCell ref="HN6:HS6"/>
    <mergeCell ref="HT6:HY6"/>
    <mergeCell ref="HZ6:IE6"/>
    <mergeCell ref="IF6:IK6"/>
    <mergeCell ref="IL6:IQ6"/>
    <mergeCell ref="FX6:GC6"/>
    <mergeCell ref="GD6:GI6"/>
    <mergeCell ref="GJ6:GO6"/>
    <mergeCell ref="GP6:GU6"/>
    <mergeCell ref="GV6:HA6"/>
    <mergeCell ref="HB6:HG6"/>
    <mergeCell ref="EN6:ES6"/>
    <mergeCell ref="ET6:EY6"/>
    <mergeCell ref="EZ6:FE6"/>
    <mergeCell ref="FF6:FK6"/>
    <mergeCell ref="FL6:FQ6"/>
    <mergeCell ref="FR6:FW6"/>
    <mergeCell ref="DD6:DI6"/>
    <mergeCell ref="DJ6:DO6"/>
    <mergeCell ref="DP6:DU6"/>
    <mergeCell ref="DV6:EA6"/>
    <mergeCell ref="EB6:EG6"/>
    <mergeCell ref="EH6:EM6"/>
  </mergeCells>
  <hyperlinks>
    <hyperlink ref="D1" location="BG!A1" display="BG" xr:uid="{00000000-0004-0000-1300-000000000000}"/>
  </hyperlinks>
  <pageMargins left="0.7" right="0.7" top="0.75" bottom="0.75" header="0.3" footer="0.3"/>
  <pageSetup paperSize="9" orientation="portrait" r:id="rId3"/>
  <drawing r:id="rId4"/>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16">
    <tabColor theme="4" tint="-0.499984740745262"/>
  </sheetPr>
  <dimension ref="B1:T21"/>
  <sheetViews>
    <sheetView showGridLines="0" zoomScaleNormal="100" workbookViewId="0">
      <selection activeCell="C9" sqref="C9"/>
    </sheetView>
  </sheetViews>
  <sheetFormatPr baseColWidth="10" defaultColWidth="11.44140625" defaultRowHeight="13.2"/>
  <cols>
    <col min="1" max="1" width="2.109375" style="1" customWidth="1"/>
    <col min="2" max="2" width="36.44140625" style="57" customWidth="1"/>
    <col min="3" max="4" width="22.6640625" style="57" customWidth="1"/>
    <col min="5" max="5" width="17.6640625" style="57" customWidth="1"/>
    <col min="6" max="20" width="11.33203125" style="57"/>
    <col min="21" max="16384" width="11.44140625" style="1"/>
  </cols>
  <sheetData>
    <row r="1" spans="2:20">
      <c r="D1" s="128" t="s">
        <v>12</v>
      </c>
    </row>
    <row r="6" spans="2:20">
      <c r="B6" s="279" t="s">
        <v>380</v>
      </c>
      <c r="C6" s="280"/>
      <c r="D6" s="281"/>
    </row>
    <row r="7" spans="2:20">
      <c r="B7" s="85"/>
      <c r="C7" s="85"/>
      <c r="D7" s="85"/>
      <c r="E7" s="1"/>
      <c r="F7" s="1"/>
      <c r="G7" s="1"/>
      <c r="H7" s="1"/>
      <c r="I7" s="1"/>
      <c r="J7" s="1"/>
      <c r="K7" s="1"/>
      <c r="L7" s="1"/>
      <c r="M7" s="1"/>
      <c r="N7" s="1"/>
      <c r="O7" s="1"/>
      <c r="P7" s="1"/>
      <c r="Q7" s="1"/>
      <c r="R7" s="1"/>
      <c r="S7" s="1"/>
      <c r="T7" s="1"/>
    </row>
    <row r="8" spans="2:20">
      <c r="C8" s="846" t="s">
        <v>307</v>
      </c>
      <c r="D8" s="846"/>
    </row>
    <row r="9" spans="2:20">
      <c r="B9" s="149" t="s">
        <v>29</v>
      </c>
      <c r="C9" s="305">
        <f>+'Nota 10'!C10</f>
        <v>45747</v>
      </c>
      <c r="D9" s="305">
        <f>+'Nota 10'!D10</f>
        <v>45657</v>
      </c>
      <c r="E9" s="61"/>
    </row>
    <row r="10" spans="2:20">
      <c r="B10" s="614" t="s">
        <v>1125</v>
      </c>
      <c r="C10" s="148">
        <v>7272727</v>
      </c>
      <c r="D10" s="148">
        <v>7272727</v>
      </c>
      <c r="E10" s="62"/>
    </row>
    <row r="11" spans="2:20">
      <c r="B11" s="614" t="s">
        <v>1126</v>
      </c>
      <c r="C11" s="148">
        <v>-7272727</v>
      </c>
      <c r="D11" s="148">
        <v>-7272727</v>
      </c>
      <c r="E11" s="229"/>
    </row>
    <row r="12" spans="2:20">
      <c r="B12" s="62" t="s">
        <v>1127</v>
      </c>
      <c r="C12" s="148">
        <v>88687632</v>
      </c>
      <c r="D12" s="148">
        <v>88687632</v>
      </c>
      <c r="E12" s="229"/>
    </row>
    <row r="13" spans="2:20">
      <c r="B13" s="62" t="s">
        <v>1128</v>
      </c>
      <c r="C13" s="148">
        <v>-88687632</v>
      </c>
      <c r="D13" s="148">
        <v>-88687632</v>
      </c>
      <c r="E13" s="229"/>
    </row>
    <row r="14" spans="2:20">
      <c r="B14" s="62" t="s">
        <v>1129</v>
      </c>
      <c r="C14" s="148">
        <v>20033019</v>
      </c>
      <c r="D14" s="148">
        <v>20033019</v>
      </c>
      <c r="E14" s="229"/>
    </row>
    <row r="15" spans="2:20">
      <c r="B15" s="62" t="s">
        <v>1130</v>
      </c>
      <c r="C15" s="148">
        <v>-20033019</v>
      </c>
      <c r="D15" s="148">
        <v>-20033019</v>
      </c>
      <c r="E15" s="62"/>
      <c r="F15" s="187"/>
    </row>
    <row r="16" spans="2:20">
      <c r="B16" s="122" t="s">
        <v>1131</v>
      </c>
      <c r="C16" s="634">
        <v>41280030.818181634</v>
      </c>
      <c r="D16" s="148">
        <v>41280030.818181634</v>
      </c>
      <c r="E16" s="229"/>
      <c r="F16" s="187"/>
    </row>
    <row r="17" spans="2:5" ht="13.2" customHeight="1">
      <c r="B17" s="63" t="s">
        <v>1132</v>
      </c>
      <c r="C17" s="148">
        <v>-41280031</v>
      </c>
      <c r="D17" s="148">
        <v>-41280031</v>
      </c>
      <c r="E17" s="63"/>
    </row>
    <row r="18" spans="2:5" ht="13.8" thickBot="1">
      <c r="B18" s="137" t="s">
        <v>379</v>
      </c>
      <c r="C18" s="150">
        <f>SUM(C10:C17)</f>
        <v>-0.18181836605072021</v>
      </c>
      <c r="D18" s="150">
        <f>SUM(D10:D17)</f>
        <v>-0.18181836605072021</v>
      </c>
    </row>
    <row r="19" spans="2:5" ht="13.8" thickTop="1">
      <c r="B19" s="64"/>
      <c r="C19" s="129"/>
      <c r="D19" s="129"/>
      <c r="E19" s="63"/>
    </row>
    <row r="20" spans="2:5">
      <c r="B20" s="63"/>
      <c r="C20" s="536"/>
      <c r="E20" s="63"/>
    </row>
    <row r="21" spans="2:5">
      <c r="B21" s="64"/>
      <c r="C21" s="537" t="s">
        <v>187</v>
      </c>
    </row>
  </sheetData>
  <customSheetViews>
    <customSheetView guid="{1CF653B9-1D21-4A9C-AA17-F11F69E63EF0}" scale="90" showGridLines="0">
      <selection activeCell="F13" sqref="F13"/>
      <pageMargins left="0" right="0" top="0" bottom="0" header="0" footer="0"/>
    </customSheetView>
    <customSheetView guid="{F8E9AB04-54F6-429E-BABF-AEAD6E7A56F0}" scale="90" showGridLines="0">
      <selection activeCell="F13" sqref="F13"/>
      <pageMargins left="0" right="0" top="0" bottom="0" header="0" footer="0"/>
    </customSheetView>
  </customSheetViews>
  <mergeCells count="1">
    <mergeCell ref="C8:D8"/>
  </mergeCells>
  <hyperlinks>
    <hyperlink ref="D1" location="BG!A1" display="BG" xr:uid="{00000000-0004-0000-1400-000000000000}"/>
  </hyperlink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17">
    <tabColor theme="4" tint="-0.499984740745262"/>
  </sheetPr>
  <dimension ref="B1:N13"/>
  <sheetViews>
    <sheetView showGridLines="0" zoomScale="90" zoomScaleNormal="90" workbookViewId="0">
      <selection activeCell="C10" sqref="C10"/>
    </sheetView>
  </sheetViews>
  <sheetFormatPr baseColWidth="10" defaultColWidth="11.44140625" defaultRowHeight="13.2"/>
  <cols>
    <col min="1" max="1" width="2.109375" style="1" customWidth="1"/>
    <col min="2" max="2" width="34.109375" style="57" customWidth="1"/>
    <col min="3" max="3" width="17.109375" style="57" customWidth="1"/>
    <col min="4" max="4" width="17.33203125" style="57" customWidth="1"/>
    <col min="5" max="5" width="11.33203125" style="57"/>
    <col min="6" max="6" width="21.44140625" style="57" customWidth="1"/>
    <col min="7" max="14" width="11.33203125" style="57"/>
    <col min="15" max="16384" width="11.44140625" style="1"/>
  </cols>
  <sheetData>
    <row r="1" spans="2:14">
      <c r="D1" s="128" t="s">
        <v>12</v>
      </c>
    </row>
    <row r="6" spans="2:14">
      <c r="B6" s="290" t="s">
        <v>1179</v>
      </c>
      <c r="C6" s="291"/>
      <c r="D6" s="291"/>
      <c r="E6" s="291"/>
      <c r="F6" s="291"/>
      <c r="G6" s="291"/>
      <c r="H6" s="292"/>
      <c r="I6" s="1"/>
      <c r="J6" s="1"/>
      <c r="K6" s="1"/>
      <c r="L6" s="1"/>
      <c r="M6" s="1"/>
      <c r="N6" s="1"/>
    </row>
    <row r="7" spans="2:14">
      <c r="B7" s="871" t="s">
        <v>321</v>
      </c>
      <c r="C7" s="871"/>
      <c r="D7" s="1"/>
      <c r="E7" s="1"/>
      <c r="F7" s="1"/>
      <c r="G7" s="1"/>
      <c r="H7" s="1"/>
      <c r="I7" s="1"/>
      <c r="J7" s="1"/>
      <c r="K7" s="1"/>
      <c r="L7" s="1"/>
      <c r="M7" s="1"/>
      <c r="N7" s="1"/>
    </row>
    <row r="8" spans="2:14">
      <c r="B8" s="5"/>
      <c r="C8" s="1"/>
      <c r="D8" s="1"/>
      <c r="E8" s="1"/>
      <c r="F8" s="5"/>
      <c r="G8" s="131"/>
      <c r="H8" s="131"/>
      <c r="I8" s="1"/>
      <c r="J8" s="1"/>
      <c r="K8" s="1"/>
      <c r="L8" s="1"/>
      <c r="M8" s="1"/>
      <c r="N8" s="1"/>
    </row>
    <row r="9" spans="2:14" ht="14.4">
      <c r="B9" s="15" t="s">
        <v>346</v>
      </c>
      <c r="C9" s="305">
        <v>45747</v>
      </c>
      <c r="D9" s="305">
        <v>45657</v>
      </c>
      <c r="E9" s="1"/>
      <c r="F9"/>
      <c r="G9"/>
      <c r="H9"/>
      <c r="I9" s="1"/>
      <c r="J9" s="1"/>
      <c r="K9" s="1"/>
      <c r="L9" s="1"/>
      <c r="M9" s="1"/>
      <c r="N9" s="1"/>
    </row>
    <row r="10" spans="2:14" ht="14.4">
      <c r="B10" s="5"/>
      <c r="C10" s="14">
        <v>0</v>
      </c>
      <c r="D10" s="14">
        <v>0</v>
      </c>
      <c r="E10" s="1"/>
      <c r="F10"/>
      <c r="G10"/>
      <c r="H10"/>
      <c r="I10" s="1"/>
      <c r="J10" s="1"/>
      <c r="K10" s="1"/>
      <c r="L10" s="1"/>
      <c r="M10" s="1"/>
      <c r="N10" s="1"/>
    </row>
    <row r="11" spans="2:14" ht="14.4">
      <c r="B11" s="5"/>
      <c r="C11" s="14">
        <v>0</v>
      </c>
      <c r="D11" s="14">
        <v>0</v>
      </c>
      <c r="E11" s="1"/>
      <c r="F11"/>
      <c r="G11"/>
      <c r="H11"/>
      <c r="I11" s="1"/>
      <c r="J11" s="1"/>
      <c r="K11" s="1"/>
      <c r="L11" s="1"/>
      <c r="M11" s="1"/>
      <c r="N11" s="1"/>
    </row>
    <row r="12" spans="2:14" ht="13.8" thickBot="1">
      <c r="B12" s="17" t="s">
        <v>351</v>
      </c>
      <c r="C12" s="13">
        <v>0</v>
      </c>
      <c r="D12" s="13">
        <v>0</v>
      </c>
      <c r="E12" s="5"/>
      <c r="I12" s="5"/>
      <c r="J12" s="5"/>
      <c r="K12" s="5"/>
      <c r="L12" s="5"/>
      <c r="M12" s="5"/>
      <c r="N12" s="5"/>
    </row>
    <row r="13" spans="2:14" ht="13.8" thickTop="1"/>
  </sheetData>
  <customSheetViews>
    <customSheetView guid="{1CF653B9-1D21-4A9C-AA17-F11F69E63EF0}" scale="90" showGridLines="0">
      <selection activeCell="D7" sqref="D7"/>
      <pageMargins left="0" right="0" top="0" bottom="0" header="0" footer="0"/>
    </customSheetView>
    <customSheetView guid="{F8E9AB04-54F6-429E-BABF-AEAD6E7A56F0}" scale="90" showGridLines="0">
      <selection activeCell="D7" sqref="D7"/>
      <pageMargins left="0" right="0" top="0" bottom="0" header="0" footer="0"/>
    </customSheetView>
  </customSheetViews>
  <mergeCells count="1">
    <mergeCell ref="B7:C7"/>
  </mergeCells>
  <hyperlinks>
    <hyperlink ref="D1" location="BG!A1" display="BG" xr:uid="{00000000-0004-0000-1500-000000000000}"/>
  </hyperlink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
    <tabColor theme="4" tint="-0.499984740745262"/>
  </sheetPr>
  <dimension ref="B3:F66"/>
  <sheetViews>
    <sheetView showGridLines="0" zoomScale="90" zoomScaleNormal="90" workbookViewId="0"/>
  </sheetViews>
  <sheetFormatPr baseColWidth="10" defaultColWidth="11.33203125" defaultRowHeight="13.2"/>
  <cols>
    <col min="1" max="1" width="2.6640625" style="1" customWidth="1"/>
    <col min="2" max="2" width="3" style="1" customWidth="1"/>
    <col min="3" max="3" width="11.109375" style="1" hidden="1" customWidth="1"/>
    <col min="4" max="4" width="15" style="1" customWidth="1"/>
    <col min="5" max="5" width="62.6640625" style="1" customWidth="1"/>
    <col min="6" max="6" width="13.44140625" style="328" customWidth="1"/>
    <col min="7" max="7" width="2.44140625" style="1" customWidth="1"/>
    <col min="8" max="16384" width="11.33203125" style="1"/>
  </cols>
  <sheetData>
    <row r="3" spans="2:6" ht="19.95" customHeight="1">
      <c r="C3" s="110"/>
    </row>
    <row r="5" spans="2:6" ht="15.6">
      <c r="D5" s="110" t="s">
        <v>1</v>
      </c>
      <c r="E5" s="277" t="s">
        <v>2</v>
      </c>
    </row>
    <row r="7" spans="2:6">
      <c r="D7" s="107" t="s">
        <v>3</v>
      </c>
      <c r="E7" s="278">
        <v>45747</v>
      </c>
    </row>
    <row r="8" spans="2:6" ht="12.75" hidden="1" customHeight="1">
      <c r="B8" s="20"/>
      <c r="C8" s="20"/>
      <c r="D8" s="20"/>
      <c r="E8" s="20"/>
      <c r="F8" s="329"/>
    </row>
    <row r="10" spans="2:6">
      <c r="B10" s="95"/>
      <c r="C10" s="221"/>
      <c r="D10" s="674" t="s">
        <v>4</v>
      </c>
      <c r="E10" s="675"/>
      <c r="F10" s="109" t="s">
        <v>5</v>
      </c>
    </row>
    <row r="11" spans="2:6">
      <c r="B11" s="97"/>
      <c r="C11" s="91"/>
      <c r="D11" s="91" t="s">
        <v>6</v>
      </c>
      <c r="F11" s="99"/>
    </row>
    <row r="12" spans="2:6">
      <c r="B12" s="97"/>
      <c r="E12" s="1" t="s">
        <v>7</v>
      </c>
      <c r="F12" s="330" t="s">
        <v>8</v>
      </c>
    </row>
    <row r="13" spans="2:6">
      <c r="B13" s="97"/>
      <c r="E13" s="1" t="s">
        <v>9</v>
      </c>
      <c r="F13" s="331" t="s">
        <v>10</v>
      </c>
    </row>
    <row r="14" spans="2:6">
      <c r="B14" s="97"/>
      <c r="C14" s="91"/>
      <c r="D14" s="91" t="s">
        <v>11</v>
      </c>
      <c r="F14" s="330" t="s">
        <v>12</v>
      </c>
    </row>
    <row r="15" spans="2:6">
      <c r="B15" s="97"/>
      <c r="E15" s="1" t="s">
        <v>13</v>
      </c>
      <c r="F15" s="331" t="s">
        <v>14</v>
      </c>
    </row>
    <row r="16" spans="2:6">
      <c r="B16" s="97"/>
      <c r="E16" s="1" t="s">
        <v>15</v>
      </c>
      <c r="F16" s="331" t="s">
        <v>16</v>
      </c>
    </row>
    <row r="17" spans="2:6">
      <c r="B17" s="97"/>
      <c r="E17" s="1" t="s">
        <v>17</v>
      </c>
      <c r="F17" s="331" t="s">
        <v>18</v>
      </c>
    </row>
    <row r="18" spans="2:6">
      <c r="B18" s="97"/>
      <c r="E18" s="1" t="s">
        <v>19</v>
      </c>
      <c r="F18" s="331" t="s">
        <v>20</v>
      </c>
    </row>
    <row r="19" spans="2:6">
      <c r="B19" s="97"/>
      <c r="E19" s="1" t="s">
        <v>17</v>
      </c>
      <c r="F19" s="331" t="s">
        <v>18</v>
      </c>
    </row>
    <row r="20" spans="2:6">
      <c r="B20" s="97"/>
      <c r="E20" s="1" t="s">
        <v>21</v>
      </c>
      <c r="F20" s="331" t="s">
        <v>22</v>
      </c>
    </row>
    <row r="21" spans="2:6">
      <c r="B21" s="97"/>
      <c r="E21" s="1" t="s">
        <v>23</v>
      </c>
      <c r="F21" s="331" t="s">
        <v>24</v>
      </c>
    </row>
    <row r="22" spans="2:6">
      <c r="B22" s="97"/>
      <c r="E22" s="1" t="s">
        <v>25</v>
      </c>
      <c r="F22" s="331" t="s">
        <v>26</v>
      </c>
    </row>
    <row r="23" spans="2:6">
      <c r="B23" s="97"/>
      <c r="E23" s="1" t="s">
        <v>27</v>
      </c>
      <c r="F23" s="331" t="s">
        <v>28</v>
      </c>
    </row>
    <row r="24" spans="2:6">
      <c r="B24" s="97"/>
      <c r="E24" s="1" t="s">
        <v>29</v>
      </c>
      <c r="F24" s="331" t="s">
        <v>30</v>
      </c>
    </row>
    <row r="25" spans="2:6">
      <c r="B25" s="97"/>
      <c r="E25" s="1" t="s">
        <v>1180</v>
      </c>
      <c r="F25" s="330" t="s">
        <v>31</v>
      </c>
    </row>
    <row r="26" spans="2:6">
      <c r="B26" s="97"/>
      <c r="E26" s="1" t="s">
        <v>32</v>
      </c>
      <c r="F26" s="331" t="s">
        <v>33</v>
      </c>
    </row>
    <row r="27" spans="2:6">
      <c r="B27" s="97"/>
      <c r="E27" s="1" t="s">
        <v>34</v>
      </c>
      <c r="F27" s="331" t="s">
        <v>35</v>
      </c>
    </row>
    <row r="28" spans="2:6">
      <c r="B28" s="97"/>
      <c r="E28" s="1" t="s">
        <v>36</v>
      </c>
      <c r="F28" s="331" t="s">
        <v>37</v>
      </c>
    </row>
    <row r="29" spans="2:6">
      <c r="B29" s="97"/>
      <c r="E29" s="1" t="s">
        <v>38</v>
      </c>
      <c r="F29" s="331" t="s">
        <v>39</v>
      </c>
    </row>
    <row r="30" spans="2:6">
      <c r="B30" s="97"/>
      <c r="E30" s="1" t="s">
        <v>40</v>
      </c>
      <c r="F30" s="331" t="s">
        <v>41</v>
      </c>
    </row>
    <row r="31" spans="2:6">
      <c r="B31" s="97"/>
      <c r="E31" s="1" t="s">
        <v>42</v>
      </c>
      <c r="F31" s="331" t="s">
        <v>43</v>
      </c>
    </row>
    <row r="32" spans="2:6">
      <c r="B32" s="97"/>
      <c r="E32" s="1" t="s">
        <v>44</v>
      </c>
      <c r="F32" s="331" t="s">
        <v>45</v>
      </c>
    </row>
    <row r="33" spans="2:6">
      <c r="B33" s="97"/>
      <c r="E33" s="1" t="s">
        <v>46</v>
      </c>
      <c r="F33" s="331" t="s">
        <v>35</v>
      </c>
    </row>
    <row r="34" spans="2:6">
      <c r="B34" s="97"/>
      <c r="E34" s="1" t="s">
        <v>47</v>
      </c>
      <c r="F34" s="331" t="s">
        <v>45</v>
      </c>
    </row>
    <row r="35" spans="2:6">
      <c r="B35" s="97"/>
      <c r="E35" s="1" t="s">
        <v>48</v>
      </c>
      <c r="F35" s="331" t="s">
        <v>49</v>
      </c>
    </row>
    <row r="36" spans="2:6">
      <c r="B36" s="97"/>
      <c r="E36" s="1" t="s">
        <v>50</v>
      </c>
      <c r="F36" s="331" t="s">
        <v>51</v>
      </c>
    </row>
    <row r="37" spans="2:6">
      <c r="B37" s="97"/>
      <c r="E37" s="1" t="s">
        <v>52</v>
      </c>
      <c r="F37" s="331" t="s">
        <v>51</v>
      </c>
    </row>
    <row r="38" spans="2:6">
      <c r="B38" s="97"/>
      <c r="E38" s="1" t="s">
        <v>53</v>
      </c>
      <c r="F38" s="331" t="s">
        <v>51</v>
      </c>
    </row>
    <row r="39" spans="2:6">
      <c r="B39" s="97"/>
      <c r="E39" s="1" t="s">
        <v>54</v>
      </c>
      <c r="F39" s="331" t="s">
        <v>51</v>
      </c>
    </row>
    <row r="40" spans="2:6">
      <c r="B40" s="97"/>
      <c r="E40" s="1" t="s">
        <v>55</v>
      </c>
      <c r="F40" s="331" t="s">
        <v>56</v>
      </c>
    </row>
    <row r="41" spans="2:6">
      <c r="B41" s="97"/>
      <c r="E41" s="1" t="s">
        <v>57</v>
      </c>
      <c r="F41" s="331" t="s">
        <v>58</v>
      </c>
    </row>
    <row r="42" spans="2:6">
      <c r="B42" s="97"/>
      <c r="E42" s="1" t="s">
        <v>59</v>
      </c>
      <c r="F42" s="331" t="s">
        <v>60</v>
      </c>
    </row>
    <row r="43" spans="2:6">
      <c r="B43" s="96"/>
      <c r="C43" s="91"/>
      <c r="D43" s="91" t="s">
        <v>61</v>
      </c>
      <c r="F43" s="330" t="s">
        <v>62</v>
      </c>
    </row>
    <row r="44" spans="2:6">
      <c r="B44" s="97"/>
      <c r="E44" s="1" t="s">
        <v>63</v>
      </c>
      <c r="F44" s="331" t="s">
        <v>64</v>
      </c>
    </row>
    <row r="45" spans="2:6">
      <c r="B45" s="97"/>
      <c r="E45" s="1" t="s">
        <v>65</v>
      </c>
      <c r="F45" s="331" t="s">
        <v>66</v>
      </c>
    </row>
    <row r="46" spans="2:6">
      <c r="B46" s="97"/>
      <c r="E46" s="1" t="s">
        <v>67</v>
      </c>
      <c r="F46" s="331" t="s">
        <v>68</v>
      </c>
    </row>
    <row r="47" spans="2:6">
      <c r="B47" s="97"/>
      <c r="E47" s="1" t="s">
        <v>69</v>
      </c>
      <c r="F47" s="331" t="s">
        <v>68</v>
      </c>
    </row>
    <row r="48" spans="2:6">
      <c r="B48" s="97"/>
      <c r="E48" s="1" t="s">
        <v>70</v>
      </c>
      <c r="F48" s="331" t="s">
        <v>71</v>
      </c>
    </row>
    <row r="49" spans="2:6">
      <c r="B49" s="97"/>
      <c r="E49" s="1" t="s">
        <v>72</v>
      </c>
      <c r="F49" s="331" t="s">
        <v>73</v>
      </c>
    </row>
    <row r="50" spans="2:6">
      <c r="B50" s="97"/>
      <c r="E50" s="1" t="s">
        <v>74</v>
      </c>
      <c r="F50" s="331" t="s">
        <v>73</v>
      </c>
    </row>
    <row r="51" spans="2:6">
      <c r="B51" s="97"/>
      <c r="E51" s="1" t="s">
        <v>75</v>
      </c>
      <c r="F51" s="331" t="s">
        <v>76</v>
      </c>
    </row>
    <row r="52" spans="2:6">
      <c r="B52" s="97"/>
      <c r="E52" s="1" t="s">
        <v>77</v>
      </c>
      <c r="F52" s="331" t="s">
        <v>78</v>
      </c>
    </row>
    <row r="53" spans="2:6">
      <c r="B53" s="97"/>
      <c r="E53" s="1" t="s">
        <v>79</v>
      </c>
      <c r="F53" s="331" t="s">
        <v>80</v>
      </c>
    </row>
    <row r="54" spans="2:6">
      <c r="B54" s="97"/>
      <c r="E54" s="1" t="s">
        <v>81</v>
      </c>
      <c r="F54" s="331" t="s">
        <v>82</v>
      </c>
    </row>
    <row r="55" spans="2:6">
      <c r="B55" s="97"/>
      <c r="E55" s="327" t="s">
        <v>83</v>
      </c>
      <c r="F55" s="331" t="s">
        <v>84</v>
      </c>
    </row>
    <row r="56" spans="2:6">
      <c r="B56" s="97"/>
      <c r="E56" s="1" t="s">
        <v>85</v>
      </c>
      <c r="F56" s="331" t="s">
        <v>86</v>
      </c>
    </row>
    <row r="57" spans="2:6">
      <c r="B57" s="96"/>
      <c r="E57" s="1" t="s">
        <v>87</v>
      </c>
      <c r="F57" s="330" t="s">
        <v>86</v>
      </c>
    </row>
    <row r="58" spans="2:6">
      <c r="B58" s="96"/>
      <c r="C58" s="91"/>
      <c r="D58" s="91" t="s">
        <v>88</v>
      </c>
      <c r="F58" s="330" t="s">
        <v>89</v>
      </c>
    </row>
    <row r="59" spans="2:6">
      <c r="B59" s="96"/>
      <c r="C59" s="91"/>
      <c r="D59" s="91" t="s">
        <v>90</v>
      </c>
      <c r="F59" s="331" t="s">
        <v>91</v>
      </c>
    </row>
    <row r="60" spans="2:6" ht="13.8">
      <c r="B60" s="96"/>
      <c r="C60" s="91"/>
      <c r="D60" s="91" t="s">
        <v>92</v>
      </c>
      <c r="F60" s="332"/>
    </row>
    <row r="61" spans="2:6" ht="13.8">
      <c r="B61" s="96"/>
      <c r="E61" s="1" t="s">
        <v>93</v>
      </c>
      <c r="F61" s="333" t="s">
        <v>94</v>
      </c>
    </row>
    <row r="62" spans="2:6" ht="13.8">
      <c r="B62" s="96"/>
      <c r="E62" s="1" t="s">
        <v>95</v>
      </c>
      <c r="F62" s="333" t="s">
        <v>96</v>
      </c>
    </row>
    <row r="63" spans="2:6" ht="13.8">
      <c r="B63" s="97"/>
      <c r="E63" s="1" t="s">
        <v>97</v>
      </c>
      <c r="F63" s="333" t="s">
        <v>98</v>
      </c>
    </row>
    <row r="64" spans="2:6" ht="13.8">
      <c r="B64" s="97"/>
      <c r="E64" s="1" t="s">
        <v>99</v>
      </c>
      <c r="F64" s="333" t="s">
        <v>100</v>
      </c>
    </row>
    <row r="65" spans="2:6" ht="13.8">
      <c r="B65" s="98"/>
      <c r="C65" s="108"/>
      <c r="D65" s="108"/>
      <c r="E65" s="108" t="s">
        <v>101</v>
      </c>
      <c r="F65" s="111" t="s">
        <v>102</v>
      </c>
    </row>
    <row r="66" spans="2:6" ht="21.45" customHeight="1">
      <c r="F66" s="334"/>
    </row>
  </sheetData>
  <customSheetViews>
    <customSheetView guid="{1CF653B9-1D21-4A9C-AA17-F11F69E63EF0}" scale="90" showGridLines="0" hiddenRows="1" topLeftCell="A58">
      <selection activeCell="C8" sqref="C8"/>
      <pageMargins left="0" right="0" top="0" bottom="0" header="0" footer="0"/>
      <pageSetup orientation="portrait" verticalDpi="0" r:id="rId1"/>
    </customSheetView>
    <customSheetView guid="{F8E9AB04-54F6-429E-BABF-AEAD6E7A56F0}" scale="90" showGridLines="0" hiddenRows="1" topLeftCell="A58">
      <selection activeCell="C8" sqref="C8"/>
      <pageMargins left="0" right="0" top="0" bottom="0" header="0" footer="0"/>
      <pageSetup orientation="portrait" verticalDpi="0" r:id="rId2"/>
    </customSheetView>
  </customSheetViews>
  <mergeCells count="1">
    <mergeCell ref="D10:E10"/>
  </mergeCells>
  <hyperlinks>
    <hyperlink ref="F15" location="'Nota 3'!A1" display="'Nota 3'!A1" xr:uid="{00000000-0004-0000-0100-000000000000}"/>
    <hyperlink ref="F16" location="'Nota 4'!A1" display="'Nota 4'!A1" xr:uid="{00000000-0004-0000-0100-000001000000}"/>
    <hyperlink ref="F17" location="'Nota 5'!A1" display="'Nota 5'!A1" xr:uid="{00000000-0004-0000-0100-000002000000}"/>
    <hyperlink ref="F18" location="'Nota 6'!A1" display="'Nota 6'!A1" xr:uid="{00000000-0004-0000-0100-000003000000}"/>
    <hyperlink ref="F20" location="'Nota 7'!A1" display="'Nota 7'!A1" xr:uid="{00000000-0004-0000-0100-000004000000}"/>
    <hyperlink ref="F22" location="'Nota 9'!A1" display="'Nota 9'!A1" xr:uid="{00000000-0004-0000-0100-000005000000}"/>
    <hyperlink ref="F23" location="'Nota 10'!A1" display="'Nota 10'!A1" xr:uid="{00000000-0004-0000-0100-000006000000}"/>
    <hyperlink ref="F27" location="'Nota 14'!A1" display="'Nota 14'!A1" xr:uid="{00000000-0004-0000-0100-000007000000}"/>
    <hyperlink ref="F28" location="'Nota 15'!A1" display="'Nota 15'!A1" xr:uid="{00000000-0004-0000-0100-000008000000}"/>
    <hyperlink ref="F29" location="'Nota 16'!A1" display="'Nota 16'!A1" xr:uid="{00000000-0004-0000-0100-000009000000}"/>
    <hyperlink ref="F21" location="'Nota 8'!A1" display="'Nota 8'!A1" xr:uid="{00000000-0004-0000-0100-00000A000000}"/>
    <hyperlink ref="F14" location="BG!A1" display="BG" xr:uid="{00000000-0004-0000-0100-00000B000000}"/>
    <hyperlink ref="F43" location="ER!A1" display="ER" xr:uid="{00000000-0004-0000-0100-00000C000000}"/>
    <hyperlink ref="F58" location="EVPN!A1" display="EVPN" xr:uid="{00000000-0004-0000-0100-00000D000000}"/>
    <hyperlink ref="F59" location="EFE!A1" display="EFE" xr:uid="{00000000-0004-0000-0100-00000E000000}"/>
    <hyperlink ref="F24" location="'Nota 11'!A1" display="Nota 11 y 12" xr:uid="{00000000-0004-0000-0100-00000F000000}"/>
    <hyperlink ref="F25" location="'Nota 12'!A1" display="Nota 12" xr:uid="{00000000-0004-0000-0100-000010000000}"/>
    <hyperlink ref="F26" location="'Nota 13'!A1" display="Nota 13'" xr:uid="{00000000-0004-0000-0100-000011000000}"/>
    <hyperlink ref="F30" location="'Nota 17'!A1" display="Nota 17" xr:uid="{00000000-0004-0000-0100-000012000000}"/>
    <hyperlink ref="F31" location="'Nota 18'!A1" display="Nota 18" xr:uid="{00000000-0004-0000-0100-000013000000}"/>
    <hyperlink ref="F32" location="'Nota 19'!A1" display="Nota 19" xr:uid="{00000000-0004-0000-0100-000014000000}"/>
    <hyperlink ref="F33" location="'Nota 14'!A1" display="Nota 14" xr:uid="{00000000-0004-0000-0100-000015000000}"/>
    <hyperlink ref="F34" location="'Nota 19'!A1" display="Nota 19" xr:uid="{00000000-0004-0000-0100-000016000000}"/>
    <hyperlink ref="F35" location="'Nota 20'!A1" display="Nota 20" xr:uid="{00000000-0004-0000-0100-000017000000}"/>
    <hyperlink ref="F36" location="' Nota 21'!A1" display="Nota 21" xr:uid="{00000000-0004-0000-0100-000018000000}"/>
    <hyperlink ref="F37" location="' Nota 21'!A1" display="Nota 21" xr:uid="{00000000-0004-0000-0100-000019000000}"/>
    <hyperlink ref="F38" location="' Nota 21'!A1" display="Nota 21" xr:uid="{00000000-0004-0000-0100-00001A000000}"/>
    <hyperlink ref="F39" location="' Nota 21'!A1" display="Nota 21" xr:uid="{00000000-0004-0000-0100-00001B000000}"/>
    <hyperlink ref="F40" location="'Nota 22'!A1" display="Nota 22" xr:uid="{00000000-0004-0000-0100-00001C000000}"/>
    <hyperlink ref="F41" location="'Nota 23'!A1" display="Nota 23" xr:uid="{00000000-0004-0000-0100-00001D000000}"/>
    <hyperlink ref="F42" location="'Nota 24'!A1" display="Nota 24" xr:uid="{00000000-0004-0000-0100-00001E000000}"/>
    <hyperlink ref="F44" location="'Nota 25'!A1" display="Nota 25" xr:uid="{00000000-0004-0000-0100-00001F000000}"/>
    <hyperlink ref="F45" location="'Nota 26'!A1" display="Nota 26" xr:uid="{00000000-0004-0000-0100-000020000000}"/>
    <hyperlink ref="F46" location="'Nota 27'!A1" display="Nota 27" xr:uid="{00000000-0004-0000-0100-000021000000}"/>
    <hyperlink ref="F47" location="'Nota 27'!A1" display="N ota 27" xr:uid="{00000000-0004-0000-0100-000022000000}"/>
    <hyperlink ref="F48" location="'Nota 28'!A1" display="Nota 28" xr:uid="{00000000-0004-0000-0100-000023000000}"/>
    <hyperlink ref="F49" location="'Nota 29'!A1" display="Nota 29" xr:uid="{00000000-0004-0000-0100-000024000000}"/>
    <hyperlink ref="F50" location="'Nota 29'!A1" display="Nota 29" xr:uid="{00000000-0004-0000-0100-000025000000}"/>
    <hyperlink ref="F51" location="'Nota 30'!A1" display="Nota 30" xr:uid="{00000000-0004-0000-0100-000026000000}"/>
    <hyperlink ref="F52" location="'Nota 31'!A1" display="Nota 31" xr:uid="{00000000-0004-0000-0100-000027000000}"/>
    <hyperlink ref="F53" location="'Nota 32'!A1" display="Nota 32" xr:uid="{00000000-0004-0000-0100-000028000000}"/>
    <hyperlink ref="F54" location="'Nota 33'!A1" display="Nota 33" xr:uid="{00000000-0004-0000-0100-000029000000}"/>
    <hyperlink ref="F55" location="'Nota 34'!A1" display="Nota 34" xr:uid="{00000000-0004-0000-0100-00002A000000}"/>
    <hyperlink ref="F56" location="'Nota 35'!A1" display="Nota 35" xr:uid="{00000000-0004-0000-0100-00002B000000}"/>
    <hyperlink ref="F57" location="'Nota 35'!A1" display="Nota 35" xr:uid="{00000000-0004-0000-0100-00002C000000}"/>
    <hyperlink ref="F62" location="'Nota 37'!A1" display="Nota 37" xr:uid="{00000000-0004-0000-0100-00002D000000}"/>
    <hyperlink ref="F61" location="'Nota 36'!A1" display="Nota 36" xr:uid="{00000000-0004-0000-0100-00002E000000}"/>
    <hyperlink ref="F13" location="'Nota 2'!A1" display="Nota 2" xr:uid="{00000000-0004-0000-0100-00002F000000}"/>
    <hyperlink ref="F12" location="Nota1!A1" display="Nota 1" xr:uid="{00000000-0004-0000-0100-000030000000}"/>
    <hyperlink ref="F19" location="'Nota 5'!A1" display="Nota 5" xr:uid="{00000000-0004-0000-0100-000031000000}"/>
    <hyperlink ref="F65" location="'Nota 40'!A1" display="Nota 40" xr:uid="{00000000-0004-0000-0100-000032000000}"/>
    <hyperlink ref="F64" location="'Nota 39'!A1" display="Nota 39" xr:uid="{00000000-0004-0000-0100-000033000000}"/>
    <hyperlink ref="F63" location="'Nota 38'!A1" display="Nota 38" xr:uid="{00000000-0004-0000-0100-000034000000}"/>
  </hyperlinks>
  <pageMargins left="0.70866141732283472" right="0" top="0.55118110236220474" bottom="0" header="0.31496062992125984" footer="0.31496062992125984"/>
  <pageSetup paperSize="9" scale="95" orientation="portrait" r:id="rId3"/>
  <drawing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18">
    <tabColor theme="4" tint="-0.499984740745262"/>
  </sheetPr>
  <dimension ref="B1:I28"/>
  <sheetViews>
    <sheetView showGridLines="0" topLeftCell="A10" zoomScaleNormal="100" workbookViewId="0">
      <selection activeCell="B16" sqref="B16"/>
    </sheetView>
  </sheetViews>
  <sheetFormatPr baseColWidth="10" defaultColWidth="11.33203125" defaultRowHeight="13.2"/>
  <cols>
    <col min="1" max="1" width="2.109375" style="1" customWidth="1"/>
    <col min="2" max="2" width="38.6640625" style="1" customWidth="1"/>
    <col min="3" max="3" width="34.109375" style="1" customWidth="1"/>
    <col min="4" max="4" width="34.33203125" style="1" bestFit="1" customWidth="1"/>
    <col min="5" max="5" width="18.33203125" style="1" customWidth="1"/>
    <col min="6" max="6" width="18.6640625" style="1" customWidth="1"/>
    <col min="7" max="7" width="11.33203125" style="1"/>
    <col min="8" max="8" width="13.77734375" style="1" bestFit="1" customWidth="1"/>
    <col min="9" max="9" width="11.6640625" style="1" bestFit="1" customWidth="1"/>
    <col min="10" max="16384" width="11.33203125" style="1"/>
  </cols>
  <sheetData>
    <row r="1" spans="2:6">
      <c r="C1" s="134"/>
      <c r="D1" s="151" t="s">
        <v>12</v>
      </c>
    </row>
    <row r="6" spans="2:6">
      <c r="B6" s="279" t="s">
        <v>381</v>
      </c>
      <c r="C6" s="280"/>
      <c r="D6" s="280"/>
      <c r="E6" s="280"/>
      <c r="F6" s="281"/>
    </row>
    <row r="7" spans="2:6">
      <c r="B7" s="85"/>
      <c r="C7" s="85"/>
      <c r="D7" s="85"/>
      <c r="E7" s="85"/>
      <c r="F7" s="85"/>
    </row>
    <row r="8" spans="2:6">
      <c r="B8" s="1" t="s">
        <v>382</v>
      </c>
    </row>
    <row r="9" spans="2:6">
      <c r="E9" s="836" t="s">
        <v>307</v>
      </c>
      <c r="F9" s="836"/>
    </row>
    <row r="10" spans="2:6">
      <c r="B10" s="11" t="s">
        <v>346</v>
      </c>
      <c r="C10" s="283" t="s">
        <v>253</v>
      </c>
      <c r="D10" s="283" t="s">
        <v>383</v>
      </c>
      <c r="E10" s="305">
        <f>'Nota 12'!C9</f>
        <v>45747</v>
      </c>
      <c r="F10" s="305">
        <f>'Nota 12'!D9</f>
        <v>45657</v>
      </c>
    </row>
    <row r="11" spans="2:6">
      <c r="B11" s="1" t="s">
        <v>120</v>
      </c>
      <c r="C11" s="152" t="s">
        <v>256</v>
      </c>
      <c r="D11" s="94" t="s">
        <v>503</v>
      </c>
      <c r="E11" s="125">
        <v>318189873</v>
      </c>
      <c r="F11" s="125">
        <v>1941546808.93483</v>
      </c>
    </row>
    <row r="12" spans="2:6">
      <c r="B12" s="1" t="s">
        <v>119</v>
      </c>
      <c r="C12" s="152" t="s">
        <v>384</v>
      </c>
      <c r="D12" s="94" t="s">
        <v>501</v>
      </c>
      <c r="E12" s="125">
        <v>291264627</v>
      </c>
      <c r="F12" s="125">
        <v>154998737</v>
      </c>
    </row>
    <row r="13" spans="2:6">
      <c r="B13" s="1" t="s">
        <v>146</v>
      </c>
      <c r="C13" s="152" t="s">
        <v>256</v>
      </c>
      <c r="D13" s="94" t="s">
        <v>503</v>
      </c>
      <c r="E13" s="125">
        <v>0</v>
      </c>
      <c r="F13" s="125">
        <v>0</v>
      </c>
    </row>
    <row r="14" spans="2:6">
      <c r="B14" s="1" t="s">
        <v>958</v>
      </c>
      <c r="C14" s="152" t="s">
        <v>384</v>
      </c>
      <c r="D14" s="94" t="s">
        <v>501</v>
      </c>
      <c r="E14" s="125">
        <v>17285080</v>
      </c>
      <c r="F14" s="125">
        <v>0</v>
      </c>
    </row>
    <row r="15" spans="2:6">
      <c r="B15" s="1" t="s">
        <v>959</v>
      </c>
      <c r="C15" s="152" t="s">
        <v>256</v>
      </c>
      <c r="D15" s="94" t="s">
        <v>503</v>
      </c>
      <c r="E15" s="125">
        <v>1964810776</v>
      </c>
      <c r="F15" s="125">
        <v>1942036500.72</v>
      </c>
    </row>
    <row r="16" spans="2:6">
      <c r="B16" s="1" t="s">
        <v>1239</v>
      </c>
      <c r="C16" s="152" t="s">
        <v>384</v>
      </c>
      <c r="D16" s="94" t="s">
        <v>501</v>
      </c>
      <c r="E16" s="125">
        <v>2000000000</v>
      </c>
      <c r="F16" s="125"/>
    </row>
    <row r="17" spans="2:9">
      <c r="B17" s="1" t="s">
        <v>957</v>
      </c>
      <c r="C17" s="152" t="s">
        <v>384</v>
      </c>
      <c r="D17" s="94" t="s">
        <v>501</v>
      </c>
      <c r="E17" s="125">
        <v>0</v>
      </c>
      <c r="F17" s="125">
        <v>0</v>
      </c>
    </row>
    <row r="18" spans="2:9">
      <c r="B18" s="1" t="s">
        <v>148</v>
      </c>
      <c r="C18" s="152" t="s">
        <v>256</v>
      </c>
      <c r="D18" s="94" t="s">
        <v>503</v>
      </c>
      <c r="E18" s="125">
        <v>0</v>
      </c>
      <c r="F18" s="125">
        <v>0</v>
      </c>
      <c r="H18" s="127"/>
      <c r="I18" s="638"/>
    </row>
    <row r="19" spans="2:9" ht="13.8" thickBot="1">
      <c r="B19" s="6" t="s">
        <v>385</v>
      </c>
      <c r="C19" s="5"/>
      <c r="D19" s="8"/>
      <c r="E19" s="13">
        <f>SUM(E11:E18)</f>
        <v>4591550356</v>
      </c>
      <c r="F19" s="13">
        <f>SUM(F11:F18)</f>
        <v>4038582046.65483</v>
      </c>
    </row>
    <row r="20" spans="2:9" ht="13.8" thickTop="1">
      <c r="B20" s="6"/>
      <c r="C20" s="5"/>
      <c r="D20" s="8"/>
      <c r="E20" s="92"/>
      <c r="F20" s="92"/>
    </row>
    <row r="22" spans="2:9">
      <c r="E22" s="836" t="s">
        <v>307</v>
      </c>
      <c r="F22" s="836"/>
    </row>
    <row r="23" spans="2:9">
      <c r="B23" s="11" t="s">
        <v>386</v>
      </c>
      <c r="C23" s="284" t="s">
        <v>253</v>
      </c>
      <c r="D23" s="285" t="s">
        <v>383</v>
      </c>
      <c r="E23" s="305">
        <f>+E10</f>
        <v>45747</v>
      </c>
      <c r="F23" s="305">
        <f>+F10</f>
        <v>45657</v>
      </c>
    </row>
    <row r="24" spans="2:9">
      <c r="B24" s="1" t="s">
        <v>387</v>
      </c>
      <c r="C24" s="152"/>
      <c r="D24" s="94" t="s">
        <v>117</v>
      </c>
      <c r="E24" s="655">
        <v>10892256434</v>
      </c>
      <c r="F24" s="655">
        <v>10700736496.7736</v>
      </c>
    </row>
    <row r="25" spans="2:9">
      <c r="B25" s="1" t="s">
        <v>388</v>
      </c>
      <c r="C25" s="152"/>
      <c r="D25" s="94" t="s">
        <v>117</v>
      </c>
      <c r="E25" s="125">
        <v>0</v>
      </c>
      <c r="F25" s="125">
        <v>0</v>
      </c>
    </row>
    <row r="26" spans="2:9">
      <c r="B26" s="1" t="s">
        <v>389</v>
      </c>
      <c r="C26" s="152"/>
      <c r="D26" s="94" t="s">
        <v>117</v>
      </c>
      <c r="E26" s="133">
        <v>0</v>
      </c>
      <c r="F26" s="133">
        <v>0</v>
      </c>
    </row>
    <row r="27" spans="2:9" ht="13.8" thickBot="1">
      <c r="B27" s="6" t="s">
        <v>385</v>
      </c>
      <c r="C27" s="5"/>
      <c r="D27" s="8"/>
      <c r="E27" s="13">
        <f>SUM(E24:E26)</f>
        <v>10892256434</v>
      </c>
      <c r="F27" s="13">
        <f>SUM(F24:F26)</f>
        <v>10700736496.7736</v>
      </c>
    </row>
    <row r="28" spans="2:9" ht="13.8" thickTop="1"/>
  </sheetData>
  <customSheetViews>
    <customSheetView guid="{1CF653B9-1D21-4A9C-AA17-F11F69E63EF0}" showGridLines="0">
      <selection activeCell="E29" sqref="E29"/>
      <pageMargins left="0" right="0" top="0" bottom="0" header="0" footer="0"/>
      <printOptions horizontalCentered="1"/>
      <pageSetup paperSize="5" scale="75" fitToWidth="2" fitToHeight="2" orientation="portrait" verticalDpi="0" r:id="rId1"/>
    </customSheetView>
    <customSheetView guid="{F8E9AB04-54F6-429E-BABF-AEAD6E7A56F0}" showGridLines="0">
      <selection activeCell="E29" sqref="E29"/>
      <pageMargins left="0" right="0" top="0" bottom="0" header="0" footer="0"/>
      <printOptions horizontalCentered="1"/>
      <pageSetup paperSize="5" scale="75" fitToWidth="2" fitToHeight="2" orientation="portrait" verticalDpi="0" r:id="rId2"/>
    </customSheetView>
  </customSheetViews>
  <mergeCells count="2">
    <mergeCell ref="E9:F9"/>
    <mergeCell ref="E22:F22"/>
  </mergeCells>
  <hyperlinks>
    <hyperlink ref="D1" location="BG!A1" display="BG" xr:uid="{00000000-0004-0000-1600-000000000000}"/>
  </hyperlinks>
  <printOptions horizontalCentered="1"/>
  <pageMargins left="0.70866141732283472" right="0.70866141732283472" top="0.74803149606299213" bottom="0.74803149606299213" header="0.31496062992125984" footer="0.31496062992125984"/>
  <pageSetup paperSize="5" scale="75" fitToWidth="2" fitToHeight="2" orientation="portrait" verticalDpi="0" r:id="rId3"/>
  <drawing r:id="rId4"/>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600-000000000000}">
          <x14:formula1>
            <xm:f>'Base de Monedas'!$A$1:$A$179</xm:f>
          </x14:formula1>
          <xm:sqref>C24:C26 C11:C18</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19">
    <tabColor theme="4" tint="-0.499984740745262"/>
  </sheetPr>
  <dimension ref="B1:O613"/>
  <sheetViews>
    <sheetView showGridLines="0" zoomScale="70" zoomScaleNormal="70" workbookViewId="0">
      <selection activeCell="F1" sqref="F1"/>
    </sheetView>
  </sheetViews>
  <sheetFormatPr baseColWidth="10" defaultColWidth="11.44140625" defaultRowHeight="13.2"/>
  <cols>
    <col min="1" max="1" width="2.33203125" style="1" customWidth="1"/>
    <col min="2" max="2" width="53.6640625" style="1" bestFit="1" customWidth="1"/>
    <col min="3" max="3" width="18.33203125" style="1" customWidth="1"/>
    <col min="4" max="4" width="26.109375" style="1" bestFit="1" customWidth="1"/>
    <col min="5" max="5" width="24.44140625" style="1" bestFit="1" customWidth="1"/>
    <col min="6" max="6" width="20.33203125" style="1" bestFit="1" customWidth="1"/>
    <col min="7" max="7" width="18.6640625" style="1" customWidth="1"/>
    <col min="8" max="8" width="2.6640625" style="1" customWidth="1"/>
    <col min="9" max="9" width="11.44140625" style="1"/>
    <col min="10" max="10" width="26.109375" style="1" bestFit="1" customWidth="1"/>
    <col min="11" max="11" width="21.33203125" style="1" bestFit="1" customWidth="1"/>
    <col min="12" max="12" width="20.33203125" style="1" bestFit="1" customWidth="1"/>
    <col min="13" max="13" width="17.6640625" style="1" customWidth="1"/>
    <col min="14" max="14" width="11.44140625" style="1"/>
    <col min="15" max="15" width="17.44140625" style="1" bestFit="1" customWidth="1"/>
    <col min="16" max="16384" width="11.44140625" style="1"/>
  </cols>
  <sheetData>
    <row r="1" spans="2:15" ht="15" customHeight="1">
      <c r="F1" s="134" t="s">
        <v>12</v>
      </c>
      <c r="M1" s="134" t="s">
        <v>12</v>
      </c>
    </row>
    <row r="2" spans="2:15" ht="15" customHeight="1"/>
    <row r="3" spans="2:15" ht="15" customHeight="1"/>
    <row r="4" spans="2:15" ht="15" customHeight="1"/>
    <row r="5" spans="2:15" ht="15" customHeight="1"/>
    <row r="6" spans="2:15" ht="15" customHeight="1">
      <c r="B6" s="279" t="s">
        <v>390</v>
      </c>
      <c r="C6" s="280"/>
      <c r="D6" s="280"/>
      <c r="E6" s="280"/>
      <c r="F6" s="280"/>
      <c r="G6" s="280"/>
      <c r="H6" s="280"/>
      <c r="I6" s="280"/>
      <c r="J6" s="280"/>
      <c r="K6" s="280"/>
      <c r="L6" s="280"/>
      <c r="M6" s="281"/>
    </row>
    <row r="7" spans="2:15" ht="15" customHeight="1"/>
    <row r="8" spans="2:15" ht="15" customHeight="1"/>
    <row r="9" spans="2:15" ht="15" customHeight="1">
      <c r="B9" s="11" t="s">
        <v>346</v>
      </c>
      <c r="D9" s="5"/>
      <c r="E9" s="5"/>
      <c r="F9" s="5"/>
      <c r="J9" s="5"/>
      <c r="K9" s="5"/>
      <c r="L9" s="5"/>
      <c r="M9" s="5"/>
    </row>
    <row r="10" spans="2:15" ht="15" customHeight="1">
      <c r="B10" s="194"/>
      <c r="C10" s="286"/>
      <c r="D10" s="287"/>
      <c r="E10" s="305">
        <f>+'Nota 13'!E10</f>
        <v>45747</v>
      </c>
      <c r="F10" s="254"/>
      <c r="G10" s="288"/>
      <c r="I10" s="289"/>
      <c r="J10" s="287"/>
      <c r="K10" s="305">
        <f>+'Nota 13'!F10</f>
        <v>45657</v>
      </c>
      <c r="L10" s="287"/>
      <c r="M10" s="288"/>
    </row>
    <row r="11" spans="2:15" ht="15" customHeight="1">
      <c r="B11" s="186" t="s">
        <v>391</v>
      </c>
      <c r="C11" s="191" t="s">
        <v>392</v>
      </c>
      <c r="D11" s="195" t="s">
        <v>393</v>
      </c>
      <c r="E11" s="195" t="s">
        <v>394</v>
      </c>
      <c r="F11" s="186" t="s">
        <v>395</v>
      </c>
      <c r="G11" s="191" t="s">
        <v>396</v>
      </c>
      <c r="I11" s="191" t="s">
        <v>392</v>
      </c>
      <c r="J11" s="195" t="s">
        <v>393</v>
      </c>
      <c r="K11" s="195" t="s">
        <v>394</v>
      </c>
      <c r="L11" s="186" t="s">
        <v>321</v>
      </c>
      <c r="M11" s="191" t="s">
        <v>396</v>
      </c>
    </row>
    <row r="12" spans="2:15" ht="14.7" customHeight="1">
      <c r="B12" s="1" t="s">
        <v>861</v>
      </c>
      <c r="C12" s="189">
        <v>2024</v>
      </c>
      <c r="D12" s="189" t="s">
        <v>256</v>
      </c>
      <c r="E12" s="189" t="s">
        <v>397</v>
      </c>
      <c r="F12" s="466">
        <v>10914343909</v>
      </c>
      <c r="G12" s="189" t="s">
        <v>860</v>
      </c>
      <c r="I12" s="189">
        <v>2024</v>
      </c>
      <c r="J12" s="189" t="s">
        <v>256</v>
      </c>
      <c r="K12" s="189" t="s">
        <v>397</v>
      </c>
      <c r="L12" s="125">
        <v>10738122425</v>
      </c>
      <c r="M12" s="189" t="s">
        <v>860</v>
      </c>
      <c r="O12" s="35"/>
    </row>
    <row r="13" spans="2:15" ht="14.7" customHeight="1">
      <c r="B13" s="1" t="s">
        <v>873</v>
      </c>
      <c r="C13" s="189">
        <v>2024</v>
      </c>
      <c r="D13" s="189" t="s">
        <v>256</v>
      </c>
      <c r="E13" s="189" t="s">
        <v>397</v>
      </c>
      <c r="F13" s="466">
        <v>1652943934</v>
      </c>
      <c r="G13" s="189" t="s">
        <v>859</v>
      </c>
      <c r="I13" s="189">
        <v>2024</v>
      </c>
      <c r="J13" s="189" t="s">
        <v>256</v>
      </c>
      <c r="K13" s="189" t="s">
        <v>397</v>
      </c>
      <c r="L13" s="466">
        <v>1701235190</v>
      </c>
      <c r="M13" s="189" t="s">
        <v>859</v>
      </c>
      <c r="O13" s="35"/>
    </row>
    <row r="14" spans="2:15" ht="14.7" customHeight="1">
      <c r="B14" s="1" t="s">
        <v>874</v>
      </c>
      <c r="C14" s="189">
        <v>2024</v>
      </c>
      <c r="D14" s="189" t="s">
        <v>384</v>
      </c>
      <c r="E14" s="189" t="s">
        <v>501</v>
      </c>
      <c r="F14" s="466">
        <v>0</v>
      </c>
      <c r="G14" s="189" t="s">
        <v>860</v>
      </c>
      <c r="I14" s="189">
        <v>2024</v>
      </c>
      <c r="J14" s="189" t="s">
        <v>384</v>
      </c>
      <c r="K14" s="189" t="s">
        <v>501</v>
      </c>
      <c r="L14" s="466">
        <v>0</v>
      </c>
      <c r="M14" s="189" t="s">
        <v>860</v>
      </c>
      <c r="O14" s="35"/>
    </row>
    <row r="15" spans="2:15" ht="14.7" customHeight="1">
      <c r="B15" s="1" t="s">
        <v>874</v>
      </c>
      <c r="C15" s="189">
        <v>2024</v>
      </c>
      <c r="D15" s="189" t="s">
        <v>256</v>
      </c>
      <c r="E15" s="189" t="s">
        <v>397</v>
      </c>
      <c r="F15" s="466">
        <v>0</v>
      </c>
      <c r="G15" s="189" t="s">
        <v>860</v>
      </c>
      <c r="I15" s="189">
        <v>2024</v>
      </c>
      <c r="J15" s="189" t="s">
        <v>256</v>
      </c>
      <c r="K15" s="189" t="s">
        <v>397</v>
      </c>
      <c r="L15" s="466">
        <v>1953323</v>
      </c>
      <c r="M15" s="189" t="s">
        <v>860</v>
      </c>
      <c r="O15" s="35"/>
    </row>
    <row r="16" spans="2:15" ht="15" customHeight="1">
      <c r="B16" s="1" t="s">
        <v>858</v>
      </c>
      <c r="C16" s="189">
        <v>2024</v>
      </c>
      <c r="D16" s="304" t="s">
        <v>384</v>
      </c>
      <c r="E16" s="189" t="s">
        <v>397</v>
      </c>
      <c r="F16" s="466">
        <v>16367563200</v>
      </c>
      <c r="G16" s="189" t="s">
        <v>860</v>
      </c>
      <c r="I16" s="189">
        <v>2024</v>
      </c>
      <c r="J16" s="304" t="s">
        <v>384</v>
      </c>
      <c r="K16" s="1" t="s">
        <v>397</v>
      </c>
      <c r="L16" s="125">
        <v>17359794294</v>
      </c>
      <c r="M16" s="189" t="s">
        <v>860</v>
      </c>
      <c r="O16" s="35"/>
    </row>
    <row r="17" spans="2:15" ht="15" customHeight="1">
      <c r="B17" s="11" t="s">
        <v>398</v>
      </c>
      <c r="D17" s="152"/>
      <c r="F17" s="18"/>
      <c r="J17" s="152"/>
      <c r="L17" s="39"/>
      <c r="O17" s="35"/>
    </row>
    <row r="18" spans="2:15" ht="15" customHeight="1">
      <c r="B18" s="1" t="s">
        <v>1252</v>
      </c>
      <c r="D18" s="152"/>
      <c r="F18" s="34">
        <v>449025096</v>
      </c>
      <c r="J18" s="152"/>
      <c r="L18" s="39"/>
      <c r="O18" s="35"/>
    </row>
    <row r="19" spans="2:15" ht="15" customHeight="1">
      <c r="B19" s="1" t="s">
        <v>1253</v>
      </c>
      <c r="D19" s="152"/>
      <c r="F19" s="34">
        <v>-418276488</v>
      </c>
      <c r="J19" s="152"/>
      <c r="L19" s="39"/>
      <c r="O19" s="35"/>
    </row>
    <row r="20" spans="2:15" ht="15" customHeight="1">
      <c r="B20" s="1" t="s">
        <v>862</v>
      </c>
      <c r="C20" s="189"/>
      <c r="D20" s="189"/>
      <c r="E20" s="189"/>
      <c r="F20" s="466">
        <v>3271502154</v>
      </c>
      <c r="G20" s="189"/>
      <c r="J20" s="152"/>
      <c r="L20" s="125">
        <v>3920015312</v>
      </c>
      <c r="O20" s="35"/>
    </row>
    <row r="21" spans="2:15" ht="15" customHeight="1">
      <c r="B21" s="1" t="s">
        <v>863</v>
      </c>
      <c r="C21" s="189"/>
      <c r="D21" s="189"/>
      <c r="E21" s="189"/>
      <c r="F21" s="125">
        <v>-2710781262</v>
      </c>
      <c r="G21" s="189"/>
      <c r="J21" s="152"/>
      <c r="L21" s="125">
        <v>-3253423584</v>
      </c>
      <c r="O21" s="35"/>
    </row>
    <row r="22" spans="2:15" ht="15" customHeight="1">
      <c r="B22" s="108"/>
      <c r="C22" s="108"/>
      <c r="D22" s="190"/>
      <c r="E22" s="108"/>
      <c r="F22" s="267"/>
      <c r="G22" s="108"/>
      <c r="H22" s="108"/>
      <c r="I22" s="108"/>
      <c r="J22" s="108"/>
      <c r="K22" s="108"/>
      <c r="L22" s="542"/>
      <c r="M22" s="108"/>
      <c r="O22" s="35"/>
    </row>
    <row r="23" spans="2:15" s="188" customFormat="1" ht="15" customHeight="1">
      <c r="B23" s="188" t="s">
        <v>209</v>
      </c>
      <c r="D23" s="225"/>
      <c r="E23" s="188" t="s">
        <v>117</v>
      </c>
      <c r="F23" s="188">
        <f>SUM(F12:F21)</f>
        <v>29526320543</v>
      </c>
      <c r="I23" s="470"/>
      <c r="J23" s="470"/>
      <c r="K23" s="470"/>
      <c r="L23" s="188">
        <f>SUM(L12:L21)</f>
        <v>30467696960</v>
      </c>
      <c r="M23" s="470"/>
      <c r="O23" s="543"/>
    </row>
    <row r="24" spans="2:15" ht="15" customHeight="1">
      <c r="J24" s="127"/>
      <c r="K24" s="127"/>
      <c r="L24" s="127"/>
      <c r="M24" s="153"/>
      <c r="O24" s="35"/>
    </row>
    <row r="25" spans="2:15" ht="15" customHeight="1">
      <c r="B25" s="11" t="s">
        <v>386</v>
      </c>
      <c r="E25" s="5"/>
      <c r="F25" s="5"/>
      <c r="J25" s="5"/>
      <c r="K25" s="5"/>
      <c r="L25" s="5"/>
      <c r="M25" s="5"/>
      <c r="O25" s="35"/>
    </row>
    <row r="26" spans="2:15" ht="15" customHeight="1">
      <c r="B26" s="194"/>
      <c r="C26" s="286"/>
      <c r="D26" s="287"/>
      <c r="E26" s="305">
        <f>+E10</f>
        <v>45747</v>
      </c>
      <c r="F26" s="287"/>
      <c r="G26" s="288"/>
      <c r="I26" s="289"/>
      <c r="J26" s="287"/>
      <c r="K26" s="305">
        <f>+K10</f>
        <v>45657</v>
      </c>
      <c r="L26" s="287"/>
      <c r="M26" s="288"/>
    </row>
    <row r="27" spans="2:15" ht="15" customHeight="1">
      <c r="B27" s="186" t="s">
        <v>391</v>
      </c>
      <c r="C27" s="191" t="s">
        <v>392</v>
      </c>
      <c r="D27" s="195" t="s">
        <v>393</v>
      </c>
      <c r="E27" s="195" t="s">
        <v>394</v>
      </c>
      <c r="F27" s="186" t="s">
        <v>395</v>
      </c>
      <c r="G27" s="191" t="s">
        <v>399</v>
      </c>
      <c r="I27" s="191" t="s">
        <v>392</v>
      </c>
      <c r="J27" s="195" t="s">
        <v>393</v>
      </c>
      <c r="K27" s="195" t="s">
        <v>394</v>
      </c>
      <c r="L27" s="186" t="s">
        <v>321</v>
      </c>
      <c r="M27" s="191" t="s">
        <v>396</v>
      </c>
    </row>
    <row r="28" spans="2:15" ht="15" customHeight="1">
      <c r="B28" s="1" t="s">
        <v>873</v>
      </c>
      <c r="C28" s="189"/>
      <c r="D28" s="189" t="s">
        <v>256</v>
      </c>
      <c r="E28" s="189" t="s">
        <v>397</v>
      </c>
      <c r="F28" s="466">
        <v>1863675060</v>
      </c>
      <c r="G28" s="189" t="s">
        <v>859</v>
      </c>
      <c r="I28" s="189"/>
      <c r="J28" s="189" t="s">
        <v>256</v>
      </c>
      <c r="K28" s="189" t="s">
        <v>397</v>
      </c>
      <c r="L28" s="466">
        <v>1863675060</v>
      </c>
      <c r="M28" s="189" t="s">
        <v>859</v>
      </c>
    </row>
    <row r="29" spans="2:15" ht="15" customHeight="1">
      <c r="B29" s="1" t="s">
        <v>1194</v>
      </c>
      <c r="C29" s="189"/>
      <c r="D29" s="189" t="s">
        <v>256</v>
      </c>
      <c r="E29" s="189" t="s">
        <v>397</v>
      </c>
      <c r="F29" s="466">
        <v>28268136991</v>
      </c>
      <c r="G29" s="189"/>
      <c r="I29" s="189"/>
      <c r="J29" s="189"/>
      <c r="K29" s="189"/>
      <c r="L29" s="466">
        <v>17683339614</v>
      </c>
      <c r="M29" s="189"/>
    </row>
    <row r="30" spans="2:15" ht="15" customHeight="1">
      <c r="B30" s="538" t="s">
        <v>400</v>
      </c>
      <c r="C30" s="189"/>
      <c r="D30" s="189"/>
      <c r="E30" s="189"/>
      <c r="F30" s="466"/>
      <c r="G30" s="467"/>
      <c r="I30" s="189"/>
      <c r="J30" s="189"/>
      <c r="K30" s="189"/>
      <c r="L30" s="466"/>
      <c r="M30" s="467"/>
    </row>
    <row r="31" spans="2:15" ht="15" customHeight="1">
      <c r="B31" s="1" t="s">
        <v>875</v>
      </c>
      <c r="C31" s="189">
        <v>2028</v>
      </c>
      <c r="D31" s="189" t="s">
        <v>256</v>
      </c>
      <c r="E31" s="189" t="s">
        <v>397</v>
      </c>
      <c r="F31" s="466">
        <v>118447508440</v>
      </c>
      <c r="G31" s="467" t="s">
        <v>401</v>
      </c>
      <c r="I31" s="189">
        <v>2028</v>
      </c>
      <c r="J31" s="189" t="s">
        <v>256</v>
      </c>
      <c r="K31" s="189" t="s">
        <v>397</v>
      </c>
      <c r="L31" s="466">
        <v>117651150000</v>
      </c>
      <c r="M31" s="467" t="s">
        <v>401</v>
      </c>
    </row>
    <row r="32" spans="2:15" ht="15" customHeight="1">
      <c r="C32" s="189"/>
      <c r="D32" s="189"/>
      <c r="E32" s="189"/>
      <c r="F32" s="466"/>
      <c r="G32" s="467"/>
      <c r="I32" s="189"/>
      <c r="J32" s="189"/>
      <c r="K32" s="189"/>
      <c r="L32" s="466"/>
      <c r="M32" s="467"/>
    </row>
    <row r="33" spans="2:13" ht="15" customHeight="1">
      <c r="B33" s="1" t="s">
        <v>876</v>
      </c>
      <c r="C33" s="189">
        <v>2028</v>
      </c>
      <c r="D33" s="189" t="s">
        <v>256</v>
      </c>
      <c r="E33" s="189" t="s">
        <v>397</v>
      </c>
      <c r="F33" s="466">
        <v>22348428475</v>
      </c>
      <c r="G33" s="467" t="s">
        <v>401</v>
      </c>
      <c r="I33" s="189">
        <v>2028</v>
      </c>
      <c r="J33" s="189" t="s">
        <v>256</v>
      </c>
      <c r="K33" s="189" t="s">
        <v>397</v>
      </c>
      <c r="L33" s="466">
        <v>22308785565.132896</v>
      </c>
      <c r="M33" s="467" t="s">
        <v>401</v>
      </c>
    </row>
    <row r="34" spans="2:13" ht="15" customHeight="1">
      <c r="C34" s="189"/>
      <c r="D34" s="189"/>
      <c r="E34" s="189"/>
      <c r="F34" s="466"/>
      <c r="G34" s="467"/>
      <c r="I34" s="189"/>
      <c r="J34" s="189"/>
      <c r="K34" s="189"/>
      <c r="L34" s="466"/>
      <c r="M34" s="467"/>
    </row>
    <row r="35" spans="2:13" ht="15" customHeight="1">
      <c r="B35" s="1" t="s">
        <v>877</v>
      </c>
      <c r="C35" s="189">
        <v>2028</v>
      </c>
      <c r="D35" s="189" t="s">
        <v>256</v>
      </c>
      <c r="E35" s="189" t="s">
        <v>397</v>
      </c>
      <c r="F35" s="654">
        <v>-22348428475</v>
      </c>
      <c r="G35" s="467" t="s">
        <v>401</v>
      </c>
      <c r="I35" s="189">
        <v>2028</v>
      </c>
      <c r="J35" s="189" t="s">
        <v>256</v>
      </c>
      <c r="K35" s="189" t="s">
        <v>397</v>
      </c>
      <c r="L35" s="584">
        <v>-22308785565.1329</v>
      </c>
      <c r="M35" s="467" t="s">
        <v>401</v>
      </c>
    </row>
    <row r="36" spans="2:13" ht="15" customHeight="1">
      <c r="C36" s="189"/>
      <c r="D36" s="189"/>
      <c r="E36" s="189"/>
      <c r="F36" s="466"/>
      <c r="G36" s="467"/>
      <c r="I36" s="189"/>
      <c r="J36" s="189"/>
      <c r="K36" s="189"/>
      <c r="L36" s="466"/>
      <c r="M36" s="467"/>
    </row>
    <row r="37" spans="2:13" ht="14.25" customHeight="1">
      <c r="C37" s="189"/>
      <c r="D37" s="189"/>
      <c r="E37" s="189"/>
      <c r="F37" s="466"/>
      <c r="G37" s="467"/>
      <c r="I37" s="467"/>
      <c r="J37" s="468"/>
      <c r="K37" s="468"/>
      <c r="L37" s="192"/>
      <c r="M37" s="467"/>
    </row>
    <row r="38" spans="2:13" ht="15" customHeight="1">
      <c r="B38" s="186" t="s">
        <v>402</v>
      </c>
      <c r="D38" s="152"/>
      <c r="E38" s="1" t="s">
        <v>117</v>
      </c>
      <c r="J38" s="152"/>
      <c r="K38" s="1" t="s">
        <v>117</v>
      </c>
    </row>
    <row r="39" spans="2:13" ht="15" customHeight="1">
      <c r="B39" s="1" t="s">
        <v>310</v>
      </c>
      <c r="D39" s="152"/>
      <c r="E39" s="1" t="s">
        <v>117</v>
      </c>
      <c r="J39" s="152"/>
      <c r="K39" s="1" t="s">
        <v>117</v>
      </c>
    </row>
    <row r="40" spans="2:13" ht="15" customHeight="1">
      <c r="D40" s="152"/>
      <c r="J40" s="152"/>
    </row>
    <row r="41" spans="2:13" ht="15" customHeight="1">
      <c r="B41" s="11" t="s">
        <v>403</v>
      </c>
      <c r="D41" s="152"/>
      <c r="J41" s="152"/>
    </row>
    <row r="42" spans="2:13" ht="15" customHeight="1">
      <c r="B42" s="1" t="s">
        <v>864</v>
      </c>
      <c r="C42" s="189"/>
      <c r="D42" s="189"/>
      <c r="E42" s="189"/>
      <c r="F42" s="466">
        <v>6115768402</v>
      </c>
      <c r="G42" s="189"/>
      <c r="I42" s="189"/>
      <c r="J42" s="189"/>
      <c r="K42" s="189"/>
      <c r="L42" s="466">
        <v>3873566006</v>
      </c>
      <c r="M42" s="189"/>
    </row>
    <row r="43" spans="2:13" ht="15" customHeight="1">
      <c r="B43" s="1" t="s">
        <v>865</v>
      </c>
      <c r="C43" s="189"/>
      <c r="D43" s="189"/>
      <c r="E43" s="189"/>
      <c r="F43" s="466">
        <v>-6115768402</v>
      </c>
      <c r="G43" s="189"/>
      <c r="I43" s="189"/>
      <c r="J43" s="189"/>
      <c r="K43" s="189"/>
      <c r="L43" s="189">
        <v>-3873566006</v>
      </c>
      <c r="M43" s="189"/>
    </row>
    <row r="44" spans="2:13" ht="15" customHeight="1">
      <c r="B44" s="108"/>
      <c r="C44" s="108"/>
      <c r="D44" s="190"/>
      <c r="E44" s="108"/>
      <c r="F44" s="108"/>
      <c r="G44" s="108"/>
      <c r="H44" s="108"/>
      <c r="I44" s="108"/>
      <c r="J44" s="108"/>
      <c r="K44" s="108"/>
      <c r="L44" s="108"/>
      <c r="M44" s="108"/>
    </row>
    <row r="45" spans="2:13" s="11" customFormat="1" ht="15" customHeight="1">
      <c r="B45" s="11" t="s">
        <v>209</v>
      </c>
      <c r="D45" s="192"/>
      <c r="E45" s="11" t="s">
        <v>117</v>
      </c>
      <c r="F45" s="197">
        <f>SUM(F28:F43)</f>
        <v>148579320491</v>
      </c>
      <c r="J45" s="192"/>
      <c r="K45" s="11" t="s">
        <v>117</v>
      </c>
      <c r="L45" s="197">
        <f>SUM(L28:L43)</f>
        <v>137198164674</v>
      </c>
    </row>
    <row r="46" spans="2:13" ht="15" customHeight="1">
      <c r="J46" s="152"/>
      <c r="K46" s="1" t="s">
        <v>117</v>
      </c>
    </row>
    <row r="47" spans="2:13" ht="15" customHeight="1">
      <c r="F47" s="127"/>
    </row>
    <row r="48" spans="2:13" ht="15" customHeight="1"/>
    <row r="49" spans="5:6" ht="15" customHeight="1"/>
    <row r="50" spans="5:6" ht="15" customHeight="1"/>
    <row r="51" spans="5:6" ht="15" customHeight="1"/>
    <row r="52" spans="5:6" ht="15" customHeight="1"/>
    <row r="53" spans="5:6" ht="15" customHeight="1"/>
    <row r="54" spans="5:6" ht="15" customHeight="1">
      <c r="E54" s="477"/>
      <c r="F54" s="477"/>
    </row>
    <row r="55" spans="5:6" ht="15" customHeight="1"/>
    <row r="56" spans="5:6" ht="15" customHeight="1">
      <c r="E56" s="477"/>
      <c r="F56" s="477"/>
    </row>
    <row r="57" spans="5:6" ht="15" customHeight="1"/>
    <row r="58" spans="5:6" ht="15" customHeight="1"/>
    <row r="59" spans="5:6" ht="15" customHeight="1"/>
    <row r="60" spans="5:6" ht="15" customHeight="1"/>
    <row r="61" spans="5:6" ht="15" customHeight="1"/>
    <row r="62" spans="5:6" ht="15" customHeight="1"/>
    <row r="63" spans="5:6" ht="15" customHeight="1"/>
    <row r="64" spans="5:6"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8" customHeight="1"/>
    <row r="487" ht="18" customHeight="1"/>
    <row r="488" ht="18" customHeight="1"/>
    <row r="489" ht="18" customHeight="1"/>
    <row r="490" ht="18" customHeight="1"/>
    <row r="491" ht="18" customHeight="1"/>
    <row r="492" ht="18" customHeight="1"/>
    <row r="493" ht="18" customHeight="1"/>
    <row r="494" ht="18" customHeight="1"/>
    <row r="495" ht="18" customHeight="1"/>
    <row r="496" ht="18" customHeight="1"/>
    <row r="497" ht="18" customHeight="1"/>
    <row r="498" ht="18" customHeight="1"/>
    <row r="499" ht="18" customHeight="1"/>
    <row r="500" ht="18" customHeight="1"/>
    <row r="501" ht="18" customHeight="1"/>
    <row r="502" ht="18" customHeight="1"/>
    <row r="503" ht="18" customHeight="1"/>
    <row r="504" ht="18" customHeight="1"/>
    <row r="505" ht="18" customHeight="1"/>
    <row r="506" ht="18" customHeight="1"/>
    <row r="507" ht="18" customHeight="1"/>
    <row r="508" ht="18" customHeight="1"/>
    <row r="509" ht="18" customHeight="1"/>
    <row r="510" ht="18" customHeight="1"/>
    <row r="511" ht="18" customHeight="1"/>
    <row r="512" ht="18" customHeight="1"/>
    <row r="513" ht="18" customHeight="1"/>
    <row r="514" ht="18" customHeight="1"/>
    <row r="515" ht="18" customHeight="1"/>
    <row r="516" ht="18" customHeight="1"/>
    <row r="517" ht="18" customHeight="1"/>
    <row r="518" ht="18" customHeight="1"/>
    <row r="519" ht="18" customHeight="1"/>
    <row r="520" ht="18" customHeight="1"/>
    <row r="521" ht="18" customHeight="1"/>
    <row r="522" ht="18" customHeight="1"/>
    <row r="523" ht="18" customHeight="1"/>
    <row r="524" ht="18" customHeight="1"/>
    <row r="525" ht="18" customHeight="1"/>
    <row r="526" ht="18" customHeight="1"/>
    <row r="527" ht="18" customHeight="1"/>
    <row r="528" ht="18" customHeight="1"/>
    <row r="529" ht="18" customHeight="1"/>
    <row r="530" ht="18" customHeight="1"/>
    <row r="531" ht="18" customHeight="1"/>
    <row r="532" ht="18" customHeight="1"/>
    <row r="533" ht="18" customHeight="1"/>
    <row r="534" ht="18" customHeight="1"/>
    <row r="535" ht="18" customHeight="1"/>
    <row r="536" ht="18" customHeight="1"/>
    <row r="537" ht="18" customHeight="1"/>
    <row r="538" ht="18" customHeight="1"/>
    <row r="539" ht="18" customHeight="1"/>
    <row r="540" ht="18" customHeight="1"/>
    <row r="541" ht="18" customHeight="1"/>
    <row r="542" ht="18" customHeight="1"/>
    <row r="543" ht="18" customHeight="1"/>
    <row r="544" ht="18" customHeight="1"/>
    <row r="545" ht="18" customHeight="1"/>
    <row r="546" ht="18" customHeight="1"/>
    <row r="547" ht="18" customHeight="1"/>
    <row r="548" ht="18" customHeight="1"/>
    <row r="549" ht="18" customHeight="1"/>
    <row r="550" ht="18" customHeight="1"/>
    <row r="551" ht="18" customHeight="1"/>
    <row r="552" ht="18" customHeight="1"/>
    <row r="553" ht="18" customHeight="1"/>
    <row r="554" ht="18" customHeight="1"/>
    <row r="555" ht="18" customHeight="1"/>
    <row r="556" ht="18" customHeight="1"/>
    <row r="557" ht="18" customHeight="1"/>
    <row r="558" ht="18" customHeight="1"/>
    <row r="559" ht="18" customHeight="1"/>
    <row r="560" ht="18" customHeight="1"/>
    <row r="561" ht="18" customHeight="1"/>
    <row r="562" ht="18" customHeight="1"/>
    <row r="563" ht="18" customHeight="1"/>
    <row r="564" ht="18" customHeight="1"/>
    <row r="565" ht="18" customHeight="1"/>
    <row r="566" ht="18" customHeight="1"/>
    <row r="567" ht="18" customHeight="1"/>
    <row r="568" ht="18" customHeight="1"/>
    <row r="569" ht="18" customHeight="1"/>
    <row r="570" ht="18" customHeight="1"/>
    <row r="571" ht="18" customHeight="1"/>
    <row r="572" ht="18" customHeight="1"/>
    <row r="573" ht="18" customHeight="1"/>
    <row r="574" ht="18" customHeight="1"/>
    <row r="575" ht="18" customHeight="1"/>
    <row r="576" ht="18" customHeight="1"/>
    <row r="577" ht="18" customHeight="1"/>
    <row r="578" ht="18" customHeight="1"/>
    <row r="579" ht="18" customHeight="1"/>
    <row r="580" ht="18" customHeight="1"/>
    <row r="581" ht="18" customHeight="1"/>
    <row r="582" ht="18" customHeight="1"/>
    <row r="583" ht="18" customHeight="1"/>
    <row r="584" ht="18" customHeight="1"/>
    <row r="585" ht="18" customHeight="1"/>
    <row r="586" ht="18" customHeight="1"/>
    <row r="587" ht="18" customHeight="1"/>
    <row r="588" ht="18" customHeight="1"/>
    <row r="589" ht="18" customHeight="1"/>
    <row r="590" ht="18" customHeight="1"/>
    <row r="591" ht="18" customHeight="1"/>
    <row r="592" ht="18" customHeight="1"/>
    <row r="593" ht="18" customHeight="1"/>
    <row r="594" ht="18" customHeight="1"/>
    <row r="595" ht="18" customHeight="1"/>
    <row r="596" ht="18" customHeight="1"/>
    <row r="597" ht="18" customHeight="1"/>
    <row r="598" ht="18" customHeight="1"/>
    <row r="599" ht="18" customHeight="1"/>
    <row r="600" ht="18" customHeight="1"/>
    <row r="601" ht="18" customHeight="1"/>
    <row r="602" ht="18" customHeight="1"/>
    <row r="603" ht="18" customHeight="1"/>
    <row r="604" ht="18" customHeight="1"/>
    <row r="605" ht="18" customHeight="1"/>
    <row r="606" ht="18" customHeight="1"/>
    <row r="607" ht="18" customHeight="1"/>
    <row r="608" ht="18" customHeight="1"/>
    <row r="609" ht="18" customHeight="1"/>
    <row r="610" ht="18" customHeight="1"/>
    <row r="611" ht="18" customHeight="1"/>
    <row r="612" ht="18" customHeight="1"/>
    <row r="613" ht="18" customHeight="1"/>
  </sheetData>
  <customSheetViews>
    <customSheetView guid="{1CF653B9-1D21-4A9C-AA17-F11F69E63EF0}" scale="80" showGridLines="0">
      <selection activeCell="C2" sqref="C2"/>
      <pageMargins left="0" right="0" top="0" bottom="0" header="0" footer="0"/>
      <printOptions horizontalCentered="1"/>
      <pageSetup paperSize="5" scale="80" orientation="portrait" verticalDpi="0" r:id="rId1"/>
    </customSheetView>
    <customSheetView guid="{F8E9AB04-54F6-429E-BABF-AEAD6E7A56F0}" scale="80" showGridLines="0">
      <selection activeCell="C2" sqref="C2"/>
      <pageMargins left="0" right="0" top="0" bottom="0" header="0" footer="0"/>
      <printOptions horizontalCentered="1"/>
      <pageSetup paperSize="5" scale="80" orientation="portrait" verticalDpi="0" r:id="rId2"/>
    </customSheetView>
  </customSheetViews>
  <hyperlinks>
    <hyperlink ref="M1" location="BG!A1" display="BG" xr:uid="{00000000-0004-0000-1700-000000000000}"/>
    <hyperlink ref="F1" location="BG!A1" display="BG" xr:uid="{00000000-0004-0000-1700-000001000000}"/>
  </hyperlinks>
  <printOptions horizontalCentered="1"/>
  <pageMargins left="0.70866141732283472" right="0.70866141732283472" top="0.74803149606299213" bottom="0.74803149606299213" header="0.31496062992125984" footer="0.31496062992125984"/>
  <pageSetup paperSize="5" scale="80" orientation="portrait" verticalDpi="0" r:id="rId3"/>
  <drawing r:id="rId4"/>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700-000000000000}">
          <x14:formula1>
            <xm:f>'Base de Monedas'!$A$1:$A$179</xm:f>
          </x14:formula1>
          <xm:sqref>J45:J46 D22:D23 D44:D45 D38:D41 D16:D19 J38:J41 J16:J21</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20">
    <tabColor theme="4" tint="-0.499984740745262"/>
  </sheetPr>
  <dimension ref="B1:AI21"/>
  <sheetViews>
    <sheetView showGridLines="0" zoomScale="90" zoomScaleNormal="90" workbookViewId="0">
      <selection activeCell="D11" sqref="D11"/>
    </sheetView>
  </sheetViews>
  <sheetFormatPr baseColWidth="10" defaultColWidth="11.44140625" defaultRowHeight="13.2"/>
  <cols>
    <col min="1" max="1" width="2.33203125" style="1" customWidth="1"/>
    <col min="2" max="2" width="44.6640625" style="57" customWidth="1"/>
    <col min="3" max="3" width="18.33203125" style="57" customWidth="1"/>
    <col min="4" max="4" width="20.109375" style="57" customWidth="1"/>
    <col min="5" max="35" width="11.33203125" style="57"/>
    <col min="36" max="16384" width="11.44140625" style="1"/>
  </cols>
  <sheetData>
    <row r="1" spans="2:35">
      <c r="D1" s="128" t="s">
        <v>12</v>
      </c>
    </row>
    <row r="6" spans="2:35">
      <c r="B6" s="279" t="s">
        <v>404</v>
      </c>
      <c r="C6" s="280"/>
      <c r="D6" s="281"/>
      <c r="U6" s="1"/>
      <c r="V6" s="1"/>
      <c r="W6" s="1"/>
      <c r="X6" s="1"/>
      <c r="Y6" s="1"/>
      <c r="Z6" s="1"/>
      <c r="AA6" s="1"/>
      <c r="AB6" s="1"/>
      <c r="AC6" s="1"/>
      <c r="AD6" s="1"/>
      <c r="AE6" s="1"/>
      <c r="AF6" s="1"/>
      <c r="AG6" s="1"/>
      <c r="AH6" s="1"/>
      <c r="AI6" s="1"/>
    </row>
    <row r="8" spans="2:35">
      <c r="B8" s="137" t="s">
        <v>310</v>
      </c>
    </row>
    <row r="9" spans="2:35">
      <c r="C9" s="846" t="s">
        <v>307</v>
      </c>
      <c r="D9" s="846"/>
    </row>
    <row r="10" spans="2:35">
      <c r="B10" s="90" t="s">
        <v>36</v>
      </c>
      <c r="C10" s="305">
        <f>+'Nota 14'!E10</f>
        <v>45747</v>
      </c>
      <c r="D10" s="305">
        <f>+'Nota 14'!K10</f>
        <v>45657</v>
      </c>
      <c r="E10" s="61"/>
      <c r="U10" s="1"/>
      <c r="V10" s="1"/>
      <c r="W10" s="1"/>
      <c r="X10" s="1"/>
      <c r="Y10" s="1"/>
      <c r="Z10" s="1"/>
      <c r="AA10" s="1"/>
      <c r="AB10" s="1"/>
      <c r="AC10" s="1"/>
      <c r="AD10" s="1"/>
      <c r="AE10" s="1"/>
      <c r="AF10" s="1"/>
      <c r="AG10" s="1"/>
      <c r="AH10" s="1"/>
      <c r="AI10" s="1"/>
    </row>
    <row r="11" spans="2:35">
      <c r="B11" s="62" t="s">
        <v>32</v>
      </c>
      <c r="C11" s="148"/>
      <c r="D11" s="148"/>
      <c r="E11" s="62"/>
      <c r="U11" s="1"/>
      <c r="V11" s="1"/>
      <c r="W11" s="1"/>
      <c r="X11" s="1"/>
      <c r="Y11" s="1"/>
      <c r="Z11" s="1"/>
      <c r="AA11" s="1"/>
      <c r="AB11" s="1"/>
      <c r="AC11" s="1"/>
      <c r="AD11" s="1"/>
      <c r="AE11" s="1"/>
      <c r="AF11" s="1"/>
      <c r="AG11" s="1"/>
      <c r="AH11" s="1"/>
      <c r="AI11" s="1"/>
    </row>
    <row r="12" spans="2:35">
      <c r="B12" s="63" t="s">
        <v>405</v>
      </c>
      <c r="C12" s="129"/>
      <c r="D12" s="129"/>
      <c r="E12" s="63"/>
      <c r="U12" s="1"/>
      <c r="V12" s="1"/>
      <c r="W12" s="1"/>
      <c r="X12" s="1"/>
      <c r="Y12" s="1"/>
      <c r="Z12" s="1"/>
      <c r="AA12" s="1"/>
      <c r="AB12" s="1"/>
      <c r="AC12" s="1"/>
      <c r="AD12" s="1"/>
      <c r="AE12" s="1"/>
      <c r="AF12" s="1"/>
      <c r="AG12" s="1"/>
      <c r="AH12" s="1"/>
      <c r="AI12" s="1"/>
    </row>
    <row r="13" spans="2:35">
      <c r="B13" s="63" t="s">
        <v>406</v>
      </c>
      <c r="C13" s="129"/>
      <c r="D13" s="129"/>
      <c r="E13" s="63"/>
      <c r="U13" s="1"/>
      <c r="V13" s="1"/>
      <c r="W13" s="1"/>
      <c r="X13" s="1"/>
      <c r="Y13" s="1"/>
      <c r="Z13" s="1"/>
      <c r="AA13" s="1"/>
      <c r="AB13" s="1"/>
      <c r="AC13" s="1"/>
      <c r="AD13" s="1"/>
      <c r="AE13" s="1"/>
      <c r="AF13" s="1"/>
      <c r="AG13" s="1"/>
      <c r="AH13" s="1"/>
      <c r="AI13" s="1"/>
    </row>
    <row r="14" spans="2:35">
      <c r="B14" s="63" t="s">
        <v>407</v>
      </c>
      <c r="C14" s="129"/>
      <c r="D14" s="129"/>
      <c r="E14" s="63"/>
      <c r="U14" s="1"/>
      <c r="V14" s="1"/>
      <c r="W14" s="1"/>
      <c r="X14" s="1"/>
      <c r="Y14" s="1"/>
      <c r="Z14" s="1"/>
      <c r="AA14" s="1"/>
      <c r="AB14" s="1"/>
      <c r="AC14" s="1"/>
      <c r="AD14" s="1"/>
      <c r="AE14" s="1"/>
      <c r="AF14" s="1"/>
      <c r="AG14" s="1"/>
      <c r="AH14" s="1"/>
      <c r="AI14" s="1"/>
    </row>
    <row r="15" spans="2:35">
      <c r="B15" s="63" t="s">
        <v>408</v>
      </c>
      <c r="C15" s="129"/>
      <c r="D15" s="129"/>
      <c r="E15" s="63"/>
      <c r="U15" s="1"/>
      <c r="V15" s="1"/>
      <c r="W15" s="1"/>
      <c r="X15" s="1"/>
      <c r="Y15" s="1"/>
      <c r="Z15" s="1"/>
      <c r="AA15" s="1"/>
      <c r="AB15" s="1"/>
      <c r="AC15" s="1"/>
      <c r="AD15" s="1"/>
      <c r="AE15" s="1"/>
      <c r="AF15" s="1"/>
      <c r="AG15" s="1"/>
      <c r="AH15" s="1"/>
      <c r="AI15" s="1"/>
    </row>
    <row r="16" spans="2:35">
      <c r="B16" s="100"/>
      <c r="C16" s="148"/>
      <c r="D16" s="148"/>
      <c r="E16" s="62"/>
      <c r="U16" s="1"/>
      <c r="V16" s="1"/>
      <c r="W16" s="1"/>
      <c r="X16" s="1"/>
      <c r="Y16" s="1"/>
      <c r="Z16" s="1"/>
      <c r="AA16" s="1"/>
      <c r="AB16" s="1"/>
      <c r="AC16" s="1"/>
      <c r="AD16" s="1"/>
      <c r="AE16" s="1"/>
      <c r="AF16" s="1"/>
      <c r="AG16" s="1"/>
      <c r="AH16" s="1"/>
      <c r="AI16" s="1"/>
    </row>
    <row r="17" spans="2:35" ht="13.8" thickBot="1">
      <c r="B17" s="137" t="s">
        <v>379</v>
      </c>
      <c r="C17" s="150">
        <v>0</v>
      </c>
      <c r="D17" s="150">
        <v>0</v>
      </c>
      <c r="U17" s="1"/>
      <c r="V17" s="1"/>
      <c r="W17" s="1"/>
      <c r="X17" s="1"/>
      <c r="Y17" s="1"/>
      <c r="Z17" s="1"/>
      <c r="AA17" s="1"/>
      <c r="AB17" s="1"/>
      <c r="AC17" s="1"/>
      <c r="AD17" s="1"/>
      <c r="AE17" s="1"/>
      <c r="AF17" s="1"/>
      <c r="AG17" s="1"/>
      <c r="AH17" s="1"/>
      <c r="AI17" s="1"/>
    </row>
    <row r="18" spans="2:35" ht="13.8" thickTop="1">
      <c r="B18" s="64"/>
      <c r="E18" s="63"/>
      <c r="U18" s="1"/>
      <c r="V18" s="1"/>
      <c r="W18" s="1"/>
      <c r="X18" s="1"/>
      <c r="Y18" s="1"/>
      <c r="Z18" s="1"/>
      <c r="AA18" s="1"/>
      <c r="AB18" s="1"/>
      <c r="AC18" s="1"/>
      <c r="AD18" s="1"/>
      <c r="AE18" s="1"/>
      <c r="AF18" s="1"/>
      <c r="AG18" s="1"/>
      <c r="AH18" s="1"/>
      <c r="AI18" s="1"/>
    </row>
    <row r="19" spans="2:35">
      <c r="B19" s="63"/>
      <c r="E19" s="63"/>
      <c r="U19" s="1"/>
      <c r="V19" s="1"/>
      <c r="W19" s="1"/>
      <c r="X19" s="1"/>
      <c r="Y19" s="1"/>
      <c r="Z19" s="1"/>
      <c r="AA19" s="1"/>
      <c r="AB19" s="1"/>
      <c r="AC19" s="1"/>
      <c r="AD19" s="1"/>
      <c r="AE19" s="1"/>
      <c r="AF19" s="1"/>
      <c r="AG19" s="1"/>
      <c r="AH19" s="1"/>
      <c r="AI19" s="1"/>
    </row>
    <row r="20" spans="2:35">
      <c r="B20" s="64"/>
      <c r="E20" s="63"/>
      <c r="F20" s="62"/>
      <c r="G20" s="62"/>
      <c r="U20" s="1"/>
      <c r="V20" s="1"/>
      <c r="W20" s="1"/>
      <c r="X20" s="1"/>
      <c r="Y20" s="1"/>
      <c r="Z20" s="1"/>
      <c r="AA20" s="1"/>
      <c r="AB20" s="1"/>
      <c r="AC20" s="1"/>
      <c r="AD20" s="1"/>
      <c r="AE20" s="1"/>
      <c r="AF20" s="1"/>
      <c r="AG20" s="1"/>
      <c r="AH20" s="1"/>
      <c r="AI20" s="1"/>
    </row>
    <row r="21" spans="2:35">
      <c r="U21" s="1"/>
      <c r="V21" s="1"/>
      <c r="W21" s="1"/>
      <c r="X21" s="1"/>
      <c r="Y21" s="1"/>
      <c r="Z21" s="1"/>
      <c r="AA21" s="1"/>
      <c r="AB21" s="1"/>
      <c r="AC21" s="1"/>
      <c r="AD21" s="1"/>
      <c r="AE21" s="1"/>
      <c r="AF21" s="1"/>
      <c r="AG21" s="1"/>
      <c r="AH21" s="1"/>
      <c r="AI21" s="1"/>
    </row>
  </sheetData>
  <customSheetViews>
    <customSheetView guid="{1CF653B9-1D21-4A9C-AA17-F11F69E63EF0}" scale="90" showGridLines="0">
      <selection activeCell="G14" sqref="G14"/>
      <pageMargins left="0" right="0" top="0" bottom="0" header="0" footer="0"/>
      <pageSetup paperSize="9" orientation="portrait" verticalDpi="0" r:id="rId1"/>
    </customSheetView>
    <customSheetView guid="{F8E9AB04-54F6-429E-BABF-AEAD6E7A56F0}" scale="90" showGridLines="0">
      <selection activeCell="G14" sqref="G14"/>
      <pageMargins left="0" right="0" top="0" bottom="0" header="0" footer="0"/>
      <pageSetup paperSize="9" orientation="portrait" verticalDpi="0" r:id="rId2"/>
    </customSheetView>
  </customSheetViews>
  <mergeCells count="1">
    <mergeCell ref="C9:D9"/>
  </mergeCells>
  <hyperlinks>
    <hyperlink ref="D1" location="BG!A1" display="BG" xr:uid="{00000000-0004-0000-1800-000000000000}"/>
  </hyperlinks>
  <pageMargins left="0.7" right="0.7" top="0.75" bottom="0.75" header="0.3" footer="0.3"/>
  <pageSetup paperSize="9" orientation="portrait" verticalDpi="0" r:id="rId3"/>
  <drawing r:id="rId4"/>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oja21">
    <tabColor theme="4" tint="-0.499984740745262"/>
  </sheetPr>
  <dimension ref="B1:AH18"/>
  <sheetViews>
    <sheetView showGridLines="0" zoomScale="90" zoomScaleNormal="90" workbookViewId="0">
      <selection activeCell="C12" sqref="C12"/>
    </sheetView>
  </sheetViews>
  <sheetFormatPr baseColWidth="10" defaultColWidth="11.44140625" defaultRowHeight="13.2"/>
  <cols>
    <col min="1" max="1" width="2.109375" style="1" customWidth="1"/>
    <col min="2" max="2" width="48.33203125" style="57" customWidth="1"/>
    <col min="3" max="4" width="22.6640625" style="57" customWidth="1"/>
    <col min="5" max="34" width="11.33203125" style="57"/>
    <col min="35" max="16384" width="11.44140625" style="1"/>
  </cols>
  <sheetData>
    <row r="1" spans="2:34">
      <c r="D1" s="128" t="s">
        <v>12</v>
      </c>
    </row>
    <row r="6" spans="2:34">
      <c r="B6" s="279" t="s">
        <v>409</v>
      </c>
      <c r="C6" s="280"/>
      <c r="D6" s="281"/>
      <c r="U6" s="1"/>
      <c r="V6" s="1"/>
      <c r="W6" s="1"/>
      <c r="X6" s="1"/>
      <c r="Y6" s="1"/>
      <c r="Z6" s="1"/>
      <c r="AA6" s="1"/>
      <c r="AB6" s="1"/>
      <c r="AC6" s="1"/>
      <c r="AD6" s="1"/>
      <c r="AE6" s="1"/>
      <c r="AF6" s="1"/>
      <c r="AG6" s="1"/>
      <c r="AH6" s="1"/>
    </row>
    <row r="8" spans="2:34">
      <c r="C8" s="846" t="s">
        <v>307</v>
      </c>
      <c r="D8" s="846"/>
    </row>
    <row r="9" spans="2:34">
      <c r="B9" s="90"/>
      <c r="C9" s="305">
        <f>+'Nota 14'!E10</f>
        <v>45747</v>
      </c>
      <c r="D9" s="305">
        <f>+'Nota 14'!K10</f>
        <v>45657</v>
      </c>
    </row>
    <row r="10" spans="2:34">
      <c r="B10" s="57" t="s">
        <v>1043</v>
      </c>
      <c r="C10" s="129">
        <v>144375323</v>
      </c>
      <c r="D10" s="129">
        <v>135249938.39013541</v>
      </c>
    </row>
    <row r="11" spans="2:34">
      <c r="B11" s="57" t="s">
        <v>1044</v>
      </c>
      <c r="C11" s="129">
        <v>296185732</v>
      </c>
      <c r="D11" s="129">
        <v>46490161.109437466</v>
      </c>
    </row>
    <row r="12" spans="2:34">
      <c r="B12" s="57" t="s">
        <v>1045</v>
      </c>
      <c r="C12" s="129">
        <v>114814201.80833334</v>
      </c>
      <c r="D12" s="129">
        <v>52243006.333333343</v>
      </c>
    </row>
    <row r="13" spans="2:34">
      <c r="B13" s="57" t="s">
        <v>1046</v>
      </c>
      <c r="C13" s="129">
        <v>0</v>
      </c>
      <c r="D13" s="129">
        <v>0</v>
      </c>
    </row>
    <row r="14" spans="2:34">
      <c r="B14" s="57" t="s">
        <v>1047</v>
      </c>
      <c r="C14" s="129">
        <v>0</v>
      </c>
      <c r="D14" s="129">
        <v>0</v>
      </c>
    </row>
    <row r="15" spans="2:34">
      <c r="B15" s="57" t="s">
        <v>878</v>
      </c>
      <c r="C15" s="129">
        <v>1000000</v>
      </c>
      <c r="D15" s="129">
        <v>1067500</v>
      </c>
    </row>
    <row r="16" spans="2:34">
      <c r="B16" s="57" t="s">
        <v>1048</v>
      </c>
      <c r="C16" s="129">
        <v>0</v>
      </c>
      <c r="D16" s="129">
        <v>0</v>
      </c>
    </row>
    <row r="17" spans="2:4" ht="13.8" thickBot="1">
      <c r="B17" s="137" t="s">
        <v>209</v>
      </c>
      <c r="C17" s="150">
        <f>SUM(C10:C16)</f>
        <v>556375256.8083334</v>
      </c>
      <c r="D17" s="150">
        <f>SUM(D10:D16)</f>
        <v>235050605.83290622</v>
      </c>
    </row>
    <row r="18" spans="2:4" ht="13.8" thickTop="1"/>
  </sheetData>
  <customSheetViews>
    <customSheetView guid="{1CF653B9-1D21-4A9C-AA17-F11F69E63EF0}" scale="90" showGridLines="0">
      <selection activeCell="G18" sqref="G18"/>
      <pageMargins left="0" right="0" top="0" bottom="0" header="0" footer="0"/>
    </customSheetView>
    <customSheetView guid="{F8E9AB04-54F6-429E-BABF-AEAD6E7A56F0}" scale="90" showGridLines="0">
      <selection activeCell="G18" sqref="G18"/>
      <pageMargins left="0" right="0" top="0" bottom="0" header="0" footer="0"/>
    </customSheetView>
  </customSheetViews>
  <mergeCells count="1">
    <mergeCell ref="C8:D8"/>
  </mergeCells>
  <hyperlinks>
    <hyperlink ref="D1" location="BG!A1" display="BG" xr:uid="{00000000-0004-0000-1900-000000000000}"/>
  </hyperlinks>
  <pageMargins left="0.7" right="0.7" top="0.75" bottom="0.75" header="0.3" footer="0.3"/>
  <pageSetup paperSize="9" orientation="portrait" verticalDpi="0"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Hoja22">
    <tabColor theme="4" tint="-0.499984740745262"/>
  </sheetPr>
  <dimension ref="B1:Q15"/>
  <sheetViews>
    <sheetView showGridLines="0" zoomScale="90" zoomScaleNormal="90" workbookViewId="0">
      <selection activeCell="D14" sqref="D14"/>
    </sheetView>
  </sheetViews>
  <sheetFormatPr baseColWidth="10" defaultColWidth="11.44140625" defaultRowHeight="13.2"/>
  <cols>
    <col min="1" max="1" width="2.109375" style="1" customWidth="1"/>
    <col min="2" max="2" width="51.6640625" style="57" customWidth="1"/>
    <col min="3" max="4" width="22.6640625" style="57" customWidth="1"/>
    <col min="5" max="17" width="11.33203125" style="57"/>
    <col min="18" max="16384" width="11.44140625" style="1"/>
  </cols>
  <sheetData>
    <row r="1" spans="2:5">
      <c r="D1" s="128" t="s">
        <v>12</v>
      </c>
    </row>
    <row r="6" spans="2:5">
      <c r="B6" s="279" t="s">
        <v>410</v>
      </c>
      <c r="C6" s="280"/>
      <c r="D6" s="280"/>
    </row>
    <row r="7" spans="2:5" s="5" customFormat="1">
      <c r="B7" s="66"/>
      <c r="C7" s="66"/>
      <c r="D7" s="66"/>
      <c r="E7" s="66"/>
    </row>
    <row r="8" spans="2:5">
      <c r="C8" s="846" t="s">
        <v>307</v>
      </c>
      <c r="D8" s="846"/>
    </row>
    <row r="9" spans="2:5">
      <c r="B9" s="154"/>
      <c r="C9" s="305">
        <f>+'Nota 16'!C9</f>
        <v>45747</v>
      </c>
      <c r="D9" s="305">
        <f>+'Nota 16'!D9</f>
        <v>45657</v>
      </c>
    </row>
    <row r="10" spans="2:5">
      <c r="B10" s="57" t="s">
        <v>140</v>
      </c>
      <c r="C10" s="129">
        <v>0</v>
      </c>
      <c r="D10" s="129">
        <v>0</v>
      </c>
    </row>
    <row r="11" spans="2:5">
      <c r="B11" s="57" t="s">
        <v>141</v>
      </c>
      <c r="C11" s="129">
        <v>0</v>
      </c>
      <c r="D11" s="129">
        <v>0</v>
      </c>
    </row>
    <row r="12" spans="2:5">
      <c r="B12" s="57" t="s">
        <v>960</v>
      </c>
      <c r="C12" s="129">
        <v>0</v>
      </c>
      <c r="D12" s="129">
        <v>0</v>
      </c>
    </row>
    <row r="13" spans="2:5">
      <c r="B13" s="57" t="s">
        <v>961</v>
      </c>
      <c r="C13" s="129">
        <v>0</v>
      </c>
      <c r="D13" s="129">
        <v>0</v>
      </c>
    </row>
    <row r="14" spans="2:5" ht="13.8" thickBot="1">
      <c r="B14" s="137" t="s">
        <v>209</v>
      </c>
      <c r="C14" s="150">
        <f>SUM(C10:C13)</f>
        <v>0</v>
      </c>
      <c r="D14" s="150">
        <f>SUM(D10:D13)</f>
        <v>0</v>
      </c>
    </row>
    <row r="15" spans="2:5" ht="13.8" thickTop="1"/>
  </sheetData>
  <customSheetViews>
    <customSheetView guid="{1CF653B9-1D21-4A9C-AA17-F11F69E63EF0}" scale="90" showGridLines="0">
      <selection activeCell="D1" sqref="D1"/>
      <pageMargins left="0" right="0" top="0" bottom="0" header="0" footer="0"/>
      <pageSetup orientation="portrait" verticalDpi="0" r:id="rId1"/>
    </customSheetView>
    <customSheetView guid="{F8E9AB04-54F6-429E-BABF-AEAD6E7A56F0}" scale="90" showGridLines="0">
      <selection activeCell="D1" sqref="D1"/>
      <pageMargins left="0" right="0" top="0" bottom="0" header="0" footer="0"/>
      <pageSetup orientation="portrait" verticalDpi="0" r:id="rId2"/>
    </customSheetView>
  </customSheetViews>
  <mergeCells count="1">
    <mergeCell ref="C8:D8"/>
  </mergeCells>
  <hyperlinks>
    <hyperlink ref="D1" location="BG!A1" display="BG" xr:uid="{00000000-0004-0000-1A00-000000000000}"/>
  </hyperlinks>
  <pageMargins left="0.7" right="0.7" top="0.75" bottom="0.75" header="0.3" footer="0.3"/>
  <pageSetup orientation="portrait" verticalDpi="0" r:id="rId3"/>
  <drawing r:id="rId4"/>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Hoja23">
    <tabColor theme="4" tint="-0.499984740745262"/>
  </sheetPr>
  <dimension ref="B1:N13"/>
  <sheetViews>
    <sheetView showGridLines="0" zoomScale="90" zoomScaleNormal="90" workbookViewId="0">
      <selection activeCell="C12" sqref="C12"/>
    </sheetView>
  </sheetViews>
  <sheetFormatPr baseColWidth="10" defaultColWidth="11.44140625" defaultRowHeight="13.2"/>
  <cols>
    <col min="1" max="1" width="2.33203125" style="1" customWidth="1"/>
    <col min="2" max="2" width="53.33203125" style="57" customWidth="1"/>
    <col min="3" max="3" width="20.6640625" style="57" customWidth="1"/>
    <col min="4" max="4" width="20.33203125" style="57" customWidth="1"/>
    <col min="5" max="14" width="11.33203125" style="57"/>
    <col min="15" max="16384" width="11.44140625" style="1"/>
  </cols>
  <sheetData>
    <row r="1" spans="2:4">
      <c r="D1" s="128" t="s">
        <v>12</v>
      </c>
    </row>
    <row r="6" spans="2:4">
      <c r="B6" s="843" t="s">
        <v>411</v>
      </c>
      <c r="C6" s="844"/>
      <c r="D6" s="844"/>
    </row>
    <row r="8" spans="2:4">
      <c r="C8" s="846" t="s">
        <v>321</v>
      </c>
      <c r="D8" s="846"/>
    </row>
    <row r="9" spans="2:4">
      <c r="B9" s="170"/>
      <c r="C9" s="305">
        <f>+'Nota 17'!C9</f>
        <v>45747</v>
      </c>
      <c r="D9" s="305">
        <f>+'Nota 17'!D9</f>
        <v>45657</v>
      </c>
    </row>
    <row r="10" spans="2:4">
      <c r="B10" s="169" t="s">
        <v>962</v>
      </c>
      <c r="C10" s="224">
        <v>0</v>
      </c>
      <c r="D10" s="224">
        <v>0</v>
      </c>
    </row>
    <row r="11" spans="2:4">
      <c r="B11" s="169" t="s">
        <v>963</v>
      </c>
      <c r="C11" s="224">
        <v>0</v>
      </c>
      <c r="D11" s="224">
        <v>3999999.6363636404</v>
      </c>
    </row>
    <row r="12" spans="2:4" ht="13.8" thickBot="1">
      <c r="B12" s="57" t="s">
        <v>209</v>
      </c>
      <c r="C12" s="223">
        <f>SUM(C10:C11)</f>
        <v>0</v>
      </c>
      <c r="D12" s="223">
        <f>SUM(D10:D11)</f>
        <v>3999999.6363636404</v>
      </c>
    </row>
    <row r="13" spans="2:4" ht="13.8" thickTop="1"/>
  </sheetData>
  <customSheetViews>
    <customSheetView guid="{1CF653B9-1D21-4A9C-AA17-F11F69E63EF0}" scale="90" showGridLines="0">
      <selection activeCell="B15" sqref="B15"/>
      <pageMargins left="0" right="0" top="0" bottom="0" header="0" footer="0"/>
      <pageSetup paperSize="9" orientation="portrait" verticalDpi="0" r:id="rId1"/>
    </customSheetView>
    <customSheetView guid="{F8E9AB04-54F6-429E-BABF-AEAD6E7A56F0}" scale="90" showGridLines="0">
      <selection activeCell="B15" sqref="B15"/>
      <pageMargins left="0" right="0" top="0" bottom="0" header="0" footer="0"/>
      <pageSetup paperSize="9" orientation="portrait" verticalDpi="0" r:id="rId2"/>
    </customSheetView>
  </customSheetViews>
  <mergeCells count="2">
    <mergeCell ref="C8:D8"/>
    <mergeCell ref="B6:D6"/>
  </mergeCells>
  <hyperlinks>
    <hyperlink ref="D1" location="BG!A1" display="BG" xr:uid="{00000000-0004-0000-1B00-000000000000}"/>
  </hyperlinks>
  <pageMargins left="0.7" right="0.7" top="0.75" bottom="0.75" header="0.3" footer="0.3"/>
  <pageSetup paperSize="9" orientation="portrait" verticalDpi="0" r:id="rId3"/>
  <drawing r:id="rId4"/>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Hoja24">
    <tabColor theme="4" tint="-0.499984740745262"/>
  </sheetPr>
  <dimension ref="B1:I15"/>
  <sheetViews>
    <sheetView showGridLines="0" zoomScale="90" zoomScaleNormal="90" workbookViewId="0">
      <selection activeCell="F31" sqref="F31"/>
    </sheetView>
  </sheetViews>
  <sheetFormatPr baseColWidth="10" defaultColWidth="11.44140625" defaultRowHeight="13.2"/>
  <cols>
    <col min="1" max="1" width="2.109375" style="1" customWidth="1"/>
    <col min="2" max="2" width="51.109375" style="1" customWidth="1"/>
    <col min="3" max="3" width="17.6640625" style="1" customWidth="1"/>
    <col min="4" max="4" width="15.6640625" style="1" bestFit="1" customWidth="1"/>
    <col min="5" max="5" width="3.33203125" style="1" bestFit="1" customWidth="1"/>
    <col min="6" max="6" width="51.6640625" style="1" bestFit="1" customWidth="1"/>
    <col min="7" max="8" width="17.109375" style="1" customWidth="1"/>
    <col min="9" max="16384" width="11.44140625" style="1"/>
  </cols>
  <sheetData>
    <row r="1" spans="2:9">
      <c r="E1" s="134" t="s">
        <v>12</v>
      </c>
    </row>
    <row r="6" spans="2:9">
      <c r="B6" s="290" t="s">
        <v>412</v>
      </c>
      <c r="C6" s="291"/>
      <c r="D6" s="291"/>
      <c r="E6" s="291"/>
      <c r="F6" s="291"/>
      <c r="G6" s="291"/>
      <c r="H6" s="292"/>
    </row>
    <row r="7" spans="2:9">
      <c r="B7" s="871" t="s">
        <v>321</v>
      </c>
      <c r="C7" s="871"/>
    </row>
    <row r="8" spans="2:9">
      <c r="B8" s="5"/>
      <c r="F8" s="5"/>
      <c r="G8" s="131"/>
      <c r="H8" s="131"/>
    </row>
    <row r="9" spans="2:9">
      <c r="B9" s="15" t="s">
        <v>346</v>
      </c>
      <c r="C9" s="305">
        <f>+'Nota 18'!C9</f>
        <v>45747</v>
      </c>
      <c r="D9" s="305">
        <f>+'Nota 18'!D9</f>
        <v>45657</v>
      </c>
      <c r="F9" s="15" t="s">
        <v>386</v>
      </c>
      <c r="G9" s="305">
        <f>+C9</f>
        <v>45747</v>
      </c>
      <c r="H9" s="305">
        <f>+D9</f>
        <v>45657</v>
      </c>
    </row>
    <row r="10" spans="2:9">
      <c r="B10" s="5" t="s">
        <v>964</v>
      </c>
      <c r="C10" s="14">
        <v>0</v>
      </c>
      <c r="D10" s="14">
        <v>0</v>
      </c>
      <c r="F10" s="5"/>
      <c r="G10" s="129">
        <v>0</v>
      </c>
      <c r="H10" s="189">
        <v>0</v>
      </c>
    </row>
    <row r="11" spans="2:9">
      <c r="B11" s="5" t="s">
        <v>965</v>
      </c>
      <c r="C11" s="14">
        <v>0</v>
      </c>
      <c r="D11" s="14">
        <v>0</v>
      </c>
      <c r="F11" s="5"/>
      <c r="G11" s="14"/>
      <c r="H11" s="129"/>
    </row>
    <row r="12" spans="2:9" s="5" customFormat="1" ht="13.8" thickBot="1">
      <c r="B12" s="17" t="s">
        <v>351</v>
      </c>
      <c r="C12" s="13">
        <f>SUM(C10:C11)</f>
        <v>0</v>
      </c>
      <c r="D12" s="13">
        <f>SUM(D10:D11)</f>
        <v>0</v>
      </c>
      <c r="F12" s="17" t="s">
        <v>351</v>
      </c>
      <c r="G12" s="13">
        <f>SUM(G10:G11)</f>
        <v>0</v>
      </c>
      <c r="H12" s="13">
        <f>SUM(H10:H11)</f>
        <v>0</v>
      </c>
    </row>
    <row r="13" spans="2:9" ht="13.8" thickTop="1"/>
    <row r="14" spans="2:9">
      <c r="F14" s="5"/>
      <c r="G14" s="5"/>
      <c r="H14" s="5"/>
      <c r="I14" s="5"/>
    </row>
    <row r="15" spans="2:9">
      <c r="F15" s="17"/>
      <c r="G15" s="5"/>
      <c r="H15" s="10"/>
    </row>
  </sheetData>
  <customSheetViews>
    <customSheetView guid="{1CF653B9-1D21-4A9C-AA17-F11F69E63EF0}" scale="90" showGridLines="0">
      <selection activeCell="F12" sqref="F12"/>
      <pageMargins left="0" right="0" top="0" bottom="0" header="0" footer="0"/>
      <printOptions horizontalCentered="1"/>
      <pageSetup paperSize="5" scale="80" orientation="portrait" verticalDpi="0" r:id="rId1"/>
    </customSheetView>
    <customSheetView guid="{F8E9AB04-54F6-429E-BABF-AEAD6E7A56F0}" scale="90" showGridLines="0">
      <selection activeCell="F12" sqref="F12"/>
      <pageMargins left="0" right="0" top="0" bottom="0" header="0" footer="0"/>
      <printOptions horizontalCentered="1"/>
      <pageSetup paperSize="5" scale="80" orientation="portrait" verticalDpi="0" r:id="rId2"/>
    </customSheetView>
  </customSheetViews>
  <mergeCells count="1">
    <mergeCell ref="B7:C7"/>
  </mergeCells>
  <hyperlinks>
    <hyperlink ref="E1" location="BG!A1" display="BG" xr:uid="{00000000-0004-0000-1C00-000000000000}"/>
  </hyperlinks>
  <printOptions horizontalCentered="1"/>
  <pageMargins left="0.70866141732283472" right="0.70866141732283472" top="0.74803149606299213" bottom="0.74803149606299213" header="0.31496062992125984" footer="0.31496062992125984"/>
  <pageSetup paperSize="5" scale="80" orientation="portrait" verticalDpi="0" r:id="rId3"/>
  <drawing r:id="rId4"/>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Hoja25">
    <tabColor theme="4" tint="-0.499984740745262"/>
  </sheetPr>
  <dimension ref="B1:M21"/>
  <sheetViews>
    <sheetView showGridLines="0" zoomScale="90" zoomScaleNormal="90" workbookViewId="0">
      <selection activeCell="D1" sqref="D1"/>
    </sheetView>
  </sheetViews>
  <sheetFormatPr baseColWidth="10" defaultColWidth="11.44140625" defaultRowHeight="13.2"/>
  <cols>
    <col min="1" max="1" width="2.109375" style="1" customWidth="1"/>
    <col min="2" max="2" width="38.33203125" style="1" customWidth="1"/>
    <col min="3" max="3" width="19.6640625" style="1" customWidth="1"/>
    <col min="4" max="4" width="17.6640625" style="1" customWidth="1"/>
    <col min="5" max="5" width="15.33203125" style="1" customWidth="1"/>
    <col min="6" max="6" width="10.6640625" style="1" customWidth="1"/>
    <col min="7" max="7" width="33.6640625" style="1" customWidth="1"/>
    <col min="8" max="8" width="1.109375" style="1" customWidth="1"/>
    <col min="9" max="9" width="11.44140625" style="1"/>
    <col min="10" max="10" width="1.109375" style="1" customWidth="1"/>
    <col min="11" max="11" width="18.109375" style="1" customWidth="1"/>
    <col min="12" max="12" width="1.109375" style="1" customWidth="1"/>
    <col min="13" max="13" width="13.109375" style="1" customWidth="1"/>
    <col min="14" max="16384" width="11.44140625" style="1"/>
  </cols>
  <sheetData>
    <row r="1" spans="2:13">
      <c r="D1" s="134" t="s">
        <v>12</v>
      </c>
    </row>
    <row r="5" spans="2:13">
      <c r="B5" s="843" t="s">
        <v>413</v>
      </c>
      <c r="C5" s="844"/>
      <c r="D5" s="844"/>
      <c r="F5" s="85"/>
      <c r="G5" s="85"/>
      <c r="H5" s="85"/>
      <c r="I5" s="85"/>
      <c r="J5" s="85"/>
      <c r="K5" s="85"/>
      <c r="L5" s="85"/>
      <c r="M5" s="85"/>
    </row>
    <row r="7" spans="2:13">
      <c r="C7" s="872" t="s">
        <v>307</v>
      </c>
      <c r="D7" s="872"/>
    </row>
    <row r="8" spans="2:13">
      <c r="B8" s="11" t="s">
        <v>414</v>
      </c>
      <c r="C8" s="305">
        <f>+'Nota 19'!C9</f>
        <v>45747</v>
      </c>
      <c r="D8" s="305">
        <f>+'Nota 19'!D9</f>
        <v>45657</v>
      </c>
    </row>
    <row r="9" spans="2:13">
      <c r="B9" s="585" t="s">
        <v>415</v>
      </c>
      <c r="C9" s="586">
        <v>4000000000</v>
      </c>
      <c r="D9" s="586">
        <v>4000000000</v>
      </c>
    </row>
    <row r="10" spans="2:13">
      <c r="B10" s="11"/>
      <c r="C10" s="188"/>
      <c r="D10" s="188"/>
    </row>
    <row r="11" spans="2:13">
      <c r="B11" s="1" t="s">
        <v>123</v>
      </c>
      <c r="C11" s="153">
        <v>2300000000</v>
      </c>
      <c r="D11" s="153">
        <v>2300000000</v>
      </c>
    </row>
    <row r="12" spans="2:13">
      <c r="B12" s="1" t="s">
        <v>416</v>
      </c>
      <c r="C12" s="153">
        <v>2300</v>
      </c>
      <c r="D12" s="153">
        <v>2300</v>
      </c>
    </row>
    <row r="13" spans="2:13">
      <c r="B13" s="1" t="s">
        <v>417</v>
      </c>
      <c r="C13" s="153">
        <v>1000000</v>
      </c>
      <c r="D13" s="230">
        <v>1000000</v>
      </c>
    </row>
    <row r="14" spans="2:13">
      <c r="B14" s="108" t="s">
        <v>149</v>
      </c>
      <c r="C14" s="153">
        <f>33457195020+1630924930.5202</f>
        <v>35088119950.520203</v>
      </c>
      <c r="D14" s="153">
        <v>35088119950.520203</v>
      </c>
      <c r="E14" s="127"/>
    </row>
    <row r="15" spans="2:13" ht="13.8" thickBot="1">
      <c r="B15" s="11" t="s">
        <v>209</v>
      </c>
      <c r="C15" s="162">
        <f>+C14+C11</f>
        <v>37388119950.520203</v>
      </c>
      <c r="D15" s="162">
        <f>+D14+D11</f>
        <v>37388119950.520203</v>
      </c>
    </row>
    <row r="16" spans="2:13" ht="13.8" thickTop="1"/>
    <row r="18" spans="3:3">
      <c r="C18" s="127"/>
    </row>
    <row r="20" spans="3:3">
      <c r="C20" s="153"/>
    </row>
    <row r="21" spans="3:3">
      <c r="C21" s="127"/>
    </row>
  </sheetData>
  <customSheetViews>
    <customSheetView guid="{1CF653B9-1D21-4A9C-AA17-F11F69E63EF0}" scale="90" showGridLines="0">
      <selection activeCell="C13" sqref="C13"/>
      <pageMargins left="0" right="0" top="0" bottom="0" header="0" footer="0"/>
      <pageSetup paperSize="9" scale="80" orientation="portrait" horizontalDpi="0" verticalDpi="0" r:id="rId1"/>
    </customSheetView>
    <customSheetView guid="{F8E9AB04-54F6-429E-BABF-AEAD6E7A56F0}" scale="90" showGridLines="0">
      <selection activeCell="C13" sqref="C13"/>
      <pageMargins left="0" right="0" top="0" bottom="0" header="0" footer="0"/>
      <pageSetup paperSize="9" scale="80" orientation="portrait" horizontalDpi="0" verticalDpi="0" r:id="rId2"/>
    </customSheetView>
  </customSheetViews>
  <mergeCells count="2">
    <mergeCell ref="B5:D5"/>
    <mergeCell ref="C7:D7"/>
  </mergeCells>
  <hyperlinks>
    <hyperlink ref="D1" location="BG!A1" display="BG" xr:uid="{00000000-0004-0000-1D00-000000000000}"/>
  </hyperlinks>
  <pageMargins left="0.70866141732283472" right="0.70866141732283472" top="0.74803149606299213" bottom="0.74803149606299213" header="0.31496062992125984" footer="0.31496062992125984"/>
  <pageSetup paperSize="9" scale="80" orientation="portrait" verticalDpi="0" r:id="rId3"/>
  <drawing r:id="rId4"/>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Hoja26">
    <tabColor theme="4" tint="-0.499984740745262"/>
  </sheetPr>
  <dimension ref="B1:P27"/>
  <sheetViews>
    <sheetView showGridLines="0" zoomScale="90" zoomScaleNormal="90" workbookViewId="0">
      <selection activeCell="I1" sqref="I1"/>
    </sheetView>
  </sheetViews>
  <sheetFormatPr baseColWidth="10" defaultColWidth="11.44140625" defaultRowHeight="13.2"/>
  <cols>
    <col min="1" max="1" width="2.109375" style="1" customWidth="1"/>
    <col min="2" max="2" width="37.5546875" style="57" customWidth="1"/>
    <col min="3" max="3" width="18.6640625" style="57" customWidth="1"/>
    <col min="4" max="4" width="16.6640625" style="57" customWidth="1"/>
    <col min="5" max="5" width="13.77734375" style="57" bestFit="1" customWidth="1"/>
    <col min="6" max="6" width="11.33203125" style="57"/>
    <col min="7" max="7" width="5.6640625" style="57" customWidth="1"/>
    <col min="8" max="9" width="11.33203125" style="57"/>
    <col min="10" max="10" width="3.33203125" style="57" customWidth="1"/>
    <col min="11" max="16" width="11.33203125" style="57"/>
    <col min="17" max="16384" width="11.44140625" style="1"/>
  </cols>
  <sheetData>
    <row r="1" spans="2:14">
      <c r="I1" s="128" t="s">
        <v>12</v>
      </c>
    </row>
    <row r="5" spans="2:14">
      <c r="K5" s="5"/>
      <c r="L5" s="5"/>
    </row>
    <row r="6" spans="2:14">
      <c r="B6" s="848" t="s">
        <v>418</v>
      </c>
      <c r="C6" s="849"/>
      <c r="D6" s="849"/>
      <c r="E6" s="849"/>
      <c r="F6" s="849"/>
      <c r="G6" s="849"/>
      <c r="H6" s="849"/>
      <c r="I6" s="850"/>
      <c r="J6" s="67"/>
      <c r="K6" s="5"/>
      <c r="L6" s="5"/>
      <c r="M6" s="67"/>
      <c r="N6" s="67"/>
    </row>
    <row r="7" spans="2:14">
      <c r="K7" s="5"/>
      <c r="L7" s="5"/>
    </row>
    <row r="8" spans="2:14">
      <c r="C8" s="846" t="s">
        <v>307</v>
      </c>
      <c r="D8" s="846"/>
    </row>
    <row r="9" spans="2:14">
      <c r="C9" s="305">
        <f>+'Nota 20'!C8</f>
        <v>45747</v>
      </c>
      <c r="D9" s="305">
        <f>+'Nota 20'!D8</f>
        <v>45657</v>
      </c>
    </row>
    <row r="10" spans="2:14">
      <c r="B10" s="163" t="s">
        <v>419</v>
      </c>
      <c r="C10" s="164">
        <f>SUM(C11:C12)</f>
        <v>1981739</v>
      </c>
      <c r="D10" s="164">
        <f>SUM(D11:D12)</f>
        <v>1981739</v>
      </c>
    </row>
    <row r="11" spans="2:14">
      <c r="B11" s="57" t="s">
        <v>420</v>
      </c>
      <c r="C11" s="247">
        <v>1981739</v>
      </c>
      <c r="D11" s="247">
        <v>1981739</v>
      </c>
    </row>
    <row r="12" spans="2:14">
      <c r="B12" s="57" t="s">
        <v>421</v>
      </c>
      <c r="C12" s="247">
        <v>0</v>
      </c>
      <c r="D12" s="247">
        <v>0</v>
      </c>
    </row>
    <row r="13" spans="2:14">
      <c r="B13" s="137"/>
    </row>
    <row r="14" spans="2:14">
      <c r="B14" s="137"/>
    </row>
    <row r="15" spans="2:14">
      <c r="B15" s="137"/>
      <c r="C15" s="165"/>
      <c r="D15" s="165"/>
    </row>
    <row r="17" spans="2:5" ht="11.7" customHeight="1"/>
    <row r="18" spans="2:5">
      <c r="B18" s="163" t="s">
        <v>422</v>
      </c>
      <c r="C18" s="164">
        <v>458108420</v>
      </c>
      <c r="D18" s="164">
        <v>458108420</v>
      </c>
    </row>
    <row r="19" spans="2:5">
      <c r="B19" s="137"/>
    </row>
    <row r="20" spans="2:5">
      <c r="B20" s="137"/>
    </row>
    <row r="21" spans="2:5" ht="20.25" customHeight="1">
      <c r="B21" s="137"/>
    </row>
    <row r="22" spans="2:5" ht="10.199999999999999" customHeight="1">
      <c r="B22" s="137"/>
    </row>
    <row r="23" spans="2:5">
      <c r="B23" s="163" t="s">
        <v>423</v>
      </c>
      <c r="C23" s="164">
        <f>+C24+C25</f>
        <v>36093119971</v>
      </c>
      <c r="D23" s="164">
        <f>+D24+D25</f>
        <v>36093119971</v>
      </c>
    </row>
    <row r="24" spans="2:5">
      <c r="B24" s="57" t="s">
        <v>1057</v>
      </c>
      <c r="C24" s="129">
        <v>423722636</v>
      </c>
      <c r="D24" s="129">
        <v>423722636</v>
      </c>
    </row>
    <row r="25" spans="2:5">
      <c r="B25" s="57" t="s">
        <v>1111</v>
      </c>
      <c r="C25" s="189">
        <v>35669397335</v>
      </c>
      <c r="D25" s="129">
        <v>35669397335</v>
      </c>
      <c r="E25" s="187"/>
    </row>
    <row r="26" spans="2:5" ht="9" customHeight="1">
      <c r="B26" s="137"/>
      <c r="C26" s="129"/>
      <c r="D26" s="129"/>
    </row>
    <row r="27" spans="2:5">
      <c r="B27" s="163" t="s">
        <v>424</v>
      </c>
      <c r="C27" s="166">
        <v>0</v>
      </c>
      <c r="D27" s="166">
        <v>0</v>
      </c>
    </row>
  </sheetData>
  <customSheetViews>
    <customSheetView guid="{1CF653B9-1D21-4A9C-AA17-F11F69E63EF0}" scale="90" showGridLines="0">
      <selection activeCell="I1" sqref="I1"/>
      <pageMargins left="0" right="0" top="0" bottom="0" header="0" footer="0"/>
      <pageSetup paperSize="9" orientation="portrait" verticalDpi="0" r:id="rId1"/>
    </customSheetView>
    <customSheetView guid="{F8E9AB04-54F6-429E-BABF-AEAD6E7A56F0}" scale="90" showGridLines="0">
      <selection activeCell="I1" sqref="I1"/>
      <pageMargins left="0" right="0" top="0" bottom="0" header="0" footer="0"/>
      <pageSetup paperSize="9" orientation="portrait" verticalDpi="0" r:id="rId2"/>
    </customSheetView>
  </customSheetViews>
  <mergeCells count="2">
    <mergeCell ref="C8:D8"/>
    <mergeCell ref="B6:I6"/>
  </mergeCells>
  <hyperlinks>
    <hyperlink ref="I1" location="BG!A1" display="BG" xr:uid="{00000000-0004-0000-1E00-000000000000}"/>
  </hyperlinks>
  <pageMargins left="0.7" right="0.7" top="0.75" bottom="0.75" header="0.3" footer="0.3"/>
  <pageSetup paperSize="9" orientation="portrait" verticalDpi="0" r:id="rId3"/>
  <drawing r:id="rId4"/>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Hoja27">
    <tabColor theme="4" tint="-0.499984740745262"/>
  </sheetPr>
  <dimension ref="B1:Z13"/>
  <sheetViews>
    <sheetView showGridLines="0" zoomScale="90" zoomScaleNormal="90" workbookViewId="0">
      <selection activeCell="D11" sqref="D11"/>
    </sheetView>
  </sheetViews>
  <sheetFormatPr baseColWidth="10" defaultColWidth="11.44140625" defaultRowHeight="13.2"/>
  <cols>
    <col min="1" max="1" width="2.109375" style="1" customWidth="1"/>
    <col min="2" max="2" width="34.33203125" style="5" customWidth="1"/>
    <col min="3" max="4" width="19" style="5" customWidth="1"/>
    <col min="5" max="26" width="11.33203125" style="5"/>
    <col min="27" max="16384" width="11.44140625" style="1"/>
  </cols>
  <sheetData>
    <row r="1" spans="2:7">
      <c r="D1" s="130" t="s">
        <v>12</v>
      </c>
    </row>
    <row r="6" spans="2:7">
      <c r="B6" s="279" t="s">
        <v>425</v>
      </c>
      <c r="C6" s="280"/>
      <c r="D6" s="280"/>
      <c r="F6" s="85"/>
      <c r="G6" s="86"/>
    </row>
    <row r="8" spans="2:7">
      <c r="C8" s="846" t="s">
        <v>321</v>
      </c>
      <c r="D8" s="846"/>
    </row>
    <row r="9" spans="2:7">
      <c r="C9" s="305">
        <f>+' Nota 21'!C9</f>
        <v>45747</v>
      </c>
      <c r="D9" s="305">
        <f>+' Nota 21'!D9</f>
        <v>45657</v>
      </c>
    </row>
    <row r="10" spans="2:7">
      <c r="B10" s="5" t="s">
        <v>109</v>
      </c>
      <c r="C10" s="14">
        <v>0</v>
      </c>
      <c r="D10" s="14">
        <v>0</v>
      </c>
    </row>
    <row r="11" spans="2:7">
      <c r="B11" s="5" t="s">
        <v>122</v>
      </c>
      <c r="C11" s="14">
        <v>0</v>
      </c>
      <c r="D11" s="14">
        <v>0</v>
      </c>
    </row>
    <row r="12" spans="2:7" ht="13.8" thickBot="1">
      <c r="B12" s="6" t="s">
        <v>55</v>
      </c>
      <c r="C12" s="184">
        <v>0</v>
      </c>
      <c r="D12" s="184">
        <v>0</v>
      </c>
    </row>
    <row r="13" spans="2:7" ht="13.8" thickTop="1"/>
  </sheetData>
  <customSheetViews>
    <customSheetView guid="{1CF653B9-1D21-4A9C-AA17-F11F69E63EF0}" scale="90" showGridLines="0">
      <selection activeCell="D1" sqref="D1"/>
      <pageMargins left="0" right="0" top="0" bottom="0" header="0" footer="0"/>
    </customSheetView>
    <customSheetView guid="{F8E9AB04-54F6-429E-BABF-AEAD6E7A56F0}" scale="90" showGridLines="0">
      <selection activeCell="D1" sqref="D1"/>
      <pageMargins left="0" right="0" top="0" bottom="0" header="0" footer="0"/>
    </customSheetView>
  </customSheetViews>
  <mergeCells count="1">
    <mergeCell ref="C8:D8"/>
  </mergeCells>
  <hyperlinks>
    <hyperlink ref="D1" location="BG!A1" display="BG" xr:uid="{00000000-0004-0000-1F00-000000000000}"/>
  </hyperlink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8D483D-DECA-4318-B4DB-A4B7773AB2F2}">
  <sheetPr>
    <tabColor rgb="FF002060"/>
  </sheetPr>
  <dimension ref="A1:I98"/>
  <sheetViews>
    <sheetView showGridLines="0" topLeftCell="A15" zoomScaleNormal="100" workbookViewId="0">
      <selection activeCell="A41" sqref="A41"/>
    </sheetView>
  </sheetViews>
  <sheetFormatPr baseColWidth="10" defaultColWidth="11.44140625" defaultRowHeight="13.8"/>
  <cols>
    <col min="1" max="1" width="30.77734375" style="448" customWidth="1"/>
    <col min="2" max="2" width="85.44140625" style="340" customWidth="1"/>
    <col min="3" max="3" width="20.6640625" style="340" bestFit="1" customWidth="1"/>
    <col min="4" max="4" width="17" style="340" bestFit="1" customWidth="1"/>
    <col min="5" max="5" width="14.6640625" style="340" customWidth="1"/>
    <col min="6" max="6" width="15.6640625" style="340" customWidth="1"/>
    <col min="7" max="7" width="13.44140625" style="340" customWidth="1"/>
    <col min="8" max="8" width="11.44140625" style="340"/>
    <col min="9" max="9" width="16.33203125" style="340" bestFit="1" customWidth="1"/>
    <col min="10" max="16384" width="11.44140625" style="340"/>
  </cols>
  <sheetData>
    <row r="1" spans="1:4" ht="14.4">
      <c r="A1" s="548" t="s">
        <v>1</v>
      </c>
      <c r="B1" s="549" t="s">
        <v>2</v>
      </c>
    </row>
    <row r="2" spans="1:4">
      <c r="D2" s="550" t="s">
        <v>161</v>
      </c>
    </row>
    <row r="6" spans="1:4" ht="14.4">
      <c r="A6" s="548" t="s">
        <v>3</v>
      </c>
      <c r="B6" s="551">
        <v>45747</v>
      </c>
    </row>
    <row r="7" spans="1:4" ht="28.95" customHeight="1">
      <c r="A7" s="685" t="s">
        <v>882</v>
      </c>
      <c r="B7" s="685"/>
    </row>
    <row r="8" spans="1:4" ht="26.7" customHeight="1">
      <c r="A8" s="548" t="s">
        <v>883</v>
      </c>
      <c r="B8" s="551">
        <v>45747</v>
      </c>
    </row>
    <row r="9" spans="1:4" ht="14.4" thickBot="1">
      <c r="A9" s="686" t="s">
        <v>884</v>
      </c>
      <c r="B9" s="686"/>
    </row>
    <row r="10" spans="1:4" ht="25.5" customHeight="1">
      <c r="A10" s="551" t="s">
        <v>885</v>
      </c>
      <c r="B10" s="687" t="s">
        <v>2</v>
      </c>
      <c r="C10" s="687"/>
      <c r="D10" s="688"/>
    </row>
    <row r="11" spans="1:4" ht="180.75" customHeight="1">
      <c r="A11" s="689" t="s">
        <v>886</v>
      </c>
      <c r="B11" s="692" t="s">
        <v>1119</v>
      </c>
      <c r="C11" s="693"/>
      <c r="D11" s="694"/>
    </row>
    <row r="12" spans="1:4" ht="60" customHeight="1">
      <c r="A12" s="690"/>
      <c r="B12" s="695" t="s">
        <v>887</v>
      </c>
      <c r="C12" s="696"/>
      <c r="D12" s="697"/>
    </row>
    <row r="13" spans="1:4" ht="79.5" customHeight="1">
      <c r="A13" s="690"/>
      <c r="B13" s="695" t="s">
        <v>888</v>
      </c>
      <c r="C13" s="696"/>
      <c r="D13" s="697"/>
    </row>
    <row r="14" spans="1:4" ht="63.75" customHeight="1">
      <c r="A14" s="690"/>
      <c r="B14" s="695" t="s">
        <v>889</v>
      </c>
      <c r="C14" s="696"/>
      <c r="D14" s="697"/>
    </row>
    <row r="15" spans="1:4" ht="37.5" customHeight="1">
      <c r="A15" s="690"/>
      <c r="B15" s="698" t="s">
        <v>890</v>
      </c>
      <c r="C15" s="699"/>
      <c r="D15" s="700"/>
    </row>
    <row r="16" spans="1:4" ht="65.25" customHeight="1">
      <c r="A16" s="691"/>
      <c r="B16" s="701" t="s">
        <v>891</v>
      </c>
      <c r="C16" s="702"/>
      <c r="D16" s="703"/>
    </row>
    <row r="17" spans="1:4">
      <c r="A17" s="552" t="s">
        <v>892</v>
      </c>
      <c r="B17" s="676" t="s">
        <v>893</v>
      </c>
      <c r="C17" s="677"/>
      <c r="D17" s="678"/>
    </row>
    <row r="18" spans="1:4" ht="27.6">
      <c r="A18" s="553" t="s">
        <v>894</v>
      </c>
      <c r="B18" s="679" t="s">
        <v>895</v>
      </c>
      <c r="C18" s="680"/>
      <c r="D18" s="681"/>
    </row>
    <row r="19" spans="1:4" ht="27.6">
      <c r="A19" s="553" t="s">
        <v>896</v>
      </c>
      <c r="B19" s="679" t="s">
        <v>897</v>
      </c>
      <c r="C19" s="680"/>
      <c r="D19" s="681"/>
    </row>
    <row r="20" spans="1:4">
      <c r="A20" s="552" t="s">
        <v>898</v>
      </c>
      <c r="B20" s="676" t="s">
        <v>1114</v>
      </c>
      <c r="C20" s="677"/>
      <c r="D20" s="678"/>
    </row>
    <row r="21" spans="1:4">
      <c r="A21" s="552" t="s">
        <v>899</v>
      </c>
      <c r="B21" s="682" t="s">
        <v>900</v>
      </c>
      <c r="C21" s="683"/>
      <c r="D21" s="684"/>
    </row>
    <row r="22" spans="1:4">
      <c r="A22" s="552" t="s">
        <v>901</v>
      </c>
      <c r="B22" s="682" t="s">
        <v>377</v>
      </c>
      <c r="C22" s="683"/>
      <c r="D22" s="684"/>
    </row>
    <row r="23" spans="1:4">
      <c r="A23" s="552" t="s">
        <v>902</v>
      </c>
      <c r="B23" s="704" t="s">
        <v>903</v>
      </c>
      <c r="C23" s="705"/>
      <c r="D23" s="706"/>
    </row>
    <row r="24" spans="1:4" ht="15" thickBot="1">
      <c r="A24" s="554" t="s">
        <v>904</v>
      </c>
      <c r="B24" s="707" t="s">
        <v>905</v>
      </c>
      <c r="C24" s="708"/>
      <c r="D24" s="709"/>
    </row>
    <row r="26" spans="1:4">
      <c r="A26" s="685" t="s">
        <v>906</v>
      </c>
      <c r="B26" s="685"/>
    </row>
    <row r="27" spans="1:4" ht="14.4" thickBot="1">
      <c r="A27" s="544"/>
      <c r="B27" s="544"/>
    </row>
    <row r="28" spans="1:4" ht="21.75" customHeight="1" thickBot="1">
      <c r="A28" s="555" t="s">
        <v>907</v>
      </c>
      <c r="B28" s="710" t="s">
        <v>908</v>
      </c>
      <c r="C28" s="711"/>
      <c r="D28" s="712"/>
    </row>
    <row r="29" spans="1:4" ht="20.25" customHeight="1" thickBot="1">
      <c r="A29" s="556" t="s">
        <v>911</v>
      </c>
      <c r="B29" s="722"/>
      <c r="C29" s="723"/>
      <c r="D29" s="724"/>
    </row>
    <row r="30" spans="1:4">
      <c r="A30" s="557" t="s">
        <v>912</v>
      </c>
      <c r="B30" s="679" t="s">
        <v>1134</v>
      </c>
      <c r="C30" s="680"/>
      <c r="D30" s="681"/>
    </row>
    <row r="31" spans="1:4">
      <c r="A31" s="557" t="s">
        <v>914</v>
      </c>
      <c r="B31" s="679" t="s">
        <v>1135</v>
      </c>
      <c r="C31" s="680"/>
      <c r="D31" s="681"/>
    </row>
    <row r="32" spans="1:4">
      <c r="A32" s="557" t="s">
        <v>915</v>
      </c>
      <c r="B32" s="679" t="s">
        <v>1136</v>
      </c>
      <c r="C32" s="680"/>
      <c r="D32" s="681"/>
    </row>
    <row r="33" spans="1:9">
      <c r="A33" s="557" t="s">
        <v>915</v>
      </c>
      <c r="B33" s="588" t="s">
        <v>909</v>
      </c>
      <c r="C33" s="589"/>
      <c r="D33" s="590"/>
    </row>
    <row r="34" spans="1:9">
      <c r="A34" s="557" t="s">
        <v>915</v>
      </c>
      <c r="B34" s="588" t="s">
        <v>910</v>
      </c>
      <c r="C34" s="589"/>
      <c r="D34" s="590"/>
    </row>
    <row r="35" spans="1:9">
      <c r="A35" s="557" t="s">
        <v>916</v>
      </c>
      <c r="B35" s="679" t="s">
        <v>1137</v>
      </c>
      <c r="C35" s="680"/>
      <c r="D35" s="681"/>
    </row>
    <row r="36" spans="1:9" ht="14.4" thickBot="1">
      <c r="A36" s="592" t="s">
        <v>1059</v>
      </c>
      <c r="B36" s="588" t="s">
        <v>1138</v>
      </c>
      <c r="C36" s="589"/>
      <c r="D36" s="590"/>
    </row>
    <row r="37" spans="1:9" ht="21" customHeight="1" thickBot="1">
      <c r="A37" s="556" t="s">
        <v>917</v>
      </c>
      <c r="B37" s="713"/>
      <c r="C37" s="714"/>
      <c r="D37" s="715"/>
    </row>
    <row r="38" spans="1:9">
      <c r="A38" s="557" t="s">
        <v>918</v>
      </c>
      <c r="B38" s="716"/>
      <c r="C38" s="717"/>
      <c r="D38" s="718"/>
    </row>
    <row r="39" spans="1:9">
      <c r="A39" s="557" t="s">
        <v>1181</v>
      </c>
      <c r="B39" s="679" t="s">
        <v>1182</v>
      </c>
      <c r="C39" s="680"/>
      <c r="D39" s="681"/>
    </row>
    <row r="40" spans="1:9">
      <c r="A40" s="660" t="s">
        <v>1241</v>
      </c>
      <c r="B40" s="661" t="s">
        <v>1210</v>
      </c>
      <c r="C40" s="658"/>
      <c r="D40" s="659"/>
    </row>
    <row r="41" spans="1:9" ht="14.4" thickBot="1">
      <c r="A41" s="558" t="s">
        <v>1183</v>
      </c>
      <c r="B41" s="719" t="s">
        <v>1184</v>
      </c>
      <c r="C41" s="720"/>
      <c r="D41" s="721"/>
    </row>
    <row r="43" spans="1:9">
      <c r="A43" s="685" t="s">
        <v>919</v>
      </c>
      <c r="B43" s="685"/>
    </row>
    <row r="45" spans="1:9" ht="16.5" customHeight="1">
      <c r="A45" s="734" t="s">
        <v>1211</v>
      </c>
      <c r="B45" s="734"/>
      <c r="C45" s="734"/>
      <c r="D45" s="734"/>
      <c r="E45" s="734"/>
      <c r="F45" s="734"/>
      <c r="G45" s="734"/>
      <c r="H45" s="734"/>
      <c r="I45" s="734"/>
    </row>
    <row r="47" spans="1:9">
      <c r="A47" s="559" t="s">
        <v>103</v>
      </c>
      <c r="B47" s="560" t="s">
        <v>307</v>
      </c>
    </row>
    <row r="48" spans="1:9">
      <c r="A48" s="561" t="s">
        <v>920</v>
      </c>
      <c r="B48" s="562">
        <v>6539000000</v>
      </c>
    </row>
    <row r="49" spans="1:7">
      <c r="A49" s="561" t="s">
        <v>921</v>
      </c>
      <c r="B49" s="562">
        <v>2300000000</v>
      </c>
    </row>
    <row r="50" spans="1:7">
      <c r="A50" s="561" t="s">
        <v>922</v>
      </c>
      <c r="B50" s="562">
        <v>2300000000</v>
      </c>
    </row>
    <row r="51" spans="1:7">
      <c r="A51" s="563" t="s">
        <v>48</v>
      </c>
      <c r="B51" s="564">
        <v>2300000000</v>
      </c>
    </row>
    <row r="52" spans="1:7">
      <c r="A52" s="662" t="s">
        <v>923</v>
      </c>
      <c r="B52" s="663">
        <v>1000000</v>
      </c>
    </row>
    <row r="53" spans="1:7">
      <c r="A53" s="662" t="s">
        <v>924</v>
      </c>
      <c r="B53" s="663">
        <v>4239000000</v>
      </c>
    </row>
    <row r="55" spans="1:7">
      <c r="A55" s="565" t="s">
        <v>925</v>
      </c>
      <c r="B55" s="566"/>
      <c r="C55" s="566"/>
      <c r="D55" s="566"/>
      <c r="E55" s="566"/>
      <c r="F55" s="566"/>
      <c r="G55" s="566"/>
    </row>
    <row r="56" spans="1:7" ht="21" thickBot="1">
      <c r="A56" s="567" t="s">
        <v>926</v>
      </c>
      <c r="B56" s="567" t="s">
        <v>927</v>
      </c>
      <c r="C56" s="567" t="s">
        <v>928</v>
      </c>
      <c r="D56" s="567" t="s">
        <v>929</v>
      </c>
      <c r="E56" s="567" t="s">
        <v>325</v>
      </c>
      <c r="F56" s="624" t="s">
        <v>930</v>
      </c>
    </row>
    <row r="57" spans="1:7">
      <c r="A57" s="625" t="s">
        <v>1139</v>
      </c>
      <c r="B57" s="626" t="s">
        <v>913</v>
      </c>
      <c r="C57" s="627">
        <v>100</v>
      </c>
      <c r="D57" s="627">
        <v>100</v>
      </c>
      <c r="E57" s="628">
        <v>100000000</v>
      </c>
      <c r="F57" s="725">
        <v>0.4</v>
      </c>
    </row>
    <row r="58" spans="1:7">
      <c r="A58" s="629" t="s">
        <v>1140</v>
      </c>
      <c r="B58" s="621" t="s">
        <v>913</v>
      </c>
      <c r="C58" s="620">
        <v>100</v>
      </c>
      <c r="D58" s="620">
        <v>100</v>
      </c>
      <c r="E58" s="622">
        <v>100000000</v>
      </c>
      <c r="F58" s="726"/>
    </row>
    <row r="59" spans="1:7">
      <c r="A59" s="629" t="s">
        <v>1141</v>
      </c>
      <c r="B59" s="621" t="s">
        <v>913</v>
      </c>
      <c r="C59" s="620">
        <v>100</v>
      </c>
      <c r="D59" s="620">
        <v>100</v>
      </c>
      <c r="E59" s="622">
        <v>100000000</v>
      </c>
      <c r="F59" s="726"/>
    </row>
    <row r="60" spans="1:7">
      <c r="A60" s="629" t="s">
        <v>1142</v>
      </c>
      <c r="B60" s="621" t="s">
        <v>913</v>
      </c>
      <c r="C60" s="620">
        <v>100</v>
      </c>
      <c r="D60" s="620">
        <v>100</v>
      </c>
      <c r="E60" s="622">
        <v>100000000</v>
      </c>
      <c r="F60" s="726"/>
    </row>
    <row r="61" spans="1:7">
      <c r="A61" s="629" t="s">
        <v>1143</v>
      </c>
      <c r="B61" s="621" t="s">
        <v>913</v>
      </c>
      <c r="C61" s="620">
        <v>100</v>
      </c>
      <c r="D61" s="620">
        <v>100</v>
      </c>
      <c r="E61" s="622">
        <v>100000000</v>
      </c>
      <c r="F61" s="726"/>
    </row>
    <row r="62" spans="1:7">
      <c r="A62" s="629" t="s">
        <v>1144</v>
      </c>
      <c r="B62" s="621" t="s">
        <v>913</v>
      </c>
      <c r="C62" s="620">
        <v>28</v>
      </c>
      <c r="D62" s="620">
        <v>28</v>
      </c>
      <c r="E62" s="623">
        <v>28000000</v>
      </c>
      <c r="F62" s="726"/>
    </row>
    <row r="63" spans="1:7">
      <c r="A63" s="629" t="s">
        <v>1145</v>
      </c>
      <c r="B63" s="621" t="s">
        <v>913</v>
      </c>
      <c r="C63" s="620">
        <v>300</v>
      </c>
      <c r="D63" s="620">
        <v>300</v>
      </c>
      <c r="E63" s="623">
        <v>300000000</v>
      </c>
      <c r="F63" s="726"/>
    </row>
    <row r="64" spans="1:7" ht="14.4" thickBot="1">
      <c r="A64" s="630" t="s">
        <v>1146</v>
      </c>
      <c r="B64" s="631" t="s">
        <v>913</v>
      </c>
      <c r="C64" s="632">
        <v>92</v>
      </c>
      <c r="D64" s="632">
        <v>92</v>
      </c>
      <c r="E64" s="633">
        <v>92000000</v>
      </c>
      <c r="F64" s="727"/>
    </row>
    <row r="65" spans="1:6">
      <c r="A65" s="625" t="s">
        <v>1147</v>
      </c>
      <c r="B65" s="626" t="s">
        <v>910</v>
      </c>
      <c r="C65" s="627">
        <v>100</v>
      </c>
      <c r="D65" s="627">
        <v>100</v>
      </c>
      <c r="E65" s="628">
        <v>100000000</v>
      </c>
      <c r="F65" s="728">
        <v>0.2</v>
      </c>
    </row>
    <row r="66" spans="1:6">
      <c r="A66" s="629" t="s">
        <v>1148</v>
      </c>
      <c r="B66" s="621" t="s">
        <v>910</v>
      </c>
      <c r="C66" s="620">
        <v>100</v>
      </c>
      <c r="D66" s="620">
        <v>100</v>
      </c>
      <c r="E66" s="622">
        <v>100000000</v>
      </c>
      <c r="F66" s="729"/>
    </row>
    <row r="67" spans="1:6">
      <c r="A67" s="629" t="s">
        <v>1149</v>
      </c>
      <c r="B67" s="621" t="s">
        <v>910</v>
      </c>
      <c r="C67" s="620">
        <v>64</v>
      </c>
      <c r="D67" s="620">
        <v>64</v>
      </c>
      <c r="E67" s="623">
        <v>64000000</v>
      </c>
      <c r="F67" s="729"/>
    </row>
    <row r="68" spans="1:6">
      <c r="A68" s="629" t="s">
        <v>1150</v>
      </c>
      <c r="B68" s="621" t="s">
        <v>910</v>
      </c>
      <c r="C68" s="620">
        <v>100</v>
      </c>
      <c r="D68" s="620">
        <v>100</v>
      </c>
      <c r="E68" s="623">
        <v>100000000</v>
      </c>
      <c r="F68" s="729"/>
    </row>
    <row r="69" spans="1:6" ht="14.4" thickBot="1">
      <c r="A69" s="630" t="s">
        <v>1151</v>
      </c>
      <c r="B69" s="631" t="s">
        <v>910</v>
      </c>
      <c r="C69" s="632">
        <v>96</v>
      </c>
      <c r="D69" s="632">
        <v>96</v>
      </c>
      <c r="E69" s="633">
        <v>96000000</v>
      </c>
      <c r="F69" s="730"/>
    </row>
    <row r="70" spans="1:6">
      <c r="A70" s="625" t="s">
        <v>1152</v>
      </c>
      <c r="B70" s="626" t="s">
        <v>1058</v>
      </c>
      <c r="C70" s="627">
        <v>100</v>
      </c>
      <c r="D70" s="627">
        <v>100</v>
      </c>
      <c r="E70" s="628">
        <v>100000000</v>
      </c>
      <c r="F70" s="731">
        <v>0.2</v>
      </c>
    </row>
    <row r="71" spans="1:6">
      <c r="A71" s="629" t="s">
        <v>1153</v>
      </c>
      <c r="B71" s="621" t="s">
        <v>1058</v>
      </c>
      <c r="C71" s="620">
        <v>100</v>
      </c>
      <c r="D71" s="620">
        <v>100</v>
      </c>
      <c r="E71" s="622">
        <v>100000000</v>
      </c>
      <c r="F71" s="732"/>
    </row>
    <row r="72" spans="1:6">
      <c r="A72" s="629" t="s">
        <v>1154</v>
      </c>
      <c r="B72" s="621" t="s">
        <v>1058</v>
      </c>
      <c r="C72" s="620">
        <v>64</v>
      </c>
      <c r="D72" s="620">
        <v>64</v>
      </c>
      <c r="E72" s="623">
        <v>64000000</v>
      </c>
      <c r="F72" s="732"/>
    </row>
    <row r="73" spans="1:6">
      <c r="A73" s="629" t="s">
        <v>1155</v>
      </c>
      <c r="B73" s="621" t="s">
        <v>1058</v>
      </c>
      <c r="C73" s="620">
        <v>92</v>
      </c>
      <c r="D73" s="620">
        <v>92</v>
      </c>
      <c r="E73" s="623">
        <v>92000000</v>
      </c>
      <c r="F73" s="732"/>
    </row>
    <row r="74" spans="1:6" ht="14.4" thickBot="1">
      <c r="A74" s="630" t="s">
        <v>1156</v>
      </c>
      <c r="B74" s="631" t="s">
        <v>1058</v>
      </c>
      <c r="C74" s="632">
        <v>104</v>
      </c>
      <c r="D74" s="632">
        <v>104</v>
      </c>
      <c r="E74" s="633">
        <v>104000000</v>
      </c>
      <c r="F74" s="733"/>
    </row>
    <row r="75" spans="1:6">
      <c r="A75" s="625" t="s">
        <v>1157</v>
      </c>
      <c r="B75" s="626" t="s">
        <v>1158</v>
      </c>
      <c r="C75" s="627">
        <v>100</v>
      </c>
      <c r="D75" s="627">
        <v>100</v>
      </c>
      <c r="E75" s="628">
        <v>100000000</v>
      </c>
      <c r="F75" s="731">
        <v>0.2</v>
      </c>
    </row>
    <row r="76" spans="1:6">
      <c r="A76" s="629" t="s">
        <v>1159</v>
      </c>
      <c r="B76" s="621" t="s">
        <v>1158</v>
      </c>
      <c r="C76" s="620">
        <v>100</v>
      </c>
      <c r="D76" s="620">
        <v>100</v>
      </c>
      <c r="E76" s="622">
        <v>100000000</v>
      </c>
      <c r="F76" s="732"/>
    </row>
    <row r="77" spans="1:6">
      <c r="A77" s="629" t="s">
        <v>1160</v>
      </c>
      <c r="B77" s="621" t="s">
        <v>1158</v>
      </c>
      <c r="C77" s="620">
        <v>32</v>
      </c>
      <c r="D77" s="620">
        <v>32</v>
      </c>
      <c r="E77" s="623">
        <v>32000000</v>
      </c>
      <c r="F77" s="732"/>
    </row>
    <row r="78" spans="1:6">
      <c r="A78" s="629" t="s">
        <v>1161</v>
      </c>
      <c r="B78" s="621" t="s">
        <v>1158</v>
      </c>
      <c r="C78" s="620">
        <v>32</v>
      </c>
      <c r="D78" s="620">
        <v>32</v>
      </c>
      <c r="E78" s="623">
        <v>32000000</v>
      </c>
      <c r="F78" s="732"/>
    </row>
    <row r="79" spans="1:6">
      <c r="A79" s="629" t="s">
        <v>1162</v>
      </c>
      <c r="B79" s="621" t="s">
        <v>1158</v>
      </c>
      <c r="C79" s="620">
        <v>98</v>
      </c>
      <c r="D79" s="620">
        <v>98</v>
      </c>
      <c r="E79" s="623">
        <v>98000000</v>
      </c>
      <c r="F79" s="732"/>
    </row>
    <row r="80" spans="1:6" ht="14.4" thickBot="1">
      <c r="A80" s="630" t="s">
        <v>1163</v>
      </c>
      <c r="B80" s="631" t="s">
        <v>1158</v>
      </c>
      <c r="C80" s="632">
        <v>98</v>
      </c>
      <c r="D80" s="632">
        <v>98</v>
      </c>
      <c r="E80" s="633">
        <v>98000000</v>
      </c>
      <c r="F80" s="733"/>
    </row>
    <row r="81" spans="1:7">
      <c r="A81" s="568"/>
      <c r="B81" s="565"/>
      <c r="C81" s="569"/>
      <c r="D81" s="569"/>
      <c r="E81" s="619">
        <f>SUM(E57:E80)</f>
        <v>2300000000</v>
      </c>
      <c r="F81" s="570"/>
      <c r="G81" s="571"/>
    </row>
    <row r="82" spans="1:7">
      <c r="A82" s="572" t="s">
        <v>931</v>
      </c>
    </row>
    <row r="84" spans="1:7">
      <c r="A84" s="448" t="s">
        <v>933</v>
      </c>
    </row>
    <row r="85" spans="1:7">
      <c r="A85" s="448" t="s">
        <v>934</v>
      </c>
    </row>
    <row r="91" spans="1:7">
      <c r="A91" s="664"/>
      <c r="B91" s="664"/>
    </row>
    <row r="95" spans="1:7">
      <c r="A95" s="337"/>
    </row>
    <row r="96" spans="1:7" ht="14.4">
      <c r="D96" s="573"/>
      <c r="E96"/>
    </row>
    <row r="97" spans="1:5" ht="14.4">
      <c r="D97" s="337"/>
      <c r="E97"/>
    </row>
    <row r="98" spans="1:5" ht="14.4">
      <c r="A98" s="337"/>
      <c r="D98" s="337"/>
      <c r="E98"/>
    </row>
  </sheetData>
  <mergeCells count="35">
    <mergeCell ref="F57:F64"/>
    <mergeCell ref="F65:F69"/>
    <mergeCell ref="F70:F74"/>
    <mergeCell ref="F75:F80"/>
    <mergeCell ref="A45:I45"/>
    <mergeCell ref="B29:D29"/>
    <mergeCell ref="B30:D30"/>
    <mergeCell ref="B31:D31"/>
    <mergeCell ref="B32:D32"/>
    <mergeCell ref="B35:D35"/>
    <mergeCell ref="B37:D37"/>
    <mergeCell ref="B38:D38"/>
    <mergeCell ref="B39:D39"/>
    <mergeCell ref="B41:D41"/>
    <mergeCell ref="A43:B43"/>
    <mergeCell ref="B23:D23"/>
    <mergeCell ref="B24:D24"/>
    <mergeCell ref="A26:B26"/>
    <mergeCell ref="B28:D28"/>
    <mergeCell ref="B22:D22"/>
    <mergeCell ref="A7:B7"/>
    <mergeCell ref="A9:B9"/>
    <mergeCell ref="B10:D10"/>
    <mergeCell ref="A11:A16"/>
    <mergeCell ref="B11:D11"/>
    <mergeCell ref="B12:D12"/>
    <mergeCell ref="B13:D13"/>
    <mergeCell ref="B14:D14"/>
    <mergeCell ref="B15:D15"/>
    <mergeCell ref="B16:D16"/>
    <mergeCell ref="B17:D17"/>
    <mergeCell ref="B18:D18"/>
    <mergeCell ref="B19:D19"/>
    <mergeCell ref="B20:D20"/>
    <mergeCell ref="B21:D21"/>
  </mergeCells>
  <hyperlinks>
    <hyperlink ref="D2" location="Indice!A1" display="Indice" xr:uid="{DFEEE0ED-3FC7-42FA-BC20-38AAB07C97B5}"/>
    <hyperlink ref="B23" r:id="rId1" xr:uid="{90C966B7-CC86-48AF-95D4-AD2A855B7277}"/>
    <hyperlink ref="B24" r:id="rId2" xr:uid="{1A34FC9A-2C48-48A5-9405-83B2609FDFD4}"/>
  </hyperlinks>
  <pageMargins left="0.7" right="0.7" top="0.75" bottom="0.75" header="0.3" footer="0.3"/>
  <pageSetup paperSize="9" orientation="landscape" r:id="rId3"/>
  <drawing r:id="rId4"/>
  <legacyDrawing r:id="rId5"/>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Hoja28">
    <tabColor theme="4" tint="-0.499984740745262"/>
  </sheetPr>
  <dimension ref="B1:AG12"/>
  <sheetViews>
    <sheetView showGridLines="0" zoomScale="90" zoomScaleNormal="90" workbookViewId="0">
      <selection activeCell="C10" sqref="C10"/>
    </sheetView>
  </sheetViews>
  <sheetFormatPr baseColWidth="10" defaultColWidth="11.44140625" defaultRowHeight="13.2"/>
  <cols>
    <col min="1" max="1" width="2.109375" style="1" customWidth="1"/>
    <col min="2" max="2" width="40.6640625" style="5" customWidth="1"/>
    <col min="3" max="5" width="16.6640625" style="5" customWidth="1"/>
    <col min="6" max="33" width="11.33203125" style="5"/>
    <col min="34" max="16384" width="11.44140625" style="1"/>
  </cols>
  <sheetData>
    <row r="1" spans="2:5">
      <c r="D1" s="130" t="s">
        <v>12</v>
      </c>
    </row>
    <row r="5" spans="2:5">
      <c r="B5" s="279" t="s">
        <v>426</v>
      </c>
      <c r="C5" s="280"/>
      <c r="D5" s="280"/>
    </row>
    <row r="7" spans="2:5">
      <c r="C7" s="846" t="s">
        <v>321</v>
      </c>
      <c r="D7" s="846"/>
    </row>
    <row r="8" spans="2:5">
      <c r="B8" s="6"/>
      <c r="C8" s="305">
        <f>+' Nota 21'!C9</f>
        <v>45747</v>
      </c>
      <c r="D8" s="305">
        <f>+' Nota 21'!D9</f>
        <v>45657</v>
      </c>
    </row>
    <row r="9" spans="2:5">
      <c r="B9" s="5" t="s">
        <v>125</v>
      </c>
      <c r="C9" s="14">
        <f>D10</f>
        <v>2031170805.0879135</v>
      </c>
      <c r="D9" s="14">
        <v>0</v>
      </c>
    </row>
    <row r="10" spans="2:5">
      <c r="B10" s="5" t="s">
        <v>126</v>
      </c>
      <c r="C10" s="14">
        <v>584284928.86085129</v>
      </c>
      <c r="D10" s="14">
        <v>2031170805.0879135</v>
      </c>
      <c r="E10" s="6"/>
    </row>
    <row r="11" spans="2:5" ht="13.8" thickBot="1">
      <c r="B11" s="6" t="s">
        <v>144</v>
      </c>
      <c r="C11" s="184">
        <f>SUM(C9:C10)</f>
        <v>2615455733.9487648</v>
      </c>
      <c r="D11" s="184">
        <f>SUM(D9:D10)</f>
        <v>2031170805.0879135</v>
      </c>
    </row>
    <row r="12" spans="2:5" ht="13.8" thickTop="1"/>
  </sheetData>
  <customSheetViews>
    <customSheetView guid="{1CF653B9-1D21-4A9C-AA17-F11F69E63EF0}" scale="90" showGridLines="0" topLeftCell="A7">
      <selection activeCell="B15" sqref="B15:E15"/>
      <pageMargins left="0" right="0" top="0" bottom="0" header="0" footer="0"/>
    </customSheetView>
    <customSheetView guid="{F8E9AB04-54F6-429E-BABF-AEAD6E7A56F0}" scale="90" showGridLines="0" topLeftCell="A7">
      <selection activeCell="B15" sqref="B15:E15"/>
      <pageMargins left="0" right="0" top="0" bottom="0" header="0" footer="0"/>
    </customSheetView>
  </customSheetViews>
  <mergeCells count="1">
    <mergeCell ref="C7:D7"/>
  </mergeCells>
  <hyperlinks>
    <hyperlink ref="D1" location="BG!A1" display="BG" xr:uid="{00000000-0004-0000-2000-000000000000}"/>
  </hyperlinks>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Hoja29">
    <tabColor theme="4" tint="-0.499984740745262"/>
  </sheetPr>
  <dimension ref="B1:AI11"/>
  <sheetViews>
    <sheetView showGridLines="0" zoomScale="90" zoomScaleNormal="90" workbookViewId="0">
      <selection activeCell="C13" sqref="C13"/>
    </sheetView>
  </sheetViews>
  <sheetFormatPr baseColWidth="10" defaultColWidth="11.44140625" defaultRowHeight="13.2"/>
  <cols>
    <col min="1" max="1" width="2.109375" style="1" customWidth="1"/>
    <col min="2" max="2" width="40.6640625" style="5" customWidth="1"/>
    <col min="3" max="4" width="19" style="5" customWidth="1"/>
    <col min="5" max="7" width="11.33203125" style="5"/>
    <col min="8" max="35" width="11.33203125" style="57"/>
    <col min="36" max="16384" width="11.44140625" style="1"/>
  </cols>
  <sheetData>
    <row r="1" spans="2:7">
      <c r="D1" s="130" t="s">
        <v>12</v>
      </c>
    </row>
    <row r="5" spans="2:7">
      <c r="B5" s="279" t="s">
        <v>427</v>
      </c>
      <c r="C5" s="280"/>
      <c r="D5" s="280"/>
      <c r="F5" s="85"/>
      <c r="G5" s="86"/>
    </row>
    <row r="6" spans="2:7">
      <c r="B6" s="6" t="s">
        <v>310</v>
      </c>
    </row>
    <row r="7" spans="2:7">
      <c r="C7" s="846" t="s">
        <v>321</v>
      </c>
      <c r="D7" s="846"/>
    </row>
    <row r="8" spans="2:7">
      <c r="B8" s="6"/>
      <c r="C8" s="305">
        <f>+'Nota 23'!C8</f>
        <v>45747</v>
      </c>
      <c r="D8" s="305">
        <f>+'Nota 23'!D8</f>
        <v>45657</v>
      </c>
    </row>
    <row r="9" spans="2:7">
      <c r="B9" s="5" t="s">
        <v>428</v>
      </c>
      <c r="C9" s="14">
        <v>0</v>
      </c>
      <c r="D9" s="14">
        <v>0</v>
      </c>
    </row>
    <row r="10" spans="2:7" ht="13.8" thickBot="1">
      <c r="C10" s="240">
        <v>0</v>
      </c>
      <c r="D10" s="240">
        <v>0</v>
      </c>
    </row>
    <row r="11" spans="2:7" ht="13.8" thickTop="1"/>
  </sheetData>
  <customSheetViews>
    <customSheetView guid="{1CF653B9-1D21-4A9C-AA17-F11F69E63EF0}" scale="90" showGridLines="0">
      <selection activeCell="D1" sqref="D1"/>
      <pageMargins left="0" right="0" top="0" bottom="0" header="0" footer="0"/>
    </customSheetView>
    <customSheetView guid="{F8E9AB04-54F6-429E-BABF-AEAD6E7A56F0}" scale="90" showGridLines="0">
      <selection activeCell="D1" sqref="D1"/>
      <pageMargins left="0" right="0" top="0" bottom="0" header="0" footer="0"/>
    </customSheetView>
  </customSheetViews>
  <mergeCells count="1">
    <mergeCell ref="C7:D7"/>
  </mergeCells>
  <hyperlinks>
    <hyperlink ref="D1" location="BG!A1" display="BG" xr:uid="{00000000-0004-0000-2100-000000000000}"/>
  </hyperlinks>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Hoja30">
    <tabColor theme="4" tint="-0.499984740745262"/>
  </sheetPr>
  <dimension ref="B1:AH16"/>
  <sheetViews>
    <sheetView showGridLines="0" zoomScale="90" zoomScaleNormal="90" workbookViewId="0">
      <selection activeCell="D1" sqref="D1"/>
    </sheetView>
  </sheetViews>
  <sheetFormatPr baseColWidth="10" defaultColWidth="11.44140625" defaultRowHeight="13.2"/>
  <cols>
    <col min="1" max="1" width="2.33203125" style="1" customWidth="1"/>
    <col min="2" max="2" width="45.6640625" style="57" customWidth="1"/>
    <col min="3" max="3" width="18.109375" style="57" customWidth="1"/>
    <col min="4" max="4" width="17.109375" style="57" customWidth="1"/>
    <col min="5" max="34" width="11.33203125" style="57"/>
    <col min="35" max="16384" width="11.44140625" style="1"/>
  </cols>
  <sheetData>
    <row r="1" spans="2:34">
      <c r="D1" s="128" t="s">
        <v>62</v>
      </c>
    </row>
    <row r="5" spans="2:34">
      <c r="B5" s="279" t="s">
        <v>429</v>
      </c>
      <c r="C5" s="280"/>
      <c r="D5" s="280"/>
      <c r="H5" s="5"/>
      <c r="I5" s="5"/>
      <c r="J5" s="5"/>
      <c r="K5" s="5"/>
      <c r="L5" s="5"/>
      <c r="M5" s="5"/>
      <c r="N5" s="5"/>
      <c r="O5" s="5"/>
      <c r="P5" s="5"/>
      <c r="Q5" s="5"/>
      <c r="R5" s="5"/>
      <c r="S5" s="5"/>
      <c r="T5" s="5"/>
      <c r="U5" s="5"/>
      <c r="V5" s="5"/>
      <c r="W5" s="5"/>
      <c r="X5" s="5"/>
      <c r="Y5" s="5"/>
      <c r="Z5" s="5"/>
      <c r="AA5" s="5"/>
      <c r="AB5" s="5"/>
      <c r="AC5" s="5"/>
      <c r="AD5" s="5"/>
      <c r="AE5" s="5"/>
      <c r="AF5" s="5"/>
      <c r="AG5" s="5"/>
      <c r="AH5" s="1"/>
    </row>
    <row r="7" spans="2:34">
      <c r="C7" s="846" t="s">
        <v>321</v>
      </c>
      <c r="D7" s="846"/>
    </row>
    <row r="8" spans="2:34">
      <c r="C8" s="305">
        <f>+'Nota 24'!C8</f>
        <v>45747</v>
      </c>
      <c r="D8" s="305">
        <f>+'Nota 24'!D8</f>
        <v>45657</v>
      </c>
      <c r="E8" s="5"/>
      <c r="F8" s="5"/>
      <c r="G8" s="5"/>
      <c r="H8" s="5"/>
      <c r="I8" s="5"/>
      <c r="J8" s="5"/>
      <c r="K8" s="5"/>
      <c r="L8" s="5"/>
      <c r="M8" s="5"/>
      <c r="N8" s="5"/>
      <c r="O8" s="5"/>
      <c r="P8" s="5"/>
      <c r="Q8" s="5"/>
      <c r="R8" s="5"/>
      <c r="S8" s="5"/>
      <c r="T8" s="5"/>
      <c r="U8" s="5"/>
      <c r="V8" s="5"/>
      <c r="W8" s="5"/>
      <c r="X8" s="5"/>
      <c r="Y8" s="5"/>
      <c r="Z8" s="5"/>
      <c r="AA8" s="5"/>
      <c r="AB8" s="5"/>
      <c r="AC8" s="5"/>
      <c r="AD8" s="5"/>
      <c r="AE8" s="5"/>
      <c r="AF8" s="5"/>
      <c r="AG8" s="5"/>
      <c r="AH8" s="1"/>
    </row>
    <row r="9" spans="2:34">
      <c r="B9" s="6" t="s">
        <v>63</v>
      </c>
      <c r="C9" s="171"/>
      <c r="D9" s="171"/>
      <c r="E9" s="5"/>
      <c r="F9" s="5"/>
      <c r="G9" s="5"/>
      <c r="H9" s="5"/>
      <c r="I9" s="5"/>
      <c r="J9" s="5"/>
      <c r="K9" s="5"/>
      <c r="L9" s="5"/>
      <c r="M9" s="5"/>
      <c r="N9" s="5"/>
      <c r="O9" s="5"/>
      <c r="P9" s="5"/>
      <c r="Q9" s="5"/>
      <c r="R9" s="5"/>
      <c r="S9" s="5"/>
      <c r="T9" s="5"/>
      <c r="U9" s="5"/>
      <c r="V9" s="5"/>
      <c r="W9" s="5"/>
      <c r="X9" s="5"/>
      <c r="Y9" s="5"/>
      <c r="Z9" s="5"/>
      <c r="AA9" s="5"/>
      <c r="AB9" s="5"/>
      <c r="AC9" s="5"/>
      <c r="AD9" s="5"/>
      <c r="AE9" s="5"/>
      <c r="AF9" s="5"/>
      <c r="AG9" s="5"/>
      <c r="AH9" s="1"/>
    </row>
    <row r="10" spans="2:34">
      <c r="B10" s="306" t="s">
        <v>430</v>
      </c>
      <c r="C10" s="5"/>
      <c r="D10" s="5"/>
      <c r="E10" s="5"/>
      <c r="F10" s="5"/>
      <c r="G10" s="5"/>
      <c r="H10" s="5"/>
      <c r="I10" s="5"/>
      <c r="J10" s="5"/>
      <c r="K10" s="5"/>
      <c r="L10" s="5"/>
      <c r="M10" s="5"/>
      <c r="N10" s="5"/>
      <c r="O10" s="5"/>
      <c r="P10" s="5"/>
      <c r="Q10" s="5"/>
      <c r="R10" s="5"/>
      <c r="S10" s="5"/>
      <c r="T10" s="5"/>
      <c r="U10" s="5"/>
      <c r="V10" s="5"/>
      <c r="W10" s="5"/>
      <c r="X10" s="5"/>
      <c r="Y10" s="5"/>
      <c r="Z10" s="5"/>
      <c r="AA10" s="5"/>
      <c r="AB10" s="5"/>
      <c r="AC10" s="5"/>
      <c r="AD10" s="5"/>
      <c r="AE10" s="5"/>
      <c r="AF10" s="5"/>
      <c r="AG10" s="5"/>
      <c r="AH10" s="1"/>
    </row>
    <row r="11" spans="2:34">
      <c r="B11" s="5" t="s">
        <v>127</v>
      </c>
      <c r="C11" s="14">
        <v>59305000.000000007</v>
      </c>
      <c r="D11" s="14">
        <v>267314874.54545474</v>
      </c>
      <c r="E11" s="5"/>
      <c r="F11" s="5"/>
      <c r="G11" s="5"/>
      <c r="H11" s="5"/>
      <c r="I11" s="5"/>
      <c r="J11" s="5"/>
      <c r="K11" s="5"/>
      <c r="L11" s="5"/>
      <c r="M11" s="5"/>
      <c r="N11" s="5"/>
      <c r="O11" s="5"/>
      <c r="P11" s="5"/>
      <c r="Q11" s="5"/>
      <c r="R11" s="5"/>
      <c r="S11" s="5"/>
      <c r="T11" s="5"/>
      <c r="U11" s="5"/>
      <c r="V11" s="5"/>
      <c r="W11" s="5"/>
      <c r="X11" s="5"/>
      <c r="Y11" s="5"/>
      <c r="Z11" s="5"/>
      <c r="AA11" s="5"/>
      <c r="AB11" s="5"/>
      <c r="AC11" s="5"/>
      <c r="AD11" s="5"/>
      <c r="AE11" s="5"/>
      <c r="AF11" s="5"/>
      <c r="AG11" s="5"/>
      <c r="AH11" s="1"/>
    </row>
    <row r="12" spans="2:34">
      <c r="B12" s="1" t="s">
        <v>128</v>
      </c>
      <c r="C12" s="189">
        <v>1614242937</v>
      </c>
      <c r="D12" s="14">
        <v>10195042678.26</v>
      </c>
      <c r="E12" s="5"/>
      <c r="F12" s="5"/>
      <c r="G12" s="5"/>
      <c r="H12" s="5"/>
      <c r="I12" s="5"/>
      <c r="J12" s="5"/>
      <c r="K12" s="5"/>
      <c r="L12" s="5"/>
      <c r="M12" s="5"/>
      <c r="N12" s="5"/>
      <c r="O12" s="5"/>
      <c r="P12" s="5"/>
      <c r="Q12" s="5"/>
      <c r="R12" s="5"/>
      <c r="S12" s="5"/>
      <c r="T12" s="5"/>
      <c r="U12" s="5"/>
      <c r="V12" s="5"/>
      <c r="W12" s="5"/>
      <c r="X12" s="5"/>
      <c r="Y12" s="5"/>
      <c r="Z12" s="5"/>
      <c r="AA12" s="5"/>
      <c r="AB12" s="5"/>
      <c r="AC12" s="5"/>
      <c r="AD12" s="5"/>
      <c r="AE12" s="5"/>
      <c r="AF12" s="5"/>
      <c r="AG12" s="5"/>
      <c r="AH12" s="1"/>
    </row>
    <row r="13" spans="2:34">
      <c r="B13" s="1" t="s">
        <v>150</v>
      </c>
      <c r="C13" s="14">
        <v>0</v>
      </c>
      <c r="D13" s="14">
        <v>0</v>
      </c>
      <c r="E13" s="5"/>
      <c r="F13" s="5"/>
      <c r="G13" s="5"/>
      <c r="H13" s="5"/>
      <c r="I13" s="5"/>
      <c r="J13" s="5"/>
      <c r="K13" s="5"/>
      <c r="L13" s="5"/>
      <c r="M13" s="5"/>
      <c r="N13" s="5"/>
      <c r="O13" s="5"/>
      <c r="P13" s="5"/>
      <c r="Q13" s="5"/>
      <c r="R13" s="5"/>
      <c r="S13" s="5"/>
      <c r="T13" s="5"/>
      <c r="U13" s="5"/>
      <c r="V13" s="5"/>
      <c r="W13" s="5"/>
      <c r="X13" s="5"/>
      <c r="Y13" s="5"/>
      <c r="Z13" s="5"/>
      <c r="AA13" s="5"/>
      <c r="AB13" s="5"/>
      <c r="AC13" s="5"/>
      <c r="AD13" s="5"/>
      <c r="AE13" s="5"/>
      <c r="AF13" s="5"/>
      <c r="AG13" s="5"/>
      <c r="AH13" s="1"/>
    </row>
    <row r="14" spans="2:34">
      <c r="B14" s="93" t="s">
        <v>431</v>
      </c>
      <c r="C14" s="14">
        <v>0</v>
      </c>
      <c r="D14" s="14">
        <v>0</v>
      </c>
      <c r="E14" s="5"/>
      <c r="F14" s="5"/>
      <c r="G14" s="5"/>
      <c r="H14" s="5"/>
      <c r="I14" s="5"/>
      <c r="J14" s="5"/>
      <c r="K14" s="5"/>
      <c r="L14" s="5"/>
      <c r="M14" s="5"/>
      <c r="N14" s="5"/>
      <c r="O14" s="5"/>
      <c r="P14" s="5"/>
      <c r="Q14" s="5"/>
      <c r="R14" s="5"/>
      <c r="S14" s="5"/>
      <c r="T14" s="5"/>
      <c r="U14" s="5"/>
      <c r="V14" s="5"/>
      <c r="W14" s="5"/>
      <c r="X14" s="5"/>
      <c r="Y14" s="5"/>
      <c r="Z14" s="5"/>
      <c r="AA14" s="5"/>
      <c r="AB14" s="5"/>
      <c r="AC14" s="5"/>
      <c r="AD14" s="5"/>
      <c r="AE14" s="5"/>
      <c r="AF14" s="5"/>
      <c r="AG14" s="5"/>
      <c r="AH14" s="1"/>
    </row>
    <row r="15" spans="2:34" ht="13.8" thickBot="1">
      <c r="B15" s="6" t="s">
        <v>209</v>
      </c>
      <c r="C15" s="184">
        <f>SUM(C11:C14)</f>
        <v>1673547937</v>
      </c>
      <c r="D15" s="184">
        <f>SUM(D11:D14)</f>
        <v>10462357552.805454</v>
      </c>
      <c r="E15" s="323"/>
      <c r="F15" s="5"/>
      <c r="G15" s="5"/>
      <c r="H15" s="5"/>
      <c r="I15" s="5"/>
      <c r="J15" s="5"/>
      <c r="K15" s="5"/>
      <c r="L15" s="5"/>
      <c r="M15" s="5"/>
      <c r="N15" s="5"/>
      <c r="O15" s="5"/>
      <c r="P15" s="5"/>
      <c r="Q15" s="5"/>
      <c r="R15" s="5"/>
      <c r="S15" s="5"/>
      <c r="T15" s="5"/>
      <c r="U15" s="5"/>
      <c r="V15" s="5"/>
      <c r="W15" s="5"/>
      <c r="X15" s="5"/>
      <c r="Y15" s="5"/>
      <c r="Z15" s="5"/>
      <c r="AA15" s="5"/>
      <c r="AB15" s="5"/>
      <c r="AC15" s="5"/>
      <c r="AD15" s="5"/>
      <c r="AE15" s="5"/>
      <c r="AF15" s="5"/>
      <c r="AG15" s="5"/>
      <c r="AH15" s="1"/>
    </row>
    <row r="16" spans="2:34" ht="13.8" thickTop="1">
      <c r="B16" s="5"/>
      <c r="C16" s="5"/>
      <c r="D16" s="5"/>
      <c r="E16" s="5"/>
      <c r="F16" s="5"/>
      <c r="G16" s="5"/>
      <c r="H16" s="5"/>
      <c r="I16" s="5"/>
      <c r="J16" s="5"/>
      <c r="K16" s="5"/>
      <c r="L16" s="5"/>
      <c r="M16" s="5"/>
      <c r="N16" s="5"/>
      <c r="O16" s="5"/>
      <c r="P16" s="5"/>
      <c r="Q16" s="5"/>
      <c r="R16" s="5"/>
      <c r="S16" s="5"/>
      <c r="T16" s="5"/>
      <c r="U16" s="5"/>
      <c r="V16" s="5"/>
      <c r="W16" s="5"/>
      <c r="X16" s="5"/>
      <c r="Y16" s="5"/>
      <c r="Z16" s="5"/>
      <c r="AA16" s="5"/>
      <c r="AB16" s="5"/>
      <c r="AC16" s="5"/>
      <c r="AD16" s="5"/>
      <c r="AE16" s="5"/>
      <c r="AF16" s="5"/>
      <c r="AG16" s="5"/>
      <c r="AH16" s="1"/>
    </row>
  </sheetData>
  <customSheetViews>
    <customSheetView guid="{1CF653B9-1D21-4A9C-AA17-F11F69E63EF0}" scale="90" showGridLines="0">
      <selection activeCell="D15" sqref="D15"/>
      <pageMargins left="0" right="0" top="0" bottom="0" header="0" footer="0"/>
      <pageSetup orientation="portrait" r:id="rId1"/>
    </customSheetView>
    <customSheetView guid="{F8E9AB04-54F6-429E-BABF-AEAD6E7A56F0}" scale="90" showGridLines="0">
      <selection activeCell="D15" sqref="D15"/>
      <pageMargins left="0" right="0" top="0" bottom="0" header="0" footer="0"/>
      <pageSetup orientation="portrait" r:id="rId2"/>
    </customSheetView>
  </customSheetViews>
  <mergeCells count="1">
    <mergeCell ref="C7:D7"/>
  </mergeCells>
  <hyperlinks>
    <hyperlink ref="D1" location="ER!A1" display="ER" xr:uid="{00000000-0004-0000-2200-000000000000}"/>
  </hyperlinks>
  <pageMargins left="0.7" right="0.7" top="0.75" bottom="0.75" header="0.3" footer="0.3"/>
  <pageSetup orientation="portrait" r:id="rId3"/>
  <drawing r:id="rId4"/>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Hoja31">
    <tabColor theme="4" tint="-0.499984740745262"/>
  </sheetPr>
  <dimension ref="B1:AF21"/>
  <sheetViews>
    <sheetView showGridLines="0" zoomScale="90" zoomScaleNormal="90" workbookViewId="0">
      <selection activeCell="C16" sqref="C16"/>
    </sheetView>
  </sheetViews>
  <sheetFormatPr baseColWidth="10" defaultColWidth="11.44140625" defaultRowHeight="13.2"/>
  <cols>
    <col min="1" max="1" width="2.33203125" style="1" customWidth="1"/>
    <col min="2" max="2" width="38" style="57" customWidth="1"/>
    <col min="3" max="3" width="18.109375" style="57" customWidth="1"/>
    <col min="4" max="4" width="17.109375" style="57" customWidth="1"/>
    <col min="5" max="32" width="11.33203125" style="57"/>
    <col min="33" max="16384" width="11.44140625" style="1"/>
  </cols>
  <sheetData>
    <row r="1" spans="2:32">
      <c r="D1" s="128" t="s">
        <v>62</v>
      </c>
    </row>
    <row r="5" spans="2:32">
      <c r="B5" s="279" t="s">
        <v>432</v>
      </c>
      <c r="C5" s="280"/>
      <c r="D5" s="281"/>
      <c r="H5" s="5"/>
      <c r="I5" s="5"/>
      <c r="J5" s="5"/>
      <c r="K5" s="5"/>
      <c r="L5" s="5"/>
      <c r="M5" s="5"/>
      <c r="N5" s="5"/>
      <c r="O5" s="5"/>
      <c r="P5" s="5"/>
      <c r="Q5" s="5"/>
      <c r="R5" s="5"/>
      <c r="S5" s="5"/>
      <c r="T5" s="5"/>
      <c r="U5" s="5"/>
      <c r="V5" s="5"/>
      <c r="W5" s="5"/>
      <c r="X5" s="5"/>
      <c r="Y5" s="5"/>
      <c r="Z5" s="5"/>
      <c r="AA5" s="5"/>
      <c r="AB5" s="5"/>
      <c r="AC5" s="5"/>
      <c r="AD5" s="5"/>
      <c r="AE5" s="5"/>
      <c r="AF5" s="5"/>
    </row>
    <row r="7" spans="2:32">
      <c r="B7" s="137" t="s">
        <v>310</v>
      </c>
      <c r="C7" s="873"/>
      <c r="D7" s="873"/>
    </row>
    <row r="8" spans="2:32">
      <c r="C8" s="873" t="s">
        <v>307</v>
      </c>
      <c r="D8" s="873"/>
    </row>
    <row r="9" spans="2:32">
      <c r="B9" s="6" t="s">
        <v>65</v>
      </c>
      <c r="C9" s="305">
        <f>+'Nota 25'!C8</f>
        <v>45747</v>
      </c>
      <c r="D9" s="305">
        <f>+'Nota 25'!D8</f>
        <v>45657</v>
      </c>
      <c r="E9" s="5"/>
      <c r="F9" s="5"/>
      <c r="G9" s="5"/>
      <c r="H9" s="5"/>
      <c r="I9" s="5"/>
      <c r="J9" s="5"/>
      <c r="K9" s="5"/>
      <c r="L9" s="5"/>
      <c r="M9" s="5"/>
      <c r="N9" s="5"/>
      <c r="O9" s="5"/>
      <c r="P9" s="5"/>
      <c r="Q9" s="5"/>
      <c r="R9" s="5"/>
      <c r="S9" s="5"/>
      <c r="T9" s="5"/>
      <c r="U9" s="5"/>
      <c r="V9" s="5"/>
      <c r="W9" s="5"/>
      <c r="X9" s="5"/>
      <c r="Y9" s="5"/>
      <c r="Z9" s="5"/>
      <c r="AA9" s="5"/>
      <c r="AB9" s="5"/>
      <c r="AC9" s="5"/>
      <c r="AD9" s="5"/>
      <c r="AE9" s="5"/>
      <c r="AF9" s="5"/>
    </row>
    <row r="10" spans="2:32">
      <c r="B10" s="6" t="s">
        <v>433</v>
      </c>
      <c r="C10" s="171"/>
      <c r="D10" s="171"/>
      <c r="E10" s="5"/>
      <c r="F10" s="5"/>
      <c r="G10" s="5"/>
      <c r="H10" s="5"/>
      <c r="I10" s="5"/>
      <c r="J10" s="5"/>
      <c r="K10" s="5"/>
      <c r="L10" s="5"/>
      <c r="M10" s="5"/>
      <c r="N10" s="5"/>
      <c r="O10" s="5"/>
      <c r="P10" s="5"/>
      <c r="Q10" s="5"/>
      <c r="R10" s="5"/>
      <c r="S10" s="5"/>
      <c r="T10" s="5"/>
      <c r="U10" s="5"/>
      <c r="V10" s="5"/>
      <c r="W10" s="5"/>
      <c r="X10" s="5"/>
      <c r="Y10" s="5"/>
      <c r="Z10" s="5"/>
      <c r="AA10" s="5"/>
      <c r="AB10" s="5"/>
      <c r="AC10" s="5"/>
      <c r="AD10" s="5"/>
      <c r="AE10" s="5"/>
      <c r="AF10" s="5"/>
    </row>
    <row r="11" spans="2:32">
      <c r="B11" s="5" t="s">
        <v>434</v>
      </c>
      <c r="C11" s="5"/>
      <c r="D11" s="5"/>
      <c r="E11" s="5"/>
      <c r="F11" s="5"/>
      <c r="G11" s="5"/>
      <c r="H11" s="5"/>
      <c r="I11" s="5"/>
      <c r="J11" s="5"/>
      <c r="K11" s="5"/>
      <c r="L11" s="5"/>
      <c r="M11" s="5"/>
      <c r="N11" s="5"/>
      <c r="O11" s="5"/>
      <c r="P11" s="5"/>
      <c r="Q11" s="5"/>
      <c r="R11" s="5"/>
      <c r="S11" s="5"/>
      <c r="T11" s="5"/>
      <c r="U11" s="5"/>
      <c r="V11" s="5"/>
      <c r="W11" s="5"/>
      <c r="X11" s="5"/>
      <c r="Y11" s="5"/>
      <c r="Z11" s="5"/>
      <c r="AA11" s="5"/>
      <c r="AB11" s="5"/>
      <c r="AC11" s="5"/>
      <c r="AD11" s="5"/>
      <c r="AE11" s="5"/>
      <c r="AF11" s="5"/>
    </row>
    <row r="12" spans="2:32">
      <c r="B12" s="180" t="s">
        <v>435</v>
      </c>
      <c r="C12" s="5"/>
      <c r="D12" s="5"/>
      <c r="E12" s="5"/>
      <c r="F12" s="5"/>
      <c r="G12" s="5"/>
      <c r="H12" s="5"/>
      <c r="I12" s="5"/>
      <c r="J12" s="5"/>
      <c r="K12" s="5"/>
      <c r="L12" s="5"/>
      <c r="M12" s="5"/>
      <c r="N12" s="5"/>
      <c r="O12" s="5"/>
      <c r="P12" s="5"/>
      <c r="Q12" s="5"/>
      <c r="R12" s="5"/>
      <c r="S12" s="5"/>
      <c r="T12" s="5"/>
      <c r="U12" s="5"/>
      <c r="V12" s="5"/>
      <c r="W12" s="5"/>
      <c r="X12" s="5"/>
      <c r="Y12" s="5"/>
      <c r="Z12" s="5"/>
      <c r="AA12" s="5"/>
      <c r="AB12" s="5"/>
      <c r="AC12" s="5"/>
      <c r="AD12" s="5"/>
      <c r="AE12" s="5"/>
      <c r="AF12" s="5"/>
    </row>
    <row r="13" spans="2:32">
      <c r="B13" s="180" t="s">
        <v>436</v>
      </c>
      <c r="C13" s="5"/>
      <c r="D13" s="5"/>
      <c r="E13" s="5"/>
      <c r="F13" s="5"/>
      <c r="G13" s="5"/>
      <c r="H13" s="5"/>
      <c r="I13" s="5"/>
      <c r="J13" s="5"/>
      <c r="K13" s="5"/>
      <c r="L13" s="5"/>
      <c r="M13" s="5"/>
      <c r="N13" s="5"/>
      <c r="O13" s="5"/>
      <c r="P13" s="5"/>
      <c r="Q13" s="5"/>
      <c r="R13" s="5"/>
      <c r="S13" s="5"/>
      <c r="T13" s="5"/>
      <c r="U13" s="5"/>
      <c r="V13" s="5"/>
      <c r="W13" s="5"/>
      <c r="X13" s="5"/>
      <c r="Y13" s="5"/>
      <c r="Z13" s="5"/>
      <c r="AA13" s="5"/>
      <c r="AB13" s="5"/>
      <c r="AC13" s="5"/>
      <c r="AD13" s="5"/>
      <c r="AE13" s="5"/>
      <c r="AF13" s="5"/>
    </row>
    <row r="14" spans="2:32">
      <c r="B14" s="180" t="s">
        <v>437</v>
      </c>
      <c r="C14" s="5"/>
      <c r="D14" s="5"/>
      <c r="E14" s="5"/>
      <c r="F14" s="5"/>
      <c r="G14" s="5"/>
      <c r="H14" s="5"/>
      <c r="I14" s="5"/>
      <c r="J14" s="5"/>
      <c r="K14" s="5"/>
      <c r="L14" s="5"/>
      <c r="M14" s="5"/>
      <c r="N14" s="5"/>
      <c r="O14" s="5"/>
      <c r="P14" s="5"/>
      <c r="Q14" s="5"/>
      <c r="R14" s="5"/>
      <c r="S14" s="5"/>
      <c r="T14" s="5"/>
      <c r="U14" s="5"/>
      <c r="V14" s="5"/>
      <c r="W14" s="5"/>
      <c r="X14" s="5"/>
      <c r="Y14" s="5"/>
      <c r="Z14" s="5"/>
      <c r="AA14" s="5"/>
      <c r="AB14" s="5"/>
      <c r="AC14" s="5"/>
      <c r="AD14" s="5"/>
      <c r="AE14" s="5"/>
      <c r="AF14" s="5"/>
    </row>
    <row r="15" spans="2:32">
      <c r="B15" s="6" t="s">
        <v>438</v>
      </c>
      <c r="C15" s="171"/>
      <c r="D15" s="171"/>
      <c r="E15" s="5"/>
      <c r="F15" s="5"/>
      <c r="G15" s="5"/>
      <c r="H15" s="5"/>
      <c r="I15" s="5"/>
      <c r="J15" s="5"/>
      <c r="K15" s="5"/>
      <c r="L15" s="5"/>
      <c r="M15" s="5"/>
      <c r="N15" s="5"/>
      <c r="O15" s="5"/>
      <c r="P15" s="5"/>
      <c r="Q15" s="5"/>
      <c r="R15" s="5"/>
      <c r="S15" s="5"/>
      <c r="T15" s="5"/>
      <c r="U15" s="5"/>
      <c r="V15" s="5"/>
      <c r="W15" s="5"/>
      <c r="X15" s="5"/>
      <c r="Y15" s="5"/>
      <c r="Z15" s="5"/>
      <c r="AA15" s="5"/>
      <c r="AB15" s="5"/>
      <c r="AC15" s="5"/>
      <c r="AD15" s="5"/>
      <c r="AE15" s="5"/>
      <c r="AF15" s="5"/>
    </row>
    <row r="16" spans="2:32">
      <c r="B16" s="5" t="s">
        <v>434</v>
      </c>
      <c r="C16" s="323">
        <f>+D19</f>
        <v>203348694</v>
      </c>
      <c r="D16" s="534">
        <v>273186043</v>
      </c>
      <c r="E16" s="5"/>
      <c r="F16" s="5"/>
      <c r="G16" s="5"/>
      <c r="H16" s="5"/>
      <c r="I16" s="5"/>
      <c r="J16" s="5"/>
      <c r="K16" s="5"/>
      <c r="L16" s="5"/>
      <c r="M16" s="5"/>
      <c r="N16" s="5"/>
      <c r="O16" s="5"/>
      <c r="P16" s="5"/>
      <c r="Q16" s="5"/>
      <c r="R16" s="5"/>
      <c r="S16" s="5"/>
      <c r="T16" s="5"/>
      <c r="U16" s="5"/>
      <c r="V16" s="5"/>
      <c r="W16" s="5"/>
      <c r="X16" s="5"/>
      <c r="Y16" s="5"/>
      <c r="Z16" s="5"/>
      <c r="AA16" s="5"/>
      <c r="AB16" s="5"/>
      <c r="AC16" s="5"/>
      <c r="AD16" s="5"/>
      <c r="AE16" s="5"/>
      <c r="AF16" s="5"/>
    </row>
    <row r="17" spans="2:32">
      <c r="B17" s="180" t="s">
        <v>435</v>
      </c>
      <c r="C17" s="323">
        <v>0</v>
      </c>
      <c r="D17" s="534">
        <v>122003978</v>
      </c>
      <c r="E17" s="5"/>
      <c r="F17" s="5"/>
      <c r="G17" s="5"/>
      <c r="H17" s="5"/>
      <c r="I17" s="5"/>
      <c r="J17" s="5"/>
      <c r="K17" s="5"/>
      <c r="L17" s="5"/>
      <c r="M17" s="5"/>
      <c r="N17" s="5"/>
      <c r="O17" s="5"/>
      <c r="P17" s="5"/>
      <c r="Q17" s="5"/>
      <c r="R17" s="5"/>
      <c r="S17" s="5"/>
      <c r="T17" s="5"/>
      <c r="U17" s="5"/>
      <c r="V17" s="5"/>
      <c r="W17" s="5"/>
      <c r="X17" s="5"/>
      <c r="Y17" s="5"/>
      <c r="Z17" s="5"/>
      <c r="AA17" s="5"/>
      <c r="AB17" s="5"/>
      <c r="AC17" s="5"/>
      <c r="AD17" s="5"/>
      <c r="AE17" s="5"/>
      <c r="AF17" s="5"/>
    </row>
    <row r="18" spans="2:32">
      <c r="B18" s="180" t="s">
        <v>436</v>
      </c>
      <c r="C18" s="5"/>
      <c r="D18" s="534"/>
      <c r="E18" s="5"/>
      <c r="F18" s="5"/>
      <c r="G18" s="5"/>
      <c r="H18" s="5"/>
      <c r="I18" s="5"/>
      <c r="J18" s="5"/>
      <c r="K18" s="5"/>
      <c r="L18" s="5"/>
      <c r="M18" s="5"/>
      <c r="N18" s="5"/>
      <c r="O18" s="5"/>
      <c r="P18" s="5"/>
      <c r="Q18" s="5"/>
      <c r="R18" s="5"/>
      <c r="S18" s="5"/>
      <c r="T18" s="5"/>
      <c r="U18" s="5"/>
      <c r="V18" s="5"/>
      <c r="W18" s="5"/>
      <c r="X18" s="5"/>
      <c r="Y18" s="5"/>
      <c r="Z18" s="5"/>
      <c r="AA18" s="5"/>
      <c r="AB18" s="5"/>
      <c r="AC18" s="5"/>
      <c r="AD18" s="5"/>
      <c r="AE18" s="5"/>
      <c r="AF18" s="5"/>
    </row>
    <row r="19" spans="2:32">
      <c r="B19" s="180" t="s">
        <v>437</v>
      </c>
      <c r="C19" s="14">
        <v>142645282.72727269</v>
      </c>
      <c r="D19" s="534">
        <v>203348694</v>
      </c>
      <c r="E19" s="5"/>
      <c r="F19" s="5"/>
      <c r="G19" s="5"/>
      <c r="H19" s="5"/>
      <c r="I19" s="5"/>
      <c r="J19" s="5"/>
      <c r="K19" s="5"/>
      <c r="L19" s="5"/>
      <c r="M19" s="5"/>
      <c r="N19" s="5"/>
      <c r="O19" s="5"/>
      <c r="P19" s="5"/>
      <c r="Q19" s="5"/>
      <c r="R19" s="5"/>
      <c r="S19" s="5"/>
      <c r="T19" s="5"/>
      <c r="U19" s="5"/>
      <c r="V19" s="5"/>
      <c r="W19" s="5"/>
      <c r="X19" s="5"/>
      <c r="Y19" s="5"/>
      <c r="Z19" s="5"/>
      <c r="AA19" s="5"/>
      <c r="AB19" s="5"/>
      <c r="AC19" s="5"/>
      <c r="AD19" s="5"/>
      <c r="AE19" s="5"/>
      <c r="AF19" s="5"/>
    </row>
    <row r="20" spans="2:32" ht="13.8" thickBot="1">
      <c r="B20" s="5" t="s">
        <v>439</v>
      </c>
      <c r="C20" s="184">
        <f>+C16+C17+C18-C19</f>
        <v>60703411.272727311</v>
      </c>
      <c r="D20" s="184">
        <f>+D16+D17+D18-D19</f>
        <v>191841327</v>
      </c>
      <c r="E20" s="5"/>
      <c r="F20" s="5"/>
      <c r="G20" s="5"/>
      <c r="H20" s="5"/>
      <c r="I20" s="5"/>
      <c r="J20" s="5"/>
      <c r="K20" s="5"/>
      <c r="L20" s="5"/>
      <c r="M20" s="5"/>
      <c r="N20" s="5"/>
      <c r="O20" s="5"/>
      <c r="P20" s="5"/>
      <c r="Q20" s="5"/>
      <c r="R20" s="5"/>
      <c r="S20" s="5"/>
      <c r="T20" s="5"/>
      <c r="U20" s="5"/>
      <c r="V20" s="5"/>
      <c r="W20" s="5"/>
      <c r="X20" s="5"/>
      <c r="Y20" s="5"/>
      <c r="Z20" s="5"/>
      <c r="AA20" s="5"/>
      <c r="AB20" s="5"/>
      <c r="AC20" s="5"/>
      <c r="AD20" s="5"/>
      <c r="AE20" s="5"/>
      <c r="AF20" s="5"/>
    </row>
    <row r="21" spans="2:32" ht="13.8" thickTop="1">
      <c r="B21" s="5"/>
      <c r="C21" s="181"/>
      <c r="D21" s="181"/>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row>
  </sheetData>
  <customSheetViews>
    <customSheetView guid="{1CF653B9-1D21-4A9C-AA17-F11F69E63EF0}" scale="90" showGridLines="0">
      <selection activeCell="D1" sqref="D1"/>
      <pageMargins left="0" right="0" top="0" bottom="0" header="0" footer="0"/>
    </customSheetView>
    <customSheetView guid="{F8E9AB04-54F6-429E-BABF-AEAD6E7A56F0}" scale="90" showGridLines="0">
      <selection activeCell="D1" sqref="D1"/>
      <pageMargins left="0" right="0" top="0" bottom="0" header="0" footer="0"/>
    </customSheetView>
  </customSheetViews>
  <mergeCells count="2">
    <mergeCell ref="C7:D7"/>
    <mergeCell ref="C8:D8"/>
  </mergeCells>
  <hyperlinks>
    <hyperlink ref="D1" location="ER!A1" display="ER" xr:uid="{00000000-0004-0000-2300-000000000000}"/>
  </hyperlinks>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Hoja32">
    <tabColor theme="4" tint="-0.499984740745262"/>
    <pageSetUpPr fitToPage="1"/>
  </sheetPr>
  <dimension ref="B1:AH117"/>
  <sheetViews>
    <sheetView showGridLines="0" topLeftCell="A91" zoomScale="115" zoomScaleNormal="115" workbookViewId="0">
      <selection activeCell="D107" sqref="D107"/>
    </sheetView>
  </sheetViews>
  <sheetFormatPr baseColWidth="10" defaultColWidth="11.44140625" defaultRowHeight="13.2"/>
  <cols>
    <col min="1" max="1" width="2.33203125" style="1" customWidth="1"/>
    <col min="2" max="2" width="42.6640625" style="57" customWidth="1"/>
    <col min="3" max="3" width="15" style="57" customWidth="1"/>
    <col min="4" max="4" width="17.6640625" style="57" customWidth="1"/>
    <col min="5" max="5" width="18.44140625" style="57" customWidth="1"/>
    <col min="6" max="6" width="16.6640625" style="57" customWidth="1"/>
    <col min="7" max="7" width="16.33203125" style="57" customWidth="1"/>
    <col min="8" max="8" width="16.6640625" style="57" customWidth="1"/>
    <col min="9" max="10" width="11.33203125" style="57"/>
    <col min="11" max="11" width="12.44140625" style="57" bestFit="1" customWidth="1"/>
    <col min="12" max="34" width="11.33203125" style="57"/>
    <col min="35" max="16384" width="11.44140625" style="1"/>
  </cols>
  <sheetData>
    <row r="1" spans="2:34">
      <c r="H1" s="128" t="s">
        <v>62</v>
      </c>
    </row>
    <row r="5" spans="2:34">
      <c r="B5" s="279" t="s">
        <v>440</v>
      </c>
      <c r="C5" s="280"/>
      <c r="D5" s="280"/>
      <c r="E5" s="280"/>
      <c r="F5" s="280"/>
      <c r="G5" s="280"/>
      <c r="H5" s="280"/>
      <c r="J5" s="5"/>
      <c r="K5" s="5"/>
      <c r="L5" s="5"/>
      <c r="M5" s="5"/>
      <c r="N5" s="5"/>
      <c r="O5" s="5"/>
      <c r="P5" s="5"/>
      <c r="Q5" s="5"/>
      <c r="R5" s="5"/>
      <c r="S5" s="5"/>
      <c r="T5" s="5"/>
      <c r="U5" s="5"/>
      <c r="V5" s="5"/>
      <c r="W5" s="5"/>
      <c r="X5" s="5"/>
      <c r="Y5" s="5"/>
      <c r="Z5" s="5"/>
      <c r="AA5" s="5"/>
      <c r="AB5" s="5"/>
      <c r="AC5" s="5"/>
      <c r="AD5" s="5"/>
      <c r="AE5" s="5"/>
      <c r="AF5" s="5"/>
      <c r="AG5" s="5"/>
      <c r="AH5" s="5"/>
    </row>
    <row r="6" spans="2:34" s="18" customFormat="1">
      <c r="B6" s="82"/>
      <c r="C6" s="82"/>
      <c r="D6" s="82"/>
      <c r="E6" s="82"/>
      <c r="F6" s="82"/>
      <c r="G6" s="82"/>
      <c r="H6" s="82"/>
      <c r="I6" s="82"/>
      <c r="J6" s="82"/>
      <c r="K6" s="82"/>
      <c r="L6" s="82"/>
      <c r="M6" s="82"/>
      <c r="N6" s="82"/>
      <c r="O6" s="82"/>
      <c r="P6" s="82"/>
      <c r="Q6" s="82"/>
      <c r="R6" s="82"/>
      <c r="S6" s="82"/>
      <c r="T6" s="82"/>
      <c r="U6" s="82"/>
      <c r="V6" s="82"/>
      <c r="W6" s="82"/>
      <c r="X6" s="82"/>
      <c r="Y6" s="82"/>
      <c r="Z6" s="82"/>
      <c r="AA6" s="82"/>
      <c r="AB6" s="82"/>
      <c r="AC6" s="82"/>
      <c r="AD6" s="82"/>
      <c r="AE6" s="82"/>
      <c r="AF6" s="82"/>
      <c r="AG6" s="82"/>
      <c r="AH6" s="82"/>
    </row>
    <row r="7" spans="2:34" s="18" customFormat="1">
      <c r="B7" s="82" t="s">
        <v>441</v>
      </c>
      <c r="C7" s="82"/>
      <c r="D7" s="82"/>
      <c r="E7" s="82"/>
      <c r="F7" s="82"/>
      <c r="G7" s="82"/>
      <c r="H7" s="82"/>
      <c r="I7" s="82"/>
      <c r="J7" s="82"/>
      <c r="K7" s="82"/>
      <c r="L7" s="82"/>
      <c r="M7" s="82"/>
      <c r="N7" s="82"/>
      <c r="O7" s="82"/>
      <c r="P7" s="82"/>
      <c r="Q7" s="82"/>
      <c r="R7" s="82"/>
      <c r="S7" s="82"/>
      <c r="T7" s="82"/>
      <c r="U7" s="82"/>
      <c r="V7" s="82"/>
      <c r="W7" s="82"/>
      <c r="X7" s="82"/>
      <c r="Y7" s="82"/>
      <c r="Z7" s="82"/>
      <c r="AA7" s="82"/>
      <c r="AB7" s="82"/>
      <c r="AC7" s="82"/>
      <c r="AD7" s="82"/>
      <c r="AE7" s="82"/>
      <c r="AF7" s="82"/>
      <c r="AG7" s="82"/>
      <c r="AH7" s="82"/>
    </row>
    <row r="8" spans="2:34" s="18" customFormat="1">
      <c r="B8" s="82"/>
      <c r="C8" s="82"/>
      <c r="D8" s="82"/>
      <c r="E8" s="82"/>
      <c r="F8" s="82"/>
      <c r="G8" s="82"/>
      <c r="H8" s="82"/>
      <c r="I8" s="82"/>
      <c r="J8" s="82"/>
      <c r="K8" s="82"/>
      <c r="L8" s="82"/>
      <c r="M8" s="82"/>
      <c r="N8" s="82"/>
      <c r="O8" s="82"/>
      <c r="P8" s="82"/>
      <c r="Q8" s="82"/>
      <c r="R8" s="82"/>
      <c r="S8" s="82"/>
      <c r="T8" s="82"/>
      <c r="U8" s="82"/>
      <c r="V8" s="82"/>
      <c r="W8" s="82"/>
      <c r="X8" s="82"/>
      <c r="Y8" s="82"/>
      <c r="Z8" s="82"/>
      <c r="AA8" s="82"/>
      <c r="AB8" s="82"/>
      <c r="AC8" s="82"/>
      <c r="AD8" s="82"/>
      <c r="AE8" s="82"/>
      <c r="AF8" s="82"/>
      <c r="AG8" s="82"/>
      <c r="AH8" s="82"/>
    </row>
    <row r="9" spans="2:34" s="18" customFormat="1" ht="13.8" thickBot="1">
      <c r="B9" s="176" t="s">
        <v>321</v>
      </c>
      <c r="C9" s="82"/>
      <c r="E9" s="173"/>
      <c r="F9" s="173"/>
      <c r="G9" s="174"/>
      <c r="H9" s="82"/>
      <c r="I9" s="82"/>
      <c r="J9" s="82"/>
      <c r="K9" s="82"/>
      <c r="L9" s="82"/>
      <c r="M9" s="82"/>
      <c r="N9" s="82"/>
      <c r="O9" s="82"/>
      <c r="P9" s="82"/>
      <c r="Q9" s="82"/>
      <c r="R9" s="82"/>
      <c r="S9" s="82"/>
      <c r="T9" s="82"/>
      <c r="U9" s="82"/>
      <c r="V9" s="82"/>
      <c r="W9" s="82"/>
      <c r="X9" s="82"/>
      <c r="Y9" s="82"/>
      <c r="Z9" s="82"/>
      <c r="AA9" s="82"/>
      <c r="AB9" s="82"/>
      <c r="AC9" s="82"/>
      <c r="AD9" s="82"/>
      <c r="AE9" s="82"/>
      <c r="AF9" s="82"/>
      <c r="AG9" s="82"/>
      <c r="AH9" s="82"/>
    </row>
    <row r="10" spans="2:34" s="18" customFormat="1" ht="15" customHeight="1" thickBot="1">
      <c r="B10" s="875"/>
      <c r="C10" s="877">
        <v>45747</v>
      </c>
      <c r="D10" s="878"/>
      <c r="E10" s="879"/>
      <c r="F10" s="877">
        <v>45657</v>
      </c>
      <c r="G10" s="878"/>
      <c r="H10" s="879"/>
      <c r="I10" s="82"/>
      <c r="J10" s="82"/>
      <c r="K10" s="82"/>
      <c r="L10" s="82"/>
      <c r="M10" s="82"/>
      <c r="N10" s="82"/>
      <c r="O10" s="82"/>
      <c r="P10" s="82"/>
      <c r="Q10" s="82"/>
      <c r="R10" s="82"/>
      <c r="S10" s="82"/>
      <c r="T10" s="82"/>
      <c r="U10" s="82"/>
      <c r="V10" s="82"/>
      <c r="W10" s="82"/>
      <c r="X10" s="82"/>
      <c r="Y10" s="82"/>
      <c r="Z10" s="82"/>
      <c r="AA10" s="82"/>
      <c r="AB10" s="82"/>
      <c r="AC10" s="82"/>
      <c r="AD10" s="82"/>
      <c r="AE10" s="82"/>
      <c r="AF10" s="82"/>
      <c r="AG10" s="82"/>
      <c r="AH10" s="82"/>
    </row>
    <row r="11" spans="2:34" s="18" customFormat="1" ht="31.2" customHeight="1" thickBot="1">
      <c r="B11" s="876"/>
      <c r="C11" s="580" t="s">
        <v>139</v>
      </c>
      <c r="D11" s="581" t="s">
        <v>133</v>
      </c>
      <c r="E11" s="581" t="s">
        <v>209</v>
      </c>
      <c r="F11" s="581" t="s">
        <v>139</v>
      </c>
      <c r="G11" s="581" t="s">
        <v>133</v>
      </c>
      <c r="H11" s="582" t="s">
        <v>209</v>
      </c>
      <c r="I11" s="82"/>
      <c r="J11" s="82"/>
      <c r="K11" s="82"/>
      <c r="L11" s="82"/>
      <c r="M11" s="82"/>
      <c r="N11" s="82"/>
      <c r="O11" s="82"/>
      <c r="P11" s="82"/>
      <c r="Q11" s="82"/>
      <c r="R11" s="82"/>
      <c r="S11" s="82"/>
      <c r="T11" s="82"/>
      <c r="U11" s="82"/>
      <c r="V11" s="82"/>
      <c r="W11" s="82"/>
      <c r="X11" s="82"/>
      <c r="Y11" s="82"/>
      <c r="Z11" s="82"/>
      <c r="AA11" s="82"/>
      <c r="AB11" s="82"/>
      <c r="AC11" s="82"/>
      <c r="AD11" s="82"/>
      <c r="AE11" s="82"/>
      <c r="AF11" s="82"/>
      <c r="AG11" s="82"/>
      <c r="AH11" s="82"/>
    </row>
    <row r="12" spans="2:34" s="18" customFormat="1">
      <c r="B12" s="579" t="s">
        <v>966</v>
      </c>
      <c r="C12" s="249">
        <v>33614885.272727273</v>
      </c>
      <c r="D12" s="249"/>
      <c r="E12" s="249">
        <f>SUM(C12:D12)</f>
        <v>33614885.272727273</v>
      </c>
      <c r="F12" s="249">
        <v>30541329.063636363</v>
      </c>
      <c r="G12" s="249"/>
      <c r="H12" s="249">
        <f t="shared" ref="H12:H76" si="0">SUM(F12:G12)</f>
        <v>30541329.063636363</v>
      </c>
    </row>
    <row r="13" spans="2:34" s="18" customFormat="1">
      <c r="B13" s="248" t="s">
        <v>1049</v>
      </c>
      <c r="C13" s="249">
        <v>4104545.4545454546</v>
      </c>
      <c r="D13" s="249"/>
      <c r="E13" s="249">
        <f>SUM(C13:D13)</f>
        <v>4104545.4545454546</v>
      </c>
      <c r="F13" s="249">
        <v>63541210.636363566</v>
      </c>
      <c r="G13" s="249"/>
      <c r="H13" s="249">
        <f t="shared" si="0"/>
        <v>63541210.636363566</v>
      </c>
    </row>
    <row r="14" spans="2:34" s="18" customFormat="1">
      <c r="B14" s="248" t="s">
        <v>1050</v>
      </c>
      <c r="C14" s="249"/>
      <c r="D14" s="249"/>
      <c r="E14" s="249">
        <f>SUM(C14:D14)</f>
        <v>0</v>
      </c>
      <c r="F14" s="249"/>
      <c r="G14" s="249"/>
      <c r="H14" s="249">
        <f t="shared" si="0"/>
        <v>0</v>
      </c>
    </row>
    <row r="15" spans="2:34" s="18" customFormat="1">
      <c r="B15" s="248" t="s">
        <v>1051</v>
      </c>
      <c r="C15" s="249"/>
      <c r="D15" s="249"/>
      <c r="E15" s="249">
        <f t="shared" ref="E15:E100" si="1">SUM(C15:D15)</f>
        <v>0</v>
      </c>
      <c r="F15" s="249"/>
      <c r="G15" s="249"/>
      <c r="H15" s="249">
        <f t="shared" si="0"/>
        <v>0</v>
      </c>
    </row>
    <row r="16" spans="2:34" s="18" customFormat="1">
      <c r="B16" s="248" t="s">
        <v>1233</v>
      </c>
      <c r="C16" s="249">
        <v>51495395.763636358</v>
      </c>
      <c r="D16" s="249"/>
      <c r="E16" s="249">
        <f t="shared" si="1"/>
        <v>51495395.763636358</v>
      </c>
      <c r="F16" s="249"/>
      <c r="G16" s="249"/>
      <c r="H16" s="249">
        <f t="shared" si="0"/>
        <v>0</v>
      </c>
    </row>
    <row r="17" spans="2:8" s="18" customFormat="1">
      <c r="B17" s="248" t="s">
        <v>879</v>
      </c>
      <c r="C17" s="249"/>
      <c r="D17" s="249"/>
      <c r="E17" s="249">
        <f t="shared" si="1"/>
        <v>0</v>
      </c>
      <c r="F17" s="249"/>
      <c r="G17" s="249"/>
      <c r="H17" s="249">
        <f t="shared" si="0"/>
        <v>0</v>
      </c>
    </row>
    <row r="18" spans="2:8" s="18" customFormat="1">
      <c r="B18" s="248" t="s">
        <v>1052</v>
      </c>
      <c r="C18" s="249"/>
      <c r="D18" s="249"/>
      <c r="E18" s="249">
        <f t="shared" si="1"/>
        <v>0</v>
      </c>
      <c r="F18" s="249"/>
      <c r="G18" s="249"/>
      <c r="H18" s="249">
        <f t="shared" si="0"/>
        <v>0</v>
      </c>
    </row>
    <row r="19" spans="2:8" s="18" customFormat="1">
      <c r="B19" s="248" t="s">
        <v>134</v>
      </c>
      <c r="C19" s="249"/>
      <c r="D19" s="249">
        <v>0</v>
      </c>
      <c r="E19" s="249">
        <f t="shared" si="1"/>
        <v>0</v>
      </c>
      <c r="F19" s="249"/>
      <c r="G19" s="249">
        <v>81149445</v>
      </c>
      <c r="H19" s="249">
        <f t="shared" si="0"/>
        <v>81149445</v>
      </c>
    </row>
    <row r="20" spans="2:8" s="18" customFormat="1">
      <c r="B20" s="248" t="s">
        <v>135</v>
      </c>
      <c r="C20" s="249"/>
      <c r="D20" s="249">
        <v>62571195.475000001</v>
      </c>
      <c r="E20" s="249">
        <f t="shared" si="1"/>
        <v>62571195.475000001</v>
      </c>
      <c r="F20" s="249"/>
      <c r="G20" s="249">
        <v>189774538.8611111</v>
      </c>
      <c r="H20" s="249">
        <f t="shared" si="0"/>
        <v>189774538.8611111</v>
      </c>
    </row>
    <row r="21" spans="2:8" s="18" customFormat="1">
      <c r="B21" s="248" t="s">
        <v>154</v>
      </c>
      <c r="C21" s="249"/>
      <c r="D21" s="249">
        <v>7477374</v>
      </c>
      <c r="E21" s="249">
        <f t="shared" si="1"/>
        <v>7477374</v>
      </c>
      <c r="F21" s="249"/>
      <c r="G21" s="249">
        <v>2576823.5555555555</v>
      </c>
      <c r="H21" s="249">
        <f t="shared" si="0"/>
        <v>2576823.5555555555</v>
      </c>
    </row>
    <row r="22" spans="2:8" s="18" customFormat="1">
      <c r="B22" s="248" t="s">
        <v>967</v>
      </c>
      <c r="C22" s="249"/>
      <c r="D22" s="249">
        <v>6767165.4545454551</v>
      </c>
      <c r="E22" s="249">
        <f t="shared" si="1"/>
        <v>6767165.4545454551</v>
      </c>
      <c r="F22" s="249"/>
      <c r="G22" s="249">
        <v>969090.90909090906</v>
      </c>
      <c r="H22" s="249">
        <f t="shared" si="0"/>
        <v>969090.90909090906</v>
      </c>
    </row>
    <row r="23" spans="2:8" s="18" customFormat="1">
      <c r="B23" s="248" t="s">
        <v>880</v>
      </c>
      <c r="C23" s="249"/>
      <c r="D23" s="249">
        <v>0</v>
      </c>
      <c r="E23" s="249">
        <f t="shared" si="1"/>
        <v>0</v>
      </c>
      <c r="F23" s="249"/>
      <c r="G23" s="249">
        <v>31381469.720666677</v>
      </c>
      <c r="H23" s="249">
        <f t="shared" si="0"/>
        <v>31381469.720666677</v>
      </c>
    </row>
    <row r="24" spans="2:8" s="18" customFormat="1">
      <c r="B24" s="248" t="s">
        <v>968</v>
      </c>
      <c r="C24" s="249"/>
      <c r="D24" s="249">
        <v>0</v>
      </c>
      <c r="E24" s="249">
        <f t="shared" si="1"/>
        <v>0</v>
      </c>
      <c r="F24" s="249"/>
      <c r="G24" s="249">
        <v>0</v>
      </c>
      <c r="H24" s="249">
        <f t="shared" si="0"/>
        <v>0</v>
      </c>
    </row>
    <row r="25" spans="2:8" s="18" customFormat="1">
      <c r="B25" s="248" t="s">
        <v>969</v>
      </c>
      <c r="C25" s="249"/>
      <c r="D25" s="249">
        <v>0</v>
      </c>
      <c r="E25" s="249">
        <f t="shared" si="1"/>
        <v>0</v>
      </c>
      <c r="F25" s="249"/>
      <c r="G25" s="249">
        <v>0</v>
      </c>
      <c r="H25" s="249">
        <f t="shared" si="0"/>
        <v>0</v>
      </c>
    </row>
    <row r="26" spans="2:8" s="18" customFormat="1">
      <c r="B26" s="248" t="s">
        <v>970</v>
      </c>
      <c r="C26" s="249"/>
      <c r="D26" s="249">
        <v>0</v>
      </c>
      <c r="E26" s="249">
        <f t="shared" si="1"/>
        <v>0</v>
      </c>
      <c r="F26" s="249"/>
      <c r="G26" s="249">
        <v>61951583.363636315</v>
      </c>
      <c r="H26" s="249">
        <f t="shared" si="0"/>
        <v>61951583.363636315</v>
      </c>
    </row>
    <row r="27" spans="2:8" s="18" customFormat="1">
      <c r="B27" s="248" t="s">
        <v>156</v>
      </c>
      <c r="C27" s="249"/>
      <c r="D27" s="249">
        <v>0</v>
      </c>
      <c r="E27" s="249">
        <f t="shared" si="1"/>
        <v>0</v>
      </c>
      <c r="F27" s="249"/>
      <c r="G27" s="249">
        <v>1604709</v>
      </c>
      <c r="H27" s="249">
        <f t="shared" si="0"/>
        <v>1604709</v>
      </c>
    </row>
    <row r="28" spans="2:8" s="18" customFormat="1">
      <c r="B28" s="248" t="s">
        <v>157</v>
      </c>
      <c r="C28" s="249"/>
      <c r="D28" s="249">
        <v>0</v>
      </c>
      <c r="E28" s="249">
        <f t="shared" si="1"/>
        <v>0</v>
      </c>
      <c r="F28" s="249"/>
      <c r="G28" s="249">
        <v>4770540</v>
      </c>
      <c r="H28" s="249">
        <f t="shared" si="0"/>
        <v>4770540</v>
      </c>
    </row>
    <row r="29" spans="2:8" s="18" customFormat="1">
      <c r="B29" s="248" t="s">
        <v>159</v>
      </c>
      <c r="C29" s="249"/>
      <c r="D29" s="249">
        <v>11609489.523809524</v>
      </c>
      <c r="E29" s="249">
        <f t="shared" si="1"/>
        <v>11609489.523809524</v>
      </c>
      <c r="F29" s="249"/>
      <c r="G29" s="249">
        <v>94506676.260643914</v>
      </c>
      <c r="H29" s="249">
        <f t="shared" si="0"/>
        <v>94506676.260643914</v>
      </c>
    </row>
    <row r="30" spans="2:8" s="18" customFormat="1">
      <c r="B30" s="248" t="s">
        <v>497</v>
      </c>
      <c r="C30" s="249"/>
      <c r="D30" s="249">
        <v>2857142.8571428568</v>
      </c>
      <c r="E30" s="249">
        <f t="shared" si="1"/>
        <v>2857142.8571428568</v>
      </c>
      <c r="F30" s="249"/>
      <c r="G30" s="249">
        <v>0</v>
      </c>
      <c r="H30" s="249">
        <f t="shared" si="0"/>
        <v>0</v>
      </c>
    </row>
    <row r="31" spans="2:8" s="18" customFormat="1">
      <c r="B31" s="248" t="s">
        <v>155</v>
      </c>
      <c r="C31" s="249"/>
      <c r="D31" s="249">
        <v>0</v>
      </c>
      <c r="E31" s="249">
        <f t="shared" si="1"/>
        <v>0</v>
      </c>
      <c r="F31" s="249"/>
      <c r="G31" s="249">
        <v>328927.63636363624</v>
      </c>
      <c r="H31" s="249">
        <f t="shared" si="0"/>
        <v>328927.63636363624</v>
      </c>
    </row>
    <row r="32" spans="2:8" s="18" customFormat="1">
      <c r="B32" s="248" t="s">
        <v>158</v>
      </c>
      <c r="C32" s="249"/>
      <c r="D32" s="249">
        <v>0</v>
      </c>
      <c r="E32" s="249">
        <f t="shared" si="1"/>
        <v>0</v>
      </c>
      <c r="F32" s="249"/>
      <c r="G32" s="249">
        <v>0</v>
      </c>
      <c r="H32" s="249">
        <f t="shared" si="0"/>
        <v>0</v>
      </c>
    </row>
    <row r="33" spans="2:8" s="18" customFormat="1">
      <c r="B33" s="248" t="s">
        <v>971</v>
      </c>
      <c r="C33" s="249"/>
      <c r="D33" s="249">
        <v>30000000</v>
      </c>
      <c r="E33" s="249">
        <f t="shared" si="1"/>
        <v>30000000</v>
      </c>
      <c r="F33" s="249"/>
      <c r="G33" s="249">
        <v>140000000</v>
      </c>
      <c r="H33" s="249">
        <f t="shared" si="0"/>
        <v>140000000</v>
      </c>
    </row>
    <row r="34" spans="2:8" s="18" customFormat="1">
      <c r="B34" s="248" t="s">
        <v>972</v>
      </c>
      <c r="C34" s="249"/>
      <c r="D34" s="249">
        <v>10909090.909090908</v>
      </c>
      <c r="E34" s="249">
        <f t="shared" si="1"/>
        <v>10909090.909090908</v>
      </c>
      <c r="F34" s="249"/>
      <c r="G34" s="249">
        <v>38909090.545454539</v>
      </c>
      <c r="H34" s="249">
        <f t="shared" si="0"/>
        <v>38909090.545454539</v>
      </c>
    </row>
    <row r="35" spans="2:8" s="18" customFormat="1">
      <c r="B35" s="248" t="s">
        <v>973</v>
      </c>
      <c r="C35" s="249"/>
      <c r="D35" s="249">
        <v>0</v>
      </c>
      <c r="E35" s="249">
        <f t="shared" si="1"/>
        <v>0</v>
      </c>
      <c r="F35" s="249"/>
      <c r="G35" s="249">
        <v>80252660.090909079</v>
      </c>
      <c r="H35" s="249">
        <f t="shared" si="0"/>
        <v>80252660.090909079</v>
      </c>
    </row>
    <row r="36" spans="2:8" s="18" customFormat="1">
      <c r="B36" s="248" t="s">
        <v>974</v>
      </c>
      <c r="C36" s="249"/>
      <c r="D36" s="249">
        <v>0</v>
      </c>
      <c r="E36" s="249">
        <f t="shared" si="1"/>
        <v>0</v>
      </c>
      <c r="F36" s="249"/>
      <c r="G36" s="249">
        <v>0</v>
      </c>
      <c r="H36" s="249">
        <f t="shared" si="0"/>
        <v>0</v>
      </c>
    </row>
    <row r="37" spans="2:8" s="18" customFormat="1">
      <c r="B37" s="248" t="s">
        <v>975</v>
      </c>
      <c r="C37" s="249"/>
      <c r="D37" s="249">
        <v>0</v>
      </c>
      <c r="E37" s="249">
        <f t="shared" si="1"/>
        <v>0</v>
      </c>
      <c r="F37" s="249"/>
      <c r="G37" s="249">
        <v>14974917.363636345</v>
      </c>
      <c r="H37" s="249">
        <f t="shared" si="0"/>
        <v>14974917.363636345</v>
      </c>
    </row>
    <row r="38" spans="2:8" s="18" customFormat="1">
      <c r="B38" s="248" t="s">
        <v>976</v>
      </c>
      <c r="C38" s="249"/>
      <c r="D38" s="249">
        <v>0</v>
      </c>
      <c r="E38" s="249">
        <f t="shared" si="1"/>
        <v>0</v>
      </c>
      <c r="F38" s="249"/>
      <c r="G38" s="249">
        <v>0</v>
      </c>
      <c r="H38" s="249">
        <f t="shared" si="0"/>
        <v>0</v>
      </c>
    </row>
    <row r="39" spans="2:8" s="18" customFormat="1">
      <c r="B39" s="248" t="s">
        <v>977</v>
      </c>
      <c r="C39" s="249"/>
      <c r="D39" s="249">
        <v>0</v>
      </c>
      <c r="E39" s="249">
        <f t="shared" si="1"/>
        <v>0</v>
      </c>
      <c r="F39" s="249"/>
      <c r="G39" s="249">
        <v>0</v>
      </c>
      <c r="H39" s="249">
        <f t="shared" si="0"/>
        <v>0</v>
      </c>
    </row>
    <row r="40" spans="2:8" s="18" customFormat="1">
      <c r="B40" s="248" t="s">
        <v>978</v>
      </c>
      <c r="C40" s="249"/>
      <c r="D40" s="249">
        <v>0</v>
      </c>
      <c r="E40" s="249">
        <f t="shared" si="1"/>
        <v>0</v>
      </c>
      <c r="F40" s="249"/>
      <c r="G40" s="249">
        <v>6562273.1818181798</v>
      </c>
      <c r="H40" s="249">
        <f t="shared" si="0"/>
        <v>6562273.1818181798</v>
      </c>
    </row>
    <row r="41" spans="2:8" s="18" customFormat="1">
      <c r="B41" s="248" t="s">
        <v>979</v>
      </c>
      <c r="C41" s="249"/>
      <c r="D41" s="249">
        <v>0</v>
      </c>
      <c r="E41" s="249">
        <f t="shared" si="1"/>
        <v>0</v>
      </c>
      <c r="F41" s="249"/>
      <c r="G41" s="249">
        <v>4186363.5454545356</v>
      </c>
      <c r="H41" s="249">
        <f t="shared" si="0"/>
        <v>4186363.5454545356</v>
      </c>
    </row>
    <row r="42" spans="2:8" s="18" customFormat="1">
      <c r="B42" s="248" t="s">
        <v>980</v>
      </c>
      <c r="C42" s="249"/>
      <c r="D42" s="249">
        <v>0</v>
      </c>
      <c r="E42" s="249">
        <f t="shared" si="1"/>
        <v>0</v>
      </c>
      <c r="F42" s="249"/>
      <c r="G42" s="249">
        <v>0</v>
      </c>
      <c r="H42" s="249">
        <f t="shared" si="0"/>
        <v>0</v>
      </c>
    </row>
    <row r="43" spans="2:8" s="18" customFormat="1">
      <c r="B43" s="248" t="s">
        <v>981</v>
      </c>
      <c r="C43" s="249"/>
      <c r="D43" s="249">
        <v>0</v>
      </c>
      <c r="E43" s="249">
        <f t="shared" si="1"/>
        <v>0</v>
      </c>
      <c r="F43" s="249"/>
      <c r="G43" s="249">
        <v>0</v>
      </c>
      <c r="H43" s="249">
        <f t="shared" si="0"/>
        <v>0</v>
      </c>
    </row>
    <row r="44" spans="2:8" s="18" customFormat="1">
      <c r="B44" s="248" t="s">
        <v>982</v>
      </c>
      <c r="C44" s="249"/>
      <c r="D44" s="249">
        <v>0</v>
      </c>
      <c r="E44" s="249">
        <f t="shared" si="1"/>
        <v>0</v>
      </c>
      <c r="F44" s="249"/>
      <c r="G44" s="249">
        <v>0</v>
      </c>
      <c r="H44" s="249">
        <f t="shared" si="0"/>
        <v>0</v>
      </c>
    </row>
    <row r="45" spans="2:8" s="18" customFormat="1">
      <c r="B45" s="248" t="s">
        <v>983</v>
      </c>
      <c r="C45" s="249"/>
      <c r="D45" s="249">
        <v>0</v>
      </c>
      <c r="E45" s="249">
        <f t="shared" si="1"/>
        <v>0</v>
      </c>
      <c r="F45" s="249"/>
      <c r="G45" s="249">
        <v>0</v>
      </c>
      <c r="H45" s="249">
        <f t="shared" si="0"/>
        <v>0</v>
      </c>
    </row>
    <row r="46" spans="2:8" s="18" customFormat="1">
      <c r="B46" s="248" t="s">
        <v>984</v>
      </c>
      <c r="C46" s="249"/>
      <c r="D46" s="249">
        <v>0</v>
      </c>
      <c r="E46" s="249">
        <f t="shared" si="1"/>
        <v>0</v>
      </c>
      <c r="F46" s="249"/>
      <c r="G46" s="249">
        <v>1127460.9999999925</v>
      </c>
      <c r="H46" s="249">
        <f t="shared" si="0"/>
        <v>1127460.9999999925</v>
      </c>
    </row>
    <row r="47" spans="2:8" s="18" customFormat="1">
      <c r="B47" s="248" t="s">
        <v>985</v>
      </c>
      <c r="C47" s="249"/>
      <c r="D47" s="249">
        <v>0</v>
      </c>
      <c r="E47" s="249">
        <f t="shared" si="1"/>
        <v>0</v>
      </c>
      <c r="F47" s="249"/>
      <c r="G47" s="249">
        <v>0</v>
      </c>
      <c r="H47" s="249">
        <f t="shared" si="0"/>
        <v>0</v>
      </c>
    </row>
    <row r="48" spans="2:8" s="18" customFormat="1">
      <c r="B48" s="248" t="s">
        <v>986</v>
      </c>
      <c r="C48" s="249"/>
      <c r="D48" s="249">
        <v>4483282.2510822508</v>
      </c>
      <c r="E48" s="249">
        <f t="shared" si="1"/>
        <v>4483282.2510822508</v>
      </c>
      <c r="F48" s="249"/>
      <c r="G48" s="249">
        <v>21771248.357705619</v>
      </c>
      <c r="H48" s="249">
        <f t="shared" si="0"/>
        <v>21771248.357705619</v>
      </c>
    </row>
    <row r="49" spans="2:8" s="18" customFormat="1">
      <c r="B49" s="248" t="s">
        <v>987</v>
      </c>
      <c r="C49" s="249"/>
      <c r="D49" s="249">
        <v>0</v>
      </c>
      <c r="E49" s="249">
        <f t="shared" si="1"/>
        <v>0</v>
      </c>
      <c r="F49" s="249"/>
      <c r="G49" s="249">
        <v>0</v>
      </c>
      <c r="H49" s="249">
        <f t="shared" si="0"/>
        <v>0</v>
      </c>
    </row>
    <row r="50" spans="2:8" s="18" customFormat="1">
      <c r="B50" s="248" t="s">
        <v>137</v>
      </c>
      <c r="C50" s="249"/>
      <c r="D50" s="249">
        <v>1937292.9090909092</v>
      </c>
      <c r="E50" s="249">
        <f t="shared" si="1"/>
        <v>1937292.9090909092</v>
      </c>
      <c r="F50" s="249"/>
      <c r="G50" s="249">
        <v>9638436.7272727285</v>
      </c>
      <c r="H50" s="249">
        <f t="shared" si="0"/>
        <v>9638436.7272727285</v>
      </c>
    </row>
    <row r="51" spans="2:8" s="18" customFormat="1">
      <c r="B51" s="248" t="s">
        <v>988</v>
      </c>
      <c r="C51" s="249"/>
      <c r="D51" s="249">
        <v>2124249.0909090908</v>
      </c>
      <c r="E51" s="249">
        <f t="shared" si="1"/>
        <v>2124249.0909090908</v>
      </c>
      <c r="F51" s="249"/>
      <c r="G51" s="249">
        <v>16516485.917748913</v>
      </c>
      <c r="H51" s="249">
        <f t="shared" si="0"/>
        <v>16516485.917748913</v>
      </c>
    </row>
    <row r="52" spans="2:8" s="18" customFormat="1">
      <c r="B52" s="248" t="s">
        <v>989</v>
      </c>
      <c r="C52" s="249"/>
      <c r="D52" s="249">
        <v>418181.81818181818</v>
      </c>
      <c r="E52" s="249">
        <f t="shared" si="1"/>
        <v>418181.81818181818</v>
      </c>
      <c r="F52" s="249"/>
      <c r="G52" s="249">
        <v>3087273.0909090899</v>
      </c>
      <c r="H52" s="249">
        <f t="shared" si="0"/>
        <v>3087273.0909090899</v>
      </c>
    </row>
    <row r="53" spans="2:8" s="18" customFormat="1">
      <c r="B53" s="248" t="s">
        <v>990</v>
      </c>
      <c r="C53" s="249"/>
      <c r="D53" s="249">
        <v>3287089.962090909</v>
      </c>
      <c r="E53" s="249">
        <f t="shared" si="1"/>
        <v>3287089.962090909</v>
      </c>
      <c r="F53" s="249"/>
      <c r="G53" s="249">
        <v>4921113.9090909073</v>
      </c>
      <c r="H53" s="249">
        <f t="shared" si="0"/>
        <v>4921113.9090909073</v>
      </c>
    </row>
    <row r="54" spans="2:8" s="18" customFormat="1">
      <c r="B54" s="248" t="s">
        <v>991</v>
      </c>
      <c r="C54" s="249"/>
      <c r="D54" s="249">
        <v>481818.18181818177</v>
      </c>
      <c r="E54" s="249">
        <f t="shared" si="1"/>
        <v>481818.18181818177</v>
      </c>
      <c r="F54" s="249"/>
      <c r="G54" s="249">
        <v>4043454.5454545449</v>
      </c>
      <c r="H54" s="249">
        <f t="shared" si="0"/>
        <v>4043454.5454545449</v>
      </c>
    </row>
    <row r="55" spans="2:8" s="18" customFormat="1">
      <c r="B55" s="248" t="s">
        <v>992</v>
      </c>
      <c r="C55" s="249"/>
      <c r="D55" s="249">
        <v>0</v>
      </c>
      <c r="E55" s="249">
        <f t="shared" si="1"/>
        <v>0</v>
      </c>
      <c r="F55" s="249"/>
      <c r="G55" s="249">
        <v>0</v>
      </c>
      <c r="H55" s="249">
        <f t="shared" si="0"/>
        <v>0</v>
      </c>
    </row>
    <row r="56" spans="2:8" s="18" customFormat="1">
      <c r="B56" s="248" t="s">
        <v>993</v>
      </c>
      <c r="C56" s="249"/>
      <c r="D56" s="249">
        <v>6931818.1818181816</v>
      </c>
      <c r="E56" s="249">
        <f t="shared" si="1"/>
        <v>6931818.1818181816</v>
      </c>
      <c r="F56" s="249"/>
      <c r="G56" s="249">
        <v>3077272.9090909092</v>
      </c>
      <c r="H56" s="249">
        <f t="shared" si="0"/>
        <v>3077272.9090909092</v>
      </c>
    </row>
    <row r="57" spans="2:8" s="18" customFormat="1">
      <c r="B57" s="248" t="s">
        <v>994</v>
      </c>
      <c r="C57" s="249"/>
      <c r="D57" s="249">
        <v>0</v>
      </c>
      <c r="E57" s="249">
        <f t="shared" si="1"/>
        <v>0</v>
      </c>
      <c r="F57" s="249"/>
      <c r="G57" s="249">
        <v>0</v>
      </c>
      <c r="H57" s="249">
        <f t="shared" si="0"/>
        <v>0</v>
      </c>
    </row>
    <row r="58" spans="2:8" s="18" customFormat="1">
      <c r="B58" s="248" t="s">
        <v>995</v>
      </c>
      <c r="C58" s="249"/>
      <c r="D58" s="249">
        <v>693181.81818181812</v>
      </c>
      <c r="E58" s="249">
        <f t="shared" si="1"/>
        <v>693181.81818181812</v>
      </c>
      <c r="F58" s="249"/>
      <c r="G58" s="249">
        <v>134000.18181818177</v>
      </c>
      <c r="H58" s="249">
        <f t="shared" si="0"/>
        <v>134000.18181818177</v>
      </c>
    </row>
    <row r="59" spans="2:8" s="18" customFormat="1">
      <c r="B59" s="248" t="s">
        <v>996</v>
      </c>
      <c r="C59" s="249"/>
      <c r="D59" s="249">
        <v>0</v>
      </c>
      <c r="E59" s="249">
        <f t="shared" si="1"/>
        <v>0</v>
      </c>
      <c r="F59" s="249"/>
      <c r="G59" s="249">
        <v>14062181.818181816</v>
      </c>
      <c r="H59" s="249">
        <f t="shared" si="0"/>
        <v>14062181.818181816</v>
      </c>
    </row>
    <row r="60" spans="2:8" s="18" customFormat="1">
      <c r="B60" s="248" t="s">
        <v>997</v>
      </c>
      <c r="C60" s="249"/>
      <c r="D60" s="249">
        <v>6196526</v>
      </c>
      <c r="E60" s="249">
        <f t="shared" si="1"/>
        <v>6196526</v>
      </c>
      <c r="F60" s="249"/>
      <c r="G60" s="249">
        <v>15805838.09090909</v>
      </c>
      <c r="H60" s="249">
        <f t="shared" si="0"/>
        <v>15805838.09090909</v>
      </c>
    </row>
    <row r="61" spans="2:8" s="18" customFormat="1">
      <c r="B61" s="248" t="s">
        <v>998</v>
      </c>
      <c r="C61" s="249"/>
      <c r="D61" s="249">
        <v>110000</v>
      </c>
      <c r="E61" s="249">
        <f t="shared" si="1"/>
        <v>110000</v>
      </c>
      <c r="F61" s="249"/>
      <c r="G61" s="249">
        <v>0</v>
      </c>
      <c r="H61" s="249">
        <f t="shared" si="0"/>
        <v>0</v>
      </c>
    </row>
    <row r="62" spans="2:8" s="18" customFormat="1">
      <c r="B62" s="248" t="s">
        <v>999</v>
      </c>
      <c r="C62" s="249"/>
      <c r="D62" s="249">
        <v>0</v>
      </c>
      <c r="E62" s="249">
        <f t="shared" si="1"/>
        <v>0</v>
      </c>
      <c r="F62" s="249"/>
      <c r="G62" s="249">
        <v>0</v>
      </c>
      <c r="H62" s="249">
        <f t="shared" si="0"/>
        <v>0</v>
      </c>
    </row>
    <row r="63" spans="2:8" s="18" customFormat="1">
      <c r="B63" s="248" t="s">
        <v>1000</v>
      </c>
      <c r="C63" s="249"/>
      <c r="D63" s="249">
        <v>0</v>
      </c>
      <c r="E63" s="249">
        <f t="shared" si="1"/>
        <v>0</v>
      </c>
      <c r="F63" s="249"/>
      <c r="G63" s="249">
        <v>1500000</v>
      </c>
      <c r="H63" s="249">
        <f t="shared" si="0"/>
        <v>1500000</v>
      </c>
    </row>
    <row r="64" spans="2:8" s="18" customFormat="1">
      <c r="B64" s="248" t="s">
        <v>1001</v>
      </c>
      <c r="C64" s="249"/>
      <c r="D64" s="249">
        <v>0</v>
      </c>
      <c r="E64" s="249">
        <f t="shared" si="1"/>
        <v>0</v>
      </c>
      <c r="F64" s="249"/>
      <c r="G64" s="249">
        <v>247316.63636368513</v>
      </c>
      <c r="H64" s="249">
        <f t="shared" si="0"/>
        <v>247316.63636368513</v>
      </c>
    </row>
    <row r="65" spans="2:8" s="18" customFormat="1">
      <c r="B65" s="248" t="s">
        <v>1002</v>
      </c>
      <c r="C65" s="249"/>
      <c r="D65" s="249">
        <v>1066363.6363636362</v>
      </c>
      <c r="E65" s="249">
        <f t="shared" si="1"/>
        <v>1066363.6363636362</v>
      </c>
      <c r="F65" s="249"/>
      <c r="G65" s="249">
        <v>18877181.90909091</v>
      </c>
      <c r="H65" s="249">
        <f t="shared" si="0"/>
        <v>18877181.90909091</v>
      </c>
    </row>
    <row r="66" spans="2:8" s="18" customFormat="1">
      <c r="B66" s="248" t="s">
        <v>1003</v>
      </c>
      <c r="C66" s="249"/>
      <c r="D66" s="249">
        <v>0</v>
      </c>
      <c r="E66" s="249">
        <f t="shared" si="1"/>
        <v>0</v>
      </c>
      <c r="F66" s="249"/>
      <c r="G66" s="249">
        <v>123663629.5</v>
      </c>
      <c r="H66" s="249">
        <f t="shared" si="0"/>
        <v>123663629.5</v>
      </c>
    </row>
    <row r="67" spans="2:8" s="18" customFormat="1">
      <c r="B67" s="248" t="s">
        <v>1004</v>
      </c>
      <c r="C67" s="249"/>
      <c r="D67" s="249">
        <v>1224072.7272727271</v>
      </c>
      <c r="E67" s="249">
        <f t="shared" si="1"/>
        <v>1224072.7272727271</v>
      </c>
      <c r="F67" s="249"/>
      <c r="G67" s="249">
        <v>6459928.9999999981</v>
      </c>
      <c r="H67" s="249">
        <f t="shared" si="0"/>
        <v>6459928.9999999981</v>
      </c>
    </row>
    <row r="68" spans="2:8" s="18" customFormat="1">
      <c r="B68" s="248" t="s">
        <v>138</v>
      </c>
      <c r="C68" s="249"/>
      <c r="D68" s="249">
        <v>100710028</v>
      </c>
      <c r="E68" s="249">
        <f t="shared" si="1"/>
        <v>100710028</v>
      </c>
      <c r="F68" s="249"/>
      <c r="G68" s="249">
        <v>40219873.261593968</v>
      </c>
      <c r="H68" s="249">
        <f t="shared" si="0"/>
        <v>40219873.261593968</v>
      </c>
    </row>
    <row r="69" spans="2:8" s="18" customFormat="1">
      <c r="B69" s="248" t="s">
        <v>1005</v>
      </c>
      <c r="C69" s="249"/>
      <c r="D69" s="249">
        <v>14328020</v>
      </c>
      <c r="E69" s="249">
        <f t="shared" si="1"/>
        <v>14328020</v>
      </c>
      <c r="F69" s="249"/>
      <c r="G69" s="249">
        <v>14271125.387280002</v>
      </c>
      <c r="H69" s="249">
        <f t="shared" si="0"/>
        <v>14271125.387280002</v>
      </c>
    </row>
    <row r="70" spans="2:8" s="18" customFormat="1">
      <c r="B70" s="248" t="s">
        <v>1006</v>
      </c>
      <c r="C70" s="249"/>
      <c r="D70" s="249">
        <v>0</v>
      </c>
      <c r="E70" s="249">
        <f t="shared" si="1"/>
        <v>0</v>
      </c>
      <c r="F70" s="249"/>
      <c r="G70" s="249">
        <v>0</v>
      </c>
      <c r="H70" s="249">
        <f t="shared" si="0"/>
        <v>0</v>
      </c>
    </row>
    <row r="71" spans="2:8" s="18" customFormat="1">
      <c r="B71" s="248" t="s">
        <v>1007</v>
      </c>
      <c r="C71" s="249"/>
      <c r="D71" s="249">
        <v>0</v>
      </c>
      <c r="E71" s="249">
        <f t="shared" si="1"/>
        <v>0</v>
      </c>
      <c r="F71" s="249"/>
      <c r="G71" s="249">
        <v>0</v>
      </c>
      <c r="H71" s="249">
        <f t="shared" si="0"/>
        <v>0</v>
      </c>
    </row>
    <row r="72" spans="2:8" s="18" customFormat="1">
      <c r="B72" s="248" t="s">
        <v>1008</v>
      </c>
      <c r="C72" s="249"/>
      <c r="D72" s="249">
        <v>0</v>
      </c>
      <c r="E72" s="249">
        <f t="shared" si="1"/>
        <v>0</v>
      </c>
      <c r="F72" s="249"/>
      <c r="G72" s="249">
        <v>0</v>
      </c>
      <c r="H72" s="249">
        <f t="shared" si="0"/>
        <v>0</v>
      </c>
    </row>
    <row r="73" spans="2:8" s="18" customFormat="1">
      <c r="B73" s="248" t="s">
        <v>1009</v>
      </c>
      <c r="C73" s="249"/>
      <c r="D73" s="249">
        <v>0</v>
      </c>
      <c r="E73" s="249">
        <f t="shared" si="1"/>
        <v>0</v>
      </c>
      <c r="F73" s="249"/>
      <c r="G73" s="249">
        <v>2543694</v>
      </c>
      <c r="H73" s="249">
        <f t="shared" si="0"/>
        <v>2543694</v>
      </c>
    </row>
    <row r="74" spans="2:8" s="18" customFormat="1">
      <c r="B74" s="248" t="s">
        <v>1010</v>
      </c>
      <c r="C74" s="249"/>
      <c r="D74" s="249">
        <v>0</v>
      </c>
      <c r="E74" s="249">
        <f t="shared" si="1"/>
        <v>0</v>
      </c>
      <c r="F74" s="249"/>
      <c r="G74" s="249">
        <v>1540031</v>
      </c>
      <c r="H74" s="249">
        <f t="shared" si="0"/>
        <v>1540031</v>
      </c>
    </row>
    <row r="75" spans="2:8" s="18" customFormat="1">
      <c r="B75" s="248" t="s">
        <v>1011</v>
      </c>
      <c r="C75" s="249"/>
      <c r="D75" s="249">
        <v>0</v>
      </c>
      <c r="E75" s="249">
        <f t="shared" si="1"/>
        <v>0</v>
      </c>
      <c r="F75" s="249"/>
      <c r="G75" s="249">
        <v>7486797</v>
      </c>
      <c r="H75" s="249">
        <f t="shared" si="0"/>
        <v>7486797</v>
      </c>
    </row>
    <row r="76" spans="2:8" s="18" customFormat="1">
      <c r="B76" s="248" t="s">
        <v>1012</v>
      </c>
      <c r="C76" s="249"/>
      <c r="D76" s="249">
        <v>0</v>
      </c>
      <c r="E76" s="249">
        <f t="shared" si="1"/>
        <v>0</v>
      </c>
      <c r="F76" s="249"/>
      <c r="G76" s="249">
        <v>9316965</v>
      </c>
      <c r="H76" s="249">
        <f t="shared" si="0"/>
        <v>9316965</v>
      </c>
    </row>
    <row r="77" spans="2:8" s="18" customFormat="1">
      <c r="B77" s="248" t="s">
        <v>1013</v>
      </c>
      <c r="C77" s="249"/>
      <c r="D77" s="249">
        <v>0</v>
      </c>
      <c r="E77" s="249">
        <f t="shared" si="1"/>
        <v>0</v>
      </c>
      <c r="F77" s="249"/>
      <c r="G77" s="249">
        <v>43490386</v>
      </c>
      <c r="H77" s="249">
        <f t="shared" ref="H77:H106" si="2">SUM(F77:G77)</f>
        <v>43490386</v>
      </c>
    </row>
    <row r="78" spans="2:8" s="18" customFormat="1">
      <c r="B78" s="248" t="s">
        <v>1014</v>
      </c>
      <c r="C78" s="249"/>
      <c r="D78" s="249">
        <v>0</v>
      </c>
      <c r="E78" s="249">
        <f t="shared" si="1"/>
        <v>0</v>
      </c>
      <c r="F78" s="249"/>
      <c r="G78" s="249">
        <v>296591</v>
      </c>
      <c r="H78" s="249">
        <f t="shared" si="2"/>
        <v>296591</v>
      </c>
    </row>
    <row r="79" spans="2:8" s="18" customFormat="1">
      <c r="B79" s="248" t="s">
        <v>1015</v>
      </c>
      <c r="C79" s="249"/>
      <c r="D79" s="249">
        <v>0</v>
      </c>
      <c r="E79" s="249">
        <f t="shared" si="1"/>
        <v>0</v>
      </c>
      <c r="F79" s="249"/>
      <c r="G79" s="249">
        <v>627263</v>
      </c>
      <c r="H79" s="249">
        <f t="shared" si="2"/>
        <v>627263</v>
      </c>
    </row>
    <row r="80" spans="2:8" s="18" customFormat="1">
      <c r="B80" s="248" t="s">
        <v>1016</v>
      </c>
      <c r="C80" s="249"/>
      <c r="D80" s="249">
        <v>0</v>
      </c>
      <c r="E80" s="249">
        <f t="shared" si="1"/>
        <v>0</v>
      </c>
      <c r="F80" s="249"/>
      <c r="G80" s="249">
        <v>167727</v>
      </c>
      <c r="H80" s="249">
        <f t="shared" si="2"/>
        <v>167727</v>
      </c>
    </row>
    <row r="81" spans="2:8" s="18" customFormat="1">
      <c r="B81" s="248" t="s">
        <v>1017</v>
      </c>
      <c r="C81" s="249"/>
      <c r="D81" s="249">
        <v>0</v>
      </c>
      <c r="E81" s="249">
        <f t="shared" si="1"/>
        <v>0</v>
      </c>
      <c r="F81" s="249"/>
      <c r="G81" s="249">
        <v>8256001</v>
      </c>
      <c r="H81" s="249">
        <f t="shared" si="2"/>
        <v>8256001</v>
      </c>
    </row>
    <row r="82" spans="2:8" s="18" customFormat="1">
      <c r="B82" s="248" t="s">
        <v>1018</v>
      </c>
      <c r="C82" s="249"/>
      <c r="D82" s="249">
        <v>0</v>
      </c>
      <c r="E82" s="249">
        <f t="shared" si="1"/>
        <v>0</v>
      </c>
      <c r="F82" s="249"/>
      <c r="G82" s="249">
        <v>0</v>
      </c>
      <c r="H82" s="249">
        <f t="shared" si="2"/>
        <v>0</v>
      </c>
    </row>
    <row r="83" spans="2:8" s="18" customFormat="1">
      <c r="B83" s="248" t="s">
        <v>1019</v>
      </c>
      <c r="C83" s="249"/>
      <c r="D83" s="249">
        <v>0</v>
      </c>
      <c r="E83" s="249">
        <f t="shared" si="1"/>
        <v>0</v>
      </c>
      <c r="F83" s="249"/>
      <c r="G83" s="249">
        <v>0</v>
      </c>
      <c r="H83" s="249">
        <f t="shared" si="2"/>
        <v>0</v>
      </c>
    </row>
    <row r="84" spans="2:8" s="18" customFormat="1">
      <c r="B84" s="248" t="s">
        <v>1020</v>
      </c>
      <c r="C84" s="249"/>
      <c r="D84" s="249">
        <v>0</v>
      </c>
      <c r="E84" s="249">
        <f t="shared" si="1"/>
        <v>0</v>
      </c>
      <c r="F84" s="249"/>
      <c r="G84" s="249">
        <v>4006597</v>
      </c>
      <c r="H84" s="249">
        <f t="shared" si="2"/>
        <v>4006597</v>
      </c>
    </row>
    <row r="85" spans="2:8" s="18" customFormat="1">
      <c r="B85" s="177" t="s">
        <v>1021</v>
      </c>
      <c r="C85" s="249"/>
      <c r="D85" s="249">
        <v>103582255</v>
      </c>
      <c r="E85" s="249">
        <f t="shared" si="1"/>
        <v>103582255</v>
      </c>
      <c r="F85" s="249"/>
      <c r="G85" s="249">
        <v>134112300.54545453</v>
      </c>
      <c r="H85" s="249">
        <f t="shared" si="2"/>
        <v>134112300.54545453</v>
      </c>
    </row>
    <row r="86" spans="2:8" s="18" customFormat="1">
      <c r="B86" s="177" t="s">
        <v>1022</v>
      </c>
      <c r="C86" s="249"/>
      <c r="D86" s="249">
        <v>0</v>
      </c>
      <c r="E86" s="249">
        <f t="shared" si="1"/>
        <v>0</v>
      </c>
      <c r="F86" s="249"/>
      <c r="G86" s="249">
        <v>0</v>
      </c>
      <c r="H86" s="249">
        <f t="shared" si="2"/>
        <v>0</v>
      </c>
    </row>
    <row r="87" spans="2:8" s="18" customFormat="1">
      <c r="B87" s="177" t="s">
        <v>1023</v>
      </c>
      <c r="C87" s="249"/>
      <c r="D87" s="249">
        <v>0</v>
      </c>
      <c r="E87" s="249">
        <f t="shared" si="1"/>
        <v>0</v>
      </c>
      <c r="F87" s="249"/>
      <c r="G87" s="249">
        <v>11581744</v>
      </c>
      <c r="H87" s="249">
        <f t="shared" si="2"/>
        <v>11581744</v>
      </c>
    </row>
    <row r="88" spans="2:8" s="18" customFormat="1">
      <c r="B88" s="177" t="s">
        <v>1024</v>
      </c>
      <c r="C88" s="249"/>
      <c r="D88" s="249">
        <v>0</v>
      </c>
      <c r="E88" s="249">
        <f t="shared" si="1"/>
        <v>0</v>
      </c>
      <c r="F88" s="249"/>
      <c r="G88" s="249">
        <v>0</v>
      </c>
      <c r="H88" s="249">
        <f t="shared" si="2"/>
        <v>0</v>
      </c>
    </row>
    <row r="89" spans="2:8" s="18" customFormat="1">
      <c r="B89" s="177" t="s">
        <v>1195</v>
      </c>
      <c r="C89" s="249"/>
      <c r="D89" s="249">
        <v>72727272.545454532</v>
      </c>
      <c r="E89" s="249">
        <f t="shared" si="1"/>
        <v>72727272.545454532</v>
      </c>
      <c r="F89" s="249"/>
      <c r="G89" s="249">
        <v>18181818</v>
      </c>
      <c r="H89" s="249">
        <f t="shared" si="2"/>
        <v>18181818</v>
      </c>
    </row>
    <row r="90" spans="2:8" s="18" customFormat="1" ht="26.4">
      <c r="B90" s="177" t="s">
        <v>1196</v>
      </c>
      <c r="C90" s="249"/>
      <c r="D90" s="249">
        <v>727272.72727272718</v>
      </c>
      <c r="E90" s="249">
        <f t="shared" si="1"/>
        <v>727272.72727272718</v>
      </c>
      <c r="F90" s="249"/>
      <c r="G90" s="249">
        <v>181818</v>
      </c>
      <c r="H90" s="249">
        <f t="shared" si="2"/>
        <v>181818</v>
      </c>
    </row>
    <row r="91" spans="2:8" s="18" customFormat="1">
      <c r="B91" s="177" t="s">
        <v>878</v>
      </c>
      <c r="C91" s="249"/>
      <c r="D91" s="249">
        <v>173162322</v>
      </c>
      <c r="E91" s="249">
        <f t="shared" si="1"/>
        <v>173162322</v>
      </c>
      <c r="F91" s="249"/>
      <c r="G91" s="249">
        <v>57720774</v>
      </c>
      <c r="H91" s="249">
        <f t="shared" si="2"/>
        <v>57720774</v>
      </c>
    </row>
    <row r="92" spans="2:8" s="18" customFormat="1">
      <c r="B92" s="177" t="s">
        <v>1203</v>
      </c>
      <c r="C92" s="249"/>
      <c r="D92" s="249">
        <v>0</v>
      </c>
      <c r="E92" s="249">
        <f t="shared" si="1"/>
        <v>0</v>
      </c>
      <c r="F92" s="249"/>
      <c r="G92" s="249">
        <v>72614</v>
      </c>
      <c r="H92" s="249">
        <f t="shared" si="2"/>
        <v>72614</v>
      </c>
    </row>
    <row r="93" spans="2:8" s="18" customFormat="1">
      <c r="B93" s="177" t="s">
        <v>1234</v>
      </c>
      <c r="C93" s="249"/>
      <c r="D93" s="249">
        <v>3548225.3</v>
      </c>
      <c r="E93" s="249">
        <f t="shared" si="1"/>
        <v>3548225.3</v>
      </c>
      <c r="F93" s="249"/>
      <c r="G93" s="249"/>
      <c r="H93" s="249">
        <f t="shared" si="2"/>
        <v>0</v>
      </c>
    </row>
    <row r="94" spans="2:8" s="18" customFormat="1">
      <c r="B94" s="177" t="s">
        <v>1240</v>
      </c>
      <c r="C94" s="249"/>
      <c r="D94" s="249">
        <v>2000000000</v>
      </c>
      <c r="E94" s="249">
        <f t="shared" si="1"/>
        <v>2000000000</v>
      </c>
      <c r="F94" s="249"/>
      <c r="G94" s="249"/>
      <c r="H94" s="249"/>
    </row>
    <row r="95" spans="2:8" s="18" customFormat="1">
      <c r="B95" s="177" t="s">
        <v>1025</v>
      </c>
      <c r="C95" s="249"/>
      <c r="D95" s="249">
        <v>0</v>
      </c>
      <c r="E95" s="249">
        <f t="shared" si="1"/>
        <v>0</v>
      </c>
      <c r="F95" s="249"/>
      <c r="G95" s="249">
        <v>0</v>
      </c>
      <c r="H95" s="249">
        <f t="shared" si="2"/>
        <v>0</v>
      </c>
    </row>
    <row r="96" spans="2:8" s="18" customFormat="1">
      <c r="B96" s="177" t="s">
        <v>1026</v>
      </c>
      <c r="C96" s="249"/>
      <c r="D96" s="249">
        <v>0</v>
      </c>
      <c r="E96" s="249">
        <f t="shared" si="1"/>
        <v>0</v>
      </c>
      <c r="F96" s="249"/>
      <c r="G96" s="249">
        <v>0</v>
      </c>
      <c r="H96" s="249">
        <f t="shared" si="2"/>
        <v>0</v>
      </c>
    </row>
    <row r="97" spans="2:34" s="18" customFormat="1">
      <c r="B97" s="177" t="s">
        <v>1027</v>
      </c>
      <c r="C97" s="249"/>
      <c r="D97" s="249">
        <v>0</v>
      </c>
      <c r="E97" s="249">
        <f t="shared" si="1"/>
        <v>0</v>
      </c>
      <c r="F97" s="249"/>
      <c r="G97" s="249">
        <v>0</v>
      </c>
      <c r="H97" s="249">
        <f t="shared" si="2"/>
        <v>0</v>
      </c>
    </row>
    <row r="98" spans="2:34" s="18" customFormat="1">
      <c r="B98" s="177" t="s">
        <v>1028</v>
      </c>
      <c r="C98" s="249"/>
      <c r="D98" s="249">
        <v>0</v>
      </c>
      <c r="E98" s="249">
        <f t="shared" si="1"/>
        <v>0</v>
      </c>
      <c r="F98" s="249"/>
      <c r="G98" s="249">
        <v>126273.18181818177</v>
      </c>
      <c r="H98" s="249">
        <f t="shared" si="2"/>
        <v>126273.18181818177</v>
      </c>
    </row>
    <row r="99" spans="2:34" s="18" customFormat="1">
      <c r="B99" s="177" t="s">
        <v>1029</v>
      </c>
      <c r="C99" s="249"/>
      <c r="D99" s="249">
        <v>0</v>
      </c>
      <c r="E99" s="249">
        <f t="shared" si="1"/>
        <v>0</v>
      </c>
      <c r="F99" s="249"/>
      <c r="G99" s="249">
        <v>14250826.363636363</v>
      </c>
      <c r="H99" s="249">
        <f t="shared" si="2"/>
        <v>14250826.363636363</v>
      </c>
    </row>
    <row r="100" spans="2:34" s="18" customFormat="1">
      <c r="B100" s="177" t="s">
        <v>1170</v>
      </c>
      <c r="C100" s="249"/>
      <c r="D100" s="249">
        <v>747727.27272727271</v>
      </c>
      <c r="E100" s="249">
        <f t="shared" si="1"/>
        <v>747727.27272727271</v>
      </c>
      <c r="F100" s="249"/>
      <c r="G100" s="249">
        <v>1124909.0909090906</v>
      </c>
      <c r="H100" s="249">
        <f t="shared" si="2"/>
        <v>1124909.0909090906</v>
      </c>
    </row>
    <row r="101" spans="2:34" s="18" customFormat="1">
      <c r="B101" s="177" t="s">
        <v>1171</v>
      </c>
      <c r="C101" s="249"/>
      <c r="D101" s="249">
        <v>0</v>
      </c>
      <c r="E101" s="249">
        <f>SUM(C101:D101)</f>
        <v>0</v>
      </c>
      <c r="F101" s="249"/>
      <c r="G101" s="249">
        <v>318182</v>
      </c>
      <c r="H101" s="249">
        <f t="shared" si="2"/>
        <v>318182</v>
      </c>
    </row>
    <row r="102" spans="2:34" s="18" customFormat="1">
      <c r="B102" s="177" t="s">
        <v>1172</v>
      </c>
      <c r="C102" s="249"/>
      <c r="D102" s="249">
        <v>0</v>
      </c>
      <c r="E102" s="249">
        <f>SUM(C102:D102)</f>
        <v>0</v>
      </c>
      <c r="F102" s="249"/>
      <c r="G102" s="249">
        <v>454545.45454545453</v>
      </c>
      <c r="H102" s="249">
        <f t="shared" si="2"/>
        <v>454545.45454545453</v>
      </c>
    </row>
    <row r="103" spans="2:34" s="18" customFormat="1">
      <c r="B103" s="177" t="s">
        <v>1173</v>
      </c>
      <c r="C103" s="249"/>
      <c r="D103" s="249">
        <v>0</v>
      </c>
      <c r="E103" s="249">
        <f>SUM(C103:D103)</f>
        <v>0</v>
      </c>
      <c r="F103" s="249"/>
      <c r="G103" s="249">
        <v>27273.181818181823</v>
      </c>
      <c r="H103" s="249">
        <f t="shared" si="2"/>
        <v>27273.181818181823</v>
      </c>
    </row>
    <row r="104" spans="2:34" s="18" customFormat="1">
      <c r="B104" s="177" t="s">
        <v>1197</v>
      </c>
      <c r="C104" s="249"/>
      <c r="D104" s="249">
        <v>0</v>
      </c>
      <c r="E104" s="249">
        <f t="shared" ref="E104:E106" si="3">SUM(C104:D104)</f>
        <v>0</v>
      </c>
      <c r="F104" s="249"/>
      <c r="G104" s="249">
        <v>300000</v>
      </c>
      <c r="H104" s="249">
        <f t="shared" si="2"/>
        <v>300000</v>
      </c>
    </row>
    <row r="105" spans="2:34" s="18" customFormat="1">
      <c r="B105" s="177" t="s">
        <v>1198</v>
      </c>
      <c r="C105" s="249"/>
      <c r="D105" s="249">
        <v>0</v>
      </c>
      <c r="E105" s="249">
        <f t="shared" si="3"/>
        <v>0</v>
      </c>
      <c r="F105" s="249"/>
      <c r="G105" s="249">
        <v>136363.63636363635</v>
      </c>
      <c r="H105" s="249">
        <f t="shared" si="2"/>
        <v>136363.63636363635</v>
      </c>
    </row>
    <row r="106" spans="2:34" s="18" customFormat="1" ht="26.4">
      <c r="B106" s="177" t="s">
        <v>1199</v>
      </c>
      <c r="C106" s="249"/>
      <c r="D106" s="249">
        <v>0</v>
      </c>
      <c r="E106" s="249">
        <f t="shared" si="3"/>
        <v>0</v>
      </c>
      <c r="F106" s="249"/>
      <c r="G106" s="249">
        <v>154545.45454545453</v>
      </c>
      <c r="H106" s="249">
        <f t="shared" si="2"/>
        <v>154545.45454545453</v>
      </c>
    </row>
    <row r="107" spans="2:34" s="18" customFormat="1" ht="13.8" thickBot="1">
      <c r="B107" s="293" t="s">
        <v>209</v>
      </c>
      <c r="C107" s="294">
        <f t="shared" ref="C107:H107" si="4">SUM(C12:C106)</f>
        <v>89214826.490909085</v>
      </c>
      <c r="D107" s="294">
        <f t="shared" si="4"/>
        <v>2630678457.6418529</v>
      </c>
      <c r="E107" s="294">
        <f t="shared" si="4"/>
        <v>2719893284.132762</v>
      </c>
      <c r="F107" s="294">
        <f t="shared" si="4"/>
        <v>94082539.699999928</v>
      </c>
      <c r="G107" s="294">
        <f t="shared" si="4"/>
        <v>1369798970.1859419</v>
      </c>
      <c r="H107" s="294">
        <f t="shared" si="4"/>
        <v>1463881509.8859422</v>
      </c>
      <c r="I107" s="82"/>
      <c r="J107" s="227"/>
      <c r="K107" s="227"/>
      <c r="L107" s="227"/>
      <c r="M107" s="82"/>
      <c r="N107" s="82"/>
      <c r="O107" s="82"/>
      <c r="P107" s="82"/>
      <c r="Q107" s="82"/>
      <c r="R107" s="82"/>
      <c r="S107" s="82"/>
      <c r="T107" s="82"/>
      <c r="U107" s="82"/>
      <c r="V107" s="82"/>
      <c r="W107" s="82"/>
      <c r="X107" s="82"/>
      <c r="Y107" s="82"/>
      <c r="Z107" s="82"/>
      <c r="AA107" s="82"/>
      <c r="AB107" s="82"/>
      <c r="AC107" s="82"/>
      <c r="AD107" s="82"/>
      <c r="AE107" s="82"/>
      <c r="AF107" s="82"/>
      <c r="AG107" s="82"/>
      <c r="AH107" s="82"/>
    </row>
    <row r="108" spans="2:34" s="18" customFormat="1">
      <c r="B108" s="82"/>
      <c r="C108" s="82"/>
      <c r="D108" s="82"/>
      <c r="E108" s="227"/>
      <c r="F108" s="227"/>
      <c r="G108" s="82"/>
      <c r="H108" s="228"/>
      <c r="I108" s="82"/>
      <c r="J108" s="82"/>
      <c r="K108" s="82"/>
      <c r="L108" s="82"/>
      <c r="M108" s="82"/>
      <c r="N108" s="82"/>
      <c r="O108" s="82"/>
      <c r="P108" s="82"/>
      <c r="Q108" s="82"/>
      <c r="R108" s="82"/>
      <c r="S108" s="82"/>
      <c r="T108" s="82"/>
      <c r="U108" s="82"/>
      <c r="V108" s="82"/>
      <c r="W108" s="82"/>
      <c r="X108" s="82"/>
      <c r="Y108" s="82"/>
      <c r="Z108" s="82"/>
      <c r="AA108" s="82"/>
      <c r="AB108" s="82"/>
      <c r="AC108" s="82"/>
      <c r="AD108" s="82"/>
      <c r="AE108" s="82"/>
      <c r="AF108" s="82"/>
      <c r="AG108" s="82"/>
      <c r="AH108" s="82"/>
    </row>
    <row r="109" spans="2:34" ht="35.4" customHeight="1">
      <c r="B109" s="874" t="s">
        <v>442</v>
      </c>
      <c r="C109" s="874"/>
      <c r="D109" s="874"/>
      <c r="E109" s="874"/>
      <c r="F109" s="874"/>
      <c r="G109" s="874"/>
      <c r="H109" s="874"/>
      <c r="I109" s="874"/>
    </row>
    <row r="110" spans="2:34" s="18" customFormat="1">
      <c r="B110" s="82"/>
      <c r="C110" s="82"/>
      <c r="D110" s="82"/>
      <c r="E110" s="82"/>
      <c r="F110" s="82"/>
      <c r="G110" s="82"/>
      <c r="H110" s="82"/>
      <c r="I110" s="82"/>
      <c r="J110" s="82"/>
      <c r="K110" s="82"/>
      <c r="L110" s="82"/>
      <c r="M110" s="82"/>
      <c r="N110" s="82"/>
      <c r="O110" s="82"/>
      <c r="P110" s="82"/>
      <c r="Q110" s="82"/>
      <c r="R110" s="82"/>
      <c r="S110" s="82"/>
      <c r="T110" s="82"/>
      <c r="U110" s="82"/>
      <c r="V110" s="82"/>
      <c r="W110" s="82"/>
      <c r="X110" s="82"/>
      <c r="Y110" s="82"/>
      <c r="Z110" s="82"/>
      <c r="AA110" s="82"/>
      <c r="AB110" s="82"/>
      <c r="AC110" s="82"/>
      <c r="AD110" s="82"/>
      <c r="AE110" s="82"/>
      <c r="AF110" s="82"/>
      <c r="AG110" s="82"/>
      <c r="AH110" s="82"/>
    </row>
    <row r="111" spans="2:34" s="18" customFormat="1">
      <c r="B111" s="82"/>
      <c r="C111" s="82"/>
      <c r="D111" s="82"/>
      <c r="E111" s="82"/>
      <c r="F111" s="82"/>
      <c r="G111" s="82"/>
      <c r="H111" s="82"/>
      <c r="I111" s="82"/>
      <c r="J111" s="82"/>
      <c r="K111" s="82"/>
      <c r="L111" s="82"/>
      <c r="M111" s="82"/>
      <c r="N111" s="82"/>
      <c r="O111" s="82"/>
      <c r="P111" s="82"/>
      <c r="Q111" s="82"/>
      <c r="R111" s="82"/>
      <c r="S111" s="82"/>
      <c r="T111" s="82"/>
      <c r="U111" s="82"/>
      <c r="V111" s="82"/>
      <c r="W111" s="82"/>
      <c r="X111" s="82"/>
      <c r="Y111" s="82"/>
      <c r="Z111" s="82"/>
      <c r="AA111" s="82"/>
      <c r="AB111" s="82"/>
      <c r="AC111" s="82"/>
      <c r="AD111" s="82"/>
      <c r="AE111" s="82"/>
      <c r="AF111" s="82"/>
      <c r="AG111" s="82"/>
      <c r="AH111" s="82"/>
    </row>
    <row r="112" spans="2:34" s="18" customFormat="1">
      <c r="B112" s="82"/>
      <c r="C112" s="82"/>
      <c r="D112" s="82"/>
      <c r="E112" s="82"/>
      <c r="F112" s="82"/>
      <c r="G112" s="227"/>
      <c r="H112" s="82"/>
      <c r="I112" s="82"/>
      <c r="J112" s="82"/>
      <c r="K112" s="82"/>
      <c r="L112" s="82"/>
      <c r="M112" s="82"/>
      <c r="N112" s="82"/>
      <c r="O112" s="82"/>
      <c r="P112" s="82"/>
      <c r="Q112" s="82"/>
      <c r="R112" s="82"/>
      <c r="S112" s="82"/>
      <c r="T112" s="82"/>
      <c r="U112" s="82"/>
      <c r="V112" s="82"/>
      <c r="W112" s="82"/>
      <c r="X112" s="82"/>
      <c r="Y112" s="82"/>
      <c r="Z112" s="82"/>
      <c r="AA112" s="82"/>
      <c r="AB112" s="82"/>
      <c r="AC112" s="82"/>
      <c r="AD112" s="82"/>
      <c r="AE112" s="82"/>
      <c r="AF112" s="82"/>
      <c r="AG112" s="82"/>
      <c r="AH112" s="82"/>
    </row>
    <row r="113" spans="2:34" s="18" customFormat="1">
      <c r="B113" s="82"/>
      <c r="C113" s="82"/>
      <c r="D113" s="82"/>
      <c r="E113" s="82"/>
      <c r="F113" s="82"/>
      <c r="G113" s="82"/>
      <c r="H113" s="82"/>
      <c r="I113" s="82"/>
      <c r="J113" s="82"/>
      <c r="K113" s="82"/>
      <c r="L113" s="82"/>
      <c r="M113" s="82"/>
      <c r="N113" s="82"/>
      <c r="O113" s="82"/>
      <c r="P113" s="82"/>
      <c r="Q113" s="82"/>
      <c r="R113" s="82"/>
      <c r="S113" s="82"/>
      <c r="T113" s="82"/>
      <c r="U113" s="82"/>
      <c r="V113" s="82"/>
      <c r="W113" s="82"/>
      <c r="X113" s="82"/>
      <c r="Y113" s="82"/>
      <c r="Z113" s="82"/>
      <c r="AA113" s="82"/>
      <c r="AB113" s="82"/>
      <c r="AC113" s="82"/>
      <c r="AD113" s="82"/>
      <c r="AE113" s="82"/>
      <c r="AF113" s="82"/>
      <c r="AG113" s="82"/>
      <c r="AH113" s="82"/>
    </row>
    <row r="114" spans="2:34" s="18" customFormat="1">
      <c r="B114" s="82"/>
      <c r="C114" s="82"/>
      <c r="D114" s="82"/>
      <c r="F114" s="82"/>
      <c r="G114" s="82"/>
      <c r="H114" s="82"/>
      <c r="I114" s="82"/>
      <c r="J114" s="82"/>
      <c r="K114" s="82"/>
      <c r="L114" s="82"/>
      <c r="M114" s="82"/>
      <c r="N114" s="82"/>
      <c r="O114" s="82"/>
      <c r="P114" s="82"/>
      <c r="Q114" s="82"/>
      <c r="R114" s="82"/>
      <c r="S114" s="82"/>
      <c r="T114" s="82"/>
      <c r="U114" s="82"/>
      <c r="V114" s="82"/>
      <c r="W114" s="82"/>
      <c r="X114" s="82"/>
      <c r="Y114" s="82"/>
      <c r="Z114" s="82"/>
      <c r="AA114" s="82"/>
      <c r="AB114" s="82"/>
      <c r="AC114" s="82"/>
      <c r="AD114" s="82"/>
      <c r="AE114" s="82"/>
      <c r="AF114" s="82"/>
      <c r="AG114" s="82"/>
      <c r="AH114" s="82"/>
    </row>
    <row r="115" spans="2:34" s="18" customFormat="1">
      <c r="B115" s="82"/>
      <c r="C115" s="82"/>
      <c r="D115" s="82"/>
      <c r="E115" s="82"/>
      <c r="F115" s="82"/>
      <c r="G115" s="82"/>
      <c r="H115" s="82"/>
      <c r="I115" s="82"/>
      <c r="J115" s="82"/>
      <c r="K115" s="82"/>
      <c r="L115" s="82"/>
      <c r="M115" s="82"/>
      <c r="N115" s="82"/>
      <c r="O115" s="82"/>
      <c r="P115" s="82"/>
      <c r="Q115" s="82"/>
      <c r="R115" s="82"/>
      <c r="S115" s="82"/>
      <c r="T115" s="82"/>
      <c r="U115" s="82"/>
      <c r="V115" s="82"/>
      <c r="W115" s="82"/>
      <c r="X115" s="82"/>
      <c r="Y115" s="82"/>
      <c r="Z115" s="82"/>
      <c r="AA115" s="82"/>
      <c r="AB115" s="82"/>
      <c r="AC115" s="82"/>
      <c r="AD115" s="82"/>
      <c r="AE115" s="82"/>
      <c r="AF115" s="82"/>
      <c r="AG115" s="82"/>
      <c r="AH115" s="82"/>
    </row>
    <row r="116" spans="2:34" s="40" customFormat="1">
      <c r="B116" s="175"/>
      <c r="C116" s="175"/>
      <c r="D116" s="175"/>
      <c r="E116" s="175"/>
      <c r="F116" s="175"/>
      <c r="G116" s="175"/>
      <c r="H116" s="175"/>
      <c r="I116" s="175"/>
      <c r="J116" s="175"/>
      <c r="K116" s="175"/>
      <c r="L116" s="175"/>
      <c r="M116" s="175"/>
      <c r="N116" s="175"/>
      <c r="O116" s="175"/>
      <c r="P116" s="175"/>
      <c r="Q116" s="175"/>
      <c r="R116" s="175"/>
      <c r="S116" s="175"/>
      <c r="T116" s="175"/>
      <c r="U116" s="175"/>
      <c r="V116" s="175"/>
      <c r="W116" s="175"/>
      <c r="X116" s="175"/>
      <c r="Y116" s="175"/>
      <c r="Z116" s="175"/>
      <c r="AA116" s="175"/>
      <c r="AB116" s="175"/>
      <c r="AC116" s="175"/>
      <c r="AD116" s="175"/>
      <c r="AE116" s="175"/>
      <c r="AF116" s="175"/>
      <c r="AG116" s="175"/>
      <c r="AH116" s="175"/>
    </row>
    <row r="117" spans="2:34" s="40" customFormat="1">
      <c r="B117" s="175"/>
      <c r="C117" s="175"/>
      <c r="D117" s="175"/>
      <c r="E117" s="175"/>
      <c r="F117" s="175"/>
      <c r="G117" s="175"/>
      <c r="H117" s="175"/>
      <c r="I117" s="175"/>
      <c r="J117" s="175"/>
      <c r="K117" s="175"/>
      <c r="L117" s="175"/>
      <c r="M117" s="175"/>
      <c r="N117" s="175"/>
      <c r="O117" s="175"/>
      <c r="P117" s="175"/>
      <c r="Q117" s="175"/>
      <c r="R117" s="175"/>
      <c r="S117" s="175"/>
      <c r="T117" s="175"/>
      <c r="U117" s="175"/>
      <c r="V117" s="175"/>
      <c r="W117" s="175"/>
      <c r="X117" s="175"/>
      <c r="Y117" s="175"/>
      <c r="Z117" s="175"/>
      <c r="AA117" s="175"/>
      <c r="AB117" s="175"/>
      <c r="AC117" s="175"/>
      <c r="AD117" s="175"/>
      <c r="AE117" s="175"/>
      <c r="AF117" s="175"/>
      <c r="AG117" s="175"/>
      <c r="AH117" s="175"/>
    </row>
  </sheetData>
  <customSheetViews>
    <customSheetView guid="{1CF653B9-1D21-4A9C-AA17-F11F69E63EF0}" scale="90" showGridLines="0">
      <selection activeCell="D11" sqref="D11"/>
      <pageMargins left="0" right="0" top="0" bottom="0" header="0" footer="0"/>
      <pageSetup orientation="portrait" verticalDpi="0" r:id="rId1"/>
    </customSheetView>
    <customSheetView guid="{F8E9AB04-54F6-429E-BABF-AEAD6E7A56F0}" scale="90" showGridLines="0">
      <selection activeCell="D11" sqref="D11"/>
      <pageMargins left="0" right="0" top="0" bottom="0" header="0" footer="0"/>
      <pageSetup orientation="portrait" verticalDpi="0" r:id="rId2"/>
    </customSheetView>
  </customSheetViews>
  <mergeCells count="4">
    <mergeCell ref="B109:I109"/>
    <mergeCell ref="B10:B11"/>
    <mergeCell ref="C10:E10"/>
    <mergeCell ref="F10:H10"/>
  </mergeCells>
  <hyperlinks>
    <hyperlink ref="H1" location="ER!A1" display="ER" xr:uid="{00000000-0004-0000-2400-000000000000}"/>
  </hyperlinks>
  <pageMargins left="0.25" right="0.25" top="0.75" bottom="0.75" header="0.3" footer="0.3"/>
  <pageSetup scale="58" fitToWidth="0" orientation="landscape" verticalDpi="0" r:id="rId3"/>
  <drawing r:id="rId4"/>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Hoja33">
    <tabColor theme="4" tint="-0.499984740745262"/>
  </sheetPr>
  <dimension ref="B1:Y29"/>
  <sheetViews>
    <sheetView showGridLines="0" zoomScale="90" zoomScaleNormal="90" workbookViewId="0">
      <selection activeCell="D10" sqref="D10"/>
    </sheetView>
  </sheetViews>
  <sheetFormatPr baseColWidth="10" defaultColWidth="11.44140625" defaultRowHeight="13.2"/>
  <cols>
    <col min="1" max="1" width="2.33203125" style="1" customWidth="1"/>
    <col min="2" max="2" width="47.6640625" style="57" customWidth="1"/>
    <col min="3" max="3" width="15.6640625" style="57" bestFit="1" customWidth="1"/>
    <col min="4" max="4" width="15.6640625" style="57" customWidth="1"/>
    <col min="5" max="5" width="4.6640625" style="57" customWidth="1"/>
    <col min="6" max="6" width="38.6640625" style="57" customWidth="1"/>
    <col min="7" max="8" width="15.6640625" style="57" customWidth="1"/>
    <col min="9" max="21" width="11.33203125" style="57"/>
    <col min="22" max="16384" width="11.44140625" style="1"/>
  </cols>
  <sheetData>
    <row r="1" spans="2:25">
      <c r="H1" s="128" t="s">
        <v>62</v>
      </c>
    </row>
    <row r="5" spans="2:25">
      <c r="B5" s="837" t="s">
        <v>443</v>
      </c>
      <c r="C5" s="838"/>
      <c r="D5" s="838"/>
      <c r="E5" s="838"/>
      <c r="F5" s="838"/>
      <c r="G5" s="838"/>
      <c r="H5" s="839"/>
      <c r="V5" s="57"/>
      <c r="W5" s="57"/>
      <c r="X5" s="57"/>
      <c r="Y5" s="57"/>
    </row>
    <row r="6" spans="2:25">
      <c r="B6" s="68"/>
      <c r="C6" s="70"/>
      <c r="D6" s="69"/>
      <c r="E6" s="69"/>
      <c r="F6" s="69"/>
      <c r="G6" s="71"/>
      <c r="V6" s="57"/>
      <c r="W6" s="57"/>
      <c r="X6" s="57"/>
      <c r="Y6" s="57"/>
    </row>
    <row r="7" spans="2:25">
      <c r="C7" s="880"/>
      <c r="D7" s="880"/>
      <c r="E7" s="69"/>
      <c r="F7" s="69"/>
      <c r="G7" s="71"/>
      <c r="V7" s="57"/>
      <c r="W7" s="57"/>
      <c r="X7" s="57"/>
      <c r="Y7" s="57"/>
    </row>
    <row r="8" spans="2:25">
      <c r="B8" s="68"/>
      <c r="C8" s="881" t="s">
        <v>307</v>
      </c>
      <c r="D8" s="881"/>
      <c r="E8" s="69"/>
      <c r="F8" s="69"/>
      <c r="G8" s="881" t="s">
        <v>307</v>
      </c>
      <c r="H8" s="881"/>
      <c r="V8" s="57"/>
      <c r="W8" s="57"/>
      <c r="X8" s="57"/>
      <c r="Y8" s="57"/>
    </row>
    <row r="9" spans="2:25">
      <c r="B9" s="72" t="s">
        <v>444</v>
      </c>
      <c r="C9" s="305">
        <f>+'Nota 26'!C9</f>
        <v>45747</v>
      </c>
      <c r="D9" s="305">
        <f>+'Nota 26'!D9</f>
        <v>45657</v>
      </c>
      <c r="E9" s="69"/>
      <c r="F9" s="72" t="s">
        <v>445</v>
      </c>
      <c r="G9" s="305">
        <f>+C9</f>
        <v>45747</v>
      </c>
      <c r="H9" s="305">
        <f>+D9</f>
        <v>45657</v>
      </c>
      <c r="V9" s="57"/>
      <c r="W9" s="57"/>
      <c r="X9" s="57"/>
      <c r="Y9" s="57"/>
    </row>
    <row r="10" spans="2:25">
      <c r="B10" s="539" t="s">
        <v>129</v>
      </c>
      <c r="C10" s="250">
        <v>0</v>
      </c>
      <c r="D10" s="250">
        <v>0</v>
      </c>
      <c r="E10" s="156"/>
      <c r="F10" s="1" t="s">
        <v>153</v>
      </c>
      <c r="G10" s="250">
        <v>0</v>
      </c>
      <c r="H10" s="250">
        <v>0</v>
      </c>
      <c r="V10" s="57"/>
      <c r="W10" s="57"/>
      <c r="X10" s="57"/>
      <c r="Y10" s="57"/>
    </row>
    <row r="11" spans="2:25" ht="13.8" thickBot="1">
      <c r="B11" s="471" t="s">
        <v>209</v>
      </c>
      <c r="C11" s="472">
        <f>SUM(C10:C10)</f>
        <v>0</v>
      </c>
      <c r="D11" s="472">
        <f>SUM(D10:D10)</f>
        <v>0</v>
      </c>
      <c r="E11" s="473"/>
      <c r="F11" s="178" t="s">
        <v>209</v>
      </c>
      <c r="G11" s="182">
        <f>SUM(G10:G10)</f>
        <v>0</v>
      </c>
      <c r="H11" s="182">
        <f>SUM(H10:H10)</f>
        <v>0</v>
      </c>
      <c r="I11" s="1"/>
      <c r="J11" s="1"/>
      <c r="K11" s="1"/>
      <c r="L11" s="1"/>
      <c r="M11" s="1"/>
      <c r="N11" s="1"/>
      <c r="O11" s="1"/>
      <c r="P11" s="1"/>
      <c r="Q11" s="1"/>
      <c r="R11" s="1"/>
      <c r="S11" s="1"/>
      <c r="T11" s="1"/>
      <c r="U11" s="1"/>
    </row>
    <row r="12" spans="2:25" ht="13.8" thickTop="1">
      <c r="B12" s="1"/>
      <c r="C12" s="1"/>
      <c r="D12" s="1"/>
      <c r="E12" s="474"/>
      <c r="F12" s="1"/>
      <c r="G12" s="250"/>
      <c r="H12" s="250"/>
      <c r="I12" s="1"/>
      <c r="J12" s="1"/>
      <c r="K12" s="1"/>
      <c r="L12" s="1"/>
      <c r="M12" s="1"/>
      <c r="N12" s="1"/>
      <c r="O12" s="1"/>
      <c r="P12" s="1"/>
      <c r="Q12" s="1"/>
      <c r="R12" s="1"/>
      <c r="S12" s="1"/>
      <c r="T12" s="1"/>
      <c r="U12" s="1"/>
    </row>
    <row r="13" spans="2:25">
      <c r="B13" s="1"/>
      <c r="C13" s="1"/>
      <c r="D13" s="127"/>
      <c r="E13" s="474"/>
      <c r="F13" s="1"/>
      <c r="G13" s="250"/>
      <c r="H13" s="250"/>
      <c r="I13" s="1"/>
      <c r="J13" s="1"/>
      <c r="K13" s="1"/>
      <c r="L13" s="1"/>
      <c r="M13" s="1"/>
      <c r="N13" s="1"/>
      <c r="O13" s="1"/>
      <c r="P13" s="1"/>
      <c r="Q13" s="1"/>
      <c r="R13" s="1"/>
      <c r="S13" s="1"/>
      <c r="T13" s="1"/>
      <c r="U13" s="1"/>
    </row>
    <row r="14" spans="2:25">
      <c r="B14" s="1"/>
      <c r="C14" s="1"/>
      <c r="D14" s="127"/>
      <c r="E14" s="474"/>
      <c r="F14" s="1"/>
      <c r="G14" s="250"/>
      <c r="H14" s="250"/>
      <c r="I14" s="1"/>
      <c r="J14" s="1"/>
      <c r="K14" s="1"/>
      <c r="L14" s="1"/>
      <c r="M14" s="1"/>
      <c r="N14" s="1"/>
      <c r="O14" s="1"/>
      <c r="P14" s="1"/>
      <c r="Q14" s="1"/>
      <c r="R14" s="1"/>
      <c r="S14" s="1"/>
      <c r="T14" s="1"/>
      <c r="U14" s="1"/>
    </row>
    <row r="15" spans="2:25">
      <c r="B15" s="1"/>
      <c r="C15" s="1"/>
      <c r="D15" s="1"/>
      <c r="E15" s="474"/>
      <c r="F15" s="1"/>
      <c r="G15" s="250"/>
      <c r="H15" s="250"/>
      <c r="I15" s="1"/>
      <c r="J15" s="1"/>
      <c r="K15" s="1"/>
      <c r="L15" s="1"/>
      <c r="M15" s="1"/>
      <c r="N15" s="1"/>
      <c r="O15" s="1"/>
      <c r="P15" s="1"/>
      <c r="Q15" s="1"/>
      <c r="R15" s="1"/>
      <c r="S15" s="1"/>
      <c r="T15" s="1"/>
      <c r="U15" s="1"/>
    </row>
    <row r="16" spans="2:25">
      <c r="B16" s="1"/>
      <c r="C16" s="1"/>
      <c r="D16" s="1"/>
      <c r="E16" s="474"/>
      <c r="F16" s="1"/>
      <c r="G16" s="250"/>
      <c r="H16" s="250"/>
      <c r="I16" s="1"/>
      <c r="J16" s="1"/>
      <c r="K16" s="1"/>
      <c r="L16" s="1"/>
      <c r="M16" s="1"/>
      <c r="N16" s="1"/>
      <c r="O16" s="1"/>
      <c r="P16" s="1"/>
      <c r="Q16" s="1"/>
      <c r="R16" s="1"/>
      <c r="S16" s="1"/>
      <c r="T16" s="1"/>
      <c r="U16" s="1"/>
    </row>
    <row r="17" spans="2:21">
      <c r="B17" s="1"/>
      <c r="C17" s="127"/>
      <c r="D17" s="1"/>
      <c r="E17" s="474"/>
      <c r="F17" s="1"/>
      <c r="G17" s="250"/>
      <c r="H17" s="250"/>
      <c r="I17" s="1"/>
      <c r="J17" s="1"/>
      <c r="K17" s="1"/>
      <c r="L17" s="1"/>
      <c r="M17" s="1"/>
      <c r="N17" s="1"/>
      <c r="O17" s="1"/>
      <c r="P17" s="1"/>
      <c r="Q17" s="1"/>
      <c r="R17" s="1"/>
      <c r="S17" s="1"/>
      <c r="T17" s="1"/>
      <c r="U17" s="1"/>
    </row>
    <row r="18" spans="2:21">
      <c r="B18" s="1"/>
      <c r="C18" s="1"/>
      <c r="D18" s="127"/>
      <c r="E18" s="474"/>
      <c r="F18" s="1"/>
      <c r="G18" s="250"/>
      <c r="H18" s="250"/>
      <c r="I18" s="1"/>
      <c r="J18" s="1"/>
      <c r="K18" s="1"/>
      <c r="L18" s="1"/>
      <c r="M18" s="1"/>
      <c r="N18" s="1"/>
      <c r="O18" s="1"/>
      <c r="P18" s="1"/>
      <c r="Q18" s="1"/>
      <c r="R18" s="1"/>
      <c r="S18" s="1"/>
      <c r="T18" s="1"/>
      <c r="U18" s="1"/>
    </row>
    <row r="19" spans="2:21">
      <c r="B19" s="1"/>
      <c r="C19" s="39"/>
      <c r="D19" s="1"/>
      <c r="E19" s="474"/>
      <c r="F19" s="1"/>
      <c r="G19" s="1"/>
      <c r="H19" s="1"/>
      <c r="I19" s="1"/>
      <c r="J19" s="1"/>
      <c r="K19" s="1"/>
      <c r="L19" s="1"/>
      <c r="M19" s="1"/>
      <c r="N19" s="1"/>
      <c r="O19" s="1"/>
      <c r="P19" s="1"/>
      <c r="Q19" s="1"/>
      <c r="R19" s="1"/>
      <c r="S19" s="1"/>
      <c r="T19" s="1"/>
      <c r="U19" s="1"/>
    </row>
    <row r="21" spans="2:21">
      <c r="F21" s="69"/>
      <c r="G21" s="71"/>
    </row>
    <row r="22" spans="2:21">
      <c r="F22" s="69"/>
      <c r="G22" s="71"/>
    </row>
    <row r="23" spans="2:21">
      <c r="F23" s="69"/>
      <c r="G23" s="71"/>
    </row>
    <row r="24" spans="2:21">
      <c r="F24" s="69"/>
      <c r="G24" s="71"/>
    </row>
    <row r="25" spans="2:21">
      <c r="F25" s="69"/>
      <c r="G25" s="71"/>
    </row>
    <row r="26" spans="2:21">
      <c r="F26" s="69"/>
      <c r="G26" s="71"/>
      <c r="H26" s="71"/>
    </row>
    <row r="27" spans="2:21">
      <c r="F27" s="69"/>
      <c r="G27" s="71"/>
    </row>
    <row r="28" spans="2:21">
      <c r="F28" s="69"/>
      <c r="G28" s="71"/>
    </row>
    <row r="29" spans="2:21">
      <c r="F29" s="69"/>
      <c r="G29" s="71"/>
    </row>
  </sheetData>
  <customSheetViews>
    <customSheetView guid="{1CF653B9-1D21-4A9C-AA17-F11F69E63EF0}" scale="90" showGridLines="0">
      <selection activeCell="G16" sqref="G16"/>
      <pageMargins left="0" right="0" top="0" bottom="0" header="0" footer="0"/>
    </customSheetView>
    <customSheetView guid="{F8E9AB04-54F6-429E-BABF-AEAD6E7A56F0}" scale="90" showGridLines="0">
      <selection activeCell="G16" sqref="G16"/>
      <pageMargins left="0" right="0" top="0" bottom="0" header="0" footer="0"/>
    </customSheetView>
  </customSheetViews>
  <mergeCells count="4">
    <mergeCell ref="C7:D7"/>
    <mergeCell ref="B5:H5"/>
    <mergeCell ref="C8:D8"/>
    <mergeCell ref="G8:H8"/>
  </mergeCells>
  <hyperlinks>
    <hyperlink ref="H1" location="ER!A1" display="ER" xr:uid="{00000000-0004-0000-2500-000000000000}"/>
  </hyperlinks>
  <pageMargins left="0.7" right="0.7" top="0.75" bottom="0.75" header="0.3" footer="0.3"/>
  <ignoredErrors>
    <ignoredError sqref="D11" formulaRange="1"/>
  </ignoredErrors>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Hoja34">
    <tabColor theme="4" tint="-0.499984740745262"/>
  </sheetPr>
  <dimension ref="B1:AF30"/>
  <sheetViews>
    <sheetView showGridLines="0" zoomScale="90" zoomScaleNormal="90" workbookViewId="0">
      <selection activeCell="G21" sqref="G21"/>
    </sheetView>
  </sheetViews>
  <sheetFormatPr baseColWidth="10" defaultColWidth="11.44140625" defaultRowHeight="13.2"/>
  <cols>
    <col min="1" max="1" width="2.33203125" style="1" customWidth="1"/>
    <col min="2" max="2" width="35.6640625" style="57" customWidth="1"/>
    <col min="3" max="3" width="18.33203125" style="57" customWidth="1"/>
    <col min="4" max="4" width="16.6640625" style="57" customWidth="1"/>
    <col min="5" max="5" width="11.33203125" style="57"/>
    <col min="6" max="6" width="44" style="57" customWidth="1"/>
    <col min="7" max="7" width="17.33203125" style="57" customWidth="1"/>
    <col min="8" max="8" width="16" style="57" customWidth="1"/>
    <col min="9" max="16" width="11.33203125" style="57"/>
    <col min="17" max="16384" width="11.44140625" style="1"/>
  </cols>
  <sheetData>
    <row r="1" spans="2:32">
      <c r="F1" s="128" t="s">
        <v>62</v>
      </c>
    </row>
    <row r="6" spans="2:32">
      <c r="B6" s="279" t="s">
        <v>446</v>
      </c>
      <c r="C6" s="280"/>
      <c r="D6" s="280"/>
      <c r="E6" s="280"/>
      <c r="F6" s="280"/>
      <c r="G6" s="280"/>
      <c r="H6" s="281"/>
      <c r="I6" s="5"/>
      <c r="J6" s="5"/>
      <c r="K6" s="5"/>
      <c r="L6" s="5"/>
      <c r="M6" s="5"/>
      <c r="N6" s="5"/>
      <c r="O6" s="5"/>
      <c r="P6" s="5"/>
      <c r="Q6" s="5"/>
      <c r="R6" s="5"/>
      <c r="S6" s="5"/>
      <c r="T6" s="5"/>
      <c r="U6" s="5"/>
      <c r="V6" s="5"/>
      <c r="W6" s="5"/>
      <c r="X6" s="5"/>
      <c r="Y6" s="5"/>
      <c r="Z6" s="5"/>
      <c r="AA6" s="5"/>
      <c r="AB6" s="5"/>
      <c r="AC6" s="5"/>
      <c r="AD6" s="5"/>
      <c r="AE6" s="5"/>
    </row>
    <row r="8" spans="2:32">
      <c r="B8" s="179"/>
      <c r="C8" s="859" t="s">
        <v>307</v>
      </c>
      <c r="D8" s="859"/>
      <c r="G8" s="859" t="s">
        <v>307</v>
      </c>
      <c r="H8" s="859"/>
    </row>
    <row r="9" spans="2:32">
      <c r="B9" s="6" t="s">
        <v>447</v>
      </c>
      <c r="C9" s="305">
        <f>+'Nota 28'!G9</f>
        <v>45747</v>
      </c>
      <c r="D9" s="305">
        <f>+'Nota 28'!H9</f>
        <v>45657</v>
      </c>
      <c r="E9" s="5"/>
      <c r="F9" s="6" t="s">
        <v>448</v>
      </c>
      <c r="G9" s="305">
        <f>+C9</f>
        <v>45747</v>
      </c>
      <c r="H9" s="305">
        <f>+D9</f>
        <v>45657</v>
      </c>
      <c r="I9" s="5"/>
      <c r="J9" s="5"/>
      <c r="K9" s="5"/>
      <c r="L9" s="5"/>
      <c r="M9" s="5"/>
      <c r="N9" s="5"/>
      <c r="O9" s="5"/>
      <c r="P9" s="5"/>
      <c r="Q9" s="5"/>
      <c r="R9" s="5"/>
      <c r="S9" s="5"/>
      <c r="T9" s="5"/>
      <c r="U9" s="5"/>
      <c r="V9" s="5"/>
      <c r="W9" s="5"/>
      <c r="X9" s="5"/>
      <c r="Y9" s="5"/>
      <c r="Z9" s="5"/>
      <c r="AA9" s="5"/>
      <c r="AB9" s="5"/>
      <c r="AC9" s="5"/>
      <c r="AD9" s="5"/>
      <c r="AE9" s="5"/>
      <c r="AF9" s="5"/>
    </row>
    <row r="10" spans="2:32">
      <c r="B10" s="1" t="s">
        <v>132</v>
      </c>
      <c r="C10" s="39">
        <v>5568284748</v>
      </c>
      <c r="D10" s="39">
        <v>15131211083.1728</v>
      </c>
      <c r="E10" s="5"/>
      <c r="F10" s="5" t="s">
        <v>1030</v>
      </c>
      <c r="G10" s="14">
        <v>0</v>
      </c>
      <c r="H10" s="14">
        <v>2559900</v>
      </c>
      <c r="I10" s="5"/>
      <c r="J10" s="5"/>
      <c r="K10" s="5"/>
      <c r="L10" s="5"/>
      <c r="M10" s="5"/>
      <c r="N10" s="5"/>
      <c r="O10" s="5"/>
      <c r="P10" s="5"/>
      <c r="Q10" s="5"/>
      <c r="R10" s="5"/>
      <c r="S10" s="5"/>
      <c r="T10" s="5"/>
      <c r="U10" s="5"/>
      <c r="V10" s="5"/>
      <c r="W10" s="5"/>
      <c r="X10" s="5"/>
      <c r="Y10" s="5"/>
      <c r="Z10" s="5"/>
      <c r="AA10" s="5"/>
      <c r="AB10" s="5"/>
      <c r="AC10" s="5"/>
      <c r="AD10" s="5"/>
      <c r="AE10" s="5"/>
      <c r="AF10" s="5"/>
    </row>
    <row r="11" spans="2:32">
      <c r="B11" s="1" t="s">
        <v>130</v>
      </c>
      <c r="C11" s="534">
        <v>2194981419.4109998</v>
      </c>
      <c r="D11" s="534">
        <v>8461206694.9019003</v>
      </c>
      <c r="E11" s="1"/>
      <c r="F11" s="5" t="s">
        <v>160</v>
      </c>
      <c r="G11" s="14">
        <v>6750400.7869954538</v>
      </c>
      <c r="H11" s="14">
        <v>20795420.08460518</v>
      </c>
      <c r="I11" s="1"/>
      <c r="J11" s="1"/>
      <c r="K11" s="1"/>
      <c r="L11" s="1"/>
      <c r="M11" s="1"/>
      <c r="N11" s="1"/>
      <c r="O11" s="1"/>
      <c r="P11" s="1"/>
    </row>
    <row r="12" spans="2:32">
      <c r="B12" s="1" t="s">
        <v>151</v>
      </c>
      <c r="C12" s="39">
        <v>591909279</v>
      </c>
      <c r="D12" s="39">
        <v>0</v>
      </c>
      <c r="E12" s="1"/>
      <c r="F12" s="5" t="s">
        <v>1031</v>
      </c>
      <c r="G12" s="14">
        <v>281650</v>
      </c>
      <c r="H12" s="14">
        <v>0</v>
      </c>
      <c r="I12" s="1"/>
      <c r="J12" s="1"/>
      <c r="K12" s="1"/>
      <c r="L12" s="1"/>
      <c r="M12" s="1"/>
      <c r="N12" s="1"/>
      <c r="O12" s="1"/>
      <c r="P12" s="1"/>
    </row>
    <row r="13" spans="2:32">
      <c r="B13" s="5" t="s">
        <v>152</v>
      </c>
      <c r="C13" s="534">
        <v>0</v>
      </c>
      <c r="D13" s="534">
        <v>0</v>
      </c>
      <c r="E13" s="5"/>
      <c r="F13" s="57" t="s">
        <v>1236</v>
      </c>
      <c r="G13" s="14">
        <v>827504</v>
      </c>
      <c r="H13" s="14">
        <v>0</v>
      </c>
      <c r="I13" s="5"/>
      <c r="J13" s="5"/>
      <c r="K13" s="5"/>
      <c r="L13" s="5"/>
      <c r="M13" s="5"/>
      <c r="N13" s="5"/>
      <c r="O13" s="5"/>
      <c r="P13" s="5"/>
      <c r="Q13" s="5"/>
      <c r="R13" s="5"/>
      <c r="S13" s="5"/>
      <c r="T13" s="5"/>
      <c r="U13" s="5"/>
      <c r="V13" s="5"/>
      <c r="W13" s="5"/>
      <c r="X13" s="5"/>
      <c r="Y13" s="5"/>
      <c r="Z13" s="5"/>
      <c r="AA13" s="5"/>
      <c r="AB13" s="5"/>
      <c r="AC13" s="5"/>
      <c r="AD13" s="5"/>
      <c r="AE13" s="5"/>
      <c r="AF13" s="5"/>
    </row>
    <row r="14" spans="2:32">
      <c r="B14" s="57" t="s">
        <v>150</v>
      </c>
      <c r="C14" s="536">
        <v>24775609</v>
      </c>
      <c r="D14" s="536">
        <v>19743950</v>
      </c>
      <c r="E14" s="5"/>
      <c r="F14" s="5" t="s">
        <v>1053</v>
      </c>
      <c r="G14" s="14">
        <v>30680339.070197459</v>
      </c>
      <c r="H14" s="14">
        <v>1274889811.5293424</v>
      </c>
      <c r="I14" s="5"/>
      <c r="J14" s="5"/>
      <c r="K14" s="5"/>
      <c r="L14" s="5"/>
      <c r="M14" s="5"/>
      <c r="N14" s="5"/>
      <c r="O14" s="5"/>
      <c r="P14" s="5"/>
      <c r="Q14" s="5"/>
      <c r="R14" s="5"/>
      <c r="S14" s="5"/>
      <c r="T14" s="5"/>
      <c r="U14" s="5"/>
      <c r="V14" s="5"/>
      <c r="W14" s="5"/>
      <c r="X14" s="5"/>
      <c r="Y14" s="5"/>
      <c r="Z14" s="5"/>
      <c r="AA14" s="5"/>
      <c r="AB14" s="5"/>
      <c r="AC14" s="5"/>
      <c r="AD14" s="5"/>
      <c r="AE14" s="5"/>
      <c r="AF14" s="5"/>
    </row>
    <row r="15" spans="2:32">
      <c r="B15" s="57" t="s">
        <v>1235</v>
      </c>
      <c r="C15" s="534">
        <v>1296000</v>
      </c>
      <c r="D15" s="534">
        <v>0</v>
      </c>
      <c r="E15" s="5"/>
      <c r="F15" s="5" t="s">
        <v>1032</v>
      </c>
      <c r="G15" s="14">
        <v>316446.81644820998</v>
      </c>
      <c r="H15" s="14">
        <v>727494324.10448456</v>
      </c>
      <c r="I15" s="5"/>
      <c r="J15" s="5"/>
      <c r="K15" s="5"/>
      <c r="L15" s="5"/>
      <c r="M15" s="5"/>
      <c r="N15" s="5"/>
      <c r="O15" s="5"/>
      <c r="P15" s="5"/>
      <c r="Q15" s="5"/>
      <c r="R15" s="5"/>
      <c r="S15" s="5"/>
      <c r="T15" s="5"/>
      <c r="U15" s="5"/>
      <c r="V15" s="5"/>
      <c r="W15" s="5"/>
      <c r="X15" s="5"/>
      <c r="Y15" s="5"/>
      <c r="Z15" s="5"/>
      <c r="AA15" s="5"/>
      <c r="AB15" s="5"/>
      <c r="AC15" s="5"/>
      <c r="AD15" s="5"/>
      <c r="AE15" s="5"/>
      <c r="AF15" s="5"/>
    </row>
    <row r="16" spans="2:32" ht="13.8" thickBot="1">
      <c r="B16" s="6" t="s">
        <v>449</v>
      </c>
      <c r="C16" s="183">
        <f>SUM(C10:C15)</f>
        <v>8381247055.4109993</v>
      </c>
      <c r="D16" s="183">
        <f>SUM(D10:D15)</f>
        <v>23612161728.074699</v>
      </c>
      <c r="F16" s="5" t="s">
        <v>133</v>
      </c>
      <c r="G16" s="14">
        <v>1865797.2687645454</v>
      </c>
      <c r="H16" s="14">
        <v>261175206.77883017</v>
      </c>
    </row>
    <row r="17" spans="2:32" ht="13.8" thickTop="1">
      <c r="F17" s="5" t="s">
        <v>1033</v>
      </c>
      <c r="G17" s="14">
        <v>0</v>
      </c>
      <c r="H17" s="14">
        <v>0</v>
      </c>
    </row>
    <row r="18" spans="2:32">
      <c r="E18" s="5"/>
      <c r="F18" s="5" t="s">
        <v>1204</v>
      </c>
      <c r="G18" s="14">
        <v>3378988.1548186359</v>
      </c>
      <c r="H18" s="14">
        <v>443708196</v>
      </c>
      <c r="I18" s="5"/>
      <c r="J18" s="5"/>
      <c r="K18" s="5"/>
      <c r="L18" s="5"/>
      <c r="M18" s="5"/>
      <c r="N18" s="5"/>
      <c r="O18" s="5"/>
      <c r="P18" s="5"/>
      <c r="Q18" s="5"/>
      <c r="R18" s="5"/>
      <c r="S18" s="5"/>
      <c r="T18" s="5"/>
      <c r="U18" s="5"/>
      <c r="V18" s="5"/>
      <c r="W18" s="5"/>
      <c r="X18" s="5"/>
      <c r="Y18" s="5"/>
      <c r="Z18" s="5"/>
      <c r="AA18" s="5"/>
      <c r="AB18" s="5"/>
      <c r="AC18" s="5"/>
      <c r="AD18" s="5"/>
      <c r="AE18" s="5"/>
      <c r="AF18" s="5"/>
    </row>
    <row r="19" spans="2:32">
      <c r="C19" s="187"/>
      <c r="E19" s="5"/>
      <c r="F19" s="57" t="s">
        <v>1237</v>
      </c>
      <c r="G19" s="14">
        <v>130126878.54545453</v>
      </c>
      <c r="H19" s="14">
        <v>0</v>
      </c>
      <c r="I19" s="5"/>
      <c r="J19" s="5"/>
      <c r="K19" s="5"/>
      <c r="L19" s="5"/>
      <c r="M19" s="5"/>
      <c r="N19" s="5"/>
      <c r="O19" s="5"/>
      <c r="P19" s="5"/>
      <c r="Q19" s="5"/>
      <c r="R19" s="5"/>
      <c r="S19" s="5"/>
      <c r="T19" s="5"/>
      <c r="U19" s="5"/>
      <c r="V19" s="5"/>
      <c r="W19" s="5"/>
      <c r="X19" s="5"/>
      <c r="Y19" s="5"/>
      <c r="Z19" s="5"/>
      <c r="AA19" s="5"/>
      <c r="AB19" s="5"/>
      <c r="AC19" s="5"/>
      <c r="AD19" s="5"/>
      <c r="AE19" s="5"/>
      <c r="AF19" s="5"/>
    </row>
    <row r="20" spans="2:32">
      <c r="B20" s="1"/>
      <c r="C20" s="1"/>
      <c r="D20" s="1"/>
      <c r="E20" s="5"/>
      <c r="F20" s="1" t="s">
        <v>1034</v>
      </c>
      <c r="G20" s="14">
        <v>2194981419.4109998</v>
      </c>
      <c r="H20" s="14">
        <v>8461206695.1754999</v>
      </c>
      <c r="I20" s="5"/>
      <c r="J20" s="5"/>
      <c r="K20" s="5"/>
      <c r="L20" s="5"/>
      <c r="M20" s="5"/>
      <c r="N20" s="5"/>
      <c r="O20" s="5"/>
      <c r="P20" s="5"/>
      <c r="Q20" s="5"/>
      <c r="R20" s="5"/>
      <c r="S20" s="5"/>
      <c r="T20" s="5"/>
      <c r="U20" s="5"/>
      <c r="V20" s="5"/>
      <c r="W20" s="5"/>
      <c r="X20" s="5"/>
      <c r="Y20" s="5"/>
      <c r="Z20" s="5"/>
      <c r="AA20" s="5"/>
      <c r="AB20" s="5"/>
      <c r="AC20" s="5"/>
      <c r="AD20" s="5"/>
      <c r="AE20" s="5"/>
      <c r="AF20" s="5"/>
    </row>
    <row r="21" spans="2:32">
      <c r="B21" s="1"/>
      <c r="C21" s="1"/>
      <c r="D21" s="1"/>
      <c r="E21" s="5"/>
      <c r="F21" s="1" t="s">
        <v>1035</v>
      </c>
      <c r="G21" s="189">
        <v>4320703945</v>
      </c>
      <c r="H21" s="189">
        <v>19195796086.357773</v>
      </c>
      <c r="I21" s="5"/>
      <c r="J21" s="5"/>
      <c r="K21" s="5"/>
      <c r="L21" s="5"/>
      <c r="M21" s="5"/>
      <c r="N21" s="5"/>
      <c r="O21" s="5"/>
      <c r="P21" s="5"/>
      <c r="Q21" s="5"/>
      <c r="R21" s="5"/>
      <c r="S21" s="5"/>
      <c r="T21" s="5"/>
      <c r="U21" s="5"/>
      <c r="V21" s="5"/>
      <c r="W21" s="5"/>
      <c r="X21" s="5"/>
      <c r="Y21" s="5"/>
      <c r="Z21" s="5"/>
      <c r="AA21" s="5"/>
      <c r="AB21" s="5"/>
      <c r="AC21" s="5"/>
      <c r="AD21" s="5"/>
      <c r="AE21" s="5"/>
      <c r="AF21" s="5"/>
    </row>
    <row r="22" spans="2:32">
      <c r="E22" s="5"/>
      <c r="F22" s="5" t="s">
        <v>1054</v>
      </c>
      <c r="G22" s="189">
        <v>0</v>
      </c>
      <c r="H22" s="189">
        <v>0</v>
      </c>
      <c r="I22" s="5"/>
      <c r="J22" s="5"/>
      <c r="K22" s="5"/>
      <c r="L22" s="5"/>
      <c r="M22" s="5"/>
      <c r="N22" s="5"/>
      <c r="O22" s="5"/>
      <c r="P22" s="5"/>
      <c r="Q22" s="5"/>
      <c r="R22" s="5"/>
      <c r="S22" s="5"/>
      <c r="T22" s="5"/>
      <c r="U22" s="5"/>
      <c r="V22" s="5"/>
      <c r="W22" s="5"/>
      <c r="X22" s="5"/>
      <c r="Y22" s="5"/>
      <c r="Z22" s="5"/>
      <c r="AA22" s="5"/>
      <c r="AB22" s="5"/>
      <c r="AC22" s="5"/>
      <c r="AD22" s="5"/>
      <c r="AE22" s="5"/>
      <c r="AF22" s="5"/>
    </row>
    <row r="23" spans="2:32" ht="13.8" thickBot="1">
      <c r="E23" s="5"/>
      <c r="F23" s="6" t="s">
        <v>450</v>
      </c>
      <c r="G23" s="183">
        <f>SUM(G10:G22)</f>
        <v>6689913369.0536785</v>
      </c>
      <c r="H23" s="183">
        <f>SUM(H10:H22)</f>
        <v>30387625640.030533</v>
      </c>
      <c r="I23" s="5"/>
      <c r="J23" s="5"/>
      <c r="K23" s="5"/>
      <c r="L23" s="5"/>
      <c r="M23" s="5"/>
      <c r="N23" s="5"/>
      <c r="O23" s="5"/>
      <c r="P23" s="5"/>
      <c r="Q23" s="5"/>
      <c r="R23" s="5"/>
      <c r="S23" s="5"/>
      <c r="T23" s="5"/>
      <c r="U23" s="5"/>
      <c r="V23" s="5"/>
      <c r="W23" s="5"/>
      <c r="X23" s="5"/>
      <c r="Y23" s="5"/>
      <c r="Z23" s="5"/>
      <c r="AA23" s="5"/>
      <c r="AB23" s="5"/>
      <c r="AC23" s="5"/>
      <c r="AD23" s="5"/>
      <c r="AE23" s="5"/>
      <c r="AF23" s="5"/>
    </row>
    <row r="24" spans="2:32" ht="13.8" thickTop="1">
      <c r="E24" s="5"/>
      <c r="F24" s="5"/>
      <c r="G24" s="640"/>
      <c r="H24" s="640"/>
      <c r="I24" s="5"/>
      <c r="J24" s="5"/>
      <c r="K24" s="5"/>
      <c r="L24" s="5"/>
      <c r="M24" s="5"/>
      <c r="N24" s="5"/>
      <c r="O24" s="5"/>
      <c r="P24" s="5"/>
      <c r="Q24" s="5"/>
      <c r="R24" s="5"/>
      <c r="S24" s="5"/>
      <c r="T24" s="5"/>
      <c r="U24" s="5"/>
      <c r="V24" s="5"/>
      <c r="W24" s="5"/>
      <c r="X24" s="5"/>
      <c r="Y24" s="5"/>
      <c r="Z24" s="5"/>
      <c r="AA24" s="5"/>
      <c r="AB24" s="5"/>
      <c r="AC24" s="5"/>
      <c r="AD24" s="5"/>
      <c r="AE24" s="5"/>
      <c r="AF24" s="5"/>
    </row>
    <row r="25" spans="2:32">
      <c r="F25" s="5"/>
      <c r="G25" s="640"/>
      <c r="H25" s="5"/>
    </row>
    <row r="26" spans="2:32">
      <c r="F26" s="5"/>
      <c r="G26" s="5"/>
      <c r="H26" s="5"/>
    </row>
    <row r="27" spans="2:32">
      <c r="F27" s="5"/>
      <c r="G27" s="5"/>
      <c r="H27" s="5"/>
    </row>
    <row r="28" spans="2:32">
      <c r="F28" s="5"/>
      <c r="G28" s="5"/>
      <c r="H28" s="5"/>
    </row>
    <row r="29" spans="2:32">
      <c r="F29" s="5"/>
      <c r="G29" s="5"/>
      <c r="H29" s="5"/>
    </row>
    <row r="30" spans="2:32">
      <c r="F30" s="5"/>
      <c r="G30" s="5"/>
      <c r="H30" s="5"/>
    </row>
  </sheetData>
  <customSheetViews>
    <customSheetView guid="{1CF653B9-1D21-4A9C-AA17-F11F69E63EF0}" scale="90" showGridLines="0">
      <selection activeCell="C3" sqref="C3"/>
      <pageMargins left="0" right="0" top="0" bottom="0" header="0" footer="0"/>
    </customSheetView>
    <customSheetView guid="{F8E9AB04-54F6-429E-BABF-AEAD6E7A56F0}" scale="90" showGridLines="0">
      <selection activeCell="C3" sqref="C3"/>
      <pageMargins left="0" right="0" top="0" bottom="0" header="0" footer="0"/>
    </customSheetView>
  </customSheetViews>
  <mergeCells count="2">
    <mergeCell ref="C8:D8"/>
    <mergeCell ref="G8:H8"/>
  </mergeCells>
  <hyperlinks>
    <hyperlink ref="F1" location="ER!A1" display="ER" xr:uid="{00000000-0004-0000-2600-000000000000}"/>
  </hyperlinks>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Hoja35">
    <tabColor theme="4" tint="-0.499984740745262"/>
  </sheetPr>
  <dimension ref="B1:AC15"/>
  <sheetViews>
    <sheetView showGridLines="0" zoomScale="90" zoomScaleNormal="90" workbookViewId="0">
      <selection activeCell="D11" sqref="D11"/>
    </sheetView>
  </sheetViews>
  <sheetFormatPr baseColWidth="10" defaultColWidth="11.44140625" defaultRowHeight="13.2"/>
  <cols>
    <col min="1" max="1" width="2.33203125" style="1" customWidth="1"/>
    <col min="2" max="2" width="38" style="57" customWidth="1"/>
    <col min="3" max="3" width="16.6640625" style="57" customWidth="1"/>
    <col min="4" max="4" width="18.33203125" style="57" customWidth="1"/>
    <col min="5" max="26" width="11.33203125" style="57"/>
    <col min="27" max="16384" width="11.44140625" style="1"/>
  </cols>
  <sheetData>
    <row r="1" spans="2:29">
      <c r="D1" s="128" t="s">
        <v>62</v>
      </c>
    </row>
    <row r="6" spans="2:29" ht="15.75" customHeight="1">
      <c r="B6" s="279" t="s">
        <v>451</v>
      </c>
      <c r="C6" s="287"/>
      <c r="D6" s="287"/>
      <c r="G6" s="68"/>
      <c r="H6" s="71"/>
      <c r="I6" s="69"/>
      <c r="AA6" s="57"/>
      <c r="AB6" s="57"/>
      <c r="AC6" s="57"/>
    </row>
    <row r="7" spans="2:29" ht="15.75" customHeight="1">
      <c r="C7" s="185"/>
      <c r="D7" s="81"/>
      <c r="E7" s="81"/>
      <c r="F7" s="81"/>
      <c r="G7" s="68"/>
      <c r="H7" s="71"/>
      <c r="I7" s="69"/>
      <c r="AA7" s="57"/>
      <c r="AB7" s="57"/>
      <c r="AC7" s="57"/>
    </row>
    <row r="8" spans="2:29">
      <c r="B8" s="237" t="s">
        <v>310</v>
      </c>
      <c r="C8" s="880"/>
      <c r="D8" s="880"/>
      <c r="E8" s="69"/>
      <c r="F8" s="69"/>
      <c r="G8" s="68"/>
      <c r="H8" s="71"/>
      <c r="I8" s="69"/>
      <c r="AA8" s="57"/>
      <c r="AB8" s="57"/>
      <c r="AC8" s="57"/>
    </row>
    <row r="9" spans="2:29">
      <c r="B9" s="68"/>
      <c r="C9" s="859" t="s">
        <v>307</v>
      </c>
      <c r="D9" s="859"/>
      <c r="E9" s="69"/>
      <c r="F9" s="69"/>
      <c r="G9" s="68"/>
      <c r="H9" s="71"/>
      <c r="I9" s="69"/>
      <c r="AA9" s="57"/>
      <c r="AB9" s="57"/>
      <c r="AC9" s="57"/>
    </row>
    <row r="10" spans="2:29">
      <c r="B10" s="72" t="s">
        <v>75</v>
      </c>
      <c r="C10" s="305">
        <f>+'Nota 29'!G9</f>
        <v>45747</v>
      </c>
      <c r="D10" s="305">
        <f>+'Nota 29'!H9</f>
        <v>45657</v>
      </c>
      <c r="E10" s="69"/>
      <c r="F10" s="69"/>
      <c r="G10" s="68"/>
      <c r="H10" s="71"/>
      <c r="I10" s="69"/>
      <c r="AA10" s="57"/>
      <c r="AB10" s="57"/>
      <c r="AC10" s="57"/>
    </row>
    <row r="11" spans="2:29">
      <c r="B11" s="68" t="s">
        <v>310</v>
      </c>
      <c r="C11" s="68"/>
      <c r="D11" s="68"/>
      <c r="E11" s="69"/>
      <c r="F11" s="69"/>
      <c r="G11" s="68"/>
      <c r="H11" s="71"/>
      <c r="I11" s="69"/>
      <c r="AA11" s="57"/>
      <c r="AB11" s="57"/>
      <c r="AC11" s="57"/>
    </row>
    <row r="12" spans="2:29">
      <c r="B12" s="68"/>
      <c r="C12" s="68"/>
      <c r="D12" s="68"/>
      <c r="E12" s="69"/>
      <c r="F12" s="69"/>
      <c r="G12" s="68"/>
      <c r="H12" s="71"/>
      <c r="I12" s="69"/>
      <c r="AA12" s="57"/>
      <c r="AB12" s="57"/>
      <c r="AC12" s="57"/>
    </row>
    <row r="13" spans="2:29">
      <c r="B13" s="68"/>
      <c r="C13" s="70"/>
      <c r="D13" s="68"/>
      <c r="E13" s="69"/>
      <c r="F13" s="69"/>
      <c r="G13" s="68"/>
      <c r="H13" s="71"/>
      <c r="I13" s="69"/>
      <c r="AA13" s="57"/>
      <c r="AB13" s="57"/>
      <c r="AC13" s="57"/>
    </row>
    <row r="14" spans="2:29" ht="13.8" thickBot="1">
      <c r="B14" s="72" t="s">
        <v>209</v>
      </c>
      <c r="C14" s="183">
        <v>0</v>
      </c>
      <c r="D14" s="183">
        <v>0</v>
      </c>
      <c r="E14" s="69"/>
      <c r="F14" s="69"/>
      <c r="G14" s="68"/>
      <c r="H14" s="71"/>
      <c r="I14" s="69"/>
      <c r="AA14" s="57"/>
      <c r="AB14" s="57"/>
      <c r="AC14" s="57"/>
    </row>
    <row r="15" spans="2:29" ht="13.8" thickTop="1">
      <c r="B15" s="68"/>
      <c r="C15" s="70"/>
      <c r="D15" s="69"/>
      <c r="E15" s="69"/>
      <c r="F15" s="69"/>
      <c r="G15" s="68"/>
      <c r="H15" s="71"/>
      <c r="I15" s="69"/>
      <c r="AA15" s="57"/>
      <c r="AB15" s="57"/>
      <c r="AC15" s="57"/>
    </row>
  </sheetData>
  <customSheetViews>
    <customSheetView guid="{1CF653B9-1D21-4A9C-AA17-F11F69E63EF0}" scale="90" showGridLines="0">
      <selection activeCell="D1" sqref="D1"/>
      <pageMargins left="0" right="0" top="0" bottom="0" header="0" footer="0"/>
    </customSheetView>
    <customSheetView guid="{F8E9AB04-54F6-429E-BABF-AEAD6E7A56F0}" scale="90" showGridLines="0">
      <selection activeCell="D1" sqref="D1"/>
      <pageMargins left="0" right="0" top="0" bottom="0" header="0" footer="0"/>
    </customSheetView>
  </customSheetViews>
  <mergeCells count="2">
    <mergeCell ref="C8:D8"/>
    <mergeCell ref="C9:D9"/>
  </mergeCells>
  <hyperlinks>
    <hyperlink ref="D1" location="ER!A1" display="ER" xr:uid="{00000000-0004-0000-2700-000000000000}"/>
  </hyperlinks>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Hoja36">
    <tabColor theme="4" tint="-0.499984740745262"/>
  </sheetPr>
  <dimension ref="B1:W15"/>
  <sheetViews>
    <sheetView showGridLines="0" zoomScale="90" zoomScaleNormal="90" workbookViewId="0">
      <selection activeCell="D10" sqref="D10"/>
    </sheetView>
  </sheetViews>
  <sheetFormatPr baseColWidth="10" defaultColWidth="11.44140625" defaultRowHeight="13.2"/>
  <cols>
    <col min="1" max="1" width="2.33203125" style="1" customWidth="1"/>
    <col min="2" max="2" width="38" style="57" customWidth="1"/>
    <col min="3" max="3" width="18.33203125" style="57" customWidth="1"/>
    <col min="4" max="4" width="17.6640625" style="57" customWidth="1"/>
    <col min="5" max="23" width="11.33203125" style="57"/>
    <col min="24" max="16384" width="11.44140625" style="1"/>
  </cols>
  <sheetData>
    <row r="1" spans="2:9">
      <c r="D1" s="128" t="s">
        <v>62</v>
      </c>
    </row>
    <row r="6" spans="2:9">
      <c r="B6" s="279" t="s">
        <v>452</v>
      </c>
      <c r="C6" s="280"/>
      <c r="D6" s="281"/>
      <c r="G6" s="68"/>
      <c r="H6" s="71"/>
      <c r="I6" s="69"/>
    </row>
    <row r="7" spans="2:9">
      <c r="B7" s="882"/>
      <c r="C7" s="882"/>
      <c r="D7" s="69"/>
      <c r="E7" s="69"/>
      <c r="F7" s="69"/>
      <c r="G7" s="68"/>
      <c r="H7" s="71"/>
      <c r="I7" s="69"/>
    </row>
    <row r="8" spans="2:9">
      <c r="B8" s="237" t="s">
        <v>310</v>
      </c>
      <c r="C8" s="880"/>
      <c r="D8" s="880"/>
      <c r="E8" s="69"/>
      <c r="F8" s="69"/>
      <c r="G8" s="68"/>
      <c r="H8" s="71"/>
      <c r="I8" s="69"/>
    </row>
    <row r="9" spans="2:9">
      <c r="B9" s="68"/>
      <c r="C9" s="859" t="s">
        <v>307</v>
      </c>
      <c r="D9" s="859"/>
      <c r="E9" s="69"/>
      <c r="F9" s="69"/>
      <c r="G9" s="68"/>
      <c r="H9" s="71"/>
      <c r="I9" s="69"/>
    </row>
    <row r="10" spans="2:9">
      <c r="B10" s="72" t="s">
        <v>77</v>
      </c>
      <c r="C10" s="305">
        <f>+'Nota 30'!C10</f>
        <v>45747</v>
      </c>
      <c r="D10" s="305">
        <f>+'Nota 30'!D10</f>
        <v>45657</v>
      </c>
      <c r="E10" s="69"/>
      <c r="F10" s="69"/>
      <c r="G10" s="68"/>
      <c r="H10" s="71"/>
      <c r="I10" s="69"/>
    </row>
    <row r="11" spans="2:9">
      <c r="B11" s="68" t="s">
        <v>310</v>
      </c>
      <c r="C11" s="68"/>
      <c r="D11" s="68"/>
      <c r="E11" s="69"/>
      <c r="F11" s="69"/>
      <c r="G11" s="68"/>
      <c r="H11" s="71"/>
      <c r="I11" s="69"/>
    </row>
    <row r="12" spans="2:9">
      <c r="B12" s="68"/>
      <c r="C12" s="68"/>
      <c r="D12" s="68"/>
      <c r="E12" s="69"/>
      <c r="F12" s="69"/>
      <c r="G12" s="68"/>
      <c r="H12" s="71"/>
      <c r="I12" s="69"/>
    </row>
    <row r="13" spans="2:9">
      <c r="B13" s="68"/>
      <c r="C13" s="70"/>
      <c r="D13" s="68"/>
      <c r="E13" s="69"/>
      <c r="F13" s="69"/>
      <c r="G13" s="68"/>
      <c r="H13" s="71"/>
      <c r="I13" s="69"/>
    </row>
    <row r="14" spans="2:9" ht="13.8" thickBot="1">
      <c r="B14" s="72" t="s">
        <v>209</v>
      </c>
      <c r="C14" s="183">
        <v>0</v>
      </c>
      <c r="D14" s="183">
        <v>0</v>
      </c>
      <c r="E14" s="69"/>
      <c r="F14" s="69"/>
      <c r="G14" s="68"/>
      <c r="H14" s="71"/>
      <c r="I14" s="69"/>
    </row>
    <row r="15" spans="2:9" ht="13.8" thickTop="1">
      <c r="B15" s="68"/>
      <c r="C15" s="70"/>
      <c r="D15" s="69"/>
      <c r="E15" s="69"/>
      <c r="F15" s="69"/>
      <c r="G15" s="68"/>
      <c r="H15" s="71"/>
      <c r="I15" s="69"/>
    </row>
  </sheetData>
  <customSheetViews>
    <customSheetView guid="{1CF653B9-1D21-4A9C-AA17-F11F69E63EF0}" scale="90" showGridLines="0">
      <selection activeCell="D6" sqref="B6:D6"/>
      <pageMargins left="0" right="0" top="0" bottom="0" header="0" footer="0"/>
    </customSheetView>
    <customSheetView guid="{F8E9AB04-54F6-429E-BABF-AEAD6E7A56F0}" scale="90" showGridLines="0">
      <selection activeCell="D6" sqref="B6:D6"/>
      <pageMargins left="0" right="0" top="0" bottom="0" header="0" footer="0"/>
    </customSheetView>
  </customSheetViews>
  <mergeCells count="3">
    <mergeCell ref="B7:C7"/>
    <mergeCell ref="C8:D8"/>
    <mergeCell ref="C9:D9"/>
  </mergeCells>
  <hyperlinks>
    <hyperlink ref="D1" location="ER!A1" display="ER" xr:uid="{00000000-0004-0000-2800-000000000000}"/>
  </hyperlinks>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Hoja37">
    <tabColor theme="4" tint="-0.499984740745262"/>
  </sheetPr>
  <dimension ref="B1:AA14"/>
  <sheetViews>
    <sheetView showGridLines="0" zoomScale="90" zoomScaleNormal="90" workbookViewId="0">
      <selection activeCell="D10" sqref="D10:D12"/>
    </sheetView>
  </sheetViews>
  <sheetFormatPr baseColWidth="10" defaultColWidth="11.44140625" defaultRowHeight="13.2"/>
  <cols>
    <col min="1" max="1" width="2.33203125" style="1" customWidth="1"/>
    <col min="2" max="2" width="37.33203125" style="57" customWidth="1"/>
    <col min="3" max="4" width="17.33203125" style="57" customWidth="1"/>
    <col min="5" max="27" width="11.33203125" style="57"/>
    <col min="28" max="16384" width="11.44140625" style="1"/>
  </cols>
  <sheetData>
    <row r="1" spans="2:8">
      <c r="D1" s="128" t="s">
        <v>62</v>
      </c>
    </row>
    <row r="6" spans="2:8">
      <c r="B6" s="290" t="s">
        <v>453</v>
      </c>
      <c r="C6" s="291"/>
      <c r="D6" s="292"/>
      <c r="G6" s="68"/>
      <c r="H6" s="71"/>
    </row>
    <row r="7" spans="2:8">
      <c r="B7" s="68"/>
      <c r="C7" s="70"/>
      <c r="D7" s="69"/>
      <c r="E7" s="69"/>
      <c r="F7" s="69"/>
      <c r="G7" s="68"/>
      <c r="H7" s="71"/>
    </row>
    <row r="8" spans="2:8">
      <c r="B8" s="198"/>
      <c r="C8" s="883" t="s">
        <v>307</v>
      </c>
      <c r="D8" s="883"/>
      <c r="E8" s="69"/>
      <c r="F8" s="69"/>
      <c r="G8" s="68"/>
      <c r="H8" s="71"/>
    </row>
    <row r="9" spans="2:8">
      <c r="C9" s="305">
        <f>+'Nota 31'!C10</f>
        <v>45747</v>
      </c>
      <c r="D9" s="305">
        <f>+'Nota 31'!D10</f>
        <v>45657</v>
      </c>
      <c r="E9" s="69"/>
      <c r="F9" s="69"/>
      <c r="G9" s="68"/>
      <c r="H9" s="71"/>
    </row>
    <row r="10" spans="2:8">
      <c r="B10" s="250" t="s">
        <v>881</v>
      </c>
      <c r="C10" s="250">
        <v>0</v>
      </c>
      <c r="D10" s="250">
        <v>0</v>
      </c>
      <c r="E10" s="69"/>
      <c r="F10" s="69"/>
      <c r="G10" s="68"/>
      <c r="H10" s="71"/>
    </row>
    <row r="11" spans="2:8">
      <c r="B11" s="156" t="s">
        <v>1036</v>
      </c>
      <c r="C11" s="156">
        <v>0</v>
      </c>
      <c r="D11" s="156">
        <v>0</v>
      </c>
      <c r="E11" s="69"/>
      <c r="F11" s="69"/>
      <c r="G11" s="68"/>
      <c r="H11" s="71"/>
    </row>
    <row r="12" spans="2:8">
      <c r="B12" s="156" t="s">
        <v>1037</v>
      </c>
      <c r="C12" s="156">
        <v>0</v>
      </c>
      <c r="D12" s="156">
        <v>0</v>
      </c>
      <c r="E12" s="69"/>
      <c r="F12" s="69"/>
      <c r="G12" s="68"/>
      <c r="H12" s="71"/>
    </row>
    <row r="13" spans="2:8" ht="13.8" thickBot="1">
      <c r="B13" s="155" t="s">
        <v>209</v>
      </c>
      <c r="C13" s="183">
        <f>SUM(C10:C12)</f>
        <v>0</v>
      </c>
      <c r="D13" s="183">
        <f>SUM(D10:D12)</f>
        <v>0</v>
      </c>
      <c r="E13" s="69"/>
      <c r="F13" s="69"/>
      <c r="G13" s="68"/>
      <c r="H13" s="71"/>
    </row>
    <row r="14" spans="2:8" ht="13.8" thickTop="1">
      <c r="B14" s="68"/>
      <c r="C14" s="70"/>
      <c r="D14" s="69"/>
      <c r="E14" s="69"/>
      <c r="F14" s="69"/>
      <c r="G14" s="68"/>
      <c r="H14" s="71"/>
    </row>
  </sheetData>
  <customSheetViews>
    <customSheetView guid="{1CF653B9-1D21-4A9C-AA17-F11F69E63EF0}" scale="90" showGridLines="0">
      <selection activeCell="D6" sqref="B6:D6"/>
      <pageMargins left="0" right="0" top="0" bottom="0" header="0" footer="0"/>
    </customSheetView>
    <customSheetView guid="{F8E9AB04-54F6-429E-BABF-AEAD6E7A56F0}" scale="90" showGridLines="0">
      <selection activeCell="D6" sqref="B6:D6"/>
      <pageMargins left="0" right="0" top="0" bottom="0" header="0" footer="0"/>
    </customSheetView>
  </customSheetViews>
  <mergeCells count="1">
    <mergeCell ref="C8:D8"/>
  </mergeCells>
  <hyperlinks>
    <hyperlink ref="D1" location="ER!A1" display="ER" xr:uid="{00000000-0004-0000-2900-000000000000}"/>
  </hyperlinks>
  <pageMargins left="0.7" right="0.7" top="0.75" bottom="0.75" header="0.3" footer="0.3"/>
  <ignoredErrors>
    <ignoredError sqref="D13" formulaRange="1"/>
  </ignoredErrors>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2">
    <tabColor theme="4" tint="-0.499984740745262"/>
  </sheetPr>
  <dimension ref="A1:I82"/>
  <sheetViews>
    <sheetView showGridLines="0" tabSelected="1" zoomScale="85" zoomScaleNormal="85" workbookViewId="0">
      <pane ySplit="11" topLeftCell="A63" activePane="bottomLeft" state="frozen"/>
      <selection activeCell="C30" sqref="C30"/>
      <selection pane="bottomLeft" activeCell="H19" sqref="H19"/>
    </sheetView>
  </sheetViews>
  <sheetFormatPr baseColWidth="10" defaultColWidth="11.33203125" defaultRowHeight="10.199999999999999"/>
  <cols>
    <col min="1" max="1" width="2.109375" style="27" customWidth="1"/>
    <col min="2" max="2" width="2" style="27" customWidth="1"/>
    <col min="3" max="3" width="2.33203125" style="27" customWidth="1"/>
    <col min="4" max="4" width="51.6640625" style="27" customWidth="1"/>
    <col min="5" max="5" width="10.33203125" style="41" customWidth="1"/>
    <col min="6" max="7" width="16.6640625" style="27" bestFit="1" customWidth="1"/>
    <col min="8" max="8" width="14.109375" style="27" customWidth="1"/>
    <col min="9" max="9" width="17.44140625" style="27" bestFit="1" customWidth="1"/>
    <col min="10" max="16384" width="11.33203125" style="27"/>
  </cols>
  <sheetData>
    <row r="1" spans="1:7" ht="13.8">
      <c r="D1" s="19"/>
      <c r="E1" s="114" t="s">
        <v>161</v>
      </c>
    </row>
    <row r="5" spans="1:7">
      <c r="F5" s="55"/>
    </row>
    <row r="7" spans="1:7" ht="13.2">
      <c r="A7" s="735" t="s">
        <v>162</v>
      </c>
      <c r="B7" s="735"/>
      <c r="C7" s="735"/>
      <c r="D7" s="735"/>
      <c r="E7" s="735"/>
      <c r="F7" s="735"/>
      <c r="G7" s="735"/>
    </row>
    <row r="8" spans="1:7" ht="15" customHeight="1">
      <c r="A8" s="648" t="s">
        <v>1212</v>
      </c>
      <c r="B8" s="648"/>
      <c r="C8" s="648"/>
      <c r="D8" s="648"/>
      <c r="E8" s="648"/>
      <c r="F8" s="648"/>
      <c r="G8" s="648"/>
    </row>
    <row r="9" spans="1:7" ht="11.4">
      <c r="A9" s="736" t="s">
        <v>163</v>
      </c>
      <c r="B9" s="736"/>
      <c r="C9" s="736"/>
      <c r="D9" s="736"/>
      <c r="E9" s="736"/>
      <c r="F9" s="736"/>
      <c r="G9" s="736"/>
    </row>
    <row r="10" spans="1:7" ht="11.4">
      <c r="A10" s="30"/>
      <c r="B10" s="30"/>
      <c r="C10" s="30"/>
      <c r="D10" s="30"/>
      <c r="E10" s="4"/>
      <c r="F10" s="30"/>
      <c r="G10" s="30"/>
    </row>
    <row r="11" spans="1:7" s="120" customFormat="1" ht="16.95" customHeight="1">
      <c r="A11" s="119"/>
      <c r="B11" s="251"/>
      <c r="C11" s="252"/>
      <c r="D11" s="252"/>
      <c r="E11" s="253" t="s">
        <v>164</v>
      </c>
      <c r="F11" s="305">
        <v>45747</v>
      </c>
      <c r="G11" s="305">
        <v>45657</v>
      </c>
    </row>
    <row r="12" spans="1:7" s="1" customFormat="1" ht="13.2">
      <c r="B12" s="741" t="s">
        <v>165</v>
      </c>
      <c r="C12" s="741"/>
      <c r="D12" s="741"/>
      <c r="E12" s="115"/>
    </row>
    <row r="13" spans="1:7" s="1" customFormat="1" ht="13.2">
      <c r="B13" s="38" t="s">
        <v>166</v>
      </c>
      <c r="E13" s="116"/>
      <c r="G13" s="39"/>
    </row>
    <row r="14" spans="1:7" s="1" customFormat="1" ht="13.2">
      <c r="C14" s="894" t="s">
        <v>1244</v>
      </c>
      <c r="D14" s="894"/>
      <c r="E14" s="667">
        <v>3</v>
      </c>
      <c r="F14" s="45">
        <f>+'Nota 3'!D31</f>
        <v>340737362.45614159</v>
      </c>
      <c r="G14" s="45">
        <f>+'Nota 3'!E31</f>
        <v>1178459431.5197914</v>
      </c>
    </row>
    <row r="15" spans="1:7" s="1" customFormat="1" ht="13.2">
      <c r="C15" s="894" t="s">
        <v>1245</v>
      </c>
      <c r="D15" s="894"/>
      <c r="E15" s="667">
        <v>5</v>
      </c>
      <c r="F15" s="45">
        <f>+'Nota 5'!D30</f>
        <v>751305110.58811378</v>
      </c>
      <c r="G15" s="45">
        <f>+'Nota 5'!E30</f>
        <v>1115894985.8477201</v>
      </c>
    </row>
    <row r="16" spans="1:7" s="1" customFormat="1" ht="13.2">
      <c r="A16" s="44"/>
      <c r="C16" s="894" t="s">
        <v>1243</v>
      </c>
      <c r="D16" s="894"/>
      <c r="E16" s="667">
        <v>6</v>
      </c>
      <c r="F16" s="45">
        <f>+'Nota 6'!C38</f>
        <v>182669630833</v>
      </c>
      <c r="G16" s="45">
        <f>+'Nota 6'!D38</f>
        <v>173863696381</v>
      </c>
    </row>
    <row r="17" spans="1:9" s="1" customFormat="1" ht="13.2">
      <c r="A17" s="44"/>
      <c r="C17" s="895" t="s">
        <v>1207</v>
      </c>
      <c r="D17" s="895"/>
      <c r="E17" s="667">
        <v>6</v>
      </c>
      <c r="F17" s="45">
        <f>+'Nota 6'!C59</f>
        <v>1686818432.6017001</v>
      </c>
      <c r="G17" s="45">
        <f>+'Nota 6'!D59</f>
        <v>1741613323.7272727</v>
      </c>
    </row>
    <row r="18" spans="1:9" s="1" customFormat="1" ht="13.2">
      <c r="C18" s="894" t="s">
        <v>108</v>
      </c>
      <c r="D18" s="894"/>
      <c r="E18" s="667">
        <v>7</v>
      </c>
      <c r="F18" s="45">
        <f>+'Nota 7'!C15</f>
        <v>142645282.69999999</v>
      </c>
      <c r="G18" s="45">
        <f>+'Nota 7'!D15</f>
        <v>203348693.72727269</v>
      </c>
    </row>
    <row r="19" spans="1:9" s="1" customFormat="1" ht="13.2">
      <c r="C19" s="894" t="s">
        <v>1246</v>
      </c>
      <c r="D19" s="894"/>
      <c r="E19" s="667">
        <v>36</v>
      </c>
      <c r="F19" s="45">
        <v>0</v>
      </c>
      <c r="G19" s="45">
        <v>0</v>
      </c>
    </row>
    <row r="20" spans="1:9" s="1" customFormat="1" ht="13.2">
      <c r="C20" s="38" t="s">
        <v>167</v>
      </c>
      <c r="E20" s="116"/>
      <c r="F20" s="498">
        <f>SUM(F14:F19)</f>
        <v>185591137021.34598</v>
      </c>
      <c r="G20" s="498">
        <f>SUM(G14:G19)</f>
        <v>178103012815.82205</v>
      </c>
    </row>
    <row r="21" spans="1:9" s="1" customFormat="1" ht="13.2">
      <c r="B21" s="38" t="s">
        <v>168</v>
      </c>
      <c r="E21" s="116"/>
      <c r="G21" s="39"/>
    </row>
    <row r="22" spans="1:9" s="1" customFormat="1" ht="13.2">
      <c r="A22" s="44"/>
      <c r="C22" s="894" t="s">
        <v>1248</v>
      </c>
      <c r="D22" s="894"/>
      <c r="E22" s="667">
        <v>6</v>
      </c>
      <c r="F22" s="45">
        <f>'Nota 6'!G19</f>
        <v>10405210799.395102</v>
      </c>
      <c r="G22" s="45">
        <f>+'Nota 6'!H39</f>
        <v>27793522391</v>
      </c>
    </row>
    <row r="23" spans="1:9" s="1" customFormat="1" ht="13.2">
      <c r="C23" s="895" t="s">
        <v>17</v>
      </c>
      <c r="D23" s="895"/>
      <c r="E23" s="667">
        <v>5</v>
      </c>
      <c r="F23" s="45">
        <f>+'Nota 5'!D57</f>
        <v>0</v>
      </c>
      <c r="G23" s="45">
        <f>+'Nota 5'!E57</f>
        <v>0</v>
      </c>
    </row>
    <row r="24" spans="1:9" s="1" customFormat="1" ht="13.2">
      <c r="C24" s="895" t="s">
        <v>1249</v>
      </c>
      <c r="D24" s="895"/>
      <c r="E24" s="667">
        <v>6</v>
      </c>
      <c r="F24" s="45">
        <f>'Nota 6'!G20</f>
        <v>9420000</v>
      </c>
      <c r="G24" s="45">
        <f>+'Nota 5'!E58</f>
        <v>0</v>
      </c>
    </row>
    <row r="25" spans="1:9" s="1" customFormat="1" ht="13.2">
      <c r="A25" s="44"/>
      <c r="C25" s="894" t="s">
        <v>1247</v>
      </c>
      <c r="D25" s="894"/>
      <c r="E25" s="667">
        <v>8</v>
      </c>
      <c r="F25" s="45">
        <f>+'Nota 8'!C11+'Nota 6'!G15</f>
        <v>74200549004.5</v>
      </c>
      <c r="G25" s="45">
        <f>+'Nota 8'!D11</f>
        <v>52228630755.5</v>
      </c>
    </row>
    <row r="26" spans="1:9" s="1" customFormat="1" ht="13.2">
      <c r="C26" s="894" t="s">
        <v>169</v>
      </c>
      <c r="D26" s="894"/>
      <c r="E26" s="667">
        <v>9</v>
      </c>
      <c r="F26" s="45">
        <f>+'Nota 9'!M20</f>
        <v>496292070</v>
      </c>
      <c r="G26" s="45">
        <f>+'Nota 9'!N20</f>
        <v>491565706.72727275</v>
      </c>
    </row>
    <row r="27" spans="1:9" s="1" customFormat="1" ht="13.2">
      <c r="C27" s="738" t="s">
        <v>27</v>
      </c>
      <c r="D27" s="738"/>
      <c r="E27" s="307">
        <v>10</v>
      </c>
      <c r="F27" s="45">
        <v>0</v>
      </c>
      <c r="G27" s="45">
        <v>0</v>
      </c>
      <c r="I27" s="647"/>
    </row>
    <row r="28" spans="1:9" s="1" customFormat="1" ht="13.2">
      <c r="C28" s="738" t="s">
        <v>29</v>
      </c>
      <c r="D28" s="738"/>
      <c r="E28" s="307">
        <v>11</v>
      </c>
      <c r="F28" s="45">
        <f>+'Nota 11'!C18</f>
        <v>-0.18181836605072021</v>
      </c>
      <c r="G28" s="45">
        <f>+'Nota 11'!D18</f>
        <v>-0.18181836605072021</v>
      </c>
    </row>
    <row r="29" spans="1:9" s="1" customFormat="1" ht="13.2">
      <c r="C29" s="738" t="s">
        <v>1180</v>
      </c>
      <c r="D29" s="738"/>
      <c r="E29" s="307">
        <v>12</v>
      </c>
      <c r="F29" s="45">
        <f>+'Nota 12'!C12</f>
        <v>0</v>
      </c>
      <c r="G29" s="45">
        <v>0</v>
      </c>
    </row>
    <row r="30" spans="1:9" s="1" customFormat="1" ht="13.2">
      <c r="C30" s="740" t="s">
        <v>170</v>
      </c>
      <c r="D30" s="740"/>
      <c r="E30" s="116"/>
      <c r="F30" s="498">
        <f>SUM(F22:F29)</f>
        <v>85111471873.713272</v>
      </c>
      <c r="G30" s="498">
        <f>SUM(G22:G29)</f>
        <v>80513718853.045456</v>
      </c>
    </row>
    <row r="31" spans="1:9" s="1" customFormat="1" ht="13.2">
      <c r="B31" s="742" t="s">
        <v>171</v>
      </c>
      <c r="C31" s="742"/>
      <c r="D31" s="742"/>
      <c r="E31" s="116"/>
      <c r="F31" s="255">
        <f>+F30+F20</f>
        <v>270702608895.05927</v>
      </c>
      <c r="G31" s="255">
        <f>+G30+G20</f>
        <v>258616731668.86749</v>
      </c>
      <c r="H31" s="127"/>
    </row>
    <row r="32" spans="1:9" ht="16.8">
      <c r="B32" s="741" t="s">
        <v>172</v>
      </c>
      <c r="C32" s="741"/>
      <c r="D32" s="741"/>
      <c r="E32" s="76"/>
      <c r="F32" s="117"/>
      <c r="G32" s="118"/>
    </row>
    <row r="33" spans="2:9" s="1" customFormat="1" ht="13.2">
      <c r="B33" s="38" t="s">
        <v>173</v>
      </c>
      <c r="E33" s="116"/>
      <c r="F33" s="31"/>
      <c r="G33" s="39"/>
    </row>
    <row r="34" spans="2:9" s="1" customFormat="1" ht="13.2">
      <c r="C34" s="894" t="s">
        <v>1250</v>
      </c>
      <c r="D34" s="894"/>
      <c r="E34" s="667">
        <v>13</v>
      </c>
      <c r="F34" s="45">
        <f>+'Nota 13'!E19</f>
        <v>4591550356</v>
      </c>
      <c r="G34" s="45">
        <f>+'Nota 13'!F19</f>
        <v>4038582046.65483</v>
      </c>
    </row>
    <row r="35" spans="2:9" s="1" customFormat="1" ht="13.2">
      <c r="C35" s="896" t="s">
        <v>1254</v>
      </c>
      <c r="D35" s="896"/>
      <c r="E35" s="667">
        <v>14</v>
      </c>
      <c r="F35" s="45">
        <f>+'Nota 14'!F13+'Nota 14'!F18+'Nota 14'!F19</f>
        <v>1683692542</v>
      </c>
      <c r="G35" s="45">
        <f>+'Nota 14'!L23</f>
        <v>30467696960</v>
      </c>
      <c r="I35" s="39"/>
    </row>
    <row r="36" spans="2:9" s="1" customFormat="1" ht="13.2">
      <c r="C36" s="897" t="s">
        <v>1255</v>
      </c>
      <c r="D36" s="897"/>
      <c r="E36" s="667">
        <v>14</v>
      </c>
      <c r="F36" s="45">
        <f>+'Nota 14'!F12+'Nota 14'!F16+'Nota 14'!F20+'Nota 14'!F21</f>
        <v>27842628001</v>
      </c>
      <c r="G36" s="45"/>
      <c r="I36" s="39"/>
    </row>
    <row r="37" spans="2:9" s="1" customFormat="1" ht="13.2">
      <c r="C37" s="894" t="s">
        <v>36</v>
      </c>
      <c r="D37" s="894"/>
      <c r="E37" s="667">
        <v>15</v>
      </c>
      <c r="F37" s="45">
        <f>+'Nota 15'!C17</f>
        <v>0</v>
      </c>
      <c r="G37" s="45">
        <f>+'Nota 15'!D17</f>
        <v>0</v>
      </c>
      <c r="I37" s="39"/>
    </row>
    <row r="38" spans="2:9" s="1" customFormat="1" ht="13.2">
      <c r="C38" s="894" t="s">
        <v>1251</v>
      </c>
      <c r="D38" s="894"/>
      <c r="E38" s="667">
        <v>16</v>
      </c>
      <c r="F38" s="45">
        <f>+'Nota 16'!C17</f>
        <v>556375256.8083334</v>
      </c>
      <c r="G38" s="45">
        <f>+'Nota 16'!D17</f>
        <v>235050605.83290622</v>
      </c>
      <c r="I38" s="39"/>
    </row>
    <row r="39" spans="2:9" s="1" customFormat="1" ht="13.2">
      <c r="C39" s="738" t="s">
        <v>40</v>
      </c>
      <c r="D39" s="738"/>
      <c r="E39" s="307">
        <v>17</v>
      </c>
      <c r="F39" s="45">
        <f>+'Nota 17'!C14</f>
        <v>0</v>
      </c>
      <c r="G39" s="45">
        <f>+'Nota 17'!D14</f>
        <v>0</v>
      </c>
      <c r="H39" s="127"/>
      <c r="I39" s="39"/>
    </row>
    <row r="40" spans="2:9" s="1" customFormat="1" ht="13.2">
      <c r="C40" s="738" t="s">
        <v>42</v>
      </c>
      <c r="D40" s="738"/>
      <c r="E40" s="307">
        <v>18</v>
      </c>
      <c r="F40" s="45">
        <f>+'Nota 18'!C12</f>
        <v>0</v>
      </c>
      <c r="G40" s="45">
        <f>+'Nota 18'!D12</f>
        <v>3999999.6363636404</v>
      </c>
    </row>
    <row r="41" spans="2:9" s="1" customFormat="1" ht="13.2">
      <c r="C41" s="738" t="s">
        <v>44</v>
      </c>
      <c r="D41" s="738"/>
      <c r="E41" s="307">
        <v>19</v>
      </c>
      <c r="F41" s="45">
        <f>+'Nota 19'!C12</f>
        <v>0</v>
      </c>
      <c r="G41" s="45">
        <f>+'Nota 19'!D12</f>
        <v>0</v>
      </c>
      <c r="I41" s="39"/>
    </row>
    <row r="42" spans="2:9" s="1" customFormat="1" ht="13.95" customHeight="1">
      <c r="C42" s="38" t="s">
        <v>174</v>
      </c>
      <c r="E42" s="116"/>
      <c r="F42" s="498">
        <f>SUM(F33:F41)</f>
        <v>34674246155.808334</v>
      </c>
      <c r="G42" s="498">
        <f>SUM(G33:G41)</f>
        <v>34745329612.1241</v>
      </c>
    </row>
    <row r="43" spans="2:9" s="1" customFormat="1" ht="13.2">
      <c r="B43" s="38" t="s">
        <v>175</v>
      </c>
      <c r="E43" s="116"/>
      <c r="G43" s="45"/>
    </row>
    <row r="44" spans="2:9" s="1" customFormat="1" ht="13.2">
      <c r="C44" s="894" t="s">
        <v>1257</v>
      </c>
      <c r="D44" s="894"/>
      <c r="E44" s="667">
        <v>14</v>
      </c>
      <c r="F44" s="45">
        <f>'Nota 14'!F29</f>
        <v>28268136991</v>
      </c>
      <c r="G44" s="45">
        <f>+'Nota 14'!L45</f>
        <v>137198164674</v>
      </c>
    </row>
    <row r="45" spans="2:9" s="1" customFormat="1" ht="13.2">
      <c r="C45" s="894" t="s">
        <v>1256</v>
      </c>
      <c r="D45" s="894"/>
      <c r="E45" s="667">
        <v>13</v>
      </c>
      <c r="F45" s="45">
        <f>+'Nota 13'!E27</f>
        <v>10892256434</v>
      </c>
      <c r="G45" s="45">
        <f>+'Nota 13'!F27</f>
        <v>10700736496.7736</v>
      </c>
    </row>
    <row r="46" spans="2:9" s="1" customFormat="1" ht="13.2">
      <c r="C46" s="895" t="s">
        <v>1258</v>
      </c>
      <c r="D46" s="895"/>
      <c r="E46" s="667">
        <v>14</v>
      </c>
      <c r="F46" s="45">
        <f>'Nota 14'!F28</f>
        <v>1863675060</v>
      </c>
      <c r="G46" s="45"/>
    </row>
    <row r="47" spans="2:9" s="1" customFormat="1" ht="13.2">
      <c r="C47" s="895" t="s">
        <v>1259</v>
      </c>
      <c r="D47" s="895"/>
      <c r="E47" s="667">
        <v>14</v>
      </c>
      <c r="F47" s="45">
        <f>'Nota 14'!F31</f>
        <v>118447508440</v>
      </c>
      <c r="G47" s="45"/>
    </row>
    <row r="48" spans="2:9" s="1" customFormat="1" ht="13.2">
      <c r="C48" s="738" t="s">
        <v>141</v>
      </c>
      <c r="D48" s="738"/>
      <c r="E48" s="307">
        <v>38</v>
      </c>
      <c r="F48" s="45">
        <f>+'Nota 38'!C24</f>
        <v>0</v>
      </c>
      <c r="G48" s="45">
        <v>0</v>
      </c>
    </row>
    <row r="49" spans="1:8" s="1" customFormat="1" ht="13.2">
      <c r="C49" s="738" t="s">
        <v>176</v>
      </c>
      <c r="D49" s="738"/>
      <c r="E49" s="307">
        <v>19</v>
      </c>
      <c r="F49" s="45">
        <f>+'Nota 19'!C12</f>
        <v>0</v>
      </c>
      <c r="G49" s="45">
        <v>0</v>
      </c>
    </row>
    <row r="50" spans="1:8" s="1" customFormat="1" ht="13.2">
      <c r="C50" s="38" t="s">
        <v>177</v>
      </c>
      <c r="E50" s="116"/>
      <c r="F50" s="498">
        <f>SUM(F44:F49)</f>
        <v>159471576925</v>
      </c>
      <c r="G50" s="498">
        <f>SUM(G44:G49)</f>
        <v>147898901170.77359</v>
      </c>
    </row>
    <row r="51" spans="1:8" s="1" customFormat="1" ht="6" customHeight="1">
      <c r="D51" s="44"/>
      <c r="E51" s="308"/>
      <c r="F51" s="44"/>
      <c r="G51" s="39"/>
    </row>
    <row r="52" spans="1:8" s="1" customFormat="1" ht="13.2">
      <c r="B52" s="741" t="s">
        <v>178</v>
      </c>
      <c r="C52" s="741"/>
      <c r="D52" s="741"/>
      <c r="E52" s="76"/>
      <c r="F52" s="255">
        <f>+F50+F42</f>
        <v>194145823080.80835</v>
      </c>
      <c r="G52" s="255">
        <f>+G50+G42</f>
        <v>182644230782.89771</v>
      </c>
      <c r="H52" s="127"/>
    </row>
    <row r="53" spans="1:8" s="1" customFormat="1" ht="13.2">
      <c r="B53" s="741" t="s">
        <v>179</v>
      </c>
      <c r="C53" s="741"/>
      <c r="D53" s="741"/>
      <c r="E53" s="76"/>
    </row>
    <row r="54" spans="1:8" s="1" customFormat="1" ht="13.2">
      <c r="C54" s="894" t="s">
        <v>48</v>
      </c>
      <c r="D54" s="894"/>
      <c r="E54" s="667">
        <v>20</v>
      </c>
      <c r="F54" s="45">
        <f>+'Nota 20'!C11</f>
        <v>2300000000</v>
      </c>
      <c r="G54" s="45">
        <f>+'Nota 20'!D15</f>
        <v>37388119950.520203</v>
      </c>
    </row>
    <row r="55" spans="1:8" s="1" customFormat="1" ht="13.2">
      <c r="C55" s="895" t="s">
        <v>1260</v>
      </c>
      <c r="D55" s="895"/>
      <c r="E55" s="667">
        <v>20</v>
      </c>
      <c r="F55" s="45">
        <f>+'Nota 20'!C14</f>
        <v>35088119950.520203</v>
      </c>
      <c r="G55" s="45"/>
    </row>
    <row r="56" spans="1:8" s="1" customFormat="1" ht="13.2">
      <c r="C56" s="894" t="s">
        <v>50</v>
      </c>
      <c r="D56" s="894"/>
      <c r="E56" s="898">
        <v>21</v>
      </c>
      <c r="F56" s="45">
        <f>+' Nota 21'!C10+' Nota 21'!C25</f>
        <v>35671379074</v>
      </c>
      <c r="G56" s="45">
        <f>+' Nota 21'!D10</f>
        <v>1981739</v>
      </c>
    </row>
    <row r="57" spans="1:8" s="1" customFormat="1" ht="13.2">
      <c r="A57" s="44"/>
      <c r="C57" s="894" t="s">
        <v>52</v>
      </c>
      <c r="D57" s="894"/>
      <c r="E57" s="898">
        <v>21</v>
      </c>
      <c r="F57" s="45">
        <f>+' Nota 21'!C18</f>
        <v>458108420</v>
      </c>
      <c r="G57" s="45">
        <f>+' Nota 21'!D18</f>
        <v>458108420</v>
      </c>
    </row>
    <row r="58" spans="1:8" s="1" customFormat="1" ht="13.2">
      <c r="C58" s="894" t="s">
        <v>180</v>
      </c>
      <c r="D58" s="894"/>
      <c r="E58" s="898">
        <v>21</v>
      </c>
      <c r="F58" s="45">
        <f>' Nota 21'!C24</f>
        <v>423722636</v>
      </c>
      <c r="G58" s="45">
        <f>+' Nota 21'!D23</f>
        <v>36093119971</v>
      </c>
    </row>
    <row r="59" spans="1:8" s="1" customFormat="1" ht="13.2">
      <c r="C59" s="738" t="s">
        <v>181</v>
      </c>
      <c r="D59" s="738"/>
      <c r="E59" s="309">
        <v>21</v>
      </c>
      <c r="F59" s="45">
        <v>0</v>
      </c>
      <c r="G59" s="45">
        <v>0</v>
      </c>
    </row>
    <row r="60" spans="1:8" s="1" customFormat="1" ht="13.2">
      <c r="C60" s="738" t="s">
        <v>55</v>
      </c>
      <c r="D60" s="738"/>
      <c r="E60" s="307">
        <v>22</v>
      </c>
      <c r="F60" s="45">
        <v>0</v>
      </c>
      <c r="G60" s="45">
        <v>0</v>
      </c>
    </row>
    <row r="61" spans="1:8" s="1" customFormat="1" ht="13.2">
      <c r="C61" s="738" t="s">
        <v>57</v>
      </c>
      <c r="D61" s="738"/>
      <c r="E61" s="307">
        <v>23</v>
      </c>
      <c r="F61" s="45">
        <f>'Nota 23'!C9</f>
        <v>2031170805.0879135</v>
      </c>
      <c r="G61" s="45">
        <f>+'Nota 23'!D11</f>
        <v>2031170805.0879135</v>
      </c>
    </row>
    <row r="62" spans="1:8" s="1" customFormat="1" ht="13.2">
      <c r="C62" s="1" t="s">
        <v>1261</v>
      </c>
      <c r="E62" s="307">
        <v>23</v>
      </c>
      <c r="F62" s="45">
        <f>'Nota 23'!C10</f>
        <v>584284928.86085129</v>
      </c>
      <c r="G62" s="45"/>
    </row>
    <row r="63" spans="1:8" s="1" customFormat="1" ht="13.2">
      <c r="C63" s="739" t="s">
        <v>182</v>
      </c>
      <c r="D63" s="739"/>
      <c r="E63" s="116"/>
      <c r="F63" s="53">
        <f>SUM(F54:F62)</f>
        <v>76556785814.468979</v>
      </c>
      <c r="G63" s="53">
        <f>SUM(G54:G61)</f>
        <v>75972500885.608124</v>
      </c>
    </row>
    <row r="64" spans="1:8" s="1" customFormat="1" ht="13.2">
      <c r="C64" s="738" t="s">
        <v>183</v>
      </c>
      <c r="D64" s="738"/>
      <c r="E64" s="307">
        <v>24</v>
      </c>
      <c r="F64" s="45">
        <v>0</v>
      </c>
      <c r="G64" s="45">
        <v>0</v>
      </c>
    </row>
    <row r="65" spans="1:8" s="1" customFormat="1" ht="13.2">
      <c r="B65" s="741" t="s">
        <v>184</v>
      </c>
      <c r="C65" s="741"/>
      <c r="D65" s="741"/>
      <c r="E65" s="76"/>
      <c r="F65" s="255">
        <f>+F63+F64</f>
        <v>76556785814.468979</v>
      </c>
      <c r="G65" s="255">
        <f>+G63+G64</f>
        <v>75972500885.608124</v>
      </c>
    </row>
    <row r="66" spans="1:8" s="1" customFormat="1" ht="13.2">
      <c r="B66" s="741" t="s">
        <v>185</v>
      </c>
      <c r="C66" s="741"/>
      <c r="D66" s="741"/>
      <c r="E66" s="116"/>
      <c r="F66" s="255">
        <f>+F65+F52</f>
        <v>270702608895.27734</v>
      </c>
      <c r="G66" s="255">
        <f>+G65+G52</f>
        <v>258616731668.50583</v>
      </c>
    </row>
    <row r="67" spans="1:8" ht="13.2">
      <c r="A67" s="30"/>
      <c r="C67" s="1"/>
      <c r="D67" s="1"/>
      <c r="E67" s="75"/>
      <c r="F67" s="46"/>
      <c r="G67" s="46"/>
      <c r="H67" s="46"/>
    </row>
    <row r="68" spans="1:8" ht="11.4">
      <c r="A68" s="30"/>
      <c r="B68" s="30" t="s">
        <v>186</v>
      </c>
      <c r="C68" s="30"/>
      <c r="D68" s="30"/>
      <c r="E68" s="77"/>
      <c r="F68" s="310"/>
      <c r="G68" s="310"/>
    </row>
    <row r="69" spans="1:8" ht="12">
      <c r="A69" s="30"/>
      <c r="B69" s="37"/>
      <c r="C69" s="30"/>
      <c r="D69" s="30"/>
      <c r="E69" s="77"/>
      <c r="F69" s="311"/>
      <c r="G69" s="311"/>
    </row>
    <row r="70" spans="1:8" ht="11.4">
      <c r="A70" s="30"/>
      <c r="B70" s="30"/>
      <c r="C70" s="30"/>
      <c r="D70" s="30"/>
      <c r="E70" s="77"/>
      <c r="F70" s="484"/>
      <c r="G70" s="484"/>
    </row>
    <row r="71" spans="1:8" s="43" customFormat="1" ht="15">
      <c r="A71" s="49"/>
      <c r="B71" s="50"/>
      <c r="C71" s="50"/>
      <c r="D71" s="50"/>
      <c r="E71" s="78"/>
      <c r="F71" s="737"/>
      <c r="G71" s="737"/>
    </row>
    <row r="72" spans="1:8">
      <c r="C72" s="29"/>
      <c r="D72" s="28"/>
      <c r="E72" s="79"/>
      <c r="F72" s="28"/>
    </row>
    <row r="73" spans="1:8">
      <c r="D73" s="28"/>
      <c r="E73" s="42"/>
      <c r="F73" s="28"/>
    </row>
    <row r="74" spans="1:8">
      <c r="D74" s="28"/>
      <c r="E74" s="42"/>
      <c r="F74" s="28"/>
    </row>
    <row r="75" spans="1:8" ht="13.8">
      <c r="D75" s="664"/>
      <c r="E75" s="417"/>
      <c r="F75" s="28"/>
    </row>
    <row r="76" spans="1:8">
      <c r="D76" s="28"/>
      <c r="E76" s="42"/>
      <c r="F76" s="28"/>
    </row>
    <row r="81" spans="4:6" ht="13.8">
      <c r="D81" s="573"/>
      <c r="E81" s="340"/>
      <c r="F81" s="573"/>
    </row>
    <row r="82" spans="4:6" ht="13.8">
      <c r="D82" s="337"/>
      <c r="E82" s="340"/>
      <c r="F82" s="337"/>
    </row>
  </sheetData>
  <customSheetViews>
    <customSheetView guid="{1CF653B9-1D21-4A9C-AA17-F11F69E63EF0}" scale="90" showGridLines="0">
      <pane ySplit="11" topLeftCell="A44" activePane="bottomLeft" state="frozen"/>
      <selection pane="bottomLeft" activeCell="A7" sqref="A7:G62"/>
      <pageMargins left="0" right="0" top="0" bottom="0" header="0" footer="0"/>
      <printOptions horizontalCentered="1"/>
      <pageSetup paperSize="9" scale="70" orientation="portrait" horizontalDpi="1200" verticalDpi="1200" r:id="rId1"/>
    </customSheetView>
    <customSheetView guid="{F8E9AB04-54F6-429E-BABF-AEAD6E7A56F0}" scale="90" showGridLines="0">
      <pane ySplit="11" topLeftCell="A44" activePane="bottomLeft" state="frozen"/>
      <selection pane="bottomLeft" activeCell="A7" sqref="A7:G62"/>
      <pageMargins left="0" right="0" top="0" bottom="0" header="0" footer="0"/>
      <printOptions horizontalCentered="1"/>
      <pageSetup paperSize="9" scale="70" orientation="portrait" horizontalDpi="1200" verticalDpi="1200" r:id="rId2"/>
    </customSheetView>
  </customSheetViews>
  <mergeCells count="42">
    <mergeCell ref="C35:D35"/>
    <mergeCell ref="C34:D34"/>
    <mergeCell ref="B66:D66"/>
    <mergeCell ref="C41:D41"/>
    <mergeCell ref="C44:D44"/>
    <mergeCell ref="C49:D49"/>
    <mergeCell ref="C54:D54"/>
    <mergeCell ref="C57:D57"/>
    <mergeCell ref="C56:D56"/>
    <mergeCell ref="C60:D60"/>
    <mergeCell ref="C37:D37"/>
    <mergeCell ref="C38:D38"/>
    <mergeCell ref="C39:D39"/>
    <mergeCell ref="C45:D45"/>
    <mergeCell ref="B12:D12"/>
    <mergeCell ref="B32:D32"/>
    <mergeCell ref="B31:D31"/>
    <mergeCell ref="C15:D15"/>
    <mergeCell ref="C16:D16"/>
    <mergeCell ref="C18:D18"/>
    <mergeCell ref="C14:D14"/>
    <mergeCell ref="C19:D19"/>
    <mergeCell ref="C22:D22"/>
    <mergeCell ref="C25:D25"/>
    <mergeCell ref="C26:D26"/>
    <mergeCell ref="C29:D29"/>
    <mergeCell ref="A7:G7"/>
    <mergeCell ref="A9:G9"/>
    <mergeCell ref="F71:G71"/>
    <mergeCell ref="C61:D61"/>
    <mergeCell ref="C63:D63"/>
    <mergeCell ref="C30:D30"/>
    <mergeCell ref="C27:D27"/>
    <mergeCell ref="C28:D28"/>
    <mergeCell ref="C48:D48"/>
    <mergeCell ref="C40:D40"/>
    <mergeCell ref="C64:D64"/>
    <mergeCell ref="B53:D53"/>
    <mergeCell ref="B52:D52"/>
    <mergeCell ref="B65:D65"/>
    <mergeCell ref="C58:D58"/>
    <mergeCell ref="C59:D59"/>
  </mergeCells>
  <hyperlinks>
    <hyperlink ref="E14" location="'Nota 3'!A1" display="'Nota 3'!A1" xr:uid="{00000000-0004-0000-0600-000000000000}"/>
    <hyperlink ref="E19" location="'Nota 36'!A1" display="'Nota 36'!A1" xr:uid="{00000000-0004-0000-0600-000001000000}"/>
    <hyperlink ref="E15" location="'Nota 5'!A1" display="'Nota 5'!A1" xr:uid="{00000000-0004-0000-0600-000002000000}"/>
    <hyperlink ref="E16" location="'Nota 6'!A1" display="'Nota 6'!A1" xr:uid="{00000000-0004-0000-0600-000003000000}"/>
    <hyperlink ref="E18" location="'Nota 7'!A1" display="'Nota 7'!A1" xr:uid="{00000000-0004-0000-0600-000004000000}"/>
    <hyperlink ref="E22" location="'Nota 6'!A1" display="'Nota 6'!A1" xr:uid="{00000000-0004-0000-0600-000005000000}"/>
    <hyperlink ref="E25" location="'Nota 8'!A1" display="'Nota 8'!A1" xr:uid="{00000000-0004-0000-0600-000006000000}"/>
    <hyperlink ref="E26" location="'Nota 9'!A1" display="'Nota 9'!A1" xr:uid="{00000000-0004-0000-0600-000007000000}"/>
    <hyperlink ref="E27" location="'Nota 10'!A1" display="'Nota 10'!A1" xr:uid="{00000000-0004-0000-0600-000008000000}"/>
    <hyperlink ref="E28" location="'Nota 11'!A1" display="'Nota 11'!A1" xr:uid="{00000000-0004-0000-0600-000009000000}"/>
    <hyperlink ref="E29" location="'Nota 12'!A1" display="'Nota 12'!A1" xr:uid="{00000000-0004-0000-0600-00000A000000}"/>
    <hyperlink ref="E34" location="'Nota 13'!A1" display="'Nota 13'!A1" xr:uid="{00000000-0004-0000-0600-00000B000000}"/>
    <hyperlink ref="E35" location="'Nota 14'!A1" display="'Nota 14'!A1" xr:uid="{00000000-0004-0000-0600-00000C000000}"/>
    <hyperlink ref="E44" location="'Nota 14'!A1" display="'Nota 14'!A1" xr:uid="{00000000-0004-0000-0600-00000D000000}"/>
    <hyperlink ref="E37" location="'Nota 15'!A1" display="'Nota 15'!A1" xr:uid="{00000000-0004-0000-0600-00000E000000}"/>
    <hyperlink ref="E38" location="'Nota 16'!A1" display="'Nota 16'!A1" xr:uid="{00000000-0004-0000-0600-00000F000000}"/>
    <hyperlink ref="E39" location="'Nota 17'!A1" display="'Nota 17'!A1" xr:uid="{00000000-0004-0000-0600-000010000000}"/>
    <hyperlink ref="E40" location="'Nota 18'!A1" display="'Nota 18'!A1" xr:uid="{00000000-0004-0000-0600-000011000000}"/>
    <hyperlink ref="E41" location="'Nota 19'!A1" display="'Nota 19'!A1" xr:uid="{00000000-0004-0000-0600-000012000000}"/>
    <hyperlink ref="E49" location="'Nota 19'!A1" display="'Nota 19'!A1" xr:uid="{00000000-0004-0000-0600-000013000000}"/>
    <hyperlink ref="E54" location="'Nota 20'!A1" display="'Nota 20'!A1" xr:uid="{00000000-0004-0000-0600-000014000000}"/>
    <hyperlink ref="E60" location="'Nota 22'!A1" display="'Nota 22'!A1" xr:uid="{00000000-0004-0000-0600-000015000000}"/>
    <hyperlink ref="E56" location="' Nota 21'!A1" display="' Nota 21'!A1" xr:uid="{00000000-0004-0000-0600-000016000000}"/>
    <hyperlink ref="E57" location="' Nota 21'!A1" display="' Nota 21'!A1" xr:uid="{00000000-0004-0000-0600-000017000000}"/>
    <hyperlink ref="E58" location="' Nota 21'!A1" display="' Nota 21'!A1" xr:uid="{00000000-0004-0000-0600-000018000000}"/>
    <hyperlink ref="E59" location="' Nota 21'!A1" display="' Nota 21'!A1" xr:uid="{00000000-0004-0000-0600-000019000000}"/>
    <hyperlink ref="E61" location="'Nota 23'!A1" display="'Nota 23'!A1" xr:uid="{00000000-0004-0000-0600-00001A000000}"/>
    <hyperlink ref="E64" location="'Nota 24'!A1" display="'Nota 24'!A1" xr:uid="{00000000-0004-0000-0600-00001B000000}"/>
    <hyperlink ref="E1" location="Indice!A1" display="Indice" xr:uid="{00000000-0004-0000-0600-00001C000000}"/>
    <hyperlink ref="E23" location="'Nota 5'!A1" display="'Nota 5'!A1" xr:uid="{00000000-0004-0000-0600-00001D000000}"/>
    <hyperlink ref="E48" location="'Nota 38'!A1" display="'Nota 38'!A1" xr:uid="{00000000-0004-0000-0600-00001E000000}"/>
    <hyperlink ref="E45" location="'Nota 13'!A1" display="'Nota 13'!A1" xr:uid="{B0529F1C-C850-49E5-B23A-01FB4E87D0D3}"/>
    <hyperlink ref="E17" location="'Nota 6'!A1" display="'Nota 6'!A1" xr:uid="{FD15206E-1A2D-4EFA-9382-4BFB00C0DB42}"/>
    <hyperlink ref="E24" location="'Nota 6'!A1" display="'Nota 6'!A1" xr:uid="{8F677FBA-02B3-4963-A6E1-1D0024F57EC2}"/>
    <hyperlink ref="E36" location="'Nota 14'!A1" display="'Nota 14'!A1" xr:uid="{5B21BE55-174D-4E71-B06E-970D555C4557}"/>
    <hyperlink ref="E46" location="'Nota 14'!A1" display="'Nota 14'!A1" xr:uid="{EB6A66BD-540F-4CD6-B7F3-15B1554E05C3}"/>
    <hyperlink ref="E47" location="'Nota 14'!A1" display="'Nota 14'!A1" xr:uid="{BCBEBAFF-1C45-4936-99D3-D9BDB94ABAA9}"/>
    <hyperlink ref="E55" location="'Nota 20'!A1" display="'Nota 20'!A1" xr:uid="{AACC17FD-A541-49D4-ABC1-2F77AF27569A}"/>
    <hyperlink ref="E62" location="'Nota 23'!A1" display="'Nota 23'!A1" xr:uid="{08CAA041-E8B8-4E12-8B19-B293BB0709C2}"/>
  </hyperlinks>
  <printOptions horizontalCentered="1"/>
  <pageMargins left="0.47" right="0" top="0.57999999999999996" bottom="0" header="0.31496062992125984" footer="0.31496062992125984"/>
  <pageSetup paperSize="9" scale="90" orientation="portrait" r:id="rId3"/>
  <drawing r:id="rId4"/>
  <legacyDrawing r:id="rId5"/>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Hoja38">
    <tabColor theme="4" tint="-0.499984740745262"/>
  </sheetPr>
  <dimension ref="B1:W15"/>
  <sheetViews>
    <sheetView showGridLines="0" zoomScale="90" zoomScaleNormal="90" workbookViewId="0">
      <selection activeCell="D9" sqref="D9"/>
    </sheetView>
  </sheetViews>
  <sheetFormatPr baseColWidth="10" defaultColWidth="11.44140625" defaultRowHeight="13.2"/>
  <cols>
    <col min="1" max="1" width="2.33203125" style="1" customWidth="1"/>
    <col min="2" max="2" width="28.109375" style="57" customWidth="1"/>
    <col min="3" max="3" width="18.33203125" style="57" customWidth="1"/>
    <col min="4" max="4" width="17.6640625" style="57" customWidth="1"/>
    <col min="5" max="23" width="11.33203125" style="57"/>
    <col min="24" max="16384" width="11.44140625" style="1"/>
  </cols>
  <sheetData>
    <row r="1" spans="2:9">
      <c r="D1" s="128" t="s">
        <v>62</v>
      </c>
    </row>
    <row r="6" spans="2:9">
      <c r="B6" s="279" t="s">
        <v>454</v>
      </c>
      <c r="C6" s="280"/>
      <c r="D6" s="281"/>
      <c r="G6" s="68"/>
      <c r="H6" s="71"/>
      <c r="I6" s="69"/>
    </row>
    <row r="7" spans="2:9">
      <c r="D7" s="69"/>
      <c r="E7" s="69"/>
      <c r="F7" s="69"/>
      <c r="G7" s="68"/>
      <c r="H7" s="71"/>
      <c r="I7" s="69"/>
    </row>
    <row r="8" spans="2:9">
      <c r="B8" s="68"/>
      <c r="C8" s="883" t="s">
        <v>307</v>
      </c>
      <c r="D8" s="883"/>
      <c r="E8" s="69"/>
      <c r="F8" s="69"/>
      <c r="G8" s="68"/>
      <c r="H8" s="71"/>
      <c r="I8" s="69"/>
    </row>
    <row r="9" spans="2:9">
      <c r="C9" s="305">
        <f>+'Nota 32'!C9</f>
        <v>45747</v>
      </c>
      <c r="D9" s="305">
        <f>+'Nota 32'!D9</f>
        <v>45657</v>
      </c>
      <c r="E9" s="69"/>
      <c r="F9" s="69"/>
      <c r="G9" s="68"/>
      <c r="H9" s="71"/>
      <c r="I9" s="69"/>
    </row>
    <row r="10" spans="2:9">
      <c r="B10" s="72" t="s">
        <v>455</v>
      </c>
      <c r="E10" s="69"/>
      <c r="F10" s="69"/>
      <c r="G10" s="68"/>
      <c r="H10" s="71"/>
      <c r="I10" s="69"/>
    </row>
    <row r="11" spans="2:9">
      <c r="B11" s="68" t="s">
        <v>310</v>
      </c>
      <c r="C11" s="68"/>
      <c r="D11" s="68"/>
      <c r="E11" s="69"/>
      <c r="F11" s="69"/>
      <c r="G11" s="68"/>
      <c r="H11" s="71"/>
      <c r="I11" s="69"/>
    </row>
    <row r="12" spans="2:9">
      <c r="B12" s="68"/>
      <c r="C12" s="68"/>
      <c r="D12" s="68"/>
      <c r="E12" s="69"/>
      <c r="F12" s="69"/>
      <c r="G12" s="68"/>
      <c r="H12" s="71"/>
      <c r="I12" s="69"/>
    </row>
    <row r="13" spans="2:9">
      <c r="B13" s="68"/>
      <c r="C13" s="70"/>
      <c r="D13" s="68"/>
      <c r="E13" s="69"/>
      <c r="F13" s="69"/>
      <c r="G13" s="68"/>
      <c r="H13" s="71"/>
      <c r="I13" s="69"/>
    </row>
    <row r="14" spans="2:9" ht="13.8" thickBot="1">
      <c r="B14" s="68" t="s">
        <v>209</v>
      </c>
      <c r="C14" s="199">
        <v>0</v>
      </c>
      <c r="D14" s="199">
        <v>0</v>
      </c>
      <c r="E14" s="69"/>
      <c r="F14" s="69"/>
      <c r="G14" s="68"/>
      <c r="H14" s="71"/>
      <c r="I14" s="69"/>
    </row>
    <row r="15" spans="2:9" ht="13.8" thickTop="1">
      <c r="B15" s="68"/>
      <c r="C15" s="70"/>
      <c r="D15" s="69"/>
      <c r="E15" s="69"/>
      <c r="F15" s="69"/>
      <c r="G15" s="68"/>
      <c r="H15" s="71"/>
      <c r="I15" s="69"/>
    </row>
  </sheetData>
  <customSheetViews>
    <customSheetView guid="{1CF653B9-1D21-4A9C-AA17-F11F69E63EF0}" scale="90" showGridLines="0">
      <selection activeCell="D6" sqref="B6:D6"/>
      <pageMargins left="0" right="0" top="0" bottom="0" header="0" footer="0"/>
    </customSheetView>
    <customSheetView guid="{F8E9AB04-54F6-429E-BABF-AEAD6E7A56F0}" scale="90" showGridLines="0">
      <selection activeCell="D6" sqref="B6:D6"/>
      <pageMargins left="0" right="0" top="0" bottom="0" header="0" footer="0"/>
    </customSheetView>
  </customSheetViews>
  <mergeCells count="1">
    <mergeCell ref="C8:D8"/>
  </mergeCells>
  <hyperlinks>
    <hyperlink ref="D1" location="ER!A1" display="ER" xr:uid="{00000000-0004-0000-2A00-000000000000}"/>
  </hyperlinks>
  <pageMargins left="0.7" right="0.7" top="0.75" bottom="0.75" header="0.3" footer="0.3"/>
  <pageSetup paperSize="9"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Hoja39">
    <tabColor theme="4" tint="-0.499984740745262"/>
  </sheetPr>
  <dimension ref="B1:W15"/>
  <sheetViews>
    <sheetView showGridLines="0" zoomScale="80" zoomScaleNormal="80" workbookViewId="0">
      <selection activeCell="D9" sqref="D9"/>
    </sheetView>
  </sheetViews>
  <sheetFormatPr baseColWidth="10" defaultColWidth="11.44140625" defaultRowHeight="13.2"/>
  <cols>
    <col min="1" max="1" width="2.33203125" style="1" customWidth="1"/>
    <col min="2" max="2" width="51.33203125" style="57" customWidth="1"/>
    <col min="3" max="3" width="18.109375" style="57" customWidth="1"/>
    <col min="4" max="4" width="17.6640625" style="57" customWidth="1"/>
    <col min="5" max="23" width="11.33203125" style="57"/>
    <col min="24" max="16384" width="11.44140625" style="1"/>
  </cols>
  <sheetData>
    <row r="1" spans="2:9">
      <c r="D1" s="128" t="s">
        <v>62</v>
      </c>
    </row>
    <row r="2" spans="2:9">
      <c r="F2" s="128"/>
    </row>
    <row r="3" spans="2:9">
      <c r="F3" s="128"/>
    </row>
    <row r="4" spans="2:9">
      <c r="F4" s="128"/>
    </row>
    <row r="6" spans="2:9">
      <c r="B6" s="279" t="s">
        <v>456</v>
      </c>
      <c r="C6" s="280"/>
      <c r="D6" s="280"/>
      <c r="G6" s="68"/>
      <c r="H6" s="71"/>
      <c r="I6" s="69"/>
    </row>
    <row r="7" spans="2:9">
      <c r="B7" s="1"/>
      <c r="C7" s="1"/>
      <c r="D7" s="69"/>
      <c r="E7" s="69"/>
      <c r="F7" s="69"/>
      <c r="G7" s="68"/>
      <c r="H7" s="71"/>
      <c r="I7" s="69"/>
    </row>
    <row r="8" spans="2:9">
      <c r="B8" s="68"/>
      <c r="C8" s="883" t="s">
        <v>307</v>
      </c>
      <c r="D8" s="883"/>
      <c r="E8" s="69"/>
      <c r="F8" s="69"/>
      <c r="G8" s="68"/>
      <c r="H8" s="71"/>
      <c r="I8" s="69"/>
    </row>
    <row r="9" spans="2:9" ht="26.4">
      <c r="B9" s="73" t="s">
        <v>83</v>
      </c>
      <c r="C9" s="305">
        <f>+'Nota 33'!C9</f>
        <v>45747</v>
      </c>
      <c r="D9" s="305">
        <f>+'Nota 33'!D9</f>
        <v>45657</v>
      </c>
      <c r="E9" s="69"/>
      <c r="F9" s="69"/>
      <c r="G9" s="68"/>
      <c r="H9" s="71"/>
      <c r="I9" s="69"/>
    </row>
    <row r="10" spans="2:9">
      <c r="E10" s="69"/>
      <c r="F10" s="69"/>
      <c r="G10" s="68"/>
      <c r="H10" s="71"/>
      <c r="I10" s="69"/>
    </row>
    <row r="11" spans="2:9">
      <c r="B11" s="68" t="s">
        <v>310</v>
      </c>
      <c r="C11" s="156"/>
      <c r="D11" s="156"/>
      <c r="E11" s="69"/>
      <c r="F11" s="69"/>
      <c r="G11" s="68"/>
      <c r="H11" s="71"/>
      <c r="I11" s="69"/>
    </row>
    <row r="12" spans="2:9">
      <c r="B12" s="68" t="s">
        <v>182</v>
      </c>
      <c r="C12" s="156"/>
      <c r="D12" s="156"/>
      <c r="E12" s="69"/>
      <c r="F12" s="69"/>
      <c r="G12" s="68"/>
      <c r="H12" s="71"/>
      <c r="I12" s="69"/>
    </row>
    <row r="13" spans="2:9">
      <c r="B13" s="88" t="s">
        <v>457</v>
      </c>
      <c r="C13" s="156"/>
      <c r="D13" s="156"/>
      <c r="E13" s="69"/>
      <c r="F13" s="69"/>
      <c r="G13" s="68"/>
      <c r="H13" s="71"/>
      <c r="I13" s="69"/>
    </row>
    <row r="14" spans="2:9" ht="13.8" thickBot="1">
      <c r="B14" s="68" t="s">
        <v>209</v>
      </c>
      <c r="C14" s="199">
        <v>0</v>
      </c>
      <c r="D14" s="199">
        <v>0</v>
      </c>
      <c r="E14" s="69"/>
      <c r="F14" s="69"/>
      <c r="G14" s="68"/>
      <c r="H14" s="71"/>
      <c r="I14" s="69"/>
    </row>
    <row r="15" spans="2:9" ht="13.8" thickTop="1">
      <c r="B15" s="68"/>
      <c r="C15" s="70"/>
      <c r="D15" s="69"/>
      <c r="E15" s="69"/>
      <c r="F15" s="69"/>
      <c r="G15" s="68"/>
      <c r="H15" s="71"/>
      <c r="I15" s="69"/>
    </row>
  </sheetData>
  <customSheetViews>
    <customSheetView guid="{1CF653B9-1D21-4A9C-AA17-F11F69E63EF0}" scale="80" showGridLines="0">
      <selection activeCell="D4" sqref="D4"/>
      <pageMargins left="0" right="0" top="0" bottom="0" header="0" footer="0"/>
    </customSheetView>
    <customSheetView guid="{F8E9AB04-54F6-429E-BABF-AEAD6E7A56F0}" scale="80" showGridLines="0">
      <selection activeCell="D4" sqref="D4"/>
      <pageMargins left="0" right="0" top="0" bottom="0" header="0" footer="0"/>
    </customSheetView>
  </customSheetViews>
  <mergeCells count="1">
    <mergeCell ref="C8:D8"/>
  </mergeCells>
  <hyperlinks>
    <hyperlink ref="D1" location="ER!A1" display="ER" xr:uid="{00000000-0004-0000-2B00-000000000000}"/>
  </hyperlinks>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Hoja40">
    <tabColor theme="4" tint="-0.499984740745262"/>
  </sheetPr>
  <dimension ref="B1:O15"/>
  <sheetViews>
    <sheetView showGridLines="0" zoomScale="80" zoomScaleNormal="80" workbookViewId="0">
      <selection activeCell="C12" sqref="C12"/>
    </sheetView>
  </sheetViews>
  <sheetFormatPr baseColWidth="10" defaultColWidth="11.33203125" defaultRowHeight="13.2"/>
  <cols>
    <col min="1" max="1" width="2.33203125" style="1" customWidth="1"/>
    <col min="2" max="2" width="42.109375" style="57" customWidth="1"/>
    <col min="3" max="6" width="24.33203125" style="57" customWidth="1"/>
    <col min="7" max="7" width="12.6640625" style="57" customWidth="1"/>
    <col min="8" max="8" width="11.33203125" style="57"/>
    <col min="9" max="9" width="17.33203125" style="57" customWidth="1"/>
    <col min="10" max="15" width="11.33203125" style="57"/>
    <col min="16" max="16384" width="11.33203125" style="1"/>
  </cols>
  <sheetData>
    <row r="1" spans="2:10">
      <c r="D1" s="128" t="s">
        <v>62</v>
      </c>
    </row>
    <row r="2" spans="2:10">
      <c r="D2" s="175"/>
    </row>
    <row r="3" spans="2:10">
      <c r="D3" s="175"/>
    </row>
    <row r="4" spans="2:10">
      <c r="D4" s="175"/>
    </row>
    <row r="6" spans="2:10">
      <c r="B6" s="286" t="s">
        <v>458</v>
      </c>
      <c r="C6" s="287"/>
      <c r="D6" s="288"/>
    </row>
    <row r="7" spans="2:10" ht="18" customHeight="1">
      <c r="C7" s="200"/>
      <c r="D7" s="200"/>
      <c r="E7" s="200"/>
      <c r="F7" s="200"/>
      <c r="G7" s="200"/>
      <c r="H7" s="200"/>
      <c r="I7" s="200"/>
      <c r="J7" s="200"/>
    </row>
    <row r="8" spans="2:10" ht="15" customHeight="1">
      <c r="C8" s="884" t="s">
        <v>307</v>
      </c>
      <c r="D8" s="884"/>
    </row>
    <row r="9" spans="2:10" ht="15" customHeight="1">
      <c r="C9" s="305">
        <f>+'Nota 34'!C9</f>
        <v>45747</v>
      </c>
      <c r="D9" s="305">
        <f>+'Nota 34'!D9</f>
        <v>45657</v>
      </c>
    </row>
    <row r="10" spans="2:10" s="57" customFormat="1" ht="15" customHeight="1">
      <c r="B10" s="82" t="s">
        <v>459</v>
      </c>
      <c r="C10" s="201">
        <v>2300</v>
      </c>
      <c r="D10" s="201">
        <v>2300</v>
      </c>
      <c r="E10" s="202"/>
      <c r="F10" s="202"/>
      <c r="G10" s="202"/>
      <c r="H10" s="202"/>
      <c r="I10" s="202"/>
      <c r="J10" s="202"/>
    </row>
    <row r="11" spans="2:10" ht="15" customHeight="1">
      <c r="B11" s="1" t="s">
        <v>460</v>
      </c>
      <c r="C11" s="203">
        <f>+'Nota 23'!C10</f>
        <v>584284928.86085129</v>
      </c>
      <c r="D11" s="203">
        <v>2031170805</v>
      </c>
    </row>
    <row r="12" spans="2:10" ht="15" customHeight="1" thickBot="1">
      <c r="B12" s="204" t="s">
        <v>461</v>
      </c>
      <c r="C12" s="205">
        <f>+C11/C10</f>
        <v>254036.92559167446</v>
      </c>
      <c r="D12" s="205">
        <f>+D11/D10</f>
        <v>883117.74130434787</v>
      </c>
      <c r="E12" s="202"/>
      <c r="F12" s="202"/>
      <c r="G12" s="202"/>
      <c r="H12" s="202"/>
      <c r="I12" s="202"/>
      <c r="J12" s="202"/>
    </row>
    <row r="13" spans="2:10" ht="15" customHeight="1" thickTop="1"/>
    <row r="14" spans="2:10" ht="15" customHeight="1">
      <c r="B14" s="202"/>
      <c r="C14" s="202"/>
      <c r="D14" s="202"/>
      <c r="E14" s="202"/>
      <c r="F14" s="202"/>
      <c r="G14" s="202"/>
      <c r="H14" s="202"/>
      <c r="I14" s="202"/>
      <c r="J14" s="202"/>
    </row>
    <row r="15" spans="2:10" ht="15" customHeight="1"/>
  </sheetData>
  <customSheetViews>
    <customSheetView guid="{1CF653B9-1D21-4A9C-AA17-F11F69E63EF0}" scale="80" showGridLines="0">
      <selection activeCell="B9" sqref="B9:D12"/>
      <pageMargins left="0" right="0" top="0" bottom="0" header="0" footer="0"/>
      <pageSetup paperSize="9" orientation="portrait" verticalDpi="0" r:id="rId1"/>
    </customSheetView>
    <customSheetView guid="{F8E9AB04-54F6-429E-BABF-AEAD6E7A56F0}" scale="80" showGridLines="0">
      <selection activeCell="B9" sqref="B9:D12"/>
      <pageMargins left="0" right="0" top="0" bottom="0" header="0" footer="0"/>
      <pageSetup paperSize="9" orientation="portrait" verticalDpi="0" r:id="rId2"/>
    </customSheetView>
  </customSheetViews>
  <mergeCells count="1">
    <mergeCell ref="C8:D8"/>
  </mergeCells>
  <hyperlinks>
    <hyperlink ref="D1" location="ER!A1" display="ER" xr:uid="{00000000-0004-0000-2C00-000000000000}"/>
  </hyperlinks>
  <pageMargins left="0.7" right="0.7" top="0.75" bottom="0.75" header="0.3" footer="0.3"/>
  <pageSetup paperSize="9" orientation="portrait" verticalDpi="0" r:id="rId3"/>
  <drawing r:id="rId4"/>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Hoja41">
    <tabColor theme="4" tint="-0.499984740745262"/>
  </sheetPr>
  <dimension ref="B1:O62"/>
  <sheetViews>
    <sheetView showGridLines="0" zoomScale="90" zoomScaleNormal="90" workbookViewId="0">
      <selection activeCell="H1" sqref="H1"/>
    </sheetView>
  </sheetViews>
  <sheetFormatPr baseColWidth="10" defaultColWidth="11.44140625" defaultRowHeight="13.2"/>
  <cols>
    <col min="1" max="1" width="2.33203125" style="1" customWidth="1"/>
    <col min="2" max="3" width="24.33203125" style="57" customWidth="1"/>
    <col min="4" max="4" width="28.6640625" style="57" bestFit="1" customWidth="1"/>
    <col min="5" max="5" width="27.109375" style="57" customWidth="1"/>
    <col min="6" max="6" width="24.33203125" style="57" customWidth="1"/>
    <col min="7" max="7" width="12.6640625" style="57" customWidth="1"/>
    <col min="8" max="8" width="11.33203125" style="57"/>
    <col min="9" max="9" width="17.33203125" style="57" customWidth="1"/>
    <col min="10" max="15" width="11.33203125" style="57"/>
    <col min="16" max="16384" width="11.44140625" style="1"/>
  </cols>
  <sheetData>
    <row r="1" spans="2:15" ht="14.4">
      <c r="F1" s="314" t="s">
        <v>12</v>
      </c>
    </row>
    <row r="2" spans="2:15">
      <c r="D2" s="175"/>
    </row>
    <row r="3" spans="2:15">
      <c r="D3" s="175"/>
    </row>
    <row r="4" spans="2:15">
      <c r="D4" s="175"/>
    </row>
    <row r="6" spans="2:15">
      <c r="B6" s="286" t="s">
        <v>462</v>
      </c>
      <c r="C6" s="287"/>
      <c r="D6" s="287"/>
      <c r="E6" s="287"/>
      <c r="F6" s="288"/>
      <c r="G6" s="89"/>
      <c r="H6" s="89"/>
      <c r="I6" s="89"/>
      <c r="J6" s="89"/>
      <c r="K6" s="1"/>
      <c r="L6" s="1"/>
      <c r="M6" s="1"/>
      <c r="N6" s="1"/>
      <c r="O6" s="1"/>
    </row>
    <row r="8" spans="2:15" s="18" customFormat="1">
      <c r="B8" s="82" t="s">
        <v>463</v>
      </c>
      <c r="C8" s="82"/>
      <c r="D8" s="82"/>
      <c r="E8" s="82"/>
      <c r="F8" s="82"/>
      <c r="G8" s="82"/>
      <c r="H8" s="82"/>
      <c r="I8" s="82"/>
      <c r="J8" s="82"/>
      <c r="K8" s="82"/>
      <c r="L8" s="82"/>
      <c r="M8" s="82"/>
      <c r="N8" s="82"/>
      <c r="O8" s="82"/>
    </row>
    <row r="9" spans="2:15" s="18" customFormat="1">
      <c r="B9" s="82"/>
      <c r="C9" s="82"/>
      <c r="D9" s="82"/>
      <c r="E9" s="82"/>
      <c r="F9" s="82"/>
      <c r="G9" s="82"/>
      <c r="H9" s="82"/>
      <c r="I9" s="82"/>
      <c r="J9" s="82"/>
      <c r="K9" s="82"/>
      <c r="L9" s="82"/>
      <c r="M9" s="82"/>
      <c r="N9" s="82"/>
      <c r="O9" s="82"/>
    </row>
    <row r="10" spans="2:15" s="18" customFormat="1" ht="13.8" thickBot="1">
      <c r="B10" s="38" t="s">
        <v>1038</v>
      </c>
      <c r="C10" s="38"/>
      <c r="D10" s="38"/>
      <c r="E10" s="38"/>
      <c r="F10" s="38"/>
      <c r="G10" s="38"/>
      <c r="H10" s="38"/>
      <c r="I10" s="82"/>
      <c r="J10" s="82"/>
      <c r="K10" s="82"/>
      <c r="L10" s="82"/>
      <c r="M10" s="82"/>
      <c r="N10" s="82"/>
      <c r="O10" s="82"/>
    </row>
    <row r="11" spans="2:15" s="18" customFormat="1" ht="24.45" customHeight="1" thickBot="1">
      <c r="B11" s="316" t="s">
        <v>464</v>
      </c>
      <c r="C11" s="317" t="s">
        <v>465</v>
      </c>
      <c r="D11" s="316" t="s">
        <v>399</v>
      </c>
      <c r="E11" s="316" t="s">
        <v>466</v>
      </c>
      <c r="F11" s="316" t="s">
        <v>467</v>
      </c>
      <c r="G11" s="82"/>
      <c r="H11" s="82"/>
      <c r="I11" s="82"/>
      <c r="J11" s="82"/>
      <c r="K11" s="82"/>
      <c r="L11" s="82"/>
      <c r="M11" s="82"/>
      <c r="N11" s="82"/>
      <c r="O11" s="82"/>
    </row>
    <row r="12" spans="2:15" s="18" customFormat="1">
      <c r="B12" s="206"/>
      <c r="C12" s="207"/>
      <c r="D12" s="208"/>
      <c r="E12" s="208"/>
      <c r="F12" s="209"/>
      <c r="G12" s="82"/>
      <c r="H12" s="82"/>
      <c r="I12" s="82"/>
      <c r="J12" s="82"/>
      <c r="K12" s="82"/>
      <c r="L12" s="82"/>
      <c r="M12" s="82"/>
      <c r="N12" s="82"/>
      <c r="O12" s="82"/>
    </row>
    <row r="13" spans="2:15" s="18" customFormat="1" ht="15" customHeight="1">
      <c r="B13" s="210"/>
      <c r="C13" s="211"/>
      <c r="D13" s="211" t="s">
        <v>310</v>
      </c>
      <c r="E13" s="312"/>
      <c r="F13" s="313"/>
      <c r="G13" s="82"/>
      <c r="H13" s="82"/>
      <c r="I13" s="82"/>
      <c r="J13" s="82"/>
      <c r="K13" s="82"/>
      <c r="L13" s="82"/>
      <c r="M13" s="82"/>
      <c r="N13" s="82"/>
      <c r="O13" s="82"/>
    </row>
    <row r="14" spans="2:15" s="18" customFormat="1">
      <c r="B14" s="210"/>
      <c r="C14" s="211"/>
      <c r="D14" s="212"/>
      <c r="E14" s="212"/>
      <c r="F14" s="213"/>
      <c r="G14" s="82"/>
      <c r="H14" s="82"/>
      <c r="I14" s="82"/>
      <c r="J14" s="82"/>
      <c r="K14" s="82"/>
      <c r="L14" s="82"/>
      <c r="M14" s="82"/>
      <c r="N14" s="82"/>
      <c r="O14" s="82"/>
    </row>
    <row r="15" spans="2:15" s="18" customFormat="1" ht="13.8" thickBot="1">
      <c r="B15" s="214"/>
      <c r="C15" s="215"/>
      <c r="D15" s="216"/>
      <c r="E15" s="216"/>
      <c r="F15" s="217"/>
      <c r="G15" s="82"/>
      <c r="H15" s="82"/>
      <c r="I15" s="82"/>
      <c r="J15" s="82"/>
      <c r="K15" s="82"/>
      <c r="L15" s="82"/>
      <c r="M15" s="82"/>
      <c r="N15" s="82"/>
      <c r="O15" s="82"/>
    </row>
    <row r="16" spans="2:15" s="18" customFormat="1">
      <c r="B16" s="82"/>
      <c r="C16" s="82"/>
      <c r="D16" s="82"/>
      <c r="E16" s="82"/>
      <c r="F16" s="82"/>
      <c r="G16" s="82"/>
      <c r="H16" s="82"/>
      <c r="I16" s="82"/>
      <c r="J16" s="82"/>
      <c r="K16" s="82"/>
      <c r="L16" s="82"/>
      <c r="M16" s="82"/>
      <c r="N16" s="82"/>
      <c r="O16" s="82"/>
    </row>
    <row r="17" spans="2:15" s="18" customFormat="1" ht="13.8" thickBot="1">
      <c r="B17" s="38" t="s">
        <v>1209</v>
      </c>
      <c r="C17" s="218"/>
      <c r="D17" s="218"/>
      <c r="E17" s="218"/>
      <c r="F17" s="218"/>
      <c r="G17" s="82"/>
      <c r="H17" s="82"/>
      <c r="I17" s="82"/>
      <c r="J17" s="82"/>
      <c r="K17" s="82"/>
      <c r="L17" s="82"/>
      <c r="M17" s="82"/>
      <c r="N17" s="82"/>
      <c r="O17" s="82"/>
    </row>
    <row r="18" spans="2:15" s="18" customFormat="1" ht="25.95" customHeight="1" thickBot="1">
      <c r="B18" s="316" t="s">
        <v>464</v>
      </c>
      <c r="C18" s="317" t="s">
        <v>465</v>
      </c>
      <c r="D18" s="316" t="s">
        <v>399</v>
      </c>
      <c r="E18" s="316" t="s">
        <v>466</v>
      </c>
      <c r="F18" s="316" t="s">
        <v>467</v>
      </c>
      <c r="G18" s="82"/>
      <c r="H18" s="82"/>
      <c r="I18" s="82"/>
      <c r="J18" s="82"/>
      <c r="K18" s="82"/>
      <c r="L18" s="82"/>
      <c r="M18" s="82"/>
      <c r="N18" s="82"/>
      <c r="O18" s="82"/>
    </row>
    <row r="19" spans="2:15" s="18" customFormat="1">
      <c r="B19" s="206"/>
      <c r="C19" s="207"/>
      <c r="D19" s="208"/>
      <c r="E19" s="208"/>
      <c r="F19" s="209"/>
      <c r="G19" s="82"/>
      <c r="H19" s="82"/>
      <c r="I19" s="82"/>
      <c r="J19" s="82"/>
      <c r="K19" s="82"/>
      <c r="L19" s="82"/>
      <c r="M19" s="82"/>
      <c r="N19" s="82"/>
      <c r="O19" s="82"/>
    </row>
    <row r="20" spans="2:15" s="18" customFormat="1">
      <c r="B20" s="210"/>
      <c r="C20" s="211"/>
      <c r="D20" s="211" t="s">
        <v>310</v>
      </c>
      <c r="E20" s="212"/>
      <c r="F20" s="213"/>
      <c r="G20" s="82"/>
      <c r="H20" s="82"/>
      <c r="I20" s="82"/>
      <c r="J20" s="82"/>
      <c r="K20" s="82"/>
      <c r="L20" s="82"/>
      <c r="M20" s="82"/>
      <c r="N20" s="82"/>
      <c r="O20" s="82"/>
    </row>
    <row r="21" spans="2:15" s="18" customFormat="1">
      <c r="B21" s="210"/>
      <c r="C21" s="211"/>
      <c r="D21" s="212"/>
      <c r="E21" s="212"/>
      <c r="F21" s="213"/>
      <c r="G21" s="82"/>
      <c r="H21" s="82"/>
      <c r="I21" s="82"/>
      <c r="J21" s="82"/>
      <c r="K21" s="82"/>
      <c r="L21" s="82"/>
      <c r="M21" s="82"/>
      <c r="N21" s="82"/>
      <c r="O21" s="82"/>
    </row>
    <row r="22" spans="2:15" s="18" customFormat="1" ht="13.8" thickBot="1">
      <c r="B22" s="214"/>
      <c r="C22" s="215"/>
      <c r="D22" s="216"/>
      <c r="E22" s="216"/>
      <c r="F22" s="217"/>
      <c r="G22" s="82"/>
      <c r="H22" s="82"/>
      <c r="I22" s="82"/>
      <c r="J22" s="82"/>
      <c r="K22" s="82"/>
      <c r="L22" s="82"/>
      <c r="M22" s="82"/>
      <c r="N22" s="82"/>
      <c r="O22" s="82"/>
    </row>
    <row r="23" spans="2:15" s="18" customFormat="1">
      <c r="B23" s="82"/>
      <c r="C23" s="82"/>
      <c r="D23" s="82"/>
      <c r="E23" s="82"/>
      <c r="F23" s="82"/>
      <c r="G23" s="82"/>
      <c r="H23" s="82"/>
      <c r="I23" s="82"/>
      <c r="J23" s="82"/>
      <c r="K23" s="82"/>
      <c r="L23" s="82"/>
      <c r="M23" s="82"/>
      <c r="N23" s="82"/>
      <c r="O23" s="82"/>
    </row>
    <row r="24" spans="2:15" s="18" customFormat="1">
      <c r="B24" s="82"/>
      <c r="C24" s="82"/>
      <c r="D24" s="82"/>
      <c r="E24" s="82"/>
      <c r="F24" s="82"/>
      <c r="G24" s="82"/>
      <c r="H24" s="82"/>
      <c r="I24" s="82"/>
      <c r="J24" s="82"/>
      <c r="K24" s="82"/>
      <c r="L24" s="82"/>
      <c r="M24" s="82"/>
      <c r="N24" s="82"/>
      <c r="O24" s="82"/>
    </row>
    <row r="25" spans="2:15" s="18" customFormat="1">
      <c r="B25" s="82"/>
      <c r="C25" s="82"/>
      <c r="D25" s="82"/>
      <c r="E25" s="82"/>
      <c r="F25" s="82"/>
      <c r="G25" s="82"/>
      <c r="H25" s="82"/>
      <c r="I25" s="82"/>
      <c r="J25" s="82"/>
      <c r="K25" s="82"/>
      <c r="L25" s="82"/>
      <c r="M25" s="82"/>
      <c r="N25" s="82"/>
      <c r="O25" s="82"/>
    </row>
    <row r="26" spans="2:15" s="18" customFormat="1">
      <c r="B26" s="82"/>
      <c r="C26" s="82"/>
      <c r="D26" s="82"/>
      <c r="E26" s="82"/>
      <c r="F26" s="82"/>
      <c r="G26" s="82"/>
      <c r="H26" s="82"/>
      <c r="I26" s="82"/>
      <c r="J26" s="82"/>
      <c r="K26" s="82"/>
      <c r="L26" s="82"/>
      <c r="M26" s="82"/>
      <c r="N26" s="82"/>
      <c r="O26" s="82"/>
    </row>
    <row r="27" spans="2:15" s="18" customFormat="1">
      <c r="B27" s="82"/>
      <c r="C27" s="82"/>
      <c r="D27" s="82"/>
      <c r="E27" s="82"/>
      <c r="F27" s="82"/>
      <c r="G27" s="82"/>
      <c r="H27" s="82"/>
      <c r="I27" s="82"/>
      <c r="J27" s="82"/>
      <c r="K27" s="82"/>
      <c r="L27" s="82"/>
      <c r="M27" s="82"/>
      <c r="N27" s="82"/>
      <c r="O27" s="82"/>
    </row>
    <row r="28" spans="2:15" s="18" customFormat="1">
      <c r="B28" s="82"/>
      <c r="C28" s="82"/>
      <c r="D28" s="82"/>
      <c r="E28" s="82"/>
      <c r="F28" s="82"/>
      <c r="G28" s="82"/>
      <c r="H28" s="82"/>
      <c r="I28" s="82"/>
      <c r="J28" s="82"/>
      <c r="K28" s="82"/>
      <c r="L28" s="82"/>
      <c r="M28" s="82"/>
      <c r="N28" s="82"/>
      <c r="O28" s="82"/>
    </row>
    <row r="29" spans="2:15" s="18" customFormat="1">
      <c r="B29" s="82"/>
      <c r="C29" s="82"/>
      <c r="D29" s="82"/>
      <c r="E29" s="82"/>
      <c r="F29" s="82"/>
      <c r="G29" s="82"/>
      <c r="H29" s="82"/>
      <c r="I29" s="82"/>
      <c r="J29" s="82"/>
      <c r="K29" s="82"/>
      <c r="L29" s="82"/>
      <c r="M29" s="82"/>
      <c r="N29" s="82"/>
      <c r="O29" s="82"/>
    </row>
    <row r="30" spans="2:15" s="18" customFormat="1">
      <c r="B30" s="82"/>
      <c r="C30" s="82"/>
      <c r="D30" s="82"/>
      <c r="E30" s="82"/>
      <c r="F30" s="82"/>
      <c r="G30" s="82"/>
      <c r="H30" s="82"/>
      <c r="I30" s="82"/>
      <c r="J30" s="82"/>
      <c r="K30" s="82"/>
      <c r="L30" s="82"/>
      <c r="M30" s="82"/>
      <c r="N30" s="82"/>
      <c r="O30" s="82"/>
    </row>
    <row r="31" spans="2:15" s="18" customFormat="1">
      <c r="B31" s="82"/>
      <c r="C31" s="82"/>
      <c r="D31" s="82"/>
      <c r="E31" s="82"/>
      <c r="F31" s="82"/>
      <c r="G31" s="82"/>
      <c r="H31" s="82"/>
      <c r="I31" s="82"/>
      <c r="J31" s="82"/>
      <c r="K31" s="82"/>
      <c r="L31" s="82"/>
      <c r="M31" s="82"/>
      <c r="N31" s="82"/>
      <c r="O31" s="82"/>
    </row>
    <row r="32" spans="2:15" s="18" customFormat="1">
      <c r="B32" s="82"/>
      <c r="C32" s="82"/>
      <c r="D32" s="82"/>
      <c r="E32" s="82"/>
      <c r="F32" s="82"/>
      <c r="G32" s="82"/>
      <c r="H32" s="82"/>
      <c r="I32" s="82"/>
      <c r="J32" s="82"/>
      <c r="K32" s="82"/>
      <c r="L32" s="82"/>
      <c r="M32" s="82"/>
      <c r="N32" s="82"/>
      <c r="O32" s="82"/>
    </row>
    <row r="33" spans="2:15" s="18" customFormat="1">
      <c r="B33" s="82"/>
      <c r="C33" s="82"/>
      <c r="D33" s="82"/>
      <c r="E33" s="82"/>
      <c r="F33" s="82"/>
      <c r="G33" s="82"/>
      <c r="H33" s="82"/>
      <c r="I33" s="82"/>
      <c r="J33" s="82"/>
      <c r="K33" s="82"/>
      <c r="L33" s="82"/>
      <c r="M33" s="82"/>
      <c r="N33" s="82"/>
      <c r="O33" s="82"/>
    </row>
    <row r="34" spans="2:15" s="18" customFormat="1">
      <c r="B34" s="82"/>
      <c r="C34" s="82"/>
      <c r="D34" s="82"/>
      <c r="E34" s="82"/>
      <c r="F34" s="82"/>
      <c r="G34" s="82"/>
      <c r="H34" s="82"/>
      <c r="I34" s="82"/>
      <c r="J34" s="82"/>
      <c r="K34" s="82"/>
      <c r="L34" s="82"/>
      <c r="M34" s="82"/>
      <c r="N34" s="82"/>
      <c r="O34" s="82"/>
    </row>
    <row r="35" spans="2:15" s="18" customFormat="1">
      <c r="B35" s="82"/>
      <c r="C35" s="82"/>
      <c r="D35" s="82"/>
      <c r="E35" s="82"/>
      <c r="F35" s="82"/>
      <c r="G35" s="82"/>
      <c r="H35" s="82"/>
      <c r="I35" s="82"/>
      <c r="J35" s="82"/>
      <c r="K35" s="82"/>
      <c r="L35" s="82"/>
      <c r="M35" s="82"/>
      <c r="N35" s="82"/>
      <c r="O35" s="82"/>
    </row>
    <row r="36" spans="2:15" s="18" customFormat="1">
      <c r="B36" s="82"/>
      <c r="C36" s="82"/>
      <c r="D36" s="82"/>
      <c r="E36" s="82"/>
      <c r="F36" s="82"/>
      <c r="G36" s="82"/>
      <c r="H36" s="82"/>
      <c r="I36" s="82"/>
      <c r="J36" s="82"/>
      <c r="K36" s="82"/>
      <c r="L36" s="82"/>
      <c r="M36" s="82"/>
      <c r="N36" s="82"/>
      <c r="O36" s="82"/>
    </row>
    <row r="37" spans="2:15" s="18" customFormat="1">
      <c r="B37" s="82"/>
      <c r="C37" s="82"/>
      <c r="D37" s="82"/>
      <c r="E37" s="82"/>
      <c r="F37" s="82"/>
      <c r="G37" s="82"/>
      <c r="H37" s="82"/>
      <c r="I37" s="82"/>
      <c r="J37" s="82"/>
      <c r="K37" s="82"/>
      <c r="L37" s="82"/>
      <c r="M37" s="82"/>
      <c r="N37" s="82"/>
      <c r="O37" s="82"/>
    </row>
    <row r="38" spans="2:15" s="18" customFormat="1">
      <c r="B38" s="82"/>
      <c r="C38" s="82"/>
      <c r="D38" s="82"/>
      <c r="E38" s="82"/>
      <c r="F38" s="82"/>
      <c r="G38" s="82"/>
      <c r="H38" s="82"/>
      <c r="I38" s="82"/>
      <c r="J38" s="82"/>
      <c r="K38" s="82"/>
      <c r="L38" s="82"/>
      <c r="M38" s="82"/>
      <c r="N38" s="82"/>
      <c r="O38" s="82"/>
    </row>
    <row r="39" spans="2:15" s="18" customFormat="1">
      <c r="B39" s="82"/>
      <c r="C39" s="82"/>
      <c r="D39" s="82"/>
      <c r="E39" s="82"/>
      <c r="F39" s="82"/>
      <c r="G39" s="82"/>
      <c r="H39" s="82"/>
      <c r="I39" s="82"/>
      <c r="J39" s="82"/>
      <c r="K39" s="82"/>
      <c r="L39" s="82"/>
      <c r="M39" s="82"/>
      <c r="N39" s="82"/>
      <c r="O39" s="82"/>
    </row>
    <row r="40" spans="2:15" s="18" customFormat="1">
      <c r="B40" s="82"/>
      <c r="C40" s="82"/>
      <c r="D40" s="82"/>
      <c r="E40" s="82"/>
      <c r="F40" s="82"/>
      <c r="G40" s="82"/>
      <c r="H40" s="82"/>
      <c r="I40" s="82"/>
      <c r="J40" s="82"/>
      <c r="K40" s="82"/>
      <c r="L40" s="82"/>
      <c r="M40" s="82"/>
      <c r="N40" s="82"/>
      <c r="O40" s="82"/>
    </row>
    <row r="41" spans="2:15" s="18" customFormat="1">
      <c r="B41" s="82"/>
      <c r="C41" s="82"/>
      <c r="D41" s="82"/>
      <c r="E41" s="82"/>
      <c r="F41" s="82"/>
      <c r="G41" s="82"/>
      <c r="H41" s="82"/>
      <c r="I41" s="82"/>
      <c r="J41" s="82"/>
      <c r="K41" s="82"/>
      <c r="L41" s="82"/>
      <c r="M41" s="82"/>
      <c r="N41" s="82"/>
      <c r="O41" s="82"/>
    </row>
    <row r="42" spans="2:15" s="18" customFormat="1">
      <c r="B42" s="82"/>
      <c r="C42" s="82"/>
      <c r="D42" s="82"/>
      <c r="E42" s="82"/>
      <c r="F42" s="82"/>
      <c r="G42" s="82"/>
      <c r="H42" s="82"/>
      <c r="I42" s="82"/>
      <c r="J42" s="82"/>
      <c r="K42" s="82"/>
      <c r="L42" s="82"/>
      <c r="M42" s="82"/>
      <c r="N42" s="82"/>
      <c r="O42" s="82"/>
    </row>
    <row r="43" spans="2:15" s="18" customFormat="1">
      <c r="B43" s="82"/>
      <c r="C43" s="82"/>
      <c r="D43" s="82"/>
      <c r="E43" s="82"/>
      <c r="F43" s="82"/>
      <c r="G43" s="82"/>
      <c r="H43" s="82"/>
      <c r="I43" s="82"/>
      <c r="J43" s="82"/>
      <c r="K43" s="82"/>
      <c r="L43" s="82"/>
      <c r="M43" s="82"/>
      <c r="N43" s="82"/>
      <c r="O43" s="82"/>
    </row>
    <row r="44" spans="2:15" s="18" customFormat="1">
      <c r="B44" s="82"/>
      <c r="C44" s="82"/>
      <c r="D44" s="82"/>
      <c r="E44" s="82"/>
      <c r="F44" s="82"/>
      <c r="G44" s="82"/>
      <c r="H44" s="82"/>
      <c r="I44" s="82"/>
      <c r="J44" s="82"/>
      <c r="K44" s="82"/>
      <c r="L44" s="82"/>
      <c r="M44" s="82"/>
      <c r="N44" s="82"/>
      <c r="O44" s="82"/>
    </row>
    <row r="45" spans="2:15" s="18" customFormat="1">
      <c r="B45" s="82"/>
      <c r="C45" s="82"/>
      <c r="D45" s="82"/>
      <c r="E45" s="82"/>
      <c r="F45" s="82"/>
      <c r="G45" s="82"/>
      <c r="H45" s="82"/>
      <c r="I45" s="82"/>
      <c r="J45" s="82"/>
      <c r="K45" s="82"/>
      <c r="L45" s="82"/>
      <c r="M45" s="82"/>
      <c r="N45" s="82"/>
      <c r="O45" s="82"/>
    </row>
    <row r="46" spans="2:15" s="18" customFormat="1">
      <c r="B46" s="82"/>
      <c r="C46" s="82"/>
      <c r="D46" s="82"/>
      <c r="E46" s="82"/>
      <c r="F46" s="82"/>
      <c r="G46" s="82"/>
      <c r="H46" s="82"/>
      <c r="I46" s="82"/>
      <c r="J46" s="82"/>
      <c r="K46" s="82"/>
      <c r="L46" s="82"/>
      <c r="M46" s="82"/>
      <c r="N46" s="82"/>
      <c r="O46" s="82"/>
    </row>
    <row r="47" spans="2:15" s="18" customFormat="1">
      <c r="B47" s="82"/>
      <c r="C47" s="82"/>
      <c r="D47" s="82"/>
      <c r="E47" s="82"/>
      <c r="F47" s="82"/>
      <c r="G47" s="82"/>
      <c r="H47" s="82"/>
      <c r="I47" s="82"/>
      <c r="J47" s="82"/>
      <c r="K47" s="82"/>
      <c r="L47" s="82"/>
      <c r="M47" s="82"/>
      <c r="N47" s="82"/>
      <c r="O47" s="82"/>
    </row>
    <row r="48" spans="2:15" s="18" customFormat="1">
      <c r="B48" s="82"/>
      <c r="C48" s="82"/>
      <c r="D48" s="82"/>
      <c r="E48" s="82"/>
      <c r="F48" s="82"/>
      <c r="G48" s="82"/>
      <c r="H48" s="82"/>
      <c r="I48" s="82"/>
      <c r="J48" s="82"/>
      <c r="K48" s="82"/>
      <c r="L48" s="82"/>
      <c r="M48" s="82"/>
      <c r="N48" s="82"/>
      <c r="O48" s="82"/>
    </row>
    <row r="49" spans="2:15" s="18" customFormat="1">
      <c r="B49" s="82"/>
      <c r="C49" s="82"/>
      <c r="D49" s="82"/>
      <c r="E49" s="82"/>
      <c r="F49" s="82"/>
      <c r="G49" s="82"/>
      <c r="H49" s="82"/>
      <c r="I49" s="82"/>
      <c r="J49" s="82"/>
      <c r="K49" s="82"/>
      <c r="L49" s="82"/>
      <c r="M49" s="82"/>
      <c r="N49" s="82"/>
      <c r="O49" s="82"/>
    </row>
    <row r="50" spans="2:15" s="18" customFormat="1">
      <c r="B50" s="82"/>
      <c r="C50" s="82"/>
      <c r="D50" s="82"/>
      <c r="E50" s="82"/>
      <c r="F50" s="82"/>
      <c r="G50" s="82"/>
      <c r="H50" s="82"/>
      <c r="I50" s="82"/>
      <c r="J50" s="82"/>
      <c r="K50" s="82"/>
      <c r="L50" s="82"/>
      <c r="M50" s="82"/>
      <c r="N50" s="82"/>
      <c r="O50" s="82"/>
    </row>
    <row r="51" spans="2:15" s="18" customFormat="1">
      <c r="B51" s="82"/>
      <c r="C51" s="82"/>
      <c r="D51" s="82"/>
      <c r="E51" s="82"/>
      <c r="F51" s="82"/>
      <c r="G51" s="82"/>
      <c r="H51" s="82"/>
      <c r="I51" s="82"/>
      <c r="J51" s="82"/>
      <c r="K51" s="82"/>
      <c r="L51" s="82"/>
      <c r="M51" s="82"/>
      <c r="N51" s="82"/>
      <c r="O51" s="82"/>
    </row>
    <row r="52" spans="2:15" s="18" customFormat="1">
      <c r="B52" s="82"/>
      <c r="C52" s="82"/>
      <c r="D52" s="82"/>
      <c r="E52" s="82"/>
      <c r="F52" s="82"/>
      <c r="G52" s="82"/>
      <c r="H52" s="82"/>
      <c r="I52" s="82"/>
      <c r="J52" s="82"/>
      <c r="K52" s="82"/>
      <c r="L52" s="82"/>
      <c r="M52" s="82"/>
      <c r="N52" s="82"/>
      <c r="O52" s="82"/>
    </row>
    <row r="53" spans="2:15" s="18" customFormat="1">
      <c r="B53" s="82"/>
      <c r="C53" s="82"/>
      <c r="D53" s="82"/>
      <c r="E53" s="82"/>
      <c r="F53" s="82"/>
      <c r="G53" s="82"/>
      <c r="H53" s="82"/>
      <c r="I53" s="82"/>
      <c r="J53" s="82"/>
      <c r="K53" s="82"/>
      <c r="L53" s="82"/>
      <c r="M53" s="82"/>
      <c r="N53" s="82"/>
      <c r="O53" s="82"/>
    </row>
    <row r="54" spans="2:15" s="18" customFormat="1">
      <c r="B54" s="82"/>
      <c r="C54" s="82"/>
      <c r="D54" s="82"/>
      <c r="E54" s="82"/>
      <c r="F54" s="82"/>
      <c r="G54" s="82"/>
      <c r="H54" s="82"/>
      <c r="I54" s="82"/>
      <c r="J54" s="82"/>
      <c r="K54" s="82"/>
      <c r="L54" s="82"/>
      <c r="M54" s="82"/>
      <c r="N54" s="82"/>
      <c r="O54" s="82"/>
    </row>
    <row r="55" spans="2:15" s="18" customFormat="1">
      <c r="B55" s="82"/>
      <c r="C55" s="82"/>
      <c r="D55" s="82"/>
      <c r="E55" s="82"/>
      <c r="F55" s="82"/>
      <c r="G55" s="82"/>
      <c r="H55" s="82"/>
      <c r="I55" s="82"/>
      <c r="J55" s="82"/>
      <c r="K55" s="82"/>
      <c r="L55" s="82"/>
      <c r="M55" s="82"/>
      <c r="N55" s="82"/>
      <c r="O55" s="82"/>
    </row>
    <row r="56" spans="2:15" s="18" customFormat="1">
      <c r="B56" s="82"/>
      <c r="C56" s="82"/>
      <c r="D56" s="82"/>
      <c r="E56" s="82"/>
      <c r="F56" s="82"/>
      <c r="G56" s="82"/>
      <c r="H56" s="82"/>
      <c r="I56" s="82"/>
      <c r="J56" s="82"/>
      <c r="K56" s="82"/>
      <c r="L56" s="82"/>
      <c r="M56" s="82"/>
      <c r="N56" s="82"/>
      <c r="O56" s="82"/>
    </row>
    <row r="57" spans="2:15" s="18" customFormat="1">
      <c r="B57" s="82"/>
      <c r="C57" s="82"/>
      <c r="D57" s="82"/>
      <c r="E57" s="82"/>
      <c r="F57" s="82"/>
      <c r="G57" s="82"/>
      <c r="H57" s="82"/>
      <c r="I57" s="82"/>
      <c r="J57" s="82"/>
      <c r="K57" s="82"/>
      <c r="L57" s="82"/>
      <c r="M57" s="82"/>
      <c r="N57" s="82"/>
      <c r="O57" s="82"/>
    </row>
    <row r="58" spans="2:15" s="18" customFormat="1">
      <c r="B58" s="82"/>
      <c r="C58" s="82"/>
      <c r="D58" s="82"/>
      <c r="E58" s="82"/>
      <c r="F58" s="82"/>
      <c r="G58" s="82"/>
      <c r="H58" s="82"/>
      <c r="I58" s="82"/>
      <c r="J58" s="82"/>
      <c r="K58" s="82"/>
      <c r="L58" s="82"/>
      <c r="M58" s="82"/>
      <c r="N58" s="82"/>
      <c r="O58" s="82"/>
    </row>
    <row r="59" spans="2:15" s="18" customFormat="1">
      <c r="B59" s="82"/>
      <c r="C59" s="82"/>
      <c r="D59" s="82"/>
      <c r="E59" s="82"/>
      <c r="F59" s="82"/>
      <c r="G59" s="82"/>
      <c r="H59" s="82"/>
      <c r="I59" s="82"/>
      <c r="J59" s="82"/>
      <c r="K59" s="82"/>
      <c r="L59" s="82"/>
      <c r="M59" s="82"/>
      <c r="N59" s="82"/>
      <c r="O59" s="82"/>
    </row>
    <row r="60" spans="2:15" s="18" customFormat="1">
      <c r="B60" s="82"/>
      <c r="C60" s="82"/>
      <c r="D60" s="82"/>
      <c r="E60" s="82"/>
      <c r="F60" s="82"/>
      <c r="G60" s="82"/>
      <c r="H60" s="82"/>
      <c r="I60" s="82"/>
      <c r="J60" s="82"/>
      <c r="K60" s="82"/>
      <c r="L60" s="82"/>
      <c r="M60" s="82"/>
      <c r="N60" s="82"/>
      <c r="O60" s="82"/>
    </row>
    <row r="61" spans="2:15" s="18" customFormat="1">
      <c r="B61" s="82"/>
      <c r="C61" s="82"/>
      <c r="D61" s="82"/>
      <c r="E61" s="82"/>
      <c r="F61" s="82"/>
      <c r="G61" s="82"/>
      <c r="H61" s="82"/>
      <c r="I61" s="82"/>
      <c r="J61" s="82"/>
      <c r="K61" s="82"/>
      <c r="L61" s="82"/>
      <c r="M61" s="82"/>
      <c r="N61" s="82"/>
      <c r="O61" s="82"/>
    </row>
    <row r="62" spans="2:15" s="18" customFormat="1">
      <c r="B62" s="82"/>
      <c r="C62" s="82"/>
      <c r="D62" s="82"/>
      <c r="E62" s="82"/>
      <c r="F62" s="82"/>
      <c r="G62" s="82"/>
      <c r="H62" s="82"/>
      <c r="I62" s="82"/>
      <c r="J62" s="82"/>
      <c r="K62" s="82"/>
      <c r="L62" s="82"/>
      <c r="M62" s="82"/>
      <c r="N62" s="82"/>
      <c r="O62" s="82"/>
    </row>
  </sheetData>
  <customSheetViews>
    <customSheetView guid="{1CF653B9-1D21-4A9C-AA17-F11F69E63EF0}" scale="90" showGridLines="0" topLeftCell="A34">
      <selection activeCell="D2" sqref="D2"/>
      <pageMargins left="0" right="0" top="0" bottom="0" header="0" footer="0"/>
      <pageSetup paperSize="9" orientation="portrait" verticalDpi="0" r:id="rId1"/>
    </customSheetView>
    <customSheetView guid="{F8E9AB04-54F6-429E-BABF-AEAD6E7A56F0}" scale="90" showGridLines="0" topLeftCell="A34">
      <selection activeCell="D2" sqref="D2"/>
      <pageMargins left="0" right="0" top="0" bottom="0" header="0" footer="0"/>
      <pageSetup paperSize="9" orientation="portrait" verticalDpi="0" r:id="rId2"/>
    </customSheetView>
  </customSheetViews>
  <hyperlinks>
    <hyperlink ref="F1" location="BG!A1" display="Indice" xr:uid="{00000000-0004-0000-2D00-000000000000}"/>
  </hyperlinks>
  <pageMargins left="0.7" right="0.7" top="0.75" bottom="0.75" header="0.3" footer="0.3"/>
  <pageSetup paperSize="9" orientation="portrait" verticalDpi="0" r:id="rId3"/>
  <drawing r:id="rId4"/>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Hoja42">
    <tabColor theme="4" tint="-0.499984740745262"/>
    <pageSetUpPr fitToPage="1"/>
  </sheetPr>
  <dimension ref="B1:O12"/>
  <sheetViews>
    <sheetView showGridLines="0" zoomScale="90" zoomScaleNormal="90" workbookViewId="0">
      <selection activeCell="E15" sqref="E15"/>
    </sheetView>
  </sheetViews>
  <sheetFormatPr baseColWidth="10" defaultColWidth="11.44140625" defaultRowHeight="13.2"/>
  <cols>
    <col min="1" max="1" width="2.33203125" style="1" customWidth="1"/>
    <col min="2" max="3" width="24.33203125" style="57" customWidth="1"/>
    <col min="4" max="4" width="27.6640625" style="57" customWidth="1"/>
    <col min="5" max="6" width="24.33203125" style="57" customWidth="1"/>
    <col min="7" max="7" width="12.6640625" style="57" customWidth="1"/>
    <col min="8" max="8" width="15.109375" style="57" customWidth="1"/>
    <col min="9" max="9" width="17.33203125" style="57" customWidth="1"/>
    <col min="10" max="15" width="11.33203125" style="57"/>
    <col min="16" max="16384" width="11.44140625" style="1"/>
  </cols>
  <sheetData>
    <row r="1" spans="2:15">
      <c r="F1" s="128" t="s">
        <v>161</v>
      </c>
    </row>
    <row r="2" spans="2:15">
      <c r="F2" s="128"/>
    </row>
    <row r="3" spans="2:15">
      <c r="F3" s="128"/>
    </row>
    <row r="4" spans="2:15">
      <c r="D4" s="175"/>
    </row>
    <row r="6" spans="2:15">
      <c r="B6" s="286" t="s">
        <v>468</v>
      </c>
      <c r="C6" s="287"/>
      <c r="D6" s="287"/>
      <c r="E6" s="287"/>
      <c r="F6" s="287"/>
      <c r="G6" s="287"/>
      <c r="H6" s="287"/>
      <c r="J6" s="89"/>
    </row>
    <row r="7" spans="2:15">
      <c r="B7" s="89"/>
      <c r="C7" s="89"/>
      <c r="D7" s="89"/>
      <c r="E7" s="89"/>
      <c r="F7" s="89"/>
      <c r="G7" s="89"/>
      <c r="H7" s="89"/>
      <c r="I7" s="89"/>
      <c r="J7" s="89"/>
      <c r="K7" s="1"/>
      <c r="L7" s="1"/>
      <c r="M7" s="1"/>
      <c r="N7" s="1"/>
      <c r="O7" s="1"/>
    </row>
    <row r="8" spans="2:15" s="18" customFormat="1" ht="15" customHeight="1">
      <c r="B8" s="885" t="s">
        <v>1230</v>
      </c>
      <c r="C8" s="885"/>
      <c r="D8" s="885"/>
      <c r="E8" s="885"/>
      <c r="F8" s="885"/>
      <c r="G8" s="885"/>
      <c r="H8" s="885"/>
      <c r="I8" s="885"/>
      <c r="J8" s="885"/>
      <c r="K8" s="82"/>
      <c r="L8" s="82"/>
      <c r="M8" s="82"/>
      <c r="N8" s="82"/>
      <c r="O8" s="82"/>
    </row>
    <row r="9" spans="2:15" s="18" customFormat="1">
      <c r="B9" s="82" t="s">
        <v>469</v>
      </c>
      <c r="C9" s="82"/>
      <c r="D9" s="82"/>
      <c r="E9" s="82"/>
      <c r="F9" s="82"/>
      <c r="G9" s="82"/>
      <c r="H9" s="82"/>
      <c r="I9" s="82"/>
      <c r="J9" s="82"/>
      <c r="K9" s="82"/>
      <c r="L9" s="82"/>
      <c r="M9" s="82"/>
      <c r="N9" s="82"/>
      <c r="O9" s="82"/>
    </row>
    <row r="10" spans="2:15" s="18" customFormat="1">
      <c r="B10" s="82"/>
      <c r="C10" s="82"/>
      <c r="D10" s="82"/>
      <c r="E10" s="82"/>
      <c r="F10" s="82"/>
      <c r="G10" s="82"/>
      <c r="H10" s="82"/>
      <c r="I10" s="82"/>
      <c r="J10" s="82"/>
      <c r="K10" s="82"/>
      <c r="L10" s="82"/>
      <c r="M10" s="82"/>
      <c r="N10" s="82"/>
      <c r="O10" s="82"/>
    </row>
    <row r="11" spans="2:15" s="18" customFormat="1" ht="40.950000000000003" customHeight="1">
      <c r="B11" s="886" t="s">
        <v>1231</v>
      </c>
      <c r="C11" s="886"/>
      <c r="D11" s="886"/>
      <c r="E11" s="886"/>
      <c r="F11" s="886"/>
      <c r="G11" s="886"/>
      <c r="H11" s="886"/>
      <c r="I11" s="241"/>
      <c r="J11" s="82"/>
      <c r="K11" s="82"/>
      <c r="L11" s="82"/>
      <c r="M11" s="82"/>
      <c r="N11" s="82"/>
      <c r="O11" s="82"/>
    </row>
    <row r="12" spans="2:15" s="18" customFormat="1" ht="16.5" customHeight="1">
      <c r="B12" s="241"/>
      <c r="C12" s="241"/>
      <c r="D12" s="241"/>
      <c r="E12" s="241"/>
      <c r="F12" s="241"/>
      <c r="G12" s="241"/>
      <c r="H12" s="241"/>
      <c r="I12" s="241"/>
      <c r="J12" s="173"/>
      <c r="K12" s="82"/>
      <c r="L12" s="82"/>
      <c r="M12" s="82"/>
      <c r="N12" s="82"/>
      <c r="O12" s="82"/>
    </row>
  </sheetData>
  <customSheetViews>
    <customSheetView guid="{1CF653B9-1D21-4A9C-AA17-F11F69E63EF0}" scale="90" showGridLines="0" fitToPage="1">
      <selection activeCell="B20" sqref="B20"/>
      <pageMargins left="0" right="0" top="0" bottom="0" header="0" footer="0"/>
      <pageSetup paperSize="9" scale="56" fitToHeight="0" orientation="landscape" verticalDpi="0" r:id="rId1"/>
    </customSheetView>
    <customSheetView guid="{F8E9AB04-54F6-429E-BABF-AEAD6E7A56F0}" scale="90" showGridLines="0" fitToPage="1">
      <selection activeCell="B20" sqref="B20"/>
      <pageMargins left="0" right="0" top="0" bottom="0" header="0" footer="0"/>
      <pageSetup paperSize="9" scale="56" fitToHeight="0" orientation="landscape" verticalDpi="0" r:id="rId2"/>
    </customSheetView>
  </customSheetViews>
  <mergeCells count="2">
    <mergeCell ref="B8:J8"/>
    <mergeCell ref="B11:H11"/>
  </mergeCells>
  <hyperlinks>
    <hyperlink ref="F1" location="Indice!A1" display="Indice" xr:uid="{00000000-0004-0000-2E00-000000000000}"/>
  </hyperlinks>
  <pageMargins left="0.7" right="0.7" top="0.75" bottom="0.75" header="0.3" footer="0.3"/>
  <pageSetup paperSize="9" scale="56" fitToHeight="0" orientation="landscape" verticalDpi="0" r:id="rId3"/>
  <drawing r:id="rId4"/>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Hoja43">
    <tabColor theme="4" tint="-0.499984740745262"/>
    <pageSetUpPr fitToPage="1"/>
  </sheetPr>
  <dimension ref="B1:AZ24"/>
  <sheetViews>
    <sheetView showGridLines="0" topLeftCell="A3" zoomScale="90" zoomScaleNormal="90" workbookViewId="0"/>
  </sheetViews>
  <sheetFormatPr baseColWidth="10" defaultColWidth="11.44140625" defaultRowHeight="13.2"/>
  <cols>
    <col min="1" max="1" width="2.33203125" style="1" customWidth="1"/>
    <col min="2" max="2" width="47.6640625" style="57" customWidth="1"/>
    <col min="3" max="3" width="24.33203125" style="57" customWidth="1"/>
    <col min="4" max="4" width="23.44140625" style="57" customWidth="1"/>
    <col min="5" max="52" width="11.33203125" style="57"/>
    <col min="53" max="16384" width="11.44140625" style="1"/>
  </cols>
  <sheetData>
    <row r="1" spans="2:12" ht="14.4">
      <c r="D1" s="242" t="s">
        <v>12</v>
      </c>
    </row>
    <row r="6" spans="2:12">
      <c r="B6" s="888" t="s">
        <v>470</v>
      </c>
      <c r="C6" s="889"/>
      <c r="D6" s="889"/>
    </row>
    <row r="7" spans="2:12">
      <c r="B7" s="1"/>
    </row>
    <row r="8" spans="2:12" s="57" customFormat="1" ht="21.75" customHeight="1">
      <c r="B8" s="887" t="s">
        <v>471</v>
      </c>
      <c r="C8" s="887"/>
      <c r="D8" s="887"/>
      <c r="E8" s="887"/>
      <c r="F8" s="887"/>
      <c r="G8" s="887"/>
      <c r="H8" s="887"/>
      <c r="I8" s="219"/>
      <c r="J8" s="219"/>
      <c r="K8" s="219"/>
      <c r="L8" s="219"/>
    </row>
    <row r="9" spans="2:12">
      <c r="C9" s="890" t="s">
        <v>307</v>
      </c>
      <c r="D9" s="890"/>
    </row>
    <row r="10" spans="2:12" ht="15" customHeight="1">
      <c r="B10" s="527"/>
      <c r="C10" s="305">
        <f>+'Nota 35'!C9</f>
        <v>45747</v>
      </c>
      <c r="D10" s="305">
        <f>+'Nota 35'!D9</f>
        <v>45657</v>
      </c>
    </row>
    <row r="11" spans="2:12">
      <c r="B11" s="527" t="s">
        <v>472</v>
      </c>
      <c r="C11" s="528">
        <v>0</v>
      </c>
      <c r="D11" s="528">
        <v>0</v>
      </c>
    </row>
    <row r="12" spans="2:12">
      <c r="B12" s="527" t="s">
        <v>473</v>
      </c>
      <c r="C12" s="528">
        <v>0</v>
      </c>
      <c r="D12" s="528">
        <v>0</v>
      </c>
    </row>
    <row r="13" spans="2:12">
      <c r="B13" s="527" t="s">
        <v>378</v>
      </c>
      <c r="C13" s="528">
        <v>0</v>
      </c>
      <c r="D13" s="528">
        <v>0</v>
      </c>
    </row>
    <row r="14" spans="2:12">
      <c r="B14" s="527" t="s">
        <v>474</v>
      </c>
      <c r="C14" s="528">
        <v>0</v>
      </c>
      <c r="D14" s="528">
        <v>0</v>
      </c>
    </row>
    <row r="15" spans="2:12">
      <c r="B15" s="527" t="s">
        <v>121</v>
      </c>
      <c r="C15" s="529">
        <v>0</v>
      </c>
      <c r="D15" s="529">
        <v>0</v>
      </c>
    </row>
    <row r="16" spans="2:12">
      <c r="B16" s="527" t="s">
        <v>29</v>
      </c>
      <c r="C16" s="528">
        <v>0</v>
      </c>
      <c r="D16" s="528">
        <v>0</v>
      </c>
    </row>
    <row r="17" spans="2:4">
      <c r="B17" s="527" t="s">
        <v>475</v>
      </c>
      <c r="C17" s="528">
        <v>0</v>
      </c>
      <c r="D17" s="528">
        <v>0</v>
      </c>
    </row>
    <row r="18" spans="2:4">
      <c r="B18" s="527" t="s">
        <v>476</v>
      </c>
      <c r="C18" s="528">
        <v>0</v>
      </c>
      <c r="D18" s="528">
        <v>0</v>
      </c>
    </row>
    <row r="19" spans="2:4">
      <c r="B19" s="527" t="s">
        <v>477</v>
      </c>
      <c r="C19" s="528">
        <v>0</v>
      </c>
      <c r="D19" s="528">
        <v>0</v>
      </c>
    </row>
    <row r="20" spans="2:4">
      <c r="B20" s="527" t="s">
        <v>478</v>
      </c>
      <c r="C20" s="528">
        <v>0</v>
      </c>
      <c r="D20" s="528">
        <v>0</v>
      </c>
    </row>
    <row r="21" spans="2:4">
      <c r="B21" s="527" t="s">
        <v>479</v>
      </c>
      <c r="C21" s="528">
        <v>0</v>
      </c>
      <c r="D21" s="528">
        <v>0</v>
      </c>
    </row>
    <row r="22" spans="2:4" ht="26.4">
      <c r="B22" s="527" t="s">
        <v>480</v>
      </c>
      <c r="C22" s="528">
        <v>0</v>
      </c>
      <c r="D22" s="528">
        <v>0</v>
      </c>
    </row>
    <row r="23" spans="2:4">
      <c r="B23" s="527" t="s">
        <v>481</v>
      </c>
      <c r="C23" s="528">
        <v>0</v>
      </c>
      <c r="D23" s="528">
        <v>0</v>
      </c>
    </row>
    <row r="24" spans="2:4">
      <c r="B24" s="530" t="s">
        <v>209</v>
      </c>
      <c r="C24" s="531">
        <v>0</v>
      </c>
      <c r="D24" s="531">
        <v>0</v>
      </c>
    </row>
  </sheetData>
  <customSheetViews>
    <customSheetView guid="{1CF653B9-1D21-4A9C-AA17-F11F69E63EF0}" scale="90" showGridLines="0" fitToPage="1">
      <selection activeCell="C17" sqref="C17"/>
      <pageMargins left="0" right="0" top="0" bottom="0" header="0" footer="0"/>
      <pageSetup paperSize="9" fitToWidth="0" orientation="landscape" verticalDpi="0" r:id="rId1"/>
    </customSheetView>
    <customSheetView guid="{F8E9AB04-54F6-429E-BABF-AEAD6E7A56F0}" scale="90" showGridLines="0" fitToPage="1">
      <selection activeCell="C17" sqref="C17"/>
      <pageMargins left="0" right="0" top="0" bottom="0" header="0" footer="0"/>
      <pageSetup paperSize="9" fitToWidth="0" orientation="landscape" verticalDpi="0" r:id="rId2"/>
    </customSheetView>
  </customSheetViews>
  <mergeCells count="3">
    <mergeCell ref="B8:H8"/>
    <mergeCell ref="B6:D6"/>
    <mergeCell ref="C9:D9"/>
  </mergeCells>
  <hyperlinks>
    <hyperlink ref="D1" location="BG!E42" display="BG" xr:uid="{00000000-0004-0000-2F00-000000000000}"/>
  </hyperlinks>
  <pageMargins left="0.7" right="0.7" top="0.75" bottom="0.75" header="0.3" footer="0.3"/>
  <pageSetup paperSize="9" fitToWidth="0" orientation="landscape" verticalDpi="0" r:id="rId3"/>
  <drawing r:id="rId4"/>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Hoja44">
    <tabColor theme="4" tint="-0.499984740745262"/>
    <pageSetUpPr fitToPage="1"/>
  </sheetPr>
  <dimension ref="B1:O14"/>
  <sheetViews>
    <sheetView showGridLines="0" zoomScale="90" zoomScaleNormal="90" workbookViewId="0">
      <selection activeCell="B9" sqref="B9"/>
    </sheetView>
  </sheetViews>
  <sheetFormatPr baseColWidth="10" defaultColWidth="11.44140625" defaultRowHeight="13.2"/>
  <cols>
    <col min="1" max="1" width="2.33203125" style="1" customWidth="1"/>
    <col min="2" max="6" width="24.33203125" style="57" customWidth="1"/>
    <col min="7" max="7" width="12.6640625" style="57" customWidth="1"/>
    <col min="8" max="8" width="11.33203125" style="57"/>
    <col min="9" max="9" width="17.33203125" style="57" customWidth="1"/>
    <col min="10" max="15" width="11.33203125" style="57"/>
    <col min="16" max="16384" width="11.44140625" style="1"/>
  </cols>
  <sheetData>
    <row r="1" spans="2:15">
      <c r="F1" s="128" t="s">
        <v>161</v>
      </c>
    </row>
    <row r="2" spans="2:15">
      <c r="D2" s="175"/>
    </row>
    <row r="3" spans="2:15">
      <c r="D3" s="175"/>
    </row>
    <row r="6" spans="2:15">
      <c r="B6" s="286" t="s">
        <v>482</v>
      </c>
      <c r="C6" s="287"/>
      <c r="D6" s="287"/>
      <c r="E6" s="287"/>
      <c r="F6" s="287"/>
      <c r="G6" s="287"/>
      <c r="H6" s="287"/>
      <c r="I6" s="287"/>
      <c r="J6" s="288"/>
    </row>
    <row r="8" spans="2:15" s="82" customFormat="1" ht="39.450000000000003" customHeight="1">
      <c r="B8" s="886" t="s">
        <v>1232</v>
      </c>
      <c r="C8" s="886"/>
      <c r="D8" s="886"/>
      <c r="E8" s="886"/>
      <c r="F8" s="886"/>
      <c r="G8" s="886"/>
      <c r="H8" s="886"/>
      <c r="I8" s="886"/>
      <c r="J8" s="886"/>
    </row>
    <row r="9" spans="2:15" s="18" customFormat="1">
      <c r="B9" s="82"/>
      <c r="C9" s="82"/>
      <c r="D9" s="82"/>
      <c r="E9" s="82"/>
      <c r="F9" s="82"/>
      <c r="G9" s="82"/>
      <c r="H9" s="82"/>
      <c r="I9" s="82"/>
      <c r="J9" s="82"/>
      <c r="K9" s="82"/>
      <c r="L9" s="82"/>
      <c r="M9" s="82"/>
      <c r="N9" s="82"/>
      <c r="O9" s="82"/>
    </row>
    <row r="10" spans="2:15">
      <c r="B10" s="286" t="s">
        <v>1061</v>
      </c>
      <c r="C10" s="287"/>
      <c r="D10" s="287"/>
      <c r="E10" s="287"/>
      <c r="F10" s="287"/>
      <c r="G10" s="287"/>
      <c r="H10" s="287"/>
      <c r="I10" s="287"/>
      <c r="J10" s="288"/>
    </row>
    <row r="11" spans="2:15" s="18" customFormat="1">
      <c r="B11" s="82"/>
      <c r="C11" s="82"/>
      <c r="D11" s="82"/>
      <c r="E11" s="82"/>
      <c r="F11" s="82"/>
      <c r="G11" s="82"/>
      <c r="H11" s="82"/>
      <c r="I11" s="82"/>
      <c r="J11" s="82"/>
      <c r="K11" s="82"/>
      <c r="L11" s="82"/>
      <c r="M11" s="82"/>
      <c r="N11" s="82"/>
      <c r="O11" s="82"/>
    </row>
    <row r="12" spans="2:15" s="18" customFormat="1">
      <c r="B12" s="892" t="s">
        <v>1060</v>
      </c>
      <c r="C12" s="892"/>
      <c r="D12" s="892"/>
      <c r="E12" s="892"/>
      <c r="F12" s="892"/>
      <c r="G12" s="892"/>
      <c r="H12" s="892"/>
      <c r="I12" s="892"/>
      <c r="J12" s="892"/>
      <c r="K12" s="892"/>
      <c r="L12" s="82"/>
      <c r="M12" s="82"/>
      <c r="N12" s="82"/>
      <c r="O12" s="82"/>
    </row>
    <row r="13" spans="2:15" s="18" customFormat="1">
      <c r="B13" s="891"/>
      <c r="C13" s="891"/>
      <c r="D13" s="891"/>
      <c r="E13" s="891"/>
      <c r="F13" s="891"/>
      <c r="G13" s="891"/>
      <c r="H13" s="891"/>
      <c r="I13" s="891"/>
      <c r="J13" s="891"/>
      <c r="K13" s="82"/>
      <c r="L13" s="82"/>
      <c r="M13" s="82"/>
      <c r="N13" s="82"/>
      <c r="O13" s="82"/>
    </row>
    <row r="14" spans="2:15" s="18" customFormat="1">
      <c r="B14" s="82"/>
      <c r="C14" s="82"/>
      <c r="D14" s="82"/>
      <c r="E14" s="82"/>
      <c r="F14" s="82"/>
      <c r="G14" s="82"/>
      <c r="H14" s="82"/>
      <c r="I14" s="82"/>
      <c r="J14" s="82"/>
      <c r="K14" s="82"/>
      <c r="L14" s="82"/>
      <c r="M14" s="82"/>
      <c r="N14" s="82"/>
      <c r="O14" s="82"/>
    </row>
  </sheetData>
  <customSheetViews>
    <customSheetView guid="{1CF653B9-1D21-4A9C-AA17-F11F69E63EF0}" scale="90" showGridLines="0" fitToPage="1">
      <selection activeCell="D37" sqref="D37"/>
      <pageMargins left="0" right="0" top="0" bottom="0" header="0" footer="0"/>
      <pageSetup paperSize="9" scale="56" fitToHeight="0" orientation="landscape" verticalDpi="0" r:id="rId1"/>
    </customSheetView>
    <customSheetView guid="{F8E9AB04-54F6-429E-BABF-AEAD6E7A56F0}" scale="90" showGridLines="0" fitToPage="1">
      <selection activeCell="D37" sqref="D37"/>
      <pageMargins left="0" right="0" top="0" bottom="0" header="0" footer="0"/>
      <pageSetup paperSize="9" scale="56" fitToHeight="0" orientation="landscape" verticalDpi="0" r:id="rId2"/>
    </customSheetView>
  </customSheetViews>
  <mergeCells count="3">
    <mergeCell ref="B8:J8"/>
    <mergeCell ref="B13:J13"/>
    <mergeCell ref="B12:K12"/>
  </mergeCells>
  <hyperlinks>
    <hyperlink ref="F1" location="Indice!A1" display="Indice" xr:uid="{00000000-0004-0000-3000-000000000000}"/>
  </hyperlinks>
  <pageMargins left="0.7" right="0.7" top="0.75" bottom="0.75" header="0.3" footer="0.3"/>
  <pageSetup paperSize="9" scale="56" fitToHeight="0" orientation="landscape" verticalDpi="0" r:id="rId3"/>
  <drawing r:id="rId4"/>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tabColor theme="4" tint="-0.499984740745262"/>
    <pageSetUpPr fitToPage="1"/>
  </sheetPr>
  <dimension ref="B1:I47"/>
  <sheetViews>
    <sheetView showGridLines="0" zoomScale="82" zoomScaleNormal="82" workbookViewId="0">
      <selection activeCell="D1" sqref="D1"/>
    </sheetView>
  </sheetViews>
  <sheetFormatPr baseColWidth="10" defaultColWidth="11.44140625" defaultRowHeight="13.2"/>
  <cols>
    <col min="1" max="1" width="2.109375" style="1" customWidth="1"/>
    <col min="2" max="2" width="48.44140625" style="1" customWidth="1"/>
    <col min="3" max="3" width="17" style="1" customWidth="1"/>
    <col min="4" max="4" width="17.6640625" style="1" customWidth="1"/>
    <col min="5" max="5" width="11.44140625" style="1"/>
    <col min="6" max="7" width="13.6640625" style="1" bestFit="1" customWidth="1"/>
    <col min="8" max="16384" width="11.44140625" style="1"/>
  </cols>
  <sheetData>
    <row r="1" spans="2:9">
      <c r="D1" s="158" t="s">
        <v>161</v>
      </c>
      <c r="I1" s="134"/>
    </row>
    <row r="6" spans="2:9">
      <c r="B6" s="295" t="s">
        <v>483</v>
      </c>
      <c r="C6" s="296"/>
      <c r="D6" s="296"/>
      <c r="F6" s="106"/>
      <c r="G6" s="106"/>
      <c r="H6" s="106"/>
    </row>
    <row r="7" spans="2:9">
      <c r="C7" s="157"/>
      <c r="D7" s="157"/>
      <c r="E7" s="157"/>
      <c r="F7" s="157"/>
      <c r="G7" s="157"/>
      <c r="H7" s="157"/>
    </row>
    <row r="8" spans="2:9">
      <c r="B8" s="157"/>
      <c r="C8" s="893" t="s">
        <v>307</v>
      </c>
      <c r="D8" s="893"/>
      <c r="E8" s="157"/>
      <c r="F8" s="157"/>
      <c r="G8" s="157"/>
      <c r="H8" s="157"/>
    </row>
    <row r="9" spans="2:9">
      <c r="B9" s="159"/>
      <c r="C9" s="305">
        <f>+'Nota 35'!C9</f>
        <v>45747</v>
      </c>
      <c r="D9" s="305">
        <f>+'Nota 35'!D9</f>
        <v>45657</v>
      </c>
      <c r="E9" s="157"/>
      <c r="F9" s="157"/>
      <c r="G9" s="157"/>
      <c r="H9" s="157"/>
    </row>
    <row r="10" spans="2:9">
      <c r="B10" s="457" t="s">
        <v>104</v>
      </c>
      <c r="C10" s="245"/>
      <c r="D10" s="245"/>
      <c r="E10" s="157"/>
      <c r="F10" s="157"/>
      <c r="G10" s="157"/>
      <c r="H10" s="157"/>
    </row>
    <row r="11" spans="2:9">
      <c r="B11" s="246" t="s">
        <v>484</v>
      </c>
      <c r="C11" s="465">
        <v>0</v>
      </c>
      <c r="D11" s="245">
        <v>0</v>
      </c>
      <c r="E11" s="157"/>
      <c r="F11" s="157"/>
      <c r="G11" s="157"/>
      <c r="H11" s="157"/>
    </row>
    <row r="12" spans="2:9">
      <c r="B12" s="458" t="s">
        <v>485</v>
      </c>
      <c r="C12" s="465">
        <v>0</v>
      </c>
      <c r="D12" s="245">
        <v>0</v>
      </c>
      <c r="E12" s="157"/>
      <c r="F12" s="157"/>
      <c r="G12" s="157"/>
      <c r="H12" s="157"/>
    </row>
    <row r="13" spans="2:9">
      <c r="B13" s="458" t="s">
        <v>486</v>
      </c>
      <c r="C13" s="465">
        <f>+BG!F25</f>
        <v>74200549004.5</v>
      </c>
      <c r="D13" s="465">
        <f>+BG!G25</f>
        <v>52228630755.5</v>
      </c>
      <c r="E13" s="157"/>
      <c r="F13" s="157"/>
      <c r="G13" s="157"/>
      <c r="H13" s="157"/>
    </row>
    <row r="14" spans="2:9">
      <c r="B14" s="458" t="s">
        <v>487</v>
      </c>
      <c r="C14" s="465">
        <f>+'Nota 6'!C22+'Nota 6'!C18+'Nota 6'!C19</f>
        <v>182522095059</v>
      </c>
      <c r="D14" s="465">
        <f>+'Nota 6'!D22+'Nota 6'!D18+'Nota 6'!D19</f>
        <v>173160703043</v>
      </c>
      <c r="E14" s="157"/>
      <c r="F14" s="157"/>
      <c r="G14" s="157"/>
      <c r="H14" s="157"/>
    </row>
    <row r="15" spans="2:9">
      <c r="B15" s="458" t="s">
        <v>1205</v>
      </c>
      <c r="C15" s="465">
        <f>+'Nota 6'!G19</f>
        <v>10405210799.395102</v>
      </c>
      <c r="D15" s="465">
        <f>+'Nota 6'!H19</f>
        <v>7137330542</v>
      </c>
      <c r="E15" s="157"/>
      <c r="F15" s="157"/>
      <c r="G15" s="157"/>
      <c r="H15" s="157"/>
    </row>
    <row r="16" spans="2:9">
      <c r="B16" s="457" t="s">
        <v>488</v>
      </c>
      <c r="C16" s="485">
        <f>SUM(C11:C15)</f>
        <v>267127854862.89511</v>
      </c>
      <c r="D16" s="485">
        <f>SUM(D11:D15)</f>
        <v>232526664340.5</v>
      </c>
      <c r="E16" s="157"/>
      <c r="F16" s="157"/>
      <c r="G16" s="157"/>
      <c r="H16" s="157"/>
    </row>
    <row r="17" spans="2:9">
      <c r="B17" s="457" t="s">
        <v>118</v>
      </c>
      <c r="C17" s="486">
        <v>0</v>
      </c>
      <c r="D17" s="486"/>
      <c r="E17" s="157"/>
      <c r="F17" s="157"/>
      <c r="G17" s="157"/>
      <c r="H17" s="459"/>
      <c r="I17" s="35"/>
    </row>
    <row r="18" spans="2:9">
      <c r="B18" s="464" t="s">
        <v>32</v>
      </c>
      <c r="C18" s="465">
        <v>2000000000</v>
      </c>
      <c r="D18" s="465">
        <v>0</v>
      </c>
      <c r="E18" s="157"/>
      <c r="F18" s="157"/>
      <c r="G18" s="157"/>
      <c r="H18" s="459"/>
      <c r="I18" s="35"/>
    </row>
    <row r="19" spans="2:9">
      <c r="B19" s="464" t="s">
        <v>489</v>
      </c>
      <c r="C19" s="465">
        <v>0</v>
      </c>
      <c r="D19" s="465">
        <v>0</v>
      </c>
      <c r="E19" s="157"/>
      <c r="F19" s="157"/>
      <c r="G19" s="157"/>
      <c r="H19" s="459"/>
      <c r="I19" s="35"/>
    </row>
    <row r="20" spans="2:9">
      <c r="B20" s="464" t="s">
        <v>490</v>
      </c>
      <c r="C20" s="465">
        <v>0</v>
      </c>
      <c r="D20" s="465">
        <v>0</v>
      </c>
      <c r="E20" s="157"/>
      <c r="F20" s="157"/>
      <c r="G20" s="157"/>
      <c r="H20" s="459"/>
      <c r="I20" s="35"/>
    </row>
    <row r="21" spans="2:9">
      <c r="B21" s="464" t="s">
        <v>866</v>
      </c>
      <c r="C21" s="465">
        <v>0</v>
      </c>
      <c r="D21" s="465">
        <v>0</v>
      </c>
      <c r="E21" s="157"/>
      <c r="F21" s="157"/>
      <c r="G21" s="157"/>
      <c r="H21" s="459"/>
      <c r="I21" s="35"/>
    </row>
    <row r="22" spans="2:9">
      <c r="B22" s="464" t="s">
        <v>867</v>
      </c>
      <c r="C22" s="465">
        <v>0</v>
      </c>
      <c r="D22" s="465">
        <v>0</v>
      </c>
      <c r="E22" s="157"/>
      <c r="F22" s="157"/>
      <c r="G22" s="157"/>
      <c r="H22" s="459"/>
      <c r="I22" s="35"/>
    </row>
    <row r="23" spans="2:9">
      <c r="B23" s="464" t="s">
        <v>34</v>
      </c>
      <c r="C23" s="465">
        <v>0</v>
      </c>
      <c r="D23" s="465">
        <v>0</v>
      </c>
      <c r="E23" s="157"/>
      <c r="F23" s="157"/>
      <c r="G23" s="157"/>
      <c r="H23" s="157"/>
    </row>
    <row r="24" spans="2:9">
      <c r="B24" s="464" t="s">
        <v>1039</v>
      </c>
      <c r="C24" s="465">
        <f>+'Nota 13'!E15</f>
        <v>1964810776</v>
      </c>
      <c r="D24" s="465">
        <f>+'Nota 13'!F15</f>
        <v>1942036500.72</v>
      </c>
      <c r="E24" s="157"/>
      <c r="F24" s="157"/>
      <c r="G24" s="157"/>
      <c r="H24" s="157"/>
    </row>
    <row r="25" spans="2:9">
      <c r="B25" s="464" t="s">
        <v>1238</v>
      </c>
      <c r="C25" s="465">
        <f>+'Nota 13'!E14</f>
        <v>17285080</v>
      </c>
      <c r="D25" s="465">
        <f>+'Nota 13'!F14</f>
        <v>0</v>
      </c>
      <c r="E25" s="157"/>
      <c r="F25" s="157"/>
      <c r="G25" s="157"/>
      <c r="H25" s="157"/>
    </row>
    <row r="26" spans="2:9">
      <c r="B26" s="464" t="s">
        <v>42</v>
      </c>
      <c r="C26" s="465">
        <v>0</v>
      </c>
      <c r="D26" s="465">
        <v>0</v>
      </c>
      <c r="E26" s="157"/>
      <c r="F26" s="157"/>
      <c r="G26" s="157"/>
      <c r="H26" s="157"/>
    </row>
    <row r="27" spans="2:9">
      <c r="B27" s="464" t="s">
        <v>491</v>
      </c>
      <c r="C27" s="465">
        <v>0</v>
      </c>
      <c r="D27" s="465">
        <v>0</v>
      </c>
      <c r="E27" s="157"/>
      <c r="F27" s="157"/>
      <c r="G27" s="157"/>
      <c r="H27" s="157"/>
    </row>
    <row r="28" spans="2:9">
      <c r="B28" s="458" t="s">
        <v>47</v>
      </c>
      <c r="C28" s="465">
        <v>0</v>
      </c>
      <c r="D28" s="465">
        <v>0</v>
      </c>
      <c r="E28" s="157"/>
      <c r="F28" s="460"/>
      <c r="G28" s="157"/>
      <c r="H28" s="157"/>
    </row>
    <row r="29" spans="2:9">
      <c r="B29" s="457" t="s">
        <v>492</v>
      </c>
      <c r="C29" s="485">
        <f>SUM(C18:C28)</f>
        <v>3982095856</v>
      </c>
      <c r="D29" s="485">
        <f>SUM(D18:D28)</f>
        <v>1942036500.72</v>
      </c>
      <c r="E29" s="157"/>
      <c r="F29" s="460"/>
      <c r="G29" s="157"/>
      <c r="H29" s="157"/>
    </row>
    <row r="30" spans="2:9">
      <c r="B30" s="157"/>
      <c r="C30" s="157"/>
      <c r="D30" s="157"/>
      <c r="E30" s="157"/>
      <c r="F30" s="157"/>
      <c r="G30" s="157"/>
      <c r="H30" s="157"/>
    </row>
    <row r="31" spans="2:9">
      <c r="B31" s="461"/>
      <c r="C31" s="461"/>
      <c r="D31" s="461"/>
      <c r="E31" s="461"/>
      <c r="F31" s="461"/>
      <c r="G31" s="461"/>
      <c r="H31" s="462"/>
    </row>
    <row r="32" spans="2:9">
      <c r="B32" s="462"/>
      <c r="C32" s="893" t="s">
        <v>307</v>
      </c>
      <c r="D32" s="893"/>
      <c r="E32" s="462"/>
      <c r="F32" s="462"/>
      <c r="G32" s="462"/>
      <c r="H32" s="462"/>
    </row>
    <row r="33" spans="2:8">
      <c r="B33" s="160"/>
      <c r="C33" s="305">
        <f>+C9</f>
        <v>45747</v>
      </c>
      <c r="D33" s="305">
        <f>+D9</f>
        <v>45657</v>
      </c>
      <c r="E33" s="462"/>
      <c r="F33" s="462"/>
      <c r="G33" s="462"/>
      <c r="H33" s="462"/>
    </row>
    <row r="34" spans="2:8">
      <c r="B34" s="236" t="s">
        <v>142</v>
      </c>
      <c r="C34" s="233"/>
      <c r="D34" s="235"/>
      <c r="E34" s="462"/>
      <c r="F34" s="462"/>
      <c r="G34" s="462"/>
      <c r="H34" s="462"/>
    </row>
    <row r="35" spans="2:8">
      <c r="B35" s="236" t="s">
        <v>493</v>
      </c>
      <c r="C35" s="233">
        <f>+C36</f>
        <v>0</v>
      </c>
      <c r="D35" s="233">
        <v>0</v>
      </c>
      <c r="E35" s="462"/>
      <c r="F35" s="462"/>
      <c r="G35" s="462"/>
      <c r="H35" s="462"/>
    </row>
    <row r="36" spans="2:8">
      <c r="B36" s="234" t="s">
        <v>494</v>
      </c>
      <c r="C36" s="235">
        <v>0</v>
      </c>
      <c r="D36" s="235">
        <v>0</v>
      </c>
      <c r="E36" s="462"/>
      <c r="F36" s="462"/>
      <c r="G36" s="462"/>
      <c r="H36" s="462"/>
    </row>
    <row r="37" spans="2:8">
      <c r="B37" s="236" t="s">
        <v>129</v>
      </c>
      <c r="C37" s="233">
        <f>+C38</f>
        <v>0</v>
      </c>
      <c r="D37" s="233">
        <v>0</v>
      </c>
      <c r="E37" s="462"/>
      <c r="F37" s="463"/>
      <c r="G37" s="462"/>
      <c r="H37" s="462"/>
    </row>
    <row r="38" spans="2:8">
      <c r="B38" s="234" t="s">
        <v>131</v>
      </c>
      <c r="C38" s="235">
        <v>0</v>
      </c>
      <c r="D38" s="235">
        <v>0</v>
      </c>
      <c r="E38" s="462"/>
      <c r="F38" s="462"/>
      <c r="G38" s="462"/>
      <c r="H38" s="462"/>
    </row>
    <row r="39" spans="2:8">
      <c r="B39" s="236" t="s">
        <v>495</v>
      </c>
      <c r="C39" s="233">
        <f>+C37+C35</f>
        <v>0</v>
      </c>
      <c r="D39" s="233">
        <v>0</v>
      </c>
      <c r="E39" s="462"/>
      <c r="F39" s="462"/>
      <c r="G39" s="462"/>
      <c r="H39" s="462"/>
    </row>
    <row r="40" spans="2:8">
      <c r="B40" s="236" t="s">
        <v>69</v>
      </c>
      <c r="C40" s="233">
        <v>0</v>
      </c>
      <c r="D40" s="233">
        <v>0</v>
      </c>
      <c r="E40" s="462"/>
      <c r="F40" s="462"/>
      <c r="G40" s="462"/>
      <c r="H40" s="462"/>
    </row>
    <row r="41" spans="2:8">
      <c r="B41" s="482" t="s">
        <v>496</v>
      </c>
      <c r="C41" s="483">
        <v>0</v>
      </c>
      <c r="D41" s="483">
        <v>0</v>
      </c>
      <c r="E41" s="462"/>
      <c r="F41" s="462"/>
      <c r="G41" s="462"/>
      <c r="H41" s="462"/>
    </row>
    <row r="42" spans="2:8">
      <c r="B42" s="234" t="s">
        <v>497</v>
      </c>
      <c r="C42" s="583">
        <f>+'Nota 27'!D25</f>
        <v>0</v>
      </c>
      <c r="D42" s="583">
        <v>0</v>
      </c>
      <c r="E42" s="462"/>
      <c r="F42" s="462"/>
      <c r="G42" s="463"/>
      <c r="H42" s="462"/>
    </row>
    <row r="43" spans="2:8">
      <c r="B43" s="236" t="s">
        <v>498</v>
      </c>
      <c r="C43" s="233">
        <f>SUM(C41:C42)</f>
        <v>0</v>
      </c>
      <c r="D43" s="233">
        <v>0</v>
      </c>
      <c r="E43" s="462"/>
      <c r="F43" s="462"/>
      <c r="G43" s="462"/>
      <c r="H43" s="462"/>
    </row>
    <row r="44" spans="2:8">
      <c r="B44" s="236" t="s">
        <v>143</v>
      </c>
      <c r="C44" s="483">
        <v>0</v>
      </c>
      <c r="D44" s="235"/>
      <c r="E44" s="462"/>
      <c r="F44" s="462"/>
      <c r="G44" s="462"/>
      <c r="H44" s="462"/>
    </row>
    <row r="45" spans="2:8">
      <c r="B45" s="234" t="s">
        <v>136</v>
      </c>
      <c r="C45" s="483">
        <f>+'Nota 29'!G20</f>
        <v>2194981419.4109998</v>
      </c>
      <c r="D45" s="483">
        <f>+'Nota 29'!H20</f>
        <v>8461206695.1754999</v>
      </c>
      <c r="E45" s="462"/>
      <c r="F45" s="462"/>
      <c r="G45" s="462"/>
      <c r="H45" s="462"/>
    </row>
    <row r="46" spans="2:8">
      <c r="B46" s="234" t="s">
        <v>499</v>
      </c>
      <c r="C46" s="235">
        <v>0</v>
      </c>
      <c r="D46" s="235">
        <v>0</v>
      </c>
      <c r="E46" s="462"/>
      <c r="F46" s="462"/>
      <c r="G46" s="463"/>
      <c r="H46" s="462"/>
    </row>
    <row r="47" spans="2:8">
      <c r="B47" s="236" t="s">
        <v>500</v>
      </c>
      <c r="C47" s="233">
        <f>+C45</f>
        <v>2194981419.4109998</v>
      </c>
      <c r="D47" s="233">
        <f>+D45</f>
        <v>8461206695.1754999</v>
      </c>
      <c r="E47" s="462"/>
      <c r="F47" s="463"/>
      <c r="G47" s="462"/>
      <c r="H47" s="462"/>
    </row>
  </sheetData>
  <customSheetViews>
    <customSheetView guid="{1CF653B9-1D21-4A9C-AA17-F11F69E63EF0}" scale="80" showGridLines="0" fitToPage="1">
      <selection activeCell="I16" sqref="I16"/>
      <pageMargins left="0" right="0" top="0" bottom="0" header="0" footer="0"/>
      <pageSetup paperSize="9" fitToWidth="0" orientation="portrait" verticalDpi="0" r:id="rId1"/>
    </customSheetView>
    <customSheetView guid="{F8E9AB04-54F6-429E-BABF-AEAD6E7A56F0}" scale="80" showGridLines="0" fitToPage="1">
      <selection activeCell="I16" sqref="I16"/>
      <pageMargins left="0" right="0" top="0" bottom="0" header="0" footer="0"/>
      <pageSetup paperSize="9" fitToWidth="0" orientation="portrait" verticalDpi="0" r:id="rId2"/>
    </customSheetView>
  </customSheetViews>
  <mergeCells count="2">
    <mergeCell ref="C8:D8"/>
    <mergeCell ref="C32:D32"/>
  </mergeCells>
  <hyperlinks>
    <hyperlink ref="D1" location="Indice!A1" display="Indice" xr:uid="{00000000-0004-0000-3100-000000000000}"/>
  </hyperlinks>
  <pageMargins left="0.7" right="0.7" top="0.75" bottom="0.75" header="0.3" footer="0.3"/>
  <pageSetup paperSize="9" fitToWidth="0" orientation="portrait" verticalDpi="0" r:id="rId3"/>
  <drawing r:id="rId4"/>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tabColor theme="4" tint="-0.499984740745262"/>
  </sheetPr>
  <dimension ref="A1:C179"/>
  <sheetViews>
    <sheetView workbookViewId="0">
      <selection activeCell="C1" sqref="C1"/>
    </sheetView>
  </sheetViews>
  <sheetFormatPr baseColWidth="10" defaultColWidth="11.44140625" defaultRowHeight="14.4"/>
  <cols>
    <col min="1" max="1" width="11.33203125"/>
    <col min="2" max="2" width="66.109375" bestFit="1" customWidth="1"/>
  </cols>
  <sheetData>
    <row r="1" spans="1:3">
      <c r="A1" t="s">
        <v>384</v>
      </c>
      <c r="B1" t="s">
        <v>501</v>
      </c>
      <c r="C1" s="65" t="s">
        <v>502</v>
      </c>
    </row>
    <row r="2" spans="1:3">
      <c r="A2" t="s">
        <v>256</v>
      </c>
      <c r="B2" t="s">
        <v>503</v>
      </c>
    </row>
    <row r="3" spans="1:3">
      <c r="A3" t="s">
        <v>504</v>
      </c>
      <c r="B3" t="s">
        <v>505</v>
      </c>
    </row>
    <row r="4" spans="1:3">
      <c r="A4" t="s">
        <v>506</v>
      </c>
      <c r="B4" t="s">
        <v>507</v>
      </c>
    </row>
    <row r="5" spans="1:3">
      <c r="A5" t="s">
        <v>508</v>
      </c>
      <c r="B5" t="s">
        <v>509</v>
      </c>
    </row>
    <row r="6" spans="1:3">
      <c r="A6" t="s">
        <v>510</v>
      </c>
      <c r="B6" t="s">
        <v>511</v>
      </c>
    </row>
    <row r="7" spans="1:3">
      <c r="A7" t="s">
        <v>512</v>
      </c>
      <c r="B7" t="s">
        <v>513</v>
      </c>
    </row>
    <row r="8" spans="1:3">
      <c r="A8" t="s">
        <v>514</v>
      </c>
      <c r="B8" t="s">
        <v>515</v>
      </c>
    </row>
    <row r="9" spans="1:3">
      <c r="A9" t="s">
        <v>516</v>
      </c>
      <c r="B9" t="s">
        <v>517</v>
      </c>
    </row>
    <row r="10" spans="1:3">
      <c r="A10" t="s">
        <v>518</v>
      </c>
      <c r="B10" t="s">
        <v>519</v>
      </c>
    </row>
    <row r="11" spans="1:3">
      <c r="A11" t="s">
        <v>520</v>
      </c>
      <c r="B11" t="s">
        <v>521</v>
      </c>
    </row>
    <row r="12" spans="1:3">
      <c r="A12" t="s">
        <v>522</v>
      </c>
      <c r="B12" t="s">
        <v>523</v>
      </c>
    </row>
    <row r="13" spans="1:3">
      <c r="A13" t="s">
        <v>524</v>
      </c>
      <c r="B13" t="s">
        <v>525</v>
      </c>
    </row>
    <row r="14" spans="1:3">
      <c r="A14" t="s">
        <v>526</v>
      </c>
      <c r="B14" t="s">
        <v>527</v>
      </c>
    </row>
    <row r="15" spans="1:3">
      <c r="A15" t="s">
        <v>528</v>
      </c>
      <c r="B15" t="s">
        <v>529</v>
      </c>
    </row>
    <row r="16" spans="1:3">
      <c r="A16" t="s">
        <v>530</v>
      </c>
      <c r="B16" t="s">
        <v>531</v>
      </c>
    </row>
    <row r="17" spans="1:2">
      <c r="A17" t="s">
        <v>532</v>
      </c>
      <c r="B17" t="s">
        <v>533</v>
      </c>
    </row>
    <row r="18" spans="1:2">
      <c r="A18" t="s">
        <v>534</v>
      </c>
      <c r="B18" t="s">
        <v>535</v>
      </c>
    </row>
    <row r="19" spans="1:2">
      <c r="A19" t="s">
        <v>536</v>
      </c>
      <c r="B19" t="s">
        <v>537</v>
      </c>
    </row>
    <row r="20" spans="1:2">
      <c r="A20" t="s">
        <v>538</v>
      </c>
      <c r="B20" t="s">
        <v>539</v>
      </c>
    </row>
    <row r="21" spans="1:2">
      <c r="A21" t="s">
        <v>540</v>
      </c>
      <c r="B21" t="s">
        <v>541</v>
      </c>
    </row>
    <row r="22" spans="1:2">
      <c r="A22" t="s">
        <v>542</v>
      </c>
      <c r="B22" t="s">
        <v>543</v>
      </c>
    </row>
    <row r="23" spans="1:2">
      <c r="A23" t="s">
        <v>544</v>
      </c>
      <c r="B23" t="s">
        <v>545</v>
      </c>
    </row>
    <row r="24" spans="1:2">
      <c r="A24" t="s">
        <v>546</v>
      </c>
      <c r="B24" t="s">
        <v>547</v>
      </c>
    </row>
    <row r="25" spans="1:2">
      <c r="A25" t="s">
        <v>548</v>
      </c>
      <c r="B25" t="s">
        <v>549</v>
      </c>
    </row>
    <row r="26" spans="1:2">
      <c r="A26" t="s">
        <v>550</v>
      </c>
      <c r="B26" t="s">
        <v>551</v>
      </c>
    </row>
    <row r="27" spans="1:2">
      <c r="A27" t="s">
        <v>552</v>
      </c>
      <c r="B27" t="s">
        <v>553</v>
      </c>
    </row>
    <row r="28" spans="1:2">
      <c r="A28" t="s">
        <v>554</v>
      </c>
      <c r="B28" t="s">
        <v>555</v>
      </c>
    </row>
    <row r="29" spans="1:2">
      <c r="A29" t="s">
        <v>556</v>
      </c>
      <c r="B29" t="s">
        <v>557</v>
      </c>
    </row>
    <row r="30" spans="1:2">
      <c r="A30" t="s">
        <v>558</v>
      </c>
      <c r="B30" t="s">
        <v>559</v>
      </c>
    </row>
    <row r="31" spans="1:2">
      <c r="A31" t="s">
        <v>560</v>
      </c>
      <c r="B31" t="s">
        <v>561</v>
      </c>
    </row>
    <row r="32" spans="1:2">
      <c r="A32" t="s">
        <v>562</v>
      </c>
      <c r="B32" t="s">
        <v>563</v>
      </c>
    </row>
    <row r="33" spans="1:2">
      <c r="A33" t="s">
        <v>564</v>
      </c>
      <c r="B33" t="s">
        <v>565</v>
      </c>
    </row>
    <row r="34" spans="1:2">
      <c r="A34" t="s">
        <v>566</v>
      </c>
      <c r="B34" t="s">
        <v>567</v>
      </c>
    </row>
    <row r="35" spans="1:2">
      <c r="A35" t="s">
        <v>568</v>
      </c>
      <c r="B35" t="s">
        <v>569</v>
      </c>
    </row>
    <row r="36" spans="1:2">
      <c r="A36" t="s">
        <v>570</v>
      </c>
      <c r="B36" t="s">
        <v>571</v>
      </c>
    </row>
    <row r="37" spans="1:2">
      <c r="A37" t="s">
        <v>572</v>
      </c>
      <c r="B37" t="s">
        <v>573</v>
      </c>
    </row>
    <row r="38" spans="1:2">
      <c r="A38" t="s">
        <v>574</v>
      </c>
      <c r="B38" t="s">
        <v>575</v>
      </c>
    </row>
    <row r="39" spans="1:2">
      <c r="A39" t="s">
        <v>576</v>
      </c>
      <c r="B39" t="s">
        <v>577</v>
      </c>
    </row>
    <row r="40" spans="1:2">
      <c r="A40" t="s">
        <v>578</v>
      </c>
      <c r="B40" t="s">
        <v>579</v>
      </c>
    </row>
    <row r="41" spans="1:2">
      <c r="A41" t="s">
        <v>580</v>
      </c>
      <c r="B41" t="s">
        <v>581</v>
      </c>
    </row>
    <row r="42" spans="1:2">
      <c r="A42" t="s">
        <v>582</v>
      </c>
      <c r="B42" t="s">
        <v>583</v>
      </c>
    </row>
    <row r="43" spans="1:2">
      <c r="A43" t="s">
        <v>584</v>
      </c>
      <c r="B43" t="s">
        <v>585</v>
      </c>
    </row>
    <row r="44" spans="1:2">
      <c r="A44" t="s">
        <v>586</v>
      </c>
      <c r="B44" t="s">
        <v>587</v>
      </c>
    </row>
    <row r="45" spans="1:2">
      <c r="A45" t="s">
        <v>588</v>
      </c>
      <c r="B45" t="s">
        <v>589</v>
      </c>
    </row>
    <row r="46" spans="1:2">
      <c r="A46" t="s">
        <v>590</v>
      </c>
      <c r="B46" t="s">
        <v>591</v>
      </c>
    </row>
    <row r="47" spans="1:2">
      <c r="A47" t="s">
        <v>592</v>
      </c>
      <c r="B47" t="s">
        <v>593</v>
      </c>
    </row>
    <row r="48" spans="1:2">
      <c r="A48" t="s">
        <v>594</v>
      </c>
      <c r="B48" t="s">
        <v>595</v>
      </c>
    </row>
    <row r="49" spans="1:2">
      <c r="A49" t="s">
        <v>596</v>
      </c>
      <c r="B49" t="s">
        <v>597</v>
      </c>
    </row>
    <row r="50" spans="1:2">
      <c r="A50" t="s">
        <v>598</v>
      </c>
      <c r="B50" t="s">
        <v>599</v>
      </c>
    </row>
    <row r="51" spans="1:2">
      <c r="A51" t="s">
        <v>600</v>
      </c>
      <c r="B51" t="s">
        <v>601</v>
      </c>
    </row>
    <row r="52" spans="1:2">
      <c r="A52" t="s">
        <v>602</v>
      </c>
      <c r="B52" t="s">
        <v>603</v>
      </c>
    </row>
    <row r="53" spans="1:2">
      <c r="A53" t="s">
        <v>604</v>
      </c>
      <c r="B53" t="s">
        <v>605</v>
      </c>
    </row>
    <row r="54" spans="1:2">
      <c r="A54" t="s">
        <v>606</v>
      </c>
      <c r="B54" t="s">
        <v>607</v>
      </c>
    </row>
    <row r="55" spans="1:2">
      <c r="A55" t="s">
        <v>608</v>
      </c>
      <c r="B55" t="s">
        <v>609</v>
      </c>
    </row>
    <row r="56" spans="1:2">
      <c r="A56" t="s">
        <v>610</v>
      </c>
      <c r="B56" t="s">
        <v>611</v>
      </c>
    </row>
    <row r="57" spans="1:2">
      <c r="A57" t="s">
        <v>612</v>
      </c>
      <c r="B57" t="s">
        <v>613</v>
      </c>
    </row>
    <row r="58" spans="1:2">
      <c r="A58" t="s">
        <v>614</v>
      </c>
      <c r="B58" t="s">
        <v>615</v>
      </c>
    </row>
    <row r="59" spans="1:2">
      <c r="A59" t="s">
        <v>616</v>
      </c>
      <c r="B59" t="s">
        <v>617</v>
      </c>
    </row>
    <row r="60" spans="1:2">
      <c r="A60" t="s">
        <v>618</v>
      </c>
      <c r="B60" t="s">
        <v>619</v>
      </c>
    </row>
    <row r="61" spans="1:2">
      <c r="A61" t="s">
        <v>620</v>
      </c>
      <c r="B61" t="s">
        <v>621</v>
      </c>
    </row>
    <row r="62" spans="1:2">
      <c r="A62" t="s">
        <v>622</v>
      </c>
      <c r="B62" t="s">
        <v>623</v>
      </c>
    </row>
    <row r="63" spans="1:2">
      <c r="A63" t="s">
        <v>624</v>
      </c>
      <c r="B63" t="s">
        <v>625</v>
      </c>
    </row>
    <row r="64" spans="1:2">
      <c r="A64" t="s">
        <v>626</v>
      </c>
      <c r="B64" t="s">
        <v>627</v>
      </c>
    </row>
    <row r="65" spans="1:2">
      <c r="A65" t="s">
        <v>628</v>
      </c>
      <c r="B65" t="s">
        <v>629</v>
      </c>
    </row>
    <row r="66" spans="1:2">
      <c r="A66" t="s">
        <v>630</v>
      </c>
      <c r="B66" t="s">
        <v>631</v>
      </c>
    </row>
    <row r="67" spans="1:2">
      <c r="A67" t="s">
        <v>632</v>
      </c>
      <c r="B67" t="s">
        <v>633</v>
      </c>
    </row>
    <row r="68" spans="1:2">
      <c r="A68" t="s">
        <v>634</v>
      </c>
      <c r="B68" t="s">
        <v>635</v>
      </c>
    </row>
    <row r="69" spans="1:2">
      <c r="A69" t="s">
        <v>636</v>
      </c>
      <c r="B69" t="s">
        <v>637</v>
      </c>
    </row>
    <row r="70" spans="1:2">
      <c r="A70" t="s">
        <v>638</v>
      </c>
      <c r="B70" t="s">
        <v>639</v>
      </c>
    </row>
    <row r="71" spans="1:2">
      <c r="A71" t="s">
        <v>640</v>
      </c>
      <c r="B71" t="s">
        <v>641</v>
      </c>
    </row>
    <row r="72" spans="1:2">
      <c r="A72" t="s">
        <v>642</v>
      </c>
      <c r="B72" t="s">
        <v>643</v>
      </c>
    </row>
    <row r="73" spans="1:2">
      <c r="A73" t="s">
        <v>644</v>
      </c>
      <c r="B73" t="s">
        <v>645</v>
      </c>
    </row>
    <row r="74" spans="1:2">
      <c r="A74" t="s">
        <v>646</v>
      </c>
      <c r="B74" t="s">
        <v>647</v>
      </c>
    </row>
    <row r="75" spans="1:2">
      <c r="A75" t="s">
        <v>648</v>
      </c>
      <c r="B75" t="s">
        <v>649</v>
      </c>
    </row>
    <row r="76" spans="1:2">
      <c r="A76" t="s">
        <v>650</v>
      </c>
      <c r="B76" t="s">
        <v>651</v>
      </c>
    </row>
    <row r="77" spans="1:2">
      <c r="A77" t="s">
        <v>652</v>
      </c>
      <c r="B77" t="s">
        <v>653</v>
      </c>
    </row>
    <row r="78" spans="1:2">
      <c r="A78" t="s">
        <v>654</v>
      </c>
      <c r="B78" t="s">
        <v>655</v>
      </c>
    </row>
    <row r="79" spans="1:2">
      <c r="A79" t="s">
        <v>656</v>
      </c>
      <c r="B79" t="s">
        <v>657</v>
      </c>
    </row>
    <row r="80" spans="1:2">
      <c r="A80" t="s">
        <v>658</v>
      </c>
      <c r="B80" t="s">
        <v>659</v>
      </c>
    </row>
    <row r="81" spans="1:2">
      <c r="A81" t="s">
        <v>660</v>
      </c>
      <c r="B81" t="s">
        <v>661</v>
      </c>
    </row>
    <row r="82" spans="1:2">
      <c r="A82" t="s">
        <v>662</v>
      </c>
      <c r="B82" t="s">
        <v>663</v>
      </c>
    </row>
    <row r="83" spans="1:2">
      <c r="A83" t="s">
        <v>664</v>
      </c>
      <c r="B83" t="s">
        <v>665</v>
      </c>
    </row>
    <row r="84" spans="1:2">
      <c r="A84" t="s">
        <v>666</v>
      </c>
      <c r="B84" t="s">
        <v>667</v>
      </c>
    </row>
    <row r="85" spans="1:2">
      <c r="A85" t="s">
        <v>668</v>
      </c>
      <c r="B85" t="s">
        <v>669</v>
      </c>
    </row>
    <row r="86" spans="1:2">
      <c r="A86" t="s">
        <v>670</v>
      </c>
      <c r="B86" t="s">
        <v>671</v>
      </c>
    </row>
    <row r="87" spans="1:2">
      <c r="A87" t="s">
        <v>672</v>
      </c>
      <c r="B87" t="s">
        <v>673</v>
      </c>
    </row>
    <row r="88" spans="1:2">
      <c r="A88" t="s">
        <v>674</v>
      </c>
      <c r="B88" t="s">
        <v>675</v>
      </c>
    </row>
    <row r="89" spans="1:2">
      <c r="A89" t="s">
        <v>676</v>
      </c>
      <c r="B89" t="s">
        <v>677</v>
      </c>
    </row>
    <row r="90" spans="1:2">
      <c r="A90" t="s">
        <v>678</v>
      </c>
      <c r="B90" t="s">
        <v>679</v>
      </c>
    </row>
    <row r="91" spans="1:2">
      <c r="A91" t="s">
        <v>680</v>
      </c>
      <c r="B91" t="s">
        <v>681</v>
      </c>
    </row>
    <row r="92" spans="1:2">
      <c r="A92" t="s">
        <v>682</v>
      </c>
      <c r="B92" t="s">
        <v>683</v>
      </c>
    </row>
    <row r="93" spans="1:2">
      <c r="A93" t="s">
        <v>684</v>
      </c>
      <c r="B93" t="s">
        <v>685</v>
      </c>
    </row>
    <row r="94" spans="1:2">
      <c r="A94" t="s">
        <v>686</v>
      </c>
      <c r="B94" t="s">
        <v>687</v>
      </c>
    </row>
    <row r="95" spans="1:2">
      <c r="A95" t="s">
        <v>688</v>
      </c>
      <c r="B95" t="s">
        <v>689</v>
      </c>
    </row>
    <row r="96" spans="1:2">
      <c r="A96" t="s">
        <v>690</v>
      </c>
      <c r="B96" t="s">
        <v>691</v>
      </c>
    </row>
    <row r="97" spans="1:2">
      <c r="A97" t="s">
        <v>692</v>
      </c>
      <c r="B97" t="s">
        <v>693</v>
      </c>
    </row>
    <row r="98" spans="1:2">
      <c r="A98" t="s">
        <v>694</v>
      </c>
      <c r="B98" t="s">
        <v>695</v>
      </c>
    </row>
    <row r="99" spans="1:2">
      <c r="A99" t="s">
        <v>696</v>
      </c>
      <c r="B99" t="s">
        <v>697</v>
      </c>
    </row>
    <row r="100" spans="1:2">
      <c r="A100" t="s">
        <v>698</v>
      </c>
      <c r="B100" t="s">
        <v>699</v>
      </c>
    </row>
    <row r="101" spans="1:2">
      <c r="A101" t="s">
        <v>700</v>
      </c>
      <c r="B101" t="s">
        <v>701</v>
      </c>
    </row>
    <row r="102" spans="1:2">
      <c r="A102" t="s">
        <v>702</v>
      </c>
      <c r="B102" t="s">
        <v>703</v>
      </c>
    </row>
    <row r="103" spans="1:2">
      <c r="A103" t="s">
        <v>704</v>
      </c>
      <c r="B103" t="s">
        <v>705</v>
      </c>
    </row>
    <row r="104" spans="1:2">
      <c r="A104" t="s">
        <v>706</v>
      </c>
      <c r="B104" t="s">
        <v>707</v>
      </c>
    </row>
    <row r="105" spans="1:2">
      <c r="A105" t="s">
        <v>708</v>
      </c>
      <c r="B105" t="s">
        <v>709</v>
      </c>
    </row>
    <row r="106" spans="1:2">
      <c r="A106" t="s">
        <v>710</v>
      </c>
      <c r="B106" t="s">
        <v>711</v>
      </c>
    </row>
    <row r="107" spans="1:2">
      <c r="A107" t="s">
        <v>712</v>
      </c>
      <c r="B107" t="s">
        <v>713</v>
      </c>
    </row>
    <row r="108" spans="1:2">
      <c r="A108" t="s">
        <v>714</v>
      </c>
      <c r="B108" t="s">
        <v>715</v>
      </c>
    </row>
    <row r="109" spans="1:2">
      <c r="A109" t="s">
        <v>716</v>
      </c>
      <c r="B109" t="s">
        <v>717</v>
      </c>
    </row>
    <row r="110" spans="1:2">
      <c r="A110" t="s">
        <v>718</v>
      </c>
      <c r="B110" t="s">
        <v>719</v>
      </c>
    </row>
    <row r="111" spans="1:2">
      <c r="A111" t="s">
        <v>720</v>
      </c>
      <c r="B111" t="s">
        <v>721</v>
      </c>
    </row>
    <row r="112" spans="1:2">
      <c r="A112" t="s">
        <v>722</v>
      </c>
      <c r="B112" t="s">
        <v>723</v>
      </c>
    </row>
    <row r="113" spans="1:2">
      <c r="A113" t="s">
        <v>724</v>
      </c>
      <c r="B113" t="s">
        <v>725</v>
      </c>
    </row>
    <row r="114" spans="1:2">
      <c r="A114" t="s">
        <v>726</v>
      </c>
      <c r="B114" t="s">
        <v>727</v>
      </c>
    </row>
    <row r="115" spans="1:2">
      <c r="A115" t="s">
        <v>728</v>
      </c>
      <c r="B115" t="s">
        <v>729</v>
      </c>
    </row>
    <row r="116" spans="1:2">
      <c r="A116" t="s">
        <v>730</v>
      </c>
      <c r="B116" t="s">
        <v>731</v>
      </c>
    </row>
    <row r="117" spans="1:2">
      <c r="A117" t="s">
        <v>732</v>
      </c>
      <c r="B117" t="s">
        <v>733</v>
      </c>
    </row>
    <row r="118" spans="1:2">
      <c r="A118" t="s">
        <v>734</v>
      </c>
      <c r="B118" t="s">
        <v>735</v>
      </c>
    </row>
    <row r="119" spans="1:2">
      <c r="A119" t="s">
        <v>736</v>
      </c>
      <c r="B119" t="s">
        <v>737</v>
      </c>
    </row>
    <row r="120" spans="1:2">
      <c r="A120" t="s">
        <v>738</v>
      </c>
      <c r="B120" t="s">
        <v>739</v>
      </c>
    </row>
    <row r="121" spans="1:2">
      <c r="A121" t="s">
        <v>740</v>
      </c>
      <c r="B121" t="s">
        <v>741</v>
      </c>
    </row>
    <row r="122" spans="1:2">
      <c r="A122" t="s">
        <v>742</v>
      </c>
      <c r="B122" t="s">
        <v>743</v>
      </c>
    </row>
    <row r="123" spans="1:2">
      <c r="A123" t="s">
        <v>744</v>
      </c>
      <c r="B123" t="s">
        <v>745</v>
      </c>
    </row>
    <row r="124" spans="1:2">
      <c r="A124" t="s">
        <v>746</v>
      </c>
      <c r="B124" t="s">
        <v>747</v>
      </c>
    </row>
    <row r="125" spans="1:2">
      <c r="A125" t="s">
        <v>748</v>
      </c>
      <c r="B125" t="s">
        <v>749</v>
      </c>
    </row>
    <row r="126" spans="1:2">
      <c r="A126" t="s">
        <v>750</v>
      </c>
      <c r="B126" t="s">
        <v>751</v>
      </c>
    </row>
    <row r="127" spans="1:2">
      <c r="A127" t="s">
        <v>752</v>
      </c>
      <c r="B127" t="s">
        <v>753</v>
      </c>
    </row>
    <row r="128" spans="1:2">
      <c r="A128" t="s">
        <v>754</v>
      </c>
      <c r="B128" t="s">
        <v>755</v>
      </c>
    </row>
    <row r="129" spans="1:2">
      <c r="A129" t="s">
        <v>756</v>
      </c>
      <c r="B129" t="s">
        <v>757</v>
      </c>
    </row>
    <row r="130" spans="1:2">
      <c r="A130" t="s">
        <v>758</v>
      </c>
      <c r="B130" t="s">
        <v>759</v>
      </c>
    </row>
    <row r="131" spans="1:2">
      <c r="A131" t="s">
        <v>760</v>
      </c>
      <c r="B131" t="s">
        <v>761</v>
      </c>
    </row>
    <row r="132" spans="1:2">
      <c r="A132" t="s">
        <v>762</v>
      </c>
      <c r="B132" t="s">
        <v>763</v>
      </c>
    </row>
    <row r="133" spans="1:2">
      <c r="A133" t="s">
        <v>764</v>
      </c>
      <c r="B133" t="s">
        <v>765</v>
      </c>
    </row>
    <row r="134" spans="1:2">
      <c r="A134" t="s">
        <v>766</v>
      </c>
      <c r="B134" t="s">
        <v>767</v>
      </c>
    </row>
    <row r="135" spans="1:2">
      <c r="A135" t="s">
        <v>768</v>
      </c>
      <c r="B135" t="s">
        <v>769</v>
      </c>
    </row>
    <row r="136" spans="1:2">
      <c r="A136" t="s">
        <v>770</v>
      </c>
      <c r="B136" t="s">
        <v>771</v>
      </c>
    </row>
    <row r="137" spans="1:2">
      <c r="A137" t="s">
        <v>772</v>
      </c>
      <c r="B137" t="s">
        <v>773</v>
      </c>
    </row>
    <row r="138" spans="1:2">
      <c r="A138" t="s">
        <v>774</v>
      </c>
      <c r="B138" t="s">
        <v>775</v>
      </c>
    </row>
    <row r="139" spans="1:2">
      <c r="A139" t="s">
        <v>776</v>
      </c>
      <c r="B139" t="s">
        <v>777</v>
      </c>
    </row>
    <row r="140" spans="1:2">
      <c r="A140" t="s">
        <v>778</v>
      </c>
      <c r="B140" t="s">
        <v>779</v>
      </c>
    </row>
    <row r="141" spans="1:2">
      <c r="A141" t="s">
        <v>780</v>
      </c>
      <c r="B141" t="s">
        <v>781</v>
      </c>
    </row>
    <row r="142" spans="1:2">
      <c r="A142" t="s">
        <v>782</v>
      </c>
      <c r="B142" t="s">
        <v>783</v>
      </c>
    </row>
    <row r="143" spans="1:2">
      <c r="A143" t="s">
        <v>784</v>
      </c>
      <c r="B143" t="s">
        <v>785</v>
      </c>
    </row>
    <row r="144" spans="1:2">
      <c r="A144" t="s">
        <v>786</v>
      </c>
      <c r="B144" t="s">
        <v>787</v>
      </c>
    </row>
    <row r="145" spans="1:2">
      <c r="A145" t="s">
        <v>788</v>
      </c>
      <c r="B145" t="s">
        <v>789</v>
      </c>
    </row>
    <row r="146" spans="1:2">
      <c r="A146" t="s">
        <v>790</v>
      </c>
      <c r="B146" t="s">
        <v>791</v>
      </c>
    </row>
    <row r="147" spans="1:2">
      <c r="A147" t="s">
        <v>792</v>
      </c>
      <c r="B147" t="s">
        <v>793</v>
      </c>
    </row>
    <row r="148" spans="1:2">
      <c r="A148" t="s">
        <v>794</v>
      </c>
      <c r="B148" t="s">
        <v>795</v>
      </c>
    </row>
    <row r="149" spans="1:2">
      <c r="A149" t="s">
        <v>796</v>
      </c>
      <c r="B149" t="s">
        <v>797</v>
      </c>
    </row>
    <row r="150" spans="1:2">
      <c r="A150" t="s">
        <v>798</v>
      </c>
      <c r="B150" t="s">
        <v>799</v>
      </c>
    </row>
    <row r="151" spans="1:2">
      <c r="A151" t="s">
        <v>800</v>
      </c>
      <c r="B151" t="s">
        <v>801</v>
      </c>
    </row>
    <row r="152" spans="1:2">
      <c r="A152" t="s">
        <v>802</v>
      </c>
      <c r="B152" t="s">
        <v>803</v>
      </c>
    </row>
    <row r="153" spans="1:2">
      <c r="A153" t="s">
        <v>804</v>
      </c>
      <c r="B153" t="s">
        <v>805</v>
      </c>
    </row>
    <row r="154" spans="1:2">
      <c r="A154" t="s">
        <v>806</v>
      </c>
      <c r="B154" t="s">
        <v>807</v>
      </c>
    </row>
    <row r="155" spans="1:2">
      <c r="A155" t="s">
        <v>808</v>
      </c>
      <c r="B155" t="s">
        <v>809</v>
      </c>
    </row>
    <row r="156" spans="1:2">
      <c r="A156" t="s">
        <v>810</v>
      </c>
      <c r="B156" t="s">
        <v>811</v>
      </c>
    </row>
    <row r="157" spans="1:2">
      <c r="A157" t="s">
        <v>812</v>
      </c>
      <c r="B157" t="s">
        <v>813</v>
      </c>
    </row>
    <row r="158" spans="1:2">
      <c r="A158" t="s">
        <v>814</v>
      </c>
      <c r="B158" t="s">
        <v>815</v>
      </c>
    </row>
    <row r="159" spans="1:2">
      <c r="A159" t="s">
        <v>816</v>
      </c>
      <c r="B159" t="s">
        <v>817</v>
      </c>
    </row>
    <row r="160" spans="1:2">
      <c r="A160" t="s">
        <v>818</v>
      </c>
      <c r="B160" t="s">
        <v>819</v>
      </c>
    </row>
    <row r="161" spans="1:2">
      <c r="A161" t="s">
        <v>820</v>
      </c>
      <c r="B161" t="s">
        <v>821</v>
      </c>
    </row>
    <row r="162" spans="1:2">
      <c r="A162" t="s">
        <v>822</v>
      </c>
      <c r="B162" t="s">
        <v>823</v>
      </c>
    </row>
    <row r="163" spans="1:2">
      <c r="A163" t="s">
        <v>824</v>
      </c>
      <c r="B163" t="s">
        <v>825</v>
      </c>
    </row>
    <row r="164" spans="1:2">
      <c r="A164" t="s">
        <v>826</v>
      </c>
      <c r="B164" t="s">
        <v>827</v>
      </c>
    </row>
    <row r="165" spans="1:2">
      <c r="A165" t="s">
        <v>828</v>
      </c>
      <c r="B165" t="s">
        <v>829</v>
      </c>
    </row>
    <row r="166" spans="1:2">
      <c r="A166" t="s">
        <v>830</v>
      </c>
      <c r="B166" t="s">
        <v>831</v>
      </c>
    </row>
    <row r="167" spans="1:2">
      <c r="A167" t="s">
        <v>832</v>
      </c>
      <c r="B167" t="s">
        <v>833</v>
      </c>
    </row>
    <row r="168" spans="1:2">
      <c r="A168" t="s">
        <v>834</v>
      </c>
      <c r="B168" t="s">
        <v>835</v>
      </c>
    </row>
    <row r="169" spans="1:2">
      <c r="A169" t="s">
        <v>836</v>
      </c>
      <c r="B169" t="s">
        <v>837</v>
      </c>
    </row>
    <row r="170" spans="1:2">
      <c r="A170" t="s">
        <v>838</v>
      </c>
      <c r="B170" t="s">
        <v>839</v>
      </c>
    </row>
    <row r="171" spans="1:2">
      <c r="A171" t="s">
        <v>840</v>
      </c>
      <c r="B171" t="s">
        <v>841</v>
      </c>
    </row>
    <row r="172" spans="1:2">
      <c r="A172" t="s">
        <v>842</v>
      </c>
      <c r="B172" t="s">
        <v>843</v>
      </c>
    </row>
    <row r="173" spans="1:2">
      <c r="A173" t="s">
        <v>844</v>
      </c>
      <c r="B173" t="s">
        <v>845</v>
      </c>
    </row>
    <row r="174" spans="1:2">
      <c r="A174" t="s">
        <v>846</v>
      </c>
      <c r="B174" t="s">
        <v>847</v>
      </c>
    </row>
    <row r="175" spans="1:2">
      <c r="A175" t="s">
        <v>848</v>
      </c>
      <c r="B175" t="s">
        <v>849</v>
      </c>
    </row>
    <row r="176" spans="1:2">
      <c r="A176" t="s">
        <v>850</v>
      </c>
      <c r="B176" t="s">
        <v>851</v>
      </c>
    </row>
    <row r="177" spans="1:2">
      <c r="A177" t="s">
        <v>852</v>
      </c>
      <c r="B177" t="s">
        <v>853</v>
      </c>
    </row>
    <row r="178" spans="1:2">
      <c r="A178" t="s">
        <v>854</v>
      </c>
      <c r="B178" t="s">
        <v>855</v>
      </c>
    </row>
    <row r="179" spans="1:2">
      <c r="A179" t="s">
        <v>856</v>
      </c>
      <c r="B179" t="s">
        <v>857</v>
      </c>
    </row>
  </sheetData>
  <customSheetViews>
    <customSheetView guid="{1CF653B9-1D21-4A9C-AA17-F11F69E63EF0}">
      <pageMargins left="0" right="0" top="0" bottom="0" header="0" footer="0"/>
    </customSheetView>
    <customSheetView guid="{F8E9AB04-54F6-429E-BABF-AEAD6E7A56F0}">
      <pageMargins left="0" right="0" top="0" bottom="0" header="0" footer="0"/>
    </customSheetView>
  </customSheetViews>
  <hyperlinks>
    <hyperlink ref="C1" location="Indice!A1" display="Índice" xr:uid="{00000000-0004-0000-3200-000000000000}"/>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3">
    <tabColor theme="4" tint="-0.499984740745262"/>
  </sheetPr>
  <dimension ref="B1:G48"/>
  <sheetViews>
    <sheetView showGridLines="0" topLeftCell="A24" zoomScale="85" zoomScaleNormal="85" zoomScaleSheetLayoutView="70" workbookViewId="0">
      <selection activeCell="G11" sqref="G11"/>
    </sheetView>
  </sheetViews>
  <sheetFormatPr baseColWidth="10" defaultColWidth="11.33203125" defaultRowHeight="13.2"/>
  <cols>
    <col min="1" max="1" width="2.33203125" style="1" customWidth="1"/>
    <col min="2" max="2" width="58.44140625" style="1" customWidth="1"/>
    <col min="3" max="3" width="12.6640625" style="75" customWidth="1"/>
    <col min="4" max="4" width="17" style="167" customWidth="1"/>
    <col min="5" max="5" width="14.44140625" style="167" bestFit="1" customWidth="1"/>
    <col min="6" max="6" width="14.6640625" style="1" bestFit="1" customWidth="1"/>
    <col min="7" max="7" width="13.6640625" style="1" bestFit="1" customWidth="1"/>
    <col min="8" max="16384" width="11.33203125" style="1"/>
  </cols>
  <sheetData>
    <row r="1" spans="2:7">
      <c r="C1" s="121" t="s">
        <v>161</v>
      </c>
      <c r="E1" s="167" t="s">
        <v>187</v>
      </c>
    </row>
    <row r="4" spans="2:7">
      <c r="B4" s="1" t="s">
        <v>187</v>
      </c>
    </row>
    <row r="5" spans="2:7">
      <c r="B5" s="735" t="s">
        <v>188</v>
      </c>
      <c r="C5" s="735"/>
      <c r="D5" s="735"/>
      <c r="E5" s="735"/>
    </row>
    <row r="6" spans="2:7" ht="15" customHeight="1">
      <c r="B6" s="745" t="str">
        <f>+BG!A8</f>
        <v>AL 31 DE MARZO DE 2025 PRESENTADO EN FORMA COMPARATIVA CON EL EJERCICIO CERRADO EL 31 DE DICIEMBRE DE 2024</v>
      </c>
      <c r="C6" s="745"/>
      <c r="D6" s="745"/>
      <c r="E6" s="745"/>
      <c r="F6" s="243"/>
    </row>
    <row r="7" spans="2:7" s="30" customFormat="1" ht="11.4">
      <c r="B7" s="744" t="s">
        <v>189</v>
      </c>
      <c r="C7" s="744"/>
      <c r="D7" s="744"/>
      <c r="E7" s="744"/>
      <c r="F7" s="244"/>
    </row>
    <row r="8" spans="2:7">
      <c r="B8" s="52"/>
      <c r="C8" s="80"/>
      <c r="D8" s="101"/>
      <c r="F8" s="153"/>
    </row>
    <row r="9" spans="2:7">
      <c r="B9" s="256"/>
      <c r="C9" s="257" t="s">
        <v>164</v>
      </c>
      <c r="D9" s="305">
        <f>+BG!F11</f>
        <v>45747</v>
      </c>
      <c r="E9" s="305">
        <f>+BG!G11</f>
        <v>45657</v>
      </c>
      <c r="F9" s="639"/>
    </row>
    <row r="10" spans="2:7" ht="22.2" customHeight="1">
      <c r="B10" s="335" t="s">
        <v>63</v>
      </c>
      <c r="C10" s="379">
        <v>25</v>
      </c>
      <c r="D10" s="380">
        <f>+'Nota 25'!C15</f>
        <v>1673547937</v>
      </c>
      <c r="E10" s="380">
        <f>+'Nota 25'!D15</f>
        <v>10462357552.805454</v>
      </c>
      <c r="F10" s="189"/>
      <c r="G10" s="638"/>
    </row>
    <row r="11" spans="2:7" ht="22.2" customHeight="1">
      <c r="B11" s="335" t="s">
        <v>65</v>
      </c>
      <c r="C11" s="379">
        <v>26</v>
      </c>
      <c r="D11" s="380">
        <f>+'Nota 26'!C20</f>
        <v>60703411.272727311</v>
      </c>
      <c r="E11" s="380">
        <f>+'Nota 26'!D20</f>
        <v>191841327</v>
      </c>
      <c r="F11" s="189"/>
      <c r="G11" s="638"/>
    </row>
    <row r="12" spans="2:7" ht="22.2" customHeight="1">
      <c r="B12" s="381" t="s">
        <v>190</v>
      </c>
      <c r="C12" s="382"/>
      <c r="D12" s="386">
        <f>+D10-D11</f>
        <v>1612844525.7272727</v>
      </c>
      <c r="E12" s="386">
        <f>+E10-E11</f>
        <v>10270516225.805454</v>
      </c>
      <c r="F12" s="386"/>
    </row>
    <row r="13" spans="2:7" ht="22.2" customHeight="1">
      <c r="B13" s="335" t="s">
        <v>67</v>
      </c>
      <c r="C13" s="379">
        <v>27</v>
      </c>
      <c r="D13" s="380">
        <f>+'Nota 27'!C107</f>
        <v>89214826.490909085</v>
      </c>
      <c r="E13" s="380">
        <f>+'Nota 27'!F107</f>
        <v>94082539.699999928</v>
      </c>
      <c r="F13" s="189"/>
    </row>
    <row r="14" spans="2:7" ht="22.2" customHeight="1">
      <c r="B14" s="335" t="s">
        <v>191</v>
      </c>
      <c r="C14" s="379">
        <v>27</v>
      </c>
      <c r="D14" s="380">
        <f>+'Nota 27'!D107</f>
        <v>2630678457.6418529</v>
      </c>
      <c r="E14" s="380">
        <f>+'Nota 27'!G107</f>
        <v>1369798970.1859419</v>
      </c>
      <c r="F14" s="189"/>
    </row>
    <row r="15" spans="2:7" ht="22.2" customHeight="1">
      <c r="B15" s="335" t="s">
        <v>192</v>
      </c>
      <c r="C15" s="379">
        <v>28</v>
      </c>
      <c r="D15" s="380">
        <f>+'Nota 28'!C11</f>
        <v>0</v>
      </c>
      <c r="E15" s="380">
        <f>+'Nota 28'!D11</f>
        <v>0</v>
      </c>
      <c r="F15" s="189"/>
    </row>
    <row r="16" spans="2:7" ht="22.2" customHeight="1">
      <c r="B16" s="381" t="s">
        <v>193</v>
      </c>
      <c r="C16" s="382"/>
      <c r="D16" s="386">
        <f>+D12-D13-D14+D15</f>
        <v>-1107048758.4054892</v>
      </c>
      <c r="E16" s="386">
        <f>+E12-E13-E14+E15</f>
        <v>8806634715.9195118</v>
      </c>
      <c r="F16" s="189"/>
    </row>
    <row r="17" spans="2:6" ht="22.2" customHeight="1">
      <c r="B17" s="335" t="s">
        <v>72</v>
      </c>
      <c r="C17" s="469">
        <v>29</v>
      </c>
      <c r="D17" s="380">
        <f>+'Nota 29'!C16</f>
        <v>8381247055.4109993</v>
      </c>
      <c r="E17" s="380">
        <f>+'Nota 29'!D16</f>
        <v>23612161728.074699</v>
      </c>
      <c r="F17" s="189"/>
    </row>
    <row r="18" spans="2:6" ht="22.2" customHeight="1">
      <c r="B18" s="335" t="s">
        <v>194</v>
      </c>
      <c r="C18" s="469">
        <v>29</v>
      </c>
      <c r="D18" s="380">
        <f>+'Nota 29'!G23</f>
        <v>6689913369.0536785</v>
      </c>
      <c r="E18" s="380">
        <f>+'Nota 29'!H23</f>
        <v>30387625640.030533</v>
      </c>
      <c r="F18" s="189"/>
    </row>
    <row r="19" spans="2:6" ht="22.2" customHeight="1">
      <c r="B19" s="383" t="s">
        <v>182</v>
      </c>
      <c r="C19" s="384"/>
      <c r="D19" s="386">
        <f>+D16+D17-D18</f>
        <v>584284927.95183182</v>
      </c>
      <c r="E19" s="386">
        <f>+E16+E17-E18</f>
        <v>2031170803.9636765</v>
      </c>
      <c r="F19" s="189"/>
    </row>
    <row r="20" spans="2:6" ht="22.2" customHeight="1">
      <c r="B20" s="335" t="s">
        <v>75</v>
      </c>
      <c r="C20" s="379">
        <v>30</v>
      </c>
      <c r="D20" s="380">
        <f>+'Nota 30'!C14</f>
        <v>0</v>
      </c>
      <c r="E20" s="380">
        <f>+'Nota 30'!D14</f>
        <v>0</v>
      </c>
      <c r="F20" s="189"/>
    </row>
    <row r="21" spans="2:6" ht="27.6">
      <c r="B21" s="385" t="s">
        <v>195</v>
      </c>
      <c r="C21" s="382"/>
      <c r="D21" s="386">
        <f>+D19</f>
        <v>584284927.95183182</v>
      </c>
      <c r="E21" s="386">
        <f>+E19</f>
        <v>2031170803.9636765</v>
      </c>
      <c r="F21" s="189"/>
    </row>
    <row r="22" spans="2:6" ht="22.2" customHeight="1">
      <c r="B22" s="335" t="s">
        <v>77</v>
      </c>
      <c r="C22" s="379">
        <v>31</v>
      </c>
      <c r="D22" s="380">
        <f>+'Nota 31'!C14</f>
        <v>0</v>
      </c>
      <c r="E22" s="380">
        <f>+'Nota 31'!D14</f>
        <v>0</v>
      </c>
      <c r="F22" s="189"/>
    </row>
    <row r="23" spans="2:6" ht="22.2" customHeight="1">
      <c r="B23" s="385" t="s">
        <v>196</v>
      </c>
      <c r="C23" s="382"/>
      <c r="D23" s="386">
        <f>+D21</f>
        <v>584284927.95183182</v>
      </c>
      <c r="E23" s="386">
        <f>+E21</f>
        <v>2031170803.9636765</v>
      </c>
      <c r="F23" s="189"/>
    </row>
    <row r="24" spans="2:6" ht="22.2" customHeight="1">
      <c r="B24" s="335" t="s">
        <v>197</v>
      </c>
      <c r="C24" s="387">
        <v>32</v>
      </c>
      <c r="D24" s="380">
        <f>+'Nota 32'!C13</f>
        <v>0</v>
      </c>
      <c r="E24" s="380">
        <f>+'Nota 32'!D13</f>
        <v>0</v>
      </c>
      <c r="F24" s="189"/>
    </row>
    <row r="25" spans="2:6" ht="22.2" customHeight="1">
      <c r="B25" s="381" t="s">
        <v>198</v>
      </c>
      <c r="C25" s="382"/>
      <c r="D25" s="388">
        <f>+D23-D24</f>
        <v>584284927.95183182</v>
      </c>
      <c r="E25" s="388">
        <f>+E23-E24</f>
        <v>2031170803.9636765</v>
      </c>
      <c r="F25" s="189"/>
    </row>
    <row r="26" spans="2:6" ht="22.2" customHeight="1">
      <c r="B26" s="335" t="s">
        <v>81</v>
      </c>
      <c r="C26" s="379">
        <v>33</v>
      </c>
      <c r="D26" s="386">
        <f>+'Nota 33'!C14</f>
        <v>0</v>
      </c>
      <c r="E26" s="386">
        <f>+'Nota 33'!D14</f>
        <v>0</v>
      </c>
      <c r="F26" s="189"/>
    </row>
    <row r="27" spans="2:6" ht="22.2" customHeight="1">
      <c r="B27" s="335" t="s">
        <v>83</v>
      </c>
      <c r="C27" s="379">
        <v>34</v>
      </c>
      <c r="D27" s="380">
        <f>+'Nota 34'!C14</f>
        <v>0</v>
      </c>
      <c r="E27" s="380">
        <f>+'Nota 34'!D14</f>
        <v>0</v>
      </c>
      <c r="F27" s="189"/>
    </row>
    <row r="28" spans="2:6" ht="22.2" customHeight="1">
      <c r="B28" s="383" t="s">
        <v>199</v>
      </c>
      <c r="C28" s="336"/>
      <c r="D28" s="386">
        <f>+D25+D26-D27</f>
        <v>584284927.95183182</v>
      </c>
      <c r="E28" s="386">
        <f>+E25+E26-E27</f>
        <v>2031170803.9636765</v>
      </c>
      <c r="F28" s="189"/>
    </row>
    <row r="29" spans="2:6" ht="22.2" customHeight="1">
      <c r="B29" s="383" t="s">
        <v>87</v>
      </c>
      <c r="C29" s="379">
        <v>35</v>
      </c>
      <c r="D29" s="380">
        <f>+'Nota 35'!C12</f>
        <v>254036.92559167446</v>
      </c>
      <c r="E29" s="380">
        <f>+'Nota 35'!D12</f>
        <v>883117.74130434787</v>
      </c>
      <c r="F29" s="189"/>
    </row>
    <row r="30" spans="2:6" ht="13.8">
      <c r="B30" s="335"/>
      <c r="C30" s="384"/>
      <c r="D30" s="380"/>
      <c r="E30" s="380"/>
    </row>
    <row r="31" spans="2:6" ht="13.8">
      <c r="B31" s="335" t="s">
        <v>186</v>
      </c>
      <c r="C31" s="384"/>
      <c r="D31" s="389"/>
      <c r="E31" s="389"/>
    </row>
    <row r="33" spans="2:6">
      <c r="C33" s="320"/>
      <c r="D33" s="318"/>
      <c r="E33" s="318"/>
      <c r="F33" s="40"/>
    </row>
    <row r="34" spans="2:6">
      <c r="C34" s="320"/>
      <c r="E34" s="319"/>
      <c r="F34" s="40"/>
    </row>
    <row r="35" spans="2:6">
      <c r="C35" s="320"/>
      <c r="D35" s="318"/>
      <c r="E35" s="318"/>
      <c r="F35" s="40"/>
    </row>
    <row r="36" spans="2:6">
      <c r="C36" s="320"/>
      <c r="D36" s="318"/>
      <c r="E36" s="318"/>
      <c r="F36" s="40"/>
    </row>
    <row r="37" spans="2:6">
      <c r="C37" s="320"/>
      <c r="D37" s="318"/>
      <c r="E37" s="318"/>
      <c r="F37" s="40"/>
    </row>
    <row r="38" spans="2:6">
      <c r="C38" s="320"/>
      <c r="D38" s="318"/>
      <c r="E38" s="318"/>
      <c r="F38" s="40"/>
    </row>
    <row r="39" spans="2:6" ht="13.8">
      <c r="B39" s="664"/>
      <c r="C39" s="417"/>
      <c r="D39" s="318"/>
      <c r="E39" s="318"/>
      <c r="F39" s="40"/>
    </row>
    <row r="40" spans="2:6">
      <c r="C40" s="320"/>
      <c r="D40" s="318"/>
      <c r="E40" s="318"/>
      <c r="F40" s="40"/>
    </row>
    <row r="41" spans="2:6">
      <c r="C41" s="320"/>
      <c r="D41" s="318"/>
      <c r="E41" s="318"/>
      <c r="F41" s="40"/>
    </row>
    <row r="42" spans="2:6" ht="13.8">
      <c r="B42" s="587"/>
      <c r="C42" s="321"/>
      <c r="D42" s="573"/>
      <c r="E42" s="573"/>
      <c r="F42" s="40"/>
    </row>
    <row r="43" spans="2:6" ht="13.8">
      <c r="B43" s="591"/>
      <c r="C43" s="322"/>
      <c r="D43" s="337"/>
      <c r="E43" s="337"/>
      <c r="F43" s="40"/>
    </row>
    <row r="44" spans="2:6">
      <c r="C44" s="320"/>
      <c r="D44" s="318"/>
      <c r="E44" s="318"/>
      <c r="F44" s="40"/>
    </row>
    <row r="45" spans="2:6">
      <c r="C45" s="320"/>
      <c r="D45" s="318"/>
      <c r="E45" s="318"/>
      <c r="F45" s="40"/>
    </row>
    <row r="46" spans="2:6">
      <c r="C46" s="320"/>
      <c r="D46" s="318"/>
      <c r="E46" s="318"/>
      <c r="F46" s="40"/>
    </row>
    <row r="47" spans="2:6">
      <c r="C47" s="320"/>
      <c r="D47" s="318"/>
      <c r="E47" s="318"/>
      <c r="F47" s="40"/>
    </row>
    <row r="48" spans="2:6">
      <c r="B48" s="152"/>
      <c r="D48" s="743"/>
      <c r="E48" s="743"/>
    </row>
  </sheetData>
  <customSheetViews>
    <customSheetView guid="{1CF653B9-1D21-4A9C-AA17-F11F69E63EF0}" scale="90" showPageBreaks="1" showGridLines="0" printArea="1" topLeftCell="A13">
      <selection activeCell="B5" sqref="B5:E33"/>
      <pageMargins left="0" right="0" top="0" bottom="0" header="0" footer="0"/>
      <printOptions horizontalCentered="1"/>
      <pageSetup paperSize="9" scale="70" orientation="portrait" verticalDpi="0" r:id="rId1"/>
    </customSheetView>
    <customSheetView guid="{F8E9AB04-54F6-429E-BABF-AEAD6E7A56F0}" scale="90" showGridLines="0" topLeftCell="A13">
      <selection activeCell="B5" sqref="B5:E33"/>
      <pageMargins left="0" right="0" top="0" bottom="0" header="0" footer="0"/>
      <printOptions horizontalCentered="1"/>
      <pageSetup paperSize="9" scale="70" orientation="portrait" verticalDpi="0" r:id="rId2"/>
    </customSheetView>
  </customSheetViews>
  <mergeCells count="4">
    <mergeCell ref="D48:E48"/>
    <mergeCell ref="B5:E5"/>
    <mergeCell ref="B7:E7"/>
    <mergeCell ref="B6:E6"/>
  </mergeCells>
  <hyperlinks>
    <hyperlink ref="C10" location="'Nota 25'!A1" display="'Nota 25'!A1" xr:uid="{00000000-0004-0000-0700-000000000000}"/>
    <hyperlink ref="C11" location="'Nota 26'!A1" display="'Nota 26'!A1" xr:uid="{00000000-0004-0000-0700-000001000000}"/>
    <hyperlink ref="C13" location="'Nota 27'!A1" display="'Nota 27'!A1" xr:uid="{00000000-0004-0000-0700-000002000000}"/>
    <hyperlink ref="C14" location="'Nota 27'!A1" display="'Nota 27'!A1" xr:uid="{00000000-0004-0000-0700-000003000000}"/>
    <hyperlink ref="C15" location="'Nota 28'!A1" display="'Nota 28'!A1" xr:uid="{00000000-0004-0000-0700-000004000000}"/>
    <hyperlink ref="C18" location="'Nota 29'!A1" display="'Nota 29'!A1" xr:uid="{00000000-0004-0000-0700-000005000000}"/>
    <hyperlink ref="C17" location="'Nota 29'!A1" display="'Nota 29'!A1" xr:uid="{00000000-0004-0000-0700-000006000000}"/>
    <hyperlink ref="C20" location="'Nota 30'!A1" display="'Nota 30'!A1" xr:uid="{00000000-0004-0000-0700-000007000000}"/>
    <hyperlink ref="C22" location="'Nota 31'!A1" display="'Nota 31'!A1" xr:uid="{00000000-0004-0000-0700-000008000000}"/>
    <hyperlink ref="C24" location="'Nota 32'!A1" display="'Nota 32'!A1" xr:uid="{00000000-0004-0000-0700-000009000000}"/>
    <hyperlink ref="C26" location="'Nota 33'!A1" display="'Nota 33'!A1" xr:uid="{00000000-0004-0000-0700-00000A000000}"/>
    <hyperlink ref="C27" location="'Nota 34'!A1" display="'Nota 34'!A1" xr:uid="{00000000-0004-0000-0700-00000B000000}"/>
    <hyperlink ref="C29" location="'Nota 35'!A1" display="'Nota 35'!A1" xr:uid="{00000000-0004-0000-0700-00000C000000}"/>
    <hyperlink ref="C1" location="Indice!A1" display="Indice" xr:uid="{00000000-0004-0000-0700-00000D000000}"/>
  </hyperlinks>
  <printOptions horizontalCentered="1"/>
  <pageMargins left="0.31496062992125984" right="0" top="0.74803149606299213" bottom="0.55118110236220474" header="0.31496062992125984" footer="0.31496062992125984"/>
  <pageSetup paperSize="9" scale="90" orientation="portrait" r:id="rId3"/>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5">
    <tabColor theme="4" tint="-0.499984740745262"/>
  </sheetPr>
  <dimension ref="B2:U54"/>
  <sheetViews>
    <sheetView showGridLines="0" topLeftCell="A25" zoomScale="70" zoomScaleNormal="70" workbookViewId="0">
      <selection activeCell="C38" sqref="C38"/>
    </sheetView>
  </sheetViews>
  <sheetFormatPr baseColWidth="10" defaultColWidth="10.6640625" defaultRowHeight="13.2"/>
  <cols>
    <col min="1" max="1" width="2.33203125" style="1" customWidth="1"/>
    <col min="2" max="2" width="67.44140625" style="1" customWidth="1"/>
    <col min="3" max="3" width="17.44140625" style="35" bestFit="1" customWidth="1"/>
    <col min="4" max="4" width="16.33203125" style="35" bestFit="1" customWidth="1"/>
    <col min="5" max="5" width="2.33203125" style="1" customWidth="1"/>
    <col min="6" max="6" width="15.33203125" style="1" bestFit="1" customWidth="1"/>
    <col min="7" max="7" width="2.33203125" style="1" customWidth="1"/>
    <col min="8" max="8" width="4.33203125" style="1" customWidth="1"/>
    <col min="9" max="9" width="21.33203125" style="1" customWidth="1"/>
    <col min="10" max="10" width="16.33203125" style="35" bestFit="1" customWidth="1"/>
    <col min="11" max="16384" width="10.6640625" style="1"/>
  </cols>
  <sheetData>
    <row r="2" spans="2:21">
      <c r="B2" s="18"/>
      <c r="C2" s="34"/>
      <c r="D2" s="34"/>
      <c r="J2" s="1"/>
    </row>
    <row r="3" spans="2:21">
      <c r="B3" s="18"/>
      <c r="C3" s="34"/>
      <c r="D3" s="34"/>
      <c r="J3" s="1"/>
    </row>
    <row r="4" spans="2:21">
      <c r="C4" s="1"/>
      <c r="D4" s="1"/>
      <c r="J4" s="1"/>
    </row>
    <row r="5" spans="2:21">
      <c r="B5" s="735" t="s">
        <v>217</v>
      </c>
      <c r="C5" s="735"/>
      <c r="D5" s="735"/>
      <c r="J5" s="1"/>
    </row>
    <row r="6" spans="2:21" ht="13.8">
      <c r="B6" s="746" t="str">
        <f>+BG!A8</f>
        <v>AL 31 DE MARZO DE 2025 PRESENTADO EN FORMA COMPARATIVA CON EL EJERCICIO CERRADO EL 31 DE DICIEMBRE DE 2024</v>
      </c>
      <c r="C6" s="746"/>
      <c r="D6" s="746"/>
      <c r="E6" s="37"/>
      <c r="F6" s="37"/>
      <c r="G6" s="37"/>
      <c r="H6" s="37"/>
      <c r="I6" s="37"/>
      <c r="J6" s="37"/>
      <c r="K6" s="37"/>
      <c r="L6" s="37"/>
      <c r="M6" s="37"/>
      <c r="N6" s="37"/>
      <c r="O6" s="37"/>
      <c r="P6" s="37"/>
      <c r="Q6" s="37"/>
      <c r="R6" s="37"/>
      <c r="S6" s="37"/>
      <c r="T6" s="37"/>
      <c r="U6" s="37"/>
    </row>
    <row r="7" spans="2:21">
      <c r="B7" s="747" t="s">
        <v>163</v>
      </c>
      <c r="C7" s="747"/>
      <c r="D7" s="747"/>
      <c r="J7" s="1"/>
    </row>
    <row r="8" spans="2:21">
      <c r="B8" s="196"/>
      <c r="C8" s="196"/>
      <c r="D8" s="196"/>
      <c r="J8" s="1"/>
    </row>
    <row r="9" spans="2:21">
      <c r="B9" s="196"/>
      <c r="C9" s="196"/>
      <c r="D9" s="196"/>
      <c r="J9" s="1"/>
    </row>
    <row r="10" spans="2:21">
      <c r="B10" s="259"/>
      <c r="C10" s="305">
        <f>+ER!D9</f>
        <v>45747</v>
      </c>
      <c r="D10" s="305">
        <f>+ER!E9</f>
        <v>45657</v>
      </c>
      <c r="J10" s="1"/>
    </row>
    <row r="11" spans="2:21">
      <c r="C11" s="36"/>
      <c r="D11" s="36"/>
      <c r="J11" s="1"/>
    </row>
    <row r="12" spans="2:21" ht="18" customHeight="1">
      <c r="B12" s="38" t="s">
        <v>218</v>
      </c>
    </row>
    <row r="13" spans="2:21" ht="18" customHeight="1">
      <c r="B13" s="1" t="s">
        <v>219</v>
      </c>
      <c r="C13" s="189">
        <v>2722667406.3253632</v>
      </c>
      <c r="D13" s="189">
        <v>6296335449.7056198</v>
      </c>
    </row>
    <row r="14" spans="2:21" ht="18" customHeight="1">
      <c r="B14" s="1" t="s">
        <v>220</v>
      </c>
      <c r="C14" s="189">
        <v>-3847237762.1260061</v>
      </c>
      <c r="D14" s="189">
        <v>8172346526.6814651</v>
      </c>
      <c r="G14" s="44"/>
      <c r="I14" s="193"/>
    </row>
    <row r="15" spans="2:21" ht="18" customHeight="1">
      <c r="B15" s="1" t="s">
        <v>221</v>
      </c>
      <c r="C15" s="189">
        <v>-12051499065.866888</v>
      </c>
      <c r="D15" s="189">
        <v>-42174667758.71228</v>
      </c>
      <c r="G15" s="44"/>
      <c r="I15" s="193"/>
    </row>
    <row r="16" spans="2:21" ht="18" customHeight="1">
      <c r="B16" s="1" t="s">
        <v>222</v>
      </c>
      <c r="C16" s="153">
        <v>-2507534246.125854</v>
      </c>
      <c r="D16" s="153">
        <v>-10672347757.003361</v>
      </c>
      <c r="G16" s="44"/>
      <c r="I16" s="193"/>
    </row>
    <row r="17" spans="2:7" ht="18" customHeight="1">
      <c r="B17" s="1" t="s">
        <v>223</v>
      </c>
      <c r="C17" s="153">
        <v>1874605435.3236094</v>
      </c>
      <c r="D17" s="153">
        <v>901450187.08795547</v>
      </c>
      <c r="G17" s="44"/>
    </row>
    <row r="18" spans="2:7" ht="18" customHeight="1">
      <c r="B18" s="1" t="s">
        <v>224</v>
      </c>
      <c r="C18" s="153">
        <v>-281726</v>
      </c>
      <c r="D18" s="153">
        <v>-215392048.67980009</v>
      </c>
      <c r="G18" s="44"/>
    </row>
    <row r="19" spans="2:7" ht="18" customHeight="1">
      <c r="B19" s="258" t="s">
        <v>225</v>
      </c>
      <c r="C19" s="260">
        <f>SUM(C13:C18)</f>
        <v>-13809279958.469776</v>
      </c>
      <c r="D19" s="260">
        <f>SUM(D13:D18)</f>
        <v>-37692275400.920403</v>
      </c>
      <c r="F19" s="127"/>
    </row>
    <row r="20" spans="2:7">
      <c r="C20" s="153"/>
      <c r="D20" s="153"/>
    </row>
    <row r="21" spans="2:7" ht="18" customHeight="1">
      <c r="B21" s="38" t="s">
        <v>226</v>
      </c>
      <c r="C21" s="189"/>
      <c r="D21" s="153"/>
    </row>
    <row r="22" spans="2:7" ht="18" customHeight="1">
      <c r="B22" s="1" t="s">
        <v>227</v>
      </c>
      <c r="C22" s="189">
        <v>-4726363.6363636367</v>
      </c>
      <c r="D22" s="189">
        <v>-73904545.363636374</v>
      </c>
      <c r="E22" s="35"/>
    </row>
    <row r="23" spans="2:7" ht="18" customHeight="1">
      <c r="B23" s="1" t="s">
        <v>228</v>
      </c>
      <c r="C23" s="153">
        <v>0</v>
      </c>
      <c r="D23" s="153">
        <v>0</v>
      </c>
    </row>
    <row r="24" spans="2:7" ht="18" customHeight="1">
      <c r="B24" s="1" t="s">
        <v>229</v>
      </c>
      <c r="C24" s="189">
        <v>0</v>
      </c>
      <c r="D24" s="189">
        <v>0</v>
      </c>
    </row>
    <row r="25" spans="2:7" ht="18" customHeight="1">
      <c r="B25" s="1" t="s">
        <v>230</v>
      </c>
      <c r="C25" s="189">
        <v>0</v>
      </c>
      <c r="D25" s="189">
        <v>0</v>
      </c>
    </row>
    <row r="26" spans="2:7" ht="18" customHeight="1">
      <c r="B26" s="1" t="s">
        <v>231</v>
      </c>
      <c r="C26" s="153">
        <v>2194981419.4109998</v>
      </c>
      <c r="D26" s="153">
        <v>8461206694.9019003</v>
      </c>
    </row>
    <row r="27" spans="2:7" ht="18" customHeight="1">
      <c r="B27" s="1" t="s">
        <v>232</v>
      </c>
      <c r="C27" s="189">
        <v>0</v>
      </c>
      <c r="D27" s="189">
        <v>0</v>
      </c>
    </row>
    <row r="28" spans="2:7" ht="18" customHeight="1">
      <c r="B28" s="258" t="s">
        <v>233</v>
      </c>
      <c r="C28" s="260">
        <f>SUM(C22:C27)</f>
        <v>2190255055.7746363</v>
      </c>
      <c r="D28" s="260">
        <f>SUM(D22:D27)</f>
        <v>8387302149.5382643</v>
      </c>
      <c r="F28" s="127"/>
    </row>
    <row r="29" spans="2:7">
      <c r="C29" s="153"/>
      <c r="D29" s="153"/>
    </row>
    <row r="30" spans="2:7" ht="18" customHeight="1">
      <c r="B30" s="38" t="s">
        <v>234</v>
      </c>
      <c r="C30" s="153"/>
      <c r="D30" s="153"/>
    </row>
    <row r="31" spans="2:7" ht="18" customHeight="1">
      <c r="B31" s="1" t="s">
        <v>235</v>
      </c>
      <c r="C31" s="153">
        <v>10781302834.528399</v>
      </c>
      <c r="D31" s="153">
        <v>10306390768.188066</v>
      </c>
    </row>
    <row r="32" spans="2:7" ht="18" customHeight="1">
      <c r="B32" s="1" t="s">
        <v>236</v>
      </c>
      <c r="C32" s="189">
        <v>-0.52020263671875</v>
      </c>
      <c r="D32" s="153">
        <v>20062273180.520203</v>
      </c>
    </row>
    <row r="33" spans="2:10" ht="18" customHeight="1">
      <c r="B33" s="1" t="s">
        <v>237</v>
      </c>
      <c r="C33" s="189">
        <v>0</v>
      </c>
      <c r="D33" s="153">
        <v>0</v>
      </c>
    </row>
    <row r="34" spans="2:10" ht="18" customHeight="1">
      <c r="B34" s="258" t="s">
        <v>238</v>
      </c>
      <c r="C34" s="260">
        <f>C31+C32+C33</f>
        <v>10781302834.008196</v>
      </c>
      <c r="D34" s="260">
        <f>D31+D32+D33</f>
        <v>30368663948.708267</v>
      </c>
      <c r="F34" s="127"/>
    </row>
    <row r="35" spans="2:10">
      <c r="B35" s="89"/>
      <c r="C35" s="231"/>
      <c r="D35" s="231"/>
      <c r="J35" s="39"/>
    </row>
    <row r="36" spans="2:10" ht="18" customHeight="1">
      <c r="B36" s="172" t="s">
        <v>239</v>
      </c>
      <c r="C36" s="189">
        <f>+C19+C28+C34</f>
        <v>-837722068.68694496</v>
      </c>
      <c r="D36" s="189">
        <v>1063690697.3261299</v>
      </c>
    </row>
    <row r="37" spans="2:10" ht="18" customHeight="1">
      <c r="B37" s="172" t="s">
        <v>240</v>
      </c>
      <c r="C37" s="189">
        <v>0</v>
      </c>
      <c r="D37" s="532">
        <v>0</v>
      </c>
    </row>
    <row r="38" spans="2:10" ht="18" customHeight="1">
      <c r="B38" s="172" t="s">
        <v>241</v>
      </c>
      <c r="C38" s="189">
        <f>+D40</f>
        <v>2242150129.8522606</v>
      </c>
      <c r="D38" s="532">
        <v>1178459432.5261307</v>
      </c>
      <c r="I38" s="35"/>
    </row>
    <row r="39" spans="2:10">
      <c r="B39" s="172"/>
      <c r="C39" s="153"/>
      <c r="D39" s="153"/>
      <c r="I39" s="35"/>
    </row>
    <row r="40" spans="2:10" ht="18" customHeight="1">
      <c r="B40" s="258" t="s">
        <v>242</v>
      </c>
      <c r="C40" s="260">
        <f>+SUM(C36:C39)</f>
        <v>1404428061.1653156</v>
      </c>
      <c r="D40" s="260">
        <f>+SUM(D36:D39)</f>
        <v>2242150129.8522606</v>
      </c>
      <c r="F40" s="127"/>
    </row>
    <row r="42" spans="2:10">
      <c r="B42" s="1" t="s">
        <v>186</v>
      </c>
      <c r="C42" s="33"/>
      <c r="D42" s="33"/>
    </row>
    <row r="43" spans="2:10">
      <c r="C43" s="33"/>
      <c r="D43" s="33"/>
    </row>
    <row r="44" spans="2:10">
      <c r="C44" s="222"/>
      <c r="D44" s="222"/>
    </row>
    <row r="45" spans="2:10">
      <c r="C45" s="222"/>
      <c r="D45" s="222"/>
    </row>
    <row r="46" spans="2:10">
      <c r="C46" s="222"/>
      <c r="D46" s="222"/>
    </row>
    <row r="47" spans="2:10">
      <c r="C47" s="222"/>
      <c r="D47" s="222"/>
    </row>
    <row r="48" spans="2:10" ht="13.8">
      <c r="B48" s="664"/>
      <c r="C48" s="417"/>
      <c r="D48" s="33"/>
    </row>
    <row r="53" spans="2:3" ht="13.8">
      <c r="B53" s="587"/>
      <c r="C53" s="587"/>
    </row>
    <row r="54" spans="2:3" ht="13.8">
      <c r="B54" s="591"/>
      <c r="C54" s="591"/>
    </row>
  </sheetData>
  <customSheetViews>
    <customSheetView guid="{1CF653B9-1D21-4A9C-AA17-F11F69E63EF0}" scale="90" showGridLines="0" topLeftCell="A17">
      <selection activeCell="B5" sqref="B5:D43"/>
      <pageMargins left="0" right="0" top="0" bottom="0" header="0" footer="0"/>
      <pageSetup paperSize="9" scale="68" orientation="portrait" verticalDpi="0" r:id="rId1"/>
    </customSheetView>
    <customSheetView guid="{F8E9AB04-54F6-429E-BABF-AEAD6E7A56F0}" scale="90" showGridLines="0" topLeftCell="A17">
      <selection activeCell="B5" sqref="B5:D43"/>
      <pageMargins left="0" right="0" top="0" bottom="0" header="0" footer="0"/>
      <pageSetup paperSize="9" scale="68" orientation="portrait" verticalDpi="0" r:id="rId2"/>
    </customSheetView>
  </customSheetViews>
  <mergeCells count="3">
    <mergeCell ref="B5:D5"/>
    <mergeCell ref="B6:D6"/>
    <mergeCell ref="B7:D7"/>
  </mergeCells>
  <pageMargins left="0.51181102362204722" right="0" top="0.74803149606299213" bottom="0.74803149606299213" header="0.31496062992125984" footer="0.31496062992125984"/>
  <pageSetup paperSize="9" scale="90" orientation="portrait" r:id="rId3"/>
  <drawing r:id="rId4"/>
  <legacyDrawing r:id="rId5"/>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4">
    <tabColor theme="4" tint="-0.499984740745262"/>
  </sheetPr>
  <dimension ref="B1:X48"/>
  <sheetViews>
    <sheetView showGridLines="0" topLeftCell="A23" zoomScale="70" zoomScaleNormal="70" workbookViewId="0">
      <selection activeCell="S23" sqref="S23"/>
    </sheetView>
  </sheetViews>
  <sheetFormatPr baseColWidth="10" defaultColWidth="11.33203125" defaultRowHeight="13.2"/>
  <cols>
    <col min="1" max="1" width="1" style="1" customWidth="1"/>
    <col min="2" max="2" width="38.44140625" style="1" customWidth="1"/>
    <col min="3" max="3" width="0.6640625" style="1" customWidth="1"/>
    <col min="4" max="4" width="19.6640625" style="35" customWidth="1"/>
    <col min="5" max="5" width="2.6640625" style="35" hidden="1" customWidth="1"/>
    <col min="6" max="6" width="0.6640625" style="47" customWidth="1"/>
    <col min="7" max="7" width="13.44140625" style="35" customWidth="1"/>
    <col min="8" max="8" width="1.109375" style="32" customWidth="1"/>
    <col min="9" max="9" width="14.6640625" style="35" customWidth="1"/>
    <col min="10" max="10" width="1.109375" style="32" customWidth="1"/>
    <col min="11" max="11" width="20" style="35" customWidth="1"/>
    <col min="12" max="12" width="1.109375" style="32" customWidth="1"/>
    <col min="13" max="13" width="16.44140625" style="35" customWidth="1"/>
    <col min="14" max="14" width="0.6640625" style="47" customWidth="1"/>
    <col min="15" max="15" width="14" style="35" customWidth="1"/>
    <col min="16" max="16" width="0.6640625" style="47" customWidth="1"/>
    <col min="17" max="17" width="19.6640625" style="35" customWidth="1"/>
    <col min="18" max="18" width="1.109375" style="32" customWidth="1"/>
    <col min="19" max="19" width="19.44140625" style="1" customWidth="1"/>
    <col min="20" max="20" width="1.109375" style="1" customWidth="1"/>
    <col min="21" max="21" width="19.33203125" style="1" customWidth="1"/>
    <col min="22" max="22" width="1.109375" style="1" customWidth="1"/>
    <col min="23" max="23" width="14" style="1" bestFit="1" customWidth="1"/>
    <col min="24" max="24" width="14.44140625" style="1" bestFit="1" customWidth="1"/>
    <col min="25" max="16384" width="11.33203125" style="1"/>
  </cols>
  <sheetData>
    <row r="1" spans="2:21">
      <c r="I1" s="161" t="s">
        <v>161</v>
      </c>
    </row>
    <row r="3" spans="2:21">
      <c r="O3" s="38"/>
      <c r="S3" s="31"/>
    </row>
    <row r="4" spans="2:21" ht="15" customHeight="1">
      <c r="B4" s="748" t="s">
        <v>200</v>
      </c>
      <c r="C4" s="748"/>
      <c r="D4" s="748"/>
      <c r="E4" s="748"/>
      <c r="F4" s="748"/>
      <c r="G4" s="748"/>
      <c r="H4" s="748"/>
      <c r="I4" s="748"/>
      <c r="J4" s="748"/>
      <c r="K4" s="748"/>
      <c r="L4" s="748"/>
      <c r="M4" s="748"/>
      <c r="N4" s="748"/>
      <c r="O4" s="748"/>
      <c r="P4" s="748"/>
      <c r="Q4" s="748"/>
      <c r="R4" s="748"/>
      <c r="S4" s="748"/>
      <c r="T4" s="748"/>
      <c r="U4" s="748"/>
    </row>
    <row r="5" spans="2:21" ht="15" customHeight="1">
      <c r="B5" s="748" t="str">
        <f>+ER!B6</f>
        <v>AL 31 DE MARZO DE 2025 PRESENTADO EN FORMA COMPARATIVA CON EL EJERCICIO CERRADO EL 31 DE DICIEMBRE DE 2024</v>
      </c>
      <c r="C5" s="748"/>
      <c r="D5" s="748"/>
      <c r="E5" s="748"/>
      <c r="F5" s="748"/>
      <c r="G5" s="748"/>
      <c r="H5" s="748"/>
      <c r="I5" s="748"/>
      <c r="J5" s="748"/>
      <c r="K5" s="748"/>
      <c r="L5" s="748"/>
      <c r="M5" s="748"/>
      <c r="N5" s="748"/>
      <c r="O5" s="748"/>
      <c r="P5" s="748"/>
      <c r="Q5" s="748"/>
      <c r="R5" s="748"/>
      <c r="S5" s="748"/>
      <c r="T5" s="748"/>
      <c r="U5" s="748"/>
    </row>
    <row r="6" spans="2:21" ht="13.8">
      <c r="B6" s="749" t="s">
        <v>163</v>
      </c>
      <c r="C6" s="749"/>
      <c r="D6" s="749"/>
      <c r="E6" s="749"/>
      <c r="F6" s="749"/>
      <c r="G6" s="749"/>
      <c r="H6" s="749"/>
      <c r="I6" s="749"/>
      <c r="J6" s="749"/>
      <c r="K6" s="749"/>
      <c r="L6" s="749"/>
      <c r="M6" s="749"/>
      <c r="N6" s="749"/>
      <c r="O6" s="749"/>
      <c r="P6" s="749"/>
      <c r="Q6" s="749"/>
      <c r="R6" s="749"/>
      <c r="S6" s="749"/>
      <c r="T6" s="749"/>
      <c r="U6" s="749"/>
    </row>
    <row r="7" spans="2:21" ht="13.8">
      <c r="B7" s="337"/>
      <c r="C7" s="337"/>
      <c r="D7" s="337"/>
      <c r="E7" s="337"/>
      <c r="F7" s="337"/>
      <c r="G7" s="337"/>
      <c r="H7" s="338"/>
      <c r="I7" s="337"/>
      <c r="J7" s="338"/>
      <c r="K7" s="337"/>
      <c r="L7" s="338"/>
      <c r="M7" s="337"/>
      <c r="N7" s="337"/>
      <c r="O7" s="337"/>
      <c r="P7" s="337"/>
      <c r="Q7" s="337"/>
      <c r="R7" s="338"/>
      <c r="S7" s="339"/>
      <c r="T7" s="340"/>
      <c r="U7" s="340"/>
    </row>
    <row r="8" spans="2:21" ht="13.8">
      <c r="B8" s="337"/>
      <c r="C8" s="337"/>
      <c r="D8" s="337"/>
      <c r="E8" s="337"/>
      <c r="F8" s="337"/>
      <c r="G8" s="337"/>
      <c r="H8" s="338"/>
      <c r="I8" s="337"/>
      <c r="J8" s="337"/>
      <c r="K8" s="337"/>
      <c r="L8" s="341"/>
      <c r="M8" s="337"/>
      <c r="N8" s="337"/>
      <c r="O8" s="337"/>
      <c r="P8" s="337"/>
      <c r="Q8" s="337"/>
      <c r="R8" s="338"/>
      <c r="S8" s="339"/>
      <c r="T8" s="340"/>
      <c r="U8" s="340"/>
    </row>
    <row r="9" spans="2:21" s="220" customFormat="1" ht="25.5" customHeight="1" thickBot="1">
      <c r="B9" s="342"/>
      <c r="C9" s="342"/>
      <c r="D9" s="753" t="s">
        <v>201</v>
      </c>
      <c r="E9" s="753"/>
      <c r="F9" s="753"/>
      <c r="G9" s="753"/>
      <c r="H9" s="343"/>
      <c r="I9" s="337"/>
      <c r="J9" s="337"/>
      <c r="K9" s="337"/>
      <c r="L9" s="341"/>
      <c r="M9" s="753" t="s">
        <v>202</v>
      </c>
      <c r="N9" s="753"/>
      <c r="O9" s="753"/>
      <c r="P9" s="753"/>
      <c r="Q9" s="753"/>
      <c r="R9" s="343"/>
      <c r="S9" s="344"/>
      <c r="T9" s="345"/>
      <c r="U9" s="345"/>
    </row>
    <row r="10" spans="2:21" ht="15" customHeight="1" thickTop="1">
      <c r="B10" s="752"/>
      <c r="C10" s="340"/>
      <c r="D10" s="750" t="s">
        <v>203</v>
      </c>
      <c r="E10" s="346" t="s">
        <v>204</v>
      </c>
      <c r="F10" s="346"/>
      <c r="G10" s="750" t="s">
        <v>205</v>
      </c>
      <c r="H10" s="341"/>
      <c r="I10" s="750" t="s">
        <v>50</v>
      </c>
      <c r="J10" s="341"/>
      <c r="K10" s="750" t="s">
        <v>206</v>
      </c>
      <c r="L10" s="341"/>
      <c r="M10" s="750" t="s">
        <v>52</v>
      </c>
      <c r="N10" s="346"/>
      <c r="O10" s="750" t="s">
        <v>207</v>
      </c>
      <c r="P10" s="346"/>
      <c r="Q10" s="750" t="s">
        <v>57</v>
      </c>
      <c r="R10" s="341"/>
      <c r="S10" s="750" t="s">
        <v>208</v>
      </c>
      <c r="T10" s="346"/>
      <c r="U10" s="750" t="s">
        <v>209</v>
      </c>
    </row>
    <row r="11" spans="2:21" ht="15.75" customHeight="1">
      <c r="B11" s="752"/>
      <c r="C11" s="340"/>
      <c r="D11" s="751"/>
      <c r="E11" s="347" t="s">
        <v>210</v>
      </c>
      <c r="F11" s="346"/>
      <c r="G11" s="751"/>
      <c r="H11" s="338"/>
      <c r="I11" s="751"/>
      <c r="J11" s="338"/>
      <c r="K11" s="751"/>
      <c r="L11" s="338"/>
      <c r="M11" s="751"/>
      <c r="N11" s="346"/>
      <c r="O11" s="751"/>
      <c r="P11" s="346"/>
      <c r="Q11" s="751" t="s">
        <v>209</v>
      </c>
      <c r="R11" s="338"/>
      <c r="S11" s="751"/>
      <c r="T11" s="346"/>
      <c r="U11" s="751"/>
    </row>
    <row r="12" spans="2:21" ht="7.95" customHeight="1">
      <c r="B12" s="348"/>
      <c r="C12" s="348"/>
      <c r="D12" s="349"/>
      <c r="E12" s="349"/>
      <c r="F12" s="349"/>
      <c r="G12" s="349"/>
      <c r="H12" s="350"/>
      <c r="I12" s="349"/>
      <c r="J12" s="350"/>
      <c r="K12" s="349"/>
      <c r="L12" s="350"/>
      <c r="M12" s="349"/>
      <c r="N12" s="349"/>
      <c r="O12" s="349"/>
      <c r="P12" s="349"/>
      <c r="Q12" s="349"/>
      <c r="R12" s="350"/>
      <c r="S12" s="351"/>
      <c r="T12" s="348"/>
      <c r="U12" s="348"/>
    </row>
    <row r="13" spans="2:21" s="18" customFormat="1" ht="19.95" customHeight="1">
      <c r="B13" s="352" t="s">
        <v>1175</v>
      </c>
      <c r="C13" s="353"/>
      <c r="D13" s="366">
        <v>6539000000</v>
      </c>
      <c r="E13" s="366"/>
      <c r="F13" s="366"/>
      <c r="G13" s="366">
        <v>0</v>
      </c>
      <c r="H13" s="366"/>
      <c r="I13" s="366">
        <v>1981739</v>
      </c>
      <c r="J13" s="366"/>
      <c r="K13" s="366">
        <v>44825319175</v>
      </c>
      <c r="L13" s="366"/>
      <c r="M13" s="366">
        <v>458108420</v>
      </c>
      <c r="N13" s="366"/>
      <c r="O13" s="366">
        <v>423722636</v>
      </c>
      <c r="P13" s="366"/>
      <c r="Q13" s="366">
        <v>0</v>
      </c>
      <c r="R13" s="366"/>
      <c r="S13" s="366">
        <v>1630924930.5202007</v>
      </c>
      <c r="T13" s="366"/>
      <c r="U13" s="366">
        <v>53879056900.520203</v>
      </c>
    </row>
    <row r="14" spans="2:21" s="18" customFormat="1" ht="27.6">
      <c r="B14" s="354" t="s">
        <v>211</v>
      </c>
      <c r="C14" s="340"/>
      <c r="D14" s="355">
        <v>0</v>
      </c>
      <c r="E14" s="355"/>
      <c r="F14" s="355"/>
      <c r="G14" s="355">
        <v>0</v>
      </c>
      <c r="H14" s="355"/>
      <c r="I14" s="355">
        <v>0</v>
      </c>
      <c r="J14" s="355"/>
      <c r="K14" s="355">
        <v>0</v>
      </c>
      <c r="L14" s="355"/>
      <c r="M14" s="355">
        <v>0</v>
      </c>
      <c r="N14" s="355"/>
      <c r="O14" s="355">
        <v>0</v>
      </c>
      <c r="P14" s="355"/>
      <c r="Q14" s="355"/>
      <c r="R14" s="355"/>
      <c r="S14" s="356"/>
      <c r="T14" s="356"/>
      <c r="U14" s="357">
        <v>0</v>
      </c>
    </row>
    <row r="15" spans="2:21" s="18" customFormat="1" ht="13.8">
      <c r="B15" s="354" t="s">
        <v>1055</v>
      </c>
      <c r="C15" s="340"/>
      <c r="D15" s="355">
        <v>30849119951</v>
      </c>
      <c r="E15" s="355"/>
      <c r="F15" s="355"/>
      <c r="G15" s="355"/>
      <c r="H15" s="355"/>
      <c r="I15" s="355"/>
      <c r="J15" s="355"/>
      <c r="K15" s="355"/>
      <c r="L15" s="355"/>
      <c r="M15" s="355"/>
      <c r="N15" s="355"/>
      <c r="O15" s="355"/>
      <c r="P15" s="355"/>
      <c r="Q15" s="355"/>
      <c r="R15" s="355"/>
      <c r="S15" s="356">
        <v>-1630924931</v>
      </c>
      <c r="T15" s="356"/>
      <c r="U15" s="357">
        <v>29218195020</v>
      </c>
    </row>
    <row r="16" spans="2:21" s="18" customFormat="1" ht="22.2" customHeight="1">
      <c r="B16" s="354" t="s">
        <v>212</v>
      </c>
      <c r="C16" s="340"/>
      <c r="D16" s="355">
        <v>0</v>
      </c>
      <c r="E16" s="355"/>
      <c r="F16" s="355"/>
      <c r="G16" s="355">
        <v>0</v>
      </c>
      <c r="H16" s="355"/>
      <c r="I16" s="355">
        <v>0</v>
      </c>
      <c r="J16" s="355"/>
      <c r="K16" s="355">
        <v>0</v>
      </c>
      <c r="L16" s="355"/>
      <c r="M16" s="355">
        <v>0</v>
      </c>
      <c r="N16" s="355"/>
      <c r="O16" s="358">
        <v>0</v>
      </c>
      <c r="P16" s="355"/>
      <c r="Q16" s="355">
        <v>0</v>
      </c>
      <c r="R16" s="355"/>
      <c r="S16" s="356">
        <v>0</v>
      </c>
      <c r="T16" s="356"/>
      <c r="U16" s="357">
        <v>0</v>
      </c>
    </row>
    <row r="17" spans="2:24" s="18" customFormat="1" ht="22.2" customHeight="1">
      <c r="B17" s="359" t="s">
        <v>213</v>
      </c>
      <c r="C17" s="360"/>
      <c r="D17" s="355">
        <v>0</v>
      </c>
      <c r="E17" s="356"/>
      <c r="F17" s="356"/>
      <c r="G17" s="356">
        <v>0</v>
      </c>
      <c r="H17" s="356"/>
      <c r="I17" s="356">
        <v>0</v>
      </c>
      <c r="J17" s="356"/>
      <c r="K17" s="356">
        <v>0</v>
      </c>
      <c r="L17" s="356"/>
      <c r="M17" s="356">
        <v>0</v>
      </c>
      <c r="N17" s="356"/>
      <c r="O17" s="356">
        <v>0</v>
      </c>
      <c r="P17" s="356"/>
      <c r="Q17" s="356">
        <v>0</v>
      </c>
      <c r="R17" s="356"/>
      <c r="S17" s="356">
        <v>0</v>
      </c>
      <c r="T17" s="356"/>
      <c r="U17" s="357">
        <v>0</v>
      </c>
    </row>
    <row r="18" spans="2:24" s="18" customFormat="1" ht="22.2" customHeight="1">
      <c r="B18" s="359" t="s">
        <v>124</v>
      </c>
      <c r="C18" s="361"/>
      <c r="D18" s="356">
        <v>0</v>
      </c>
      <c r="E18" s="356"/>
      <c r="F18" s="356"/>
      <c r="G18" s="356">
        <v>0</v>
      </c>
      <c r="H18" s="356"/>
      <c r="I18" s="356">
        <v>0</v>
      </c>
      <c r="J18" s="356"/>
      <c r="K18" s="356">
        <v>0</v>
      </c>
      <c r="L18" s="356"/>
      <c r="M18" s="356">
        <v>0</v>
      </c>
      <c r="N18" s="356"/>
      <c r="O18" s="358">
        <v>0</v>
      </c>
      <c r="P18" s="356"/>
      <c r="Q18" s="356">
        <v>0</v>
      </c>
      <c r="R18" s="356"/>
      <c r="S18" s="356"/>
      <c r="T18" s="356"/>
      <c r="U18" s="357">
        <v>0</v>
      </c>
    </row>
    <row r="19" spans="2:24" s="18" customFormat="1" ht="22.2" customHeight="1">
      <c r="B19" s="359" t="s">
        <v>214</v>
      </c>
      <c r="C19" s="361"/>
      <c r="D19" s="356">
        <v>0</v>
      </c>
      <c r="E19" s="356"/>
      <c r="F19" s="356"/>
      <c r="G19" s="356">
        <v>0</v>
      </c>
      <c r="H19" s="356"/>
      <c r="I19" s="356">
        <v>0</v>
      </c>
      <c r="J19" s="356"/>
      <c r="K19" s="356">
        <v>0</v>
      </c>
      <c r="L19" s="356"/>
      <c r="M19" s="356">
        <v>0</v>
      </c>
      <c r="N19" s="356"/>
      <c r="O19" s="356">
        <v>0</v>
      </c>
      <c r="P19" s="356"/>
      <c r="Q19" s="356">
        <v>0</v>
      </c>
      <c r="R19" s="356"/>
      <c r="S19" s="356">
        <v>0</v>
      </c>
      <c r="T19" s="356"/>
      <c r="U19" s="357">
        <v>0</v>
      </c>
    </row>
    <row r="20" spans="2:24" s="18" customFormat="1" ht="22.2" customHeight="1">
      <c r="B20" s="359" t="s">
        <v>1112</v>
      </c>
      <c r="C20" s="361"/>
      <c r="D20" s="356">
        <v>0</v>
      </c>
      <c r="E20" s="356"/>
      <c r="F20" s="356"/>
      <c r="G20" s="356">
        <v>0</v>
      </c>
      <c r="H20" s="356"/>
      <c r="I20" s="356">
        <v>0</v>
      </c>
      <c r="J20" s="356"/>
      <c r="K20" s="356">
        <v>-9155921840</v>
      </c>
      <c r="L20" s="356"/>
      <c r="M20" s="356">
        <v>0</v>
      </c>
      <c r="N20" s="356"/>
      <c r="O20" s="356">
        <v>0</v>
      </c>
      <c r="P20" s="356"/>
      <c r="Q20" s="356">
        <v>0</v>
      </c>
      <c r="R20" s="356"/>
      <c r="S20" s="356">
        <v>0</v>
      </c>
      <c r="T20" s="356"/>
      <c r="U20" s="357">
        <v>-9155921840</v>
      </c>
    </row>
    <row r="21" spans="2:24" s="18" customFormat="1" ht="22.2" customHeight="1">
      <c r="B21" s="359" t="s">
        <v>215</v>
      </c>
      <c r="C21" s="360"/>
      <c r="D21" s="356">
        <v>0</v>
      </c>
      <c r="E21" s="356"/>
      <c r="F21" s="356"/>
      <c r="G21" s="356">
        <v>0</v>
      </c>
      <c r="H21" s="356"/>
      <c r="I21" s="356">
        <v>0</v>
      </c>
      <c r="J21" s="356"/>
      <c r="K21" s="356">
        <v>0</v>
      </c>
      <c r="L21" s="356"/>
      <c r="M21" s="356">
        <v>0</v>
      </c>
      <c r="N21" s="356"/>
      <c r="O21" s="356">
        <v>0</v>
      </c>
      <c r="P21" s="356"/>
      <c r="Q21" s="356">
        <v>0</v>
      </c>
      <c r="R21" s="356"/>
      <c r="S21" s="356">
        <v>2031170803.9636765</v>
      </c>
      <c r="T21" s="356"/>
      <c r="U21" s="357">
        <v>2031170803.9636765</v>
      </c>
    </row>
    <row r="22" spans="2:24" ht="6" customHeight="1">
      <c r="B22" s="362"/>
      <c r="C22" s="363"/>
      <c r="D22" s="364"/>
      <c r="E22" s="364"/>
      <c r="F22" s="364"/>
      <c r="G22" s="364"/>
      <c r="H22" s="364"/>
      <c r="I22" s="364"/>
      <c r="J22" s="364"/>
      <c r="K22" s="364"/>
      <c r="L22" s="364"/>
      <c r="M22" s="364"/>
      <c r="N22" s="364"/>
      <c r="O22" s="364"/>
      <c r="P22" s="364"/>
      <c r="Q22" s="364"/>
      <c r="R22" s="364"/>
      <c r="S22" s="364">
        <v>0</v>
      </c>
      <c r="T22" s="364"/>
      <c r="U22" s="365">
        <v>0</v>
      </c>
    </row>
    <row r="23" spans="2:24" ht="19.95" customHeight="1">
      <c r="B23" s="352" t="s">
        <v>1201</v>
      </c>
      <c r="C23" s="353"/>
      <c r="D23" s="366">
        <f>SUM(D13:D22)</f>
        <v>37388119951</v>
      </c>
      <c r="E23" s="366">
        <f t="shared" ref="E23:U23" si="0">SUM(E13:E22)</f>
        <v>0</v>
      </c>
      <c r="F23" s="366">
        <f t="shared" si="0"/>
        <v>0</v>
      </c>
      <c r="G23" s="366">
        <f t="shared" si="0"/>
        <v>0</v>
      </c>
      <c r="H23" s="366">
        <f t="shared" si="0"/>
        <v>0</v>
      </c>
      <c r="I23" s="366">
        <f t="shared" si="0"/>
        <v>1981739</v>
      </c>
      <c r="J23" s="366">
        <f t="shared" si="0"/>
        <v>0</v>
      </c>
      <c r="K23" s="366">
        <f t="shared" si="0"/>
        <v>35669397335</v>
      </c>
      <c r="L23" s="366">
        <f t="shared" si="0"/>
        <v>0</v>
      </c>
      <c r="M23" s="366">
        <f t="shared" si="0"/>
        <v>458108420</v>
      </c>
      <c r="N23" s="366">
        <f t="shared" si="0"/>
        <v>0</v>
      </c>
      <c r="O23" s="366">
        <f t="shared" si="0"/>
        <v>423722636</v>
      </c>
      <c r="P23" s="366">
        <f t="shared" si="0"/>
        <v>0</v>
      </c>
      <c r="Q23" s="366">
        <f t="shared" si="0"/>
        <v>0</v>
      </c>
      <c r="R23" s="366">
        <f t="shared" si="0"/>
        <v>0</v>
      </c>
      <c r="S23" s="366">
        <f t="shared" si="0"/>
        <v>2031170803.4838772</v>
      </c>
      <c r="T23" s="366">
        <f t="shared" si="0"/>
        <v>0</v>
      </c>
      <c r="U23" s="366">
        <f t="shared" si="0"/>
        <v>75972500884.483887</v>
      </c>
      <c r="W23" s="532"/>
      <c r="X23" s="44"/>
    </row>
    <row r="24" spans="2:24" s="18" customFormat="1" ht="19.95" customHeight="1">
      <c r="B24" s="574"/>
      <c r="C24" s="372"/>
      <c r="D24" s="575"/>
      <c r="E24" s="575"/>
      <c r="F24" s="575"/>
      <c r="G24" s="575"/>
      <c r="H24" s="575"/>
      <c r="I24" s="575"/>
      <c r="J24" s="575"/>
      <c r="K24" s="575"/>
      <c r="L24" s="575"/>
      <c r="M24" s="575"/>
      <c r="N24" s="575"/>
      <c r="O24" s="575"/>
      <c r="P24" s="575"/>
      <c r="Q24" s="575"/>
      <c r="R24" s="575"/>
      <c r="S24" s="575"/>
      <c r="T24" s="575"/>
      <c r="U24" s="575"/>
      <c r="X24" s="576"/>
    </row>
    <row r="25" spans="2:24" ht="19.95" customHeight="1">
      <c r="B25" s="352" t="s">
        <v>1213</v>
      </c>
      <c r="C25" s="353"/>
      <c r="D25" s="366">
        <v>6539000000</v>
      </c>
      <c r="E25" s="366"/>
      <c r="F25" s="366"/>
      <c r="G25" s="366">
        <v>0</v>
      </c>
      <c r="H25" s="366"/>
      <c r="I25" s="366">
        <v>1981739</v>
      </c>
      <c r="J25" s="366"/>
      <c r="K25" s="366">
        <f>+K23</f>
        <v>35669397335</v>
      </c>
      <c r="L25" s="366"/>
      <c r="M25" s="366">
        <f>+M23</f>
        <v>458108420</v>
      </c>
      <c r="N25" s="366"/>
      <c r="O25" s="366">
        <f>+O23</f>
        <v>423722636</v>
      </c>
      <c r="P25" s="366"/>
      <c r="Q25" s="366">
        <v>0</v>
      </c>
      <c r="R25" s="366"/>
      <c r="S25" s="366">
        <f>+S23</f>
        <v>2031170803.4838772</v>
      </c>
      <c r="T25" s="366"/>
      <c r="U25" s="366">
        <f>SUM(D25:S25)</f>
        <v>45123380933.483879</v>
      </c>
    </row>
    <row r="26" spans="2:24" ht="29.25" customHeight="1">
      <c r="B26" s="637" t="s">
        <v>211</v>
      </c>
      <c r="C26" s="340"/>
      <c r="D26" s="355">
        <v>0</v>
      </c>
      <c r="E26" s="355">
        <v>0</v>
      </c>
      <c r="F26" s="355">
        <v>0</v>
      </c>
      <c r="G26" s="355">
        <v>0</v>
      </c>
      <c r="H26" s="355">
        <v>0</v>
      </c>
      <c r="I26" s="355">
        <v>0</v>
      </c>
      <c r="J26" s="355">
        <v>0</v>
      </c>
      <c r="K26" s="355">
        <v>0</v>
      </c>
      <c r="L26" s="355">
        <v>0</v>
      </c>
      <c r="M26" s="355">
        <v>0</v>
      </c>
      <c r="N26" s="355">
        <v>0</v>
      </c>
      <c r="O26" s="355">
        <v>0</v>
      </c>
      <c r="P26" s="355">
        <v>0</v>
      </c>
      <c r="Q26" s="355">
        <v>0</v>
      </c>
      <c r="R26" s="355">
        <v>0</v>
      </c>
      <c r="S26" s="356">
        <v>0</v>
      </c>
      <c r="T26" s="356">
        <v>0</v>
      </c>
      <c r="U26" s="357">
        <v>0</v>
      </c>
    </row>
    <row r="27" spans="2:24" ht="29.25" customHeight="1">
      <c r="B27" s="637" t="s">
        <v>1055</v>
      </c>
      <c r="C27" s="340"/>
      <c r="D27" s="355">
        <v>0</v>
      </c>
      <c r="E27" s="355">
        <v>0</v>
      </c>
      <c r="F27" s="355">
        <v>0</v>
      </c>
      <c r="G27" s="355">
        <v>0</v>
      </c>
      <c r="H27" s="355">
        <v>0</v>
      </c>
      <c r="I27" s="355">
        <v>0</v>
      </c>
      <c r="J27" s="355">
        <v>0</v>
      </c>
      <c r="K27" s="355">
        <v>0</v>
      </c>
      <c r="L27" s="355">
        <v>0</v>
      </c>
      <c r="M27" s="355">
        <v>0</v>
      </c>
      <c r="N27" s="355">
        <v>0</v>
      </c>
      <c r="O27" s="355">
        <v>0</v>
      </c>
      <c r="P27" s="355">
        <v>0</v>
      </c>
      <c r="Q27" s="355">
        <v>0</v>
      </c>
      <c r="R27" s="355">
        <v>0</v>
      </c>
      <c r="S27" s="356">
        <v>0</v>
      </c>
      <c r="T27" s="356">
        <v>0</v>
      </c>
      <c r="U27" s="357">
        <v>0</v>
      </c>
    </row>
    <row r="28" spans="2:24" ht="22.2" customHeight="1">
      <c r="B28" s="637" t="s">
        <v>212</v>
      </c>
      <c r="C28" s="340"/>
      <c r="D28" s="355">
        <v>0</v>
      </c>
      <c r="E28" s="355">
        <v>0</v>
      </c>
      <c r="F28" s="355">
        <v>0</v>
      </c>
      <c r="G28" s="355">
        <v>0</v>
      </c>
      <c r="H28" s="355">
        <v>0</v>
      </c>
      <c r="I28" s="355">
        <v>0</v>
      </c>
      <c r="J28" s="355">
        <v>0</v>
      </c>
      <c r="K28" s="355">
        <v>0</v>
      </c>
      <c r="L28" s="355">
        <v>0</v>
      </c>
      <c r="M28" s="355">
        <v>0</v>
      </c>
      <c r="N28" s="355">
        <v>0</v>
      </c>
      <c r="O28" s="358">
        <v>0</v>
      </c>
      <c r="P28" s="355">
        <v>0</v>
      </c>
      <c r="Q28" s="355">
        <v>0</v>
      </c>
      <c r="R28" s="355">
        <v>0</v>
      </c>
      <c r="S28" s="356">
        <v>0</v>
      </c>
      <c r="T28" s="356">
        <v>0</v>
      </c>
      <c r="U28" s="357">
        <v>0</v>
      </c>
    </row>
    <row r="29" spans="2:24" s="18" customFormat="1" ht="22.2" customHeight="1">
      <c r="B29" s="359" t="s">
        <v>213</v>
      </c>
      <c r="C29" s="360"/>
      <c r="D29" s="355">
        <v>0</v>
      </c>
      <c r="E29" s="356">
        <v>0</v>
      </c>
      <c r="F29" s="356">
        <v>0</v>
      </c>
      <c r="G29" s="356">
        <v>0</v>
      </c>
      <c r="H29" s="356">
        <v>0</v>
      </c>
      <c r="I29" s="356">
        <v>0</v>
      </c>
      <c r="J29" s="356">
        <v>0</v>
      </c>
      <c r="K29" s="356">
        <v>0</v>
      </c>
      <c r="L29" s="356">
        <v>0</v>
      </c>
      <c r="M29" s="356">
        <v>0</v>
      </c>
      <c r="N29" s="356">
        <v>0</v>
      </c>
      <c r="O29" s="356">
        <v>0</v>
      </c>
      <c r="P29" s="356">
        <v>0</v>
      </c>
      <c r="Q29" s="356">
        <v>0</v>
      </c>
      <c r="R29" s="356">
        <v>0</v>
      </c>
      <c r="S29" s="356">
        <v>0</v>
      </c>
      <c r="T29" s="356">
        <v>0</v>
      </c>
      <c r="U29" s="357">
        <v>0</v>
      </c>
    </row>
    <row r="30" spans="2:24" s="18" customFormat="1" ht="22.2" customHeight="1">
      <c r="B30" s="359" t="s">
        <v>124</v>
      </c>
      <c r="C30" s="361"/>
      <c r="D30" s="356">
        <v>0</v>
      </c>
      <c r="E30" s="356">
        <v>0</v>
      </c>
      <c r="F30" s="356">
        <v>0</v>
      </c>
      <c r="G30" s="356">
        <v>0</v>
      </c>
      <c r="H30" s="356">
        <v>0</v>
      </c>
      <c r="I30" s="356">
        <v>0</v>
      </c>
      <c r="J30" s="356">
        <v>0</v>
      </c>
      <c r="K30" s="356">
        <v>0</v>
      </c>
      <c r="L30" s="356">
        <v>0</v>
      </c>
      <c r="M30" s="356">
        <v>0</v>
      </c>
      <c r="N30" s="356">
        <v>0</v>
      </c>
      <c r="O30" s="358">
        <v>0</v>
      </c>
      <c r="P30" s="356">
        <v>0</v>
      </c>
      <c r="Q30" s="356">
        <v>0</v>
      </c>
      <c r="R30" s="356">
        <v>0</v>
      </c>
      <c r="S30" s="356">
        <v>0</v>
      </c>
      <c r="T30" s="356">
        <v>0</v>
      </c>
      <c r="U30" s="357">
        <v>0</v>
      </c>
    </row>
    <row r="31" spans="2:24" s="18" customFormat="1" ht="22.2" customHeight="1">
      <c r="B31" s="359" t="s">
        <v>214</v>
      </c>
      <c r="C31" s="361"/>
      <c r="D31" s="356">
        <v>0</v>
      </c>
      <c r="E31" s="356">
        <v>0</v>
      </c>
      <c r="F31" s="356">
        <v>0</v>
      </c>
      <c r="G31" s="356">
        <v>0</v>
      </c>
      <c r="H31" s="356">
        <v>0</v>
      </c>
      <c r="I31" s="356">
        <v>0</v>
      </c>
      <c r="J31" s="356">
        <v>0</v>
      </c>
      <c r="K31" s="356">
        <v>0</v>
      </c>
      <c r="L31" s="356">
        <v>0</v>
      </c>
      <c r="M31" s="356">
        <v>0</v>
      </c>
      <c r="N31" s="356">
        <v>0</v>
      </c>
      <c r="O31" s="356">
        <v>0</v>
      </c>
      <c r="P31" s="356">
        <v>0</v>
      </c>
      <c r="Q31" s="356">
        <v>0</v>
      </c>
      <c r="R31" s="356">
        <v>0</v>
      </c>
      <c r="S31" s="356">
        <v>0</v>
      </c>
      <c r="T31" s="356">
        <v>0</v>
      </c>
      <c r="U31" s="357">
        <v>0</v>
      </c>
    </row>
    <row r="32" spans="2:24" s="18" customFormat="1" ht="22.2" customHeight="1">
      <c r="B32" s="359" t="s">
        <v>1112</v>
      </c>
      <c r="C32" s="361"/>
      <c r="D32" s="356">
        <v>0</v>
      </c>
      <c r="E32" s="356">
        <v>0</v>
      </c>
      <c r="F32" s="356">
        <v>0</v>
      </c>
      <c r="G32" s="356">
        <v>0</v>
      </c>
      <c r="H32" s="356">
        <v>0</v>
      </c>
      <c r="I32" s="356">
        <v>0</v>
      </c>
      <c r="J32" s="356">
        <v>0</v>
      </c>
      <c r="K32" s="356">
        <v>0</v>
      </c>
      <c r="L32" s="356">
        <v>0</v>
      </c>
      <c r="M32" s="356">
        <v>0</v>
      </c>
      <c r="N32" s="356">
        <v>0</v>
      </c>
      <c r="O32" s="356">
        <v>0</v>
      </c>
      <c r="P32" s="356">
        <v>0</v>
      </c>
      <c r="Q32" s="356">
        <v>0</v>
      </c>
      <c r="R32" s="356">
        <v>0</v>
      </c>
      <c r="S32" s="356">
        <v>0</v>
      </c>
      <c r="T32" s="356">
        <v>0</v>
      </c>
      <c r="U32" s="357">
        <v>0</v>
      </c>
    </row>
    <row r="33" spans="2:24" s="18" customFormat="1" ht="22.2" customHeight="1">
      <c r="B33" s="359" t="s">
        <v>216</v>
      </c>
      <c r="C33" s="360"/>
      <c r="D33" s="356">
        <v>0</v>
      </c>
      <c r="E33" s="356">
        <v>0</v>
      </c>
      <c r="F33" s="356">
        <v>0</v>
      </c>
      <c r="G33" s="356">
        <v>0</v>
      </c>
      <c r="H33" s="356">
        <v>0</v>
      </c>
      <c r="I33" s="356">
        <v>0</v>
      </c>
      <c r="J33" s="356">
        <v>0</v>
      </c>
      <c r="K33" s="356">
        <v>0</v>
      </c>
      <c r="L33" s="356">
        <v>0</v>
      </c>
      <c r="M33" s="356">
        <v>0</v>
      </c>
      <c r="N33" s="356">
        <v>0</v>
      </c>
      <c r="O33" s="356">
        <v>0</v>
      </c>
      <c r="P33" s="356">
        <v>0</v>
      </c>
      <c r="Q33" s="356">
        <v>0</v>
      </c>
      <c r="R33" s="356">
        <v>0</v>
      </c>
      <c r="S33" s="356">
        <v>0</v>
      </c>
      <c r="T33" s="356">
        <v>0</v>
      </c>
      <c r="U33" s="357">
        <v>0</v>
      </c>
    </row>
    <row r="34" spans="2:24" ht="4.5" customHeight="1">
      <c r="B34" s="362"/>
      <c r="C34" s="363"/>
      <c r="D34" s="364"/>
      <c r="E34" s="364"/>
      <c r="F34" s="364"/>
      <c r="G34" s="364"/>
      <c r="H34" s="364"/>
      <c r="I34" s="364"/>
      <c r="J34" s="364"/>
      <c r="K34" s="364"/>
      <c r="L34" s="364"/>
      <c r="M34" s="364"/>
      <c r="N34" s="364"/>
      <c r="O34" s="364"/>
      <c r="P34" s="364"/>
      <c r="Q34" s="364"/>
      <c r="R34" s="364"/>
      <c r="S34" s="364">
        <v>0</v>
      </c>
      <c r="T34" s="364"/>
      <c r="U34" s="365">
        <v>0</v>
      </c>
    </row>
    <row r="35" spans="2:24" ht="19.95" customHeight="1" thickBot="1">
      <c r="B35" s="352" t="s">
        <v>1214</v>
      </c>
      <c r="C35" s="368"/>
      <c r="D35" s="369">
        <f>SUM(D25:D34)</f>
        <v>6539000000</v>
      </c>
      <c r="E35" s="370">
        <v>0</v>
      </c>
      <c r="F35" s="371"/>
      <c r="G35" s="369">
        <f t="shared" ref="G35:U35" si="1">SUM(G25:G34)</f>
        <v>0</v>
      </c>
      <c r="H35" s="369">
        <f t="shared" si="1"/>
        <v>0</v>
      </c>
      <c r="I35" s="369">
        <f t="shared" si="1"/>
        <v>1981739</v>
      </c>
      <c r="J35" s="369">
        <f t="shared" si="1"/>
        <v>0</v>
      </c>
      <c r="K35" s="369">
        <f t="shared" si="1"/>
        <v>35669397335</v>
      </c>
      <c r="L35" s="369">
        <f t="shared" si="1"/>
        <v>0</v>
      </c>
      <c r="M35" s="369">
        <f t="shared" si="1"/>
        <v>458108420</v>
      </c>
      <c r="N35" s="369">
        <f t="shared" si="1"/>
        <v>0</v>
      </c>
      <c r="O35" s="369">
        <f t="shared" si="1"/>
        <v>423722636</v>
      </c>
      <c r="P35" s="369">
        <f t="shared" si="1"/>
        <v>0</v>
      </c>
      <c r="Q35" s="369">
        <f t="shared" si="1"/>
        <v>0</v>
      </c>
      <c r="R35" s="369">
        <f t="shared" si="1"/>
        <v>0</v>
      </c>
      <c r="S35" s="369">
        <f t="shared" si="1"/>
        <v>2031170803.4838772</v>
      </c>
      <c r="T35" s="369">
        <f t="shared" si="1"/>
        <v>0</v>
      </c>
      <c r="U35" s="369">
        <f t="shared" si="1"/>
        <v>45123380933.483879</v>
      </c>
      <c r="X35" s="44"/>
    </row>
    <row r="36" spans="2:24" ht="14.4" thickTop="1">
      <c r="B36" s="372"/>
      <c r="C36" s="372"/>
      <c r="D36" s="367"/>
      <c r="E36" s="356"/>
      <c r="F36" s="373"/>
      <c r="G36" s="367"/>
      <c r="H36" s="338"/>
      <c r="I36" s="367"/>
      <c r="J36" s="338"/>
      <c r="K36" s="367"/>
      <c r="L36" s="338"/>
      <c r="M36" s="367"/>
      <c r="N36" s="373"/>
      <c r="O36" s="367"/>
      <c r="P36" s="373"/>
      <c r="Q36" s="367"/>
      <c r="R36" s="338"/>
      <c r="S36" s="374"/>
      <c r="T36" s="340"/>
      <c r="U36" s="375"/>
    </row>
    <row r="37" spans="2:24" ht="13.8">
      <c r="B37" s="340" t="s">
        <v>186</v>
      </c>
      <c r="C37" s="340"/>
      <c r="D37" s="376"/>
      <c r="E37" s="376"/>
      <c r="F37" s="377"/>
      <c r="G37" s="376"/>
      <c r="H37" s="338"/>
      <c r="I37" s="378"/>
      <c r="J37" s="338"/>
      <c r="K37" s="355"/>
      <c r="L37" s="338"/>
      <c r="M37" s="376"/>
      <c r="N37" s="377"/>
      <c r="O37" s="376"/>
      <c r="P37" s="377"/>
      <c r="Q37" s="376"/>
      <c r="R37" s="338"/>
      <c r="S37" s="340"/>
      <c r="T37" s="340"/>
      <c r="U37" s="375"/>
    </row>
    <row r="38" spans="2:24" ht="13.8">
      <c r="B38" s="340"/>
      <c r="C38" s="340"/>
      <c r="D38" s="376"/>
      <c r="E38" s="376"/>
      <c r="F38" s="377"/>
      <c r="G38" s="376"/>
      <c r="H38" s="338"/>
      <c r="I38" s="340"/>
      <c r="J38" s="338"/>
      <c r="K38" s="355"/>
      <c r="L38" s="338"/>
      <c r="M38" s="376"/>
      <c r="N38" s="377"/>
      <c r="O38" s="376"/>
      <c r="P38" s="377"/>
      <c r="Q38" s="376"/>
      <c r="R38" s="338"/>
      <c r="S38" s="340"/>
      <c r="T38" s="340"/>
      <c r="U38" s="375"/>
    </row>
    <row r="39" spans="2:24" ht="13.8">
      <c r="B39" s="340"/>
      <c r="C39" s="340"/>
      <c r="D39" s="376"/>
      <c r="E39" s="376"/>
      <c r="F39" s="377"/>
      <c r="G39" s="376"/>
      <c r="H39" s="338"/>
      <c r="I39" s="340"/>
      <c r="J39" s="338"/>
      <c r="K39" s="355"/>
      <c r="L39" s="338"/>
      <c r="M39" s="376"/>
      <c r="N39" s="377"/>
      <c r="O39" s="376"/>
      <c r="P39" s="377"/>
      <c r="Q39" s="376"/>
      <c r="R39" s="338"/>
      <c r="S39" s="340"/>
      <c r="T39" s="340"/>
      <c r="U39" s="340"/>
    </row>
    <row r="41" spans="2:24">
      <c r="D41" s="33"/>
      <c r="E41" s="33"/>
      <c r="F41" s="48"/>
      <c r="G41" s="33"/>
      <c r="I41" s="1"/>
      <c r="M41" s="33"/>
      <c r="N41" s="48"/>
      <c r="O41" s="33"/>
      <c r="P41" s="48"/>
      <c r="Q41" s="33"/>
    </row>
    <row r="42" spans="2:24">
      <c r="D42" s="33"/>
      <c r="E42" s="33"/>
      <c r="F42" s="48"/>
      <c r="G42" s="33"/>
      <c r="I42" s="1"/>
      <c r="M42" s="33"/>
      <c r="N42" s="48"/>
      <c r="O42" s="33"/>
      <c r="P42" s="48"/>
      <c r="Q42" s="33"/>
    </row>
    <row r="43" spans="2:24">
      <c r="D43" s="33"/>
      <c r="E43" s="33"/>
      <c r="F43" s="48"/>
      <c r="G43" s="33"/>
      <c r="I43" s="1"/>
      <c r="M43" s="33"/>
      <c r="N43" s="48"/>
      <c r="O43" s="33"/>
      <c r="P43" s="48"/>
      <c r="Q43" s="33"/>
    </row>
    <row r="44" spans="2:24">
      <c r="D44" s="33"/>
      <c r="E44" s="33"/>
      <c r="F44" s="48"/>
      <c r="G44" s="33"/>
      <c r="I44" s="1"/>
      <c r="M44" s="33"/>
      <c r="N44" s="48"/>
      <c r="O44" s="33"/>
      <c r="P44" s="48"/>
      <c r="Q44" s="33"/>
    </row>
    <row r="45" spans="2:24" ht="13.8">
      <c r="B45" s="664"/>
      <c r="C45" s="417"/>
      <c r="D45" s="33"/>
      <c r="E45" s="33"/>
      <c r="F45" s="48"/>
      <c r="G45" s="33"/>
      <c r="I45" s="1"/>
      <c r="M45" s="33"/>
      <c r="N45" s="48"/>
      <c r="O45" s="33"/>
      <c r="P45" s="48"/>
      <c r="Q45" s="33"/>
    </row>
    <row r="46" spans="2:24">
      <c r="D46" s="33"/>
      <c r="E46" s="33"/>
      <c r="F46" s="48"/>
      <c r="G46" s="33"/>
      <c r="I46" s="1"/>
      <c r="M46" s="33"/>
      <c r="N46" s="48"/>
      <c r="O46" s="33"/>
      <c r="P46" s="48"/>
      <c r="Q46" s="33"/>
    </row>
    <row r="47" spans="2:24" ht="13.8">
      <c r="B47" s="573"/>
      <c r="H47" s="573"/>
      <c r="K47" s="1"/>
    </row>
    <row r="48" spans="2:24" ht="13.8">
      <c r="B48" s="337"/>
      <c r="H48" s="337"/>
      <c r="K48" s="1"/>
    </row>
  </sheetData>
  <customSheetViews>
    <customSheetView guid="{1CF653B9-1D21-4A9C-AA17-F11F69E63EF0}" scale="90" showGridLines="0" fitToPage="1" hiddenColumns="1" topLeftCell="A12">
      <selection activeCell="B4" sqref="B4:U35"/>
      <pageMargins left="0" right="0" top="0" bottom="0" header="0" footer="0"/>
      <pageSetup paperSize="9" scale="55" fitToHeight="0" orientation="landscape" verticalDpi="0" r:id="rId1"/>
    </customSheetView>
    <customSheetView guid="{F8E9AB04-54F6-429E-BABF-AEAD6E7A56F0}" scale="90" showGridLines="0" fitToPage="1" hiddenColumns="1" topLeftCell="A12">
      <selection activeCell="B4" sqref="B4:U35"/>
      <pageMargins left="0" right="0" top="0" bottom="0" header="0" footer="0"/>
      <pageSetup paperSize="9" scale="55" fitToHeight="0" orientation="landscape" verticalDpi="0" r:id="rId2"/>
    </customSheetView>
  </customSheetViews>
  <mergeCells count="15">
    <mergeCell ref="B4:U4"/>
    <mergeCell ref="B5:U5"/>
    <mergeCell ref="B6:U6"/>
    <mergeCell ref="S10:S11"/>
    <mergeCell ref="U10:U11"/>
    <mergeCell ref="D10:D11"/>
    <mergeCell ref="G10:G11"/>
    <mergeCell ref="I10:I11"/>
    <mergeCell ref="K10:K11"/>
    <mergeCell ref="M10:M11"/>
    <mergeCell ref="O10:O11"/>
    <mergeCell ref="Q10:Q11"/>
    <mergeCell ref="B10:B11"/>
    <mergeCell ref="D9:G9"/>
    <mergeCell ref="M9:Q9"/>
  </mergeCells>
  <hyperlinks>
    <hyperlink ref="I1" location="Indice!A1" display="Indice" xr:uid="{00000000-0004-0000-0900-000000000000}"/>
  </hyperlinks>
  <pageMargins left="0.11811023622047245" right="0" top="0.74" bottom="0" header="0.31496062992125984" footer="0.31496062992125984"/>
  <pageSetup paperSize="9" scale="70" fitToHeight="0" orientation="landscape" r:id="rId3"/>
  <drawing r:id="rId4"/>
  <legacyDrawing r:id="rId5"/>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6">
    <tabColor rgb="FF002060"/>
  </sheetPr>
  <dimension ref="B1:K26"/>
  <sheetViews>
    <sheetView showGridLines="0" topLeftCell="A15" zoomScale="70" zoomScaleNormal="70" workbookViewId="0">
      <selection activeCell="B6" sqref="B6:J6"/>
    </sheetView>
  </sheetViews>
  <sheetFormatPr baseColWidth="10" defaultColWidth="11.33203125" defaultRowHeight="13.8"/>
  <cols>
    <col min="1" max="1" width="2.33203125" style="19" customWidth="1"/>
    <col min="2" max="7" width="11.33203125" style="19"/>
    <col min="8" max="8" width="14.6640625" style="19" customWidth="1"/>
    <col min="9" max="9" width="11.33203125" style="19"/>
    <col min="10" max="10" width="21.109375" style="19" customWidth="1"/>
    <col min="11" max="11" width="1.109375" style="19" customWidth="1"/>
    <col min="12" max="16384" width="11.33203125" style="19"/>
  </cols>
  <sheetData>
    <row r="1" spans="2:11" ht="15" customHeight="1">
      <c r="J1" s="65" t="s">
        <v>12</v>
      </c>
    </row>
    <row r="4" spans="2:11" ht="15" customHeight="1"/>
    <row r="5" spans="2:11" ht="15" customHeight="1">
      <c r="B5" s="758" t="s">
        <v>1215</v>
      </c>
      <c r="C5" s="759"/>
      <c r="D5" s="759"/>
      <c r="E5" s="759"/>
      <c r="F5" s="759"/>
      <c r="G5" s="759"/>
      <c r="H5" s="759"/>
      <c r="I5" s="759"/>
      <c r="J5" s="760"/>
      <c r="K5" s="2"/>
    </row>
    <row r="6" spans="2:11" ht="27" customHeight="1">
      <c r="B6" s="761" t="str">
        <f>+BG!A8</f>
        <v>AL 31 DE MARZO DE 2025 PRESENTADO EN FORMA COMPARATIVA CON EL EJERCICIO CERRADO EL 31 DE DICIEMBRE DE 2024</v>
      </c>
      <c r="C6" s="761"/>
      <c r="D6" s="761"/>
      <c r="E6" s="761"/>
      <c r="F6" s="761"/>
      <c r="G6" s="761"/>
      <c r="H6" s="761"/>
      <c r="I6" s="761"/>
      <c r="J6" s="761"/>
      <c r="K6" s="2"/>
    </row>
    <row r="7" spans="2:11" ht="15" customHeight="1"/>
    <row r="8" spans="2:11" s="340" customFormat="1" ht="15" customHeight="1">
      <c r="B8" s="453" t="s">
        <v>243</v>
      </c>
      <c r="C8" s="454"/>
      <c r="D8" s="454"/>
      <c r="E8" s="454"/>
      <c r="F8" s="454"/>
      <c r="G8" s="454"/>
      <c r="H8" s="454"/>
      <c r="I8" s="454"/>
      <c r="J8" s="455"/>
      <c r="K8" s="456"/>
    </row>
    <row r="9" spans="2:11" s="452" customFormat="1" ht="261.45" customHeight="1">
      <c r="B9" s="765" t="s">
        <v>1115</v>
      </c>
      <c r="C9" s="766"/>
      <c r="D9" s="766"/>
      <c r="E9" s="766"/>
      <c r="F9" s="766"/>
      <c r="G9" s="766"/>
      <c r="H9" s="766"/>
      <c r="I9" s="766"/>
      <c r="J9" s="767"/>
    </row>
    <row r="10" spans="2:11" s="452" customFormat="1" ht="70.2" customHeight="1">
      <c r="B10" s="762" t="s">
        <v>1164</v>
      </c>
      <c r="C10" s="763"/>
      <c r="D10" s="763"/>
      <c r="E10" s="763"/>
      <c r="F10" s="763"/>
      <c r="G10" s="763"/>
      <c r="H10" s="763"/>
      <c r="I10" s="763"/>
      <c r="J10" s="764"/>
    </row>
    <row r="11" spans="2:11" s="452" customFormat="1" ht="92.25" customHeight="1">
      <c r="B11" s="762" t="s">
        <v>244</v>
      </c>
      <c r="C11" s="763"/>
      <c r="D11" s="763"/>
      <c r="E11" s="763"/>
      <c r="F11" s="763"/>
      <c r="G11" s="763"/>
      <c r="H11" s="763"/>
      <c r="I11" s="763"/>
      <c r="J11" s="764"/>
    </row>
    <row r="12" spans="2:11" s="452" customFormat="1" ht="72" customHeight="1">
      <c r="B12" s="762" t="s">
        <v>245</v>
      </c>
      <c r="C12" s="763"/>
      <c r="D12" s="763"/>
      <c r="E12" s="763"/>
      <c r="F12" s="763"/>
      <c r="G12" s="763"/>
      <c r="H12" s="763"/>
      <c r="I12" s="763"/>
      <c r="J12" s="764"/>
    </row>
    <row r="13" spans="2:11" s="452" customFormat="1" ht="86.7" customHeight="1">
      <c r="B13" s="765" t="s">
        <v>932</v>
      </c>
      <c r="C13" s="766"/>
      <c r="D13" s="766"/>
      <c r="E13" s="766"/>
      <c r="F13" s="766"/>
      <c r="G13" s="766"/>
      <c r="H13" s="766"/>
      <c r="I13" s="766"/>
      <c r="J13" s="767"/>
    </row>
    <row r="14" spans="2:11" s="452" customFormat="1" ht="34.950000000000003" customHeight="1">
      <c r="B14" s="762" t="s">
        <v>1062</v>
      </c>
      <c r="C14" s="763"/>
      <c r="D14" s="763"/>
      <c r="E14" s="763"/>
      <c r="F14" s="763"/>
      <c r="G14" s="763"/>
      <c r="H14" s="763"/>
      <c r="I14" s="763"/>
      <c r="J14" s="764"/>
    </row>
    <row r="15" spans="2:11" s="452" customFormat="1" ht="61.2" customHeight="1">
      <c r="B15" s="769" t="s">
        <v>1063</v>
      </c>
      <c r="C15" s="770"/>
      <c r="D15" s="770"/>
      <c r="E15" s="770"/>
      <c r="F15" s="770"/>
      <c r="G15" s="770"/>
      <c r="H15" s="770"/>
      <c r="I15" s="770"/>
      <c r="J15" s="771"/>
    </row>
    <row r="16" spans="2:11" s="452" customFormat="1" ht="151.94999999999999" customHeight="1">
      <c r="B16" s="762" t="s">
        <v>1116</v>
      </c>
      <c r="C16" s="763"/>
      <c r="D16" s="763"/>
      <c r="E16" s="763"/>
      <c r="F16" s="763"/>
      <c r="G16" s="763"/>
      <c r="H16" s="763"/>
      <c r="I16" s="763"/>
      <c r="J16" s="764"/>
    </row>
    <row r="17" spans="2:10" s="123" customFormat="1" ht="64.5" customHeight="1">
      <c r="B17" s="754" t="s">
        <v>1186</v>
      </c>
      <c r="C17" s="755"/>
      <c r="D17" s="755"/>
      <c r="E17" s="755"/>
      <c r="F17" s="755"/>
      <c r="G17" s="755"/>
      <c r="H17" s="755"/>
      <c r="I17" s="755"/>
      <c r="J17" s="756"/>
    </row>
    <row r="18" spans="2:10" s="123" customFormat="1" ht="64.5" customHeight="1">
      <c r="B18" s="768"/>
      <c r="C18" s="768"/>
      <c r="D18" s="768"/>
      <c r="E18" s="768"/>
      <c r="F18" s="768"/>
      <c r="G18" s="768"/>
      <c r="H18" s="768"/>
      <c r="I18" s="768"/>
      <c r="J18" s="768"/>
    </row>
    <row r="19" spans="2:10">
      <c r="B19" s="757"/>
      <c r="C19" s="757"/>
      <c r="D19" s="757"/>
      <c r="E19" s="757"/>
      <c r="F19" s="757"/>
      <c r="G19" s="757"/>
      <c r="H19" s="757"/>
      <c r="I19" s="757"/>
      <c r="J19" s="757"/>
    </row>
    <row r="26" spans="2:10">
      <c r="B26" s="417"/>
      <c r="D26" s="33"/>
      <c r="E26" s="417"/>
    </row>
  </sheetData>
  <customSheetViews>
    <customSheetView guid="{1CF653B9-1D21-4A9C-AA17-F11F69E63EF0}" showGridLines="0" fitToPage="1" topLeftCell="A9">
      <selection activeCell="B11" sqref="B11:J13"/>
      <pageMargins left="0" right="0" top="0" bottom="0" header="0" footer="0"/>
      <pageSetup paperSize="5" scale="61" orientation="portrait" horizontalDpi="1200" verticalDpi="1200" r:id="rId1"/>
    </customSheetView>
    <customSheetView guid="{F8E9AB04-54F6-429E-BABF-AEAD6E7A56F0}" showGridLines="0" fitToPage="1" topLeftCell="A19">
      <selection activeCell="B12" sqref="B12:J12"/>
      <pageMargins left="0" right="0" top="0" bottom="0" header="0" footer="0"/>
      <pageSetup paperSize="5" scale="61" orientation="portrait" horizontalDpi="1200" verticalDpi="1200" r:id="rId2"/>
    </customSheetView>
  </customSheetViews>
  <mergeCells count="13">
    <mergeCell ref="B17:J17"/>
    <mergeCell ref="B19:J19"/>
    <mergeCell ref="B5:J5"/>
    <mergeCell ref="B6:J6"/>
    <mergeCell ref="B16:J16"/>
    <mergeCell ref="B10:J10"/>
    <mergeCell ref="B14:J14"/>
    <mergeCell ref="B9:J9"/>
    <mergeCell ref="B11:J11"/>
    <mergeCell ref="B12:J12"/>
    <mergeCell ref="B13:J13"/>
    <mergeCell ref="B18:J18"/>
    <mergeCell ref="B15:J15"/>
  </mergeCells>
  <hyperlinks>
    <hyperlink ref="J1" location="BG!A1" display="BG" xr:uid="{00000000-0004-0000-0A00-000000000000}"/>
  </hyperlinks>
  <pageMargins left="0.6" right="0.31496062992125984" top="0.74803149606299213" bottom="0.74803149606299213" header="0.31496062992125984" footer="0.31496062992125984"/>
  <pageSetup paperSize="9" scale="80" orientation="portrait" horizontalDpi="1200" verticalDpi="1200" r:id="rId3"/>
  <drawing r:id="rId4"/>
  <legacyDrawing r:id="rId5"/>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7">
    <tabColor theme="4" tint="-0.499984740745262"/>
  </sheetPr>
  <dimension ref="B1:O215"/>
  <sheetViews>
    <sheetView showGridLines="0" topLeftCell="A208" zoomScale="115" zoomScaleNormal="115" workbookViewId="0">
      <selection activeCell="C165" sqref="C165"/>
    </sheetView>
  </sheetViews>
  <sheetFormatPr baseColWidth="10" defaultColWidth="11.33203125" defaultRowHeight="13.8"/>
  <cols>
    <col min="1" max="1" width="2.33203125" style="335" customWidth="1"/>
    <col min="2" max="2" width="39.33203125" style="335" customWidth="1"/>
    <col min="3" max="3" width="18" style="335" customWidth="1"/>
    <col min="4" max="4" width="16.33203125" style="335" customWidth="1"/>
    <col min="5" max="5" width="15.109375" style="335" bestFit="1" customWidth="1"/>
    <col min="6" max="6" width="4.44140625" style="335" customWidth="1"/>
    <col min="7" max="7" width="17.33203125" style="335" bestFit="1" customWidth="1"/>
    <col min="8" max="8" width="14.6640625" style="335" bestFit="1" customWidth="1"/>
    <col min="9" max="9" width="17.6640625" style="335" customWidth="1"/>
    <col min="10" max="10" width="0.6640625" style="335" customWidth="1"/>
    <col min="11" max="11" width="1.109375" style="335" customWidth="1"/>
    <col min="12" max="12" width="13.6640625" style="335" bestFit="1" customWidth="1"/>
    <col min="13" max="16384" width="11.33203125" style="335"/>
  </cols>
  <sheetData>
    <row r="1" spans="2:15" ht="15" customHeight="1">
      <c r="I1" s="396" t="s">
        <v>12</v>
      </c>
    </row>
    <row r="2" spans="2:15" ht="15" customHeight="1"/>
    <row r="3" spans="2:15" ht="15" customHeight="1"/>
    <row r="4" spans="2:15" ht="15" customHeight="1"/>
    <row r="5" spans="2:15" s="340" customFormat="1">
      <c r="B5" s="807" t="s">
        <v>246</v>
      </c>
      <c r="C5" s="808"/>
      <c r="D5" s="808"/>
      <c r="E5" s="808"/>
      <c r="F5" s="808"/>
      <c r="G5" s="808"/>
      <c r="H5" s="808"/>
      <c r="I5" s="808"/>
      <c r="J5" s="809"/>
    </row>
    <row r="6" spans="2:15" s="340" customFormat="1" ht="26.7" customHeight="1">
      <c r="B6" s="810" t="s">
        <v>247</v>
      </c>
      <c r="C6" s="811"/>
      <c r="D6" s="811"/>
      <c r="E6" s="811"/>
      <c r="F6" s="811"/>
      <c r="G6" s="811"/>
      <c r="H6" s="811"/>
      <c r="I6" s="811"/>
      <c r="J6" s="812"/>
      <c r="K6" s="417"/>
      <c r="L6" s="417"/>
    </row>
    <row r="7" spans="2:15" s="340" customFormat="1" ht="15" customHeight="1">
      <c r="B7" s="418"/>
      <c r="J7" s="419"/>
    </row>
    <row r="8" spans="2:15" s="340" customFormat="1" ht="15" customHeight="1">
      <c r="B8" s="819" t="s">
        <v>248</v>
      </c>
      <c r="C8" s="820"/>
      <c r="D8" s="820"/>
      <c r="E8" s="820"/>
      <c r="F8" s="820"/>
      <c r="G8" s="820"/>
      <c r="H8" s="820"/>
      <c r="I8" s="820"/>
      <c r="J8" s="821"/>
      <c r="K8" s="417"/>
      <c r="L8" s="420"/>
      <c r="M8" s="421"/>
      <c r="N8" s="421"/>
      <c r="O8" s="421"/>
    </row>
    <row r="9" spans="2:15" s="340" customFormat="1" ht="74.25" customHeight="1">
      <c r="B9" s="784" t="s">
        <v>1216</v>
      </c>
      <c r="C9" s="785"/>
      <c r="D9" s="785"/>
      <c r="E9" s="785"/>
      <c r="F9" s="785"/>
      <c r="G9" s="785"/>
      <c r="H9" s="785"/>
      <c r="I9" s="785"/>
      <c r="J9" s="786"/>
      <c r="L9" s="421"/>
      <c r="M9" s="421"/>
      <c r="N9" s="421"/>
    </row>
    <row r="10" spans="2:15" s="340" customFormat="1" ht="36.75" customHeight="1">
      <c r="B10" s="813" t="s">
        <v>1217</v>
      </c>
      <c r="C10" s="814"/>
      <c r="D10" s="814"/>
      <c r="E10" s="814"/>
      <c r="F10" s="814"/>
      <c r="G10" s="814"/>
      <c r="H10" s="814"/>
      <c r="I10" s="814"/>
      <c r="J10" s="815"/>
      <c r="K10" s="421"/>
      <c r="L10" s="421"/>
      <c r="M10" s="421"/>
      <c r="N10" s="421"/>
    </row>
    <row r="11" spans="2:15" ht="10.95" customHeight="1">
      <c r="B11" s="816"/>
      <c r="C11" s="817"/>
      <c r="D11" s="817"/>
      <c r="E11" s="817"/>
      <c r="F11" s="817"/>
      <c r="G11" s="817"/>
      <c r="H11" s="817"/>
      <c r="I11" s="817"/>
      <c r="J11" s="818"/>
      <c r="K11" s="398"/>
      <c r="L11" s="398"/>
      <c r="M11" s="398"/>
    </row>
    <row r="12" spans="2:15" s="340" customFormat="1" ht="15" customHeight="1">
      <c r="B12" s="772" t="s">
        <v>249</v>
      </c>
      <c r="C12" s="773"/>
      <c r="D12" s="773"/>
      <c r="E12" s="773"/>
      <c r="F12" s="773"/>
      <c r="G12" s="773"/>
      <c r="H12" s="773"/>
      <c r="I12" s="773"/>
      <c r="J12" s="774"/>
      <c r="K12" s="420"/>
      <c r="L12" s="420"/>
      <c r="M12" s="421"/>
    </row>
    <row r="13" spans="2:15" s="340" customFormat="1" ht="45" customHeight="1">
      <c r="B13" s="796" t="s">
        <v>250</v>
      </c>
      <c r="C13" s="797"/>
      <c r="D13" s="797"/>
      <c r="E13" s="797"/>
      <c r="F13" s="797"/>
      <c r="G13" s="797"/>
      <c r="H13" s="797"/>
      <c r="I13" s="797"/>
      <c r="J13" s="798"/>
      <c r="K13" s="421"/>
      <c r="L13" s="421"/>
      <c r="M13" s="421"/>
      <c r="N13" s="422"/>
    </row>
    <row r="14" spans="2:15" s="340" customFormat="1">
      <c r="B14" s="423"/>
      <c r="C14" s="424"/>
      <c r="D14" s="424"/>
      <c r="E14" s="424"/>
      <c r="F14" s="424"/>
      <c r="G14" s="424"/>
      <c r="H14" s="424"/>
      <c r="I14" s="424"/>
      <c r="J14" s="425"/>
    </row>
    <row r="15" spans="2:15" s="340" customFormat="1" ht="20.25" customHeight="1">
      <c r="B15" s="822" t="s">
        <v>251</v>
      </c>
      <c r="C15" s="686"/>
      <c r="D15" s="686"/>
      <c r="E15" s="686"/>
      <c r="F15" s="686"/>
      <c r="G15" s="686"/>
      <c r="H15" s="686"/>
      <c r="I15" s="686"/>
      <c r="J15" s="823"/>
      <c r="K15" s="417"/>
      <c r="L15" s="417"/>
    </row>
    <row r="16" spans="2:15" s="340" customFormat="1" ht="27" customHeight="1">
      <c r="B16" s="796" t="s">
        <v>868</v>
      </c>
      <c r="C16" s="797"/>
      <c r="D16" s="797"/>
      <c r="E16" s="797"/>
      <c r="F16" s="797"/>
      <c r="G16" s="797"/>
      <c r="H16" s="797"/>
      <c r="I16" s="797"/>
      <c r="J16" s="798"/>
    </row>
    <row r="17" spans="2:15" s="340" customFormat="1" ht="32.25" customHeight="1">
      <c r="B17" s="796" t="s">
        <v>869</v>
      </c>
      <c r="C17" s="797"/>
      <c r="D17" s="797"/>
      <c r="E17" s="797"/>
      <c r="F17" s="797"/>
      <c r="G17" s="797"/>
      <c r="H17" s="797"/>
      <c r="I17" s="797"/>
      <c r="J17" s="798"/>
    </row>
    <row r="18" spans="2:15" ht="15.75" customHeight="1">
      <c r="B18" s="399"/>
      <c r="C18" s="400"/>
      <c r="D18" s="400"/>
      <c r="E18" s="400"/>
      <c r="F18" s="400"/>
      <c r="G18" s="400"/>
      <c r="H18" s="400"/>
      <c r="I18" s="400"/>
      <c r="J18" s="401"/>
    </row>
    <row r="19" spans="2:15" s="340" customFormat="1">
      <c r="B19" s="402"/>
      <c r="C19" s="787">
        <v>2024</v>
      </c>
      <c r="D19" s="788"/>
      <c r="E19" s="789"/>
      <c r="F19" s="403"/>
      <c r="G19" s="787">
        <v>2024</v>
      </c>
      <c r="H19" s="788"/>
      <c r="I19" s="789"/>
      <c r="J19" s="404"/>
      <c r="K19" s="403"/>
    </row>
    <row r="20" spans="2:15" s="354" customFormat="1" ht="27.6">
      <c r="B20" s="437"/>
      <c r="C20" s="435" t="s">
        <v>252</v>
      </c>
      <c r="D20" s="435" t="s">
        <v>253</v>
      </c>
      <c r="E20" s="435" t="s">
        <v>254</v>
      </c>
      <c r="F20" s="436"/>
      <c r="G20" s="435" t="s">
        <v>252</v>
      </c>
      <c r="H20" s="435" t="s">
        <v>253</v>
      </c>
      <c r="I20" s="435" t="s">
        <v>254</v>
      </c>
      <c r="J20" s="438"/>
      <c r="L20" s="340"/>
      <c r="M20" s="340"/>
      <c r="N20" s="340"/>
      <c r="O20" s="340"/>
    </row>
    <row r="21" spans="2:15" s="354" customFormat="1" ht="7.5" customHeight="1">
      <c r="B21" s="437"/>
      <c r="C21" s="439"/>
      <c r="D21" s="439"/>
      <c r="E21" s="439"/>
      <c r="G21" s="439"/>
      <c r="H21" s="439"/>
      <c r="I21" s="439"/>
      <c r="J21" s="438"/>
      <c r="L21" s="340"/>
      <c r="M21" s="340"/>
      <c r="N21" s="340"/>
      <c r="O21" s="340"/>
    </row>
    <row r="22" spans="2:15" s="340" customFormat="1">
      <c r="B22" s="402" t="s">
        <v>145</v>
      </c>
      <c r="C22" s="440" t="s">
        <v>255</v>
      </c>
      <c r="D22" s="440" t="s">
        <v>256</v>
      </c>
      <c r="E22" s="577">
        <v>7973.54</v>
      </c>
      <c r="F22" s="403"/>
      <c r="G22" s="440" t="s">
        <v>255</v>
      </c>
      <c r="H22" s="440" t="s">
        <v>256</v>
      </c>
      <c r="I22" s="577">
        <v>7812.22</v>
      </c>
      <c r="J22" s="441"/>
      <c r="K22" s="354"/>
      <c r="L22" s="378"/>
    </row>
    <row r="23" spans="2:15" s="340" customFormat="1" ht="11.25" customHeight="1">
      <c r="B23" s="402"/>
      <c r="C23" s="440"/>
      <c r="D23" s="440"/>
      <c r="E23" s="540">
        <v>0</v>
      </c>
      <c r="F23" s="403"/>
      <c r="G23" s="440"/>
      <c r="H23" s="440"/>
      <c r="I23" s="545"/>
      <c r="J23" s="404"/>
      <c r="K23" s="354"/>
    </row>
    <row r="24" spans="2:15" s="340" customFormat="1">
      <c r="B24" s="402" t="s">
        <v>147</v>
      </c>
      <c r="C24" s="440" t="s">
        <v>255</v>
      </c>
      <c r="D24" s="440" t="s">
        <v>256</v>
      </c>
      <c r="E24" s="577">
        <v>7983.79</v>
      </c>
      <c r="F24" s="403"/>
      <c r="G24" s="440" t="s">
        <v>255</v>
      </c>
      <c r="H24" s="440" t="s">
        <v>256</v>
      </c>
      <c r="I24" s="577">
        <v>7843.41</v>
      </c>
      <c r="J24" s="441"/>
      <c r="K24" s="354"/>
      <c r="L24" s="378"/>
    </row>
    <row r="25" spans="2:15" s="340" customFormat="1" ht="8.25" customHeight="1">
      <c r="B25" s="402"/>
      <c r="C25" s="442"/>
      <c r="D25" s="442"/>
      <c r="E25" s="541"/>
      <c r="G25" s="442"/>
      <c r="H25" s="442"/>
      <c r="I25" s="443"/>
      <c r="J25" s="419"/>
      <c r="K25" s="378"/>
    </row>
    <row r="26" spans="2:15" ht="19.2" customHeight="1">
      <c r="B26" s="790" t="s">
        <v>1218</v>
      </c>
      <c r="C26" s="791"/>
      <c r="D26" s="791"/>
      <c r="E26" s="791"/>
      <c r="F26" s="791"/>
      <c r="G26" s="791"/>
      <c r="H26" s="791"/>
      <c r="I26" s="791"/>
      <c r="J26" s="792"/>
      <c r="K26" s="403"/>
      <c r="L26" s="408"/>
    </row>
    <row r="27" spans="2:15" ht="12" customHeight="1">
      <c r="B27" s="402"/>
      <c r="C27" s="405"/>
      <c r="D27" s="405"/>
      <c r="E27" s="407"/>
      <c r="F27" s="406"/>
      <c r="G27" s="405"/>
      <c r="H27" s="405"/>
      <c r="I27" s="407"/>
      <c r="J27" s="404"/>
      <c r="K27" s="403"/>
      <c r="L27" s="408"/>
    </row>
    <row r="28" spans="2:15" s="392" customFormat="1" ht="17.25" customHeight="1">
      <c r="B28" s="393" t="s">
        <v>257</v>
      </c>
      <c r="C28" s="394"/>
      <c r="D28" s="394"/>
      <c r="E28" s="394"/>
      <c r="F28" s="394"/>
      <c r="G28" s="394"/>
      <c r="H28" s="394"/>
      <c r="I28" s="394"/>
      <c r="J28" s="395"/>
    </row>
    <row r="29" spans="2:15" s="392" customFormat="1" ht="66.75" customHeight="1">
      <c r="B29" s="790" t="s">
        <v>258</v>
      </c>
      <c r="C29" s="791"/>
      <c r="D29" s="791"/>
      <c r="E29" s="791"/>
      <c r="F29" s="791"/>
      <c r="G29" s="791"/>
      <c r="H29" s="791"/>
      <c r="I29" s="791"/>
      <c r="J29" s="792"/>
    </row>
    <row r="30" spans="2:15" ht="6.75" customHeight="1">
      <c r="B30" s="409"/>
      <c r="C30" s="410"/>
      <c r="D30" s="410"/>
      <c r="E30" s="410"/>
      <c r="F30" s="410"/>
      <c r="G30" s="410"/>
      <c r="H30" s="410"/>
      <c r="I30" s="410"/>
      <c r="J30" s="411"/>
    </row>
    <row r="31" spans="2:15" s="392" customFormat="1" ht="15.6">
      <c r="B31" s="393" t="s">
        <v>259</v>
      </c>
      <c r="C31" s="394"/>
      <c r="D31" s="394"/>
      <c r="E31" s="394"/>
      <c r="F31" s="394"/>
      <c r="G31" s="394"/>
      <c r="H31" s="394"/>
      <c r="I31" s="394"/>
      <c r="J31" s="395"/>
    </row>
    <row r="32" spans="2:15" s="392" customFormat="1" ht="24.75" customHeight="1">
      <c r="B32" s="793" t="s">
        <v>1107</v>
      </c>
      <c r="C32" s="794"/>
      <c r="D32" s="794"/>
      <c r="E32" s="794"/>
      <c r="F32" s="794"/>
      <c r="G32" s="794"/>
      <c r="H32" s="794"/>
      <c r="I32" s="794"/>
      <c r="J32" s="795"/>
    </row>
    <row r="33" spans="2:12" s="392" customFormat="1" ht="10.95" customHeight="1">
      <c r="B33" s="790"/>
      <c r="C33" s="791"/>
      <c r="D33" s="791"/>
      <c r="E33" s="791"/>
      <c r="F33" s="791"/>
      <c r="G33" s="791"/>
      <c r="H33" s="791"/>
      <c r="I33" s="791"/>
      <c r="J33" s="792"/>
    </row>
    <row r="34" spans="2:12" ht="15" customHeight="1">
      <c r="B34" s="426" t="s">
        <v>260</v>
      </c>
      <c r="C34" s="410"/>
      <c r="D34" s="410"/>
      <c r="E34" s="410"/>
      <c r="F34" s="410"/>
      <c r="G34" s="410"/>
      <c r="H34" s="410"/>
      <c r="I34" s="410"/>
      <c r="J34" s="411"/>
    </row>
    <row r="35" spans="2:12" ht="31.95" customHeight="1">
      <c r="B35" s="796" t="s">
        <v>261</v>
      </c>
      <c r="C35" s="797"/>
      <c r="D35" s="797"/>
      <c r="E35" s="797"/>
      <c r="F35" s="797"/>
      <c r="G35" s="797"/>
      <c r="H35" s="797"/>
      <c r="I35" s="797"/>
      <c r="J35" s="798"/>
    </row>
    <row r="36" spans="2:12" ht="13.5" customHeight="1" thickBot="1">
      <c r="B36" s="478"/>
      <c r="C36" s="475"/>
      <c r="D36" s="475"/>
      <c r="E36" s="475"/>
      <c r="F36" s="475"/>
      <c r="G36" s="475"/>
      <c r="H36" s="475"/>
      <c r="I36" s="475"/>
      <c r="J36" s="476"/>
    </row>
    <row r="37" spans="2:12" ht="24.45" customHeight="1" thickBot="1">
      <c r="B37" s="487" t="s">
        <v>262</v>
      </c>
      <c r="C37" s="488"/>
      <c r="D37" s="488"/>
      <c r="E37" s="488"/>
      <c r="F37" s="475"/>
      <c r="G37" s="475"/>
      <c r="H37" s="475"/>
      <c r="I37" s="475"/>
      <c r="J37" s="476"/>
    </row>
    <row r="38" spans="2:12" ht="18.45" customHeight="1" thickBot="1">
      <c r="B38" s="489" t="s">
        <v>263</v>
      </c>
      <c r="C38" s="490" t="s">
        <v>264</v>
      </c>
      <c r="D38" s="490" t="s">
        <v>265</v>
      </c>
      <c r="E38" s="491" t="s">
        <v>266</v>
      </c>
      <c r="F38" s="475"/>
      <c r="G38" s="475"/>
      <c r="H38" s="475"/>
      <c r="I38" s="475"/>
      <c r="J38" s="476"/>
    </row>
    <row r="39" spans="2:12" ht="19.2" customHeight="1" thickBot="1">
      <c r="B39" s="492" t="s">
        <v>267</v>
      </c>
      <c r="C39" s="493">
        <v>1</v>
      </c>
      <c r="D39" s="494">
        <v>90</v>
      </c>
      <c r="E39" s="495">
        <v>0</v>
      </c>
      <c r="F39" s="475"/>
      <c r="G39" s="475"/>
      <c r="H39" s="475"/>
      <c r="I39" s="475"/>
      <c r="J39" s="476"/>
    </row>
    <row r="40" spans="2:12" ht="14.7" customHeight="1" thickBot="1">
      <c r="B40" s="492" t="s">
        <v>268</v>
      </c>
      <c r="C40" s="493">
        <v>91</v>
      </c>
      <c r="D40" s="494">
        <v>180</v>
      </c>
      <c r="E40" s="495">
        <v>0.5</v>
      </c>
      <c r="F40" s="475"/>
      <c r="G40" s="475"/>
      <c r="H40" s="475"/>
      <c r="I40" s="475"/>
      <c r="J40" s="476"/>
    </row>
    <row r="41" spans="2:12" ht="15" thickBot="1">
      <c r="B41" s="492" t="s">
        <v>269</v>
      </c>
      <c r="C41" s="493" t="s">
        <v>270</v>
      </c>
      <c r="D41" s="496"/>
      <c r="E41" s="495">
        <v>1</v>
      </c>
      <c r="F41" s="475"/>
      <c r="G41" s="475"/>
      <c r="H41" s="475"/>
      <c r="I41" s="475"/>
      <c r="J41" s="476"/>
    </row>
    <row r="42" spans="2:12" ht="26.7" customHeight="1">
      <c r="B42" s="824" t="s">
        <v>1105</v>
      </c>
      <c r="C42" s="825"/>
      <c r="D42" s="825"/>
      <c r="E42" s="825"/>
      <c r="F42" s="825"/>
      <c r="G42" s="825"/>
      <c r="H42" s="825"/>
      <c r="I42" s="825"/>
      <c r="J42" s="826"/>
    </row>
    <row r="43" spans="2:12" ht="7.2" customHeight="1">
      <c r="B43" s="479"/>
      <c r="C43" s="480"/>
      <c r="D43" s="480"/>
      <c r="E43" s="480"/>
      <c r="F43" s="480"/>
      <c r="G43" s="480"/>
      <c r="H43" s="480"/>
      <c r="I43" s="480"/>
      <c r="J43" s="481"/>
    </row>
    <row r="44" spans="2:12" s="340" customFormat="1" ht="18.45" customHeight="1">
      <c r="B44" s="822" t="s">
        <v>271</v>
      </c>
      <c r="C44" s="686"/>
      <c r="D44" s="686"/>
      <c r="E44" s="686"/>
      <c r="F44" s="686"/>
      <c r="G44" s="686"/>
      <c r="H44" s="686"/>
      <c r="I44" s="686"/>
      <c r="J44" s="823"/>
      <c r="K44" s="417"/>
    </row>
    <row r="45" spans="2:12" s="340" customFormat="1" ht="24.45" customHeight="1">
      <c r="B45" s="775" t="s">
        <v>1219</v>
      </c>
      <c r="C45" s="776"/>
      <c r="D45" s="776"/>
      <c r="E45" s="776"/>
      <c r="F45" s="776"/>
      <c r="G45" s="776"/>
      <c r="H45" s="776"/>
      <c r="I45" s="776"/>
      <c r="J45" s="777"/>
    </row>
    <row r="46" spans="2:12" s="427" customFormat="1" ht="10.199999999999999" customHeight="1">
      <c r="B46" s="428"/>
      <c r="C46" s="429"/>
      <c r="D46" s="429"/>
      <c r="E46" s="429"/>
      <c r="F46" s="429"/>
      <c r="G46" s="429"/>
      <c r="H46" s="429"/>
      <c r="I46" s="429"/>
      <c r="J46" s="430"/>
      <c r="K46" s="431"/>
      <c r="L46" s="431"/>
    </row>
    <row r="47" spans="2:12" s="340" customFormat="1" ht="15" customHeight="1">
      <c r="B47" s="772" t="s">
        <v>272</v>
      </c>
      <c r="C47" s="773"/>
      <c r="D47" s="773"/>
      <c r="E47" s="773"/>
      <c r="F47" s="773"/>
      <c r="G47" s="773"/>
      <c r="H47" s="773"/>
      <c r="I47" s="773"/>
      <c r="J47" s="774"/>
      <c r="K47" s="417"/>
      <c r="L47" s="417"/>
    </row>
    <row r="48" spans="2:12" s="340" customFormat="1" ht="22.95" customHeight="1">
      <c r="B48" s="775" t="s">
        <v>1113</v>
      </c>
      <c r="C48" s="776"/>
      <c r="D48" s="776"/>
      <c r="E48" s="776"/>
      <c r="F48" s="776"/>
      <c r="G48" s="776"/>
      <c r="H48" s="776"/>
      <c r="I48" s="776"/>
      <c r="J48" s="777"/>
    </row>
    <row r="49" spans="2:12" s="340" customFormat="1" ht="10.199999999999999" customHeight="1">
      <c r="B49" s="418"/>
      <c r="J49" s="419"/>
    </row>
    <row r="50" spans="2:12" s="340" customFormat="1" ht="15" customHeight="1">
      <c r="B50" s="772" t="s">
        <v>273</v>
      </c>
      <c r="C50" s="773"/>
      <c r="D50" s="773"/>
      <c r="E50" s="773"/>
      <c r="F50" s="773"/>
      <c r="G50" s="773"/>
      <c r="H50" s="773"/>
      <c r="I50" s="773"/>
      <c r="J50" s="774"/>
      <c r="K50" s="417"/>
      <c r="L50" s="417"/>
    </row>
    <row r="51" spans="2:12" s="340" customFormat="1" ht="21.45" customHeight="1">
      <c r="B51" s="769" t="s">
        <v>274</v>
      </c>
      <c r="C51" s="770"/>
      <c r="D51" s="770"/>
      <c r="E51" s="770"/>
      <c r="F51" s="770"/>
      <c r="G51" s="770"/>
      <c r="H51" s="770"/>
      <c r="I51" s="770"/>
      <c r="J51" s="771"/>
      <c r="K51" s="417"/>
      <c r="L51" s="417"/>
    </row>
    <row r="52" spans="2:12" s="340" customFormat="1" ht="10.199999999999999" customHeight="1">
      <c r="B52" s="423"/>
      <c r="C52" s="424"/>
      <c r="D52" s="424"/>
      <c r="E52" s="424"/>
      <c r="F52" s="424"/>
      <c r="G52" s="424"/>
      <c r="H52" s="424"/>
      <c r="I52" s="424"/>
      <c r="J52" s="425"/>
    </row>
    <row r="53" spans="2:12" s="340" customFormat="1" ht="15" customHeight="1">
      <c r="B53" s="772" t="s">
        <v>275</v>
      </c>
      <c r="C53" s="773"/>
      <c r="D53" s="773"/>
      <c r="E53" s="773"/>
      <c r="F53" s="773"/>
      <c r="G53" s="773"/>
      <c r="H53" s="773"/>
      <c r="I53" s="773"/>
      <c r="J53" s="774"/>
      <c r="K53" s="417"/>
      <c r="L53" s="417"/>
    </row>
    <row r="54" spans="2:12" s="340" customFormat="1" ht="27" customHeight="1">
      <c r="B54" s="769" t="s">
        <v>1110</v>
      </c>
      <c r="C54" s="770"/>
      <c r="D54" s="770"/>
      <c r="E54" s="770"/>
      <c r="F54" s="770"/>
      <c r="G54" s="770"/>
      <c r="H54" s="770"/>
      <c r="I54" s="770"/>
      <c r="J54" s="771"/>
    </row>
    <row r="55" spans="2:12" s="340" customFormat="1" ht="62.7" customHeight="1">
      <c r="B55" s="769" t="s">
        <v>276</v>
      </c>
      <c r="C55" s="770"/>
      <c r="D55" s="770"/>
      <c r="E55" s="770"/>
      <c r="F55" s="770"/>
      <c r="G55" s="770"/>
      <c r="H55" s="770"/>
      <c r="I55" s="770"/>
      <c r="J55" s="771"/>
    </row>
    <row r="56" spans="2:12" s="340" customFormat="1" ht="27" customHeight="1">
      <c r="B56" s="769" t="s">
        <v>1106</v>
      </c>
      <c r="C56" s="770"/>
      <c r="D56" s="770"/>
      <c r="E56" s="770"/>
      <c r="F56" s="770"/>
      <c r="G56" s="770"/>
      <c r="H56" s="770"/>
      <c r="I56" s="770"/>
      <c r="J56" s="771"/>
    </row>
    <row r="57" spans="2:12" s="340" customFormat="1" ht="41.25" customHeight="1">
      <c r="B57" s="769" t="s">
        <v>277</v>
      </c>
      <c r="C57" s="770"/>
      <c r="D57" s="770"/>
      <c r="E57" s="770"/>
      <c r="F57" s="770"/>
      <c r="G57" s="770"/>
      <c r="H57" s="770"/>
      <c r="I57" s="770"/>
      <c r="J57" s="771"/>
    </row>
    <row r="58" spans="2:12" s="340" customFormat="1" ht="27" customHeight="1">
      <c r="B58" s="769" t="s">
        <v>278</v>
      </c>
      <c r="C58" s="770"/>
      <c r="D58" s="770"/>
      <c r="E58" s="770"/>
      <c r="F58" s="770"/>
      <c r="G58" s="770"/>
      <c r="H58" s="770"/>
      <c r="I58" s="770"/>
      <c r="J58" s="771"/>
    </row>
    <row r="59" spans="2:12" s="340" customFormat="1" ht="13.95" customHeight="1">
      <c r="B59" s="444"/>
      <c r="C59" s="445"/>
      <c r="D59" s="445"/>
      <c r="E59" s="445"/>
      <c r="F59" s="445"/>
      <c r="G59" s="445"/>
      <c r="H59" s="445"/>
      <c r="I59" s="445"/>
      <c r="J59" s="446"/>
    </row>
    <row r="60" spans="2:12" s="340" customFormat="1" ht="15" customHeight="1">
      <c r="B60" s="772" t="s">
        <v>279</v>
      </c>
      <c r="C60" s="773"/>
      <c r="D60" s="773"/>
      <c r="E60" s="773"/>
      <c r="F60" s="773"/>
      <c r="G60" s="773"/>
      <c r="H60" s="773"/>
      <c r="I60" s="773"/>
      <c r="J60" s="774"/>
      <c r="K60" s="782"/>
      <c r="L60" s="782"/>
    </row>
    <row r="61" spans="2:12" s="340" customFormat="1" ht="64.5" customHeight="1">
      <c r="B61" s="769" t="s">
        <v>280</v>
      </c>
      <c r="C61" s="770"/>
      <c r="D61" s="770"/>
      <c r="E61" s="770"/>
      <c r="F61" s="770"/>
      <c r="G61" s="770"/>
      <c r="H61" s="770"/>
      <c r="I61" s="770"/>
      <c r="J61" s="771"/>
      <c r="K61" s="782"/>
      <c r="L61" s="782"/>
    </row>
    <row r="62" spans="2:12" s="340" customFormat="1" ht="49.2" customHeight="1">
      <c r="B62" s="769" t="s">
        <v>281</v>
      </c>
      <c r="C62" s="770"/>
      <c r="D62" s="770"/>
      <c r="E62" s="770"/>
      <c r="F62" s="770"/>
      <c r="G62" s="770"/>
      <c r="H62" s="770"/>
      <c r="I62" s="770"/>
      <c r="J62" s="771"/>
      <c r="K62" s="424"/>
      <c r="L62" s="424"/>
    </row>
    <row r="63" spans="2:12" s="340" customFormat="1" ht="31.95" customHeight="1">
      <c r="B63" s="769" t="s">
        <v>282</v>
      </c>
      <c r="C63" s="770"/>
      <c r="D63" s="770"/>
      <c r="E63" s="770"/>
      <c r="F63" s="770"/>
      <c r="G63" s="770"/>
      <c r="H63" s="770"/>
      <c r="I63" s="770"/>
      <c r="J63" s="771"/>
      <c r="K63" s="424"/>
      <c r="L63" s="424"/>
    </row>
    <row r="64" spans="2:12" ht="27.6">
      <c r="B64" s="397"/>
      <c r="C64" s="780" t="s">
        <v>283</v>
      </c>
      <c r="D64" s="781"/>
      <c r="E64" s="390" t="s">
        <v>284</v>
      </c>
      <c r="F64" s="783" t="s">
        <v>285</v>
      </c>
      <c r="G64" s="783"/>
      <c r="H64" s="414"/>
      <c r="I64" s="414"/>
      <c r="J64" s="415"/>
      <c r="K64" s="412"/>
      <c r="L64" s="412"/>
    </row>
    <row r="65" spans="2:12" ht="16.2" customHeight="1">
      <c r="B65" s="413"/>
      <c r="C65" s="779" t="s">
        <v>113</v>
      </c>
      <c r="D65" s="779"/>
      <c r="E65" s="391" t="s">
        <v>290</v>
      </c>
      <c r="F65" s="778">
        <v>0.1</v>
      </c>
      <c r="G65" s="778"/>
      <c r="H65" s="414"/>
      <c r="I65" s="414"/>
      <c r="J65" s="415"/>
      <c r="K65" s="412"/>
      <c r="L65" s="412"/>
    </row>
    <row r="66" spans="2:12" ht="16.2" customHeight="1">
      <c r="B66" s="413"/>
      <c r="C66" s="779" t="s">
        <v>287</v>
      </c>
      <c r="D66" s="779"/>
      <c r="E66" s="391" t="s">
        <v>290</v>
      </c>
      <c r="F66" s="778">
        <v>0.1</v>
      </c>
      <c r="G66" s="778"/>
      <c r="H66" s="414"/>
      <c r="I66" s="414"/>
      <c r="J66" s="415"/>
      <c r="K66" s="412"/>
      <c r="L66" s="412"/>
    </row>
    <row r="67" spans="2:12" ht="16.2" customHeight="1">
      <c r="B67" s="413"/>
      <c r="C67" s="779" t="s">
        <v>288</v>
      </c>
      <c r="D67" s="779"/>
      <c r="E67" s="391" t="s">
        <v>286</v>
      </c>
      <c r="F67" s="778">
        <v>0.2</v>
      </c>
      <c r="G67" s="778"/>
      <c r="H67" s="414"/>
      <c r="I67" s="414"/>
      <c r="J67" s="415"/>
      <c r="K67" s="412"/>
      <c r="L67" s="412"/>
    </row>
    <row r="68" spans="2:12" ht="16.2" customHeight="1">
      <c r="B68" s="413"/>
      <c r="C68" s="779" t="s">
        <v>289</v>
      </c>
      <c r="D68" s="779"/>
      <c r="E68" s="391" t="s">
        <v>290</v>
      </c>
      <c r="F68" s="778">
        <v>0.1</v>
      </c>
      <c r="G68" s="778"/>
      <c r="H68" s="414"/>
      <c r="I68" s="414"/>
      <c r="J68" s="415"/>
      <c r="K68" s="412"/>
      <c r="L68" s="412"/>
    </row>
    <row r="69" spans="2:12" ht="16.2" customHeight="1">
      <c r="B69" s="413"/>
      <c r="C69" s="779" t="s">
        <v>112</v>
      </c>
      <c r="D69" s="779"/>
      <c r="E69" s="391" t="s">
        <v>1056</v>
      </c>
      <c r="F69" s="778">
        <v>0.1</v>
      </c>
      <c r="G69" s="778"/>
      <c r="H69" s="414"/>
      <c r="I69" s="414"/>
      <c r="J69" s="415"/>
      <c r="K69" s="412"/>
      <c r="L69" s="412"/>
    </row>
    <row r="70" spans="2:12" ht="16.2" customHeight="1">
      <c r="B70" s="413"/>
      <c r="C70" s="779" t="s">
        <v>291</v>
      </c>
      <c r="D70" s="779"/>
      <c r="E70" s="391" t="s">
        <v>290</v>
      </c>
      <c r="F70" s="778">
        <v>0.2</v>
      </c>
      <c r="G70" s="778"/>
      <c r="H70" s="414"/>
      <c r="I70" s="414"/>
      <c r="J70" s="415"/>
      <c r="K70" s="412"/>
      <c r="L70" s="412"/>
    </row>
    <row r="71" spans="2:12" ht="16.2" customHeight="1">
      <c r="B71" s="413"/>
      <c r="C71" s="779" t="s">
        <v>292</v>
      </c>
      <c r="D71" s="779"/>
      <c r="E71" s="391" t="s">
        <v>293</v>
      </c>
      <c r="F71" s="778">
        <v>0.2</v>
      </c>
      <c r="G71" s="778"/>
      <c r="H71" s="414"/>
      <c r="I71" s="414"/>
      <c r="J71" s="415"/>
      <c r="K71" s="412"/>
      <c r="L71" s="412"/>
    </row>
    <row r="72" spans="2:12" ht="16.2" customHeight="1">
      <c r="B72" s="413"/>
      <c r="C72" s="779" t="s">
        <v>294</v>
      </c>
      <c r="D72" s="779"/>
      <c r="E72" s="391" t="s">
        <v>286</v>
      </c>
      <c r="F72" s="778">
        <v>0.1</v>
      </c>
      <c r="G72" s="778"/>
      <c r="H72" s="414"/>
      <c r="I72" s="414"/>
      <c r="J72" s="415"/>
      <c r="K72" s="412"/>
      <c r="L72" s="412"/>
    </row>
    <row r="73" spans="2:12" ht="15" customHeight="1">
      <c r="B73" s="413"/>
      <c r="C73" s="414"/>
      <c r="D73" s="414"/>
      <c r="E73" s="414"/>
      <c r="F73" s="414"/>
      <c r="G73" s="414"/>
      <c r="H73" s="414"/>
      <c r="I73" s="414"/>
      <c r="J73" s="415"/>
      <c r="K73" s="412"/>
      <c r="L73" s="412"/>
    </row>
    <row r="74" spans="2:12" s="340" customFormat="1">
      <c r="B74" s="772" t="s">
        <v>295</v>
      </c>
      <c r="C74" s="773"/>
      <c r="D74" s="773"/>
      <c r="E74" s="773"/>
      <c r="F74" s="773"/>
      <c r="G74" s="773"/>
      <c r="H74" s="773"/>
      <c r="I74" s="773"/>
      <c r="J74" s="774"/>
      <c r="K74" s="424"/>
      <c r="L74" s="424"/>
    </row>
    <row r="75" spans="2:12" s="340" customFormat="1">
      <c r="B75" s="793" t="s">
        <v>1107</v>
      </c>
      <c r="C75" s="794"/>
      <c r="D75" s="794"/>
      <c r="E75" s="794"/>
      <c r="F75" s="794"/>
      <c r="G75" s="794"/>
      <c r="H75" s="794"/>
      <c r="I75" s="794"/>
      <c r="J75" s="795"/>
      <c r="K75" s="424"/>
      <c r="L75" s="424"/>
    </row>
    <row r="76" spans="2:12" s="340" customFormat="1">
      <c r="B76" s="772" t="s">
        <v>296</v>
      </c>
      <c r="C76" s="773"/>
      <c r="D76" s="773"/>
      <c r="E76" s="773"/>
      <c r="F76" s="773"/>
      <c r="G76" s="773"/>
      <c r="H76" s="773"/>
      <c r="I76" s="773"/>
      <c r="J76" s="774"/>
      <c r="K76" s="782"/>
      <c r="L76" s="782"/>
    </row>
    <row r="77" spans="2:12" s="340" customFormat="1" ht="29.7" customHeight="1">
      <c r="B77" s="784" t="s">
        <v>297</v>
      </c>
      <c r="C77" s="785"/>
      <c r="D77" s="785"/>
      <c r="E77" s="785"/>
      <c r="F77" s="785"/>
      <c r="G77" s="785"/>
      <c r="H77" s="785"/>
      <c r="I77" s="785"/>
      <c r="J77" s="786"/>
      <c r="K77" s="782"/>
      <c r="L77" s="782"/>
    </row>
    <row r="78" spans="2:12" s="340" customFormat="1" ht="5.7" customHeight="1">
      <c r="B78" s="805"/>
      <c r="C78" s="782"/>
      <c r="D78" s="782"/>
      <c r="E78" s="782"/>
      <c r="F78" s="782"/>
      <c r="G78" s="782"/>
      <c r="H78" s="782"/>
      <c r="I78" s="782"/>
      <c r="J78" s="806"/>
      <c r="K78" s="782"/>
      <c r="L78" s="782"/>
    </row>
    <row r="79" spans="2:12" s="340" customFormat="1" ht="9" customHeight="1">
      <c r="B79" s="444"/>
      <c r="C79" s="445"/>
      <c r="D79" s="445"/>
      <c r="E79" s="445"/>
      <c r="F79" s="445"/>
      <c r="G79" s="445"/>
      <c r="H79" s="445"/>
      <c r="I79" s="445"/>
      <c r="J79" s="446"/>
      <c r="K79" s="424"/>
      <c r="L79" s="424"/>
    </row>
    <row r="80" spans="2:12" s="360" customFormat="1">
      <c r="B80" s="772" t="s">
        <v>1177</v>
      </c>
      <c r="C80" s="773"/>
      <c r="D80" s="773"/>
      <c r="E80" s="773"/>
      <c r="F80" s="773"/>
      <c r="G80" s="773"/>
      <c r="H80" s="773"/>
      <c r="I80" s="773"/>
      <c r="J80" s="774"/>
      <c r="K80" s="447"/>
      <c r="L80" s="447"/>
    </row>
    <row r="81" spans="2:12" s="360" customFormat="1">
      <c r="B81" s="784" t="s">
        <v>298</v>
      </c>
      <c r="C81" s="785"/>
      <c r="D81" s="785"/>
      <c r="E81" s="785"/>
      <c r="F81" s="785"/>
      <c r="G81" s="785"/>
      <c r="H81" s="785"/>
      <c r="I81" s="785"/>
      <c r="J81" s="786"/>
      <c r="K81" s="447"/>
      <c r="L81" s="447"/>
    </row>
    <row r="82" spans="2:12" s="360" customFormat="1" ht="11.7" customHeight="1">
      <c r="B82" s="432"/>
      <c r="C82" s="433"/>
      <c r="D82" s="433"/>
      <c r="E82" s="433"/>
      <c r="F82" s="433"/>
      <c r="G82" s="433"/>
      <c r="H82" s="433"/>
      <c r="I82" s="433"/>
      <c r="J82" s="434"/>
      <c r="K82" s="447"/>
      <c r="L82" s="447"/>
    </row>
    <row r="83" spans="2:12" s="340" customFormat="1">
      <c r="B83" s="772" t="s">
        <v>1178</v>
      </c>
      <c r="C83" s="773"/>
      <c r="D83" s="773"/>
      <c r="E83" s="773"/>
      <c r="F83" s="773"/>
      <c r="G83" s="773"/>
      <c r="H83" s="773"/>
      <c r="I83" s="773"/>
      <c r="J83" s="774"/>
      <c r="K83" s="424"/>
      <c r="L83" s="424"/>
    </row>
    <row r="84" spans="2:12" s="340" customFormat="1">
      <c r="B84" s="784" t="s">
        <v>299</v>
      </c>
      <c r="C84" s="785"/>
      <c r="D84" s="785"/>
      <c r="E84" s="785"/>
      <c r="F84" s="785"/>
      <c r="G84" s="785"/>
      <c r="H84" s="785"/>
      <c r="I84" s="785"/>
      <c r="J84" s="786"/>
      <c r="K84" s="424"/>
      <c r="L84" s="424"/>
    </row>
    <row r="85" spans="2:12" s="340" customFormat="1" ht="9.4499999999999993" customHeight="1">
      <c r="B85" s="432"/>
      <c r="C85" s="433"/>
      <c r="D85" s="433"/>
      <c r="E85" s="433"/>
      <c r="F85" s="433"/>
      <c r="G85" s="433"/>
      <c r="H85" s="433"/>
      <c r="I85" s="433"/>
      <c r="J85" s="434"/>
      <c r="K85" s="424"/>
      <c r="L85" s="424"/>
    </row>
    <row r="86" spans="2:12" s="340" customFormat="1">
      <c r="B86" s="772" t="s">
        <v>300</v>
      </c>
      <c r="C86" s="773"/>
      <c r="D86" s="773"/>
      <c r="E86" s="773"/>
      <c r="F86" s="773"/>
      <c r="G86" s="773"/>
      <c r="H86" s="773"/>
      <c r="I86" s="773"/>
      <c r="J86" s="774"/>
      <c r="K86" s="782"/>
      <c r="L86" s="782"/>
    </row>
    <row r="87" spans="2:12" s="340" customFormat="1" ht="33" customHeight="1">
      <c r="B87" s="802" t="s">
        <v>870</v>
      </c>
      <c r="C87" s="803"/>
      <c r="D87" s="803"/>
      <c r="E87" s="803"/>
      <c r="F87" s="803"/>
      <c r="G87" s="803"/>
      <c r="H87" s="803"/>
      <c r="I87" s="803"/>
      <c r="J87" s="804"/>
      <c r="K87" s="424"/>
      <c r="L87" s="424"/>
    </row>
    <row r="88" spans="2:12" s="340" customFormat="1" ht="55.2" customHeight="1">
      <c r="B88" s="802" t="s">
        <v>302</v>
      </c>
      <c r="C88" s="803"/>
      <c r="D88" s="803"/>
      <c r="E88" s="803"/>
      <c r="F88" s="803"/>
      <c r="G88" s="803"/>
      <c r="H88" s="803"/>
      <c r="I88" s="803"/>
      <c r="J88" s="804"/>
      <c r="K88" s="424"/>
      <c r="L88" s="424"/>
    </row>
    <row r="89" spans="2:12" s="340" customFormat="1">
      <c r="B89" s="444"/>
      <c r="C89" s="445"/>
      <c r="D89" s="445"/>
      <c r="E89" s="445"/>
      <c r="F89" s="445"/>
      <c r="G89" s="445"/>
      <c r="H89" s="445"/>
      <c r="I89" s="445"/>
      <c r="J89" s="446"/>
      <c r="K89" s="424"/>
      <c r="L89" s="424"/>
    </row>
    <row r="90" spans="2:12" s="340" customFormat="1">
      <c r="B90" s="833" t="s">
        <v>301</v>
      </c>
      <c r="C90" s="834"/>
      <c r="D90" s="834"/>
      <c r="E90" s="834"/>
      <c r="F90" s="834"/>
      <c r="G90" s="834"/>
      <c r="H90" s="834"/>
      <c r="I90" s="834"/>
      <c r="J90" s="835"/>
      <c r="K90" s="448"/>
      <c r="L90" s="448"/>
    </row>
    <row r="91" spans="2:12" s="340" customFormat="1" ht="64.2" customHeight="1">
      <c r="B91" s="769" t="s">
        <v>302</v>
      </c>
      <c r="C91" s="770"/>
      <c r="D91" s="770"/>
      <c r="E91" s="770"/>
      <c r="F91" s="770"/>
      <c r="G91" s="770"/>
      <c r="H91" s="770"/>
      <c r="I91" s="770"/>
      <c r="J91" s="771"/>
      <c r="K91" s="403"/>
      <c r="L91" s="403"/>
    </row>
    <row r="92" spans="2:12" s="340" customFormat="1" ht="8.25" customHeight="1">
      <c r="B92" s="444"/>
      <c r="C92" s="445"/>
      <c r="D92" s="445"/>
      <c r="E92" s="445"/>
      <c r="F92" s="445"/>
      <c r="G92" s="445"/>
      <c r="H92" s="445"/>
      <c r="I92" s="445"/>
      <c r="J92" s="446"/>
      <c r="K92" s="403"/>
      <c r="L92" s="403"/>
    </row>
    <row r="93" spans="2:12" s="340" customFormat="1">
      <c r="B93" s="772" t="s">
        <v>303</v>
      </c>
      <c r="C93" s="773"/>
      <c r="D93" s="773"/>
      <c r="E93" s="773"/>
      <c r="F93" s="773"/>
      <c r="G93" s="773"/>
      <c r="H93" s="773"/>
      <c r="I93" s="773"/>
      <c r="J93" s="774"/>
      <c r="K93" s="424"/>
      <c r="L93" s="424"/>
    </row>
    <row r="94" spans="2:12" s="340" customFormat="1" ht="9.75" customHeight="1">
      <c r="B94" s="449"/>
      <c r="C94" s="450"/>
      <c r="D94" s="450"/>
      <c r="E94" s="450"/>
      <c r="F94" s="450"/>
      <c r="G94" s="450"/>
      <c r="H94" s="450"/>
      <c r="I94" s="450"/>
      <c r="J94" s="451"/>
      <c r="K94" s="424"/>
      <c r="L94" s="424"/>
    </row>
    <row r="95" spans="2:12" s="340" customFormat="1" ht="50.7" customHeight="1">
      <c r="B95" s="784" t="s">
        <v>1117</v>
      </c>
      <c r="C95" s="785"/>
      <c r="D95" s="785"/>
      <c r="E95" s="785"/>
      <c r="F95" s="785"/>
      <c r="G95" s="785"/>
      <c r="H95" s="785"/>
      <c r="I95" s="785"/>
      <c r="J95" s="786"/>
      <c r="K95" s="424"/>
      <c r="L95" s="424"/>
    </row>
    <row r="96" spans="2:12" s="340" customFormat="1" ht="10.5" customHeight="1">
      <c r="B96" s="432"/>
      <c r="C96" s="433"/>
      <c r="D96" s="433"/>
      <c r="E96" s="433"/>
      <c r="F96" s="433"/>
      <c r="G96" s="433"/>
      <c r="H96" s="433"/>
      <c r="I96" s="433"/>
      <c r="J96" s="434"/>
      <c r="K96" s="424"/>
      <c r="L96" s="424"/>
    </row>
    <row r="97" spans="2:12" s="340" customFormat="1" ht="52.95" customHeight="1">
      <c r="B97" s="784" t="s">
        <v>1118</v>
      </c>
      <c r="C97" s="785"/>
      <c r="D97" s="785"/>
      <c r="E97" s="785"/>
      <c r="F97" s="785"/>
      <c r="G97" s="785"/>
      <c r="H97" s="785"/>
      <c r="I97" s="785"/>
      <c r="J97" s="786"/>
      <c r="K97" s="424"/>
      <c r="L97" s="424"/>
    </row>
    <row r="98" spans="2:12" s="340" customFormat="1">
      <c r="B98" s="432"/>
      <c r="C98" s="433"/>
      <c r="D98" s="433"/>
      <c r="E98" s="433"/>
      <c r="F98" s="433"/>
      <c r="G98" s="433"/>
      <c r="H98" s="433"/>
      <c r="I98" s="433"/>
      <c r="J98" s="434"/>
      <c r="K98" s="424"/>
      <c r="L98" s="424"/>
    </row>
    <row r="99" spans="2:12" s="340" customFormat="1" ht="40.200000000000003" customHeight="1">
      <c r="B99" s="784" t="s">
        <v>1108</v>
      </c>
      <c r="C99" s="785"/>
      <c r="D99" s="785"/>
      <c r="E99" s="785"/>
      <c r="F99" s="785"/>
      <c r="G99" s="785"/>
      <c r="H99" s="785"/>
      <c r="I99" s="785"/>
      <c r="J99" s="786"/>
      <c r="K99" s="424"/>
      <c r="L99" s="424"/>
    </row>
    <row r="100" spans="2:12" s="340" customFormat="1">
      <c r="B100" s="418"/>
      <c r="J100" s="419"/>
      <c r="K100" s="424"/>
      <c r="L100" s="424"/>
    </row>
    <row r="101" spans="2:12" s="416" customFormat="1">
      <c r="B101" s="772" t="s">
        <v>304</v>
      </c>
      <c r="C101" s="773"/>
      <c r="D101" s="773"/>
      <c r="E101" s="773"/>
      <c r="F101" s="773"/>
      <c r="G101" s="773"/>
      <c r="H101" s="773"/>
      <c r="I101" s="773"/>
      <c r="J101" s="774"/>
    </row>
    <row r="102" spans="2:12" s="416" customFormat="1" ht="40.950000000000003" customHeight="1">
      <c r="B102" s="769" t="s">
        <v>1120</v>
      </c>
      <c r="C102" s="770"/>
      <c r="D102" s="770"/>
      <c r="E102" s="770"/>
      <c r="F102" s="770"/>
      <c r="G102" s="770"/>
      <c r="H102" s="770"/>
      <c r="I102" s="770"/>
      <c r="J102" s="771"/>
    </row>
    <row r="103" spans="2:12" s="416" customFormat="1">
      <c r="B103" s="444"/>
      <c r="C103" s="445"/>
      <c r="D103" s="445"/>
      <c r="E103" s="445"/>
      <c r="F103" s="445"/>
      <c r="G103" s="445"/>
      <c r="H103" s="445"/>
      <c r="I103" s="445"/>
      <c r="J103" s="446"/>
    </row>
    <row r="104" spans="2:12" s="416" customFormat="1" ht="409.2" customHeight="1">
      <c r="B104" s="799" t="s">
        <v>1220</v>
      </c>
      <c r="C104" s="800"/>
      <c r="D104" s="800"/>
      <c r="E104" s="800"/>
      <c r="F104" s="800"/>
      <c r="G104" s="800"/>
      <c r="H104" s="800"/>
      <c r="I104" s="800"/>
      <c r="J104" s="801"/>
    </row>
    <row r="105" spans="2:12" s="336" customFormat="1" ht="139.94999999999999" customHeight="1">
      <c r="B105" s="832" t="s">
        <v>1064</v>
      </c>
      <c r="C105" s="800"/>
      <c r="D105" s="800"/>
      <c r="E105" s="800"/>
      <c r="F105" s="800"/>
      <c r="G105" s="800"/>
      <c r="H105" s="800"/>
      <c r="I105" s="800"/>
      <c r="J105" s="801"/>
    </row>
    <row r="106" spans="2:12" ht="15" customHeight="1">
      <c r="B106" s="597"/>
      <c r="C106" s="598"/>
      <c r="D106" s="598"/>
      <c r="E106" s="598"/>
      <c r="F106" s="598"/>
      <c r="G106" s="598"/>
      <c r="H106" s="598"/>
      <c r="I106" s="598"/>
      <c r="J106" s="599"/>
    </row>
    <row r="107" spans="2:12">
      <c r="B107" s="829" t="s">
        <v>1065</v>
      </c>
      <c r="C107" s="830"/>
      <c r="D107" s="830"/>
      <c r="E107" s="830"/>
      <c r="F107" s="830"/>
      <c r="G107" s="830"/>
      <c r="H107" s="830"/>
      <c r="I107" s="830"/>
      <c r="J107" s="600"/>
    </row>
    <row r="108" spans="2:12" ht="30.45" customHeight="1">
      <c r="B108" s="827" t="s">
        <v>1103</v>
      </c>
      <c r="C108" s="828"/>
      <c r="D108" s="828"/>
      <c r="E108" s="828"/>
      <c r="F108" s="828"/>
      <c r="G108" s="828"/>
      <c r="H108" s="828"/>
      <c r="I108" s="828"/>
      <c r="J108" s="600"/>
    </row>
    <row r="109" spans="2:12">
      <c r="B109" s="601" t="s">
        <v>1066</v>
      </c>
      <c r="C109" s="602">
        <v>45747</v>
      </c>
      <c r="D109" s="602">
        <v>45657</v>
      </c>
      <c r="J109" s="600"/>
    </row>
    <row r="110" spans="2:12">
      <c r="B110" s="603" t="s">
        <v>1067</v>
      </c>
      <c r="C110" s="615">
        <v>0</v>
      </c>
      <c r="D110" s="616">
        <v>0</v>
      </c>
      <c r="J110" s="600"/>
    </row>
    <row r="111" spans="2:12">
      <c r="B111" s="603" t="s">
        <v>1068</v>
      </c>
      <c r="C111" s="617">
        <v>27541.041699998081</v>
      </c>
      <c r="D111" s="616">
        <v>409883</v>
      </c>
      <c r="J111" s="600"/>
    </row>
    <row r="112" spans="2:12">
      <c r="B112" s="603" t="s">
        <v>1069</v>
      </c>
      <c r="C112" s="617">
        <v>0.27999999932944775</v>
      </c>
      <c r="D112" s="616">
        <v>1531195</v>
      </c>
      <c r="J112" s="600"/>
    </row>
    <row r="113" spans="2:10">
      <c r="B113" s="603" t="s">
        <v>1187</v>
      </c>
      <c r="C113" s="617">
        <v>6943950</v>
      </c>
      <c r="D113" s="616">
        <v>500000</v>
      </c>
      <c r="J113" s="600"/>
    </row>
    <row r="114" spans="2:10">
      <c r="B114" s="603" t="s">
        <v>1188</v>
      </c>
      <c r="C114" s="617">
        <v>851000</v>
      </c>
      <c r="D114" s="616">
        <v>500000</v>
      </c>
      <c r="J114" s="600"/>
    </row>
    <row r="115" spans="2:10">
      <c r="B115" s="603" t="s">
        <v>1221</v>
      </c>
      <c r="C115" s="617">
        <v>3876160</v>
      </c>
      <c r="D115" s="616">
        <v>0</v>
      </c>
      <c r="J115" s="600"/>
    </row>
    <row r="116" spans="2:10">
      <c r="B116" s="603" t="s">
        <v>1070</v>
      </c>
      <c r="C116" s="617">
        <v>0</v>
      </c>
      <c r="D116" s="616">
        <v>0</v>
      </c>
      <c r="J116" s="600"/>
    </row>
    <row r="117" spans="2:10">
      <c r="B117" s="603" t="s">
        <v>1071</v>
      </c>
      <c r="C117" s="617">
        <v>0</v>
      </c>
      <c r="D117" s="616">
        <v>0</v>
      </c>
      <c r="J117" s="600"/>
    </row>
    <row r="118" spans="2:10">
      <c r="B118" s="603" t="s">
        <v>1133</v>
      </c>
      <c r="C118" s="617">
        <v>1189753.25</v>
      </c>
      <c r="D118" s="616">
        <v>1045653</v>
      </c>
      <c r="J118" s="600"/>
    </row>
    <row r="119" spans="2:10">
      <c r="B119" s="603" t="s">
        <v>1122</v>
      </c>
      <c r="C119" s="617">
        <v>23350033.133836966</v>
      </c>
      <c r="D119" s="616">
        <v>0</v>
      </c>
      <c r="J119" s="600"/>
    </row>
    <row r="120" spans="2:10">
      <c r="B120" s="603" t="s">
        <v>1072</v>
      </c>
      <c r="C120" s="617">
        <v>0</v>
      </c>
      <c r="D120" s="616">
        <v>1674511.5</v>
      </c>
      <c r="J120" s="600"/>
    </row>
    <row r="121" spans="2:10">
      <c r="B121" s="603" t="s">
        <v>1123</v>
      </c>
      <c r="C121" s="617">
        <v>0</v>
      </c>
      <c r="D121" s="616">
        <v>0</v>
      </c>
      <c r="J121" s="600"/>
    </row>
    <row r="122" spans="2:10">
      <c r="B122" s="603" t="s">
        <v>1073</v>
      </c>
      <c r="C122" s="617">
        <v>0</v>
      </c>
      <c r="D122" s="616">
        <v>11274674.352600574</v>
      </c>
      <c r="J122" s="600"/>
    </row>
    <row r="123" spans="2:10">
      <c r="B123" s="603" t="s">
        <v>1074</v>
      </c>
      <c r="C123" s="615">
        <v>0</v>
      </c>
      <c r="D123" s="616">
        <v>1054034722.3745248</v>
      </c>
      <c r="J123" s="600"/>
    </row>
    <row r="124" spans="2:10">
      <c r="B124" s="603" t="s">
        <v>1124</v>
      </c>
      <c r="C124" s="615">
        <v>203477325.65352249</v>
      </c>
      <c r="D124" s="616">
        <v>48356547.826583862</v>
      </c>
      <c r="J124" s="600"/>
    </row>
    <row r="125" spans="2:10">
      <c r="B125" s="603" t="s">
        <v>1167</v>
      </c>
      <c r="C125" s="615">
        <v>8309277.3175091743</v>
      </c>
      <c r="D125" s="616">
        <v>4182896.6865091324</v>
      </c>
      <c r="J125" s="600"/>
    </row>
    <row r="126" spans="2:10">
      <c r="B126" s="603" t="s">
        <v>1168</v>
      </c>
      <c r="C126" s="615">
        <v>71086965.779572964</v>
      </c>
      <c r="D126" s="616">
        <v>54949347.779572964</v>
      </c>
      <c r="J126" s="600"/>
    </row>
    <row r="127" spans="2:10">
      <c r="B127" s="603" t="s">
        <v>1222</v>
      </c>
      <c r="C127" s="615">
        <v>0</v>
      </c>
      <c r="D127" s="616">
        <v>0</v>
      </c>
      <c r="J127" s="600"/>
    </row>
    <row r="128" spans="2:10" ht="14.4" thickBot="1">
      <c r="B128" s="603" t="s">
        <v>1223</v>
      </c>
      <c r="C128" s="615">
        <v>21625356</v>
      </c>
      <c r="D128" s="616">
        <v>0</v>
      </c>
      <c r="J128" s="600"/>
    </row>
    <row r="129" spans="2:10" ht="14.4" thickBot="1">
      <c r="B129" s="601" t="s">
        <v>1075</v>
      </c>
      <c r="C129" s="593">
        <f>SUM(C110:C128)</f>
        <v>340737362.45614159</v>
      </c>
      <c r="D129" s="593">
        <f>SUM(D110:D128)</f>
        <v>1178459431.5197914</v>
      </c>
      <c r="J129" s="600"/>
    </row>
    <row r="130" spans="2:10">
      <c r="B130" s="397"/>
      <c r="J130" s="600"/>
    </row>
    <row r="131" spans="2:10" ht="42.45" customHeight="1">
      <c r="B131" s="827" t="s">
        <v>1076</v>
      </c>
      <c r="C131" s="828"/>
      <c r="D131" s="828"/>
      <c r="E131" s="828"/>
      <c r="F131" s="828"/>
      <c r="G131" s="828"/>
      <c r="H131" s="828"/>
      <c r="I131" s="828"/>
      <c r="J131" s="831"/>
    </row>
    <row r="132" spans="2:10">
      <c r="B132" s="397"/>
      <c r="J132" s="600"/>
    </row>
    <row r="133" spans="2:10">
      <c r="B133" s="601" t="s">
        <v>1077</v>
      </c>
      <c r="C133" s="602">
        <v>45747</v>
      </c>
      <c r="D133" s="602">
        <v>45657</v>
      </c>
      <c r="J133" s="600"/>
    </row>
    <row r="134" spans="2:10">
      <c r="B134" s="603" t="s">
        <v>1078</v>
      </c>
      <c r="C134" s="615">
        <v>119637444.00560653</v>
      </c>
      <c r="D134" s="615">
        <v>137192900.00560653</v>
      </c>
      <c r="J134" s="600"/>
    </row>
    <row r="135" spans="2:10">
      <c r="B135" s="603" t="s">
        <v>1079</v>
      </c>
      <c r="C135" s="615">
        <v>631667666.58811378</v>
      </c>
      <c r="D135" s="615">
        <v>978702085.84211349</v>
      </c>
      <c r="J135" s="600"/>
    </row>
    <row r="136" spans="2:10">
      <c r="B136" s="603" t="s">
        <v>1080</v>
      </c>
      <c r="C136" s="615">
        <v>0</v>
      </c>
      <c r="D136" s="615">
        <v>0</v>
      </c>
      <c r="J136" s="600"/>
    </row>
    <row r="137" spans="2:10">
      <c r="B137" s="603" t="s">
        <v>1081</v>
      </c>
      <c r="C137" s="604">
        <v>24087738841</v>
      </c>
      <c r="D137" s="604">
        <v>23096855285</v>
      </c>
      <c r="J137" s="600"/>
    </row>
    <row r="138" spans="2:10">
      <c r="B138" s="603" t="s">
        <v>1082</v>
      </c>
      <c r="C138" s="604">
        <v>157034370200.24637</v>
      </c>
      <c r="D138" s="604">
        <v>148666763270.37628</v>
      </c>
      <c r="J138" s="600"/>
    </row>
    <row r="139" spans="2:10">
      <c r="B139" s="603" t="s">
        <v>1189</v>
      </c>
      <c r="C139" s="665">
        <v>1257673179</v>
      </c>
      <c r="D139" s="649">
        <v>1257673179</v>
      </c>
      <c r="J139" s="600"/>
    </row>
    <row r="140" spans="2:10" ht="14.4" thickBot="1">
      <c r="B140" s="603" t="s">
        <v>1190</v>
      </c>
      <c r="C140" s="665">
        <v>142312838.55599999</v>
      </c>
      <c r="D140" s="649">
        <v>139411307.55599999</v>
      </c>
      <c r="J140" s="600"/>
    </row>
    <row r="141" spans="2:10" ht="14.4" thickBot="1">
      <c r="B141" s="601" t="s">
        <v>1083</v>
      </c>
      <c r="C141" s="594">
        <f>SUM(C134:C140)</f>
        <v>183273400169.39609</v>
      </c>
      <c r="D141" s="594">
        <f>SUM(D134:D140)</f>
        <v>174276598027.78</v>
      </c>
      <c r="J141" s="600"/>
    </row>
    <row r="142" spans="2:10">
      <c r="B142" s="397"/>
      <c r="J142" s="600"/>
    </row>
    <row r="143" spans="2:10">
      <c r="B143" s="397"/>
      <c r="J143" s="600"/>
    </row>
    <row r="144" spans="2:10">
      <c r="B144" s="827" t="s">
        <v>1084</v>
      </c>
      <c r="C144" s="828"/>
      <c r="D144" s="828"/>
      <c r="E144" s="828"/>
      <c r="F144" s="828"/>
      <c r="G144" s="828"/>
      <c r="H144" s="828"/>
      <c r="I144" s="828"/>
      <c r="J144" s="600"/>
    </row>
    <row r="145" spans="2:10">
      <c r="B145" s="397"/>
      <c r="J145" s="600"/>
    </row>
    <row r="146" spans="2:10" ht="16.2" thickBot="1">
      <c r="B146" s="605" t="s">
        <v>1085</v>
      </c>
      <c r="C146" s="602">
        <v>45747</v>
      </c>
      <c r="D146" s="602">
        <v>45657</v>
      </c>
      <c r="J146" s="600"/>
    </row>
    <row r="147" spans="2:10">
      <c r="B147" s="606" t="s">
        <v>935</v>
      </c>
      <c r="C147" s="650">
        <v>0</v>
      </c>
      <c r="D147" s="650">
        <v>0</v>
      </c>
      <c r="J147" s="600"/>
    </row>
    <row r="148" spans="2:10">
      <c r="B148" s="606" t="s">
        <v>936</v>
      </c>
      <c r="C148" s="650">
        <v>0</v>
      </c>
      <c r="D148" s="650">
        <v>0</v>
      </c>
      <c r="J148" s="600"/>
    </row>
    <row r="149" spans="2:10">
      <c r="B149" s="606" t="s">
        <v>937</v>
      </c>
      <c r="C149" s="650">
        <v>0</v>
      </c>
      <c r="D149" s="650">
        <v>0</v>
      </c>
      <c r="J149" s="600"/>
    </row>
    <row r="150" spans="2:10">
      <c r="B150" s="606" t="s">
        <v>938</v>
      </c>
      <c r="C150" s="650">
        <v>0</v>
      </c>
      <c r="D150" s="650">
        <v>0</v>
      </c>
      <c r="J150" s="600"/>
    </row>
    <row r="151" spans="2:10">
      <c r="B151" s="606" t="s">
        <v>1086</v>
      </c>
      <c r="C151" s="650">
        <v>0</v>
      </c>
      <c r="D151" s="650">
        <v>0</v>
      </c>
      <c r="J151" s="600"/>
    </row>
    <row r="152" spans="2:10">
      <c r="B152" s="606" t="s">
        <v>940</v>
      </c>
      <c r="C152" s="650">
        <v>0</v>
      </c>
      <c r="D152" s="650">
        <v>0</v>
      </c>
      <c r="J152" s="600"/>
    </row>
    <row r="153" spans="2:10">
      <c r="B153" s="606" t="s">
        <v>941</v>
      </c>
      <c r="C153" s="650">
        <v>0</v>
      </c>
      <c r="D153" s="650">
        <v>0</v>
      </c>
      <c r="J153" s="600"/>
    </row>
    <row r="154" spans="2:10">
      <c r="B154" s="606" t="s">
        <v>1185</v>
      </c>
      <c r="C154" s="650">
        <v>0</v>
      </c>
      <c r="D154" s="650">
        <v>0</v>
      </c>
      <c r="J154" s="600"/>
    </row>
    <row r="155" spans="2:10">
      <c r="B155" s="606" t="s">
        <v>1189</v>
      </c>
      <c r="C155" s="650">
        <v>0</v>
      </c>
      <c r="D155" s="650">
        <v>0</v>
      </c>
      <c r="J155" s="600"/>
    </row>
    <row r="156" spans="2:10">
      <c r="B156" s="606" t="s">
        <v>1190</v>
      </c>
      <c r="C156" s="650">
        <v>0</v>
      </c>
      <c r="D156" s="650">
        <v>0</v>
      </c>
      <c r="J156" s="600"/>
    </row>
    <row r="157" spans="2:10">
      <c r="B157" s="606" t="s">
        <v>1202</v>
      </c>
      <c r="C157" s="656">
        <v>0</v>
      </c>
      <c r="D157" s="650">
        <v>702993338</v>
      </c>
      <c r="J157" s="600"/>
    </row>
    <row r="158" spans="2:10">
      <c r="B158" s="606" t="s">
        <v>942</v>
      </c>
      <c r="C158" s="650">
        <v>0</v>
      </c>
      <c r="D158" s="650">
        <v>0</v>
      </c>
      <c r="J158" s="600"/>
    </row>
    <row r="159" spans="2:10">
      <c r="B159" s="606" t="s">
        <v>943</v>
      </c>
      <c r="C159" s="650">
        <v>0</v>
      </c>
      <c r="D159" s="650">
        <v>0</v>
      </c>
      <c r="J159" s="600"/>
    </row>
    <row r="160" spans="2:10">
      <c r="B160" s="606" t="s">
        <v>944</v>
      </c>
      <c r="C160" s="650">
        <v>0</v>
      </c>
      <c r="D160" s="650">
        <v>0</v>
      </c>
      <c r="J160" s="600"/>
    </row>
    <row r="161" spans="2:10">
      <c r="B161" s="606" t="s">
        <v>945</v>
      </c>
      <c r="C161" s="650">
        <v>0</v>
      </c>
      <c r="D161" s="650">
        <v>0</v>
      </c>
      <c r="J161" s="600"/>
    </row>
    <row r="162" spans="2:10">
      <c r="B162" s="606" t="s">
        <v>871</v>
      </c>
      <c r="C162" s="650">
        <v>0</v>
      </c>
      <c r="D162" s="650">
        <v>0</v>
      </c>
      <c r="J162" s="600"/>
    </row>
    <row r="163" spans="2:10">
      <c r="B163" s="606" t="s">
        <v>946</v>
      </c>
      <c r="C163" s="650">
        <v>0</v>
      </c>
      <c r="D163" s="650">
        <v>0</v>
      </c>
      <c r="J163" s="600"/>
    </row>
    <row r="164" spans="2:10">
      <c r="B164" s="606" t="s">
        <v>947</v>
      </c>
      <c r="C164" s="650">
        <v>0</v>
      </c>
      <c r="D164" s="650">
        <v>0</v>
      </c>
      <c r="J164" s="600"/>
    </row>
    <row r="165" spans="2:10">
      <c r="B165" s="606" t="s">
        <v>948</v>
      </c>
      <c r="C165" s="650">
        <v>1325171867.6017001</v>
      </c>
      <c r="D165" s="650">
        <v>1205404366</v>
      </c>
      <c r="J165" s="600"/>
    </row>
    <row r="166" spans="2:10">
      <c r="B166" s="606" t="s">
        <v>949</v>
      </c>
      <c r="C166" s="650">
        <v>113049554</v>
      </c>
      <c r="D166" s="650">
        <v>86257309</v>
      </c>
      <c r="J166" s="600"/>
    </row>
    <row r="167" spans="2:10">
      <c r="B167" s="606" t="s">
        <v>950</v>
      </c>
      <c r="C167" s="650">
        <v>212997568</v>
      </c>
      <c r="D167" s="650">
        <v>212997568</v>
      </c>
      <c r="J167" s="600"/>
    </row>
    <row r="168" spans="2:10">
      <c r="B168" s="606" t="s">
        <v>951</v>
      </c>
      <c r="C168" s="650">
        <v>35599443</v>
      </c>
      <c r="D168" s="650">
        <v>35317717</v>
      </c>
      <c r="J168" s="600"/>
    </row>
    <row r="169" spans="2:10">
      <c r="B169" s="606" t="s">
        <v>872</v>
      </c>
      <c r="C169" s="650">
        <v>0</v>
      </c>
      <c r="D169" s="650">
        <v>201636363.72727269</v>
      </c>
      <c r="J169" s="600"/>
    </row>
    <row r="170" spans="2:10">
      <c r="B170" s="606" t="s">
        <v>952</v>
      </c>
      <c r="C170" s="650">
        <v>0</v>
      </c>
      <c r="D170" s="650">
        <v>0</v>
      </c>
      <c r="J170" s="600"/>
    </row>
    <row r="171" spans="2:10">
      <c r="B171" s="606" t="s">
        <v>1224</v>
      </c>
      <c r="C171" s="650">
        <v>128181818</v>
      </c>
      <c r="D171" s="650">
        <v>0</v>
      </c>
      <c r="J171" s="600"/>
    </row>
    <row r="172" spans="2:10" ht="14.4" thickBot="1">
      <c r="B172" s="606" t="s">
        <v>1225</v>
      </c>
      <c r="C172" s="650">
        <v>19353956</v>
      </c>
      <c r="D172" s="650">
        <v>0</v>
      </c>
      <c r="J172" s="600"/>
    </row>
    <row r="173" spans="2:10" ht="14.4" thickBot="1">
      <c r="B173" s="607" t="s">
        <v>209</v>
      </c>
      <c r="C173" s="595">
        <f>SUM(C147:C172)</f>
        <v>1834354206.6017001</v>
      </c>
      <c r="D173" s="595">
        <f>SUM(D147:D172)</f>
        <v>2444606661.7272725</v>
      </c>
      <c r="J173" s="600"/>
    </row>
    <row r="174" spans="2:10" ht="14.4" thickTop="1">
      <c r="B174" s="397"/>
      <c r="J174" s="600"/>
    </row>
    <row r="175" spans="2:10">
      <c r="B175" s="397"/>
      <c r="J175" s="600"/>
    </row>
    <row r="176" spans="2:10" ht="15.6">
      <c r="B176" s="608" t="s">
        <v>1087</v>
      </c>
      <c r="C176" s="602">
        <v>45747</v>
      </c>
      <c r="D176" s="602">
        <v>45657</v>
      </c>
      <c r="J176" s="600"/>
    </row>
    <row r="177" spans="2:10">
      <c r="B177" s="609" t="s">
        <v>1191</v>
      </c>
      <c r="C177" s="618">
        <v>20884897192</v>
      </c>
      <c r="D177" s="651">
        <v>20656191849</v>
      </c>
      <c r="J177" s="600"/>
    </row>
    <row r="178" spans="2:10">
      <c r="B178" s="609" t="s">
        <v>956</v>
      </c>
      <c r="C178" s="618">
        <v>53315651812.5</v>
      </c>
      <c r="D178" s="651">
        <v>52228630755.5</v>
      </c>
      <c r="J178" s="600"/>
    </row>
    <row r="179" spans="2:10">
      <c r="B179" s="609" t="s">
        <v>1104</v>
      </c>
      <c r="C179" s="618">
        <v>0</v>
      </c>
      <c r="D179" s="651">
        <v>0</v>
      </c>
      <c r="J179" s="600"/>
    </row>
    <row r="180" spans="2:10">
      <c r="B180" s="609" t="s">
        <v>1192</v>
      </c>
      <c r="C180" s="657">
        <v>9984081688.0909119</v>
      </c>
      <c r="D180" s="651">
        <v>6971880436</v>
      </c>
      <c r="J180" s="600"/>
    </row>
    <row r="181" spans="2:10">
      <c r="B181" s="609" t="s">
        <v>1193</v>
      </c>
      <c r="C181" s="618">
        <v>421129111.30419004</v>
      </c>
      <c r="D181" s="651">
        <v>165450105</v>
      </c>
      <c r="J181" s="600"/>
    </row>
    <row r="182" spans="2:10" ht="14.4" thickBot="1">
      <c r="B182" s="609" t="s">
        <v>1226</v>
      </c>
      <c r="C182" s="618">
        <v>9420000</v>
      </c>
      <c r="D182" s="651"/>
      <c r="J182" s="600"/>
    </row>
    <row r="183" spans="2:10" ht="14.4" thickBot="1">
      <c r="B183" s="610" t="s">
        <v>209</v>
      </c>
      <c r="C183" s="596">
        <f>SUM(C177:C182)</f>
        <v>84615179803.895096</v>
      </c>
      <c r="D183" s="596">
        <f>SUM(D177:D182)</f>
        <v>80022153145.5</v>
      </c>
      <c r="J183" s="600"/>
    </row>
    <row r="184" spans="2:10">
      <c r="B184" s="397"/>
      <c r="J184" s="600"/>
    </row>
    <row r="185" spans="2:10">
      <c r="B185" s="397"/>
      <c r="J185" s="600"/>
    </row>
    <row r="186" spans="2:10" ht="112.8" customHeight="1">
      <c r="B186" s="827" t="s">
        <v>1121</v>
      </c>
      <c r="C186" s="828"/>
      <c r="D186" s="828"/>
      <c r="E186" s="828"/>
      <c r="F186" s="828"/>
      <c r="G186" s="828"/>
      <c r="H186" s="828"/>
      <c r="I186" s="828"/>
      <c r="J186" s="600"/>
    </row>
    <row r="187" spans="2:10">
      <c r="B187" s="397"/>
      <c r="J187" s="600"/>
    </row>
    <row r="188" spans="2:10">
      <c r="B188" s="601" t="s">
        <v>1088</v>
      </c>
      <c r="C188" s="602">
        <v>45747</v>
      </c>
      <c r="D188" s="602">
        <v>45657</v>
      </c>
      <c r="J188" s="600"/>
    </row>
    <row r="189" spans="2:10" ht="14.4" thickBot="1">
      <c r="B189" s="603" t="s">
        <v>1089</v>
      </c>
      <c r="C189" s="645">
        <v>0</v>
      </c>
      <c r="D189" s="646">
        <v>0</v>
      </c>
      <c r="J189" s="600"/>
    </row>
    <row r="190" spans="2:10" ht="14.4" thickBot="1">
      <c r="B190" s="601" t="s">
        <v>1090</v>
      </c>
      <c r="C190" s="644">
        <f>SUM(C189)</f>
        <v>0</v>
      </c>
      <c r="D190" s="644">
        <f>SUM(D189)</f>
        <v>0</v>
      </c>
      <c r="J190" s="600"/>
    </row>
    <row r="191" spans="2:10">
      <c r="B191" s="397"/>
      <c r="J191" s="600"/>
    </row>
    <row r="192" spans="2:10">
      <c r="B192" s="397"/>
      <c r="J192" s="600"/>
    </row>
    <row r="193" spans="2:10" ht="36.450000000000003" customHeight="1">
      <c r="B193" s="827" t="s">
        <v>1109</v>
      </c>
      <c r="C193" s="828"/>
      <c r="D193" s="828"/>
      <c r="E193" s="828"/>
      <c r="F193" s="828"/>
      <c r="G193" s="828"/>
      <c r="H193" s="828"/>
      <c r="I193" s="828"/>
      <c r="J193" s="600"/>
    </row>
    <row r="194" spans="2:10">
      <c r="B194" s="397"/>
      <c r="J194" s="600"/>
    </row>
    <row r="195" spans="2:10">
      <c r="B195" s="601" t="s">
        <v>1091</v>
      </c>
      <c r="C195" s="602">
        <v>45747</v>
      </c>
      <c r="D195" s="602">
        <v>45657</v>
      </c>
      <c r="J195" s="600"/>
    </row>
    <row r="196" spans="2:10">
      <c r="B196" s="603" t="s">
        <v>1040</v>
      </c>
      <c r="C196" s="604">
        <v>19988566.636363637</v>
      </c>
      <c r="D196" s="604">
        <v>15262203</v>
      </c>
      <c r="J196" s="600"/>
    </row>
    <row r="197" spans="2:10">
      <c r="B197" s="603" t="s">
        <v>1092</v>
      </c>
      <c r="C197" s="604">
        <v>-9342702</v>
      </c>
      <c r="D197" s="604">
        <v>-9342702</v>
      </c>
      <c r="J197" s="600"/>
    </row>
    <row r="198" spans="2:10">
      <c r="B198" s="603" t="s">
        <v>289</v>
      </c>
      <c r="C198" s="604">
        <v>8758453.3636363633</v>
      </c>
      <c r="D198" s="604">
        <v>8758453.3636363633</v>
      </c>
      <c r="J198" s="600"/>
    </row>
    <row r="199" spans="2:10">
      <c r="B199" s="603" t="s">
        <v>1093</v>
      </c>
      <c r="C199" s="604">
        <v>-3544723</v>
      </c>
      <c r="D199" s="604">
        <v>-3544723</v>
      </c>
      <c r="J199" s="600"/>
    </row>
    <row r="200" spans="2:10">
      <c r="B200" s="603" t="s">
        <v>1094</v>
      </c>
      <c r="C200" s="604">
        <v>78446865.727272734</v>
      </c>
      <c r="D200" s="604">
        <v>78446865.727272734</v>
      </c>
      <c r="J200" s="600"/>
    </row>
    <row r="201" spans="2:10">
      <c r="B201" s="603" t="s">
        <v>1095</v>
      </c>
      <c r="C201" s="604">
        <v>-71285609</v>
      </c>
      <c r="D201" s="604">
        <v>-71285609</v>
      </c>
      <c r="J201" s="600"/>
    </row>
    <row r="202" spans="2:10">
      <c r="B202" s="603" t="s">
        <v>1042</v>
      </c>
      <c r="C202" s="604">
        <v>80280016.545454532</v>
      </c>
      <c r="D202" s="604">
        <v>80280016.545454532</v>
      </c>
      <c r="J202" s="600"/>
    </row>
    <row r="203" spans="2:10">
      <c r="B203" s="603" t="s">
        <v>1096</v>
      </c>
      <c r="C203" s="604">
        <v>-45657883</v>
      </c>
      <c r="D203" s="604">
        <v>-45657883</v>
      </c>
      <c r="J203" s="600"/>
    </row>
    <row r="204" spans="2:10">
      <c r="B204" s="603" t="s">
        <v>114</v>
      </c>
      <c r="C204" s="604">
        <v>483226514.72727275</v>
      </c>
      <c r="D204" s="604">
        <v>483226514.72727275</v>
      </c>
      <c r="J204" s="600"/>
    </row>
    <row r="205" spans="2:10">
      <c r="B205" s="603" t="s">
        <v>1097</v>
      </c>
      <c r="C205" s="604">
        <v>-52866438</v>
      </c>
      <c r="D205" s="604">
        <v>-52866438</v>
      </c>
      <c r="J205" s="600"/>
    </row>
    <row r="206" spans="2:10">
      <c r="B206" s="603" t="s">
        <v>115</v>
      </c>
      <c r="C206" s="604">
        <v>4237653</v>
      </c>
      <c r="D206" s="604">
        <v>4237653</v>
      </c>
      <c r="J206" s="600"/>
    </row>
    <row r="207" spans="2:10">
      <c r="B207" s="603" t="s">
        <v>1098</v>
      </c>
      <c r="C207" s="604">
        <v>-2319154</v>
      </c>
      <c r="D207" s="604">
        <v>-2319154</v>
      </c>
      <c r="J207" s="600"/>
    </row>
    <row r="208" spans="2:10">
      <c r="B208" s="603" t="s">
        <v>116</v>
      </c>
      <c r="C208" s="604">
        <v>322727</v>
      </c>
      <c r="D208" s="604">
        <v>322727</v>
      </c>
      <c r="J208" s="600"/>
    </row>
    <row r="209" spans="2:10">
      <c r="B209" s="603" t="s">
        <v>1099</v>
      </c>
      <c r="C209" s="604">
        <v>-246887</v>
      </c>
      <c r="D209" s="604">
        <v>-246887</v>
      </c>
      <c r="J209" s="600"/>
    </row>
    <row r="210" spans="2:10">
      <c r="B210" s="603" t="s">
        <v>373</v>
      </c>
      <c r="C210" s="604">
        <v>8812229</v>
      </c>
      <c r="D210" s="604">
        <v>8812229</v>
      </c>
      <c r="J210" s="600"/>
    </row>
    <row r="211" spans="2:10">
      <c r="B211" s="603" t="s">
        <v>1100</v>
      </c>
      <c r="C211" s="604">
        <v>-3542560</v>
      </c>
      <c r="D211" s="604">
        <v>-3542560</v>
      </c>
      <c r="J211" s="600"/>
    </row>
    <row r="212" spans="2:10">
      <c r="B212" s="603" t="s">
        <v>374</v>
      </c>
      <c r="C212" s="604">
        <v>1863636</v>
      </c>
      <c r="D212" s="604">
        <v>1863636</v>
      </c>
      <c r="J212" s="600"/>
    </row>
    <row r="213" spans="2:10" ht="14.4" thickBot="1">
      <c r="B213" s="603" t="s">
        <v>1101</v>
      </c>
      <c r="C213" s="604">
        <v>-838636</v>
      </c>
      <c r="D213" s="604">
        <v>-838636</v>
      </c>
      <c r="J213" s="600"/>
    </row>
    <row r="214" spans="2:10" ht="14.4" thickBot="1">
      <c r="B214" s="601" t="s">
        <v>1102</v>
      </c>
      <c r="C214" s="593">
        <f>SUM(C196:C213)</f>
        <v>496292070</v>
      </c>
      <c r="D214" s="593">
        <f>SUM(D196:D213)</f>
        <v>491565706.36363637</v>
      </c>
      <c r="J214" s="600"/>
    </row>
    <row r="215" spans="2:10">
      <c r="B215" s="611"/>
      <c r="C215" s="612"/>
      <c r="D215" s="612"/>
      <c r="E215" s="612"/>
      <c r="F215" s="612"/>
      <c r="G215" s="612"/>
      <c r="H215" s="612"/>
      <c r="I215" s="612"/>
      <c r="J215" s="613"/>
    </row>
  </sheetData>
  <customSheetViews>
    <customSheetView guid="{1CF653B9-1D21-4A9C-AA17-F11F69E63EF0}" showGridLines="0">
      <selection activeCell="B31" sqref="B31"/>
      <pageMargins left="0" right="0" top="0" bottom="0" header="0" footer="0"/>
      <pageSetup paperSize="5" scale="80" orientation="portrait" r:id="rId1"/>
    </customSheetView>
    <customSheetView guid="{F8E9AB04-54F6-429E-BABF-AEAD6E7A56F0}" showGridLines="0" topLeftCell="A25">
      <selection activeCell="B31" sqref="B31"/>
      <pageMargins left="0" right="0" top="0" bottom="0" header="0" footer="0"/>
      <pageSetup paperSize="5" scale="80" orientation="portrait" r:id="rId2"/>
    </customSheetView>
  </customSheetViews>
  <mergeCells count="87">
    <mergeCell ref="B45:J45"/>
    <mergeCell ref="B42:J42"/>
    <mergeCell ref="B193:I193"/>
    <mergeCell ref="B107:I107"/>
    <mergeCell ref="B108:I108"/>
    <mergeCell ref="B131:J131"/>
    <mergeCell ref="B144:I144"/>
    <mergeCell ref="B186:I186"/>
    <mergeCell ref="B105:J105"/>
    <mergeCell ref="B93:J93"/>
    <mergeCell ref="B102:J102"/>
    <mergeCell ref="B101:J101"/>
    <mergeCell ref="B88:J88"/>
    <mergeCell ref="B91:J91"/>
    <mergeCell ref="B97:J97"/>
    <mergeCell ref="B90:J90"/>
    <mergeCell ref="B17:J17"/>
    <mergeCell ref="B8:J8"/>
    <mergeCell ref="B26:J26"/>
    <mergeCell ref="B33:J33"/>
    <mergeCell ref="B44:J44"/>
    <mergeCell ref="B15:J15"/>
    <mergeCell ref="B16:J16"/>
    <mergeCell ref="B5:J5"/>
    <mergeCell ref="B13:J13"/>
    <mergeCell ref="B6:J6"/>
    <mergeCell ref="B12:J12"/>
    <mergeCell ref="B9:J9"/>
    <mergeCell ref="B10:J10"/>
    <mergeCell ref="B11:J11"/>
    <mergeCell ref="B95:J95"/>
    <mergeCell ref="B99:J99"/>
    <mergeCell ref="B104:J104"/>
    <mergeCell ref="K78:L78"/>
    <mergeCell ref="B87:J87"/>
    <mergeCell ref="B78:J78"/>
    <mergeCell ref="B80:J80"/>
    <mergeCell ref="B81:J81"/>
    <mergeCell ref="K86:L86"/>
    <mergeCell ref="B86:J86"/>
    <mergeCell ref="B83:J83"/>
    <mergeCell ref="B84:J84"/>
    <mergeCell ref="K77:L77"/>
    <mergeCell ref="B77:J77"/>
    <mergeCell ref="C19:E19"/>
    <mergeCell ref="G19:I19"/>
    <mergeCell ref="B54:J54"/>
    <mergeCell ref="B60:J60"/>
    <mergeCell ref="B61:J61"/>
    <mergeCell ref="B76:J76"/>
    <mergeCell ref="K76:L76"/>
    <mergeCell ref="B29:J29"/>
    <mergeCell ref="B32:J32"/>
    <mergeCell ref="B35:J35"/>
    <mergeCell ref="B74:J74"/>
    <mergeCell ref="B75:J75"/>
    <mergeCell ref="F72:G72"/>
    <mergeCell ref="K60:L60"/>
    <mergeCell ref="K61:L61"/>
    <mergeCell ref="B62:J62"/>
    <mergeCell ref="B63:J63"/>
    <mergeCell ref="F64:G64"/>
    <mergeCell ref="F65:G65"/>
    <mergeCell ref="F70:G70"/>
    <mergeCell ref="F71:G71"/>
    <mergeCell ref="C71:D71"/>
    <mergeCell ref="C72:D72"/>
    <mergeCell ref="C70:D70"/>
    <mergeCell ref="F69:G69"/>
    <mergeCell ref="C69:D69"/>
    <mergeCell ref="F66:G66"/>
    <mergeCell ref="F67:G67"/>
    <mergeCell ref="C64:D64"/>
    <mergeCell ref="C65:D65"/>
    <mergeCell ref="F68:G68"/>
    <mergeCell ref="C66:D66"/>
    <mergeCell ref="C67:D67"/>
    <mergeCell ref="C68:D68"/>
    <mergeCell ref="B56:J56"/>
    <mergeCell ref="B57:J57"/>
    <mergeCell ref="B58:J58"/>
    <mergeCell ref="B47:J47"/>
    <mergeCell ref="B50:J50"/>
    <mergeCell ref="B53:J53"/>
    <mergeCell ref="B51:J51"/>
    <mergeCell ref="B48:J48"/>
    <mergeCell ref="B55:J55"/>
  </mergeCells>
  <hyperlinks>
    <hyperlink ref="I1" location="BG!A1" display="BG" xr:uid="{00000000-0004-0000-0B00-000000000000}"/>
  </hyperlinks>
  <pageMargins left="0.43307086614173229" right="0" top="0.35433070866141736" bottom="0.31" header="0.31496062992125984" footer="0.31496062992125984"/>
  <pageSetup paperSize="9" scale="80" orientation="portrait" r:id="rId3"/>
  <drawing r:id="rId4"/>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22A04D5FD80433458B2C003629D34133" ma:contentTypeVersion="12" ma:contentTypeDescription="Crear nuevo documento." ma:contentTypeScope="" ma:versionID="77c73f8c113c43035fe40e6842400dee">
  <xsd:schema xmlns:xsd="http://www.w3.org/2001/XMLSchema" xmlns:xs="http://www.w3.org/2001/XMLSchema" xmlns:p="http://schemas.microsoft.com/office/2006/metadata/properties" xmlns:ns2="d5845aff-2e4f-4185-9b6c-b7ccf4ea8de4" xmlns:ns3="2e8945e0-4060-434a-9296-88ec39959342" targetNamespace="http://schemas.microsoft.com/office/2006/metadata/properties" ma:root="true" ma:fieldsID="21c60fdde48316922d37f954eb9d2806" ns2:_="" ns3:_="">
    <xsd:import namespace="d5845aff-2e4f-4185-9b6c-b7ccf4ea8de4"/>
    <xsd:import namespace="2e8945e0-4060-434a-9296-88ec39959342"/>
    <xsd:element name="properties">
      <xsd:complexType>
        <xsd:sequence>
          <xsd:element name="documentManagement">
            <xsd:complexType>
              <xsd:all>
                <xsd:element ref="ns2:MediaServiceMetadata" minOccurs="0"/>
                <xsd:element ref="ns2:MediaServiceFastMetadata" minOccurs="0"/>
                <xsd:element ref="ns2:lcf76f155ced4ddcb4097134ff3c332f" minOccurs="0"/>
                <xsd:element ref="ns3:TaxCatchAll" minOccurs="0"/>
                <xsd:element ref="ns2:MediaServiceDateTaken" minOccurs="0"/>
                <xsd:element ref="ns2:MediaLengthInSeconds" minOccurs="0"/>
                <xsd:element ref="ns2:MediaServiceGenerationTime" minOccurs="0"/>
                <xsd:element ref="ns2:MediaServiceEventHashCode" minOccurs="0"/>
                <xsd:element ref="ns2:MediaServiceOCR"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5845aff-2e4f-4185-9b6c-b7ccf4ea8de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1" nillable="true" ma:taxonomy="true" ma:internalName="lcf76f155ced4ddcb4097134ff3c332f" ma:taxonomyFieldName="MediaServiceImageTags" ma:displayName="Etiquetas de imagen" ma:readOnly="false" ma:fieldId="{5cf76f15-5ced-4ddc-b409-7134ff3c332f}" ma:taxonomyMulti="true" ma:sspId="bf57b533-a176-4645-b33c-7fea236c2aa1" ma:termSetId="09814cd3-568e-fe90-9814-8d621ff8fb84" ma:anchorId="fba54fb3-c3e1-fe81-a776-ca4b69148c4d" ma:open="true" ma:isKeyword="false">
      <xsd:complexType>
        <xsd:sequence>
          <xsd:element ref="pc:Terms" minOccurs="0" maxOccurs="1"/>
        </xsd:sequence>
      </xsd:complexType>
    </xsd:element>
    <xsd:element name="MediaServiceDateTaken" ma:index="13" nillable="true" ma:displayName="MediaServiceDateTaken" ma:hidden="true" ma:internalName="MediaServiceDateTaken"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2e8945e0-4060-434a-9296-88ec39959342" elementFormDefault="qualified">
    <xsd:import namespace="http://schemas.microsoft.com/office/2006/documentManagement/types"/>
    <xsd:import namespace="http://schemas.microsoft.com/office/infopath/2007/PartnerControls"/>
    <xsd:element name="TaxCatchAll" ma:index="12" nillable="true" ma:displayName="Taxonomy Catch All Column" ma:hidden="true" ma:list="{05fa4682-f683-46b7-8aa9-acd6744f51ed}" ma:internalName="TaxCatchAll" ma:showField="CatchAllData" ma:web="2e8945e0-4060-434a-9296-88ec39959342">
      <xsd:complexType>
        <xsd:complexContent>
          <xsd:extension base="dms:MultiChoiceLookup">
            <xsd:sequence>
              <xsd:element name="Value" type="dms:Lookup" maxOccurs="unbounded" minOccurs="0" nillable="true"/>
            </xsd:sequence>
          </xsd:extension>
        </xsd:complexContent>
      </xsd:complexType>
    </xsd:element>
    <xsd:element name="SharedWithUsers" ma:index="1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Detalles de uso compartido"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2e8945e0-4060-434a-9296-88ec39959342" xsi:nil="true"/>
    <lcf76f155ced4ddcb4097134ff3c332f xmlns="d5845aff-2e4f-4185-9b6c-b7ccf4ea8de4">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D5BEF25A-2484-4E4A-9875-80860B9C265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5845aff-2e4f-4185-9b6c-b7ccf4ea8de4"/>
    <ds:schemaRef ds:uri="2e8945e0-4060-434a-9296-88ec3995934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346412F-5402-4D63-AFCA-D8E21E93187C}">
  <ds:schemaRefs>
    <ds:schemaRef ds:uri="http://schemas.microsoft.com/sharepoint/v3/contenttype/forms"/>
  </ds:schemaRefs>
</ds:datastoreItem>
</file>

<file path=customXml/itemProps3.xml><?xml version="1.0" encoding="utf-8"?>
<ds:datastoreItem xmlns:ds="http://schemas.openxmlformats.org/officeDocument/2006/customXml" ds:itemID="{A6CAB1C6-CCAD-46DC-9755-7E4FC784544C}">
  <ds:schemaRefs>
    <ds:schemaRef ds:uri="http://schemas.microsoft.com/office/2006/metadata/properties"/>
    <ds:schemaRef ds:uri="http://schemas.openxmlformats.org/package/2006/metadata/core-properties"/>
    <ds:schemaRef ds:uri="2e8945e0-4060-434a-9296-88ec39959342"/>
    <ds:schemaRef ds:uri="http://purl.org/dc/elements/1.1/"/>
    <ds:schemaRef ds:uri="http://www.w3.org/XML/1998/namespace"/>
    <ds:schemaRef ds:uri="d5845aff-2e4f-4185-9b6c-b7ccf4ea8de4"/>
    <ds:schemaRef ds:uri="http://purl.org/dc/terms/"/>
    <ds:schemaRef ds:uri="http://schemas.microsoft.com/office/2006/documentManagement/types"/>
    <ds:schemaRef ds:uri="http://purl.org/dc/dcmitype/"/>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48</vt:i4>
      </vt:variant>
      <vt:variant>
        <vt:lpstr>Rangos con nombre</vt:lpstr>
      </vt:variant>
      <vt:variant>
        <vt:i4>5</vt:i4>
      </vt:variant>
    </vt:vector>
  </HeadingPairs>
  <TitlesOfParts>
    <vt:vector size="53" baseType="lpstr">
      <vt:lpstr>Carátula</vt:lpstr>
      <vt:lpstr>Indice</vt:lpstr>
      <vt:lpstr>IG</vt:lpstr>
      <vt:lpstr>BG</vt:lpstr>
      <vt:lpstr>ER</vt:lpstr>
      <vt:lpstr>EFE</vt:lpstr>
      <vt:lpstr>EVPN</vt:lpstr>
      <vt:lpstr>Nota1</vt:lpstr>
      <vt:lpstr>Nota 2</vt:lpstr>
      <vt:lpstr>Nota 3</vt:lpstr>
      <vt:lpstr>Nota 4</vt:lpstr>
      <vt:lpstr>Nota 5</vt:lpstr>
      <vt:lpstr>Nota 6</vt:lpstr>
      <vt:lpstr>Nota 7</vt:lpstr>
      <vt:lpstr>Nota 8</vt:lpstr>
      <vt:lpstr>Nota 9</vt:lpstr>
      <vt:lpstr>Nota 10</vt:lpstr>
      <vt:lpstr>Nota 11</vt:lpstr>
      <vt:lpstr>Nota 12</vt:lpstr>
      <vt:lpstr>Nota 13</vt:lpstr>
      <vt:lpstr>Nota 14</vt:lpstr>
      <vt:lpstr>Nota 15</vt:lpstr>
      <vt:lpstr>Nota 16</vt:lpstr>
      <vt:lpstr>Nota 17</vt:lpstr>
      <vt:lpstr>Nota 18</vt:lpstr>
      <vt:lpstr>Nota 19</vt:lpstr>
      <vt:lpstr>Nota 20</vt:lpstr>
      <vt:lpstr> Nota 21</vt:lpstr>
      <vt:lpstr>Nota 22</vt:lpstr>
      <vt:lpstr>Nota 23</vt:lpstr>
      <vt:lpstr>Nota 24</vt:lpstr>
      <vt:lpstr>Nota 25</vt:lpstr>
      <vt:lpstr>Nota 26</vt:lpstr>
      <vt:lpstr>Nota 27</vt:lpstr>
      <vt:lpstr>Nota 28</vt:lpstr>
      <vt:lpstr>Nota 29</vt:lpstr>
      <vt:lpstr>Nota 30</vt:lpstr>
      <vt:lpstr>Nota 31</vt:lpstr>
      <vt:lpstr>Nota 32</vt:lpstr>
      <vt:lpstr>Nota 33</vt:lpstr>
      <vt:lpstr>Nota 34</vt:lpstr>
      <vt:lpstr>Nota 35</vt:lpstr>
      <vt:lpstr>Nota 36</vt:lpstr>
      <vt:lpstr>Nota 37</vt:lpstr>
      <vt:lpstr>Nota 38</vt:lpstr>
      <vt:lpstr>Nota 39</vt:lpstr>
      <vt:lpstr>Nota 40</vt:lpstr>
      <vt:lpstr>Base de Monedas</vt:lpstr>
      <vt:lpstr>'Nota 2'!_Hlk15378568</vt:lpstr>
      <vt:lpstr>BG!Área_de_impresión</vt:lpstr>
      <vt:lpstr>ER!Área_de_impresión</vt:lpstr>
      <vt:lpstr>EVPN!Área_de_impresión</vt:lpstr>
      <vt:lpstr>'Nota 2'!Títulos_a_imprimir</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CONTABILIDAD</dc:creator>
  <cp:keywords/>
  <dc:description/>
  <cp:lastModifiedBy>Jesus Cabrera</cp:lastModifiedBy>
  <cp:revision/>
  <cp:lastPrinted>2025-03-30T02:46:35Z</cp:lastPrinted>
  <dcterms:created xsi:type="dcterms:W3CDTF">2019-05-02T15:06:12Z</dcterms:created>
  <dcterms:modified xsi:type="dcterms:W3CDTF">2025-05-15T14:21:47Z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0x0101003C89D480F483A74F967A303BA758D95A</vt:lpwstr>
  </property>
  <property fmtid="{D5CDD505-2E9C-101B-9397-08002B2CF9AE}" pid="3" name="MediaServiceImageTags">
    <vt:lpwstr/>
  </property>
</Properties>
</file>